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reik\Downloads\"/>
    </mc:Choice>
  </mc:AlternateContent>
  <xr:revisionPtr revIDLastSave="0" documentId="12_ncr:500000_{C45671F7-6E6B-4E0F-A395-F0A4B151DE14}" xr6:coauthVersionLast="31" xr6:coauthVersionMax="31" xr10:uidLastSave="{00000000-0000-0000-0000-000000000000}"/>
  <bookViews>
    <workbookView xWindow="0" yWindow="0" windowWidth="38400" windowHeight="17580" xr2:uid="{00000000-000D-0000-FFFF-FFFF00000000}"/>
  </bookViews>
  <sheets>
    <sheet name="2017년강소기업" sheetId="1" r:id="rId1"/>
  </sheets>
  <definedNames>
    <definedName name="_xlnm._FilterDatabase" localSheetId="0" hidden="1">'2017년강소기업'!$A$2:$J$16204</definedName>
  </definedNames>
  <calcPr calcId="162913"/>
</workbook>
</file>

<file path=xl/calcChain.xml><?xml version="1.0" encoding="utf-8"?>
<calcChain xmlns="http://schemas.openxmlformats.org/spreadsheetml/2006/main">
  <c r="G247" i="1" l="1"/>
  <c r="G12567" i="1"/>
  <c r="G7258" i="1"/>
  <c r="G15437" i="1"/>
  <c r="G248" i="1"/>
  <c r="G4252" i="1"/>
  <c r="G9808" i="1"/>
  <c r="G12568" i="1"/>
  <c r="G3" i="1"/>
  <c r="G4" i="1"/>
  <c r="G13493" i="1"/>
  <c r="G7748" i="1"/>
  <c r="G7749" i="1"/>
  <c r="G7750" i="1"/>
  <c r="G6288" i="1"/>
  <c r="G8803" i="1"/>
  <c r="G8804" i="1"/>
  <c r="G9809" i="1"/>
  <c r="G9810" i="1"/>
  <c r="G4253" i="1"/>
  <c r="G249" i="1"/>
  <c r="G12569" i="1"/>
  <c r="G4254" i="1"/>
  <c r="G4255" i="1"/>
  <c r="G9811" i="1"/>
  <c r="G250" i="1"/>
  <c r="G4256" i="1"/>
  <c r="G13835" i="1"/>
  <c r="G13836" i="1"/>
  <c r="G9812" i="1"/>
  <c r="G9813" i="1"/>
  <c r="G203" i="1"/>
  <c r="G15438" i="1"/>
  <c r="G7406" i="1"/>
  <c r="G7751" i="1"/>
  <c r="G251" i="1"/>
  <c r="G6289" i="1"/>
  <c r="G252" i="1"/>
  <c r="G8805" i="1"/>
  <c r="G7059" i="1"/>
  <c r="G8806" i="1"/>
  <c r="G13511" i="1"/>
  <c r="G5306" i="1"/>
  <c r="G8807" i="1"/>
  <c r="G13512" i="1"/>
  <c r="G9814" i="1"/>
  <c r="G12570" i="1"/>
  <c r="G9815" i="1"/>
  <c r="G253" i="1"/>
  <c r="G254" i="1"/>
  <c r="G255" i="1"/>
  <c r="G4257" i="1"/>
  <c r="G256" i="1"/>
  <c r="G257" i="1"/>
  <c r="G258" i="1"/>
  <c r="G4258" i="1"/>
  <c r="G14562" i="1"/>
  <c r="G259" i="1"/>
  <c r="G260" i="1"/>
  <c r="G13837" i="1"/>
  <c r="G13838" i="1"/>
  <c r="G9816" i="1"/>
  <c r="G12571" i="1"/>
  <c r="G9817" i="1"/>
  <c r="G261" i="1"/>
  <c r="G6290" i="1"/>
  <c r="G6291" i="1"/>
  <c r="G8808" i="1"/>
  <c r="G8809" i="1"/>
  <c r="G9818" i="1"/>
  <c r="G9819" i="1"/>
  <c r="G13839" i="1"/>
  <c r="G13840" i="1"/>
  <c r="G262" i="1"/>
  <c r="G263" i="1"/>
  <c r="G264" i="1"/>
  <c r="G265" i="1"/>
  <c r="G266" i="1"/>
  <c r="G267" i="1"/>
  <c r="G4259" i="1"/>
  <c r="G9820" i="1"/>
  <c r="G9821" i="1"/>
  <c r="G12572" i="1"/>
  <c r="G8707" i="1"/>
  <c r="G7752" i="1"/>
  <c r="G7753" i="1"/>
  <c r="G8810" i="1"/>
  <c r="G5307" i="1"/>
  <c r="G7060" i="1"/>
  <c r="G13513" i="1"/>
  <c r="G8811" i="1"/>
  <c r="G268" i="1"/>
  <c r="G13841" i="1"/>
  <c r="G269" i="1"/>
  <c r="G270" i="1"/>
  <c r="G4260" i="1"/>
  <c r="G271" i="1"/>
  <c r="G272" i="1"/>
  <c r="G273" i="1"/>
  <c r="G14563" i="1"/>
  <c r="G13842" i="1"/>
  <c r="G274" i="1"/>
  <c r="G275" i="1"/>
  <c r="G276" i="1"/>
  <c r="G9822" i="1"/>
  <c r="G9823" i="1"/>
  <c r="G15439" i="1"/>
  <c r="G14857" i="1"/>
  <c r="G7678" i="1"/>
  <c r="G6292" i="1"/>
  <c r="G8305" i="1"/>
  <c r="G8812" i="1"/>
  <c r="G8813" i="1"/>
  <c r="G8814" i="1"/>
  <c r="G5308" i="1"/>
  <c r="G13514" i="1"/>
  <c r="G12573" i="1"/>
  <c r="G277" i="1"/>
  <c r="G9824" i="1"/>
  <c r="G12574" i="1"/>
  <c r="G4261" i="1"/>
  <c r="G278" i="1"/>
  <c r="G279" i="1"/>
  <c r="G280" i="1"/>
  <c r="G13843" i="1"/>
  <c r="G281" i="1"/>
  <c r="G13844" i="1"/>
  <c r="G9825" i="1"/>
  <c r="G9826" i="1"/>
  <c r="G12575" i="1"/>
  <c r="G9827" i="1"/>
  <c r="G16125" i="1"/>
  <c r="G14858" i="1"/>
  <c r="G14859" i="1"/>
  <c r="G6293" i="1"/>
  <c r="G8815" i="1"/>
  <c r="G8816" i="1"/>
  <c r="G9639" i="1"/>
  <c r="G5309" i="1"/>
  <c r="G5310" i="1"/>
  <c r="G5311" i="1"/>
  <c r="G8817" i="1"/>
  <c r="G5312" i="1"/>
  <c r="G9828" i="1"/>
  <c r="G9829" i="1"/>
  <c r="G4262" i="1"/>
  <c r="G9830" i="1"/>
  <c r="G9831" i="1"/>
  <c r="G282" i="1"/>
  <c r="G4263" i="1"/>
  <c r="G283" i="1"/>
  <c r="G284" i="1"/>
  <c r="G285" i="1"/>
  <c r="G14564" i="1"/>
  <c r="G286" i="1"/>
  <c r="G287" i="1"/>
  <c r="G288" i="1"/>
  <c r="G289" i="1"/>
  <c r="G5" i="1"/>
  <c r="G8417" i="1"/>
  <c r="G14860" i="1"/>
  <c r="G15440" i="1"/>
  <c r="G6294" i="1"/>
  <c r="G6295" i="1"/>
  <c r="G9640" i="1"/>
  <c r="G5313" i="1"/>
  <c r="G13515" i="1"/>
  <c r="G9832" i="1"/>
  <c r="G9833" i="1"/>
  <c r="G12576" i="1"/>
  <c r="G290" i="1"/>
  <c r="G9834" i="1"/>
  <c r="G9835" i="1"/>
  <c r="G12577" i="1"/>
  <c r="G9836" i="1"/>
  <c r="G291" i="1"/>
  <c r="G12578" i="1"/>
  <c r="G292" i="1"/>
  <c r="G293" i="1"/>
  <c r="G294" i="1"/>
  <c r="G4264" i="1"/>
  <c r="G13516" i="1"/>
  <c r="G14861" i="1"/>
  <c r="G13845" i="1"/>
  <c r="G295" i="1"/>
  <c r="G296" i="1"/>
  <c r="G297" i="1"/>
  <c r="G298" i="1"/>
  <c r="G13846" i="1"/>
  <c r="G9837" i="1"/>
  <c r="G9838" i="1"/>
  <c r="G12579" i="1"/>
  <c r="G12580" i="1"/>
  <c r="G6" i="1"/>
  <c r="G13446" i="1"/>
  <c r="G14862" i="1"/>
  <c r="G15441" i="1"/>
  <c r="G7679" i="1"/>
  <c r="G7407" i="1"/>
  <c r="G7754" i="1"/>
  <c r="G8306" i="1"/>
  <c r="G6296" i="1"/>
  <c r="G7755" i="1"/>
  <c r="G8818" i="1"/>
  <c r="G5314" i="1"/>
  <c r="G9839" i="1"/>
  <c r="G9840" i="1"/>
  <c r="G12581" i="1"/>
  <c r="G299" i="1"/>
  <c r="G4265" i="1"/>
  <c r="G300" i="1"/>
  <c r="G301" i="1"/>
  <c r="G302" i="1"/>
  <c r="G7" i="1"/>
  <c r="G4266" i="1"/>
  <c r="G303" i="1"/>
  <c r="G13847" i="1"/>
  <c r="G304" i="1"/>
  <c r="G305" i="1"/>
  <c r="G306" i="1"/>
  <c r="G307" i="1"/>
  <c r="G4267" i="1"/>
  <c r="G12582" i="1"/>
  <c r="G14863" i="1"/>
  <c r="G7408" i="1"/>
  <c r="G7756" i="1"/>
  <c r="G7259" i="1"/>
  <c r="G6297" i="1"/>
  <c r="G8819" i="1"/>
  <c r="G8820" i="1"/>
  <c r="G4268" i="1"/>
  <c r="G13848" i="1"/>
  <c r="G308" i="1"/>
  <c r="G12583" i="1"/>
  <c r="G309" i="1"/>
  <c r="G13849" i="1"/>
  <c r="G310" i="1"/>
  <c r="G15992" i="1"/>
  <c r="G15993" i="1"/>
  <c r="G311" i="1"/>
  <c r="G4269" i="1"/>
  <c r="G14776" i="1"/>
  <c r="G12584" i="1"/>
  <c r="G15442" i="1"/>
  <c r="G14864" i="1"/>
  <c r="G15994" i="1"/>
  <c r="G15443" i="1"/>
  <c r="G7757" i="1"/>
  <c r="G6298" i="1"/>
  <c r="G9641" i="1"/>
  <c r="G5315" i="1"/>
  <c r="G5316" i="1"/>
  <c r="G12585" i="1"/>
  <c r="G9841" i="1"/>
  <c r="G9842" i="1"/>
  <c r="G312" i="1"/>
  <c r="G313" i="1"/>
  <c r="G314" i="1"/>
  <c r="G14865" i="1"/>
  <c r="G315" i="1"/>
  <c r="G14866" i="1"/>
  <c r="G12586" i="1"/>
  <c r="G15444" i="1"/>
  <c r="G8" i="1"/>
  <c r="G15445" i="1"/>
  <c r="G15446" i="1"/>
  <c r="G15447" i="1"/>
  <c r="G14867" i="1"/>
  <c r="G316" i="1"/>
  <c r="G7260" i="1"/>
  <c r="G7261" i="1"/>
  <c r="G7758" i="1"/>
  <c r="G8821" i="1"/>
  <c r="G8822" i="1"/>
  <c r="G8823" i="1"/>
  <c r="G5317" i="1"/>
  <c r="G5318" i="1"/>
  <c r="G5319" i="1"/>
  <c r="G13779" i="1"/>
  <c r="G5320" i="1"/>
  <c r="G13517" i="1"/>
  <c r="G8824" i="1"/>
  <c r="G8825" i="1"/>
  <c r="G317" i="1"/>
  <c r="G318" i="1"/>
  <c r="G319" i="1"/>
  <c r="G320" i="1"/>
  <c r="G321" i="1"/>
  <c r="G13850" i="1"/>
  <c r="G322" i="1"/>
  <c r="G9843" i="1"/>
  <c r="G9844" i="1"/>
  <c r="G9" i="1"/>
  <c r="G8418" i="1"/>
  <c r="G15995" i="1"/>
  <c r="G6299" i="1"/>
  <c r="G6300" i="1"/>
  <c r="G8826" i="1"/>
  <c r="G7061" i="1"/>
  <c r="G13518" i="1"/>
  <c r="G8827" i="1"/>
  <c r="G13519" i="1"/>
  <c r="G8828" i="1"/>
  <c r="G12587" i="1"/>
  <c r="G323" i="1"/>
  <c r="G9845" i="1"/>
  <c r="G324" i="1"/>
  <c r="G4270" i="1"/>
  <c r="G325" i="1"/>
  <c r="G4271" i="1"/>
  <c r="G326" i="1"/>
  <c r="G14868" i="1"/>
  <c r="G327" i="1"/>
  <c r="G9846" i="1"/>
  <c r="G16126" i="1"/>
  <c r="G328" i="1"/>
  <c r="G10" i="1"/>
  <c r="G11" i="1"/>
  <c r="G12588" i="1"/>
  <c r="G15996" i="1"/>
  <c r="G14869" i="1"/>
  <c r="G7680" i="1"/>
  <c r="G7759" i="1"/>
  <c r="G7760" i="1"/>
  <c r="G6301" i="1"/>
  <c r="G6302" i="1"/>
  <c r="G7062" i="1"/>
  <c r="G7063" i="1"/>
  <c r="G5321" i="1"/>
  <c r="G9847" i="1"/>
  <c r="G9848" i="1"/>
  <c r="G9849" i="1"/>
  <c r="G12589" i="1"/>
  <c r="G9850" i="1"/>
  <c r="G329" i="1"/>
  <c r="G330" i="1"/>
  <c r="G331" i="1"/>
  <c r="G332" i="1"/>
  <c r="G13851" i="1"/>
  <c r="G333" i="1"/>
  <c r="G334" i="1"/>
  <c r="G13852" i="1"/>
  <c r="G4272" i="1"/>
  <c r="G335" i="1"/>
  <c r="G9851" i="1"/>
  <c r="G9852" i="1"/>
  <c r="G14870" i="1"/>
  <c r="G4273" i="1"/>
  <c r="G336" i="1"/>
  <c r="G15448" i="1"/>
  <c r="G14871" i="1"/>
  <c r="G8419" i="1"/>
  <c r="G6303" i="1"/>
  <c r="G7761" i="1"/>
  <c r="G8829" i="1"/>
  <c r="G8830" i="1"/>
  <c r="G9853" i="1"/>
  <c r="G5322" i="1"/>
  <c r="G337" i="1"/>
  <c r="G9854" i="1"/>
  <c r="G9855" i="1"/>
  <c r="G9856" i="1"/>
  <c r="G9857" i="1"/>
  <c r="G338" i="1"/>
  <c r="G12590" i="1"/>
  <c r="G339" i="1"/>
  <c r="G340" i="1"/>
  <c r="G341" i="1"/>
  <c r="G342" i="1"/>
  <c r="G4274" i="1"/>
  <c r="G343" i="1"/>
  <c r="G4275" i="1"/>
  <c r="G344" i="1"/>
  <c r="G345" i="1"/>
  <c r="G346" i="1"/>
  <c r="G347" i="1"/>
  <c r="G348" i="1"/>
  <c r="G12" i="1"/>
  <c r="G349" i="1"/>
  <c r="G9858" i="1"/>
  <c r="G15449" i="1"/>
  <c r="G8420" i="1"/>
  <c r="G350" i="1"/>
  <c r="G7409" i="1"/>
  <c r="G8831" i="1"/>
  <c r="G7064" i="1"/>
  <c r="G5323" i="1"/>
  <c r="G5324" i="1"/>
  <c r="G5325" i="1"/>
  <c r="G13853" i="1"/>
  <c r="G351" i="1"/>
  <c r="G9859" i="1"/>
  <c r="G12591" i="1"/>
  <c r="G9860" i="1"/>
  <c r="G9861" i="1"/>
  <c r="G352" i="1"/>
  <c r="G353" i="1"/>
  <c r="G354" i="1"/>
  <c r="G355" i="1"/>
  <c r="G13" i="1"/>
  <c r="G356" i="1"/>
  <c r="G357" i="1"/>
  <c r="G358" i="1"/>
  <c r="G16127" i="1"/>
  <c r="G14772" i="1"/>
  <c r="G13854" i="1"/>
  <c r="G4276" i="1"/>
  <c r="G9862" i="1"/>
  <c r="G15450" i="1"/>
  <c r="G15997" i="1"/>
  <c r="G14872" i="1"/>
  <c r="G14873" i="1"/>
  <c r="G15451" i="1"/>
  <c r="G7410" i="1"/>
  <c r="G9642" i="1"/>
  <c r="G7762" i="1"/>
  <c r="G7763" i="1"/>
  <c r="G6304" i="1"/>
  <c r="G7065" i="1"/>
  <c r="G8832" i="1"/>
  <c r="G5326" i="1"/>
  <c r="G8833" i="1"/>
  <c r="G359" i="1"/>
  <c r="G9863" i="1"/>
  <c r="G9864" i="1"/>
  <c r="G13855" i="1"/>
  <c r="G360" i="1"/>
  <c r="G15452" i="1"/>
  <c r="G361" i="1"/>
  <c r="G362" i="1"/>
  <c r="G13856" i="1"/>
  <c r="G4277" i="1"/>
  <c r="G13857" i="1"/>
  <c r="G363" i="1"/>
  <c r="G9865" i="1"/>
  <c r="G364" i="1"/>
  <c r="G365" i="1"/>
  <c r="G15453" i="1"/>
  <c r="G15454" i="1"/>
  <c r="G14874" i="1"/>
  <c r="G14875" i="1"/>
  <c r="G7411" i="1"/>
  <c r="G7681" i="1"/>
  <c r="G8411" i="1"/>
  <c r="G7764" i="1"/>
  <c r="G8307" i="1"/>
  <c r="G8834" i="1"/>
  <c r="G8835" i="1"/>
  <c r="G5327" i="1"/>
  <c r="G8836" i="1"/>
  <c r="G5328" i="1"/>
  <c r="G5329" i="1"/>
  <c r="G5330" i="1"/>
  <c r="G9866" i="1"/>
  <c r="G12592" i="1"/>
  <c r="G366" i="1"/>
  <c r="G9867" i="1"/>
  <c r="G367" i="1"/>
  <c r="G368" i="1"/>
  <c r="G4278" i="1"/>
  <c r="G14" i="1"/>
  <c r="G369" i="1"/>
  <c r="G4279" i="1"/>
  <c r="G370" i="1"/>
  <c r="G12593" i="1"/>
  <c r="G14876" i="1"/>
  <c r="G371" i="1"/>
  <c r="G372" i="1"/>
  <c r="G4280" i="1"/>
  <c r="G4281" i="1"/>
  <c r="G373" i="1"/>
  <c r="G374" i="1"/>
  <c r="G9868" i="1"/>
  <c r="G9869" i="1"/>
  <c r="G375" i="1"/>
  <c r="G12594" i="1"/>
  <c r="G9870" i="1"/>
  <c r="G12595" i="1"/>
  <c r="G16128" i="1"/>
  <c r="G15455" i="1"/>
  <c r="G376" i="1"/>
  <c r="G14877" i="1"/>
  <c r="G5331" i="1"/>
  <c r="G8837" i="1"/>
  <c r="G5332" i="1"/>
  <c r="G7066" i="1"/>
  <c r="G12596" i="1"/>
  <c r="G9871" i="1"/>
  <c r="G9872" i="1"/>
  <c r="G14878" i="1"/>
  <c r="G15456" i="1"/>
  <c r="G4282" i="1"/>
  <c r="G13858" i="1"/>
  <c r="G13859" i="1"/>
  <c r="G377" i="1"/>
  <c r="G378" i="1"/>
  <c r="G379" i="1"/>
  <c r="G380" i="1"/>
  <c r="G381" i="1"/>
  <c r="G9873" i="1"/>
  <c r="G9874" i="1"/>
  <c r="G9643" i="1"/>
  <c r="G9644" i="1"/>
  <c r="G8838" i="1"/>
  <c r="G5333" i="1"/>
  <c r="G12597" i="1"/>
  <c r="G9875" i="1"/>
  <c r="G9876" i="1"/>
  <c r="G9877" i="1"/>
  <c r="G12598" i="1"/>
  <c r="G382" i="1"/>
  <c r="G15457" i="1"/>
  <c r="G14879" i="1"/>
  <c r="G383" i="1"/>
  <c r="G384" i="1"/>
  <c r="G7262" i="1"/>
  <c r="G15458" i="1"/>
  <c r="G5334" i="1"/>
  <c r="G13860" i="1"/>
  <c r="G15459" i="1"/>
  <c r="G385" i="1"/>
  <c r="G13861" i="1"/>
  <c r="G13862" i="1"/>
  <c r="G9878" i="1"/>
  <c r="G9879" i="1"/>
  <c r="G386" i="1"/>
  <c r="G9880" i="1"/>
  <c r="G5335" i="1"/>
  <c r="G15460" i="1"/>
  <c r="G15461" i="1"/>
  <c r="G15998" i="1"/>
  <c r="G14880" i="1"/>
  <c r="G7765" i="1"/>
  <c r="G6305" i="1"/>
  <c r="G5336" i="1"/>
  <c r="G5337" i="1"/>
  <c r="G5338" i="1"/>
  <c r="G9881" i="1"/>
  <c r="G9882" i="1"/>
  <c r="G9883" i="1"/>
  <c r="G16129" i="1"/>
  <c r="G4283" i="1"/>
  <c r="G387" i="1"/>
  <c r="G4284" i="1"/>
  <c r="G388" i="1"/>
  <c r="G389" i="1"/>
  <c r="G390" i="1"/>
  <c r="G391" i="1"/>
  <c r="G13863" i="1"/>
  <c r="G392" i="1"/>
  <c r="G393" i="1"/>
  <c r="G394" i="1"/>
  <c r="G9884" i="1"/>
  <c r="G395" i="1"/>
  <c r="G9885" i="1"/>
  <c r="G396" i="1"/>
  <c r="G397" i="1"/>
  <c r="G398" i="1"/>
  <c r="G15" i="1"/>
  <c r="G15462" i="1"/>
  <c r="G15463" i="1"/>
  <c r="G14881" i="1"/>
  <c r="G8421" i="1"/>
  <c r="G7412" i="1"/>
  <c r="G7413" i="1"/>
  <c r="G6306" i="1"/>
  <c r="G6307" i="1"/>
  <c r="G7766" i="1"/>
  <c r="G9645" i="1"/>
  <c r="G13520" i="1"/>
  <c r="G7067" i="1"/>
  <c r="G9886" i="1"/>
  <c r="G12599" i="1"/>
  <c r="G16" i="1"/>
  <c r="G9887" i="1"/>
  <c r="G9888" i="1"/>
  <c r="G9889" i="1"/>
  <c r="G14565" i="1"/>
  <c r="G13864" i="1"/>
  <c r="G399" i="1"/>
  <c r="G400" i="1"/>
  <c r="G401" i="1"/>
  <c r="G6308" i="1"/>
  <c r="G4285" i="1"/>
  <c r="G402" i="1"/>
  <c r="G403" i="1"/>
  <c r="G4286" i="1"/>
  <c r="G404" i="1"/>
  <c r="G14882" i="1"/>
  <c r="G405" i="1"/>
  <c r="G406" i="1"/>
  <c r="G16130" i="1"/>
  <c r="G407" i="1"/>
  <c r="G9890" i="1"/>
  <c r="G12600" i="1"/>
  <c r="G9891" i="1"/>
  <c r="G14883" i="1"/>
  <c r="G7414" i="1"/>
  <c r="G6309" i="1"/>
  <c r="G6310" i="1"/>
  <c r="G6311" i="1"/>
  <c r="G7767" i="1"/>
  <c r="G7768" i="1"/>
  <c r="G6312" i="1"/>
  <c r="G8839" i="1"/>
  <c r="G9646" i="1"/>
  <c r="G13521" i="1"/>
  <c r="G5339" i="1"/>
  <c r="G5340" i="1"/>
  <c r="G8840" i="1"/>
  <c r="G5341" i="1"/>
  <c r="G408" i="1"/>
  <c r="G12601" i="1"/>
  <c r="G15464" i="1"/>
  <c r="G4287" i="1"/>
  <c r="G4288" i="1"/>
  <c r="G409" i="1"/>
  <c r="G410" i="1"/>
  <c r="G411" i="1"/>
  <c r="G412" i="1"/>
  <c r="G14884" i="1"/>
  <c r="G413" i="1"/>
  <c r="G12602" i="1"/>
  <c r="G9892" i="1"/>
  <c r="G414" i="1"/>
  <c r="G9893" i="1"/>
  <c r="G415" i="1"/>
  <c r="G15465" i="1"/>
  <c r="G9894" i="1"/>
  <c r="G9895" i="1"/>
  <c r="G9896" i="1"/>
  <c r="G416" i="1"/>
  <c r="G6313" i="1"/>
  <c r="G6314" i="1"/>
  <c r="G6315" i="1"/>
  <c r="G8841" i="1"/>
  <c r="G8842" i="1"/>
  <c r="G5342" i="1"/>
  <c r="G5343" i="1"/>
  <c r="G417" i="1"/>
  <c r="G4289" i="1"/>
  <c r="G9897" i="1"/>
  <c r="G418" i="1"/>
  <c r="G14885" i="1"/>
  <c r="G4290" i="1"/>
  <c r="G15466" i="1"/>
  <c r="G419" i="1"/>
  <c r="G420" i="1"/>
  <c r="G9898" i="1"/>
  <c r="G421" i="1"/>
  <c r="G422" i="1"/>
  <c r="G4291" i="1"/>
  <c r="G4292" i="1"/>
  <c r="G9899" i="1"/>
  <c r="G12603" i="1"/>
  <c r="G17" i="1"/>
  <c r="G15467" i="1"/>
  <c r="G15468" i="1"/>
  <c r="G7769" i="1"/>
  <c r="G6316" i="1"/>
  <c r="G7770" i="1"/>
  <c r="G8308" i="1"/>
  <c r="G9647" i="1"/>
  <c r="G5344" i="1"/>
  <c r="G8843" i="1"/>
  <c r="G8844" i="1"/>
  <c r="G8845" i="1"/>
  <c r="G5345" i="1"/>
  <c r="G5346" i="1"/>
  <c r="G7068" i="1"/>
  <c r="G5347" i="1"/>
  <c r="G13780" i="1"/>
  <c r="G8846" i="1"/>
  <c r="G5348" i="1"/>
  <c r="G5349" i="1"/>
  <c r="G8847" i="1"/>
  <c r="G5350" i="1"/>
  <c r="G9900" i="1"/>
  <c r="G15469" i="1"/>
  <c r="G9901" i="1"/>
  <c r="G9902" i="1"/>
  <c r="G9903" i="1"/>
  <c r="G9904" i="1"/>
  <c r="G9905" i="1"/>
  <c r="G423" i="1"/>
  <c r="G424" i="1"/>
  <c r="G425" i="1"/>
  <c r="G426" i="1"/>
  <c r="G6317" i="1"/>
  <c r="G427" i="1"/>
  <c r="G428" i="1"/>
  <c r="G13865" i="1"/>
  <c r="G4293" i="1"/>
  <c r="G429" i="1"/>
  <c r="G14886" i="1"/>
  <c r="G9906" i="1"/>
  <c r="G9907" i="1"/>
  <c r="G204" i="1"/>
  <c r="G14887" i="1"/>
  <c r="G7771" i="1"/>
  <c r="G8848" i="1"/>
  <c r="G8849" i="1"/>
  <c r="G8850" i="1"/>
  <c r="G9648" i="1"/>
  <c r="G5351" i="1"/>
  <c r="G13522" i="1"/>
  <c r="G8851" i="1"/>
  <c r="G8852" i="1"/>
  <c r="G5352" i="1"/>
  <c r="G9908" i="1"/>
  <c r="G9909" i="1"/>
  <c r="G9910" i="1"/>
  <c r="G9911" i="1"/>
  <c r="G9912" i="1"/>
  <c r="G430" i="1"/>
  <c r="G15470" i="1"/>
  <c r="G9913" i="1"/>
  <c r="G431" i="1"/>
  <c r="G432" i="1"/>
  <c r="G433" i="1"/>
  <c r="G14566" i="1"/>
  <c r="G434" i="1"/>
  <c r="G9914" i="1"/>
  <c r="G9915" i="1"/>
  <c r="G9916" i="1"/>
  <c r="G9917" i="1"/>
  <c r="G9918" i="1"/>
  <c r="G435" i="1"/>
  <c r="G12604" i="1"/>
  <c r="G9919" i="1"/>
  <c r="G9920" i="1"/>
  <c r="G14888" i="1"/>
  <c r="G14889" i="1"/>
  <c r="G14890" i="1"/>
  <c r="G7682" i="1"/>
  <c r="G7772" i="1"/>
  <c r="G5353" i="1"/>
  <c r="G5354" i="1"/>
  <c r="G5355" i="1"/>
  <c r="G5356" i="1"/>
  <c r="G436" i="1"/>
  <c r="G9921" i="1"/>
  <c r="G9922" i="1"/>
  <c r="G9923" i="1"/>
  <c r="G9924" i="1"/>
  <c r="G9925" i="1"/>
  <c r="G9926" i="1"/>
  <c r="G9927" i="1"/>
  <c r="G4294" i="1"/>
  <c r="G437" i="1"/>
  <c r="G4295" i="1"/>
  <c r="G438" i="1"/>
  <c r="G439" i="1"/>
  <c r="G13866" i="1"/>
  <c r="G13867" i="1"/>
  <c r="G14567" i="1"/>
  <c r="G440" i="1"/>
  <c r="G441" i="1"/>
  <c r="G9928" i="1"/>
  <c r="G9929" i="1"/>
  <c r="G9930" i="1"/>
  <c r="G7773" i="1"/>
  <c r="G9931" i="1"/>
  <c r="G15471" i="1"/>
  <c r="G7745" i="1"/>
  <c r="G6318" i="1"/>
  <c r="G6319" i="1"/>
  <c r="G7774" i="1"/>
  <c r="G6320" i="1"/>
  <c r="G8853" i="1"/>
  <c r="G8854" i="1"/>
  <c r="G5357" i="1"/>
  <c r="G13523" i="1"/>
  <c r="G9932" i="1"/>
  <c r="G9933" i="1"/>
  <c r="G9934" i="1"/>
  <c r="G9935" i="1"/>
  <c r="G442" i="1"/>
  <c r="G443" i="1"/>
  <c r="G444" i="1"/>
  <c r="G9936" i="1"/>
  <c r="G445" i="1"/>
  <c r="G12605" i="1"/>
  <c r="G13868" i="1"/>
  <c r="G13869" i="1"/>
  <c r="G14891" i="1"/>
  <c r="G446" i="1"/>
  <c r="G9937" i="1"/>
  <c r="G447" i="1"/>
  <c r="G205" i="1"/>
  <c r="G15472" i="1"/>
  <c r="G14892" i="1"/>
  <c r="G7415" i="1"/>
  <c r="G7416" i="1"/>
  <c r="G7775" i="1"/>
  <c r="G8309" i="1"/>
  <c r="G6321" i="1"/>
  <c r="G8855" i="1"/>
  <c r="G14777" i="1"/>
  <c r="G12606" i="1"/>
  <c r="G4296" i="1"/>
  <c r="G9938" i="1"/>
  <c r="G9939" i="1"/>
  <c r="G4297" i="1"/>
  <c r="G448" i="1"/>
  <c r="G12607" i="1"/>
  <c r="G12608" i="1"/>
  <c r="G449" i="1"/>
  <c r="G450" i="1"/>
  <c r="G13870" i="1"/>
  <c r="G451" i="1"/>
  <c r="G452" i="1"/>
  <c r="G453" i="1"/>
  <c r="G14893" i="1"/>
  <c r="G9940" i="1"/>
  <c r="G9941" i="1"/>
  <c r="G9942" i="1"/>
  <c r="G454" i="1"/>
  <c r="G9943" i="1"/>
  <c r="G9944" i="1"/>
  <c r="G455" i="1"/>
  <c r="G15473" i="1"/>
  <c r="G15474" i="1"/>
  <c r="G15999" i="1"/>
  <c r="G14894" i="1"/>
  <c r="G6322" i="1"/>
  <c r="G8856" i="1"/>
  <c r="G5358" i="1"/>
  <c r="G5359" i="1"/>
  <c r="G5360" i="1"/>
  <c r="G14778" i="1"/>
  <c r="G8857" i="1"/>
  <c r="G13781" i="1"/>
  <c r="G5361" i="1"/>
  <c r="G456" i="1"/>
  <c r="G9945" i="1"/>
  <c r="G9946" i="1"/>
  <c r="G13871" i="1"/>
  <c r="G14568" i="1"/>
  <c r="G14569" i="1"/>
  <c r="G13872" i="1"/>
  <c r="G457" i="1"/>
  <c r="G458" i="1"/>
  <c r="G459" i="1"/>
  <c r="G13873" i="1"/>
  <c r="G460" i="1"/>
  <c r="G461" i="1"/>
  <c r="G462" i="1"/>
  <c r="G463" i="1"/>
  <c r="G464" i="1"/>
  <c r="G465" i="1"/>
  <c r="G13874" i="1"/>
  <c r="G14570" i="1"/>
  <c r="G466" i="1"/>
  <c r="G467" i="1"/>
  <c r="G9947" i="1"/>
  <c r="G9948" i="1"/>
  <c r="G9949" i="1"/>
  <c r="G18" i="1"/>
  <c r="G468" i="1"/>
  <c r="G14895" i="1"/>
  <c r="G14896" i="1"/>
  <c r="G7417" i="1"/>
  <c r="G16000" i="1"/>
  <c r="G7776" i="1"/>
  <c r="G7263" i="1"/>
  <c r="G7777" i="1"/>
  <c r="G6323" i="1"/>
  <c r="G9649" i="1"/>
  <c r="G5362" i="1"/>
  <c r="G13524" i="1"/>
  <c r="G5363" i="1"/>
  <c r="G12609" i="1"/>
  <c r="G469" i="1"/>
  <c r="G4298" i="1"/>
  <c r="G470" i="1"/>
  <c r="G4299" i="1"/>
  <c r="G471" i="1"/>
  <c r="G472" i="1"/>
  <c r="G4300" i="1"/>
  <c r="G473" i="1"/>
  <c r="G474" i="1"/>
  <c r="G4301" i="1"/>
  <c r="G475" i="1"/>
  <c r="G476" i="1"/>
  <c r="G477" i="1"/>
  <c r="G478" i="1"/>
  <c r="G4302" i="1"/>
  <c r="G479" i="1"/>
  <c r="G12610" i="1"/>
  <c r="G9950" i="1"/>
  <c r="G9951" i="1"/>
  <c r="G9952" i="1"/>
  <c r="G8422" i="1"/>
  <c r="G14897" i="1"/>
  <c r="G16001" i="1"/>
  <c r="G14898" i="1"/>
  <c r="G7418" i="1"/>
  <c r="G7419" i="1"/>
  <c r="G8310" i="1"/>
  <c r="G7778" i="1"/>
  <c r="G9650" i="1"/>
  <c r="G6324" i="1"/>
  <c r="G8858" i="1"/>
  <c r="G5364" i="1"/>
  <c r="G8859" i="1"/>
  <c r="G9953" i="1"/>
  <c r="G480" i="1"/>
  <c r="G12611" i="1"/>
  <c r="G9954" i="1"/>
  <c r="G481" i="1"/>
  <c r="G15475" i="1"/>
  <c r="G482" i="1"/>
  <c r="G4303" i="1"/>
  <c r="G15476" i="1"/>
  <c r="G9955" i="1"/>
  <c r="G483" i="1"/>
  <c r="G14571" i="1"/>
  <c r="G484" i="1"/>
  <c r="G14572" i="1"/>
  <c r="G9956" i="1"/>
  <c r="G9957" i="1"/>
  <c r="G485" i="1"/>
  <c r="G9958" i="1"/>
  <c r="G14899" i="1"/>
  <c r="G14900" i="1"/>
  <c r="G7420" i="1"/>
  <c r="G6325" i="1"/>
  <c r="G9651" i="1"/>
  <c r="G6326" i="1"/>
  <c r="G6327" i="1"/>
  <c r="G6328" i="1"/>
  <c r="G7264" i="1"/>
  <c r="G5365" i="1"/>
  <c r="G7069" i="1"/>
  <c r="G12612" i="1"/>
  <c r="G9959" i="1"/>
  <c r="G12613" i="1"/>
  <c r="G9960" i="1"/>
  <c r="G12614" i="1"/>
  <c r="G4304" i="1"/>
  <c r="G4305" i="1"/>
  <c r="G14573" i="1"/>
  <c r="G486" i="1"/>
  <c r="G487" i="1"/>
  <c r="G488" i="1"/>
  <c r="G489" i="1"/>
  <c r="G490" i="1"/>
  <c r="G491" i="1"/>
  <c r="G492" i="1"/>
  <c r="G14574" i="1"/>
  <c r="G493" i="1"/>
  <c r="G9961" i="1"/>
  <c r="G494" i="1"/>
  <c r="G14901" i="1"/>
  <c r="G7421" i="1"/>
  <c r="G8311" i="1"/>
  <c r="G7779" i="1"/>
  <c r="G8860" i="1"/>
  <c r="G8861" i="1"/>
  <c r="G13525" i="1"/>
  <c r="G495" i="1"/>
  <c r="G9962" i="1"/>
  <c r="G9963" i="1"/>
  <c r="G12615" i="1"/>
  <c r="G13875" i="1"/>
  <c r="G496" i="1"/>
  <c r="G497" i="1"/>
  <c r="G498" i="1"/>
  <c r="G499" i="1"/>
  <c r="G500" i="1"/>
  <c r="G14902" i="1"/>
  <c r="G501" i="1"/>
  <c r="G502" i="1"/>
  <c r="G9964" i="1"/>
  <c r="G12616" i="1"/>
  <c r="G9965" i="1"/>
  <c r="G9966" i="1"/>
  <c r="G503" i="1"/>
  <c r="G15477" i="1"/>
  <c r="G15478" i="1"/>
  <c r="G7422" i="1"/>
  <c r="G7780" i="1"/>
  <c r="G7781" i="1"/>
  <c r="G8862" i="1"/>
  <c r="G8863" i="1"/>
  <c r="G8864" i="1"/>
  <c r="G7070" i="1"/>
  <c r="G5366" i="1"/>
  <c r="G5367" i="1"/>
  <c r="G12617" i="1"/>
  <c r="G9967" i="1"/>
  <c r="G9968" i="1"/>
  <c r="G504" i="1"/>
  <c r="G505" i="1"/>
  <c r="G506" i="1"/>
  <c r="G507" i="1"/>
  <c r="G508" i="1"/>
  <c r="G509" i="1"/>
  <c r="G510" i="1"/>
  <c r="G4306" i="1"/>
  <c r="G511" i="1"/>
  <c r="G512" i="1"/>
  <c r="G513" i="1"/>
  <c r="G514" i="1"/>
  <c r="G515" i="1"/>
  <c r="G12618" i="1"/>
  <c r="G516" i="1"/>
  <c r="G517" i="1"/>
  <c r="G518" i="1"/>
  <c r="G519" i="1"/>
  <c r="G520" i="1"/>
  <c r="G9969" i="1"/>
  <c r="G9970" i="1"/>
  <c r="G7423" i="1"/>
  <c r="G7782" i="1"/>
  <c r="G7783" i="1"/>
  <c r="G6329" i="1"/>
  <c r="G8865" i="1"/>
  <c r="G8866" i="1"/>
  <c r="G5368" i="1"/>
  <c r="G8867" i="1"/>
  <c r="G5369" i="1"/>
  <c r="G5370" i="1"/>
  <c r="G13526" i="1"/>
  <c r="G13527" i="1"/>
  <c r="G9971" i="1"/>
  <c r="G9972" i="1"/>
  <c r="G9973" i="1"/>
  <c r="G9974" i="1"/>
  <c r="G521" i="1"/>
  <c r="G522" i="1"/>
  <c r="G15479" i="1"/>
  <c r="G523" i="1"/>
  <c r="G524" i="1"/>
  <c r="G525" i="1"/>
  <c r="G526" i="1"/>
  <c r="G527" i="1"/>
  <c r="G528" i="1"/>
  <c r="G9975" i="1"/>
  <c r="G9976" i="1"/>
  <c r="G9977" i="1"/>
  <c r="G9978" i="1"/>
  <c r="G12619" i="1"/>
  <c r="G9979" i="1"/>
  <c r="G9980" i="1"/>
  <c r="G15480" i="1"/>
  <c r="G8423" i="1"/>
  <c r="G8708" i="1"/>
  <c r="G13447" i="1"/>
  <c r="G7784" i="1"/>
  <c r="G7785" i="1"/>
  <c r="G6330" i="1"/>
  <c r="G6331" i="1"/>
  <c r="G8868" i="1"/>
  <c r="G8869" i="1"/>
  <c r="G5371" i="1"/>
  <c r="G9981" i="1"/>
  <c r="G9982" i="1"/>
  <c r="G13876" i="1"/>
  <c r="G9983" i="1"/>
  <c r="G12620" i="1"/>
  <c r="G529" i="1"/>
  <c r="G530" i="1"/>
  <c r="G531" i="1"/>
  <c r="G532" i="1"/>
  <c r="G533" i="1"/>
  <c r="G534" i="1"/>
  <c r="G4307" i="1"/>
  <c r="G13877" i="1"/>
  <c r="G535" i="1"/>
  <c r="G9984" i="1"/>
  <c r="G9985" i="1"/>
  <c r="G9986" i="1"/>
  <c r="G15481" i="1"/>
  <c r="G14903" i="1"/>
  <c r="G16002" i="1"/>
  <c r="G14904" i="1"/>
  <c r="G7424" i="1"/>
  <c r="G7786" i="1"/>
  <c r="G6332" i="1"/>
  <c r="G14905" i="1"/>
  <c r="G5372" i="1"/>
  <c r="G8870" i="1"/>
  <c r="G9987" i="1"/>
  <c r="G9988" i="1"/>
  <c r="G536" i="1"/>
  <c r="G9989" i="1"/>
  <c r="G13878" i="1"/>
  <c r="G537" i="1"/>
  <c r="G538" i="1"/>
  <c r="G539" i="1"/>
  <c r="G540" i="1"/>
  <c r="G541" i="1"/>
  <c r="G542" i="1"/>
  <c r="G543" i="1"/>
  <c r="G544" i="1"/>
  <c r="G4308" i="1"/>
  <c r="G545" i="1"/>
  <c r="G9990" i="1"/>
  <c r="G546" i="1"/>
  <c r="G12621" i="1"/>
  <c r="G19" i="1"/>
  <c r="G8424" i="1"/>
  <c r="G8709" i="1"/>
  <c r="G16131" i="1"/>
  <c r="G7425" i="1"/>
  <c r="G7787" i="1"/>
  <c r="G7265" i="1"/>
  <c r="G6333" i="1"/>
  <c r="G7788" i="1"/>
  <c r="G8871" i="1"/>
  <c r="G5373" i="1"/>
  <c r="G7266" i="1"/>
  <c r="G5374" i="1"/>
  <c r="G9991" i="1"/>
  <c r="G547" i="1"/>
  <c r="G548" i="1"/>
  <c r="G9992" i="1"/>
  <c r="G9993" i="1"/>
  <c r="G9994" i="1"/>
  <c r="G14906" i="1"/>
  <c r="G549" i="1"/>
  <c r="G550" i="1"/>
  <c r="G12622" i="1"/>
  <c r="G551" i="1"/>
  <c r="G552" i="1"/>
  <c r="G553" i="1"/>
  <c r="G554" i="1"/>
  <c r="G14575" i="1"/>
  <c r="G555" i="1"/>
  <c r="G556" i="1"/>
  <c r="G9995" i="1"/>
  <c r="G9996" i="1"/>
  <c r="G9997" i="1"/>
  <c r="G15482" i="1"/>
  <c r="G15483" i="1"/>
  <c r="G8425" i="1"/>
  <c r="G8426" i="1"/>
  <c r="G14907" i="1"/>
  <c r="G6334" i="1"/>
  <c r="G7789" i="1"/>
  <c r="G8872" i="1"/>
  <c r="G9998" i="1"/>
  <c r="G9999" i="1"/>
  <c r="G12623" i="1"/>
  <c r="G15484" i="1"/>
  <c r="G4309" i="1"/>
  <c r="G557" i="1"/>
  <c r="G20" i="1"/>
  <c r="G13879" i="1"/>
  <c r="G13880" i="1"/>
  <c r="G558" i="1"/>
  <c r="G559" i="1"/>
  <c r="G560" i="1"/>
  <c r="G561" i="1"/>
  <c r="G562" i="1"/>
  <c r="G4310" i="1"/>
  <c r="G13881" i="1"/>
  <c r="G13882" i="1"/>
  <c r="G563" i="1"/>
  <c r="G10000" i="1"/>
  <c r="G564" i="1"/>
  <c r="G6335" i="1"/>
  <c r="G15485" i="1"/>
  <c r="G14908" i="1"/>
  <c r="G16003" i="1"/>
  <c r="G5375" i="1"/>
  <c r="G5376" i="1"/>
  <c r="G5377" i="1"/>
  <c r="G7071" i="1"/>
  <c r="G10001" i="1"/>
  <c r="G10002" i="1"/>
  <c r="G10003" i="1"/>
  <c r="G565" i="1"/>
  <c r="G566" i="1"/>
  <c r="G567" i="1"/>
  <c r="G10004" i="1"/>
  <c r="G14909" i="1"/>
  <c r="G12624" i="1"/>
  <c r="G10005" i="1"/>
  <c r="G12625" i="1"/>
  <c r="G15486" i="1"/>
  <c r="G15487" i="1"/>
  <c r="G4311" i="1"/>
  <c r="G14910" i="1"/>
  <c r="G4312" i="1"/>
  <c r="G8312" i="1"/>
  <c r="G6336" i="1"/>
  <c r="G6337" i="1"/>
  <c r="G8313" i="1"/>
  <c r="G8873" i="1"/>
  <c r="G8874" i="1"/>
  <c r="G7072" i="1"/>
  <c r="G7073" i="1"/>
  <c r="G5378" i="1"/>
  <c r="G7747" i="1"/>
  <c r="G10006" i="1"/>
  <c r="G10007" i="1"/>
  <c r="G7683" i="1"/>
  <c r="G568" i="1"/>
  <c r="G16132" i="1"/>
  <c r="G569" i="1"/>
  <c r="G570" i="1"/>
  <c r="G14576" i="1"/>
  <c r="G10008" i="1"/>
  <c r="G10009" i="1"/>
  <c r="G12626" i="1"/>
  <c r="G15488" i="1"/>
  <c r="G8427" i="1"/>
  <c r="G14911" i="1"/>
  <c r="G14912" i="1"/>
  <c r="G7684" i="1"/>
  <c r="G6338" i="1"/>
  <c r="G5379" i="1"/>
  <c r="G5380" i="1"/>
  <c r="G5381" i="1"/>
  <c r="G14779" i="1"/>
  <c r="G13528" i="1"/>
  <c r="G13529" i="1"/>
  <c r="G10010" i="1"/>
  <c r="G571" i="1"/>
  <c r="G12627" i="1"/>
  <c r="G572" i="1"/>
  <c r="G4313" i="1"/>
  <c r="G573" i="1"/>
  <c r="G10011" i="1"/>
  <c r="G574" i="1"/>
  <c r="G575" i="1"/>
  <c r="G576" i="1"/>
  <c r="G7426" i="1"/>
  <c r="G577" i="1"/>
  <c r="G578" i="1"/>
  <c r="G579" i="1"/>
  <c r="G10012" i="1"/>
  <c r="G10013" i="1"/>
  <c r="G10014" i="1"/>
  <c r="G580" i="1"/>
  <c r="G10015" i="1"/>
  <c r="G15489" i="1"/>
  <c r="G8428" i="1"/>
  <c r="G14913" i="1"/>
  <c r="G14914" i="1"/>
  <c r="G8710" i="1"/>
  <c r="G8429" i="1"/>
  <c r="G8711" i="1"/>
  <c r="G7427" i="1"/>
  <c r="G7790" i="1"/>
  <c r="G6339" i="1"/>
  <c r="G6340" i="1"/>
  <c r="G7267" i="1"/>
  <c r="G9652" i="1"/>
  <c r="G7074" i="1"/>
  <c r="G5382" i="1"/>
  <c r="G5383" i="1"/>
  <c r="G21" i="1"/>
  <c r="G13530" i="1"/>
  <c r="G12628" i="1"/>
  <c r="G10016" i="1"/>
  <c r="G581" i="1"/>
  <c r="G14915" i="1"/>
  <c r="G582" i="1"/>
  <c r="G583" i="1"/>
  <c r="G584" i="1"/>
  <c r="G14916" i="1"/>
  <c r="G22" i="1"/>
  <c r="G13883" i="1"/>
  <c r="G585" i="1"/>
  <c r="G586" i="1"/>
  <c r="G10017" i="1"/>
  <c r="G12629" i="1"/>
  <c r="G10018" i="1"/>
  <c r="G587" i="1"/>
  <c r="G12630" i="1"/>
  <c r="G12631" i="1"/>
  <c r="G8430" i="1"/>
  <c r="G588" i="1"/>
  <c r="G7428" i="1"/>
  <c r="G6341" i="1"/>
  <c r="G8875" i="1"/>
  <c r="G589" i="1"/>
  <c r="G4314" i="1"/>
  <c r="G10019" i="1"/>
  <c r="G12632" i="1"/>
  <c r="G16133" i="1"/>
  <c r="G590" i="1"/>
  <c r="G591" i="1"/>
  <c r="G4315" i="1"/>
  <c r="G13884" i="1"/>
  <c r="G592" i="1"/>
  <c r="G4316" i="1"/>
  <c r="G4317" i="1"/>
  <c r="G593" i="1"/>
  <c r="G13885" i="1"/>
  <c r="G13886" i="1"/>
  <c r="G10020" i="1"/>
  <c r="G594" i="1"/>
  <c r="G595" i="1"/>
  <c r="G10021" i="1"/>
  <c r="G12633" i="1"/>
  <c r="G206" i="1"/>
  <c r="G10022" i="1"/>
  <c r="G8431" i="1"/>
  <c r="G16134" i="1"/>
  <c r="G7429" i="1"/>
  <c r="G7430" i="1"/>
  <c r="G7791" i="1"/>
  <c r="G7792" i="1"/>
  <c r="G8876" i="1"/>
  <c r="G5384" i="1"/>
  <c r="G5385" i="1"/>
  <c r="G5386" i="1"/>
  <c r="G13531" i="1"/>
  <c r="G13532" i="1"/>
  <c r="G5387" i="1"/>
  <c r="G596" i="1"/>
  <c r="G597" i="1"/>
  <c r="G16135" i="1"/>
  <c r="G598" i="1"/>
  <c r="G8432" i="1"/>
  <c r="G13887" i="1"/>
  <c r="G599" i="1"/>
  <c r="G600" i="1"/>
  <c r="G4318" i="1"/>
  <c r="G12634" i="1"/>
  <c r="G10023" i="1"/>
  <c r="G10024" i="1"/>
  <c r="G12635" i="1"/>
  <c r="G14917" i="1"/>
  <c r="G8433" i="1"/>
  <c r="G15490" i="1"/>
  <c r="G6342" i="1"/>
  <c r="G6343" i="1"/>
  <c r="G7075" i="1"/>
  <c r="G13533" i="1"/>
  <c r="G13534" i="1"/>
  <c r="G5388" i="1"/>
  <c r="G8877" i="1"/>
  <c r="G12636" i="1"/>
  <c r="G10025" i="1"/>
  <c r="G12637" i="1"/>
  <c r="G10026" i="1"/>
  <c r="G10027" i="1"/>
  <c r="G601" i="1"/>
  <c r="G602" i="1"/>
  <c r="G4319" i="1"/>
  <c r="G603" i="1"/>
  <c r="G15491" i="1"/>
  <c r="G13888" i="1"/>
  <c r="G14577" i="1"/>
  <c r="G15492" i="1"/>
  <c r="G604" i="1"/>
  <c r="G4320" i="1"/>
  <c r="G13889" i="1"/>
  <c r="G10028" i="1"/>
  <c r="G10029" i="1"/>
  <c r="G10030" i="1"/>
  <c r="G10031" i="1"/>
  <c r="G13494" i="1"/>
  <c r="G7431" i="1"/>
  <c r="G7793" i="1"/>
  <c r="G8314" i="1"/>
  <c r="G6344" i="1"/>
  <c r="G8878" i="1"/>
  <c r="G8879" i="1"/>
  <c r="G8880" i="1"/>
  <c r="G10032" i="1"/>
  <c r="G10033" i="1"/>
  <c r="G605" i="1"/>
  <c r="G10034" i="1"/>
  <c r="G4321" i="1"/>
  <c r="G10035" i="1"/>
  <c r="G606" i="1"/>
  <c r="G607" i="1"/>
  <c r="G14918" i="1"/>
  <c r="G608" i="1"/>
  <c r="G13890" i="1"/>
  <c r="G4322" i="1"/>
  <c r="G609" i="1"/>
  <c r="G12638" i="1"/>
  <c r="G610" i="1"/>
  <c r="G10036" i="1"/>
  <c r="G10037" i="1"/>
  <c r="G12639" i="1"/>
  <c r="G15493" i="1"/>
  <c r="G15494" i="1"/>
  <c r="G15495" i="1"/>
  <c r="G8801" i="1"/>
  <c r="G14919" i="1"/>
  <c r="G7268" i="1"/>
  <c r="G6345" i="1"/>
  <c r="G6346" i="1"/>
  <c r="G6347" i="1"/>
  <c r="G8881" i="1"/>
  <c r="G8882" i="1"/>
  <c r="G8883" i="1"/>
  <c r="G5389" i="1"/>
  <c r="G5390" i="1"/>
  <c r="G12640" i="1"/>
  <c r="G12641" i="1"/>
  <c r="G611" i="1"/>
  <c r="G14920" i="1"/>
  <c r="G612" i="1"/>
  <c r="G613" i="1"/>
  <c r="G614" i="1"/>
  <c r="G615" i="1"/>
  <c r="G10038" i="1"/>
  <c r="G10039" i="1"/>
  <c r="G616" i="1"/>
  <c r="G8434" i="1"/>
  <c r="G617" i="1"/>
  <c r="G4323" i="1"/>
  <c r="G14780" i="1"/>
  <c r="G6348" i="1"/>
  <c r="G14921" i="1"/>
  <c r="G14922" i="1"/>
  <c r="G7432" i="1"/>
  <c r="G7433" i="1"/>
  <c r="G7794" i="1"/>
  <c r="G8884" i="1"/>
  <c r="G8885" i="1"/>
  <c r="G8886" i="1"/>
  <c r="G7076" i="1"/>
  <c r="G16136" i="1"/>
  <c r="G7795" i="1"/>
  <c r="G10040" i="1"/>
  <c r="G618" i="1"/>
  <c r="G10041" i="1"/>
  <c r="G5391" i="1"/>
  <c r="G15496" i="1"/>
  <c r="G4324" i="1"/>
  <c r="G619" i="1"/>
  <c r="G4325" i="1"/>
  <c r="G620" i="1"/>
  <c r="G10042" i="1"/>
  <c r="G621" i="1"/>
  <c r="G10043" i="1"/>
  <c r="G23" i="1"/>
  <c r="G10044" i="1"/>
  <c r="G12642" i="1"/>
  <c r="G10045" i="1"/>
  <c r="G24" i="1"/>
  <c r="G16137" i="1"/>
  <c r="G16138" i="1"/>
  <c r="G25" i="1"/>
  <c r="G8435" i="1"/>
  <c r="G7269" i="1"/>
  <c r="G6349" i="1"/>
  <c r="G6350" i="1"/>
  <c r="G8887" i="1"/>
  <c r="G8888" i="1"/>
  <c r="G5392" i="1"/>
  <c r="G13535" i="1"/>
  <c r="G5393" i="1"/>
  <c r="G9653" i="1"/>
  <c r="G7077" i="1"/>
  <c r="G622" i="1"/>
  <c r="G10046" i="1"/>
  <c r="G10047" i="1"/>
  <c r="G623" i="1"/>
  <c r="G10048" i="1"/>
  <c r="G12643" i="1"/>
  <c r="G4326" i="1"/>
  <c r="G624" i="1"/>
  <c r="G13891" i="1"/>
  <c r="G625" i="1"/>
  <c r="G4327" i="1"/>
  <c r="G626" i="1"/>
  <c r="G627" i="1"/>
  <c r="G13892" i="1"/>
  <c r="G26" i="1"/>
  <c r="G628" i="1"/>
  <c r="G629" i="1"/>
  <c r="G4328" i="1"/>
  <c r="G630" i="1"/>
  <c r="G10049" i="1"/>
  <c r="G27" i="1"/>
  <c r="G10050" i="1"/>
  <c r="G15497" i="1"/>
  <c r="G8436" i="1"/>
  <c r="G16004" i="1"/>
  <c r="G16005" i="1"/>
  <c r="G8712" i="1"/>
  <c r="G7434" i="1"/>
  <c r="G7685" i="1"/>
  <c r="G7796" i="1"/>
  <c r="G6351" i="1"/>
  <c r="G6352" i="1"/>
  <c r="G7797" i="1"/>
  <c r="G6353" i="1"/>
  <c r="G5394" i="1"/>
  <c r="G8889" i="1"/>
  <c r="G7078" i="1"/>
  <c r="G5395" i="1"/>
  <c r="G5396" i="1"/>
  <c r="G8890" i="1"/>
  <c r="G7079" i="1"/>
  <c r="G10051" i="1"/>
  <c r="G631" i="1"/>
  <c r="G10052" i="1"/>
  <c r="G632" i="1"/>
  <c r="G10053" i="1"/>
  <c r="G12644" i="1"/>
  <c r="G4329" i="1"/>
  <c r="G633" i="1"/>
  <c r="G634" i="1"/>
  <c r="G635" i="1"/>
  <c r="G636" i="1"/>
  <c r="G637" i="1"/>
  <c r="G638" i="1"/>
  <c r="G639" i="1"/>
  <c r="G640" i="1"/>
  <c r="G4330" i="1"/>
  <c r="G8713" i="1"/>
  <c r="G13893" i="1"/>
  <c r="G13894" i="1"/>
  <c r="G10054" i="1"/>
  <c r="G10055" i="1"/>
  <c r="G10056" i="1"/>
  <c r="G10057" i="1"/>
  <c r="G15498" i="1"/>
  <c r="G15499" i="1"/>
  <c r="G8437" i="1"/>
  <c r="G14923" i="1"/>
  <c r="G14924" i="1"/>
  <c r="G5397" i="1"/>
  <c r="G5398" i="1"/>
  <c r="G13895" i="1"/>
  <c r="G5399" i="1"/>
  <c r="G5400" i="1"/>
  <c r="G10058" i="1"/>
  <c r="G12645" i="1"/>
  <c r="G10059" i="1"/>
  <c r="G641" i="1"/>
  <c r="G10060" i="1"/>
  <c r="G10061" i="1"/>
  <c r="G10062" i="1"/>
  <c r="G16139" i="1"/>
  <c r="G642" i="1"/>
  <c r="G643" i="1"/>
  <c r="G644" i="1"/>
  <c r="G4331" i="1"/>
  <c r="G13896" i="1"/>
  <c r="G645" i="1"/>
  <c r="G13897" i="1"/>
  <c r="G13898" i="1"/>
  <c r="G10063" i="1"/>
  <c r="G10064" i="1"/>
  <c r="G4332" i="1"/>
  <c r="G10065" i="1"/>
  <c r="G10066" i="1"/>
  <c r="G10067" i="1"/>
  <c r="G6354" i="1"/>
  <c r="G9654" i="1"/>
  <c r="G7080" i="1"/>
  <c r="G5401" i="1"/>
  <c r="G5402" i="1"/>
  <c r="G13536" i="1"/>
  <c r="G5403" i="1"/>
  <c r="G5404" i="1"/>
  <c r="G5405" i="1"/>
  <c r="G10068" i="1"/>
  <c r="G10069" i="1"/>
  <c r="G10070" i="1"/>
  <c r="G10071" i="1"/>
  <c r="G646" i="1"/>
  <c r="G4333" i="1"/>
  <c r="G10072" i="1"/>
  <c r="G10073" i="1"/>
  <c r="G4334" i="1"/>
  <c r="G647" i="1"/>
  <c r="G648" i="1"/>
  <c r="G649" i="1"/>
  <c r="G650" i="1"/>
  <c r="G651" i="1"/>
  <c r="G652" i="1"/>
  <c r="G653" i="1"/>
  <c r="G654" i="1"/>
  <c r="G655" i="1"/>
  <c r="G656" i="1"/>
  <c r="G4335" i="1"/>
  <c r="G657" i="1"/>
  <c r="G13899" i="1"/>
  <c r="G4336" i="1"/>
  <c r="G658" i="1"/>
  <c r="G10074" i="1"/>
  <c r="G10075" i="1"/>
  <c r="G10076" i="1"/>
  <c r="G10077" i="1"/>
  <c r="G7798" i="1"/>
  <c r="G7799" i="1"/>
  <c r="G7800" i="1"/>
  <c r="G9655" i="1"/>
  <c r="G5406" i="1"/>
  <c r="G10078" i="1"/>
  <c r="G10079" i="1"/>
  <c r="G659" i="1"/>
  <c r="G10080" i="1"/>
  <c r="G12646" i="1"/>
  <c r="G10081" i="1"/>
  <c r="G13900" i="1"/>
  <c r="G14578" i="1"/>
  <c r="G660" i="1"/>
  <c r="G661" i="1"/>
  <c r="G662" i="1"/>
  <c r="G663" i="1"/>
  <c r="G13901" i="1"/>
  <c r="G664" i="1"/>
  <c r="G4337" i="1"/>
  <c r="G4338" i="1"/>
  <c r="G14579" i="1"/>
  <c r="G13902" i="1"/>
  <c r="G14925" i="1"/>
  <c r="G10082" i="1"/>
  <c r="G10083" i="1"/>
  <c r="G8438" i="1"/>
  <c r="G14926" i="1"/>
  <c r="G665" i="1"/>
  <c r="G7801" i="1"/>
  <c r="G6355" i="1"/>
  <c r="G7802" i="1"/>
  <c r="G9656" i="1"/>
  <c r="G5407" i="1"/>
  <c r="G10084" i="1"/>
  <c r="G10085" i="1"/>
  <c r="G13537" i="1"/>
  <c r="G10086" i="1"/>
  <c r="G666" i="1"/>
  <c r="G667" i="1"/>
  <c r="G4339" i="1"/>
  <c r="G4340" i="1"/>
  <c r="G13903" i="1"/>
  <c r="G15500" i="1"/>
  <c r="G4341" i="1"/>
  <c r="G668" i="1"/>
  <c r="G10087" i="1"/>
  <c r="G10088" i="1"/>
  <c r="G10089" i="1"/>
  <c r="G669" i="1"/>
  <c r="G14927" i="1"/>
  <c r="G10090" i="1"/>
  <c r="G10091" i="1"/>
  <c r="G10092" i="1"/>
  <c r="G15501" i="1"/>
  <c r="G16006" i="1"/>
  <c r="G14928" i="1"/>
  <c r="G6356" i="1"/>
  <c r="G6357" i="1"/>
  <c r="G6358" i="1"/>
  <c r="G6359" i="1"/>
  <c r="G6360" i="1"/>
  <c r="G8891" i="1"/>
  <c r="G7081" i="1"/>
  <c r="G5408" i="1"/>
  <c r="G13538" i="1"/>
  <c r="G4342" i="1"/>
  <c r="G10093" i="1"/>
  <c r="G670" i="1"/>
  <c r="G10094" i="1"/>
  <c r="G671" i="1"/>
  <c r="G12647" i="1"/>
  <c r="G10095" i="1"/>
  <c r="G10096" i="1"/>
  <c r="G10097" i="1"/>
  <c r="G672" i="1"/>
  <c r="G673" i="1"/>
  <c r="G14929" i="1"/>
  <c r="G674" i="1"/>
  <c r="G4343" i="1"/>
  <c r="G15502" i="1"/>
  <c r="G10098" i="1"/>
  <c r="G13904" i="1"/>
  <c r="G12648" i="1"/>
  <c r="G10099" i="1"/>
  <c r="G15503" i="1"/>
  <c r="G14930" i="1"/>
  <c r="G8439" i="1"/>
  <c r="G15504" i="1"/>
  <c r="G7435" i="1"/>
  <c r="G7270" i="1"/>
  <c r="G6361" i="1"/>
  <c r="G6362" i="1"/>
  <c r="G6363" i="1"/>
  <c r="G5409" i="1"/>
  <c r="G5410" i="1"/>
  <c r="G5411" i="1"/>
  <c r="G14781" i="1"/>
  <c r="G10100" i="1"/>
  <c r="G10101" i="1"/>
  <c r="G10102" i="1"/>
  <c r="G10103" i="1"/>
  <c r="G675" i="1"/>
  <c r="G676" i="1"/>
  <c r="G10104" i="1"/>
  <c r="G4344" i="1"/>
  <c r="G4345" i="1"/>
  <c r="G4346" i="1"/>
  <c r="G677" i="1"/>
  <c r="G678" i="1"/>
  <c r="G13905" i="1"/>
  <c r="G679" i="1"/>
  <c r="G680" i="1"/>
  <c r="G12649" i="1"/>
  <c r="G16007" i="1"/>
  <c r="G10105" i="1"/>
  <c r="G681" i="1"/>
  <c r="G8440" i="1"/>
  <c r="G7803" i="1"/>
  <c r="G6364" i="1"/>
  <c r="G8892" i="1"/>
  <c r="G5412" i="1"/>
  <c r="G7082" i="1"/>
  <c r="G682" i="1"/>
  <c r="G12650" i="1"/>
  <c r="G12651" i="1"/>
  <c r="G10106" i="1"/>
  <c r="G10107" i="1"/>
  <c r="G683" i="1"/>
  <c r="G684" i="1"/>
  <c r="G15505" i="1"/>
  <c r="G685" i="1"/>
  <c r="G15506" i="1"/>
  <c r="G686" i="1"/>
  <c r="G687" i="1"/>
  <c r="G688" i="1"/>
  <c r="G689" i="1"/>
  <c r="G690" i="1"/>
  <c r="G4347" i="1"/>
  <c r="G691" i="1"/>
  <c r="G692" i="1"/>
  <c r="G12652" i="1"/>
  <c r="G693" i="1"/>
  <c r="G10108" i="1"/>
  <c r="G694" i="1"/>
  <c r="G10109" i="1"/>
  <c r="G28" i="1"/>
  <c r="G15507" i="1"/>
  <c r="G14931" i="1"/>
  <c r="G5413" i="1"/>
  <c r="G14932" i="1"/>
  <c r="G7804" i="1"/>
  <c r="G8893" i="1"/>
  <c r="G5414" i="1"/>
  <c r="G8894" i="1"/>
  <c r="G695" i="1"/>
  <c r="G12653" i="1"/>
  <c r="G10110" i="1"/>
  <c r="G12654" i="1"/>
  <c r="G10111" i="1"/>
  <c r="G8895" i="1"/>
  <c r="G12655" i="1"/>
  <c r="G696" i="1"/>
  <c r="G697" i="1"/>
  <c r="G698" i="1"/>
  <c r="G699" i="1"/>
  <c r="G700" i="1"/>
  <c r="G701" i="1"/>
  <c r="G702" i="1"/>
  <c r="G703" i="1"/>
  <c r="G10112" i="1"/>
  <c r="G704" i="1"/>
  <c r="G29" i="1"/>
  <c r="G12656" i="1"/>
  <c r="G10113" i="1"/>
  <c r="G10114" i="1"/>
  <c r="G10115" i="1"/>
  <c r="G4348" i="1"/>
  <c r="G10116" i="1"/>
  <c r="G15508" i="1"/>
  <c r="G15509" i="1"/>
  <c r="G8441" i="1"/>
  <c r="G14933" i="1"/>
  <c r="G8442" i="1"/>
  <c r="G7686" i="1"/>
  <c r="G8315" i="1"/>
  <c r="G7805" i="1"/>
  <c r="G7271" i="1"/>
  <c r="G5415" i="1"/>
  <c r="G5416" i="1"/>
  <c r="G12657" i="1"/>
  <c r="G705" i="1"/>
  <c r="G706" i="1"/>
  <c r="G707" i="1"/>
  <c r="G708" i="1"/>
  <c r="G709" i="1"/>
  <c r="G710" i="1"/>
  <c r="G4349" i="1"/>
  <c r="G711" i="1"/>
  <c r="G712" i="1"/>
  <c r="G713" i="1"/>
  <c r="G714" i="1"/>
  <c r="G14934" i="1"/>
  <c r="G13906" i="1"/>
  <c r="G13907" i="1"/>
  <c r="G10117" i="1"/>
  <c r="G4350" i="1"/>
  <c r="G10118" i="1"/>
  <c r="G10119" i="1"/>
  <c r="G15510" i="1"/>
  <c r="G15511" i="1"/>
  <c r="G15512" i="1"/>
  <c r="G15513" i="1"/>
  <c r="G8443" i="1"/>
  <c r="G13448" i="1"/>
  <c r="G14935" i="1"/>
  <c r="G16008" i="1"/>
  <c r="G7436" i="1"/>
  <c r="G7806" i="1"/>
  <c r="G8896" i="1"/>
  <c r="G13539" i="1"/>
  <c r="G14782" i="1"/>
  <c r="G5417" i="1"/>
  <c r="G10120" i="1"/>
  <c r="G8444" i="1"/>
  <c r="G13908" i="1"/>
  <c r="G10121" i="1"/>
  <c r="G10122" i="1"/>
  <c r="G13909" i="1"/>
  <c r="G715" i="1"/>
  <c r="G716" i="1"/>
  <c r="G4351" i="1"/>
  <c r="G717" i="1"/>
  <c r="G4352" i="1"/>
  <c r="G718" i="1"/>
  <c r="G719" i="1"/>
  <c r="G4353" i="1"/>
  <c r="G14936" i="1"/>
  <c r="G720" i="1"/>
  <c r="G721" i="1"/>
  <c r="G10123" i="1"/>
  <c r="G10124" i="1"/>
  <c r="G12658" i="1"/>
  <c r="G722" i="1"/>
  <c r="G10125" i="1"/>
  <c r="G723" i="1"/>
  <c r="G14937" i="1"/>
  <c r="G14938" i="1"/>
  <c r="G8714" i="1"/>
  <c r="G15514" i="1"/>
  <c r="G7437" i="1"/>
  <c r="G6365" i="1"/>
  <c r="G8897" i="1"/>
  <c r="G8898" i="1"/>
  <c r="G5418" i="1"/>
  <c r="G5419" i="1"/>
  <c r="G724" i="1"/>
  <c r="G725" i="1"/>
  <c r="G726" i="1"/>
  <c r="G727" i="1"/>
  <c r="G728" i="1"/>
  <c r="G729" i="1"/>
  <c r="G730" i="1"/>
  <c r="G731" i="1"/>
  <c r="G732" i="1"/>
  <c r="G4354" i="1"/>
  <c r="G13540" i="1"/>
  <c r="G733" i="1"/>
  <c r="G734" i="1"/>
  <c r="G10126" i="1"/>
  <c r="G10127" i="1"/>
  <c r="G10128" i="1"/>
  <c r="G10129" i="1"/>
  <c r="G15515" i="1"/>
  <c r="G15516" i="1"/>
  <c r="G16140" i="1"/>
  <c r="G14939" i="1"/>
  <c r="G14940" i="1"/>
  <c r="G7438" i="1"/>
  <c r="G6366" i="1"/>
  <c r="G6367" i="1"/>
  <c r="G8899" i="1"/>
  <c r="G5420" i="1"/>
  <c r="G735" i="1"/>
  <c r="G5421" i="1"/>
  <c r="G14783" i="1"/>
  <c r="G736" i="1"/>
  <c r="G737" i="1"/>
  <c r="G10130" i="1"/>
  <c r="G10131" i="1"/>
  <c r="G12659" i="1"/>
  <c r="G738" i="1"/>
  <c r="G4355" i="1"/>
  <c r="G739" i="1"/>
  <c r="G740" i="1"/>
  <c r="G741" i="1"/>
  <c r="G742" i="1"/>
  <c r="G4356" i="1"/>
  <c r="G743" i="1"/>
  <c r="G744" i="1"/>
  <c r="G4357" i="1"/>
  <c r="G13910" i="1"/>
  <c r="G6368" i="1"/>
  <c r="G10132" i="1"/>
  <c r="G10133" i="1"/>
  <c r="G8900" i="1"/>
  <c r="G10134" i="1"/>
  <c r="G10135" i="1"/>
  <c r="G12660" i="1"/>
  <c r="G10136" i="1"/>
  <c r="G12661" i="1"/>
  <c r="G15517" i="1"/>
  <c r="G15518" i="1"/>
  <c r="G14941" i="1"/>
  <c r="G7687" i="1"/>
  <c r="G6369" i="1"/>
  <c r="G7807" i="1"/>
  <c r="G8901" i="1"/>
  <c r="G8902" i="1"/>
  <c r="G14845" i="1"/>
  <c r="G12662" i="1"/>
  <c r="G12663" i="1"/>
  <c r="G10137" i="1"/>
  <c r="G10138" i="1"/>
  <c r="G745" i="1"/>
  <c r="G746" i="1"/>
  <c r="G747" i="1"/>
  <c r="G748" i="1"/>
  <c r="G749" i="1"/>
  <c r="G750" i="1"/>
  <c r="G4358" i="1"/>
  <c r="G14580" i="1"/>
  <c r="G751" i="1"/>
  <c r="G752" i="1"/>
  <c r="G753" i="1"/>
  <c r="G754" i="1"/>
  <c r="G755" i="1"/>
  <c r="G12664" i="1"/>
  <c r="G12665" i="1"/>
  <c r="G12666" i="1"/>
  <c r="G6370" i="1"/>
  <c r="G10139" i="1"/>
  <c r="G756" i="1"/>
  <c r="G15519" i="1"/>
  <c r="G10140" i="1"/>
  <c r="G14942" i="1"/>
  <c r="G7808" i="1"/>
  <c r="G7809" i="1"/>
  <c r="G8903" i="1"/>
  <c r="G13541" i="1"/>
  <c r="G13542" i="1"/>
  <c r="G5422" i="1"/>
  <c r="G5423" i="1"/>
  <c r="G10141" i="1"/>
  <c r="G10142" i="1"/>
  <c r="G13911" i="1"/>
  <c r="G10143" i="1"/>
  <c r="G10144" i="1"/>
  <c r="G10145" i="1"/>
  <c r="G757" i="1"/>
  <c r="G758" i="1"/>
  <c r="G759" i="1"/>
  <c r="G15520" i="1"/>
  <c r="G10146" i="1"/>
  <c r="G4359" i="1"/>
  <c r="G4360" i="1"/>
  <c r="G10147" i="1"/>
  <c r="G13912" i="1"/>
  <c r="G10148" i="1"/>
  <c r="G10149" i="1"/>
  <c r="G4361" i="1"/>
  <c r="G760" i="1"/>
  <c r="G14943" i="1"/>
  <c r="G14944" i="1"/>
  <c r="G7439" i="1"/>
  <c r="G7810" i="1"/>
  <c r="G6371" i="1"/>
  <c r="G7811" i="1"/>
  <c r="G6372" i="1"/>
  <c r="G8904" i="1"/>
  <c r="G5424" i="1"/>
  <c r="G5425" i="1"/>
  <c r="G5426" i="1"/>
  <c r="G5427" i="1"/>
  <c r="G12667" i="1"/>
  <c r="G10150" i="1"/>
  <c r="G10151" i="1"/>
  <c r="G12668" i="1"/>
  <c r="G207" i="1"/>
  <c r="G4362" i="1"/>
  <c r="G761" i="1"/>
  <c r="G13449" i="1"/>
  <c r="G762" i="1"/>
  <c r="G763" i="1"/>
  <c r="G764" i="1"/>
  <c r="G765" i="1"/>
  <c r="G766" i="1"/>
  <c r="G14581" i="1"/>
  <c r="G10152" i="1"/>
  <c r="G12669" i="1"/>
  <c r="G10153" i="1"/>
  <c r="G10154" i="1"/>
  <c r="G10155" i="1"/>
  <c r="G10156" i="1"/>
  <c r="G10157" i="1"/>
  <c r="G6373" i="1"/>
  <c r="G10158" i="1"/>
  <c r="G767" i="1"/>
  <c r="G12670" i="1"/>
  <c r="G15521" i="1"/>
  <c r="G8445" i="1"/>
  <c r="G14945" i="1"/>
  <c r="G7440" i="1"/>
  <c r="G7812" i="1"/>
  <c r="G4363" i="1"/>
  <c r="G6374" i="1"/>
  <c r="G7272" i="1"/>
  <c r="G6375" i="1"/>
  <c r="G6376" i="1"/>
  <c r="G6377" i="1"/>
  <c r="G8905" i="1"/>
  <c r="G8906" i="1"/>
  <c r="G7083" i="1"/>
  <c r="G5428" i="1"/>
  <c r="G5429" i="1"/>
  <c r="G5430" i="1"/>
  <c r="G8907" i="1"/>
  <c r="G768" i="1"/>
  <c r="G12671" i="1"/>
  <c r="G10159" i="1"/>
  <c r="G12672" i="1"/>
  <c r="G12673" i="1"/>
  <c r="G4364" i="1"/>
  <c r="G769" i="1"/>
  <c r="G770" i="1"/>
  <c r="G14946" i="1"/>
  <c r="G10160" i="1"/>
  <c r="G771" i="1"/>
  <c r="G13913" i="1"/>
  <c r="G13914" i="1"/>
  <c r="G13915" i="1"/>
  <c r="G13916" i="1"/>
  <c r="G772" i="1"/>
  <c r="G4365" i="1"/>
  <c r="G773" i="1"/>
  <c r="G13917" i="1"/>
  <c r="G774" i="1"/>
  <c r="G10161" i="1"/>
  <c r="G10162" i="1"/>
  <c r="G10163" i="1"/>
  <c r="G10164" i="1"/>
  <c r="G30" i="1"/>
  <c r="G14947" i="1"/>
  <c r="G16009" i="1"/>
  <c r="G8446" i="1"/>
  <c r="G8447" i="1"/>
  <c r="G6378" i="1"/>
  <c r="G7273" i="1"/>
  <c r="G7813" i="1"/>
  <c r="G8908" i="1"/>
  <c r="G13543" i="1"/>
  <c r="G13544" i="1"/>
  <c r="G14784" i="1"/>
  <c r="G31" i="1"/>
  <c r="G10165" i="1"/>
  <c r="G775" i="1"/>
  <c r="G10166" i="1"/>
  <c r="G12674" i="1"/>
  <c r="G10167" i="1"/>
  <c r="G10168" i="1"/>
  <c r="G776" i="1"/>
  <c r="G777" i="1"/>
  <c r="G778" i="1"/>
  <c r="G14582" i="1"/>
  <c r="G13918" i="1"/>
  <c r="G13919" i="1"/>
  <c r="G14948" i="1"/>
  <c r="G4366" i="1"/>
  <c r="G10169" i="1"/>
  <c r="G14949" i="1"/>
  <c r="G7814" i="1"/>
  <c r="G7815" i="1"/>
  <c r="G6379" i="1"/>
  <c r="G7816" i="1"/>
  <c r="G8909" i="1"/>
  <c r="G7084" i="1"/>
  <c r="G5431" i="1"/>
  <c r="G5432" i="1"/>
  <c r="G13782" i="1"/>
  <c r="G14785" i="1"/>
  <c r="G10170" i="1"/>
  <c r="G10171" i="1"/>
  <c r="G4367" i="1"/>
  <c r="G10172" i="1"/>
  <c r="G4368" i="1"/>
  <c r="G13450" i="1"/>
  <c r="G779" i="1"/>
  <c r="G14583" i="1"/>
  <c r="G780" i="1"/>
  <c r="G781" i="1"/>
  <c r="G13920" i="1"/>
  <c r="G782" i="1"/>
  <c r="G783" i="1"/>
  <c r="G784" i="1"/>
  <c r="G10173" i="1"/>
  <c r="G12675" i="1"/>
  <c r="G4369" i="1"/>
  <c r="G10174" i="1"/>
  <c r="G785" i="1"/>
  <c r="G10175" i="1"/>
  <c r="G10176" i="1"/>
  <c r="G4370" i="1"/>
  <c r="G15522" i="1"/>
  <c r="G16141" i="1"/>
  <c r="G8715" i="1"/>
  <c r="G8448" i="1"/>
  <c r="G14950" i="1"/>
  <c r="G14951" i="1"/>
  <c r="G8449" i="1"/>
  <c r="G7688" i="1"/>
  <c r="G7817" i="1"/>
  <c r="G7274" i="1"/>
  <c r="G6380" i="1"/>
  <c r="G6381" i="1"/>
  <c r="G7818" i="1"/>
  <c r="G9657" i="1"/>
  <c r="G8910" i="1"/>
  <c r="G13545" i="1"/>
  <c r="G5433" i="1"/>
  <c r="G5434" i="1"/>
  <c r="G5435" i="1"/>
  <c r="G10177" i="1"/>
  <c r="G10178" i="1"/>
  <c r="G10179" i="1"/>
  <c r="G10180" i="1"/>
  <c r="G10181" i="1"/>
  <c r="G10182" i="1"/>
  <c r="G12676" i="1"/>
  <c r="G786" i="1"/>
  <c r="G787" i="1"/>
  <c r="G788" i="1"/>
  <c r="G789" i="1"/>
  <c r="G4371" i="1"/>
  <c r="G790" i="1"/>
  <c r="G791" i="1"/>
  <c r="G792" i="1"/>
  <c r="G793" i="1"/>
  <c r="G794" i="1"/>
  <c r="G795" i="1"/>
  <c r="G796" i="1"/>
  <c r="G14584" i="1"/>
  <c r="G13921" i="1"/>
  <c r="G10183" i="1"/>
  <c r="G14952" i="1"/>
  <c r="G4372" i="1"/>
  <c r="G15523" i="1"/>
  <c r="G16010" i="1"/>
  <c r="G6382" i="1"/>
  <c r="G8911" i="1"/>
  <c r="G8912" i="1"/>
  <c r="G5436" i="1"/>
  <c r="G7275" i="1"/>
  <c r="G10184" i="1"/>
  <c r="G12677" i="1"/>
  <c r="G797" i="1"/>
  <c r="G798" i="1"/>
  <c r="G4373" i="1"/>
  <c r="G13922" i="1"/>
  <c r="G799" i="1"/>
  <c r="G800" i="1"/>
  <c r="G801" i="1"/>
  <c r="G13923" i="1"/>
  <c r="G802" i="1"/>
  <c r="G5437" i="1"/>
  <c r="G12678" i="1"/>
  <c r="G10185" i="1"/>
  <c r="G803" i="1"/>
  <c r="G15524" i="1"/>
  <c r="G804" i="1"/>
  <c r="G15525" i="1"/>
  <c r="G7441" i="1"/>
  <c r="G6383" i="1"/>
  <c r="G7819" i="1"/>
  <c r="G7820" i="1"/>
  <c r="G7821" i="1"/>
  <c r="G13546" i="1"/>
  <c r="G8913" i="1"/>
  <c r="G8914" i="1"/>
  <c r="G5438" i="1"/>
  <c r="G13924" i="1"/>
  <c r="G10186" i="1"/>
  <c r="G12679" i="1"/>
  <c r="G10187" i="1"/>
  <c r="G805" i="1"/>
  <c r="G806" i="1"/>
  <c r="G807" i="1"/>
  <c r="G808" i="1"/>
  <c r="G809" i="1"/>
  <c r="G13925" i="1"/>
  <c r="G15526" i="1"/>
  <c r="G810" i="1"/>
  <c r="G811" i="1"/>
  <c r="G13926" i="1"/>
  <c r="G12680" i="1"/>
  <c r="G10188" i="1"/>
  <c r="G10189" i="1"/>
  <c r="G4374" i="1"/>
  <c r="G12681" i="1"/>
  <c r="G4375" i="1"/>
  <c r="G10190" i="1"/>
  <c r="G8450" i="1"/>
  <c r="G10191" i="1"/>
  <c r="G14953" i="1"/>
  <c r="G8716" i="1"/>
  <c r="G8717" i="1"/>
  <c r="G12682" i="1"/>
  <c r="G6384" i="1"/>
  <c r="G6385" i="1"/>
  <c r="G8316" i="1"/>
  <c r="G7822" i="1"/>
  <c r="G8915" i="1"/>
  <c r="G8916" i="1"/>
  <c r="G8917" i="1"/>
  <c r="G7085" i="1"/>
  <c r="G7086" i="1"/>
  <c r="G5439" i="1"/>
  <c r="G13547" i="1"/>
  <c r="G8918" i="1"/>
  <c r="G5440" i="1"/>
  <c r="G5441" i="1"/>
  <c r="G10192" i="1"/>
  <c r="G10193" i="1"/>
  <c r="G10194" i="1"/>
  <c r="G10195" i="1"/>
  <c r="G12683" i="1"/>
  <c r="G13927" i="1"/>
  <c r="G812" i="1"/>
  <c r="G813" i="1"/>
  <c r="G814" i="1"/>
  <c r="G10196" i="1"/>
  <c r="G14585" i="1"/>
  <c r="G4376" i="1"/>
  <c r="G815" i="1"/>
  <c r="G816" i="1"/>
  <c r="G817" i="1"/>
  <c r="G818" i="1"/>
  <c r="G14954" i="1"/>
  <c r="G12684" i="1"/>
  <c r="G4377" i="1"/>
  <c r="G15527" i="1"/>
  <c r="G14955" i="1"/>
  <c r="G819" i="1"/>
  <c r="G7823" i="1"/>
  <c r="G7824" i="1"/>
  <c r="G7825" i="1"/>
  <c r="G6386" i="1"/>
  <c r="G6387" i="1"/>
  <c r="G9658" i="1"/>
  <c r="G8919" i="1"/>
  <c r="G13548" i="1"/>
  <c r="G5442" i="1"/>
  <c r="G13783" i="1"/>
  <c r="G10197" i="1"/>
  <c r="G10198" i="1"/>
  <c r="G10199" i="1"/>
  <c r="G10200" i="1"/>
  <c r="G820" i="1"/>
  <c r="G15528" i="1"/>
  <c r="G821" i="1"/>
  <c r="G822" i="1"/>
  <c r="G823" i="1"/>
  <c r="G4378" i="1"/>
  <c r="G824" i="1"/>
  <c r="G825" i="1"/>
  <c r="G826" i="1"/>
  <c r="G827" i="1"/>
  <c r="G828" i="1"/>
  <c r="G829" i="1"/>
  <c r="G830" i="1"/>
  <c r="G13928" i="1"/>
  <c r="G12685" i="1"/>
  <c r="G13929" i="1"/>
  <c r="G7442" i="1"/>
  <c r="G8920" i="1"/>
  <c r="G8921" i="1"/>
  <c r="G5443" i="1"/>
  <c r="G13549" i="1"/>
  <c r="G10201" i="1"/>
  <c r="G10202" i="1"/>
  <c r="G10203" i="1"/>
  <c r="G10204" i="1"/>
  <c r="G10205" i="1"/>
  <c r="G10206" i="1"/>
  <c r="G10207" i="1"/>
  <c r="G10208" i="1"/>
  <c r="G12686" i="1"/>
  <c r="G10209" i="1"/>
  <c r="G13930" i="1"/>
  <c r="G831" i="1"/>
  <c r="G832" i="1"/>
  <c r="G4379" i="1"/>
  <c r="G13931" i="1"/>
  <c r="G833" i="1"/>
  <c r="G13932" i="1"/>
  <c r="G4380" i="1"/>
  <c r="G834" i="1"/>
  <c r="G13933" i="1"/>
  <c r="G835" i="1"/>
  <c r="G836" i="1"/>
  <c r="G10210" i="1"/>
  <c r="G12687" i="1"/>
  <c r="G837" i="1"/>
  <c r="G838" i="1"/>
  <c r="G7826" i="1"/>
  <c r="G8922" i="1"/>
  <c r="G13550" i="1"/>
  <c r="G5444" i="1"/>
  <c r="G5445" i="1"/>
  <c r="G5446" i="1"/>
  <c r="G10211" i="1"/>
  <c r="G10212" i="1"/>
  <c r="G839" i="1"/>
  <c r="G10213" i="1"/>
  <c r="G16011" i="1"/>
  <c r="G13934" i="1"/>
  <c r="G840" i="1"/>
  <c r="G841" i="1"/>
  <c r="G842" i="1"/>
  <c r="G4381" i="1"/>
  <c r="G14586" i="1"/>
  <c r="G843" i="1"/>
  <c r="G13935" i="1"/>
  <c r="G844" i="1"/>
  <c r="G12688" i="1"/>
  <c r="G10214" i="1"/>
  <c r="G10215" i="1"/>
  <c r="G12689" i="1"/>
  <c r="G845" i="1"/>
  <c r="G10216" i="1"/>
  <c r="G15529" i="1"/>
  <c r="G15530" i="1"/>
  <c r="G14956" i="1"/>
  <c r="G14957" i="1"/>
  <c r="G13495" i="1"/>
  <c r="G7443" i="1"/>
  <c r="G7276" i="1"/>
  <c r="G7827" i="1"/>
  <c r="G5447" i="1"/>
  <c r="G7087" i="1"/>
  <c r="G13551" i="1"/>
  <c r="G7444" i="1"/>
  <c r="G846" i="1"/>
  <c r="G847" i="1"/>
  <c r="G10217" i="1"/>
  <c r="G10218" i="1"/>
  <c r="G848" i="1"/>
  <c r="G849" i="1"/>
  <c r="G850" i="1"/>
  <c r="G4382" i="1"/>
  <c r="G14958" i="1"/>
  <c r="G851" i="1"/>
  <c r="G4383" i="1"/>
  <c r="G852" i="1"/>
  <c r="G12690" i="1"/>
  <c r="G13936" i="1"/>
  <c r="G853" i="1"/>
  <c r="G854" i="1"/>
  <c r="G10219" i="1"/>
  <c r="G4384" i="1"/>
  <c r="G14587" i="1"/>
  <c r="G855" i="1"/>
  <c r="G10220" i="1"/>
  <c r="G10221" i="1"/>
  <c r="G10222" i="1"/>
  <c r="G10223" i="1"/>
  <c r="G14959" i="1"/>
  <c r="G4385" i="1"/>
  <c r="G14960" i="1"/>
  <c r="G8718" i="1"/>
  <c r="G8451" i="1"/>
  <c r="G15531" i="1"/>
  <c r="G7828" i="1"/>
  <c r="G7829" i="1"/>
  <c r="G7830" i="1"/>
  <c r="G7277" i="1"/>
  <c r="G5448" i="1"/>
  <c r="G13784" i="1"/>
  <c r="G14786" i="1"/>
  <c r="G5449" i="1"/>
  <c r="G5450" i="1"/>
  <c r="G856" i="1"/>
  <c r="G10224" i="1"/>
  <c r="G10225" i="1"/>
  <c r="G10226" i="1"/>
  <c r="G4386" i="1"/>
  <c r="G857" i="1"/>
  <c r="G858" i="1"/>
  <c r="G859" i="1"/>
  <c r="G4387" i="1"/>
  <c r="G4388" i="1"/>
  <c r="G10227" i="1"/>
  <c r="G860" i="1"/>
  <c r="G861" i="1"/>
  <c r="G10228" i="1"/>
  <c r="G15532" i="1"/>
  <c r="G14961" i="1"/>
  <c r="G13451" i="1"/>
  <c r="G14962" i="1"/>
  <c r="G14963" i="1"/>
  <c r="G8452" i="1"/>
  <c r="G15533" i="1"/>
  <c r="G7445" i="1"/>
  <c r="G7446" i="1"/>
  <c r="G12691" i="1"/>
  <c r="G7831" i="1"/>
  <c r="G8317" i="1"/>
  <c r="G6388" i="1"/>
  <c r="G8923" i="1"/>
  <c r="G8924" i="1"/>
  <c r="G9659" i="1"/>
  <c r="G9660" i="1"/>
  <c r="G5451" i="1"/>
  <c r="G5452" i="1"/>
  <c r="G13552" i="1"/>
  <c r="G14787" i="1"/>
  <c r="G5453" i="1"/>
  <c r="G5454" i="1"/>
  <c r="G10229" i="1"/>
  <c r="G10230" i="1"/>
  <c r="G15534" i="1"/>
  <c r="G10231" i="1"/>
  <c r="G862" i="1"/>
  <c r="G10232" i="1"/>
  <c r="G16142" i="1"/>
  <c r="G863" i="1"/>
  <c r="G864" i="1"/>
  <c r="G865" i="1"/>
  <c r="G866" i="1"/>
  <c r="G13937" i="1"/>
  <c r="G13938" i="1"/>
  <c r="G867" i="1"/>
  <c r="G13939" i="1"/>
  <c r="G13940" i="1"/>
  <c r="G10233" i="1"/>
  <c r="G10234" i="1"/>
  <c r="G4389" i="1"/>
  <c r="G15535" i="1"/>
  <c r="G15536" i="1"/>
  <c r="G15537" i="1"/>
  <c r="G14964" i="1"/>
  <c r="G8453" i="1"/>
  <c r="G7832" i="1"/>
  <c r="G7833" i="1"/>
  <c r="G8925" i="1"/>
  <c r="G8926" i="1"/>
  <c r="G8927" i="1"/>
  <c r="G5455" i="1"/>
  <c r="G5456" i="1"/>
  <c r="G868" i="1"/>
  <c r="G10235" i="1"/>
  <c r="G10236" i="1"/>
  <c r="G869" i="1"/>
  <c r="G13941" i="1"/>
  <c r="G870" i="1"/>
  <c r="G871" i="1"/>
  <c r="G872" i="1"/>
  <c r="G873" i="1"/>
  <c r="G874" i="1"/>
  <c r="G875" i="1"/>
  <c r="G4390" i="1"/>
  <c r="G4391" i="1"/>
  <c r="G876" i="1"/>
  <c r="G877" i="1"/>
  <c r="G878" i="1"/>
  <c r="G879" i="1"/>
  <c r="G14773" i="1"/>
  <c r="G12692" i="1"/>
  <c r="G10237" i="1"/>
  <c r="G13452" i="1"/>
  <c r="G10238" i="1"/>
  <c r="G10239" i="1"/>
  <c r="G15538" i="1"/>
  <c r="G15539" i="1"/>
  <c r="G15540" i="1"/>
  <c r="G8454" i="1"/>
  <c r="G13453" i="1"/>
  <c r="G7834" i="1"/>
  <c r="G6389" i="1"/>
  <c r="G7088" i="1"/>
  <c r="G8928" i="1"/>
  <c r="G8929" i="1"/>
  <c r="G8930" i="1"/>
  <c r="G7089" i="1"/>
  <c r="G7090" i="1"/>
  <c r="G5457" i="1"/>
  <c r="G5458" i="1"/>
  <c r="G10240" i="1"/>
  <c r="G13942" i="1"/>
  <c r="G10241" i="1"/>
  <c r="G13943" i="1"/>
  <c r="G880" i="1"/>
  <c r="G881" i="1"/>
  <c r="G882" i="1"/>
  <c r="G883" i="1"/>
  <c r="G884" i="1"/>
  <c r="G885" i="1"/>
  <c r="G14588" i="1"/>
  <c r="G886" i="1"/>
  <c r="G887" i="1"/>
  <c r="G888" i="1"/>
  <c r="G889" i="1"/>
  <c r="G10242" i="1"/>
  <c r="G10243" i="1"/>
  <c r="G10244" i="1"/>
  <c r="G10245" i="1"/>
  <c r="G10246" i="1"/>
  <c r="G8455" i="1"/>
  <c r="G15541" i="1"/>
  <c r="G7447" i="1"/>
  <c r="G6390" i="1"/>
  <c r="G7278" i="1"/>
  <c r="G6391" i="1"/>
  <c r="G5459" i="1"/>
  <c r="G5460" i="1"/>
  <c r="G13553" i="1"/>
  <c r="G13785" i="1"/>
  <c r="G5461" i="1"/>
  <c r="G10247" i="1"/>
  <c r="G16012" i="1"/>
  <c r="G12693" i="1"/>
  <c r="G8456" i="1"/>
  <c r="G10248" i="1"/>
  <c r="G10249" i="1"/>
  <c r="G12694" i="1"/>
  <c r="G890" i="1"/>
  <c r="G891" i="1"/>
  <c r="G892" i="1"/>
  <c r="G893" i="1"/>
  <c r="G8457" i="1"/>
  <c r="G13944" i="1"/>
  <c r="G13945" i="1"/>
  <c r="G894" i="1"/>
  <c r="G4392" i="1"/>
  <c r="G14589" i="1"/>
  <c r="G12695" i="1"/>
  <c r="G10250" i="1"/>
  <c r="G15542" i="1"/>
  <c r="G16143" i="1"/>
  <c r="G15543" i="1"/>
  <c r="G14965" i="1"/>
  <c r="G7835" i="1"/>
  <c r="G7836" i="1"/>
  <c r="G6392" i="1"/>
  <c r="G7837" i="1"/>
  <c r="G6393" i="1"/>
  <c r="G6394" i="1"/>
  <c r="G8931" i="1"/>
  <c r="G12696" i="1"/>
  <c r="G12697" i="1"/>
  <c r="G10251" i="1"/>
  <c r="G10252" i="1"/>
  <c r="G10253" i="1"/>
  <c r="G10254" i="1"/>
  <c r="G895" i="1"/>
  <c r="G4393" i="1"/>
  <c r="G896" i="1"/>
  <c r="G897" i="1"/>
  <c r="G898" i="1"/>
  <c r="G4394" i="1"/>
  <c r="G899" i="1"/>
  <c r="G900" i="1"/>
  <c r="G10255" i="1"/>
  <c r="G10256" i="1"/>
  <c r="G901" i="1"/>
  <c r="G10257" i="1"/>
  <c r="G15544" i="1"/>
  <c r="G15545" i="1"/>
  <c r="G14966" i="1"/>
  <c r="G7689" i="1"/>
  <c r="G7838" i="1"/>
  <c r="G7839" i="1"/>
  <c r="G6395" i="1"/>
  <c r="G6396" i="1"/>
  <c r="G12698" i="1"/>
  <c r="G8932" i="1"/>
  <c r="G5462" i="1"/>
  <c r="G8933" i="1"/>
  <c r="G902" i="1"/>
  <c r="G12699" i="1"/>
  <c r="G13946" i="1"/>
  <c r="G903" i="1"/>
  <c r="G904" i="1"/>
  <c r="G13947" i="1"/>
  <c r="G905" i="1"/>
  <c r="G13948" i="1"/>
  <c r="G10258" i="1"/>
  <c r="G12700" i="1"/>
  <c r="G12701" i="1"/>
  <c r="G10259" i="1"/>
  <c r="G4395" i="1"/>
  <c r="G906" i="1"/>
  <c r="G4396" i="1"/>
  <c r="G10260" i="1"/>
  <c r="G12702" i="1"/>
  <c r="G16144" i="1"/>
  <c r="G14967" i="1"/>
  <c r="G16013" i="1"/>
  <c r="G8719" i="1"/>
  <c r="G7840" i="1"/>
  <c r="G6397" i="1"/>
  <c r="G7841" i="1"/>
  <c r="G8934" i="1"/>
  <c r="G8935" i="1"/>
  <c r="G13786" i="1"/>
  <c r="G13787" i="1"/>
  <c r="G8936" i="1"/>
  <c r="G907" i="1"/>
  <c r="G10261" i="1"/>
  <c r="G10262" i="1"/>
  <c r="G10263" i="1"/>
  <c r="G4397" i="1"/>
  <c r="G908" i="1"/>
  <c r="G909" i="1"/>
  <c r="G910" i="1"/>
  <c r="G911" i="1"/>
  <c r="G13949" i="1"/>
  <c r="G912" i="1"/>
  <c r="G913" i="1"/>
  <c r="G13950" i="1"/>
  <c r="G4398" i="1"/>
  <c r="G914" i="1"/>
  <c r="G10264" i="1"/>
  <c r="G12703" i="1"/>
  <c r="G915" i="1"/>
  <c r="G916" i="1"/>
  <c r="G4399" i="1"/>
  <c r="G14968" i="1"/>
  <c r="G8458" i="1"/>
  <c r="G7448" i="1"/>
  <c r="G8318" i="1"/>
  <c r="G13788" i="1"/>
  <c r="G8937" i="1"/>
  <c r="G8938" i="1"/>
  <c r="G13789" i="1"/>
  <c r="G5463" i="1"/>
  <c r="G5464" i="1"/>
  <c r="G5465" i="1"/>
  <c r="G10265" i="1"/>
  <c r="G12704" i="1"/>
  <c r="G917" i="1"/>
  <c r="G12705" i="1"/>
  <c r="G13951" i="1"/>
  <c r="G918" i="1"/>
  <c r="G919" i="1"/>
  <c r="G920" i="1"/>
  <c r="G921" i="1"/>
  <c r="G14590" i="1"/>
  <c r="G922" i="1"/>
  <c r="G12706" i="1"/>
  <c r="G10266" i="1"/>
  <c r="G10267" i="1"/>
  <c r="G208" i="1"/>
  <c r="G8720" i="1"/>
  <c r="G15546" i="1"/>
  <c r="G7449" i="1"/>
  <c r="G923" i="1"/>
  <c r="G7842" i="1"/>
  <c r="G14969" i="1"/>
  <c r="G7843" i="1"/>
  <c r="G4400" i="1"/>
  <c r="G7844" i="1"/>
  <c r="G5466" i="1"/>
  <c r="G8319" i="1"/>
  <c r="G8939" i="1"/>
  <c r="G5467" i="1"/>
  <c r="G8940" i="1"/>
  <c r="G7091" i="1"/>
  <c r="G10268" i="1"/>
  <c r="G924" i="1"/>
  <c r="G925" i="1"/>
  <c r="G926" i="1"/>
  <c r="G927" i="1"/>
  <c r="G928" i="1"/>
  <c r="G929" i="1"/>
  <c r="G4401" i="1"/>
  <c r="G930" i="1"/>
  <c r="G13952" i="1"/>
  <c r="G931" i="1"/>
  <c r="G10269" i="1"/>
  <c r="G13953" i="1"/>
  <c r="G13954" i="1"/>
  <c r="G13955" i="1"/>
  <c r="G10270" i="1"/>
  <c r="G10271" i="1"/>
  <c r="G10272" i="1"/>
  <c r="G4402" i="1"/>
  <c r="G10273" i="1"/>
  <c r="G10274" i="1"/>
  <c r="G10275" i="1"/>
  <c r="G10276" i="1"/>
  <c r="G10277" i="1"/>
  <c r="G7845" i="1"/>
  <c r="G8320" i="1"/>
  <c r="G8321" i="1"/>
  <c r="G6398" i="1"/>
  <c r="G6399" i="1"/>
  <c r="G7846" i="1"/>
  <c r="G6400" i="1"/>
  <c r="G8941" i="1"/>
  <c r="G5468" i="1"/>
  <c r="G5469" i="1"/>
  <c r="G8942" i="1"/>
  <c r="G14788" i="1"/>
  <c r="G5470" i="1"/>
  <c r="G10278" i="1"/>
  <c r="G4403" i="1"/>
  <c r="G4404" i="1"/>
  <c r="G932" i="1"/>
  <c r="G6401" i="1"/>
  <c r="G10279" i="1"/>
  <c r="G10280" i="1"/>
  <c r="G12707" i="1"/>
  <c r="G10281" i="1"/>
  <c r="G13956" i="1"/>
  <c r="G933" i="1"/>
  <c r="G934" i="1"/>
  <c r="G935" i="1"/>
  <c r="G936" i="1"/>
  <c r="G4405" i="1"/>
  <c r="G937" i="1"/>
  <c r="G938" i="1"/>
  <c r="G939" i="1"/>
  <c r="G15547" i="1"/>
  <c r="G13957" i="1"/>
  <c r="G940" i="1"/>
  <c r="G941" i="1"/>
  <c r="G10282" i="1"/>
  <c r="G32" i="1"/>
  <c r="G33" i="1"/>
  <c r="G942" i="1"/>
  <c r="G15548" i="1"/>
  <c r="G15549" i="1"/>
  <c r="G15550" i="1"/>
  <c r="G15551" i="1"/>
  <c r="G8459" i="1"/>
  <c r="G14970" i="1"/>
  <c r="G8460" i="1"/>
  <c r="G7847" i="1"/>
  <c r="G6402" i="1"/>
  <c r="G5471" i="1"/>
  <c r="G13554" i="1"/>
  <c r="G5472" i="1"/>
  <c r="G5473" i="1"/>
  <c r="G12708" i="1"/>
  <c r="G10283" i="1"/>
  <c r="G8943" i="1"/>
  <c r="G209" i="1"/>
  <c r="G12709" i="1"/>
  <c r="G10284" i="1"/>
  <c r="G10285" i="1"/>
  <c r="G14971" i="1"/>
  <c r="G15552" i="1"/>
  <c r="G943" i="1"/>
  <c r="G4406" i="1"/>
  <c r="G944" i="1"/>
  <c r="G4407" i="1"/>
  <c r="G945" i="1"/>
  <c r="G946" i="1"/>
  <c r="G947" i="1"/>
  <c r="G13958" i="1"/>
  <c r="G13959" i="1"/>
  <c r="G948" i="1"/>
  <c r="G949" i="1"/>
  <c r="G13960" i="1"/>
  <c r="G13961" i="1"/>
  <c r="G34" i="1"/>
  <c r="G10286" i="1"/>
  <c r="G10287" i="1"/>
  <c r="G10288" i="1"/>
  <c r="G950" i="1"/>
  <c r="G8721" i="1"/>
  <c r="G951" i="1"/>
  <c r="G13555" i="1"/>
  <c r="G7450" i="1"/>
  <c r="G6403" i="1"/>
  <c r="G7848" i="1"/>
  <c r="G6404" i="1"/>
  <c r="G6405" i="1"/>
  <c r="G7092" i="1"/>
  <c r="G12710" i="1"/>
  <c r="G10289" i="1"/>
  <c r="G952" i="1"/>
  <c r="G10290" i="1"/>
  <c r="G953" i="1"/>
  <c r="G10291" i="1"/>
  <c r="G954" i="1"/>
  <c r="G13962" i="1"/>
  <c r="G955" i="1"/>
  <c r="G956" i="1"/>
  <c r="G957" i="1"/>
  <c r="G958" i="1"/>
  <c r="G10292" i="1"/>
  <c r="G10293" i="1"/>
  <c r="G14972" i="1"/>
  <c r="G35" i="1"/>
  <c r="G959" i="1"/>
  <c r="G12711" i="1"/>
  <c r="G8461" i="1"/>
  <c r="G7849" i="1"/>
  <c r="G8322" i="1"/>
  <c r="G7850" i="1"/>
  <c r="G6406" i="1"/>
  <c r="G7851" i="1"/>
  <c r="G6407" i="1"/>
  <c r="G7093" i="1"/>
  <c r="G5474" i="1"/>
  <c r="G8944" i="1"/>
  <c r="G10294" i="1"/>
  <c r="G960" i="1"/>
  <c r="G10295" i="1"/>
  <c r="G10296" i="1"/>
  <c r="G961" i="1"/>
  <c r="G12712" i="1"/>
  <c r="G4408" i="1"/>
  <c r="G10297" i="1"/>
  <c r="G962" i="1"/>
  <c r="G13963" i="1"/>
  <c r="G13964" i="1"/>
  <c r="G10298" i="1"/>
  <c r="G10299" i="1"/>
  <c r="G12713" i="1"/>
  <c r="G963" i="1"/>
  <c r="G964" i="1"/>
  <c r="G965" i="1"/>
  <c r="G14973" i="1"/>
  <c r="G14974" i="1"/>
  <c r="G8462" i="1"/>
  <c r="G7852" i="1"/>
  <c r="G7853" i="1"/>
  <c r="G7854" i="1"/>
  <c r="G6408" i="1"/>
  <c r="G6409" i="1"/>
  <c r="G6410" i="1"/>
  <c r="G5475" i="1"/>
  <c r="G5476" i="1"/>
  <c r="G10300" i="1"/>
  <c r="G4409" i="1"/>
  <c r="G10301" i="1"/>
  <c r="G13965" i="1"/>
  <c r="G12714" i="1"/>
  <c r="G10302" i="1"/>
  <c r="G14591" i="1"/>
  <c r="G966" i="1"/>
  <c r="G967" i="1"/>
  <c r="G968" i="1"/>
  <c r="G969" i="1"/>
  <c r="G970" i="1"/>
  <c r="G14592" i="1"/>
  <c r="G971" i="1"/>
  <c r="G972" i="1"/>
  <c r="G973" i="1"/>
  <c r="G974" i="1"/>
  <c r="G4410" i="1"/>
  <c r="G4411" i="1"/>
  <c r="G13966" i="1"/>
  <c r="G10303" i="1"/>
  <c r="G12715" i="1"/>
  <c r="G12716" i="1"/>
  <c r="G36" i="1"/>
  <c r="G14975" i="1"/>
  <c r="G14976" i="1"/>
  <c r="G16014" i="1"/>
  <c r="G8463" i="1"/>
  <c r="G8464" i="1"/>
  <c r="G7855" i="1"/>
  <c r="G6411" i="1"/>
  <c r="G7279" i="1"/>
  <c r="G5477" i="1"/>
  <c r="G5478" i="1"/>
  <c r="G975" i="1"/>
  <c r="G10304" i="1"/>
  <c r="G10305" i="1"/>
  <c r="G14593" i="1"/>
  <c r="G12717" i="1"/>
  <c r="G976" i="1"/>
  <c r="G13967" i="1"/>
  <c r="G977" i="1"/>
  <c r="G978" i="1"/>
  <c r="G979" i="1"/>
  <c r="G980" i="1"/>
  <c r="G981" i="1"/>
  <c r="G13968" i="1"/>
  <c r="G982" i="1"/>
  <c r="G14977" i="1"/>
  <c r="G10306" i="1"/>
  <c r="G10307" i="1"/>
  <c r="G10308" i="1"/>
  <c r="G10309" i="1"/>
  <c r="G12718" i="1"/>
  <c r="G10310" i="1"/>
  <c r="G983" i="1"/>
  <c r="G10311" i="1"/>
  <c r="G15553" i="1"/>
  <c r="G15554" i="1"/>
  <c r="G8465" i="1"/>
  <c r="G8722" i="1"/>
  <c r="G7856" i="1"/>
  <c r="G6412" i="1"/>
  <c r="G7280" i="1"/>
  <c r="G8945" i="1"/>
  <c r="G8946" i="1"/>
  <c r="G8947" i="1"/>
  <c r="G7094" i="1"/>
  <c r="G984" i="1"/>
  <c r="G985" i="1"/>
  <c r="G10312" i="1"/>
  <c r="G4412" i="1"/>
  <c r="G986" i="1"/>
  <c r="G8948" i="1"/>
  <c r="G987" i="1"/>
  <c r="G988" i="1"/>
  <c r="G989" i="1"/>
  <c r="G990" i="1"/>
  <c r="G991" i="1"/>
  <c r="G13969" i="1"/>
  <c r="G992" i="1"/>
  <c r="G13970" i="1"/>
  <c r="G10313" i="1"/>
  <c r="G12719" i="1"/>
  <c r="G993" i="1"/>
  <c r="G10314" i="1"/>
  <c r="G37" i="1"/>
  <c r="G38" i="1"/>
  <c r="G994" i="1"/>
  <c r="G13454" i="1"/>
  <c r="G14978" i="1"/>
  <c r="G8723" i="1"/>
  <c r="G8724" i="1"/>
  <c r="G7857" i="1"/>
  <c r="G5479" i="1"/>
  <c r="G13556" i="1"/>
  <c r="G7095" i="1"/>
  <c r="G5480" i="1"/>
  <c r="G14789" i="1"/>
  <c r="G5481" i="1"/>
  <c r="G995" i="1"/>
  <c r="G10315" i="1"/>
  <c r="G10316" i="1"/>
  <c r="G12720" i="1"/>
  <c r="G10317" i="1"/>
  <c r="G4413" i="1"/>
  <c r="G996" i="1"/>
  <c r="G13971" i="1"/>
  <c r="G997" i="1"/>
  <c r="G13972" i="1"/>
  <c r="G998" i="1"/>
  <c r="G999" i="1"/>
  <c r="G1000" i="1"/>
  <c r="G1001" i="1"/>
  <c r="G1002" i="1"/>
  <c r="G1003" i="1"/>
  <c r="G13973" i="1"/>
  <c r="G12721" i="1"/>
  <c r="G1004" i="1"/>
  <c r="G12722" i="1"/>
  <c r="G1005" i="1"/>
  <c r="G10318" i="1"/>
  <c r="G39" i="1"/>
  <c r="G7858" i="1"/>
  <c r="G6413" i="1"/>
  <c r="G6414" i="1"/>
  <c r="G9661" i="1"/>
  <c r="G9662" i="1"/>
  <c r="G8949" i="1"/>
  <c r="G7096" i="1"/>
  <c r="G5482" i="1"/>
  <c r="G5483" i="1"/>
  <c r="G10319" i="1"/>
  <c r="G7859" i="1"/>
  <c r="G1006" i="1"/>
  <c r="G10320" i="1"/>
  <c r="G10321" i="1"/>
  <c r="G1007" i="1"/>
  <c r="G1008" i="1"/>
  <c r="G1009" i="1"/>
  <c r="G1010" i="1"/>
  <c r="G1011" i="1"/>
  <c r="G1012" i="1"/>
  <c r="G10322" i="1"/>
  <c r="G10323" i="1"/>
  <c r="G10324" i="1"/>
  <c r="G12723" i="1"/>
  <c r="G10325" i="1"/>
  <c r="G12724" i="1"/>
  <c r="G1013" i="1"/>
  <c r="G1014" i="1"/>
  <c r="G4414" i="1"/>
  <c r="G10326" i="1"/>
  <c r="G14979" i="1"/>
  <c r="G16015" i="1"/>
  <c r="G15555" i="1"/>
  <c r="G7690" i="1"/>
  <c r="G7860" i="1"/>
  <c r="G7861" i="1"/>
  <c r="G7862" i="1"/>
  <c r="G7863" i="1"/>
  <c r="G7864" i="1"/>
  <c r="G5484" i="1"/>
  <c r="G5485" i="1"/>
  <c r="G5486" i="1"/>
  <c r="G5487" i="1"/>
  <c r="G10327" i="1"/>
  <c r="G10328" i="1"/>
  <c r="G10329" i="1"/>
  <c r="G12725" i="1"/>
  <c r="G14980" i="1"/>
  <c r="G1015" i="1"/>
  <c r="G10330" i="1"/>
  <c r="G10331" i="1"/>
  <c r="G10332" i="1"/>
  <c r="G4415" i="1"/>
  <c r="G1016" i="1"/>
  <c r="G1017" i="1"/>
  <c r="G1018" i="1"/>
  <c r="G1019" i="1"/>
  <c r="G1020" i="1"/>
  <c r="G14594" i="1"/>
  <c r="G1021" i="1"/>
  <c r="G1022" i="1"/>
  <c r="G1023" i="1"/>
  <c r="G10333" i="1"/>
  <c r="G10334" i="1"/>
  <c r="G10335" i="1"/>
  <c r="G10336" i="1"/>
  <c r="G10337" i="1"/>
  <c r="G1024" i="1"/>
  <c r="G15556" i="1"/>
  <c r="G15557" i="1"/>
  <c r="G6415" i="1"/>
  <c r="G6416" i="1"/>
  <c r="G8950" i="1"/>
  <c r="G8951" i="1"/>
  <c r="G13557" i="1"/>
  <c r="G5488" i="1"/>
  <c r="G6417" i="1"/>
  <c r="G12726" i="1"/>
  <c r="G13974" i="1"/>
  <c r="G1025" i="1"/>
  <c r="G10338" i="1"/>
  <c r="G1026" i="1"/>
  <c r="G1027" i="1"/>
  <c r="G13975" i="1"/>
  <c r="G1028" i="1"/>
  <c r="G1029" i="1"/>
  <c r="G1030" i="1"/>
  <c r="G4416" i="1"/>
  <c r="G1031" i="1"/>
  <c r="G40" i="1"/>
  <c r="G1032" i="1"/>
  <c r="G1033" i="1"/>
  <c r="G14595" i="1"/>
  <c r="G4417" i="1"/>
  <c r="G10339" i="1"/>
  <c r="G10340" i="1"/>
  <c r="G1034" i="1"/>
  <c r="G10341" i="1"/>
  <c r="G15558" i="1"/>
  <c r="G14981" i="1"/>
  <c r="G14982" i="1"/>
  <c r="G8466" i="1"/>
  <c r="G7451" i="1"/>
  <c r="G7865" i="1"/>
  <c r="G7866" i="1"/>
  <c r="G8952" i="1"/>
  <c r="G7281" i="1"/>
  <c r="G7282" i="1"/>
  <c r="G8953" i="1"/>
  <c r="G8954" i="1"/>
  <c r="G13790" i="1"/>
  <c r="G7097" i="1"/>
  <c r="G5489" i="1"/>
  <c r="G8955" i="1"/>
  <c r="G10342" i="1"/>
  <c r="G10343" i="1"/>
  <c r="G1035" i="1"/>
  <c r="G10344" i="1"/>
  <c r="G10345" i="1"/>
  <c r="G1036" i="1"/>
  <c r="G1037" i="1"/>
  <c r="G1038" i="1"/>
  <c r="G1039" i="1"/>
  <c r="G4418" i="1"/>
  <c r="G13976" i="1"/>
  <c r="G13977" i="1"/>
  <c r="G1040" i="1"/>
  <c r="G1041" i="1"/>
  <c r="G4419" i="1"/>
  <c r="G1042" i="1"/>
  <c r="G1043" i="1"/>
  <c r="G13978" i="1"/>
  <c r="G12727" i="1"/>
  <c r="G1044" i="1"/>
  <c r="G15559" i="1"/>
  <c r="G15560" i="1"/>
  <c r="G4420" i="1"/>
  <c r="G14983" i="1"/>
  <c r="G14984" i="1"/>
  <c r="G8467" i="1"/>
  <c r="G5490" i="1"/>
  <c r="G5491" i="1"/>
  <c r="G14790" i="1"/>
  <c r="G5492" i="1"/>
  <c r="G5493" i="1"/>
  <c r="G1045" i="1"/>
  <c r="G10346" i="1"/>
  <c r="G4421" i="1"/>
  <c r="G8323" i="1"/>
  <c r="G10347" i="1"/>
  <c r="G12728" i="1"/>
  <c r="G10348" i="1"/>
  <c r="G10349" i="1"/>
  <c r="G4422" i="1"/>
  <c r="G1046" i="1"/>
  <c r="G10350" i="1"/>
  <c r="G1047" i="1"/>
  <c r="G1048" i="1"/>
  <c r="G1049" i="1"/>
  <c r="G1050" i="1"/>
  <c r="G1051" i="1"/>
  <c r="G7867" i="1"/>
  <c r="G13979" i="1"/>
  <c r="G13980" i="1"/>
  <c r="G1052" i="1"/>
  <c r="G10351" i="1"/>
  <c r="G10352" i="1"/>
  <c r="G12729" i="1"/>
  <c r="G15561" i="1"/>
  <c r="G15562" i="1"/>
  <c r="G14985" i="1"/>
  <c r="G14986" i="1"/>
  <c r="G6418" i="1"/>
  <c r="G1053" i="1"/>
  <c r="G7868" i="1"/>
  <c r="G7869" i="1"/>
  <c r="G8412" i="1"/>
  <c r="G6419" i="1"/>
  <c r="G7283" i="1"/>
  <c r="G8956" i="1"/>
  <c r="G7098" i="1"/>
  <c r="G5494" i="1"/>
  <c r="G5495" i="1"/>
  <c r="G5496" i="1"/>
  <c r="G12730" i="1"/>
  <c r="G10353" i="1"/>
  <c r="G10354" i="1"/>
  <c r="G10355" i="1"/>
  <c r="G15563" i="1"/>
  <c r="G12550" i="1"/>
  <c r="G1054" i="1"/>
  <c r="G1055" i="1"/>
  <c r="G1056" i="1"/>
  <c r="G4423" i="1"/>
  <c r="G13981" i="1"/>
  <c r="G4424" i="1"/>
  <c r="G1057" i="1"/>
  <c r="G1058" i="1"/>
  <c r="G1059" i="1"/>
  <c r="G10356" i="1"/>
  <c r="G12731" i="1"/>
  <c r="G10357" i="1"/>
  <c r="G1060" i="1"/>
  <c r="G14987" i="1"/>
  <c r="G6420" i="1"/>
  <c r="G7284" i="1"/>
  <c r="G7870" i="1"/>
  <c r="G13558" i="1"/>
  <c r="G13791" i="1"/>
  <c r="G9663" i="1"/>
  <c r="G1061" i="1"/>
  <c r="G10358" i="1"/>
  <c r="G10359" i="1"/>
  <c r="G10360" i="1"/>
  <c r="G12732" i="1"/>
  <c r="G4425" i="1"/>
  <c r="G1062" i="1"/>
  <c r="G4426" i="1"/>
  <c r="G14988" i="1"/>
  <c r="G1063" i="1"/>
  <c r="G4427" i="1"/>
  <c r="G1064" i="1"/>
  <c r="G1065" i="1"/>
  <c r="G1066" i="1"/>
  <c r="G13982" i="1"/>
  <c r="G1067" i="1"/>
  <c r="G1068" i="1"/>
  <c r="G10361" i="1"/>
  <c r="G10362" i="1"/>
  <c r="G10363" i="1"/>
  <c r="G13983" i="1"/>
  <c r="G14989" i="1"/>
  <c r="G14990" i="1"/>
  <c r="G7452" i="1"/>
  <c r="G7453" i="1"/>
  <c r="G7871" i="1"/>
  <c r="G7872" i="1"/>
  <c r="G7873" i="1"/>
  <c r="G7874" i="1"/>
  <c r="G7285" i="1"/>
  <c r="G7875" i="1"/>
  <c r="G8957" i="1"/>
  <c r="G7099" i="1"/>
  <c r="G13559" i="1"/>
  <c r="G13560" i="1"/>
  <c r="G13792" i="1"/>
  <c r="G5497" i="1"/>
  <c r="G5498" i="1"/>
  <c r="G12733" i="1"/>
  <c r="G12734" i="1"/>
  <c r="G10364" i="1"/>
  <c r="G10365" i="1"/>
  <c r="G4428" i="1"/>
  <c r="G1069" i="1"/>
  <c r="G10366" i="1"/>
  <c r="G10367" i="1"/>
  <c r="G10368" i="1"/>
  <c r="G12735" i="1"/>
  <c r="G1070" i="1"/>
  <c r="G1071" i="1"/>
  <c r="G16016" i="1"/>
  <c r="G4429" i="1"/>
  <c r="G1072" i="1"/>
  <c r="G13984" i="1"/>
  <c r="G1073" i="1"/>
  <c r="G13985" i="1"/>
  <c r="G4430" i="1"/>
  <c r="G1074" i="1"/>
  <c r="G10369" i="1"/>
  <c r="G10370" i="1"/>
  <c r="G41" i="1"/>
  <c r="G12736" i="1"/>
  <c r="G15564" i="1"/>
  <c r="G10371" i="1"/>
  <c r="G10372" i="1"/>
  <c r="G14991" i="1"/>
  <c r="G14992" i="1"/>
  <c r="G14993" i="1"/>
  <c r="G6421" i="1"/>
  <c r="G13561" i="1"/>
  <c r="G5499" i="1"/>
  <c r="G5500" i="1"/>
  <c r="G10373" i="1"/>
  <c r="G10374" i="1"/>
  <c r="G4431" i="1"/>
  <c r="G1075" i="1"/>
  <c r="G12737" i="1"/>
  <c r="G10375" i="1"/>
  <c r="G10376" i="1"/>
  <c r="G1076" i="1"/>
  <c r="G8468" i="1"/>
  <c r="G12738" i="1"/>
  <c r="G12739" i="1"/>
  <c r="G12740" i="1"/>
  <c r="G1077" i="1"/>
  <c r="G1078" i="1"/>
  <c r="G1079" i="1"/>
  <c r="G1080" i="1"/>
  <c r="G1081" i="1"/>
  <c r="G1082" i="1"/>
  <c r="G1083" i="1"/>
  <c r="G1084" i="1"/>
  <c r="G1085" i="1"/>
  <c r="G1086" i="1"/>
  <c r="G1087" i="1"/>
  <c r="G10377" i="1"/>
  <c r="G1088" i="1"/>
  <c r="G13986" i="1"/>
  <c r="G1089" i="1"/>
  <c r="G1090" i="1"/>
  <c r="G10378" i="1"/>
  <c r="G4432" i="1"/>
  <c r="G10379" i="1"/>
  <c r="G4433" i="1"/>
  <c r="G7691" i="1"/>
  <c r="G7876" i="1"/>
  <c r="G8324" i="1"/>
  <c r="G6422" i="1"/>
  <c r="G7877" i="1"/>
  <c r="G8958" i="1"/>
  <c r="G9664" i="1"/>
  <c r="G13562" i="1"/>
  <c r="G13563" i="1"/>
  <c r="G5501" i="1"/>
  <c r="G14791" i="1"/>
  <c r="G10380" i="1"/>
  <c r="G10381" i="1"/>
  <c r="G10382" i="1"/>
  <c r="G10383" i="1"/>
  <c r="G1091" i="1"/>
  <c r="G13987" i="1"/>
  <c r="G1092" i="1"/>
  <c r="G15565" i="1"/>
  <c r="G1093" i="1"/>
  <c r="G4434" i="1"/>
  <c r="G1094" i="1"/>
  <c r="G13988" i="1"/>
  <c r="G1095" i="1"/>
  <c r="G4435" i="1"/>
  <c r="G1096" i="1"/>
  <c r="G4436" i="1"/>
  <c r="G7454" i="1"/>
  <c r="G42" i="1"/>
  <c r="G14994" i="1"/>
  <c r="G16017" i="1"/>
  <c r="G7455" i="1"/>
  <c r="G6423" i="1"/>
  <c r="G7878" i="1"/>
  <c r="G9665" i="1"/>
  <c r="G8959" i="1"/>
  <c r="G5502" i="1"/>
  <c r="G7100" i="1"/>
  <c r="G5503" i="1"/>
  <c r="G14792" i="1"/>
  <c r="G10384" i="1"/>
  <c r="G10385" i="1"/>
  <c r="G1097" i="1"/>
  <c r="G10386" i="1"/>
  <c r="G8725" i="1"/>
  <c r="G1098" i="1"/>
  <c r="G1099" i="1"/>
  <c r="G1100" i="1"/>
  <c r="G1101" i="1"/>
  <c r="G1102" i="1"/>
  <c r="G1103" i="1"/>
  <c r="G1104" i="1"/>
  <c r="G1105" i="1"/>
  <c r="G1106" i="1"/>
  <c r="G1107" i="1"/>
  <c r="G13989" i="1"/>
  <c r="G14596" i="1"/>
  <c r="G1108" i="1"/>
  <c r="G4437" i="1"/>
  <c r="G13990" i="1"/>
  <c r="G1109" i="1"/>
  <c r="G10387" i="1"/>
  <c r="G1110" i="1"/>
  <c r="G14995" i="1"/>
  <c r="G7456" i="1"/>
  <c r="G7879" i="1"/>
  <c r="G7286" i="1"/>
  <c r="G6424" i="1"/>
  <c r="G6425" i="1"/>
  <c r="G8325" i="1"/>
  <c r="G8960" i="1"/>
  <c r="G8961" i="1"/>
  <c r="G9666" i="1"/>
  <c r="G5504" i="1"/>
  <c r="G13564" i="1"/>
  <c r="G5505" i="1"/>
  <c r="G5506" i="1"/>
  <c r="G8962" i="1"/>
  <c r="G5507" i="1"/>
  <c r="G10388" i="1"/>
  <c r="G10389" i="1"/>
  <c r="G10390" i="1"/>
  <c r="G4438" i="1"/>
  <c r="G10391" i="1"/>
  <c r="G10392" i="1"/>
  <c r="G1111" i="1"/>
  <c r="G1112" i="1"/>
  <c r="G1113" i="1"/>
  <c r="G1114" i="1"/>
  <c r="G4439" i="1"/>
  <c r="G13991" i="1"/>
  <c r="G1115" i="1"/>
  <c r="G10393" i="1"/>
  <c r="G10394" i="1"/>
  <c r="G10395" i="1"/>
  <c r="G1116" i="1"/>
  <c r="G10396" i="1"/>
  <c r="G15566" i="1"/>
  <c r="G14996" i="1"/>
  <c r="G8326" i="1"/>
  <c r="G6426" i="1"/>
  <c r="G8963" i="1"/>
  <c r="G13565" i="1"/>
  <c r="G5508" i="1"/>
  <c r="G7101" i="1"/>
  <c r="G6427" i="1"/>
  <c r="G8964" i="1"/>
  <c r="G210" i="1"/>
  <c r="G10397" i="1"/>
  <c r="G4440" i="1"/>
  <c r="G14997" i="1"/>
  <c r="G1117" i="1"/>
  <c r="G1118" i="1"/>
  <c r="G14998" i="1"/>
  <c r="G1119" i="1"/>
  <c r="G1120" i="1"/>
  <c r="G13992" i="1"/>
  <c r="G13993" i="1"/>
  <c r="G13994" i="1"/>
  <c r="G4441" i="1"/>
  <c r="G1121" i="1"/>
  <c r="G10398" i="1"/>
  <c r="G10399" i="1"/>
  <c r="G1122" i="1"/>
  <c r="G15567" i="1"/>
  <c r="G15568" i="1"/>
  <c r="G6428" i="1"/>
  <c r="G6429" i="1"/>
  <c r="G8965" i="1"/>
  <c r="G8966" i="1"/>
  <c r="G9667" i="1"/>
  <c r="G5509" i="1"/>
  <c r="G5510" i="1"/>
  <c r="G10400" i="1"/>
  <c r="G10401" i="1"/>
  <c r="G7287" i="1"/>
  <c r="G1123" i="1"/>
  <c r="G10402" i="1"/>
  <c r="G10403" i="1"/>
  <c r="G10404" i="1"/>
  <c r="G1124" i="1"/>
  <c r="G1125" i="1"/>
  <c r="G4442" i="1"/>
  <c r="G1126" i="1"/>
  <c r="G13995" i="1"/>
  <c r="G13996" i="1"/>
  <c r="G13997" i="1"/>
  <c r="G1127" i="1"/>
  <c r="G10405" i="1"/>
  <c r="G4443" i="1"/>
  <c r="G10406" i="1"/>
  <c r="G10407" i="1"/>
  <c r="G1128" i="1"/>
  <c r="G15569" i="1"/>
  <c r="G7457" i="1"/>
  <c r="G7692" i="1"/>
  <c r="G6430" i="1"/>
  <c r="G6431" i="1"/>
  <c r="G8967" i="1"/>
  <c r="G8968" i="1"/>
  <c r="G13566" i="1"/>
  <c r="G5511" i="1"/>
  <c r="G13567" i="1"/>
  <c r="G8969" i="1"/>
  <c r="G10408" i="1"/>
  <c r="G10409" i="1"/>
  <c r="G1129" i="1"/>
  <c r="G1130" i="1"/>
  <c r="G10410" i="1"/>
  <c r="G10411" i="1"/>
  <c r="G4444" i="1"/>
  <c r="G12741" i="1"/>
  <c r="G10412" i="1"/>
  <c r="G10413" i="1"/>
  <c r="G4445" i="1"/>
  <c r="G1131" i="1"/>
  <c r="G10414" i="1"/>
  <c r="G14597" i="1"/>
  <c r="G4446" i="1"/>
  <c r="G1132" i="1"/>
  <c r="G4447" i="1"/>
  <c r="G14598" i="1"/>
  <c r="G1133" i="1"/>
  <c r="G1134" i="1"/>
  <c r="G1135" i="1"/>
  <c r="G1136" i="1"/>
  <c r="G14599" i="1"/>
  <c r="G12742" i="1"/>
  <c r="G10415" i="1"/>
  <c r="G4448" i="1"/>
  <c r="G43" i="1"/>
  <c r="G15570" i="1"/>
  <c r="G8469" i="1"/>
  <c r="G8726" i="1"/>
  <c r="G8970" i="1"/>
  <c r="G5512" i="1"/>
  <c r="G5513" i="1"/>
  <c r="G5514" i="1"/>
  <c r="G7102" i="1"/>
  <c r="G7288" i="1"/>
  <c r="G10416" i="1"/>
  <c r="G1137" i="1"/>
  <c r="G4449" i="1"/>
  <c r="G1138" i="1"/>
  <c r="G10417" i="1"/>
  <c r="G10418" i="1"/>
  <c r="G4450" i="1"/>
  <c r="G1139" i="1"/>
  <c r="G4451" i="1"/>
  <c r="G13998" i="1"/>
  <c r="G1140" i="1"/>
  <c r="G14600" i="1"/>
  <c r="G13999" i="1"/>
  <c r="G1141" i="1"/>
  <c r="G14000" i="1"/>
  <c r="G14001" i="1"/>
  <c r="G14002" i="1"/>
  <c r="G15571" i="1"/>
  <c r="G10419" i="1"/>
  <c r="G1142" i="1"/>
  <c r="G12743" i="1"/>
  <c r="G1143" i="1"/>
  <c r="G1144" i="1"/>
  <c r="G8470" i="1"/>
  <c r="G14999" i="1"/>
  <c r="G15000" i="1"/>
  <c r="G8471" i="1"/>
  <c r="G15572" i="1"/>
  <c r="G7880" i="1"/>
  <c r="G6432" i="1"/>
  <c r="G7881" i="1"/>
  <c r="G8971" i="1"/>
  <c r="G8972" i="1"/>
  <c r="G9668" i="1"/>
  <c r="G5515" i="1"/>
  <c r="G5516" i="1"/>
  <c r="G13568" i="1"/>
  <c r="G8973" i="1"/>
  <c r="G5517" i="1"/>
  <c r="G12744" i="1"/>
  <c r="G12745" i="1"/>
  <c r="G1145" i="1"/>
  <c r="G14601" i="1"/>
  <c r="G1146" i="1"/>
  <c r="G1147" i="1"/>
  <c r="G1148" i="1"/>
  <c r="G44" i="1"/>
  <c r="G1149" i="1"/>
  <c r="G1150" i="1"/>
  <c r="G12746" i="1"/>
  <c r="G1151" i="1"/>
  <c r="G1152" i="1"/>
  <c r="G14602" i="1"/>
  <c r="G10420" i="1"/>
  <c r="G10421" i="1"/>
  <c r="G10422" i="1"/>
  <c r="G10423" i="1"/>
  <c r="G12551" i="1"/>
  <c r="G1153" i="1"/>
  <c r="G8472" i="1"/>
  <c r="G13455" i="1"/>
  <c r="G7693" i="1"/>
  <c r="G7458" i="1"/>
  <c r="G6433" i="1"/>
  <c r="G6434" i="1"/>
  <c r="G7882" i="1"/>
  <c r="G6435" i="1"/>
  <c r="G8974" i="1"/>
  <c r="G8975" i="1"/>
  <c r="G13569" i="1"/>
  <c r="G8976" i="1"/>
  <c r="G5518" i="1"/>
  <c r="G10424" i="1"/>
  <c r="G4452" i="1"/>
  <c r="G10425" i="1"/>
  <c r="G1154" i="1"/>
  <c r="G1155" i="1"/>
  <c r="G1156" i="1"/>
  <c r="G1157" i="1"/>
  <c r="G4453" i="1"/>
  <c r="G1158" i="1"/>
  <c r="G14003" i="1"/>
  <c r="G4454" i="1"/>
  <c r="G1159" i="1"/>
  <c r="G1160" i="1"/>
  <c r="G14603" i="1"/>
  <c r="G10426" i="1"/>
  <c r="G1161" i="1"/>
  <c r="G12747" i="1"/>
  <c r="G10427" i="1"/>
  <c r="G12552" i="1"/>
  <c r="G12748" i="1"/>
  <c r="G8727" i="1"/>
  <c r="G8728" i="1"/>
  <c r="G15001" i="1"/>
  <c r="G15002" i="1"/>
  <c r="G8473" i="1"/>
  <c r="G8474" i="1"/>
  <c r="G8475" i="1"/>
  <c r="G7459" i="1"/>
  <c r="G7883" i="1"/>
  <c r="G6436" i="1"/>
  <c r="G6437" i="1"/>
  <c r="G8977" i="1"/>
  <c r="G9669" i="1"/>
  <c r="G9670" i="1"/>
  <c r="G5519" i="1"/>
  <c r="G6438" i="1"/>
  <c r="G10428" i="1"/>
  <c r="G10429" i="1"/>
  <c r="G10430" i="1"/>
  <c r="G14004" i="1"/>
  <c r="G1162" i="1"/>
  <c r="G1163" i="1"/>
  <c r="G1164" i="1"/>
  <c r="G1165" i="1"/>
  <c r="G1166" i="1"/>
  <c r="G4455" i="1"/>
  <c r="G4456" i="1"/>
  <c r="G1167" i="1"/>
  <c r="G10431" i="1"/>
  <c r="G15573" i="1"/>
  <c r="G8476" i="1"/>
  <c r="G15003" i="1"/>
  <c r="G8477" i="1"/>
  <c r="G8978" i="1"/>
  <c r="G8979" i="1"/>
  <c r="G13570" i="1"/>
  <c r="G5520" i="1"/>
  <c r="G5521" i="1"/>
  <c r="G5522" i="1"/>
  <c r="G8980" i="1"/>
  <c r="G10432" i="1"/>
  <c r="G10433" i="1"/>
  <c r="G10434" i="1"/>
  <c r="G4457" i="1"/>
  <c r="G1168" i="1"/>
  <c r="G1169" i="1"/>
  <c r="G1170" i="1"/>
  <c r="G4458" i="1"/>
  <c r="G1171" i="1"/>
  <c r="G1172" i="1"/>
  <c r="G1173" i="1"/>
  <c r="G1174" i="1"/>
  <c r="G14005" i="1"/>
  <c r="G14006" i="1"/>
  <c r="G1175" i="1"/>
  <c r="G10435" i="1"/>
  <c r="G12749" i="1"/>
  <c r="G10436" i="1"/>
  <c r="G12750" i="1"/>
  <c r="G10437" i="1"/>
  <c r="G15574" i="1"/>
  <c r="G7460" i="1"/>
  <c r="G6439" i="1"/>
  <c r="G8981" i="1"/>
  <c r="G8982" i="1"/>
  <c r="G13571" i="1"/>
  <c r="G13572" i="1"/>
  <c r="G13793" i="1"/>
  <c r="G10438" i="1"/>
  <c r="G10439" i="1"/>
  <c r="G10440" i="1"/>
  <c r="G10441" i="1"/>
  <c r="G1176" i="1"/>
  <c r="G10442" i="1"/>
  <c r="G1177" i="1"/>
  <c r="G14007" i="1"/>
  <c r="G1178" i="1"/>
  <c r="G1179" i="1"/>
  <c r="G1180" i="1"/>
  <c r="G14008" i="1"/>
  <c r="G1181" i="1"/>
  <c r="G1182" i="1"/>
  <c r="G15004" i="1"/>
  <c r="G4459" i="1"/>
  <c r="G10443" i="1"/>
  <c r="G10444" i="1"/>
  <c r="G4460" i="1"/>
  <c r="G15005" i="1"/>
  <c r="G8729" i="1"/>
  <c r="G15575" i="1"/>
  <c r="G7461" i="1"/>
  <c r="G6440" i="1"/>
  <c r="G7884" i="1"/>
  <c r="G6441" i="1"/>
  <c r="G6442" i="1"/>
  <c r="G8983" i="1"/>
  <c r="G9671" i="1"/>
  <c r="G5523" i="1"/>
  <c r="G5524" i="1"/>
  <c r="G5525" i="1"/>
  <c r="G5526" i="1"/>
  <c r="G10445" i="1"/>
  <c r="G4461" i="1"/>
  <c r="G10446" i="1"/>
  <c r="G4462" i="1"/>
  <c r="G10447" i="1"/>
  <c r="G14009" i="1"/>
  <c r="G1183" i="1"/>
  <c r="G10448" i="1"/>
  <c r="G1184" i="1"/>
  <c r="G1185" i="1"/>
  <c r="G1186" i="1"/>
  <c r="G1187" i="1"/>
  <c r="G16018" i="1"/>
  <c r="G4463" i="1"/>
  <c r="G10449" i="1"/>
  <c r="G12751" i="1"/>
  <c r="G12752" i="1"/>
  <c r="G12753" i="1"/>
  <c r="G12754" i="1"/>
  <c r="G4464" i="1"/>
  <c r="G45" i="1"/>
  <c r="G8478" i="1"/>
  <c r="G16019" i="1"/>
  <c r="G16020" i="1"/>
  <c r="G46" i="1"/>
  <c r="G7289" i="1"/>
  <c r="G5527" i="1"/>
  <c r="G7290" i="1"/>
  <c r="G12755" i="1"/>
  <c r="G6443" i="1"/>
  <c r="G5528" i="1"/>
  <c r="G7103" i="1"/>
  <c r="G5529" i="1"/>
  <c r="G7104" i="1"/>
  <c r="G8984" i="1"/>
  <c r="G14604" i="1"/>
  <c r="G10450" i="1"/>
  <c r="G10451" i="1"/>
  <c r="G1188" i="1"/>
  <c r="G1189" i="1"/>
  <c r="G12756" i="1"/>
  <c r="G10452" i="1"/>
  <c r="G14793" i="1"/>
  <c r="G12757" i="1"/>
  <c r="G4465" i="1"/>
  <c r="G1190" i="1"/>
  <c r="G1191" i="1"/>
  <c r="G1192" i="1"/>
  <c r="G1193" i="1"/>
  <c r="G14010" i="1"/>
  <c r="G1194" i="1"/>
  <c r="G4466" i="1"/>
  <c r="G4467" i="1"/>
  <c r="G10453" i="1"/>
  <c r="G10454" i="1"/>
  <c r="G1195" i="1"/>
  <c r="G10455" i="1"/>
  <c r="G12758" i="1"/>
  <c r="G15576" i="1"/>
  <c r="G15577" i="1"/>
  <c r="G8730" i="1"/>
  <c r="G8731" i="1"/>
  <c r="G16145" i="1"/>
  <c r="G10456" i="1"/>
  <c r="G7885" i="1"/>
  <c r="G7291" i="1"/>
  <c r="G7292" i="1"/>
  <c r="G6444" i="1"/>
  <c r="G8985" i="1"/>
  <c r="G8986" i="1"/>
  <c r="G5530" i="1"/>
  <c r="G5531" i="1"/>
  <c r="G5532" i="1"/>
  <c r="G1196" i="1"/>
  <c r="G1197" i="1"/>
  <c r="G10457" i="1"/>
  <c r="G10458" i="1"/>
  <c r="G1198" i="1"/>
  <c r="G1199" i="1"/>
  <c r="G1200" i="1"/>
  <c r="G1201" i="1"/>
  <c r="G1202" i="1"/>
  <c r="G1203" i="1"/>
  <c r="G1204" i="1"/>
  <c r="G10459" i="1"/>
  <c r="G10460" i="1"/>
  <c r="G12759" i="1"/>
  <c r="G10461" i="1"/>
  <c r="G10462" i="1"/>
  <c r="G14794" i="1"/>
  <c r="G16021" i="1"/>
  <c r="G15578" i="1"/>
  <c r="G7293" i="1"/>
  <c r="G6445" i="1"/>
  <c r="G8987" i="1"/>
  <c r="G8988" i="1"/>
  <c r="G8989" i="1"/>
  <c r="G15579" i="1"/>
  <c r="G5533" i="1"/>
  <c r="G13573" i="1"/>
  <c r="G8732" i="1"/>
  <c r="G1205" i="1"/>
  <c r="G1206" i="1"/>
  <c r="G1207" i="1"/>
  <c r="G4468" i="1"/>
  <c r="G1208" i="1"/>
  <c r="G1209" i="1"/>
  <c r="G1210" i="1"/>
  <c r="G1211" i="1"/>
  <c r="G1212" i="1"/>
  <c r="G1213" i="1"/>
  <c r="G4469" i="1"/>
  <c r="G1214" i="1"/>
  <c r="G1215" i="1"/>
  <c r="G14011" i="1"/>
  <c r="G1216" i="1"/>
  <c r="G1217" i="1"/>
  <c r="G1218" i="1"/>
  <c r="G47" i="1"/>
  <c r="G48" i="1"/>
  <c r="G49" i="1"/>
  <c r="G15006" i="1"/>
  <c r="G16146" i="1"/>
  <c r="G15580" i="1"/>
  <c r="G7886" i="1"/>
  <c r="G6446" i="1"/>
  <c r="G7294" i="1"/>
  <c r="G8990" i="1"/>
  <c r="G8991" i="1"/>
  <c r="G7105" i="1"/>
  <c r="G13574" i="1"/>
  <c r="G13575" i="1"/>
  <c r="G8992" i="1"/>
  <c r="G1219" i="1"/>
  <c r="G1220" i="1"/>
  <c r="G10463" i="1"/>
  <c r="G1221" i="1"/>
  <c r="G1222" i="1"/>
  <c r="G1223" i="1"/>
  <c r="G1224" i="1"/>
  <c r="G14012" i="1"/>
  <c r="G14013" i="1"/>
  <c r="G14014" i="1"/>
  <c r="G14015" i="1"/>
  <c r="G1225" i="1"/>
  <c r="G1226" i="1"/>
  <c r="G4470" i="1"/>
  <c r="G10464" i="1"/>
  <c r="G10465" i="1"/>
  <c r="G10466" i="1"/>
  <c r="G1227" i="1"/>
  <c r="G211" i="1"/>
  <c r="G15581" i="1"/>
  <c r="G15007" i="1"/>
  <c r="G6447" i="1"/>
  <c r="G6448" i="1"/>
  <c r="G6449" i="1"/>
  <c r="G7887" i="1"/>
  <c r="G6450" i="1"/>
  <c r="G7888" i="1"/>
  <c r="G6451" i="1"/>
  <c r="G8993" i="1"/>
  <c r="G5534" i="1"/>
  <c r="G7462" i="1"/>
  <c r="G1228" i="1"/>
  <c r="G10467" i="1"/>
  <c r="G10468" i="1"/>
  <c r="G4471" i="1"/>
  <c r="G10469" i="1"/>
  <c r="G10470" i="1"/>
  <c r="G10471" i="1"/>
  <c r="G10472" i="1"/>
  <c r="G4472" i="1"/>
  <c r="G1229" i="1"/>
  <c r="G1230" i="1"/>
  <c r="G1231" i="1"/>
  <c r="G1232" i="1"/>
  <c r="G10473" i="1"/>
  <c r="G1233" i="1"/>
  <c r="G12760" i="1"/>
  <c r="G1234" i="1"/>
  <c r="G15582" i="1"/>
  <c r="G1235" i="1"/>
  <c r="G4473" i="1"/>
  <c r="G4474" i="1"/>
  <c r="G1236" i="1"/>
  <c r="G12761" i="1"/>
  <c r="G1237" i="1"/>
  <c r="G12762" i="1"/>
  <c r="G15008" i="1"/>
  <c r="G1238" i="1"/>
  <c r="G212" i="1"/>
  <c r="G50" i="1"/>
  <c r="G8479" i="1"/>
  <c r="G6452" i="1"/>
  <c r="G6453" i="1"/>
  <c r="G6454" i="1"/>
  <c r="G5535" i="1"/>
  <c r="G13794" i="1"/>
  <c r="G5536" i="1"/>
  <c r="G8994" i="1"/>
  <c r="G5537" i="1"/>
  <c r="G6455" i="1"/>
  <c r="G14016" i="1"/>
  <c r="G4475" i="1"/>
  <c r="G1239" i="1"/>
  <c r="G5538" i="1"/>
  <c r="G6456" i="1"/>
  <c r="G15583" i="1"/>
  <c r="G1240" i="1"/>
  <c r="G1241" i="1"/>
  <c r="G51" i="1"/>
  <c r="G16147" i="1"/>
  <c r="G15584" i="1"/>
  <c r="G7889" i="1"/>
  <c r="G6457" i="1"/>
  <c r="G8995" i="1"/>
  <c r="G9672" i="1"/>
  <c r="G8996" i="1"/>
  <c r="G5539" i="1"/>
  <c r="G5540" i="1"/>
  <c r="G5541" i="1"/>
  <c r="G12763" i="1"/>
  <c r="G1242" i="1"/>
  <c r="G10474" i="1"/>
  <c r="G14017" i="1"/>
  <c r="G10475" i="1"/>
  <c r="G14018" i="1"/>
  <c r="G14605" i="1"/>
  <c r="G4476" i="1"/>
  <c r="G1243" i="1"/>
  <c r="G1244" i="1"/>
  <c r="G1245" i="1"/>
  <c r="G1246" i="1"/>
  <c r="G1247" i="1"/>
  <c r="G14019" i="1"/>
  <c r="G14020" i="1"/>
  <c r="G4477" i="1"/>
  <c r="G10476" i="1"/>
  <c r="G10477" i="1"/>
  <c r="G12764" i="1"/>
  <c r="G15009" i="1"/>
  <c r="G4478" i="1"/>
  <c r="G1248" i="1"/>
  <c r="G1249" i="1"/>
  <c r="G15585" i="1"/>
  <c r="G7463" i="1"/>
  <c r="G7890" i="1"/>
  <c r="G7891" i="1"/>
  <c r="G7295" i="1"/>
  <c r="G6458" i="1"/>
  <c r="G8997" i="1"/>
  <c r="G5542" i="1"/>
  <c r="G5543" i="1"/>
  <c r="G5544" i="1"/>
  <c r="G12765" i="1"/>
  <c r="G10478" i="1"/>
  <c r="G1250" i="1"/>
  <c r="G10479" i="1"/>
  <c r="G1251" i="1"/>
  <c r="G4479" i="1"/>
  <c r="G13496" i="1"/>
  <c r="G1252" i="1"/>
  <c r="G1253" i="1"/>
  <c r="G1254" i="1"/>
  <c r="G1255" i="1"/>
  <c r="G1256" i="1"/>
  <c r="G1257" i="1"/>
  <c r="G1258" i="1"/>
  <c r="G4480" i="1"/>
  <c r="G10480" i="1"/>
  <c r="G10481" i="1"/>
  <c r="G10482" i="1"/>
  <c r="G8998" i="1"/>
  <c r="G15586" i="1"/>
  <c r="G8480" i="1"/>
  <c r="G7694" i="1"/>
  <c r="G6459" i="1"/>
  <c r="G6460" i="1"/>
  <c r="G6461" i="1"/>
  <c r="G6462" i="1"/>
  <c r="G8999" i="1"/>
  <c r="G12766" i="1"/>
  <c r="G4481" i="1"/>
  <c r="G10483" i="1"/>
  <c r="G10484" i="1"/>
  <c r="G1259" i="1"/>
  <c r="G4482" i="1"/>
  <c r="G14606" i="1"/>
  <c r="G14021" i="1"/>
  <c r="G4483" i="1"/>
  <c r="G1260" i="1"/>
  <c r="G10485" i="1"/>
  <c r="G10486" i="1"/>
  <c r="G1261" i="1"/>
  <c r="G12767" i="1"/>
  <c r="G10487" i="1"/>
  <c r="G1262" i="1"/>
  <c r="G7464" i="1"/>
  <c r="G9000" i="1"/>
  <c r="G10488" i="1"/>
  <c r="G15587" i="1"/>
  <c r="G10489" i="1"/>
  <c r="G4484" i="1"/>
  <c r="G10490" i="1"/>
  <c r="G10491" i="1"/>
  <c r="G10492" i="1"/>
  <c r="G1263" i="1"/>
  <c r="G12768" i="1"/>
  <c r="G14022" i="1"/>
  <c r="G4485" i="1"/>
  <c r="G12769" i="1"/>
  <c r="G15588" i="1"/>
  <c r="G4486" i="1"/>
  <c r="G14607" i="1"/>
  <c r="G1264" i="1"/>
  <c r="G6463" i="1"/>
  <c r="G14023" i="1"/>
  <c r="G1265" i="1"/>
  <c r="G4487" i="1"/>
  <c r="G1266" i="1"/>
  <c r="G14024" i="1"/>
  <c r="G1267" i="1"/>
  <c r="G14025" i="1"/>
  <c r="G12770" i="1"/>
  <c r="G4488" i="1"/>
  <c r="G10493" i="1"/>
  <c r="G52" i="1"/>
  <c r="G15589" i="1"/>
  <c r="G15010" i="1"/>
  <c r="G8481" i="1"/>
  <c r="G15011" i="1"/>
  <c r="G7695" i="1"/>
  <c r="G8327" i="1"/>
  <c r="G7892" i="1"/>
  <c r="G7893" i="1"/>
  <c r="G5545" i="1"/>
  <c r="G9804" i="1"/>
  <c r="G9673" i="1"/>
  <c r="G10494" i="1"/>
  <c r="G10495" i="1"/>
  <c r="G10496" i="1"/>
  <c r="G1268" i="1"/>
  <c r="G12771" i="1"/>
  <c r="G10497" i="1"/>
  <c r="G10498" i="1"/>
  <c r="G4489" i="1"/>
  <c r="G1269" i="1"/>
  <c r="G10499" i="1"/>
  <c r="G1270" i="1"/>
  <c r="G1271" i="1"/>
  <c r="G1272" i="1"/>
  <c r="G1273" i="1"/>
  <c r="G1274" i="1"/>
  <c r="G14026" i="1"/>
  <c r="G10500" i="1"/>
  <c r="G1275" i="1"/>
  <c r="G1276" i="1"/>
  <c r="G12772" i="1"/>
  <c r="G53" i="1"/>
  <c r="G15012" i="1"/>
  <c r="G15590" i="1"/>
  <c r="G7696" i="1"/>
  <c r="G7894" i="1"/>
  <c r="G7895" i="1"/>
  <c r="G6464" i="1"/>
  <c r="G6465" i="1"/>
  <c r="G7896" i="1"/>
  <c r="G5546" i="1"/>
  <c r="G5547" i="1"/>
  <c r="G5548" i="1"/>
  <c r="G5549" i="1"/>
  <c r="G14795" i="1"/>
  <c r="G12773" i="1"/>
  <c r="G10501" i="1"/>
  <c r="G10502" i="1"/>
  <c r="G12774" i="1"/>
  <c r="G14027" i="1"/>
  <c r="G4490" i="1"/>
  <c r="G4491" i="1"/>
  <c r="G1277" i="1"/>
  <c r="G1278" i="1"/>
  <c r="G1279" i="1"/>
  <c r="G1280" i="1"/>
  <c r="G213" i="1"/>
  <c r="G14028" i="1"/>
  <c r="G10503" i="1"/>
  <c r="G10504" i="1"/>
  <c r="G10505" i="1"/>
  <c r="G15013" i="1"/>
  <c r="G1281" i="1"/>
  <c r="G1282" i="1"/>
  <c r="G12775" i="1"/>
  <c r="G12776" i="1"/>
  <c r="G15591" i="1"/>
  <c r="G15014" i="1"/>
  <c r="G15015" i="1"/>
  <c r="G8482" i="1"/>
  <c r="G8483" i="1"/>
  <c r="G15016" i="1"/>
  <c r="G15017" i="1"/>
  <c r="G8484" i="1"/>
  <c r="G7465" i="1"/>
  <c r="G7897" i="1"/>
  <c r="G6466" i="1"/>
  <c r="G6467" i="1"/>
  <c r="G9001" i="1"/>
  <c r="G5550" i="1"/>
  <c r="G5551" i="1"/>
  <c r="G10506" i="1"/>
  <c r="G10507" i="1"/>
  <c r="G1283" i="1"/>
  <c r="G4492" i="1"/>
  <c r="G10508" i="1"/>
  <c r="G12777" i="1"/>
  <c r="G1284" i="1"/>
  <c r="G1285" i="1"/>
  <c r="G1286" i="1"/>
  <c r="G1287" i="1"/>
  <c r="G1288" i="1"/>
  <c r="G14608" i="1"/>
  <c r="G14609" i="1"/>
  <c r="G14029" i="1"/>
  <c r="G10509" i="1"/>
  <c r="G4493" i="1"/>
  <c r="G4494" i="1"/>
  <c r="G10510" i="1"/>
  <c r="G10511" i="1"/>
  <c r="G10512" i="1"/>
  <c r="G54" i="1"/>
  <c r="G15592" i="1"/>
  <c r="G15018" i="1"/>
  <c r="G15019" i="1"/>
  <c r="G6468" i="1"/>
  <c r="G6469" i="1"/>
  <c r="G6470" i="1"/>
  <c r="G6471" i="1"/>
  <c r="G9002" i="1"/>
  <c r="G5552" i="1"/>
  <c r="G5553" i="1"/>
  <c r="G5554" i="1"/>
  <c r="G5555" i="1"/>
  <c r="G5556" i="1"/>
  <c r="G7106" i="1"/>
  <c r="G1289" i="1"/>
  <c r="G12778" i="1"/>
  <c r="G10513" i="1"/>
  <c r="G1290" i="1"/>
  <c r="G10514" i="1"/>
  <c r="G1291" i="1"/>
  <c r="G15020" i="1"/>
  <c r="G6472" i="1"/>
  <c r="G1292" i="1"/>
  <c r="G1293" i="1"/>
  <c r="G1294" i="1"/>
  <c r="G4495" i="1"/>
  <c r="G1295" i="1"/>
  <c r="G1296" i="1"/>
  <c r="G15593" i="1"/>
  <c r="G12779" i="1"/>
  <c r="G10515" i="1"/>
  <c r="G10516" i="1"/>
  <c r="G12780" i="1"/>
  <c r="G1297" i="1"/>
  <c r="G8485" i="1"/>
  <c r="G7898" i="1"/>
  <c r="G6473" i="1"/>
  <c r="G9003" i="1"/>
  <c r="G9004" i="1"/>
  <c r="G9005" i="1"/>
  <c r="G9006" i="1"/>
  <c r="G9007" i="1"/>
  <c r="G9008" i="1"/>
  <c r="G10517" i="1"/>
  <c r="G1298" i="1"/>
  <c r="G10518" i="1"/>
  <c r="G10519" i="1"/>
  <c r="G4496" i="1"/>
  <c r="G10520" i="1"/>
  <c r="G14030" i="1"/>
  <c r="G4497" i="1"/>
  <c r="G4498" i="1"/>
  <c r="G14031" i="1"/>
  <c r="G4499" i="1"/>
  <c r="G4500" i="1"/>
  <c r="G10521" i="1"/>
  <c r="G10522" i="1"/>
  <c r="G1299" i="1"/>
  <c r="G6474" i="1"/>
  <c r="G14610" i="1"/>
  <c r="G10523" i="1"/>
  <c r="G55" i="1"/>
  <c r="G15594" i="1"/>
  <c r="G1300" i="1"/>
  <c r="G15021" i="1"/>
  <c r="G8486" i="1"/>
  <c r="G6475" i="1"/>
  <c r="G7899" i="1"/>
  <c r="G6476" i="1"/>
  <c r="G6477" i="1"/>
  <c r="G7296" i="1"/>
  <c r="G6478" i="1"/>
  <c r="G9009" i="1"/>
  <c r="G9010" i="1"/>
  <c r="G5557" i="1"/>
  <c r="G13576" i="1"/>
  <c r="G10524" i="1"/>
  <c r="G4501" i="1"/>
  <c r="G12781" i="1"/>
  <c r="G8733" i="1"/>
  <c r="G4502" i="1"/>
  <c r="G10525" i="1"/>
  <c r="G15595" i="1"/>
  <c r="G1301" i="1"/>
  <c r="G1302" i="1"/>
  <c r="G1303" i="1"/>
  <c r="G4503" i="1"/>
  <c r="G1304" i="1"/>
  <c r="G1305" i="1"/>
  <c r="G12782" i="1"/>
  <c r="G12783" i="1"/>
  <c r="G10526" i="1"/>
  <c r="G4504" i="1"/>
  <c r="G15022" i="1"/>
  <c r="G16022" i="1"/>
  <c r="G8487" i="1"/>
  <c r="G8488" i="1"/>
  <c r="G12784" i="1"/>
  <c r="G7900" i="1"/>
  <c r="G6479" i="1"/>
  <c r="G9011" i="1"/>
  <c r="G9012" i="1"/>
  <c r="G5558" i="1"/>
  <c r="G5559" i="1"/>
  <c r="G5560" i="1"/>
  <c r="G10527" i="1"/>
  <c r="G12785" i="1"/>
  <c r="G10528" i="1"/>
  <c r="G15596" i="1"/>
  <c r="G9013" i="1"/>
  <c r="G1306" i="1"/>
  <c r="G1307" i="1"/>
  <c r="G1308" i="1"/>
  <c r="G1309" i="1"/>
  <c r="G1310" i="1"/>
  <c r="G1311" i="1"/>
  <c r="G1312" i="1"/>
  <c r="G1313" i="1"/>
  <c r="G4505" i="1"/>
  <c r="G4506" i="1"/>
  <c r="G14032" i="1"/>
  <c r="G12786" i="1"/>
  <c r="G10529" i="1"/>
  <c r="G12787" i="1"/>
  <c r="G10530" i="1"/>
  <c r="G10531" i="1"/>
  <c r="G10532" i="1"/>
  <c r="G4507" i="1"/>
  <c r="G16148" i="1"/>
  <c r="G8489" i="1"/>
  <c r="G7466" i="1"/>
  <c r="G6480" i="1"/>
  <c r="G7297" i="1"/>
  <c r="G7901" i="1"/>
  <c r="G6481" i="1"/>
  <c r="G6482" i="1"/>
  <c r="G7902" i="1"/>
  <c r="G7903" i="1"/>
  <c r="G7298" i="1"/>
  <c r="G9014" i="1"/>
  <c r="G9015" i="1"/>
  <c r="G5561" i="1"/>
  <c r="G5562" i="1"/>
  <c r="G5563" i="1"/>
  <c r="G9016" i="1"/>
  <c r="G10533" i="1"/>
  <c r="G10534" i="1"/>
  <c r="G8490" i="1"/>
  <c r="G1314" i="1"/>
  <c r="G1315" i="1"/>
  <c r="G1316" i="1"/>
  <c r="G1317" i="1"/>
  <c r="G1318" i="1"/>
  <c r="G1319" i="1"/>
  <c r="G10535" i="1"/>
  <c r="G14611" i="1"/>
  <c r="G1320" i="1"/>
  <c r="G1321" i="1"/>
  <c r="G1322" i="1"/>
  <c r="G14033" i="1"/>
  <c r="G10536" i="1"/>
  <c r="G10537" i="1"/>
  <c r="G4508" i="1"/>
  <c r="G10538" i="1"/>
  <c r="G10539" i="1"/>
  <c r="G1323" i="1"/>
  <c r="G4509" i="1"/>
  <c r="G15597" i="1"/>
  <c r="G8491" i="1"/>
  <c r="G15023" i="1"/>
  <c r="G15024" i="1"/>
  <c r="G6483" i="1"/>
  <c r="G6484" i="1"/>
  <c r="G6485" i="1"/>
  <c r="G5564" i="1"/>
  <c r="G5565" i="1"/>
  <c r="G9017" i="1"/>
  <c r="G5566" i="1"/>
  <c r="G10540" i="1"/>
  <c r="G10541" i="1"/>
  <c r="G10542" i="1"/>
  <c r="G12788" i="1"/>
  <c r="G1324" i="1"/>
  <c r="G10543" i="1"/>
  <c r="G14034" i="1"/>
  <c r="G4510" i="1"/>
  <c r="G1325" i="1"/>
  <c r="G4511" i="1"/>
  <c r="G14035" i="1"/>
  <c r="G1326" i="1"/>
  <c r="G10544" i="1"/>
  <c r="G10545" i="1"/>
  <c r="G12789" i="1"/>
  <c r="G1327" i="1"/>
  <c r="G10546" i="1"/>
  <c r="G15598" i="1"/>
  <c r="G15025" i="1"/>
  <c r="G7467" i="1"/>
  <c r="G7904" i="1"/>
  <c r="G9018" i="1"/>
  <c r="G9019" i="1"/>
  <c r="G9020" i="1"/>
  <c r="G5567" i="1"/>
  <c r="G10547" i="1"/>
  <c r="G1328" i="1"/>
  <c r="G12790" i="1"/>
  <c r="G1329" i="1"/>
  <c r="G1330" i="1"/>
  <c r="G1331" i="1"/>
  <c r="G4512" i="1"/>
  <c r="G1332" i="1"/>
  <c r="G1333" i="1"/>
  <c r="G10548" i="1"/>
  <c r="G1334" i="1"/>
  <c r="G1335" i="1"/>
  <c r="G14036" i="1"/>
  <c r="G14037" i="1"/>
  <c r="G1336" i="1"/>
  <c r="G10549" i="1"/>
  <c r="G15026" i="1"/>
  <c r="G10550" i="1"/>
  <c r="G10551" i="1"/>
  <c r="G15599" i="1"/>
  <c r="G15600" i="1"/>
  <c r="G15027" i="1"/>
  <c r="G7697" i="1"/>
  <c r="G7299" i="1"/>
  <c r="G6486" i="1"/>
  <c r="G6487" i="1"/>
  <c r="G5568" i="1"/>
  <c r="G5569" i="1"/>
  <c r="G13577" i="1"/>
  <c r="G9021" i="1"/>
  <c r="G13578" i="1"/>
  <c r="G13579" i="1"/>
  <c r="G10552" i="1"/>
  <c r="G12791" i="1"/>
  <c r="G10553" i="1"/>
  <c r="G10554" i="1"/>
  <c r="G10555" i="1"/>
  <c r="G12792" i="1"/>
  <c r="G1337" i="1"/>
  <c r="G1338" i="1"/>
  <c r="G1339" i="1"/>
  <c r="G14612" i="1"/>
  <c r="G14038" i="1"/>
  <c r="G4513" i="1"/>
  <c r="G14613" i="1"/>
  <c r="G4514" i="1"/>
  <c r="G4515" i="1"/>
  <c r="G12793" i="1"/>
  <c r="G1340" i="1"/>
  <c r="G12794" i="1"/>
  <c r="G15028" i="1"/>
  <c r="G8734" i="1"/>
  <c r="G7468" i="1"/>
  <c r="G7905" i="1"/>
  <c r="G5570" i="1"/>
  <c r="G5571" i="1"/>
  <c r="G13580" i="1"/>
  <c r="G13581" i="1"/>
  <c r="G13582" i="1"/>
  <c r="G10556" i="1"/>
  <c r="G8492" i="1"/>
  <c r="G12795" i="1"/>
  <c r="G1341" i="1"/>
  <c r="G12796" i="1"/>
  <c r="G10557" i="1"/>
  <c r="G14039" i="1"/>
  <c r="G1342" i="1"/>
  <c r="G1343" i="1"/>
  <c r="G4516" i="1"/>
  <c r="G1344" i="1"/>
  <c r="G1345" i="1"/>
  <c r="G14040" i="1"/>
  <c r="G1346" i="1"/>
  <c r="G4517" i="1"/>
  <c r="G14041" i="1"/>
  <c r="G4518" i="1"/>
  <c r="G4519" i="1"/>
  <c r="G10558" i="1"/>
  <c r="G10559" i="1"/>
  <c r="G16023" i="1"/>
  <c r="G7906" i="1"/>
  <c r="G7907" i="1"/>
  <c r="G5572" i="1"/>
  <c r="G13583" i="1"/>
  <c r="G5573" i="1"/>
  <c r="G5574" i="1"/>
  <c r="G9022" i="1"/>
  <c r="G5575" i="1"/>
  <c r="G12797" i="1"/>
  <c r="G10560" i="1"/>
  <c r="G5576" i="1"/>
  <c r="G1347" i="1"/>
  <c r="G1348" i="1"/>
  <c r="G1349" i="1"/>
  <c r="G1350" i="1"/>
  <c r="G1351" i="1"/>
  <c r="G4520" i="1"/>
  <c r="G1352" i="1"/>
  <c r="G1353" i="1"/>
  <c r="G1354" i="1"/>
  <c r="G1355" i="1"/>
  <c r="G10561" i="1"/>
  <c r="G10562" i="1"/>
  <c r="G10563" i="1"/>
  <c r="G15029" i="1"/>
  <c r="G15601" i="1"/>
  <c r="G6488" i="1"/>
  <c r="G6489" i="1"/>
  <c r="G5577" i="1"/>
  <c r="G13584" i="1"/>
  <c r="G9023" i="1"/>
  <c r="G13585" i="1"/>
  <c r="G12798" i="1"/>
  <c r="G8493" i="1"/>
  <c r="G10564" i="1"/>
  <c r="G10565" i="1"/>
  <c r="G10566" i="1"/>
  <c r="G1356" i="1"/>
  <c r="G4521" i="1"/>
  <c r="G1357" i="1"/>
  <c r="G1358" i="1"/>
  <c r="G1359" i="1"/>
  <c r="G1360" i="1"/>
  <c r="G56" i="1"/>
  <c r="G4522" i="1"/>
  <c r="G1361" i="1"/>
  <c r="G1362" i="1"/>
  <c r="G1363" i="1"/>
  <c r="G1364" i="1"/>
  <c r="G1365" i="1"/>
  <c r="G4523" i="1"/>
  <c r="G1366" i="1"/>
  <c r="G1367" i="1"/>
  <c r="G1368" i="1"/>
  <c r="G14042" i="1"/>
  <c r="G4524" i="1"/>
  <c r="G1369" i="1"/>
  <c r="G10567" i="1"/>
  <c r="G10568" i="1"/>
  <c r="G12799" i="1"/>
  <c r="G15602" i="1"/>
  <c r="G15030" i="1"/>
  <c r="G12800" i="1"/>
  <c r="G15031" i="1"/>
  <c r="G7469" i="1"/>
  <c r="G6490" i="1"/>
  <c r="G6491" i="1"/>
  <c r="G7908" i="1"/>
  <c r="G9024" i="1"/>
  <c r="G9025" i="1"/>
  <c r="G9026" i="1"/>
  <c r="G9027" i="1"/>
  <c r="G9028" i="1"/>
  <c r="G10569" i="1"/>
  <c r="G9029" i="1"/>
  <c r="G5578" i="1"/>
  <c r="G5579" i="1"/>
  <c r="G12801" i="1"/>
  <c r="G10570" i="1"/>
  <c r="G10571" i="1"/>
  <c r="G10572" i="1"/>
  <c r="G10573" i="1"/>
  <c r="G10574" i="1"/>
  <c r="G12802" i="1"/>
  <c r="G10575" i="1"/>
  <c r="G4525" i="1"/>
  <c r="G4526" i="1"/>
  <c r="G4527" i="1"/>
  <c r="G1370" i="1"/>
  <c r="G1371" i="1"/>
  <c r="G15032" i="1"/>
  <c r="G4528" i="1"/>
  <c r="G1372" i="1"/>
  <c r="G10576" i="1"/>
  <c r="G15603" i="1"/>
  <c r="G1373" i="1"/>
  <c r="G15604" i="1"/>
  <c r="G4529" i="1"/>
  <c r="G4530" i="1"/>
  <c r="G14043" i="1"/>
  <c r="G10577" i="1"/>
  <c r="G10578" i="1"/>
  <c r="G12803" i="1"/>
  <c r="G1374" i="1"/>
  <c r="G10579" i="1"/>
  <c r="G10580" i="1"/>
  <c r="G1375" i="1"/>
  <c r="G10581" i="1"/>
  <c r="G12553" i="1"/>
  <c r="G15605" i="1"/>
  <c r="G15033" i="1"/>
  <c r="G16024" i="1"/>
  <c r="G9674" i="1"/>
  <c r="G9030" i="1"/>
  <c r="G5580" i="1"/>
  <c r="G9031" i="1"/>
  <c r="G13586" i="1"/>
  <c r="G5581" i="1"/>
  <c r="G5582" i="1"/>
  <c r="G13587" i="1"/>
  <c r="G9675" i="1"/>
  <c r="G5583" i="1"/>
  <c r="G9676" i="1"/>
  <c r="G10582" i="1"/>
  <c r="G1376" i="1"/>
  <c r="G10583" i="1"/>
  <c r="G10584" i="1"/>
  <c r="G14044" i="1"/>
  <c r="G1377" i="1"/>
  <c r="G1378" i="1"/>
  <c r="G214" i="1"/>
  <c r="G1379" i="1"/>
  <c r="G1380" i="1"/>
  <c r="G1381" i="1"/>
  <c r="G1382" i="1"/>
  <c r="G1383" i="1"/>
  <c r="G14614" i="1"/>
  <c r="G4531" i="1"/>
  <c r="G1384" i="1"/>
  <c r="G10585" i="1"/>
  <c r="G10586" i="1"/>
  <c r="G1385" i="1"/>
  <c r="G10587" i="1"/>
  <c r="G12804" i="1"/>
  <c r="G12805" i="1"/>
  <c r="G10588" i="1"/>
  <c r="G4532" i="1"/>
  <c r="G57" i="1"/>
  <c r="G8494" i="1"/>
  <c r="G8495" i="1"/>
  <c r="G16149" i="1"/>
  <c r="G15034" i="1"/>
  <c r="G7470" i="1"/>
  <c r="G7909" i="1"/>
  <c r="G6492" i="1"/>
  <c r="G5584" i="1"/>
  <c r="G9032" i="1"/>
  <c r="G9033" i="1"/>
  <c r="G5585" i="1"/>
  <c r="G5586" i="1"/>
  <c r="G9034" i="1"/>
  <c r="G9035" i="1"/>
  <c r="G8328" i="1"/>
  <c r="G10589" i="1"/>
  <c r="G1386" i="1"/>
  <c r="G10590" i="1"/>
  <c r="G14615" i="1"/>
  <c r="G1387" i="1"/>
  <c r="G1388" i="1"/>
  <c r="G1389" i="1"/>
  <c r="G1390" i="1"/>
  <c r="G1391" i="1"/>
  <c r="G1392" i="1"/>
  <c r="G14045" i="1"/>
  <c r="G1393" i="1"/>
  <c r="G4533" i="1"/>
  <c r="G1394" i="1"/>
  <c r="G1395" i="1"/>
  <c r="G10591" i="1"/>
  <c r="G12806" i="1"/>
  <c r="G10592" i="1"/>
  <c r="G58" i="1"/>
  <c r="G1396" i="1"/>
  <c r="G15035" i="1"/>
  <c r="G10593" i="1"/>
  <c r="G8496" i="1"/>
  <c r="G15036" i="1"/>
  <c r="G15037" i="1"/>
  <c r="G8329" i="1"/>
  <c r="G6493" i="1"/>
  <c r="G7910" i="1"/>
  <c r="G6494" i="1"/>
  <c r="G7300" i="1"/>
  <c r="G9036" i="1"/>
  <c r="G5587" i="1"/>
  <c r="G5588" i="1"/>
  <c r="G5589" i="1"/>
  <c r="G10594" i="1"/>
  <c r="G10595" i="1"/>
  <c r="G10596" i="1"/>
  <c r="G10597" i="1"/>
  <c r="G10598" i="1"/>
  <c r="G1397" i="1"/>
  <c r="G1398" i="1"/>
  <c r="G1399" i="1"/>
  <c r="G14046" i="1"/>
  <c r="G14047" i="1"/>
  <c r="G1400" i="1"/>
  <c r="G14048" i="1"/>
  <c r="G15038" i="1"/>
  <c r="G4534" i="1"/>
  <c r="G10599" i="1"/>
  <c r="G15039" i="1"/>
  <c r="G10600" i="1"/>
  <c r="G1401" i="1"/>
  <c r="G59" i="1"/>
  <c r="G15606" i="1"/>
  <c r="G8497" i="1"/>
  <c r="G13456" i="1"/>
  <c r="G15040" i="1"/>
  <c r="G8498" i="1"/>
  <c r="G8330" i="1"/>
  <c r="G6495" i="1"/>
  <c r="G7911" i="1"/>
  <c r="G9037" i="1"/>
  <c r="G9038" i="1"/>
  <c r="G5590" i="1"/>
  <c r="G7107" i="1"/>
  <c r="G5591" i="1"/>
  <c r="G13588" i="1"/>
  <c r="G1402" i="1"/>
  <c r="G10601" i="1"/>
  <c r="G10602" i="1"/>
  <c r="G10603" i="1"/>
  <c r="G1403" i="1"/>
  <c r="G4535" i="1"/>
  <c r="G1404" i="1"/>
  <c r="G1405" i="1"/>
  <c r="G4536" i="1"/>
  <c r="G1406" i="1"/>
  <c r="G1407" i="1"/>
  <c r="G4537" i="1"/>
  <c r="G4538" i="1"/>
  <c r="G4539" i="1"/>
  <c r="G10604" i="1"/>
  <c r="G10605" i="1"/>
  <c r="G60" i="1"/>
  <c r="G10606" i="1"/>
  <c r="G15607" i="1"/>
  <c r="G15608" i="1"/>
  <c r="G16025" i="1"/>
  <c r="G7471" i="1"/>
  <c r="G7912" i="1"/>
  <c r="G6496" i="1"/>
  <c r="G6497" i="1"/>
  <c r="G9039" i="1"/>
  <c r="G9040" i="1"/>
  <c r="G13589" i="1"/>
  <c r="G13590" i="1"/>
  <c r="G5592" i="1"/>
  <c r="G9677" i="1"/>
  <c r="G9041" i="1"/>
  <c r="G5593" i="1"/>
  <c r="G5594" i="1"/>
  <c r="G10607" i="1"/>
  <c r="G10608" i="1"/>
  <c r="G10609" i="1"/>
  <c r="G10610" i="1"/>
  <c r="G14049" i="1"/>
  <c r="G1408" i="1"/>
  <c r="G1409" i="1"/>
  <c r="G1410" i="1"/>
  <c r="G15041" i="1"/>
  <c r="G1411" i="1"/>
  <c r="G1412" i="1"/>
  <c r="G1413" i="1"/>
  <c r="G1414" i="1"/>
  <c r="G14050" i="1"/>
  <c r="G1415" i="1"/>
  <c r="G1416" i="1"/>
  <c r="G1417" i="1"/>
  <c r="G1418" i="1"/>
  <c r="G1419" i="1"/>
  <c r="G14616" i="1"/>
  <c r="G4540" i="1"/>
  <c r="G10611" i="1"/>
  <c r="G10612" i="1"/>
  <c r="G1420" i="1"/>
  <c r="G12807" i="1"/>
  <c r="G10613" i="1"/>
  <c r="G1421" i="1"/>
  <c r="G10614" i="1"/>
  <c r="G1422" i="1"/>
  <c r="G1423" i="1"/>
  <c r="G15042" i="1"/>
  <c r="G15043" i="1"/>
  <c r="G8499" i="1"/>
  <c r="G7472" i="1"/>
  <c r="G7473" i="1"/>
  <c r="G6498" i="1"/>
  <c r="G10615" i="1"/>
  <c r="G1424" i="1"/>
  <c r="G5595" i="1"/>
  <c r="G10616" i="1"/>
  <c r="G10617" i="1"/>
  <c r="G10618" i="1"/>
  <c r="G12808" i="1"/>
  <c r="G12809" i="1"/>
  <c r="G12810" i="1"/>
  <c r="G12811" i="1"/>
  <c r="G7108" i="1"/>
  <c r="G14051" i="1"/>
  <c r="G1425" i="1"/>
  <c r="G10619" i="1"/>
  <c r="G1426" i="1"/>
  <c r="G14052" i="1"/>
  <c r="G15044" i="1"/>
  <c r="G10620" i="1"/>
  <c r="G1427" i="1"/>
  <c r="G14053" i="1"/>
  <c r="G1428" i="1"/>
  <c r="G10621" i="1"/>
  <c r="G10622" i="1"/>
  <c r="G12812" i="1"/>
  <c r="G10623" i="1"/>
  <c r="G10624" i="1"/>
  <c r="G8500" i="1"/>
  <c r="G15045" i="1"/>
  <c r="G15046" i="1"/>
  <c r="G8501" i="1"/>
  <c r="G7474" i="1"/>
  <c r="G8413" i="1"/>
  <c r="G7913" i="1"/>
  <c r="G9042" i="1"/>
  <c r="G5596" i="1"/>
  <c r="G9043" i="1"/>
  <c r="G9678" i="1"/>
  <c r="G9044" i="1"/>
  <c r="G7109" i="1"/>
  <c r="G10625" i="1"/>
  <c r="G10626" i="1"/>
  <c r="G9045" i="1"/>
  <c r="G12813" i="1"/>
  <c r="G10627" i="1"/>
  <c r="G10628" i="1"/>
  <c r="G10629" i="1"/>
  <c r="G10630" i="1"/>
  <c r="G14617" i="1"/>
  <c r="G1429" i="1"/>
  <c r="G4541" i="1"/>
  <c r="G1430" i="1"/>
  <c r="G1431" i="1"/>
  <c r="G1432" i="1"/>
  <c r="G14618" i="1"/>
  <c r="G14054" i="1"/>
  <c r="G14055" i="1"/>
  <c r="G15609" i="1"/>
  <c r="G1433" i="1"/>
  <c r="G1434" i="1"/>
  <c r="G10631" i="1"/>
  <c r="G10632" i="1"/>
  <c r="G10633" i="1"/>
  <c r="G1435" i="1"/>
  <c r="G15610" i="1"/>
  <c r="G14619" i="1"/>
  <c r="G15611" i="1"/>
  <c r="G8502" i="1"/>
  <c r="G7475" i="1"/>
  <c r="G7476" i="1"/>
  <c r="G7477" i="1"/>
  <c r="G9679" i="1"/>
  <c r="G5597" i="1"/>
  <c r="G7110" i="1"/>
  <c r="G5598" i="1"/>
  <c r="G9046" i="1"/>
  <c r="G9047" i="1"/>
  <c r="G12814" i="1"/>
  <c r="G10634" i="1"/>
  <c r="G10635" i="1"/>
  <c r="G10636" i="1"/>
  <c r="G4542" i="1"/>
  <c r="G10637" i="1"/>
  <c r="G1436" i="1"/>
  <c r="G1437" i="1"/>
  <c r="G10638" i="1"/>
  <c r="G1438" i="1"/>
  <c r="G1439" i="1"/>
  <c r="G7914" i="1"/>
  <c r="G14056" i="1"/>
  <c r="G1440" i="1"/>
  <c r="G1441" i="1"/>
  <c r="G4543" i="1"/>
  <c r="G1442" i="1"/>
  <c r="G1443" i="1"/>
  <c r="G1444" i="1"/>
  <c r="G10639" i="1"/>
  <c r="G12815" i="1"/>
  <c r="G1445" i="1"/>
  <c r="G4544" i="1"/>
  <c r="G61" i="1"/>
  <c r="G8503" i="1"/>
  <c r="G8504" i="1"/>
  <c r="G15047" i="1"/>
  <c r="G15048" i="1"/>
  <c r="G8505" i="1"/>
  <c r="G7915" i="1"/>
  <c r="G6499" i="1"/>
  <c r="G6500" i="1"/>
  <c r="G10640" i="1"/>
  <c r="G6501" i="1"/>
  <c r="G8331" i="1"/>
  <c r="G9048" i="1"/>
  <c r="G5599" i="1"/>
  <c r="G5600" i="1"/>
  <c r="G5601" i="1"/>
  <c r="G10641" i="1"/>
  <c r="G10642" i="1"/>
  <c r="G10643" i="1"/>
  <c r="G10644" i="1"/>
  <c r="G10645" i="1"/>
  <c r="G10646" i="1"/>
  <c r="G12816" i="1"/>
  <c r="G14057" i="1"/>
  <c r="G14620" i="1"/>
  <c r="G1446" i="1"/>
  <c r="G1447" i="1"/>
  <c r="G1448" i="1"/>
  <c r="G4545" i="1"/>
  <c r="G1449" i="1"/>
  <c r="G14058" i="1"/>
  <c r="G10647" i="1"/>
  <c r="G1450" i="1"/>
  <c r="G10648" i="1"/>
  <c r="G10649" i="1"/>
  <c r="G1451" i="1"/>
  <c r="G12817" i="1"/>
  <c r="G10650" i="1"/>
  <c r="G215" i="1"/>
  <c r="G16026" i="1"/>
  <c r="G8735" i="1"/>
  <c r="G8736" i="1"/>
  <c r="G7478" i="1"/>
  <c r="G9680" i="1"/>
  <c r="G5602" i="1"/>
  <c r="G7111" i="1"/>
  <c r="G5603" i="1"/>
  <c r="G10651" i="1"/>
  <c r="G10652" i="1"/>
  <c r="G1452" i="1"/>
  <c r="G1453" i="1"/>
  <c r="G1454" i="1"/>
  <c r="G1455" i="1"/>
  <c r="G1456" i="1"/>
  <c r="G10653" i="1"/>
  <c r="G10654" i="1"/>
  <c r="G10655" i="1"/>
  <c r="G1457" i="1"/>
  <c r="G8506" i="1"/>
  <c r="G8737" i="1"/>
  <c r="G8507" i="1"/>
  <c r="G6502" i="1"/>
  <c r="G7916" i="1"/>
  <c r="G7917" i="1"/>
  <c r="G9049" i="1"/>
  <c r="G9050" i="1"/>
  <c r="G5604" i="1"/>
  <c r="G5605" i="1"/>
  <c r="G13591" i="1"/>
  <c r="G5606" i="1"/>
  <c r="G14796" i="1"/>
  <c r="G14797" i="1"/>
  <c r="G14798" i="1"/>
  <c r="G13592" i="1"/>
  <c r="G13795" i="1"/>
  <c r="G10656" i="1"/>
  <c r="G10657" i="1"/>
  <c r="G1458" i="1"/>
  <c r="G12818" i="1"/>
  <c r="G10658" i="1"/>
  <c r="G14059" i="1"/>
  <c r="G14060" i="1"/>
  <c r="G1459" i="1"/>
  <c r="G1460" i="1"/>
  <c r="G1461" i="1"/>
  <c r="G4546" i="1"/>
  <c r="G14061" i="1"/>
  <c r="G14062" i="1"/>
  <c r="G14621" i="1"/>
  <c r="G4547" i="1"/>
  <c r="G4548" i="1"/>
  <c r="G10659" i="1"/>
  <c r="G1462" i="1"/>
  <c r="G1463" i="1"/>
  <c r="G1464" i="1"/>
  <c r="G14622" i="1"/>
  <c r="G14623" i="1"/>
  <c r="G1465" i="1"/>
  <c r="G14063" i="1"/>
  <c r="G12819" i="1"/>
  <c r="G10660" i="1"/>
  <c r="G10661" i="1"/>
  <c r="G1466" i="1"/>
  <c r="G10662" i="1"/>
  <c r="G1467" i="1"/>
  <c r="G62" i="1"/>
  <c r="G216" i="1"/>
  <c r="G15049" i="1"/>
  <c r="G15050" i="1"/>
  <c r="G8738" i="1"/>
  <c r="G6503" i="1"/>
  <c r="G8332" i="1"/>
  <c r="G6504" i="1"/>
  <c r="G6505" i="1"/>
  <c r="G7918" i="1"/>
  <c r="G9051" i="1"/>
  <c r="G9052" i="1"/>
  <c r="G9053" i="1"/>
  <c r="G10663" i="1"/>
  <c r="G1468" i="1"/>
  <c r="G12820" i="1"/>
  <c r="G10664" i="1"/>
  <c r="G4549" i="1"/>
  <c r="G4550" i="1"/>
  <c r="G1469" i="1"/>
  <c r="G1470" i="1"/>
  <c r="G6506" i="1"/>
  <c r="G1471" i="1"/>
  <c r="G4551" i="1"/>
  <c r="G4552" i="1"/>
  <c r="G4553" i="1"/>
  <c r="G14064" i="1"/>
  <c r="G1472" i="1"/>
  <c r="G10665" i="1"/>
  <c r="G4554" i="1"/>
  <c r="G10666" i="1"/>
  <c r="G1473" i="1"/>
  <c r="G10667" i="1"/>
  <c r="G10668" i="1"/>
  <c r="G12821" i="1"/>
  <c r="G10669" i="1"/>
  <c r="G63" i="1"/>
  <c r="G8508" i="1"/>
  <c r="G7479" i="1"/>
  <c r="G7919" i="1"/>
  <c r="G7301" i="1"/>
  <c r="G16027" i="1"/>
  <c r="G9054" i="1"/>
  <c r="G9055" i="1"/>
  <c r="G7112" i="1"/>
  <c r="G5607" i="1"/>
  <c r="G4555" i="1"/>
  <c r="G14799" i="1"/>
  <c r="G5608" i="1"/>
  <c r="G12822" i="1"/>
  <c r="G1474" i="1"/>
  <c r="G4556" i="1"/>
  <c r="G10670" i="1"/>
  <c r="G4557" i="1"/>
  <c r="G10671" i="1"/>
  <c r="G10672" i="1"/>
  <c r="G14065" i="1"/>
  <c r="G4558" i="1"/>
  <c r="G4559" i="1"/>
  <c r="G1475" i="1"/>
  <c r="G1476" i="1"/>
  <c r="G1477" i="1"/>
  <c r="G16150" i="1"/>
  <c r="G1478" i="1"/>
  <c r="G4560" i="1"/>
  <c r="G1479" i="1"/>
  <c r="G1480" i="1"/>
  <c r="G1481" i="1"/>
  <c r="G4561" i="1"/>
  <c r="G1482" i="1"/>
  <c r="G14066" i="1"/>
  <c r="G1483" i="1"/>
  <c r="G10673" i="1"/>
  <c r="G4562" i="1"/>
  <c r="G10674" i="1"/>
  <c r="G10675" i="1"/>
  <c r="G16151" i="1"/>
  <c r="G1484" i="1"/>
  <c r="G8739" i="1"/>
  <c r="G8509" i="1"/>
  <c r="G7480" i="1"/>
  <c r="G7920" i="1"/>
  <c r="G7302" i="1"/>
  <c r="G7921" i="1"/>
  <c r="G6507" i="1"/>
  <c r="G7922" i="1"/>
  <c r="G5609" i="1"/>
  <c r="G12823" i="1"/>
  <c r="G12824" i="1"/>
  <c r="G12825" i="1"/>
  <c r="G12826" i="1"/>
  <c r="G12827" i="1"/>
  <c r="G10676" i="1"/>
  <c r="G1485" i="1"/>
  <c r="G10677" i="1"/>
  <c r="G10678" i="1"/>
  <c r="G1486" i="1"/>
  <c r="G4563" i="1"/>
  <c r="G1487" i="1"/>
  <c r="G1488" i="1"/>
  <c r="G4564" i="1"/>
  <c r="G10679" i="1"/>
  <c r="G10680" i="1"/>
  <c r="G16152" i="1"/>
  <c r="G15051" i="1"/>
  <c r="G15612" i="1"/>
  <c r="G7481" i="1"/>
  <c r="G7698" i="1"/>
  <c r="G7923" i="1"/>
  <c r="G7924" i="1"/>
  <c r="G5610" i="1"/>
  <c r="G9056" i="1"/>
  <c r="G9057" i="1"/>
  <c r="G6508" i="1"/>
  <c r="G5611" i="1"/>
  <c r="G9681" i="1"/>
  <c r="G14067" i="1"/>
  <c r="G4565" i="1"/>
  <c r="G8510" i="1"/>
  <c r="G12828" i="1"/>
  <c r="G10681" i="1"/>
  <c r="G15052" i="1"/>
  <c r="G1489" i="1"/>
  <c r="G15053" i="1"/>
  <c r="G1490" i="1"/>
  <c r="G14068" i="1"/>
  <c r="G14069" i="1"/>
  <c r="G10682" i="1"/>
  <c r="G10683" i="1"/>
  <c r="G15613" i="1"/>
  <c r="G13457" i="1"/>
  <c r="G8511" i="1"/>
  <c r="G8740" i="1"/>
  <c r="G7303" i="1"/>
  <c r="G6509" i="1"/>
  <c r="G6510" i="1"/>
  <c r="G6511" i="1"/>
  <c r="G7925" i="1"/>
  <c r="G9058" i="1"/>
  <c r="G5612" i="1"/>
  <c r="G13593" i="1"/>
  <c r="G5613" i="1"/>
  <c r="G5614" i="1"/>
  <c r="G9059" i="1"/>
  <c r="G5615" i="1"/>
  <c r="G5616" i="1"/>
  <c r="G4566" i="1"/>
  <c r="G10684" i="1"/>
  <c r="G1491" i="1"/>
  <c r="G10685" i="1"/>
  <c r="G1492" i="1"/>
  <c r="G4567" i="1"/>
  <c r="G1493" i="1"/>
  <c r="G1494" i="1"/>
  <c r="G4568" i="1"/>
  <c r="G4569" i="1"/>
  <c r="G10686" i="1"/>
  <c r="G12829" i="1"/>
  <c r="G64" i="1"/>
  <c r="G65" i="1"/>
  <c r="G8512" i="1"/>
  <c r="G13458" i="1"/>
  <c r="G16028" i="1"/>
  <c r="G7482" i="1"/>
  <c r="G6512" i="1"/>
  <c r="G6513" i="1"/>
  <c r="G8333" i="1"/>
  <c r="G6514" i="1"/>
  <c r="G5617" i="1"/>
  <c r="G9060" i="1"/>
  <c r="G12830" i="1"/>
  <c r="G15054" i="1"/>
  <c r="G10687" i="1"/>
  <c r="G10688" i="1"/>
  <c r="G14070" i="1"/>
  <c r="G14071" i="1"/>
  <c r="G14072" i="1"/>
  <c r="G1495" i="1"/>
  <c r="G1496" i="1"/>
  <c r="G4570" i="1"/>
  <c r="G1497" i="1"/>
  <c r="G1498" i="1"/>
  <c r="G1499" i="1"/>
  <c r="G4571" i="1"/>
  <c r="G10689" i="1"/>
  <c r="G1500" i="1"/>
  <c r="G12831" i="1"/>
  <c r="G10690" i="1"/>
  <c r="G1501" i="1"/>
  <c r="G13459" i="1"/>
  <c r="G6515" i="1"/>
  <c r="G8334" i="1"/>
  <c r="G6516" i="1"/>
  <c r="G6517" i="1"/>
  <c r="G7113" i="1"/>
  <c r="G14800" i="1"/>
  <c r="G14801" i="1"/>
  <c r="G5618" i="1"/>
  <c r="G1502" i="1"/>
  <c r="G10691" i="1"/>
  <c r="G1503" i="1"/>
  <c r="G1504" i="1"/>
  <c r="G4572" i="1"/>
  <c r="G1505" i="1"/>
  <c r="G4573" i="1"/>
  <c r="G1506" i="1"/>
  <c r="G1507" i="1"/>
  <c r="G1508" i="1"/>
  <c r="G1509" i="1"/>
  <c r="G1510" i="1"/>
  <c r="G4574" i="1"/>
  <c r="G4575" i="1"/>
  <c r="G14073" i="1"/>
  <c r="G7699" i="1"/>
  <c r="G10692" i="1"/>
  <c r="G10693" i="1"/>
  <c r="G1511" i="1"/>
  <c r="G12832" i="1"/>
  <c r="G10694" i="1"/>
  <c r="G10695" i="1"/>
  <c r="G10696" i="1"/>
  <c r="G15614" i="1"/>
  <c r="G7926" i="1"/>
  <c r="G6518" i="1"/>
  <c r="G6519" i="1"/>
  <c r="G9061" i="1"/>
  <c r="G9062" i="1"/>
  <c r="G9063" i="1"/>
  <c r="G5619" i="1"/>
  <c r="G5620" i="1"/>
  <c r="G10697" i="1"/>
  <c r="G10698" i="1"/>
  <c r="G12833" i="1"/>
  <c r="G10699" i="1"/>
  <c r="G10700" i="1"/>
  <c r="G10701" i="1"/>
  <c r="G10702" i="1"/>
  <c r="G1512" i="1"/>
  <c r="G14074" i="1"/>
  <c r="G4576" i="1"/>
  <c r="G1513" i="1"/>
  <c r="G1514" i="1"/>
  <c r="G1515" i="1"/>
  <c r="G1516" i="1"/>
  <c r="G14075" i="1"/>
  <c r="G10703" i="1"/>
  <c r="G12834" i="1"/>
  <c r="G1517" i="1"/>
  <c r="G4577" i="1"/>
  <c r="G14076" i="1"/>
  <c r="G66" i="1"/>
  <c r="G15615" i="1"/>
  <c r="G8513" i="1"/>
  <c r="G7927" i="1"/>
  <c r="G6520" i="1"/>
  <c r="G9064" i="1"/>
  <c r="G13796" i="1"/>
  <c r="G5621" i="1"/>
  <c r="G5622" i="1"/>
  <c r="G10704" i="1"/>
  <c r="G1518" i="1"/>
  <c r="G4578" i="1"/>
  <c r="G1519" i="1"/>
  <c r="G1520" i="1"/>
  <c r="G1521" i="1"/>
  <c r="G1522" i="1"/>
  <c r="G1523" i="1"/>
  <c r="G1524" i="1"/>
  <c r="G1525" i="1"/>
  <c r="G1526" i="1"/>
  <c r="G14077" i="1"/>
  <c r="G14078" i="1"/>
  <c r="G16029" i="1"/>
  <c r="G10705" i="1"/>
  <c r="G10706" i="1"/>
  <c r="G10707" i="1"/>
  <c r="G4579" i="1"/>
  <c r="G10708" i="1"/>
  <c r="G12835" i="1"/>
  <c r="G15616" i="1"/>
  <c r="G15617" i="1"/>
  <c r="G8741" i="1"/>
  <c r="G15055" i="1"/>
  <c r="G15618" i="1"/>
  <c r="G6521" i="1"/>
  <c r="G8335" i="1"/>
  <c r="G6522" i="1"/>
  <c r="G7114" i="1"/>
  <c r="G9065" i="1"/>
  <c r="G9066" i="1"/>
  <c r="G5623" i="1"/>
  <c r="G5624" i="1"/>
  <c r="G9067" i="1"/>
  <c r="G5625" i="1"/>
  <c r="G10709" i="1"/>
  <c r="G10710" i="1"/>
  <c r="G12836" i="1"/>
  <c r="G10711" i="1"/>
  <c r="G12837" i="1"/>
  <c r="G14079" i="1"/>
  <c r="G12838" i="1"/>
  <c r="G1527" i="1"/>
  <c r="G10712" i="1"/>
  <c r="G1528" i="1"/>
  <c r="G10713" i="1"/>
  <c r="G14080" i="1"/>
  <c r="G1529" i="1"/>
  <c r="G1530" i="1"/>
  <c r="G1531" i="1"/>
  <c r="G15619" i="1"/>
  <c r="G1532" i="1"/>
  <c r="G1533" i="1"/>
  <c r="G1534" i="1"/>
  <c r="G9068" i="1"/>
  <c r="G14624" i="1"/>
  <c r="G1535" i="1"/>
  <c r="G1536" i="1"/>
  <c r="G10714" i="1"/>
  <c r="G10715" i="1"/>
  <c r="G10716" i="1"/>
  <c r="G12839" i="1"/>
  <c r="G15620" i="1"/>
  <c r="G15056" i="1"/>
  <c r="G13497" i="1"/>
  <c r="G7483" i="1"/>
  <c r="G7928" i="1"/>
  <c r="G7304" i="1"/>
  <c r="G6523" i="1"/>
  <c r="G6524" i="1"/>
  <c r="G6525" i="1"/>
  <c r="G7929" i="1"/>
  <c r="G9069" i="1"/>
  <c r="G15057" i="1"/>
  <c r="G9070" i="1"/>
  <c r="G7115" i="1"/>
  <c r="G9071" i="1"/>
  <c r="G9682" i="1"/>
  <c r="G5626" i="1"/>
  <c r="G5627" i="1"/>
  <c r="G10717" i="1"/>
  <c r="G12840" i="1"/>
  <c r="G1537" i="1"/>
  <c r="G10718" i="1"/>
  <c r="G4580" i="1"/>
  <c r="G10719" i="1"/>
  <c r="G1538" i="1"/>
  <c r="G1539" i="1"/>
  <c r="G1540" i="1"/>
  <c r="G1541" i="1"/>
  <c r="G1542" i="1"/>
  <c r="G14081" i="1"/>
  <c r="G14082" i="1"/>
  <c r="G14083" i="1"/>
  <c r="G14084" i="1"/>
  <c r="G14085" i="1"/>
  <c r="G217" i="1"/>
  <c r="G12841" i="1"/>
  <c r="G67" i="1"/>
  <c r="G15621" i="1"/>
  <c r="G15622" i="1"/>
  <c r="G16153" i="1"/>
  <c r="G6526" i="1"/>
  <c r="G9072" i="1"/>
  <c r="G5628" i="1"/>
  <c r="G9683" i="1"/>
  <c r="G5629" i="1"/>
  <c r="G5630" i="1"/>
  <c r="G7116" i="1"/>
  <c r="G13594" i="1"/>
  <c r="G10720" i="1"/>
  <c r="G10721" i="1"/>
  <c r="G12842" i="1"/>
  <c r="G12843" i="1"/>
  <c r="G9073" i="1"/>
  <c r="G10722" i="1"/>
  <c r="G10723" i="1"/>
  <c r="G10724" i="1"/>
  <c r="G12844" i="1"/>
  <c r="G1543" i="1"/>
  <c r="G1544" i="1"/>
  <c r="G1545" i="1"/>
  <c r="G4581" i="1"/>
  <c r="G10725" i="1"/>
  <c r="G1546" i="1"/>
  <c r="G14086" i="1"/>
  <c r="G14625" i="1"/>
  <c r="G14087" i="1"/>
  <c r="G10726" i="1"/>
  <c r="G10727" i="1"/>
  <c r="G10728" i="1"/>
  <c r="G10729" i="1"/>
  <c r="G12845" i="1"/>
  <c r="G8514" i="1"/>
  <c r="G8742" i="1"/>
  <c r="G16030" i="1"/>
  <c r="G5631" i="1"/>
  <c r="G7484" i="1"/>
  <c r="G7930" i="1"/>
  <c r="G7931" i="1"/>
  <c r="G7932" i="1"/>
  <c r="G6527" i="1"/>
  <c r="G7933" i="1"/>
  <c r="G9074" i="1"/>
  <c r="G7117" i="1"/>
  <c r="G13595" i="1"/>
  <c r="G13797" i="1"/>
  <c r="G5632" i="1"/>
  <c r="G6528" i="1"/>
  <c r="G5633" i="1"/>
  <c r="G12846" i="1"/>
  <c r="G12847" i="1"/>
  <c r="G10730" i="1"/>
  <c r="G4582" i="1"/>
  <c r="G10731" i="1"/>
  <c r="G1547" i="1"/>
  <c r="G10732" i="1"/>
  <c r="G14088" i="1"/>
  <c r="G1548" i="1"/>
  <c r="G10733" i="1"/>
  <c r="G4583" i="1"/>
  <c r="G1549" i="1"/>
  <c r="G1550" i="1"/>
  <c r="G13460" i="1"/>
  <c r="G1551" i="1"/>
  <c r="G12848" i="1"/>
  <c r="G1552" i="1"/>
  <c r="G1553" i="1"/>
  <c r="G68" i="1"/>
  <c r="G69" i="1"/>
  <c r="G218" i="1"/>
  <c r="G15623" i="1"/>
  <c r="G15624" i="1"/>
  <c r="G7485" i="1"/>
  <c r="G6529" i="1"/>
  <c r="G5634" i="1"/>
  <c r="G7118" i="1"/>
  <c r="G7119" i="1"/>
  <c r="G5635" i="1"/>
  <c r="G1554" i="1"/>
  <c r="G14089" i="1"/>
  <c r="G1555" i="1"/>
  <c r="G12849" i="1"/>
  <c r="G10734" i="1"/>
  <c r="G14090" i="1"/>
  <c r="G1556" i="1"/>
  <c r="G1557" i="1"/>
  <c r="G1558" i="1"/>
  <c r="G4584" i="1"/>
  <c r="G1559" i="1"/>
  <c r="G4585" i="1"/>
  <c r="G14091" i="1"/>
  <c r="G14092" i="1"/>
  <c r="G1560" i="1"/>
  <c r="G1561" i="1"/>
  <c r="G12850" i="1"/>
  <c r="G10735" i="1"/>
  <c r="G4586" i="1"/>
  <c r="G10736" i="1"/>
  <c r="G70" i="1"/>
  <c r="G8515" i="1"/>
  <c r="G6530" i="1"/>
  <c r="G8336" i="1"/>
  <c r="G6531" i="1"/>
  <c r="G5636" i="1"/>
  <c r="G9075" i="1"/>
  <c r="G9076" i="1"/>
  <c r="G5637" i="1"/>
  <c r="G5638" i="1"/>
  <c r="G5639" i="1"/>
  <c r="G5640" i="1"/>
  <c r="G5641" i="1"/>
  <c r="G14802" i="1"/>
  <c r="G13798" i="1"/>
  <c r="G9077" i="1"/>
  <c r="G7120" i="1"/>
  <c r="G10737" i="1"/>
  <c r="G10738" i="1"/>
  <c r="G12851" i="1"/>
  <c r="G4587" i="1"/>
  <c r="G1562" i="1"/>
  <c r="G10739" i="1"/>
  <c r="G16031" i="1"/>
  <c r="G10740" i="1"/>
  <c r="G1563" i="1"/>
  <c r="G1564" i="1"/>
  <c r="G1565" i="1"/>
  <c r="G12852" i="1"/>
  <c r="G14626" i="1"/>
  <c r="G1566" i="1"/>
  <c r="G1567" i="1"/>
  <c r="G14093" i="1"/>
  <c r="G14094" i="1"/>
  <c r="G14095" i="1"/>
  <c r="G10741" i="1"/>
  <c r="G10742" i="1"/>
  <c r="G1568" i="1"/>
  <c r="G13799" i="1"/>
  <c r="G10743" i="1"/>
  <c r="G12853" i="1"/>
  <c r="G71" i="1"/>
  <c r="G15625" i="1"/>
  <c r="G15626" i="1"/>
  <c r="G8516" i="1"/>
  <c r="G7486" i="1"/>
  <c r="G7487" i="1"/>
  <c r="G7488" i="1"/>
  <c r="G7489" i="1"/>
  <c r="G7934" i="1"/>
  <c r="G9078" i="1"/>
  <c r="G9079" i="1"/>
  <c r="G5642" i="1"/>
  <c r="G13596" i="1"/>
  <c r="G10744" i="1"/>
  <c r="G12854" i="1"/>
  <c r="G1569" i="1"/>
  <c r="G10745" i="1"/>
  <c r="G1570" i="1"/>
  <c r="G1571" i="1"/>
  <c r="G15058" i="1"/>
  <c r="G1572" i="1"/>
  <c r="G1573" i="1"/>
  <c r="G1574" i="1"/>
  <c r="G14096" i="1"/>
  <c r="G1575" i="1"/>
  <c r="G15059" i="1"/>
  <c r="G10746" i="1"/>
  <c r="G10747" i="1"/>
  <c r="G4588" i="1"/>
  <c r="G10748" i="1"/>
  <c r="G10749" i="1"/>
  <c r="G15627" i="1"/>
  <c r="G15628" i="1"/>
  <c r="G7935" i="1"/>
  <c r="G7305" i="1"/>
  <c r="G7121" i="1"/>
  <c r="G13800" i="1"/>
  <c r="G5643" i="1"/>
  <c r="G10750" i="1"/>
  <c r="G10751" i="1"/>
  <c r="G10752" i="1"/>
  <c r="G7700" i="1"/>
  <c r="G1576" i="1"/>
  <c r="G4589" i="1"/>
  <c r="G1577" i="1"/>
  <c r="G1578" i="1"/>
  <c r="G1579" i="1"/>
  <c r="G1580" i="1"/>
  <c r="G1581" i="1"/>
  <c r="G1582" i="1"/>
  <c r="G14097" i="1"/>
  <c r="G1583" i="1"/>
  <c r="G4590" i="1"/>
  <c r="G1584" i="1"/>
  <c r="G10753" i="1"/>
  <c r="G12855" i="1"/>
  <c r="G1585" i="1"/>
  <c r="G10754" i="1"/>
  <c r="G12856" i="1"/>
  <c r="G10755" i="1"/>
  <c r="G14098" i="1"/>
  <c r="G1586" i="1"/>
  <c r="G1587" i="1"/>
  <c r="G4591" i="1"/>
  <c r="G219" i="1"/>
  <c r="G12857" i="1"/>
  <c r="G4592" i="1"/>
  <c r="G15629" i="1"/>
  <c r="G8517" i="1"/>
  <c r="G8743" i="1"/>
  <c r="G7936" i="1"/>
  <c r="G6532" i="1"/>
  <c r="G6533" i="1"/>
  <c r="G9684" i="1"/>
  <c r="G5644" i="1"/>
  <c r="G5645" i="1"/>
  <c r="G13597" i="1"/>
  <c r="G5646" i="1"/>
  <c r="G12858" i="1"/>
  <c r="G12859" i="1"/>
  <c r="G12860" i="1"/>
  <c r="G1588" i="1"/>
  <c r="G1589" i="1"/>
  <c r="G1590" i="1"/>
  <c r="G1591" i="1"/>
  <c r="G4593" i="1"/>
  <c r="G1592" i="1"/>
  <c r="G1593" i="1"/>
  <c r="G15060" i="1"/>
  <c r="G1594" i="1"/>
  <c r="G1595" i="1"/>
  <c r="G1596" i="1"/>
  <c r="G4594" i="1"/>
  <c r="G1597" i="1"/>
  <c r="G10756" i="1"/>
  <c r="G10757" i="1"/>
  <c r="G10758" i="1"/>
  <c r="G10759" i="1"/>
  <c r="G12861" i="1"/>
  <c r="G12862" i="1"/>
  <c r="G10760" i="1"/>
  <c r="G10761" i="1"/>
  <c r="G10762" i="1"/>
  <c r="G15630" i="1"/>
  <c r="G15631" i="1"/>
  <c r="G8518" i="1"/>
  <c r="G8519" i="1"/>
  <c r="G7701" i="1"/>
  <c r="G6534" i="1"/>
  <c r="G9080" i="1"/>
  <c r="G9685" i="1"/>
  <c r="G5647" i="1"/>
  <c r="G5648" i="1"/>
  <c r="G9081" i="1"/>
  <c r="G10763" i="1"/>
  <c r="G10764" i="1"/>
  <c r="G10765" i="1"/>
  <c r="G1598" i="1"/>
  <c r="G12863" i="1"/>
  <c r="G12864" i="1"/>
  <c r="G6535" i="1"/>
  <c r="G12865" i="1"/>
  <c r="G10766" i="1"/>
  <c r="G1599" i="1"/>
  <c r="G1600" i="1"/>
  <c r="G1601" i="1"/>
  <c r="G10767" i="1"/>
  <c r="G1602" i="1"/>
  <c r="G4595" i="1"/>
  <c r="G14627" i="1"/>
  <c r="G1603" i="1"/>
  <c r="G14099" i="1"/>
  <c r="G14100" i="1"/>
  <c r="G14628" i="1"/>
  <c r="G15061" i="1"/>
  <c r="G10768" i="1"/>
  <c r="G10769" i="1"/>
  <c r="G12866" i="1"/>
  <c r="G10770" i="1"/>
  <c r="G1604" i="1"/>
  <c r="G8520" i="1"/>
  <c r="G15062" i="1"/>
  <c r="G15632" i="1"/>
  <c r="G7937" i="1"/>
  <c r="G6536" i="1"/>
  <c r="G7938" i="1"/>
  <c r="G6537" i="1"/>
  <c r="G6538" i="1"/>
  <c r="G6539" i="1"/>
  <c r="G9686" i="1"/>
  <c r="G5649" i="1"/>
  <c r="G13598" i="1"/>
  <c r="G13801" i="1"/>
  <c r="G5650" i="1"/>
  <c r="G1605" i="1"/>
  <c r="G12867" i="1"/>
  <c r="G1606" i="1"/>
  <c r="G10771" i="1"/>
  <c r="G14101" i="1"/>
  <c r="G10772" i="1"/>
  <c r="G12868" i="1"/>
  <c r="G10773" i="1"/>
  <c r="G1607" i="1"/>
  <c r="G1608" i="1"/>
  <c r="G1609" i="1"/>
  <c r="G4596" i="1"/>
  <c r="G1610" i="1"/>
  <c r="G14102" i="1"/>
  <c r="G14103" i="1"/>
  <c r="G1611" i="1"/>
  <c r="G14629" i="1"/>
  <c r="G14104" i="1"/>
  <c r="G14105" i="1"/>
  <c r="G4597" i="1"/>
  <c r="G10774" i="1"/>
  <c r="G10775" i="1"/>
  <c r="G10776" i="1"/>
  <c r="G10777" i="1"/>
  <c r="G12869" i="1"/>
  <c r="G14106" i="1"/>
  <c r="G12870" i="1"/>
  <c r="G1612" i="1"/>
  <c r="G16154" i="1"/>
  <c r="G8521" i="1"/>
  <c r="G1613" i="1"/>
  <c r="G8744" i="1"/>
  <c r="G7490" i="1"/>
  <c r="G7491" i="1"/>
  <c r="G7939" i="1"/>
  <c r="G6540" i="1"/>
  <c r="G5651" i="1"/>
  <c r="G9082" i="1"/>
  <c r="G7122" i="1"/>
  <c r="G5652" i="1"/>
  <c r="G1614" i="1"/>
  <c r="G1615" i="1"/>
  <c r="G1616" i="1"/>
  <c r="G14630" i="1"/>
  <c r="G1617" i="1"/>
  <c r="G1618" i="1"/>
  <c r="G1619" i="1"/>
  <c r="G1620" i="1"/>
  <c r="G1621" i="1"/>
  <c r="G1622" i="1"/>
  <c r="G10778" i="1"/>
  <c r="G14631" i="1"/>
  <c r="G14107" i="1"/>
  <c r="G1623" i="1"/>
  <c r="G1624" i="1"/>
  <c r="G1625" i="1"/>
  <c r="G14108" i="1"/>
  <c r="G220" i="1"/>
  <c r="G12871" i="1"/>
  <c r="G16032" i="1"/>
  <c r="G4598" i="1"/>
  <c r="G9083" i="1"/>
  <c r="G9084" i="1"/>
  <c r="G5653" i="1"/>
  <c r="G10779" i="1"/>
  <c r="G1626" i="1"/>
  <c r="G12872" i="1"/>
  <c r="G10780" i="1"/>
  <c r="G12873" i="1"/>
  <c r="G14109" i="1"/>
  <c r="G14110" i="1"/>
  <c r="G4599" i="1"/>
  <c r="G4600" i="1"/>
  <c r="G1627" i="1"/>
  <c r="G4601" i="1"/>
  <c r="G14632" i="1"/>
  <c r="G1628" i="1"/>
  <c r="G4602" i="1"/>
  <c r="G14111" i="1"/>
  <c r="G4603" i="1"/>
  <c r="G1629" i="1"/>
  <c r="G1630" i="1"/>
  <c r="G10781" i="1"/>
  <c r="G72" i="1"/>
  <c r="G15633" i="1"/>
  <c r="G15063" i="1"/>
  <c r="G15064" i="1"/>
  <c r="G1631" i="1"/>
  <c r="G15634" i="1"/>
  <c r="G8337" i="1"/>
  <c r="G6541" i="1"/>
  <c r="G7940" i="1"/>
  <c r="G8338" i="1"/>
  <c r="G6542" i="1"/>
  <c r="G13599" i="1"/>
  <c r="G7941" i="1"/>
  <c r="G9687" i="1"/>
  <c r="G5654" i="1"/>
  <c r="G13600" i="1"/>
  <c r="G5655" i="1"/>
  <c r="G12874" i="1"/>
  <c r="G10782" i="1"/>
  <c r="G1632" i="1"/>
  <c r="G1633" i="1"/>
  <c r="G1634" i="1"/>
  <c r="G10783" i="1"/>
  <c r="G1635" i="1"/>
  <c r="G10784" i="1"/>
  <c r="G14112" i="1"/>
  <c r="G1636" i="1"/>
  <c r="G1637" i="1"/>
  <c r="G1638" i="1"/>
  <c r="G14633" i="1"/>
  <c r="G1639" i="1"/>
  <c r="G1640" i="1"/>
  <c r="G1641" i="1"/>
  <c r="G7942" i="1"/>
  <c r="G12875" i="1"/>
  <c r="G14113" i="1"/>
  <c r="G1642" i="1"/>
  <c r="G4604" i="1"/>
  <c r="G12876" i="1"/>
  <c r="G10785" i="1"/>
  <c r="G15635" i="1"/>
  <c r="G10786" i="1"/>
  <c r="G10787" i="1"/>
  <c r="G1643" i="1"/>
  <c r="G10788" i="1"/>
  <c r="G10789" i="1"/>
  <c r="G73" i="1"/>
  <c r="G15636" i="1"/>
  <c r="G15637" i="1"/>
  <c r="G16033" i="1"/>
  <c r="G15065" i="1"/>
  <c r="G8522" i="1"/>
  <c r="G7702" i="1"/>
  <c r="G6543" i="1"/>
  <c r="G8339" i="1"/>
  <c r="G6544" i="1"/>
  <c r="G9085" i="1"/>
  <c r="G9086" i="1"/>
  <c r="G9087" i="1"/>
  <c r="G9088" i="1"/>
  <c r="G5656" i="1"/>
  <c r="G5657" i="1"/>
  <c r="G5658" i="1"/>
  <c r="G5659" i="1"/>
  <c r="G9089" i="1"/>
  <c r="G4605" i="1"/>
  <c r="G1644" i="1"/>
  <c r="G10790" i="1"/>
  <c r="G4606" i="1"/>
  <c r="G12877" i="1"/>
  <c r="G12878" i="1"/>
  <c r="G12879" i="1"/>
  <c r="G1645" i="1"/>
  <c r="G4607" i="1"/>
  <c r="G4608" i="1"/>
  <c r="G16155" i="1"/>
  <c r="G1646" i="1"/>
  <c r="G1647" i="1"/>
  <c r="G1648" i="1"/>
  <c r="G1649" i="1"/>
  <c r="G1650" i="1"/>
  <c r="G1651" i="1"/>
  <c r="G12880" i="1"/>
  <c r="G4609" i="1"/>
  <c r="G4610" i="1"/>
  <c r="G10791" i="1"/>
  <c r="G10792" i="1"/>
  <c r="G12881" i="1"/>
  <c r="G12882" i="1"/>
  <c r="G15638" i="1"/>
  <c r="G15066" i="1"/>
  <c r="G15067" i="1"/>
  <c r="G8523" i="1"/>
  <c r="G7943" i="1"/>
  <c r="G6545" i="1"/>
  <c r="G6546" i="1"/>
  <c r="G9688" i="1"/>
  <c r="G9090" i="1"/>
  <c r="G13601" i="1"/>
  <c r="G12883" i="1"/>
  <c r="G12884" i="1"/>
  <c r="G12885" i="1"/>
  <c r="G10793" i="1"/>
  <c r="G10794" i="1"/>
  <c r="G1652" i="1"/>
  <c r="G1653" i="1"/>
  <c r="G1654" i="1"/>
  <c r="G1655" i="1"/>
  <c r="G4611" i="1"/>
  <c r="G1656" i="1"/>
  <c r="G1657" i="1"/>
  <c r="G1658" i="1"/>
  <c r="G1659" i="1"/>
  <c r="G1660" i="1"/>
  <c r="G1661" i="1"/>
  <c r="G4612" i="1"/>
  <c r="G10795" i="1"/>
  <c r="G12886" i="1"/>
  <c r="G10796" i="1"/>
  <c r="G10797" i="1"/>
  <c r="G1662" i="1"/>
  <c r="G74" i="1"/>
  <c r="G10798" i="1"/>
  <c r="G10799" i="1"/>
  <c r="G10800" i="1"/>
  <c r="G10801" i="1"/>
  <c r="G75" i="1"/>
  <c r="G10802" i="1"/>
  <c r="G16034" i="1"/>
  <c r="G15639" i="1"/>
  <c r="G15068" i="1"/>
  <c r="G6547" i="1"/>
  <c r="G6548" i="1"/>
  <c r="G10803" i="1"/>
  <c r="G9091" i="1"/>
  <c r="G5660" i="1"/>
  <c r="G5661" i="1"/>
  <c r="G5662" i="1"/>
  <c r="G7123" i="1"/>
  <c r="G7124" i="1"/>
  <c r="G9092" i="1"/>
  <c r="G14846" i="1"/>
  <c r="G13602" i="1"/>
  <c r="G9689" i="1"/>
  <c r="G10804" i="1"/>
  <c r="G12887" i="1"/>
  <c r="G12888" i="1"/>
  <c r="G1663" i="1"/>
  <c r="G4613" i="1"/>
  <c r="G12554" i="1"/>
  <c r="G1664" i="1"/>
  <c r="G1665" i="1"/>
  <c r="G1666" i="1"/>
  <c r="G15069" i="1"/>
  <c r="G1667" i="1"/>
  <c r="G1668" i="1"/>
  <c r="G1669" i="1"/>
  <c r="G1670" i="1"/>
  <c r="G12889" i="1"/>
  <c r="G4614" i="1"/>
  <c r="G1671" i="1"/>
  <c r="G1672" i="1"/>
  <c r="G1673" i="1"/>
  <c r="G1674" i="1"/>
  <c r="G10805" i="1"/>
  <c r="G12890" i="1"/>
  <c r="G15070" i="1"/>
  <c r="G16035" i="1"/>
  <c r="G15071" i="1"/>
  <c r="G6549" i="1"/>
  <c r="G6550" i="1"/>
  <c r="G8340" i="1"/>
  <c r="G6551" i="1"/>
  <c r="G9093" i="1"/>
  <c r="G9094" i="1"/>
  <c r="G5663" i="1"/>
  <c r="G10806" i="1"/>
  <c r="G1675" i="1"/>
  <c r="G10807" i="1"/>
  <c r="G1676" i="1"/>
  <c r="G8341" i="1"/>
  <c r="G12891" i="1"/>
  <c r="G14114" i="1"/>
  <c r="G76" i="1"/>
  <c r="G1677" i="1"/>
  <c r="G1678" i="1"/>
  <c r="G4615" i="1"/>
  <c r="G1679" i="1"/>
  <c r="G1680" i="1"/>
  <c r="G1681" i="1"/>
  <c r="G1682" i="1"/>
  <c r="G1683" i="1"/>
  <c r="G14634" i="1"/>
  <c r="G1684" i="1"/>
  <c r="G10808" i="1"/>
  <c r="G10809" i="1"/>
  <c r="G10810" i="1"/>
  <c r="G77" i="1"/>
  <c r="G8524" i="1"/>
  <c r="G8525" i="1"/>
  <c r="G1685" i="1"/>
  <c r="G8526" i="1"/>
  <c r="G7492" i="1"/>
  <c r="G7493" i="1"/>
  <c r="G7944" i="1"/>
  <c r="G6552" i="1"/>
  <c r="G7945" i="1"/>
  <c r="G7306" i="1"/>
  <c r="G6553" i="1"/>
  <c r="G7946" i="1"/>
  <c r="G7947" i="1"/>
  <c r="G7948" i="1"/>
  <c r="G7125" i="1"/>
  <c r="G13603" i="1"/>
  <c r="G9095" i="1"/>
  <c r="G10811" i="1"/>
  <c r="G10812" i="1"/>
  <c r="G10813" i="1"/>
  <c r="G12892" i="1"/>
  <c r="G10814" i="1"/>
  <c r="G14115" i="1"/>
  <c r="G14635" i="1"/>
  <c r="G1686" i="1"/>
  <c r="G4616" i="1"/>
  <c r="G4617" i="1"/>
  <c r="G1687" i="1"/>
  <c r="G1688" i="1"/>
  <c r="G12893" i="1"/>
  <c r="G8745" i="1"/>
  <c r="G1689" i="1"/>
  <c r="G1690" i="1"/>
  <c r="G4618" i="1"/>
  <c r="G1691" i="1"/>
  <c r="G1692" i="1"/>
  <c r="G1693" i="1"/>
  <c r="G14116" i="1"/>
  <c r="G12894" i="1"/>
  <c r="G10815" i="1"/>
  <c r="G1694" i="1"/>
  <c r="G78" i="1"/>
  <c r="G15072" i="1"/>
  <c r="G6554" i="1"/>
  <c r="G7307" i="1"/>
  <c r="G7126" i="1"/>
  <c r="G5664" i="1"/>
  <c r="G5665" i="1"/>
  <c r="G7127" i="1"/>
  <c r="G10816" i="1"/>
  <c r="G4619" i="1"/>
  <c r="G12895" i="1"/>
  <c r="G14117" i="1"/>
  <c r="G1695" i="1"/>
  <c r="G14118" i="1"/>
  <c r="G1696" i="1"/>
  <c r="G4620" i="1"/>
  <c r="G4621" i="1"/>
  <c r="G1697" i="1"/>
  <c r="G1698" i="1"/>
  <c r="G1699" i="1"/>
  <c r="G1700" i="1"/>
  <c r="G1701" i="1"/>
  <c r="G1702" i="1"/>
  <c r="G1703" i="1"/>
  <c r="G1704" i="1"/>
  <c r="G79" i="1"/>
  <c r="G15073" i="1"/>
  <c r="G5666" i="1"/>
  <c r="G7949" i="1"/>
  <c r="G7950" i="1"/>
  <c r="G6555" i="1"/>
  <c r="G9096" i="1"/>
  <c r="G9097" i="1"/>
  <c r="G13604" i="1"/>
  <c r="G13605" i="1"/>
  <c r="G5667" i="1"/>
  <c r="G9690" i="1"/>
  <c r="G1705" i="1"/>
  <c r="G15074" i="1"/>
  <c r="G10817" i="1"/>
  <c r="G4622" i="1"/>
  <c r="G1706" i="1"/>
  <c r="G1707" i="1"/>
  <c r="G10818" i="1"/>
  <c r="G1708" i="1"/>
  <c r="G4623" i="1"/>
  <c r="G1709" i="1"/>
  <c r="G10819" i="1"/>
  <c r="G1710" i="1"/>
  <c r="G1711" i="1"/>
  <c r="G4624" i="1"/>
  <c r="G1712" i="1"/>
  <c r="G10820" i="1"/>
  <c r="G4625" i="1"/>
  <c r="G1713" i="1"/>
  <c r="G15640" i="1"/>
  <c r="G4626" i="1"/>
  <c r="G1714" i="1"/>
  <c r="G10821" i="1"/>
  <c r="G10822" i="1"/>
  <c r="G221" i="1"/>
  <c r="G10823" i="1"/>
  <c r="G8746" i="1"/>
  <c r="G15641" i="1"/>
  <c r="G7494" i="1"/>
  <c r="G6556" i="1"/>
  <c r="G8342" i="1"/>
  <c r="G6557" i="1"/>
  <c r="G9098" i="1"/>
  <c r="G7128" i="1"/>
  <c r="G5668" i="1"/>
  <c r="G5669" i="1"/>
  <c r="G10824" i="1"/>
  <c r="G10825" i="1"/>
  <c r="G12896" i="1"/>
  <c r="G12897" i="1"/>
  <c r="G10826" i="1"/>
  <c r="G14119" i="1"/>
  <c r="G10827" i="1"/>
  <c r="G12898" i="1"/>
  <c r="G10828" i="1"/>
  <c r="G1715" i="1"/>
  <c r="G10829" i="1"/>
  <c r="G1716" i="1"/>
  <c r="G4627" i="1"/>
  <c r="G4628" i="1"/>
  <c r="G1717" i="1"/>
  <c r="G14636" i="1"/>
  <c r="G15075" i="1"/>
  <c r="G1718" i="1"/>
  <c r="G10830" i="1"/>
  <c r="G1719" i="1"/>
  <c r="G1720" i="1"/>
  <c r="G15642" i="1"/>
  <c r="G8527" i="1"/>
  <c r="G15076" i="1"/>
  <c r="G8528" i="1"/>
  <c r="G8747" i="1"/>
  <c r="G1721" i="1"/>
  <c r="G6558" i="1"/>
  <c r="G7308" i="1"/>
  <c r="G6559" i="1"/>
  <c r="G9691" i="1"/>
  <c r="G13606" i="1"/>
  <c r="G5670" i="1"/>
  <c r="G1722" i="1"/>
  <c r="G10831" i="1"/>
  <c r="G12899" i="1"/>
  <c r="G10832" i="1"/>
  <c r="G1723" i="1"/>
  <c r="G12900" i="1"/>
  <c r="G1724" i="1"/>
  <c r="G1725" i="1"/>
  <c r="G1726" i="1"/>
  <c r="G4629" i="1"/>
  <c r="G10833" i="1"/>
  <c r="G12901" i="1"/>
  <c r="G1727" i="1"/>
  <c r="G1728" i="1"/>
  <c r="G1729" i="1"/>
  <c r="G1730" i="1"/>
  <c r="G1731" i="1"/>
  <c r="G10834" i="1"/>
  <c r="G10835" i="1"/>
  <c r="G80" i="1"/>
  <c r="G14637" i="1"/>
  <c r="G81" i="1"/>
  <c r="G15643" i="1"/>
  <c r="G15077" i="1"/>
  <c r="G6560" i="1"/>
  <c r="G6561" i="1"/>
  <c r="G7309" i="1"/>
  <c r="G9099" i="1"/>
  <c r="G9100" i="1"/>
  <c r="G9692" i="1"/>
  <c r="G9101" i="1"/>
  <c r="G9693" i="1"/>
  <c r="G5671" i="1"/>
  <c r="G5672" i="1"/>
  <c r="G4630" i="1"/>
  <c r="G14803" i="1"/>
  <c r="G10836" i="1"/>
  <c r="G10837" i="1"/>
  <c r="G10838" i="1"/>
  <c r="G14120" i="1"/>
  <c r="G10839" i="1"/>
  <c r="G1732" i="1"/>
  <c r="G15078" i="1"/>
  <c r="G1733" i="1"/>
  <c r="G1734" i="1"/>
  <c r="G1735" i="1"/>
  <c r="G1736" i="1"/>
  <c r="G16156" i="1"/>
  <c r="G1737" i="1"/>
  <c r="G1738" i="1"/>
  <c r="G10840" i="1"/>
  <c r="G15644" i="1"/>
  <c r="G82" i="1"/>
  <c r="G13461" i="1"/>
  <c r="G7495" i="1"/>
  <c r="G7951" i="1"/>
  <c r="G7952" i="1"/>
  <c r="G8343" i="1"/>
  <c r="G6562" i="1"/>
  <c r="G6563" i="1"/>
  <c r="G5673" i="1"/>
  <c r="G9694" i="1"/>
  <c r="G9102" i="1"/>
  <c r="G9103" i="1"/>
  <c r="G5674" i="1"/>
  <c r="G14804" i="1"/>
  <c r="G5675" i="1"/>
  <c r="G14121" i="1"/>
  <c r="G1739" i="1"/>
  <c r="G1740" i="1"/>
  <c r="G1741" i="1"/>
  <c r="G1742" i="1"/>
  <c r="G1743" i="1"/>
  <c r="G4631" i="1"/>
  <c r="G14122" i="1"/>
  <c r="G12902" i="1"/>
  <c r="G10841" i="1"/>
  <c r="G15645" i="1"/>
  <c r="G7703" i="1"/>
  <c r="G1744" i="1"/>
  <c r="G6564" i="1"/>
  <c r="G6565" i="1"/>
  <c r="G6566" i="1"/>
  <c r="G6567" i="1"/>
  <c r="G6568" i="1"/>
  <c r="G9104" i="1"/>
  <c r="G5676" i="1"/>
  <c r="G5677" i="1"/>
  <c r="G12903" i="1"/>
  <c r="G10842" i="1"/>
  <c r="G12904" i="1"/>
  <c r="G10843" i="1"/>
  <c r="G1745" i="1"/>
  <c r="G1746" i="1"/>
  <c r="G1747" i="1"/>
  <c r="G1748" i="1"/>
  <c r="G15079" i="1"/>
  <c r="G1749" i="1"/>
  <c r="G1750" i="1"/>
  <c r="G14123" i="1"/>
  <c r="G14124" i="1"/>
  <c r="G15646" i="1"/>
  <c r="G10844" i="1"/>
  <c r="G12905" i="1"/>
  <c r="G4632" i="1"/>
  <c r="G10845" i="1"/>
  <c r="G10846" i="1"/>
  <c r="G10847" i="1"/>
  <c r="G83" i="1"/>
  <c r="G15647" i="1"/>
  <c r="G16036" i="1"/>
  <c r="G15080" i="1"/>
  <c r="G6569" i="1"/>
  <c r="G6570" i="1"/>
  <c r="G6571" i="1"/>
  <c r="G5678" i="1"/>
  <c r="G5679" i="1"/>
  <c r="G10848" i="1"/>
  <c r="G10849" i="1"/>
  <c r="G10850" i="1"/>
  <c r="G1751" i="1"/>
  <c r="G10851" i="1"/>
  <c r="G12906" i="1"/>
  <c r="G10852" i="1"/>
  <c r="G10853" i="1"/>
  <c r="G1752" i="1"/>
  <c r="G1753" i="1"/>
  <c r="G1754" i="1"/>
  <c r="G1755" i="1"/>
  <c r="G1756" i="1"/>
  <c r="G4633" i="1"/>
  <c r="G15648" i="1"/>
  <c r="G1757" i="1"/>
  <c r="G1758" i="1"/>
  <c r="G1759" i="1"/>
  <c r="G1760" i="1"/>
  <c r="G12907" i="1"/>
  <c r="G10854" i="1"/>
  <c r="G10855" i="1"/>
  <c r="G1761" i="1"/>
  <c r="G12908" i="1"/>
  <c r="G10856" i="1"/>
  <c r="G1762" i="1"/>
  <c r="G16157" i="1"/>
  <c r="G16158" i="1"/>
  <c r="G12909" i="1"/>
  <c r="G8529" i="1"/>
  <c r="G7953" i="1"/>
  <c r="G9105" i="1"/>
  <c r="G13607" i="1"/>
  <c r="G9106" i="1"/>
  <c r="G9107" i="1"/>
  <c r="G10857" i="1"/>
  <c r="G10858" i="1"/>
  <c r="G10859" i="1"/>
  <c r="G1763" i="1"/>
  <c r="G12910" i="1"/>
  <c r="G1764" i="1"/>
  <c r="G1765" i="1"/>
  <c r="G1766" i="1"/>
  <c r="G1767" i="1"/>
  <c r="G1768" i="1"/>
  <c r="G12911" i="1"/>
  <c r="G1769" i="1"/>
  <c r="G1770" i="1"/>
  <c r="G1771" i="1"/>
  <c r="G1772" i="1"/>
  <c r="G16037" i="1"/>
  <c r="G10860" i="1"/>
  <c r="G10861" i="1"/>
  <c r="G10862" i="1"/>
  <c r="G8530" i="1"/>
  <c r="G8531" i="1"/>
  <c r="G7496" i="1"/>
  <c r="G7497" i="1"/>
  <c r="G7954" i="1"/>
  <c r="G7955" i="1"/>
  <c r="G7956" i="1"/>
  <c r="G6572" i="1"/>
  <c r="G9108" i="1"/>
  <c r="G5680" i="1"/>
  <c r="G13608" i="1"/>
  <c r="G12912" i="1"/>
  <c r="G10863" i="1"/>
  <c r="G10864" i="1"/>
  <c r="G10865" i="1"/>
  <c r="G12913" i="1"/>
  <c r="G12914" i="1"/>
  <c r="G10866" i="1"/>
  <c r="G15649" i="1"/>
  <c r="G1773" i="1"/>
  <c r="G4634" i="1"/>
  <c r="G1774" i="1"/>
  <c r="G1775" i="1"/>
  <c r="G1776" i="1"/>
  <c r="G1777" i="1"/>
  <c r="G4635" i="1"/>
  <c r="G14125" i="1"/>
  <c r="G14126" i="1"/>
  <c r="G10867" i="1"/>
  <c r="G10868" i="1"/>
  <c r="G10869" i="1"/>
  <c r="G8748" i="1"/>
  <c r="G1778" i="1"/>
  <c r="G6573" i="1"/>
  <c r="G5681" i="1"/>
  <c r="G9109" i="1"/>
  <c r="G9110" i="1"/>
  <c r="G9111" i="1"/>
  <c r="G9112" i="1"/>
  <c r="G5682" i="1"/>
  <c r="G5683" i="1"/>
  <c r="G10870" i="1"/>
  <c r="G10871" i="1"/>
  <c r="G10872" i="1"/>
  <c r="G10873" i="1"/>
  <c r="G10874" i="1"/>
  <c r="G1779" i="1"/>
  <c r="G1780" i="1"/>
  <c r="G1781" i="1"/>
  <c r="G1782" i="1"/>
  <c r="G15081" i="1"/>
  <c r="G1783" i="1"/>
  <c r="G1784" i="1"/>
  <c r="G1785" i="1"/>
  <c r="G1786" i="1"/>
  <c r="G1787" i="1"/>
  <c r="G1788" i="1"/>
  <c r="G4636" i="1"/>
  <c r="G10875" i="1"/>
  <c r="G12915" i="1"/>
  <c r="G1789" i="1"/>
  <c r="G10876" i="1"/>
  <c r="G10877" i="1"/>
  <c r="G13609" i="1"/>
  <c r="G10878" i="1"/>
  <c r="G1790" i="1"/>
  <c r="G10879" i="1"/>
  <c r="G6574" i="1"/>
  <c r="G1791" i="1"/>
  <c r="G8532" i="1"/>
  <c r="G7957" i="1"/>
  <c r="G9113" i="1"/>
  <c r="G9114" i="1"/>
  <c r="G9115" i="1"/>
  <c r="G13610" i="1"/>
  <c r="G7129" i="1"/>
  <c r="G7130" i="1"/>
  <c r="G5684" i="1"/>
  <c r="G12916" i="1"/>
  <c r="G10880" i="1"/>
  <c r="G10881" i="1"/>
  <c r="G10882" i="1"/>
  <c r="G1792" i="1"/>
  <c r="G1793" i="1"/>
  <c r="G14127" i="1"/>
  <c r="G1794" i="1"/>
  <c r="G1795" i="1"/>
  <c r="G1796" i="1"/>
  <c r="G1797" i="1"/>
  <c r="G14128" i="1"/>
  <c r="G10883" i="1"/>
  <c r="G14129" i="1"/>
  <c r="G84" i="1"/>
  <c r="G4637" i="1"/>
  <c r="G1798" i="1"/>
  <c r="G10884" i="1"/>
  <c r="G15650" i="1"/>
  <c r="G8533" i="1"/>
  <c r="G7310" i="1"/>
  <c r="G7958" i="1"/>
  <c r="G7959" i="1"/>
  <c r="G7311" i="1"/>
  <c r="G6575" i="1"/>
  <c r="G6576" i="1"/>
  <c r="G9116" i="1"/>
  <c r="G9117" i="1"/>
  <c r="G5685" i="1"/>
  <c r="G14805" i="1"/>
  <c r="G14130" i="1"/>
  <c r="G10885" i="1"/>
  <c r="G14131" i="1"/>
  <c r="G10886" i="1"/>
  <c r="G10887" i="1"/>
  <c r="G16038" i="1"/>
  <c r="G1799" i="1"/>
  <c r="G15651" i="1"/>
  <c r="G1800" i="1"/>
  <c r="G4638" i="1"/>
  <c r="G1801" i="1"/>
  <c r="G1802" i="1"/>
  <c r="G1803" i="1"/>
  <c r="G1804" i="1"/>
  <c r="G14132" i="1"/>
  <c r="G14638" i="1"/>
  <c r="G10888" i="1"/>
  <c r="G12917" i="1"/>
  <c r="G14639" i="1"/>
  <c r="G1805" i="1"/>
  <c r="G10889" i="1"/>
  <c r="G15652" i="1"/>
  <c r="G16039" i="1"/>
  <c r="G8749" i="1"/>
  <c r="G7960" i="1"/>
  <c r="G6577" i="1"/>
  <c r="G7312" i="1"/>
  <c r="G4639" i="1"/>
  <c r="G7961" i="1"/>
  <c r="G9118" i="1"/>
  <c r="G13611" i="1"/>
  <c r="G13612" i="1"/>
  <c r="G9119" i="1"/>
  <c r="G5686" i="1"/>
  <c r="G10890" i="1"/>
  <c r="G10891" i="1"/>
  <c r="G10892" i="1"/>
  <c r="G10893" i="1"/>
  <c r="G1806" i="1"/>
  <c r="G4640" i="1"/>
  <c r="G4641" i="1"/>
  <c r="G1807" i="1"/>
  <c r="G6578" i="1"/>
  <c r="G4642" i="1"/>
  <c r="G1808" i="1"/>
  <c r="G1809" i="1"/>
  <c r="G14133" i="1"/>
  <c r="G12918" i="1"/>
  <c r="G4643" i="1"/>
  <c r="G85" i="1"/>
  <c r="G4644" i="1"/>
  <c r="G15653" i="1"/>
  <c r="G7498" i="1"/>
  <c r="G7499" i="1"/>
  <c r="G7962" i="1"/>
  <c r="G7963" i="1"/>
  <c r="G6579" i="1"/>
  <c r="G6580" i="1"/>
  <c r="G9120" i="1"/>
  <c r="G9121" i="1"/>
  <c r="G9122" i="1"/>
  <c r="G5687" i="1"/>
  <c r="G13613" i="1"/>
  <c r="G5688" i="1"/>
  <c r="G1810" i="1"/>
  <c r="G12919" i="1"/>
  <c r="G14134" i="1"/>
  <c r="G10894" i="1"/>
  <c r="G1811" i="1"/>
  <c r="G12920" i="1"/>
  <c r="G10895" i="1"/>
  <c r="G10896" i="1"/>
  <c r="G10897" i="1"/>
  <c r="G10898" i="1"/>
  <c r="G14640" i="1"/>
  <c r="G1812" i="1"/>
  <c r="G1813" i="1"/>
  <c r="G9123" i="1"/>
  <c r="G1814" i="1"/>
  <c r="G7500" i="1"/>
  <c r="G1815" i="1"/>
  <c r="G10899" i="1"/>
  <c r="G12921" i="1"/>
  <c r="G10900" i="1"/>
  <c r="G10901" i="1"/>
  <c r="G12922" i="1"/>
  <c r="G86" i="1"/>
  <c r="G15654" i="1"/>
  <c r="G15082" i="1"/>
  <c r="G15083" i="1"/>
  <c r="G7501" i="1"/>
  <c r="G7502" i="1"/>
  <c r="G6581" i="1"/>
  <c r="G9124" i="1"/>
  <c r="G9125" i="1"/>
  <c r="G7131" i="1"/>
  <c r="G13614" i="1"/>
  <c r="G5689" i="1"/>
  <c r="G9126" i="1"/>
  <c r="G10902" i="1"/>
  <c r="G10903" i="1"/>
  <c r="G10904" i="1"/>
  <c r="G12923" i="1"/>
  <c r="G10905" i="1"/>
  <c r="G222" i="1"/>
  <c r="G1816" i="1"/>
  <c r="G1817" i="1"/>
  <c r="G1818" i="1"/>
  <c r="G1819" i="1"/>
  <c r="G1820" i="1"/>
  <c r="G1821" i="1"/>
  <c r="G1822" i="1"/>
  <c r="G1823" i="1"/>
  <c r="G1824" i="1"/>
  <c r="G1825" i="1"/>
  <c r="G14135" i="1"/>
  <c r="G1826" i="1"/>
  <c r="G1827" i="1"/>
  <c r="G10906" i="1"/>
  <c r="G10907" i="1"/>
  <c r="G12924" i="1"/>
  <c r="G10908" i="1"/>
  <c r="G4645" i="1"/>
  <c r="G15084" i="1"/>
  <c r="G15085" i="1"/>
  <c r="G7503" i="1"/>
  <c r="G7504" i="1"/>
  <c r="G7964" i="1"/>
  <c r="G6582" i="1"/>
  <c r="G7965" i="1"/>
  <c r="G7966" i="1"/>
  <c r="G15655" i="1"/>
  <c r="G5690" i="1"/>
  <c r="G5691" i="1"/>
  <c r="G5692" i="1"/>
  <c r="G1828" i="1"/>
  <c r="G12925" i="1"/>
  <c r="G14136" i="1"/>
  <c r="G1829" i="1"/>
  <c r="G1830" i="1"/>
  <c r="G4646" i="1"/>
  <c r="G4647" i="1"/>
  <c r="G1831" i="1"/>
  <c r="G4648" i="1"/>
  <c r="G1832" i="1"/>
  <c r="G1833" i="1"/>
  <c r="G1834" i="1"/>
  <c r="G10909" i="1"/>
  <c r="G10910" i="1"/>
  <c r="G10911" i="1"/>
  <c r="G87" i="1"/>
  <c r="G15086" i="1"/>
  <c r="G7505" i="1"/>
  <c r="G7967" i="1"/>
  <c r="G7313" i="1"/>
  <c r="G6583" i="1"/>
  <c r="G9127" i="1"/>
  <c r="G9128" i="1"/>
  <c r="G5693" i="1"/>
  <c r="G13802" i="1"/>
  <c r="G5694" i="1"/>
  <c r="G12926" i="1"/>
  <c r="G1835" i="1"/>
  <c r="G10912" i="1"/>
  <c r="G12927" i="1"/>
  <c r="G1836" i="1"/>
  <c r="G1837" i="1"/>
  <c r="G15087" i="1"/>
  <c r="G1838" i="1"/>
  <c r="G1839" i="1"/>
  <c r="G4649" i="1"/>
  <c r="G14137" i="1"/>
  <c r="G1840" i="1"/>
  <c r="G1841" i="1"/>
  <c r="G1842" i="1"/>
  <c r="G1843" i="1"/>
  <c r="G4650" i="1"/>
  <c r="G4651" i="1"/>
  <c r="G10913" i="1"/>
  <c r="G10914" i="1"/>
  <c r="G15656" i="1"/>
  <c r="G15657" i="1"/>
  <c r="G16040" i="1"/>
  <c r="G8750" i="1"/>
  <c r="G7506" i="1"/>
  <c r="G7314" i="1"/>
  <c r="G7968" i="1"/>
  <c r="G7315" i="1"/>
  <c r="G5695" i="1"/>
  <c r="G9129" i="1"/>
  <c r="G9130" i="1"/>
  <c r="G5696" i="1"/>
  <c r="G10915" i="1"/>
  <c r="G10916" i="1"/>
  <c r="G12928" i="1"/>
  <c r="G12929" i="1"/>
  <c r="G10917" i="1"/>
  <c r="G1844" i="1"/>
  <c r="G1845" i="1"/>
  <c r="G1846" i="1"/>
  <c r="G1847" i="1"/>
  <c r="G4652" i="1"/>
  <c r="G1848" i="1"/>
  <c r="G1849" i="1"/>
  <c r="G4653" i="1"/>
  <c r="G1850" i="1"/>
  <c r="G1851" i="1"/>
  <c r="G14138" i="1"/>
  <c r="G1852" i="1"/>
  <c r="G10918" i="1"/>
  <c r="G10919" i="1"/>
  <c r="G1853" i="1"/>
  <c r="G1854" i="1"/>
  <c r="G12930" i="1"/>
  <c r="G1855" i="1"/>
  <c r="G223" i="1"/>
  <c r="G15658" i="1"/>
  <c r="G8534" i="1"/>
  <c r="G1856" i="1"/>
  <c r="G9131" i="1"/>
  <c r="G9132" i="1"/>
  <c r="G13615" i="1"/>
  <c r="G5697" i="1"/>
  <c r="G10920" i="1"/>
  <c r="G10921" i="1"/>
  <c r="G12931" i="1"/>
  <c r="G4654" i="1"/>
  <c r="G1857" i="1"/>
  <c r="G1858" i="1"/>
  <c r="G4655" i="1"/>
  <c r="G10922" i="1"/>
  <c r="G1859" i="1"/>
  <c r="G15659" i="1"/>
  <c r="G1860" i="1"/>
  <c r="G14139" i="1"/>
  <c r="G10923" i="1"/>
  <c r="G10924" i="1"/>
  <c r="G88" i="1"/>
  <c r="G89" i="1"/>
  <c r="G15088" i="1"/>
  <c r="G15660" i="1"/>
  <c r="G15661" i="1"/>
  <c r="G7507" i="1"/>
  <c r="G7508" i="1"/>
  <c r="G6584" i="1"/>
  <c r="G6585" i="1"/>
  <c r="G6586" i="1"/>
  <c r="G9133" i="1"/>
  <c r="G9134" i="1"/>
  <c r="G13616" i="1"/>
  <c r="G10925" i="1"/>
  <c r="G14641" i="1"/>
  <c r="G12932" i="1"/>
  <c r="G10926" i="1"/>
  <c r="G1861" i="1"/>
  <c r="G1862" i="1"/>
  <c r="G10927" i="1"/>
  <c r="G15662" i="1"/>
  <c r="G4656" i="1"/>
  <c r="G1863" i="1"/>
  <c r="G1864" i="1"/>
  <c r="G14140" i="1"/>
  <c r="G12933" i="1"/>
  <c r="G1865" i="1"/>
  <c r="G12934" i="1"/>
  <c r="G1866" i="1"/>
  <c r="G8751" i="1"/>
  <c r="G13462" i="1"/>
  <c r="G15089" i="1"/>
  <c r="G7969" i="1"/>
  <c r="G6587" i="1"/>
  <c r="G9135" i="1"/>
  <c r="G10928" i="1"/>
  <c r="G1867" i="1"/>
  <c r="G10929" i="1"/>
  <c r="G6588" i="1"/>
  <c r="G15090" i="1"/>
  <c r="G1868" i="1"/>
  <c r="G10930" i="1"/>
  <c r="G1869" i="1"/>
  <c r="G1870" i="1"/>
  <c r="G1871" i="1"/>
  <c r="G1872" i="1"/>
  <c r="G4657" i="1"/>
  <c r="G1873" i="1"/>
  <c r="G16041" i="1"/>
  <c r="G1874" i="1"/>
  <c r="G1875" i="1"/>
  <c r="G1876" i="1"/>
  <c r="G1877" i="1"/>
  <c r="G10931" i="1"/>
  <c r="G10932" i="1"/>
  <c r="G10933" i="1"/>
  <c r="G12935" i="1"/>
  <c r="G15091" i="1"/>
  <c r="G8535" i="1"/>
  <c r="G6589" i="1"/>
  <c r="G6590" i="1"/>
  <c r="G9136" i="1"/>
  <c r="G9137" i="1"/>
  <c r="G14806" i="1"/>
  <c r="G9138" i="1"/>
  <c r="G9139" i="1"/>
  <c r="G15663" i="1"/>
  <c r="G12936" i="1"/>
  <c r="G12937" i="1"/>
  <c r="G4658" i="1"/>
  <c r="G1878" i="1"/>
  <c r="G1879" i="1"/>
  <c r="G1880" i="1"/>
  <c r="G1881" i="1"/>
  <c r="G1882" i="1"/>
  <c r="G1883" i="1"/>
  <c r="G1884" i="1"/>
  <c r="G12938" i="1"/>
  <c r="G10934" i="1"/>
  <c r="G10935" i="1"/>
  <c r="G90" i="1"/>
  <c r="G15664" i="1"/>
  <c r="G15665" i="1"/>
  <c r="G8536" i="1"/>
  <c r="G15092" i="1"/>
  <c r="G15093" i="1"/>
  <c r="G5698" i="1"/>
  <c r="G7132" i="1"/>
  <c r="G14807" i="1"/>
  <c r="G9140" i="1"/>
  <c r="G10936" i="1"/>
  <c r="G10937" i="1"/>
  <c r="G1885" i="1"/>
  <c r="G4659" i="1"/>
  <c r="G10938" i="1"/>
  <c r="G10939" i="1"/>
  <c r="G10940" i="1"/>
  <c r="G1886" i="1"/>
  <c r="G4660" i="1"/>
  <c r="G1887" i="1"/>
  <c r="G91" i="1"/>
  <c r="G1888" i="1"/>
  <c r="G1889" i="1"/>
  <c r="G1890" i="1"/>
  <c r="G1891" i="1"/>
  <c r="G12939" i="1"/>
  <c r="G10941" i="1"/>
  <c r="G15666" i="1"/>
  <c r="G15667" i="1"/>
  <c r="G15094" i="1"/>
  <c r="G13463" i="1"/>
  <c r="G7509" i="1"/>
  <c r="G7970" i="1"/>
  <c r="G7971" i="1"/>
  <c r="G6591" i="1"/>
  <c r="G9141" i="1"/>
  <c r="G7133" i="1"/>
  <c r="G9695" i="1"/>
  <c r="G12940" i="1"/>
  <c r="G1892" i="1"/>
  <c r="G8537" i="1"/>
  <c r="G10942" i="1"/>
  <c r="G12941" i="1"/>
  <c r="G1893" i="1"/>
  <c r="G14141" i="1"/>
  <c r="G14142" i="1"/>
  <c r="G1894" i="1"/>
  <c r="G1895" i="1"/>
  <c r="G1896" i="1"/>
  <c r="G16042" i="1"/>
  <c r="G1897" i="1"/>
  <c r="G1898" i="1"/>
  <c r="G1899" i="1"/>
  <c r="G1900" i="1"/>
  <c r="G1901" i="1"/>
  <c r="G10943" i="1"/>
  <c r="G12942" i="1"/>
  <c r="G10944" i="1"/>
  <c r="G15668" i="1"/>
  <c r="G15095" i="1"/>
  <c r="G7972" i="1"/>
  <c r="G6592" i="1"/>
  <c r="G6593" i="1"/>
  <c r="G5699" i="1"/>
  <c r="G5700" i="1"/>
  <c r="G5701" i="1"/>
  <c r="G16043" i="1"/>
  <c r="G10945" i="1"/>
  <c r="G1902" i="1"/>
  <c r="G1903" i="1"/>
  <c r="G10946" i="1"/>
  <c r="G10947" i="1"/>
  <c r="G10948" i="1"/>
  <c r="G4661" i="1"/>
  <c r="G1904" i="1"/>
  <c r="G1905" i="1"/>
  <c r="G1906" i="1"/>
  <c r="G1907" i="1"/>
  <c r="G14143" i="1"/>
  <c r="G4662" i="1"/>
  <c r="G1908" i="1"/>
  <c r="G1909" i="1"/>
  <c r="G15096" i="1"/>
  <c r="G10949" i="1"/>
  <c r="G10950" i="1"/>
  <c r="G10951" i="1"/>
  <c r="G12943" i="1"/>
  <c r="G7510" i="1"/>
  <c r="G7973" i="1"/>
  <c r="G6594" i="1"/>
  <c r="G5702" i="1"/>
  <c r="G13803" i="1"/>
  <c r="G13617" i="1"/>
  <c r="G5703" i="1"/>
  <c r="G1910" i="1"/>
  <c r="G12944" i="1"/>
  <c r="G4663" i="1"/>
  <c r="G1911" i="1"/>
  <c r="G1912" i="1"/>
  <c r="G14144" i="1"/>
  <c r="G14145" i="1"/>
  <c r="G1913" i="1"/>
  <c r="G1914" i="1"/>
  <c r="G13464" i="1"/>
  <c r="G14146" i="1"/>
  <c r="G12555" i="1"/>
  <c r="G10952" i="1"/>
  <c r="G10953" i="1"/>
  <c r="G1915" i="1"/>
  <c r="G12945" i="1"/>
  <c r="G12946" i="1"/>
  <c r="G1916" i="1"/>
  <c r="G1917" i="1"/>
  <c r="G8752" i="1"/>
  <c r="G7704" i="1"/>
  <c r="G7511" i="1"/>
  <c r="G7974" i="1"/>
  <c r="G7316" i="1"/>
  <c r="G9142" i="1"/>
  <c r="G9143" i="1"/>
  <c r="G9144" i="1"/>
  <c r="G5704" i="1"/>
  <c r="G5705" i="1"/>
  <c r="G5706" i="1"/>
  <c r="G1918" i="1"/>
  <c r="G12947" i="1"/>
  <c r="G10954" i="1"/>
  <c r="G10955" i="1"/>
  <c r="G10956" i="1"/>
  <c r="G10957" i="1"/>
  <c r="G10958" i="1"/>
  <c r="G12948" i="1"/>
  <c r="G4664" i="1"/>
  <c r="G1919" i="1"/>
  <c r="G1920" i="1"/>
  <c r="G1921" i="1"/>
  <c r="G1922" i="1"/>
  <c r="G4665" i="1"/>
  <c r="G1923" i="1"/>
  <c r="G1924" i="1"/>
  <c r="G4666" i="1"/>
  <c r="G4667" i="1"/>
  <c r="G92" i="1"/>
  <c r="G12949" i="1"/>
  <c r="G10959" i="1"/>
  <c r="G1925" i="1"/>
  <c r="G4668" i="1"/>
  <c r="G10960" i="1"/>
  <c r="G10961" i="1"/>
  <c r="G10962" i="1"/>
  <c r="G15669" i="1"/>
  <c r="G15097" i="1"/>
  <c r="G15670" i="1"/>
  <c r="G7512" i="1"/>
  <c r="G7513" i="1"/>
  <c r="G7514" i="1"/>
  <c r="G7515" i="1"/>
  <c r="G6595" i="1"/>
  <c r="G7975" i="1"/>
  <c r="G7976" i="1"/>
  <c r="G7977" i="1"/>
  <c r="G7978" i="1"/>
  <c r="G9145" i="1"/>
  <c r="G9146" i="1"/>
  <c r="G14808" i="1"/>
  <c r="G5707" i="1"/>
  <c r="G10963" i="1"/>
  <c r="G10964" i="1"/>
  <c r="G10965" i="1"/>
  <c r="G10966" i="1"/>
  <c r="G10967" i="1"/>
  <c r="G10968" i="1"/>
  <c r="G14147" i="1"/>
  <c r="G14642" i="1"/>
  <c r="G14643" i="1"/>
  <c r="G1926" i="1"/>
  <c r="G1927" i="1"/>
  <c r="G1928" i="1"/>
  <c r="G4669" i="1"/>
  <c r="G1929" i="1"/>
  <c r="G14644" i="1"/>
  <c r="G1930" i="1"/>
  <c r="G1931" i="1"/>
  <c r="G4670" i="1"/>
  <c r="G1932" i="1"/>
  <c r="G10969" i="1"/>
  <c r="G10970" i="1"/>
  <c r="G7516" i="1"/>
  <c r="G7517" i="1"/>
  <c r="G7979" i="1"/>
  <c r="G6596" i="1"/>
  <c r="G6597" i="1"/>
  <c r="G7317" i="1"/>
  <c r="G7980" i="1"/>
  <c r="G7981" i="1"/>
  <c r="G9147" i="1"/>
  <c r="G5708" i="1"/>
  <c r="G9148" i="1"/>
  <c r="G5709" i="1"/>
  <c r="G13618" i="1"/>
  <c r="G9696" i="1"/>
  <c r="G15671" i="1"/>
  <c r="G12950" i="1"/>
  <c r="G1933" i="1"/>
  <c r="G10971" i="1"/>
  <c r="G10972" i="1"/>
  <c r="G10973" i="1"/>
  <c r="G1934" i="1"/>
  <c r="G1935" i="1"/>
  <c r="G1936" i="1"/>
  <c r="G4671" i="1"/>
  <c r="G1937" i="1"/>
  <c r="G1938" i="1"/>
  <c r="G14148" i="1"/>
  <c r="G4672" i="1"/>
  <c r="G10974" i="1"/>
  <c r="G12951" i="1"/>
  <c r="G15098" i="1"/>
  <c r="G16044" i="1"/>
  <c r="G7705" i="1"/>
  <c r="G6598" i="1"/>
  <c r="G6599" i="1"/>
  <c r="G9149" i="1"/>
  <c r="G9150" i="1"/>
  <c r="G9151" i="1"/>
  <c r="G13804" i="1"/>
  <c r="G13619" i="1"/>
  <c r="G5710" i="1"/>
  <c r="G14809" i="1"/>
  <c r="G5711" i="1"/>
  <c r="G1939" i="1"/>
  <c r="G10975" i="1"/>
  <c r="G1940" i="1"/>
  <c r="G12952" i="1"/>
  <c r="G1941" i="1"/>
  <c r="G12953" i="1"/>
  <c r="G12954" i="1"/>
  <c r="G93" i="1"/>
  <c r="G14149" i="1"/>
  <c r="G1942" i="1"/>
  <c r="G1943" i="1"/>
  <c r="G1944" i="1"/>
  <c r="G1945" i="1"/>
  <c r="G1946" i="1"/>
  <c r="G14150" i="1"/>
  <c r="G14645" i="1"/>
  <c r="G1947" i="1"/>
  <c r="G1948" i="1"/>
  <c r="G10976" i="1"/>
  <c r="G12955" i="1"/>
  <c r="G10977" i="1"/>
  <c r="G10978" i="1"/>
  <c r="G12956" i="1"/>
  <c r="G15672" i="1"/>
  <c r="G15099" i="1"/>
  <c r="G6600" i="1"/>
  <c r="G9697" i="1"/>
  <c r="G9152" i="1"/>
  <c r="G5712" i="1"/>
  <c r="G9153" i="1"/>
  <c r="G5713" i="1"/>
  <c r="G7134" i="1"/>
  <c r="G9154" i="1"/>
  <c r="G10979" i="1"/>
  <c r="G10980" i="1"/>
  <c r="G10981" i="1"/>
  <c r="G12957" i="1"/>
  <c r="G10982" i="1"/>
  <c r="G10983" i="1"/>
  <c r="G10984" i="1"/>
  <c r="G1949" i="1"/>
  <c r="G1950" i="1"/>
  <c r="G1951" i="1"/>
  <c r="G1952" i="1"/>
  <c r="G14151" i="1"/>
  <c r="G1953" i="1"/>
  <c r="G1954" i="1"/>
  <c r="G1955" i="1"/>
  <c r="G1956" i="1"/>
  <c r="G14152" i="1"/>
  <c r="G10985" i="1"/>
  <c r="G1957" i="1"/>
  <c r="G10986" i="1"/>
  <c r="G15100" i="1"/>
  <c r="G15101" i="1"/>
  <c r="G16159" i="1"/>
  <c r="G7518" i="1"/>
  <c r="G7519" i="1"/>
  <c r="G6601" i="1"/>
  <c r="G7982" i="1"/>
  <c r="G7983" i="1"/>
  <c r="G6602" i="1"/>
  <c r="G9155" i="1"/>
  <c r="G5714" i="1"/>
  <c r="G13620" i="1"/>
  <c r="G13805" i="1"/>
  <c r="G10987" i="1"/>
  <c r="G1958" i="1"/>
  <c r="G13621" i="1"/>
  <c r="G15673" i="1"/>
  <c r="G10988" i="1"/>
  <c r="G1959" i="1"/>
  <c r="G1960" i="1"/>
  <c r="G1961" i="1"/>
  <c r="G1962" i="1"/>
  <c r="G1963" i="1"/>
  <c r="G1964" i="1"/>
  <c r="G1965" i="1"/>
  <c r="G1966" i="1"/>
  <c r="G1967" i="1"/>
  <c r="G1968" i="1"/>
  <c r="G15102" i="1"/>
  <c r="G14153" i="1"/>
  <c r="G14154" i="1"/>
  <c r="G1969" i="1"/>
  <c r="G12958" i="1"/>
  <c r="G1970" i="1"/>
  <c r="G10989" i="1"/>
  <c r="G1971" i="1"/>
  <c r="G6603" i="1"/>
  <c r="G15103" i="1"/>
  <c r="G7520" i="1"/>
  <c r="G6604" i="1"/>
  <c r="G6605" i="1"/>
  <c r="G9156" i="1"/>
  <c r="G9157" i="1"/>
  <c r="G5715" i="1"/>
  <c r="G9158" i="1"/>
  <c r="G9159" i="1"/>
  <c r="G10990" i="1"/>
  <c r="G10991" i="1"/>
  <c r="G4673" i="1"/>
  <c r="G10992" i="1"/>
  <c r="G10993" i="1"/>
  <c r="G4674" i="1"/>
  <c r="G12959" i="1"/>
  <c r="G10994" i="1"/>
  <c r="G1972" i="1"/>
  <c r="G14155" i="1"/>
  <c r="G14156" i="1"/>
  <c r="G1973" i="1"/>
  <c r="G1974" i="1"/>
  <c r="G1975" i="1"/>
  <c r="G1976" i="1"/>
  <c r="G1977" i="1"/>
  <c r="G1978" i="1"/>
  <c r="G12960" i="1"/>
  <c r="G10995" i="1"/>
  <c r="G1979" i="1"/>
  <c r="G1980" i="1"/>
  <c r="G4675" i="1"/>
  <c r="G10996" i="1"/>
  <c r="G1981" i="1"/>
  <c r="G15104" i="1"/>
  <c r="G6606" i="1"/>
  <c r="G8344" i="1"/>
  <c r="G4676" i="1"/>
  <c r="G7318" i="1"/>
  <c r="G9698" i="1"/>
  <c r="G9699" i="1"/>
  <c r="G5716" i="1"/>
  <c r="G5717" i="1"/>
  <c r="G5718" i="1"/>
  <c r="G10997" i="1"/>
  <c r="G10998" i="1"/>
  <c r="G10999" i="1"/>
  <c r="G11000" i="1"/>
  <c r="G1982" i="1"/>
  <c r="G4677" i="1"/>
  <c r="G1983" i="1"/>
  <c r="G1984" i="1"/>
  <c r="G1985" i="1"/>
  <c r="G1986" i="1"/>
  <c r="G1987" i="1"/>
  <c r="G1988" i="1"/>
  <c r="G1989" i="1"/>
  <c r="G1990" i="1"/>
  <c r="G14157" i="1"/>
  <c r="G7521" i="1"/>
  <c r="G12961" i="1"/>
  <c r="G15674" i="1"/>
  <c r="G94" i="1"/>
  <c r="G1991" i="1"/>
  <c r="G12962" i="1"/>
  <c r="G11001" i="1"/>
  <c r="G12963" i="1"/>
  <c r="G11002" i="1"/>
  <c r="G15675" i="1"/>
  <c r="G15105" i="1"/>
  <c r="G15106" i="1"/>
  <c r="G15107" i="1"/>
  <c r="G12964" i="1"/>
  <c r="G7522" i="1"/>
  <c r="G7319" i="1"/>
  <c r="G6607" i="1"/>
  <c r="G7320" i="1"/>
  <c r="G6608" i="1"/>
  <c r="G9160" i="1"/>
  <c r="G9700" i="1"/>
  <c r="G5719" i="1"/>
  <c r="G5720" i="1"/>
  <c r="G5721" i="1"/>
  <c r="G5722" i="1"/>
  <c r="G5723" i="1"/>
  <c r="G12965" i="1"/>
  <c r="G14158" i="1"/>
  <c r="G1992" i="1"/>
  <c r="G11003" i="1"/>
  <c r="G1993" i="1"/>
  <c r="G1994" i="1"/>
  <c r="G1995" i="1"/>
  <c r="G1996" i="1"/>
  <c r="G4678" i="1"/>
  <c r="G1997" i="1"/>
  <c r="G1998" i="1"/>
  <c r="G1999" i="1"/>
  <c r="G2000" i="1"/>
  <c r="G2001" i="1"/>
  <c r="G14646" i="1"/>
  <c r="G2002" i="1"/>
  <c r="G12966" i="1"/>
  <c r="G11004" i="1"/>
  <c r="G12967" i="1"/>
  <c r="G12968" i="1"/>
  <c r="G12969" i="1"/>
  <c r="G15108" i="1"/>
  <c r="G2003" i="1"/>
  <c r="G11005" i="1"/>
  <c r="G11006" i="1"/>
  <c r="G15676" i="1"/>
  <c r="G8538" i="1"/>
  <c r="G13465" i="1"/>
  <c r="G11007" i="1"/>
  <c r="G16160" i="1"/>
  <c r="G8345" i="1"/>
  <c r="G7984" i="1"/>
  <c r="G7985" i="1"/>
  <c r="G7986" i="1"/>
  <c r="G9161" i="1"/>
  <c r="G9162" i="1"/>
  <c r="G9163" i="1"/>
  <c r="G5724" i="1"/>
  <c r="G5725" i="1"/>
  <c r="G7135" i="1"/>
  <c r="G13622" i="1"/>
  <c r="G9164" i="1"/>
  <c r="G11008" i="1"/>
  <c r="G11009" i="1"/>
  <c r="G11010" i="1"/>
  <c r="G2004" i="1"/>
  <c r="G2005" i="1"/>
  <c r="G2006" i="1"/>
  <c r="G2007" i="1"/>
  <c r="G2008" i="1"/>
  <c r="G2009" i="1"/>
  <c r="G2010" i="1"/>
  <c r="G2011" i="1"/>
  <c r="G14159" i="1"/>
  <c r="G14160" i="1"/>
  <c r="G2012" i="1"/>
  <c r="G2013" i="1"/>
  <c r="G4679" i="1"/>
  <c r="G4680" i="1"/>
  <c r="G2014" i="1"/>
  <c r="G2015" i="1"/>
  <c r="G2016" i="1"/>
  <c r="G14161" i="1"/>
  <c r="G2017" i="1"/>
  <c r="G14162" i="1"/>
  <c r="G11011" i="1"/>
  <c r="G11012" i="1"/>
  <c r="G12970" i="1"/>
  <c r="G12971" i="1"/>
  <c r="G8539" i="1"/>
  <c r="G8540" i="1"/>
  <c r="G8753" i="1"/>
  <c r="G7987" i="1"/>
  <c r="G7988" i="1"/>
  <c r="G12972" i="1"/>
  <c r="G7989" i="1"/>
  <c r="G7990" i="1"/>
  <c r="G6609" i="1"/>
  <c r="G6610" i="1"/>
  <c r="G9701" i="1"/>
  <c r="G9165" i="1"/>
  <c r="G5726" i="1"/>
  <c r="G14810" i="1"/>
  <c r="G13623" i="1"/>
  <c r="G5727" i="1"/>
  <c r="G9166" i="1"/>
  <c r="G12973" i="1"/>
  <c r="G12974" i="1"/>
  <c r="G11013" i="1"/>
  <c r="G2018" i="1"/>
  <c r="G11014" i="1"/>
  <c r="G11015" i="1"/>
  <c r="G11016" i="1"/>
  <c r="G11017" i="1"/>
  <c r="G4681" i="1"/>
  <c r="G4682" i="1"/>
  <c r="G2019" i="1"/>
  <c r="G2020" i="1"/>
  <c r="G2021" i="1"/>
  <c r="G4683" i="1"/>
  <c r="G2022" i="1"/>
  <c r="G14163" i="1"/>
  <c r="G2023" i="1"/>
  <c r="G2024" i="1"/>
  <c r="G14164" i="1"/>
  <c r="G14165" i="1"/>
  <c r="G12975" i="1"/>
  <c r="G11018" i="1"/>
  <c r="G12976" i="1"/>
  <c r="G2025" i="1"/>
  <c r="G11019" i="1"/>
  <c r="G11020" i="1"/>
  <c r="G15109" i="1"/>
  <c r="G95" i="1"/>
  <c r="G11021" i="1"/>
  <c r="G15677" i="1"/>
  <c r="G15678" i="1"/>
  <c r="G13466" i="1"/>
  <c r="G7523" i="1"/>
  <c r="G7524" i="1"/>
  <c r="G6611" i="1"/>
  <c r="G9167" i="1"/>
  <c r="G9702" i="1"/>
  <c r="G9168" i="1"/>
  <c r="G5728" i="1"/>
  <c r="G13624" i="1"/>
  <c r="G2026" i="1"/>
  <c r="G2027" i="1"/>
  <c r="G16045" i="1"/>
  <c r="G12977" i="1"/>
  <c r="G96" i="1"/>
  <c r="G11022" i="1"/>
  <c r="G11023" i="1"/>
  <c r="G11024" i="1"/>
  <c r="G2028" i="1"/>
  <c r="G2029" i="1"/>
  <c r="G2030" i="1"/>
  <c r="G2031" i="1"/>
  <c r="G2032" i="1"/>
  <c r="G2033" i="1"/>
  <c r="G2034" i="1"/>
  <c r="G12978" i="1"/>
  <c r="G2035" i="1"/>
  <c r="G12979" i="1"/>
  <c r="G11025" i="1"/>
  <c r="G16161" i="1"/>
  <c r="G15110" i="1"/>
  <c r="G8541" i="1"/>
  <c r="G7991" i="1"/>
  <c r="G6612" i="1"/>
  <c r="G8346" i="1"/>
  <c r="G6613" i="1"/>
  <c r="G8347" i="1"/>
  <c r="G6614" i="1"/>
  <c r="G7992" i="1"/>
  <c r="G9169" i="1"/>
  <c r="G9170" i="1"/>
  <c r="G9171" i="1"/>
  <c r="G13625" i="1"/>
  <c r="G11026" i="1"/>
  <c r="G11027" i="1"/>
  <c r="G2036" i="1"/>
  <c r="G2037" i="1"/>
  <c r="G15111" i="1"/>
  <c r="G2038" i="1"/>
  <c r="G2039" i="1"/>
  <c r="G2040" i="1"/>
  <c r="G14166" i="1"/>
  <c r="G14647" i="1"/>
  <c r="G2041" i="1"/>
  <c r="G2042" i="1"/>
  <c r="G11028" i="1"/>
  <c r="G11029" i="1"/>
  <c r="G11030" i="1"/>
  <c r="G11031" i="1"/>
  <c r="G11032" i="1"/>
  <c r="G11033" i="1"/>
  <c r="G4684" i="1"/>
  <c r="G2043" i="1"/>
  <c r="G15679" i="1"/>
  <c r="G15112" i="1"/>
  <c r="G8542" i="1"/>
  <c r="G15680" i="1"/>
  <c r="G8543" i="1"/>
  <c r="G7525" i="1"/>
  <c r="G7321" i="1"/>
  <c r="G9172" i="1"/>
  <c r="G9173" i="1"/>
  <c r="G13626" i="1"/>
  <c r="G5729" i="1"/>
  <c r="G11034" i="1"/>
  <c r="G11035" i="1"/>
  <c r="G2044" i="1"/>
  <c r="G14167" i="1"/>
  <c r="G15113" i="1"/>
  <c r="G2045" i="1"/>
  <c r="G4685" i="1"/>
  <c r="G4686" i="1"/>
  <c r="G4687" i="1"/>
  <c r="G4688" i="1"/>
  <c r="G2046" i="1"/>
  <c r="G2047" i="1"/>
  <c r="G2048" i="1"/>
  <c r="G11036" i="1"/>
  <c r="G15681" i="1"/>
  <c r="G11037" i="1"/>
  <c r="G15114" i="1"/>
  <c r="G7526" i="1"/>
  <c r="G7527" i="1"/>
  <c r="G7528" i="1"/>
  <c r="G7529" i="1"/>
  <c r="G8348" i="1"/>
  <c r="G8349" i="1"/>
  <c r="G7993" i="1"/>
  <c r="G7322" i="1"/>
  <c r="G8350" i="1"/>
  <c r="G7994" i="1"/>
  <c r="G6615" i="1"/>
  <c r="G9174" i="1"/>
  <c r="G13627" i="1"/>
  <c r="G5730" i="1"/>
  <c r="G11038" i="1"/>
  <c r="G11039" i="1"/>
  <c r="G11040" i="1"/>
  <c r="G12980" i="1"/>
  <c r="G11041" i="1"/>
  <c r="G11042" i="1"/>
  <c r="G14168" i="1"/>
  <c r="G2049" i="1"/>
  <c r="G2050" i="1"/>
  <c r="G4689" i="1"/>
  <c r="G2051" i="1"/>
  <c r="G2052" i="1"/>
  <c r="G97" i="1"/>
  <c r="G12981" i="1"/>
  <c r="G2053" i="1"/>
  <c r="G4690" i="1"/>
  <c r="G2054" i="1"/>
  <c r="G4691" i="1"/>
  <c r="G4692" i="1"/>
  <c r="G2055" i="1"/>
  <c r="G4693" i="1"/>
  <c r="G14648" i="1"/>
  <c r="G14169" i="1"/>
  <c r="G11043" i="1"/>
  <c r="G11044" i="1"/>
  <c r="G11045" i="1"/>
  <c r="G4694" i="1"/>
  <c r="G11046" i="1"/>
  <c r="G224" i="1"/>
  <c r="G98" i="1"/>
  <c r="G13498" i="1"/>
  <c r="G15115" i="1"/>
  <c r="G7530" i="1"/>
  <c r="G6616" i="1"/>
  <c r="G6617" i="1"/>
  <c r="G8351" i="1"/>
  <c r="G9175" i="1"/>
  <c r="G5731" i="1"/>
  <c r="G5732" i="1"/>
  <c r="G13628" i="1"/>
  <c r="G2056" i="1"/>
  <c r="G2057" i="1"/>
  <c r="G12982" i="1"/>
  <c r="G11047" i="1"/>
  <c r="G11048" i="1"/>
  <c r="G2058" i="1"/>
  <c r="G2059" i="1"/>
  <c r="G14170" i="1"/>
  <c r="G4695" i="1"/>
  <c r="G2060" i="1"/>
  <c r="G2061" i="1"/>
  <c r="G99" i="1"/>
  <c r="G14171" i="1"/>
  <c r="G2062" i="1"/>
  <c r="G2063" i="1"/>
  <c r="G14172" i="1"/>
  <c r="G2064" i="1"/>
  <c r="G14173" i="1"/>
  <c r="G14649" i="1"/>
  <c r="G4696" i="1"/>
  <c r="G11049" i="1"/>
  <c r="G15116" i="1"/>
  <c r="G8544" i="1"/>
  <c r="G7995" i="1"/>
  <c r="G8352" i="1"/>
  <c r="G7996" i="1"/>
  <c r="G9176" i="1"/>
  <c r="G9177" i="1"/>
  <c r="G9703" i="1"/>
  <c r="G5733" i="1"/>
  <c r="G13629" i="1"/>
  <c r="G13630" i="1"/>
  <c r="G5734" i="1"/>
  <c r="G12983" i="1"/>
  <c r="G2065" i="1"/>
  <c r="G2066" i="1"/>
  <c r="G11050" i="1"/>
  <c r="G2067" i="1"/>
  <c r="G2068" i="1"/>
  <c r="G4697" i="1"/>
  <c r="G4698" i="1"/>
  <c r="G2069" i="1"/>
  <c r="G4699" i="1"/>
  <c r="G2070" i="1"/>
  <c r="G2071" i="1"/>
  <c r="G2072" i="1"/>
  <c r="G14174" i="1"/>
  <c r="G14175" i="1"/>
  <c r="G2073" i="1"/>
  <c r="G11051" i="1"/>
  <c r="G11052" i="1"/>
  <c r="G2074" i="1"/>
  <c r="G11053" i="1"/>
  <c r="G12984" i="1"/>
  <c r="G11054" i="1"/>
  <c r="G14176" i="1"/>
  <c r="G15682" i="1"/>
  <c r="G12985" i="1"/>
  <c r="G6618" i="1"/>
  <c r="G7997" i="1"/>
  <c r="G13631" i="1"/>
  <c r="G7136" i="1"/>
  <c r="G11055" i="1"/>
  <c r="G11056" i="1"/>
  <c r="G12556" i="1"/>
  <c r="G11057" i="1"/>
  <c r="G11058" i="1"/>
  <c r="G15117" i="1"/>
  <c r="G11059" i="1"/>
  <c r="G11060" i="1"/>
  <c r="G14177" i="1"/>
  <c r="G2075" i="1"/>
  <c r="G14650" i="1"/>
  <c r="G4700" i="1"/>
  <c r="G2076" i="1"/>
  <c r="G14178" i="1"/>
  <c r="G2077" i="1"/>
  <c r="G12986" i="1"/>
  <c r="G11061" i="1"/>
  <c r="G12987" i="1"/>
  <c r="G11062" i="1"/>
  <c r="G11063" i="1"/>
  <c r="G11064" i="1"/>
  <c r="G16162" i="1"/>
  <c r="G2078" i="1"/>
  <c r="G2079" i="1"/>
  <c r="G11065" i="1"/>
  <c r="G100" i="1"/>
  <c r="G15118" i="1"/>
  <c r="G15119" i="1"/>
  <c r="G7531" i="1"/>
  <c r="G8353" i="1"/>
  <c r="G6619" i="1"/>
  <c r="G9178" i="1"/>
  <c r="G9179" i="1"/>
  <c r="G13806" i="1"/>
  <c r="G7137" i="1"/>
  <c r="G2080" i="1"/>
  <c r="G11066" i="1"/>
  <c r="G8545" i="1"/>
  <c r="G2081" i="1"/>
  <c r="G16163" i="1"/>
  <c r="G2082" i="1"/>
  <c r="G2083" i="1"/>
  <c r="G4701" i="1"/>
  <c r="G2084" i="1"/>
  <c r="G2085" i="1"/>
  <c r="G14651" i="1"/>
  <c r="G2086" i="1"/>
  <c r="G4702" i="1"/>
  <c r="G4703" i="1"/>
  <c r="G2087" i="1"/>
  <c r="G11067" i="1"/>
  <c r="G12988" i="1"/>
  <c r="G11068" i="1"/>
  <c r="G12989" i="1"/>
  <c r="G12990" i="1"/>
  <c r="G11069" i="1"/>
  <c r="G11070" i="1"/>
  <c r="G11071" i="1"/>
  <c r="G12991" i="1"/>
  <c r="G101" i="1"/>
  <c r="G102" i="1"/>
  <c r="G8754" i="1"/>
  <c r="G7998" i="1"/>
  <c r="G7999" i="1"/>
  <c r="G6620" i="1"/>
  <c r="G2088" i="1"/>
  <c r="G7138" i="1"/>
  <c r="G5735" i="1"/>
  <c r="G5736" i="1"/>
  <c r="G11072" i="1"/>
  <c r="G11073" i="1"/>
  <c r="G14179" i="1"/>
  <c r="G11074" i="1"/>
  <c r="G11075" i="1"/>
  <c r="G2089" i="1"/>
  <c r="G2090" i="1"/>
  <c r="G2091" i="1"/>
  <c r="G2092" i="1"/>
  <c r="G2093" i="1"/>
  <c r="G11076" i="1"/>
  <c r="G2094" i="1"/>
  <c r="G4704" i="1"/>
  <c r="G14652" i="1"/>
  <c r="G11077" i="1"/>
  <c r="G11078" i="1"/>
  <c r="G11079" i="1"/>
  <c r="G2095" i="1"/>
  <c r="G15683" i="1"/>
  <c r="G15120" i="1"/>
  <c r="G7706" i="1"/>
  <c r="G8354" i="1"/>
  <c r="G6621" i="1"/>
  <c r="G5737" i="1"/>
  <c r="G9180" i="1"/>
  <c r="G5738" i="1"/>
  <c r="G5739" i="1"/>
  <c r="G9181" i="1"/>
  <c r="G12992" i="1"/>
  <c r="G12993" i="1"/>
  <c r="G11080" i="1"/>
  <c r="G11081" i="1"/>
  <c r="G4705" i="1"/>
  <c r="G12994" i="1"/>
  <c r="G2096" i="1"/>
  <c r="G2097" i="1"/>
  <c r="G2098" i="1"/>
  <c r="G2099" i="1"/>
  <c r="G2100" i="1"/>
  <c r="G2101" i="1"/>
  <c r="G2102" i="1"/>
  <c r="G2103" i="1"/>
  <c r="G2104" i="1"/>
  <c r="G11082" i="1"/>
  <c r="G15121" i="1"/>
  <c r="G15122" i="1"/>
  <c r="G15123" i="1"/>
  <c r="G6622" i="1"/>
  <c r="G5740" i="1"/>
  <c r="G9182" i="1"/>
  <c r="G9183" i="1"/>
  <c r="G13632" i="1"/>
  <c r="G5741" i="1"/>
  <c r="G2105" i="1"/>
  <c r="G2106" i="1"/>
  <c r="G2107" i="1"/>
  <c r="G2108" i="1"/>
  <c r="G2109" i="1"/>
  <c r="G14180" i="1"/>
  <c r="G14181" i="1"/>
  <c r="G2110" i="1"/>
  <c r="G2111" i="1"/>
  <c r="G14653" i="1"/>
  <c r="G11083" i="1"/>
  <c r="G11084" i="1"/>
  <c r="G11085" i="1"/>
  <c r="G2112" i="1"/>
  <c r="G103" i="1"/>
  <c r="G2113" i="1"/>
  <c r="G15124" i="1"/>
  <c r="G16046" i="1"/>
  <c r="G8546" i="1"/>
  <c r="G7532" i="1"/>
  <c r="G6623" i="1"/>
  <c r="G9184" i="1"/>
  <c r="G5742" i="1"/>
  <c r="G5743" i="1"/>
  <c r="G5744" i="1"/>
  <c r="G13633" i="1"/>
  <c r="G5745" i="1"/>
  <c r="G5746" i="1"/>
  <c r="G6624" i="1"/>
  <c r="G11086" i="1"/>
  <c r="G11087" i="1"/>
  <c r="G11088" i="1"/>
  <c r="G11089" i="1"/>
  <c r="G11090" i="1"/>
  <c r="G12995" i="1"/>
  <c r="G11091" i="1"/>
  <c r="G12996" i="1"/>
  <c r="G14182" i="1"/>
  <c r="G2114" i="1"/>
  <c r="G4706" i="1"/>
  <c r="G14183" i="1"/>
  <c r="G2115" i="1"/>
  <c r="G14184" i="1"/>
  <c r="G14185" i="1"/>
  <c r="G2116" i="1"/>
  <c r="G15125" i="1"/>
  <c r="G2117" i="1"/>
  <c r="G4707" i="1"/>
  <c r="G14186" i="1"/>
  <c r="G4708" i="1"/>
  <c r="G11092" i="1"/>
  <c r="G2118" i="1"/>
  <c r="G104" i="1"/>
  <c r="G2119" i="1"/>
  <c r="G15684" i="1"/>
  <c r="G15126" i="1"/>
  <c r="G7707" i="1"/>
  <c r="G8000" i="1"/>
  <c r="G6625" i="1"/>
  <c r="G6626" i="1"/>
  <c r="G5747" i="1"/>
  <c r="G5748" i="1"/>
  <c r="G5749" i="1"/>
  <c r="G11093" i="1"/>
  <c r="G11094" i="1"/>
  <c r="G11095" i="1"/>
  <c r="G4709" i="1"/>
  <c r="G2120" i="1"/>
  <c r="G14187" i="1"/>
  <c r="G2121" i="1"/>
  <c r="G4710" i="1"/>
  <c r="G14654" i="1"/>
  <c r="G2122" i="1"/>
  <c r="G11096" i="1"/>
  <c r="G11097" i="1"/>
  <c r="G11098" i="1"/>
  <c r="G11099" i="1"/>
  <c r="G2123" i="1"/>
  <c r="G105" i="1"/>
  <c r="G15685" i="1"/>
  <c r="G15686" i="1"/>
  <c r="G8001" i="1"/>
  <c r="G6627" i="1"/>
  <c r="G7323" i="1"/>
  <c r="G8002" i="1"/>
  <c r="G6628" i="1"/>
  <c r="G5750" i="1"/>
  <c r="G7139" i="1"/>
  <c r="G9185" i="1"/>
  <c r="G5751" i="1"/>
  <c r="G5752" i="1"/>
  <c r="G2124" i="1"/>
  <c r="G15687" i="1"/>
  <c r="G11100" i="1"/>
  <c r="G11101" i="1"/>
  <c r="G11102" i="1"/>
  <c r="G12997" i="1"/>
  <c r="G2125" i="1"/>
  <c r="G12998" i="1"/>
  <c r="G4711" i="1"/>
  <c r="G4712" i="1"/>
  <c r="G2126" i="1"/>
  <c r="G2127" i="1"/>
  <c r="G2128" i="1"/>
  <c r="G14188" i="1"/>
  <c r="G11103" i="1"/>
  <c r="G2129" i="1"/>
  <c r="G11104" i="1"/>
  <c r="G11105" i="1"/>
  <c r="G12557" i="1"/>
  <c r="G106" i="1"/>
  <c r="G11106" i="1"/>
  <c r="G15688" i="1"/>
  <c r="G8547" i="1"/>
  <c r="G7708" i="1"/>
  <c r="G7533" i="1"/>
  <c r="G8003" i="1"/>
  <c r="G6629" i="1"/>
  <c r="G6630" i="1"/>
  <c r="G6631" i="1"/>
  <c r="G6632" i="1"/>
  <c r="G9186" i="1"/>
  <c r="G9187" i="1"/>
  <c r="G7140" i="1"/>
  <c r="G9188" i="1"/>
  <c r="G5753" i="1"/>
  <c r="G9189" i="1"/>
  <c r="G6633" i="1"/>
  <c r="G13807" i="1"/>
  <c r="G5754" i="1"/>
  <c r="G9190" i="1"/>
  <c r="G5755" i="1"/>
  <c r="G11107" i="1"/>
  <c r="G11108" i="1"/>
  <c r="G11109" i="1"/>
  <c r="G11110" i="1"/>
  <c r="G11111" i="1"/>
  <c r="G2130" i="1"/>
  <c r="G14189" i="1"/>
  <c r="G4713" i="1"/>
  <c r="G2131" i="1"/>
  <c r="G2132" i="1"/>
  <c r="G2133" i="1"/>
  <c r="G2134" i="1"/>
  <c r="G4714" i="1"/>
  <c r="G12999" i="1"/>
  <c r="G2135" i="1"/>
  <c r="G16047" i="1"/>
  <c r="G11112" i="1"/>
  <c r="G2136" i="1"/>
  <c r="G2137" i="1"/>
  <c r="G7534" i="1"/>
  <c r="G8004" i="1"/>
  <c r="G8355" i="1"/>
  <c r="G8005" i="1"/>
  <c r="G6634" i="1"/>
  <c r="G8006" i="1"/>
  <c r="G6635" i="1"/>
  <c r="G2138" i="1"/>
  <c r="G9191" i="1"/>
  <c r="G9192" i="1"/>
  <c r="G13634" i="1"/>
  <c r="G9193" i="1"/>
  <c r="G2139" i="1"/>
  <c r="G2140" i="1"/>
  <c r="G14190" i="1"/>
  <c r="G11113" i="1"/>
  <c r="G4715" i="1"/>
  <c r="G2141" i="1"/>
  <c r="G2142" i="1"/>
  <c r="G2143" i="1"/>
  <c r="G14655" i="1"/>
  <c r="G14191" i="1"/>
  <c r="G2144" i="1"/>
  <c r="G2145" i="1"/>
  <c r="G2146" i="1"/>
  <c r="G14192" i="1"/>
  <c r="G11114" i="1"/>
  <c r="G11115" i="1"/>
  <c r="G4716" i="1"/>
  <c r="G11116" i="1"/>
  <c r="G11117" i="1"/>
  <c r="G2147" i="1"/>
  <c r="G16164" i="1"/>
  <c r="G16048" i="1"/>
  <c r="G7709" i="1"/>
  <c r="G8007" i="1"/>
  <c r="G5756" i="1"/>
  <c r="G5757" i="1"/>
  <c r="G5758" i="1"/>
  <c r="G5759" i="1"/>
  <c r="G9194" i="1"/>
  <c r="G11118" i="1"/>
  <c r="G13000" i="1"/>
  <c r="G2148" i="1"/>
  <c r="G11119" i="1"/>
  <c r="G11120" i="1"/>
  <c r="G11121" i="1"/>
  <c r="G2149" i="1"/>
  <c r="G2150" i="1"/>
  <c r="G2151" i="1"/>
  <c r="G15689" i="1"/>
  <c r="G2152" i="1"/>
  <c r="G2153" i="1"/>
  <c r="G13001" i="1"/>
  <c r="G15690" i="1"/>
  <c r="G13002" i="1"/>
  <c r="G15127" i="1"/>
  <c r="G9195" i="1"/>
  <c r="G2154" i="1"/>
  <c r="G11122" i="1"/>
  <c r="G11123" i="1"/>
  <c r="G16049" i="1"/>
  <c r="G11124" i="1"/>
  <c r="G13003" i="1"/>
  <c r="G15691" i="1"/>
  <c r="G15692" i="1"/>
  <c r="G16050" i="1"/>
  <c r="G6636" i="1"/>
  <c r="G9196" i="1"/>
  <c r="G9704" i="1"/>
  <c r="G5760" i="1"/>
  <c r="G13635" i="1"/>
  <c r="G11125" i="1"/>
  <c r="G11126" i="1"/>
  <c r="G11127" i="1"/>
  <c r="G4717" i="1"/>
  <c r="G11128" i="1"/>
  <c r="G11129" i="1"/>
  <c r="G11130" i="1"/>
  <c r="G4718" i="1"/>
  <c r="G2155" i="1"/>
  <c r="G2156" i="1"/>
  <c r="G2157" i="1"/>
  <c r="G2158" i="1"/>
  <c r="G4719" i="1"/>
  <c r="G2159" i="1"/>
  <c r="G11131" i="1"/>
  <c r="G15128" i="1"/>
  <c r="G13004" i="1"/>
  <c r="G2160" i="1"/>
  <c r="G13005" i="1"/>
  <c r="G2161" i="1"/>
  <c r="G13006" i="1"/>
  <c r="G6637" i="1"/>
  <c r="G2162" i="1"/>
  <c r="G107" i="1"/>
  <c r="G108" i="1"/>
  <c r="G15693" i="1"/>
  <c r="G15129" i="1"/>
  <c r="G13499" i="1"/>
  <c r="G15694" i="1"/>
  <c r="G8008" i="1"/>
  <c r="G7141" i="1"/>
  <c r="G5761" i="1"/>
  <c r="G9197" i="1"/>
  <c r="G2163" i="1"/>
  <c r="G11132" i="1"/>
  <c r="G2164" i="1"/>
  <c r="G11133" i="1"/>
  <c r="G11134" i="1"/>
  <c r="G13007" i="1"/>
  <c r="G11135" i="1"/>
  <c r="G11136" i="1"/>
  <c r="G11137" i="1"/>
  <c r="G2165" i="1"/>
  <c r="G2166" i="1"/>
  <c r="G16165" i="1"/>
  <c r="G14193" i="1"/>
  <c r="G15130" i="1"/>
  <c r="G2167" i="1"/>
  <c r="G2168" i="1"/>
  <c r="G11138" i="1"/>
  <c r="G15695" i="1"/>
  <c r="G7535" i="1"/>
  <c r="G8356" i="1"/>
  <c r="G7324" i="1"/>
  <c r="G8357" i="1"/>
  <c r="G8009" i="1"/>
  <c r="G6638" i="1"/>
  <c r="G9198" i="1"/>
  <c r="G5762" i="1"/>
  <c r="G5763" i="1"/>
  <c r="G14811" i="1"/>
  <c r="G14812" i="1"/>
  <c r="G15131" i="1"/>
  <c r="G9705" i="1"/>
  <c r="G14656" i="1"/>
  <c r="G4720" i="1"/>
  <c r="G14657" i="1"/>
  <c r="G2169" i="1"/>
  <c r="G11139" i="1"/>
  <c r="G2170" i="1"/>
  <c r="G2171" i="1"/>
  <c r="G2172" i="1"/>
  <c r="G11140" i="1"/>
  <c r="G14194" i="1"/>
  <c r="G4721" i="1"/>
  <c r="G4722" i="1"/>
  <c r="G2173" i="1"/>
  <c r="G6639" i="1"/>
  <c r="G2174" i="1"/>
  <c r="G11141" i="1"/>
  <c r="G11142" i="1"/>
  <c r="G11143" i="1"/>
  <c r="G109" i="1"/>
  <c r="G15696" i="1"/>
  <c r="G15697" i="1"/>
  <c r="G8548" i="1"/>
  <c r="G15132" i="1"/>
  <c r="G15133" i="1"/>
  <c r="G8010" i="1"/>
  <c r="G8358" i="1"/>
  <c r="G7325" i="1"/>
  <c r="G5764" i="1"/>
  <c r="G9199" i="1"/>
  <c r="G9200" i="1"/>
  <c r="G5765" i="1"/>
  <c r="G13636" i="1"/>
  <c r="G5766" i="1"/>
  <c r="G11144" i="1"/>
  <c r="G13008" i="1"/>
  <c r="G2175" i="1"/>
  <c r="G4723" i="1"/>
  <c r="G11145" i="1"/>
  <c r="G14195" i="1"/>
  <c r="G4724" i="1"/>
  <c r="G4725" i="1"/>
  <c r="G14196" i="1"/>
  <c r="G2176" i="1"/>
  <c r="G2177" i="1"/>
  <c r="G14658" i="1"/>
  <c r="G4726" i="1"/>
  <c r="G14197" i="1"/>
  <c r="G14198" i="1"/>
  <c r="G2178" i="1"/>
  <c r="G14199" i="1"/>
  <c r="G13009" i="1"/>
  <c r="G11146" i="1"/>
  <c r="G13010" i="1"/>
  <c r="G110" i="1"/>
  <c r="G13011" i="1"/>
  <c r="G8755" i="1"/>
  <c r="G7326" i="1"/>
  <c r="G7327" i="1"/>
  <c r="G9201" i="1"/>
  <c r="G9202" i="1"/>
  <c r="G9203" i="1"/>
  <c r="G9204" i="1"/>
  <c r="G5767" i="1"/>
  <c r="G9205" i="1"/>
  <c r="G9206" i="1"/>
  <c r="G11147" i="1"/>
  <c r="G11148" i="1"/>
  <c r="G14200" i="1"/>
  <c r="G2179" i="1"/>
  <c r="G2180" i="1"/>
  <c r="G2181" i="1"/>
  <c r="G2182" i="1"/>
  <c r="G2183" i="1"/>
  <c r="G4727" i="1"/>
  <c r="G2184" i="1"/>
  <c r="G2185" i="1"/>
  <c r="G4728" i="1"/>
  <c r="G14659" i="1"/>
  <c r="G2186" i="1"/>
  <c r="G13012" i="1"/>
  <c r="G11149" i="1"/>
  <c r="G8549" i="1"/>
  <c r="G15134" i="1"/>
  <c r="G7536" i="1"/>
  <c r="G6640" i="1"/>
  <c r="G8011" i="1"/>
  <c r="G6641" i="1"/>
  <c r="G9207" i="1"/>
  <c r="G9208" i="1"/>
  <c r="G9706" i="1"/>
  <c r="G9209" i="1"/>
  <c r="G9210" i="1"/>
  <c r="G5768" i="1"/>
  <c r="G7142" i="1"/>
  <c r="G13013" i="1"/>
  <c r="G11150" i="1"/>
  <c r="G11151" i="1"/>
  <c r="G11152" i="1"/>
  <c r="G11153" i="1"/>
  <c r="G11154" i="1"/>
  <c r="G7328" i="1"/>
  <c r="G4729" i="1"/>
  <c r="G11155" i="1"/>
  <c r="G7710" i="1"/>
  <c r="G14201" i="1"/>
  <c r="G14202" i="1"/>
  <c r="G2187" i="1"/>
  <c r="G4730" i="1"/>
  <c r="G2188" i="1"/>
  <c r="G2189" i="1"/>
  <c r="G2190" i="1"/>
  <c r="G2191" i="1"/>
  <c r="G2192" i="1"/>
  <c r="G14203" i="1"/>
  <c r="G4731" i="1"/>
  <c r="G2193" i="1"/>
  <c r="G13014" i="1"/>
  <c r="G11156" i="1"/>
  <c r="G11157" i="1"/>
  <c r="G11158" i="1"/>
  <c r="G8550" i="1"/>
  <c r="G15135" i="1"/>
  <c r="G7537" i="1"/>
  <c r="G13637" i="1"/>
  <c r="G9211" i="1"/>
  <c r="G5769" i="1"/>
  <c r="G5770" i="1"/>
  <c r="G11159" i="1"/>
  <c r="G13015" i="1"/>
  <c r="G2194" i="1"/>
  <c r="G2195" i="1"/>
  <c r="G2196" i="1"/>
  <c r="G2197" i="1"/>
  <c r="G2198" i="1"/>
  <c r="G4732" i="1"/>
  <c r="G2199" i="1"/>
  <c r="G13016" i="1"/>
  <c r="G2200" i="1"/>
  <c r="G4733" i="1"/>
  <c r="G2201" i="1"/>
  <c r="G14204" i="1"/>
  <c r="G4734" i="1"/>
  <c r="G11160" i="1"/>
  <c r="G2202" i="1"/>
  <c r="G11161" i="1"/>
  <c r="G8551" i="1"/>
  <c r="G2203" i="1"/>
  <c r="G6642" i="1"/>
  <c r="G6643" i="1"/>
  <c r="G6644" i="1"/>
  <c r="G9212" i="1"/>
  <c r="G9213" i="1"/>
  <c r="G9214" i="1"/>
  <c r="G5771" i="1"/>
  <c r="G7143" i="1"/>
  <c r="G13017" i="1"/>
  <c r="G11162" i="1"/>
  <c r="G2204" i="1"/>
  <c r="G11163" i="1"/>
  <c r="G7538" i="1"/>
  <c r="G2205" i="1"/>
  <c r="G2206" i="1"/>
  <c r="G2207" i="1"/>
  <c r="G2208" i="1"/>
  <c r="G2209" i="1"/>
  <c r="G2210" i="1"/>
  <c r="G2211" i="1"/>
  <c r="G7539" i="1"/>
  <c r="G11164" i="1"/>
  <c r="G11165" i="1"/>
  <c r="G11166" i="1"/>
  <c r="G111" i="1"/>
  <c r="G2212" i="1"/>
  <c r="G11167" i="1"/>
  <c r="G15698" i="1"/>
  <c r="G13467" i="1"/>
  <c r="G8012" i="1"/>
  <c r="G8013" i="1"/>
  <c r="G7329" i="1"/>
  <c r="G8359" i="1"/>
  <c r="G9215" i="1"/>
  <c r="G9707" i="1"/>
  <c r="G9216" i="1"/>
  <c r="G9708" i="1"/>
  <c r="G5772" i="1"/>
  <c r="G11168" i="1"/>
  <c r="G11169" i="1"/>
  <c r="G11170" i="1"/>
  <c r="G13018" i="1"/>
  <c r="G11171" i="1"/>
  <c r="G11172" i="1"/>
  <c r="G4735" i="1"/>
  <c r="G11173" i="1"/>
  <c r="G11174" i="1"/>
  <c r="G13019" i="1"/>
  <c r="G2213" i="1"/>
  <c r="G2214" i="1"/>
  <c r="G2215" i="1"/>
  <c r="G14205" i="1"/>
  <c r="G14206" i="1"/>
  <c r="G14207" i="1"/>
  <c r="G2216" i="1"/>
  <c r="G13020" i="1"/>
  <c r="G14208" i="1"/>
  <c r="G2217" i="1"/>
  <c r="G13021" i="1"/>
  <c r="G11175" i="1"/>
  <c r="G11176" i="1"/>
  <c r="G11177" i="1"/>
  <c r="G15136" i="1"/>
  <c r="G15137" i="1"/>
  <c r="G11178" i="1"/>
  <c r="G8014" i="1"/>
  <c r="G6645" i="1"/>
  <c r="G9217" i="1"/>
  <c r="G9218" i="1"/>
  <c r="G9219" i="1"/>
  <c r="G5773" i="1"/>
  <c r="G6646" i="1"/>
  <c r="G5774" i="1"/>
  <c r="G6647" i="1"/>
  <c r="G13022" i="1"/>
  <c r="G13023" i="1"/>
  <c r="G11179" i="1"/>
  <c r="G13024" i="1"/>
  <c r="G13025" i="1"/>
  <c r="G11180" i="1"/>
  <c r="G2218" i="1"/>
  <c r="G11181" i="1"/>
  <c r="G13026" i="1"/>
  <c r="G4736" i="1"/>
  <c r="G4737" i="1"/>
  <c r="G4738" i="1"/>
  <c r="G2219" i="1"/>
  <c r="G2220" i="1"/>
  <c r="G11182" i="1"/>
  <c r="G14660" i="1"/>
  <c r="G2221" i="1"/>
  <c r="G2222" i="1"/>
  <c r="G11183" i="1"/>
  <c r="G112" i="1"/>
  <c r="G2223" i="1"/>
  <c r="G16166" i="1"/>
  <c r="G15699" i="1"/>
  <c r="G15700" i="1"/>
  <c r="G8552" i="1"/>
  <c r="G15138" i="1"/>
  <c r="G8553" i="1"/>
  <c r="G7711" i="1"/>
  <c r="G8015" i="1"/>
  <c r="G6648" i="1"/>
  <c r="G5775" i="1"/>
  <c r="G7144" i="1"/>
  <c r="G7145" i="1"/>
  <c r="G9709" i="1"/>
  <c r="G9710" i="1"/>
  <c r="G13027" i="1"/>
  <c r="G2224" i="1"/>
  <c r="G11184" i="1"/>
  <c r="G11185" i="1"/>
  <c r="G11186" i="1"/>
  <c r="G11187" i="1"/>
  <c r="G2225" i="1"/>
  <c r="G2226" i="1"/>
  <c r="G4739" i="1"/>
  <c r="G13028" i="1"/>
  <c r="G2227" i="1"/>
  <c r="G2228" i="1"/>
  <c r="G2229" i="1"/>
  <c r="G2230" i="1"/>
  <c r="G14209" i="1"/>
  <c r="G11188" i="1"/>
  <c r="G11189" i="1"/>
  <c r="G15701" i="1"/>
  <c r="G4740" i="1"/>
  <c r="G2231" i="1"/>
  <c r="G13029" i="1"/>
  <c r="G11190" i="1"/>
  <c r="G2232" i="1"/>
  <c r="G15702" i="1"/>
  <c r="G8554" i="1"/>
  <c r="G13468" i="1"/>
  <c r="G8555" i="1"/>
  <c r="G8016" i="1"/>
  <c r="G8017" i="1"/>
  <c r="G8360" i="1"/>
  <c r="G6649" i="1"/>
  <c r="G6650" i="1"/>
  <c r="G9220" i="1"/>
  <c r="G9711" i="1"/>
  <c r="G9221" i="1"/>
  <c r="G9222" i="1"/>
  <c r="G9223" i="1"/>
  <c r="G5776" i="1"/>
  <c r="G5777" i="1"/>
  <c r="G9224" i="1"/>
  <c r="G5778" i="1"/>
  <c r="G11191" i="1"/>
  <c r="G11192" i="1"/>
  <c r="G2233" i="1"/>
  <c r="G2234" i="1"/>
  <c r="G11193" i="1"/>
  <c r="G11194" i="1"/>
  <c r="G11195" i="1"/>
  <c r="G2235" i="1"/>
  <c r="G2236" i="1"/>
  <c r="G2237" i="1"/>
  <c r="G2238" i="1"/>
  <c r="G2239" i="1"/>
  <c r="G5779" i="1"/>
  <c r="G15139" i="1"/>
  <c r="G4741" i="1"/>
  <c r="G11196" i="1"/>
  <c r="G13030" i="1"/>
  <c r="G11197" i="1"/>
  <c r="G8556" i="1"/>
  <c r="G15140" i="1"/>
  <c r="G15141" i="1"/>
  <c r="G7540" i="1"/>
  <c r="G6651" i="1"/>
  <c r="G6652" i="1"/>
  <c r="G7330" i="1"/>
  <c r="G6653" i="1"/>
  <c r="G9225" i="1"/>
  <c r="G5780" i="1"/>
  <c r="G13638" i="1"/>
  <c r="G2240" i="1"/>
  <c r="G13031" i="1"/>
  <c r="G11198" i="1"/>
  <c r="G11199" i="1"/>
  <c r="G11200" i="1"/>
  <c r="G16051" i="1"/>
  <c r="G2241" i="1"/>
  <c r="G2242" i="1"/>
  <c r="G113" i="1"/>
  <c r="G2243" i="1"/>
  <c r="G2244" i="1"/>
  <c r="G2245" i="1"/>
  <c r="G11201" i="1"/>
  <c r="G2246" i="1"/>
  <c r="G11202" i="1"/>
  <c r="G2247" i="1"/>
  <c r="G11203" i="1"/>
  <c r="G11204" i="1"/>
  <c r="G2248" i="1"/>
  <c r="G15703" i="1"/>
  <c r="G15142" i="1"/>
  <c r="G8557" i="1"/>
  <c r="G8756" i="1"/>
  <c r="G8558" i="1"/>
  <c r="G6654" i="1"/>
  <c r="G6655" i="1"/>
  <c r="G6656" i="1"/>
  <c r="G6657" i="1"/>
  <c r="G13639" i="1"/>
  <c r="G13640" i="1"/>
  <c r="G5781" i="1"/>
  <c r="G5782" i="1"/>
  <c r="G11205" i="1"/>
  <c r="G11206" i="1"/>
  <c r="G11207" i="1"/>
  <c r="G11208" i="1"/>
  <c r="G11209" i="1"/>
  <c r="G2249" i="1"/>
  <c r="G11210" i="1"/>
  <c r="G11211" i="1"/>
  <c r="G15704" i="1"/>
  <c r="G2250" i="1"/>
  <c r="G15705" i="1"/>
  <c r="G4742" i="1"/>
  <c r="G2251" i="1"/>
  <c r="G15143" i="1"/>
  <c r="G11212" i="1"/>
  <c r="G11213" i="1"/>
  <c r="G8361" i="1"/>
  <c r="G9226" i="1"/>
  <c r="G9227" i="1"/>
  <c r="G9712" i="1"/>
  <c r="G13641" i="1"/>
  <c r="G14813" i="1"/>
  <c r="G5783" i="1"/>
  <c r="G11214" i="1"/>
  <c r="G2252" i="1"/>
  <c r="G11215" i="1"/>
  <c r="G2253" i="1"/>
  <c r="G13032" i="1"/>
  <c r="G11216" i="1"/>
  <c r="G11217" i="1"/>
  <c r="G11218" i="1"/>
  <c r="G2254" i="1"/>
  <c r="G11219" i="1"/>
  <c r="G2255" i="1"/>
  <c r="G2256" i="1"/>
  <c r="G2257" i="1"/>
  <c r="G2258" i="1"/>
  <c r="G4743" i="1"/>
  <c r="G2259" i="1"/>
  <c r="G13033" i="1"/>
  <c r="G2260" i="1"/>
  <c r="G114" i="1"/>
  <c r="G7541" i="1"/>
  <c r="G8018" i="1"/>
  <c r="G6658" i="1"/>
  <c r="G7331" i="1"/>
  <c r="G9228" i="1"/>
  <c r="G7146" i="1"/>
  <c r="G9229" i="1"/>
  <c r="G9230" i="1"/>
  <c r="G14814" i="1"/>
  <c r="G9231" i="1"/>
  <c r="G15144" i="1"/>
  <c r="G11220" i="1"/>
  <c r="G15145" i="1"/>
  <c r="G11221" i="1"/>
  <c r="G2261" i="1"/>
  <c r="G2262" i="1"/>
  <c r="G2263" i="1"/>
  <c r="G2264" i="1"/>
  <c r="G2265" i="1"/>
  <c r="G2266" i="1"/>
  <c r="G14210" i="1"/>
  <c r="G4744" i="1"/>
  <c r="G15706" i="1"/>
  <c r="G2267" i="1"/>
  <c r="G2268" i="1"/>
  <c r="G11222" i="1"/>
  <c r="G11223" i="1"/>
  <c r="G11224" i="1"/>
  <c r="G11225" i="1"/>
  <c r="G13034" i="1"/>
  <c r="G8559" i="1"/>
  <c r="G8560" i="1"/>
  <c r="G15146" i="1"/>
  <c r="G13035" i="1"/>
  <c r="G15707" i="1"/>
  <c r="G7712" i="1"/>
  <c r="G8362" i="1"/>
  <c r="G6659" i="1"/>
  <c r="G8019" i="1"/>
  <c r="G15708" i="1"/>
  <c r="G7147" i="1"/>
  <c r="G5784" i="1"/>
  <c r="G5785" i="1"/>
  <c r="G7148" i="1"/>
  <c r="G9232" i="1"/>
  <c r="G5786" i="1"/>
  <c r="G5787" i="1"/>
  <c r="G2269" i="1"/>
  <c r="G11226" i="1"/>
  <c r="G4745" i="1"/>
  <c r="G11227" i="1"/>
  <c r="G14211" i="1"/>
  <c r="G14212" i="1"/>
  <c r="G4746" i="1"/>
  <c r="G2270" i="1"/>
  <c r="G4747" i="1"/>
  <c r="G4748" i="1"/>
  <c r="G4749" i="1"/>
  <c r="G2271" i="1"/>
  <c r="G2272" i="1"/>
  <c r="G2273" i="1"/>
  <c r="G14661" i="1"/>
  <c r="G13036" i="1"/>
  <c r="G11228" i="1"/>
  <c r="G2274" i="1"/>
  <c r="G11229" i="1"/>
  <c r="G11230" i="1"/>
  <c r="G2275" i="1"/>
  <c r="G2276" i="1"/>
  <c r="G15709" i="1"/>
  <c r="G15710" i="1"/>
  <c r="G14662" i="1"/>
  <c r="G15147" i="1"/>
  <c r="G15711" i="1"/>
  <c r="G7542" i="1"/>
  <c r="G8020" i="1"/>
  <c r="G7332" i="1"/>
  <c r="G6660" i="1"/>
  <c r="G9713" i="1"/>
  <c r="G9233" i="1"/>
  <c r="G9234" i="1"/>
  <c r="G9235" i="1"/>
  <c r="G5788" i="1"/>
  <c r="G14213" i="1"/>
  <c r="G11231" i="1"/>
  <c r="G2277" i="1"/>
  <c r="G11232" i="1"/>
  <c r="G14663" i="1"/>
  <c r="G4750" i="1"/>
  <c r="G2278" i="1"/>
  <c r="G4751" i="1"/>
  <c r="G2279" i="1"/>
  <c r="G2280" i="1"/>
  <c r="G4752" i="1"/>
  <c r="G2281" i="1"/>
  <c r="G4753" i="1"/>
  <c r="G4754" i="1"/>
  <c r="G2282" i="1"/>
  <c r="G15712" i="1"/>
  <c r="G11233" i="1"/>
  <c r="G11234" i="1"/>
  <c r="G7149" i="1"/>
  <c r="G15713" i="1"/>
  <c r="G8561" i="1"/>
  <c r="G8363" i="1"/>
  <c r="G6661" i="1"/>
  <c r="G6662" i="1"/>
  <c r="G6663" i="1"/>
  <c r="G8364" i="1"/>
  <c r="G5789" i="1"/>
  <c r="G5790" i="1"/>
  <c r="G5791" i="1"/>
  <c r="G13037" i="1"/>
  <c r="G11235" i="1"/>
  <c r="G4755" i="1"/>
  <c r="G2283" i="1"/>
  <c r="G2284" i="1"/>
  <c r="G2285" i="1"/>
  <c r="G2286" i="1"/>
  <c r="G2287" i="1"/>
  <c r="G4756" i="1"/>
  <c r="G2288" i="1"/>
  <c r="G4757" i="1"/>
  <c r="G14664" i="1"/>
  <c r="G4758" i="1"/>
  <c r="G2289" i="1"/>
  <c r="G4759" i="1"/>
  <c r="G2290" i="1"/>
  <c r="G2291" i="1"/>
  <c r="G4760" i="1"/>
  <c r="G2292" i="1"/>
  <c r="G11236" i="1"/>
  <c r="G13500" i="1"/>
  <c r="G7543" i="1"/>
  <c r="G7333" i="1"/>
  <c r="G6664" i="1"/>
  <c r="G8021" i="1"/>
  <c r="G9236" i="1"/>
  <c r="G9237" i="1"/>
  <c r="G11237" i="1"/>
  <c r="G13038" i="1"/>
  <c r="G13039" i="1"/>
  <c r="G2293" i="1"/>
  <c r="G2294" i="1"/>
  <c r="G11238" i="1"/>
  <c r="G11239" i="1"/>
  <c r="G2295" i="1"/>
  <c r="G2296" i="1"/>
  <c r="G4761" i="1"/>
  <c r="G4762" i="1"/>
  <c r="G4763" i="1"/>
  <c r="G9238" i="1"/>
  <c r="G4764" i="1"/>
  <c r="G11240" i="1"/>
  <c r="G2297" i="1"/>
  <c r="G2298" i="1"/>
  <c r="G4765" i="1"/>
  <c r="G2299" i="1"/>
  <c r="G2300" i="1"/>
  <c r="G2301" i="1"/>
  <c r="G2302" i="1"/>
  <c r="G2303" i="1"/>
  <c r="G4766" i="1"/>
  <c r="G11241" i="1"/>
  <c r="G11242" i="1"/>
  <c r="G11243" i="1"/>
  <c r="G11244" i="1"/>
  <c r="G11245" i="1"/>
  <c r="G11246" i="1"/>
  <c r="G2304" i="1"/>
  <c r="G225" i="1"/>
  <c r="G2305" i="1"/>
  <c r="G8562" i="1"/>
  <c r="G15714" i="1"/>
  <c r="G15715" i="1"/>
  <c r="G7544" i="1"/>
  <c r="G6665" i="1"/>
  <c r="G8022" i="1"/>
  <c r="G9239" i="1"/>
  <c r="G9240" i="1"/>
  <c r="G9714" i="1"/>
  <c r="G11247" i="1"/>
  <c r="G11248" i="1"/>
  <c r="G4767" i="1"/>
  <c r="G15716" i="1"/>
  <c r="G11249" i="1"/>
  <c r="G14214" i="1"/>
  <c r="G14215" i="1"/>
  <c r="G2306" i="1"/>
  <c r="G2307" i="1"/>
  <c r="G2308" i="1"/>
  <c r="G2309" i="1"/>
  <c r="G2310" i="1"/>
  <c r="G4768" i="1"/>
  <c r="G2311" i="1"/>
  <c r="G2312" i="1"/>
  <c r="G2313" i="1"/>
  <c r="G2314" i="1"/>
  <c r="G4769" i="1"/>
  <c r="G4770" i="1"/>
  <c r="G14774" i="1"/>
  <c r="G2315" i="1"/>
  <c r="G2316" i="1"/>
  <c r="G11250" i="1"/>
  <c r="G11251" i="1"/>
  <c r="G11252" i="1"/>
  <c r="G115" i="1"/>
  <c r="G11253" i="1"/>
  <c r="G15717" i="1"/>
  <c r="G15148" i="1"/>
  <c r="G8757" i="1"/>
  <c r="G7545" i="1"/>
  <c r="G2317" i="1"/>
  <c r="G13040" i="1"/>
  <c r="G9241" i="1"/>
  <c r="G9242" i="1"/>
  <c r="G9243" i="1"/>
  <c r="G7150" i="1"/>
  <c r="G13642" i="1"/>
  <c r="G9244" i="1"/>
  <c r="G13643" i="1"/>
  <c r="G5792" i="1"/>
  <c r="G13041" i="1"/>
  <c r="G13042" i="1"/>
  <c r="G16052" i="1"/>
  <c r="G2318" i="1"/>
  <c r="G4771" i="1"/>
  <c r="G2319" i="1"/>
  <c r="G2320" i="1"/>
  <c r="G4772" i="1"/>
  <c r="G2321" i="1"/>
  <c r="G14216" i="1"/>
  <c r="G2322" i="1"/>
  <c r="G14217" i="1"/>
  <c r="G2323" i="1"/>
  <c r="G2324" i="1"/>
  <c r="G11254" i="1"/>
  <c r="G4773" i="1"/>
  <c r="G11255" i="1"/>
  <c r="G11256" i="1"/>
  <c r="G11257" i="1"/>
  <c r="G11258" i="1"/>
  <c r="G15149" i="1"/>
  <c r="G15150" i="1"/>
  <c r="G15151" i="1"/>
  <c r="G13043" i="1"/>
  <c r="G15152" i="1"/>
  <c r="G15718" i="1"/>
  <c r="G6666" i="1"/>
  <c r="G11259" i="1"/>
  <c r="G9245" i="1"/>
  <c r="G13808" i="1"/>
  <c r="G13644" i="1"/>
  <c r="G5793" i="1"/>
  <c r="G5794" i="1"/>
  <c r="G15719" i="1"/>
  <c r="G11260" i="1"/>
  <c r="G11261" i="1"/>
  <c r="G15720" i="1"/>
  <c r="G2325" i="1"/>
  <c r="G4774" i="1"/>
  <c r="G4775" i="1"/>
  <c r="G2326" i="1"/>
  <c r="G2327" i="1"/>
  <c r="G2328" i="1"/>
  <c r="G4776" i="1"/>
  <c r="G2329" i="1"/>
  <c r="G2330" i="1"/>
  <c r="G2331" i="1"/>
  <c r="G4777" i="1"/>
  <c r="G2332" i="1"/>
  <c r="G15721" i="1"/>
  <c r="G15722" i="1"/>
  <c r="G11262" i="1"/>
  <c r="G11263" i="1"/>
  <c r="G14665" i="1"/>
  <c r="G13044" i="1"/>
  <c r="G2333" i="1"/>
  <c r="G4778" i="1"/>
  <c r="G8563" i="1"/>
  <c r="G15723" i="1"/>
  <c r="G15724" i="1"/>
  <c r="G15725" i="1"/>
  <c r="G6667" i="1"/>
  <c r="G8023" i="1"/>
  <c r="G6668" i="1"/>
  <c r="G7334" i="1"/>
  <c r="G6669" i="1"/>
  <c r="G5795" i="1"/>
  <c r="G5796" i="1"/>
  <c r="G11264" i="1"/>
  <c r="G13045" i="1"/>
  <c r="G4779" i="1"/>
  <c r="G6670" i="1"/>
  <c r="G2334" i="1"/>
  <c r="G14218" i="1"/>
  <c r="G15726" i="1"/>
  <c r="G2335" i="1"/>
  <c r="G2336" i="1"/>
  <c r="G2337" i="1"/>
  <c r="G2338" i="1"/>
  <c r="G14219" i="1"/>
  <c r="G6671" i="1"/>
  <c r="G2339" i="1"/>
  <c r="G4780" i="1"/>
  <c r="G14666" i="1"/>
  <c r="G13469" i="1"/>
  <c r="G2340" i="1"/>
  <c r="G2341" i="1"/>
  <c r="G2342" i="1"/>
  <c r="G2343" i="1"/>
  <c r="G2344" i="1"/>
  <c r="G16167" i="1"/>
  <c r="G15727" i="1"/>
  <c r="G8564" i="1"/>
  <c r="G13470" i="1"/>
  <c r="G15153" i="1"/>
  <c r="G8024" i="1"/>
  <c r="G8025" i="1"/>
  <c r="G6672" i="1"/>
  <c r="G6673" i="1"/>
  <c r="G8026" i="1"/>
  <c r="G9715" i="1"/>
  <c r="G9246" i="1"/>
  <c r="G13645" i="1"/>
  <c r="G13809" i="1"/>
  <c r="G5797" i="1"/>
  <c r="G5798" i="1"/>
  <c r="G4781" i="1"/>
  <c r="G15728" i="1"/>
  <c r="G11265" i="1"/>
  <c r="G2345" i="1"/>
  <c r="G11266" i="1"/>
  <c r="G11267" i="1"/>
  <c r="G14667" i="1"/>
  <c r="G13046" i="1"/>
  <c r="G2346" i="1"/>
  <c r="G14220" i="1"/>
  <c r="G2347" i="1"/>
  <c r="G2348" i="1"/>
  <c r="G2349" i="1"/>
  <c r="G2350" i="1"/>
  <c r="G2351" i="1"/>
  <c r="G14221" i="1"/>
  <c r="G11268" i="1"/>
  <c r="G13047" i="1"/>
  <c r="G2352" i="1"/>
  <c r="G15729" i="1"/>
  <c r="G15730" i="1"/>
  <c r="G6674" i="1"/>
  <c r="G6675" i="1"/>
  <c r="G9247" i="1"/>
  <c r="G9716" i="1"/>
  <c r="G5799" i="1"/>
  <c r="G13646" i="1"/>
  <c r="G14815" i="1"/>
  <c r="G9248" i="1"/>
  <c r="G11269" i="1"/>
  <c r="G11270" i="1"/>
  <c r="G11271" i="1"/>
  <c r="G13048" i="1"/>
  <c r="G2353" i="1"/>
  <c r="G11272" i="1"/>
  <c r="G13049" i="1"/>
  <c r="G14222" i="1"/>
  <c r="G2354" i="1"/>
  <c r="G2355" i="1"/>
  <c r="G2356" i="1"/>
  <c r="G2357" i="1"/>
  <c r="G14668" i="1"/>
  <c r="G14669" i="1"/>
  <c r="G2358" i="1"/>
  <c r="G11273" i="1"/>
  <c r="G11274" i="1"/>
  <c r="G11275" i="1"/>
  <c r="G4782" i="1"/>
  <c r="G116" i="1"/>
  <c r="G7546" i="1"/>
  <c r="G7547" i="1"/>
  <c r="G6676" i="1"/>
  <c r="G6677" i="1"/>
  <c r="G7335" i="1"/>
  <c r="G6678" i="1"/>
  <c r="G7336" i="1"/>
  <c r="G5800" i="1"/>
  <c r="G11276" i="1"/>
  <c r="G11277" i="1"/>
  <c r="G11278" i="1"/>
  <c r="G11279" i="1"/>
  <c r="G11280" i="1"/>
  <c r="G13050" i="1"/>
  <c r="G2359" i="1"/>
  <c r="G2360" i="1"/>
  <c r="G2361" i="1"/>
  <c r="G2362" i="1"/>
  <c r="G4783" i="1"/>
  <c r="G2363" i="1"/>
  <c r="G16053" i="1"/>
  <c r="G2364" i="1"/>
  <c r="G14223" i="1"/>
  <c r="G2365" i="1"/>
  <c r="G14224" i="1"/>
  <c r="G11281" i="1"/>
  <c r="G11282" i="1"/>
  <c r="G14225" i="1"/>
  <c r="G11283" i="1"/>
  <c r="G13051" i="1"/>
  <c r="G13471" i="1"/>
  <c r="G15154" i="1"/>
  <c r="G8565" i="1"/>
  <c r="G15731" i="1"/>
  <c r="G8027" i="1"/>
  <c r="G6679" i="1"/>
  <c r="G6680" i="1"/>
  <c r="G6681" i="1"/>
  <c r="G8028" i="1"/>
  <c r="G5801" i="1"/>
  <c r="G9249" i="1"/>
  <c r="G7151" i="1"/>
  <c r="G5802" i="1"/>
  <c r="G11284" i="1"/>
  <c r="G11285" i="1"/>
  <c r="G11286" i="1"/>
  <c r="G4784" i="1"/>
  <c r="G15732" i="1"/>
  <c r="G2366" i="1"/>
  <c r="G14226" i="1"/>
  <c r="G2367" i="1"/>
  <c r="G2368" i="1"/>
  <c r="G2369" i="1"/>
  <c r="G2370" i="1"/>
  <c r="G2371" i="1"/>
  <c r="G2372" i="1"/>
  <c r="G2373" i="1"/>
  <c r="G14227" i="1"/>
  <c r="G14228" i="1"/>
  <c r="G14229" i="1"/>
  <c r="G11287" i="1"/>
  <c r="G11288" i="1"/>
  <c r="G15733" i="1"/>
  <c r="G15155" i="1"/>
  <c r="G15156" i="1"/>
  <c r="G6682" i="1"/>
  <c r="G8029" i="1"/>
  <c r="G8030" i="1"/>
  <c r="G9250" i="1"/>
  <c r="G9251" i="1"/>
  <c r="G9252" i="1"/>
  <c r="G13647" i="1"/>
  <c r="G9253" i="1"/>
  <c r="G13648" i="1"/>
  <c r="G5803" i="1"/>
  <c r="G5804" i="1"/>
  <c r="G5805" i="1"/>
  <c r="G5806" i="1"/>
  <c r="G11289" i="1"/>
  <c r="G11290" i="1"/>
  <c r="G4785" i="1"/>
  <c r="G11291" i="1"/>
  <c r="G11292" i="1"/>
  <c r="G2374" i="1"/>
  <c r="G2375" i="1"/>
  <c r="G2376" i="1"/>
  <c r="G2377" i="1"/>
  <c r="G2378" i="1"/>
  <c r="G4786" i="1"/>
  <c r="G2379" i="1"/>
  <c r="G14230" i="1"/>
  <c r="G2380" i="1"/>
  <c r="G2381" i="1"/>
  <c r="G11293" i="1"/>
  <c r="G13052" i="1"/>
  <c r="G11294" i="1"/>
  <c r="G117" i="1"/>
  <c r="G11295" i="1"/>
  <c r="G14670" i="1"/>
  <c r="G13053" i="1"/>
  <c r="G15734" i="1"/>
  <c r="G7337" i="1"/>
  <c r="G9717" i="1"/>
  <c r="G5807" i="1"/>
  <c r="G5808" i="1"/>
  <c r="G5809" i="1"/>
  <c r="G5810" i="1"/>
  <c r="G13054" i="1"/>
  <c r="G11296" i="1"/>
  <c r="G11297" i="1"/>
  <c r="G11298" i="1"/>
  <c r="G118" i="1"/>
  <c r="G2382" i="1"/>
  <c r="G4787" i="1"/>
  <c r="G13055" i="1"/>
  <c r="G14231" i="1"/>
  <c r="G2383" i="1"/>
  <c r="G2384" i="1"/>
  <c r="G2385" i="1"/>
  <c r="G2386" i="1"/>
  <c r="G2387" i="1"/>
  <c r="G2388" i="1"/>
  <c r="G2389" i="1"/>
  <c r="G2390" i="1"/>
  <c r="G13056" i="1"/>
  <c r="G11299" i="1"/>
  <c r="G226" i="1"/>
  <c r="G15735" i="1"/>
  <c r="G11300" i="1"/>
  <c r="G15157" i="1"/>
  <c r="G15158" i="1"/>
  <c r="G6683" i="1"/>
  <c r="G7338" i="1"/>
  <c r="G6684" i="1"/>
  <c r="G6685" i="1"/>
  <c r="G6686" i="1"/>
  <c r="G8031" i="1"/>
  <c r="G9718" i="1"/>
  <c r="G9719" i="1"/>
  <c r="G5811" i="1"/>
  <c r="G13649" i="1"/>
  <c r="G5812" i="1"/>
  <c r="G7152" i="1"/>
  <c r="G7153" i="1"/>
  <c r="G5813" i="1"/>
  <c r="G2391" i="1"/>
  <c r="G4788" i="1"/>
  <c r="G4789" i="1"/>
  <c r="G2392" i="1"/>
  <c r="G2393" i="1"/>
  <c r="G2394" i="1"/>
  <c r="G2395" i="1"/>
  <c r="G4790" i="1"/>
  <c r="G14671" i="1"/>
  <c r="G2396" i="1"/>
  <c r="G4791" i="1"/>
  <c r="G14232" i="1"/>
  <c r="G2397" i="1"/>
  <c r="G11301" i="1"/>
  <c r="G11302" i="1"/>
  <c r="G2398" i="1"/>
  <c r="G11303" i="1"/>
  <c r="G11304" i="1"/>
  <c r="G119" i="1"/>
  <c r="G15736" i="1"/>
  <c r="G15737" i="1"/>
  <c r="G15738" i="1"/>
  <c r="G15159" i="1"/>
  <c r="G16054" i="1"/>
  <c r="G7154" i="1"/>
  <c r="G6687" i="1"/>
  <c r="G8032" i="1"/>
  <c r="G8033" i="1"/>
  <c r="G6688" i="1"/>
  <c r="G6689" i="1"/>
  <c r="G8034" i="1"/>
  <c r="G6690" i="1"/>
  <c r="G9254" i="1"/>
  <c r="G5814" i="1"/>
  <c r="G5815" i="1"/>
  <c r="G6691" i="1"/>
  <c r="G13057" i="1"/>
  <c r="G13058" i="1"/>
  <c r="G11305" i="1"/>
  <c r="G11306" i="1"/>
  <c r="G2399" i="1"/>
  <c r="G2400" i="1"/>
  <c r="G2401" i="1"/>
  <c r="G14233" i="1"/>
  <c r="G2402" i="1"/>
  <c r="G2403" i="1"/>
  <c r="G2404" i="1"/>
  <c r="G11307" i="1"/>
  <c r="G11308" i="1"/>
  <c r="G120" i="1"/>
  <c r="G4792" i="1"/>
  <c r="G15739" i="1"/>
  <c r="G2405" i="1"/>
  <c r="G7548" i="1"/>
  <c r="G8035" i="1"/>
  <c r="G5816" i="1"/>
  <c r="G14816" i="1"/>
  <c r="G9255" i="1"/>
  <c r="G11309" i="1"/>
  <c r="G11310" i="1"/>
  <c r="G11311" i="1"/>
  <c r="G2406" i="1"/>
  <c r="G121" i="1"/>
  <c r="G14672" i="1"/>
  <c r="G2407" i="1"/>
  <c r="G2408" i="1"/>
  <c r="G14234" i="1"/>
  <c r="G2409" i="1"/>
  <c r="G2410" i="1"/>
  <c r="G7339" i="1"/>
  <c r="G2411" i="1"/>
  <c r="G4793" i="1"/>
  <c r="G2412" i="1"/>
  <c r="G2413" i="1"/>
  <c r="G2414" i="1"/>
  <c r="G2415" i="1"/>
  <c r="G14235" i="1"/>
  <c r="G14236" i="1"/>
  <c r="G15160" i="1"/>
  <c r="G11312" i="1"/>
  <c r="G13059" i="1"/>
  <c r="G11313" i="1"/>
  <c r="G11314" i="1"/>
  <c r="G6692" i="1"/>
  <c r="G15740" i="1"/>
  <c r="G15161" i="1"/>
  <c r="G16055" i="1"/>
  <c r="G7549" i="1"/>
  <c r="G9720" i="1"/>
  <c r="G13650" i="1"/>
  <c r="G4794" i="1"/>
  <c r="G5817" i="1"/>
  <c r="G13060" i="1"/>
  <c r="G13061" i="1"/>
  <c r="G11315" i="1"/>
  <c r="G2416" i="1"/>
  <c r="G5818" i="1"/>
  <c r="G13062" i="1"/>
  <c r="G4795" i="1"/>
  <c r="G13063" i="1"/>
  <c r="G14237" i="1"/>
  <c r="G15162" i="1"/>
  <c r="G2417" i="1"/>
  <c r="G2418" i="1"/>
  <c r="G11316" i="1"/>
  <c r="G2419" i="1"/>
  <c r="G2420" i="1"/>
  <c r="G2421" i="1"/>
  <c r="G14238" i="1"/>
  <c r="G14239" i="1"/>
  <c r="G14240" i="1"/>
  <c r="G2422" i="1"/>
  <c r="G2423" i="1"/>
  <c r="G14241" i="1"/>
  <c r="G11317" i="1"/>
  <c r="G11318" i="1"/>
  <c r="G11319" i="1"/>
  <c r="G2424" i="1"/>
  <c r="G2425" i="1"/>
  <c r="G11320" i="1"/>
  <c r="G15741" i="1"/>
  <c r="G15163" i="1"/>
  <c r="G15164" i="1"/>
  <c r="G15165" i="1"/>
  <c r="G7550" i="1"/>
  <c r="G7713" i="1"/>
  <c r="G6693" i="1"/>
  <c r="G9256" i="1"/>
  <c r="G9257" i="1"/>
  <c r="G5819" i="1"/>
  <c r="G7340" i="1"/>
  <c r="G5820" i="1"/>
  <c r="G9721" i="1"/>
  <c r="G5821" i="1"/>
  <c r="G14817" i="1"/>
  <c r="G5822" i="1"/>
  <c r="G9722" i="1"/>
  <c r="G2426" i="1"/>
  <c r="G11321" i="1"/>
  <c r="G11322" i="1"/>
  <c r="G11323" i="1"/>
  <c r="G14673" i="1"/>
  <c r="G2427" i="1"/>
  <c r="G2428" i="1"/>
  <c r="G14242" i="1"/>
  <c r="G2429" i="1"/>
  <c r="G11324" i="1"/>
  <c r="G4796" i="1"/>
  <c r="G2430" i="1"/>
  <c r="G2431" i="1"/>
  <c r="G2432" i="1"/>
  <c r="G4797" i="1"/>
  <c r="G2433" i="1"/>
  <c r="G4798" i="1"/>
  <c r="G2434" i="1"/>
  <c r="G2435" i="1"/>
  <c r="G14243" i="1"/>
  <c r="G11325" i="1"/>
  <c r="G11326" i="1"/>
  <c r="G11327" i="1"/>
  <c r="G11328" i="1"/>
  <c r="G11329" i="1"/>
  <c r="G2436" i="1"/>
  <c r="G11330" i="1"/>
  <c r="G11331" i="1"/>
  <c r="G11332" i="1"/>
  <c r="G122" i="1"/>
  <c r="G8566" i="1"/>
  <c r="G15742" i="1"/>
  <c r="G8036" i="1"/>
  <c r="G8037" i="1"/>
  <c r="G6694" i="1"/>
  <c r="G9258" i="1"/>
  <c r="G9259" i="1"/>
  <c r="G9723" i="1"/>
  <c r="G5823" i="1"/>
  <c r="G5824" i="1"/>
  <c r="G7155" i="1"/>
  <c r="G5825" i="1"/>
  <c r="G15166" i="1"/>
  <c r="G2437" i="1"/>
  <c r="G2438" i="1"/>
  <c r="G11333" i="1"/>
  <c r="G123" i="1"/>
  <c r="G13064" i="1"/>
  <c r="G2439" i="1"/>
  <c r="G2440" i="1"/>
  <c r="G16056" i="1"/>
  <c r="G2441" i="1"/>
  <c r="G2442" i="1"/>
  <c r="G16057" i="1"/>
  <c r="G4799" i="1"/>
  <c r="G14674" i="1"/>
  <c r="G2443" i="1"/>
  <c r="G2444" i="1"/>
  <c r="G2445" i="1"/>
  <c r="G14675" i="1"/>
  <c r="G4800" i="1"/>
  <c r="G11334" i="1"/>
  <c r="G11335" i="1"/>
  <c r="G14676" i="1"/>
  <c r="G13065" i="1"/>
  <c r="G11336" i="1"/>
  <c r="G11337" i="1"/>
  <c r="G15743" i="1"/>
  <c r="G15167" i="1"/>
  <c r="G6695" i="1"/>
  <c r="G8038" i="1"/>
  <c r="G9260" i="1"/>
  <c r="G9724" i="1"/>
  <c r="G9261" i="1"/>
  <c r="G14818" i="1"/>
  <c r="G14819" i="1"/>
  <c r="G5826" i="1"/>
  <c r="G11338" i="1"/>
  <c r="G11339" i="1"/>
  <c r="G2446" i="1"/>
  <c r="G11340" i="1"/>
  <c r="G4801" i="1"/>
  <c r="G2447" i="1"/>
  <c r="G2448" i="1"/>
  <c r="G2449" i="1"/>
  <c r="G2450" i="1"/>
  <c r="G2451" i="1"/>
  <c r="G2452" i="1"/>
  <c r="G11341" i="1"/>
  <c r="G14677" i="1"/>
  <c r="G15168" i="1"/>
  <c r="G2453" i="1"/>
  <c r="G2454" i="1"/>
  <c r="G11342" i="1"/>
  <c r="G11343" i="1"/>
  <c r="G11344" i="1"/>
  <c r="G15169" i="1"/>
  <c r="G7714" i="1"/>
  <c r="G7551" i="1"/>
  <c r="G6696" i="1"/>
  <c r="G6697" i="1"/>
  <c r="G8039" i="1"/>
  <c r="G9725" i="1"/>
  <c r="G8040" i="1"/>
  <c r="G5827" i="1"/>
  <c r="G5828" i="1"/>
  <c r="G5829" i="1"/>
  <c r="G11345" i="1"/>
  <c r="G11346" i="1"/>
  <c r="G11347" i="1"/>
  <c r="G13066" i="1"/>
  <c r="G11348" i="1"/>
  <c r="G13067" i="1"/>
  <c r="G4802" i="1"/>
  <c r="G14244" i="1"/>
  <c r="G2455" i="1"/>
  <c r="G2456" i="1"/>
  <c r="G2457" i="1"/>
  <c r="G14245" i="1"/>
  <c r="G2458" i="1"/>
  <c r="G2459" i="1"/>
  <c r="G4803" i="1"/>
  <c r="G15170" i="1"/>
  <c r="G14246" i="1"/>
  <c r="G11349" i="1"/>
  <c r="G4804" i="1"/>
  <c r="G4805" i="1"/>
  <c r="G11350" i="1"/>
  <c r="G11351" i="1"/>
  <c r="G11352" i="1"/>
  <c r="G227" i="1"/>
  <c r="G15744" i="1"/>
  <c r="G13472" i="1"/>
  <c r="G15745" i="1"/>
  <c r="G15746" i="1"/>
  <c r="G8567" i="1"/>
  <c r="G8568" i="1"/>
  <c r="G15747" i="1"/>
  <c r="G8041" i="1"/>
  <c r="G8414" i="1"/>
  <c r="G9262" i="1"/>
  <c r="G9726" i="1"/>
  <c r="G9263" i="1"/>
  <c r="G5830" i="1"/>
  <c r="G5831" i="1"/>
  <c r="G5832" i="1"/>
  <c r="G5833" i="1"/>
  <c r="G5834" i="1"/>
  <c r="G2460" i="1"/>
  <c r="G11353" i="1"/>
  <c r="G2461" i="1"/>
  <c r="G11354" i="1"/>
  <c r="G15171" i="1"/>
  <c r="G13068" i="1"/>
  <c r="G14247" i="1"/>
  <c r="G2462" i="1"/>
  <c r="G4806" i="1"/>
  <c r="G2463" i="1"/>
  <c r="G16168" i="1"/>
  <c r="G2464" i="1"/>
  <c r="G4807" i="1"/>
  <c r="G2465" i="1"/>
  <c r="G14678" i="1"/>
  <c r="G2466" i="1"/>
  <c r="G11355" i="1"/>
  <c r="G11356" i="1"/>
  <c r="G4808" i="1"/>
  <c r="G11357" i="1"/>
  <c r="G13069" i="1"/>
  <c r="G13070" i="1"/>
  <c r="G2467" i="1"/>
  <c r="G15748" i="1"/>
  <c r="G7341" i="1"/>
  <c r="G8042" i="1"/>
  <c r="G9727" i="1"/>
  <c r="G5835" i="1"/>
  <c r="G7156" i="1"/>
  <c r="G7157" i="1"/>
  <c r="G5836" i="1"/>
  <c r="G9264" i="1"/>
  <c r="G11358" i="1"/>
  <c r="G13071" i="1"/>
  <c r="G11359" i="1"/>
  <c r="G2468" i="1"/>
  <c r="G2469" i="1"/>
  <c r="G2470" i="1"/>
  <c r="G2471" i="1"/>
  <c r="G2472" i="1"/>
  <c r="G2473" i="1"/>
  <c r="G4809" i="1"/>
  <c r="G2474" i="1"/>
  <c r="G2475" i="1"/>
  <c r="G4810" i="1"/>
  <c r="G15749" i="1"/>
  <c r="G11360" i="1"/>
  <c r="G2476" i="1"/>
  <c r="G124" i="1"/>
  <c r="G13072" i="1"/>
  <c r="G11361" i="1"/>
  <c r="G13073" i="1"/>
  <c r="G228" i="1"/>
  <c r="G125" i="1"/>
  <c r="G15172" i="1"/>
  <c r="G16058" i="1"/>
  <c r="G7552" i="1"/>
  <c r="G8043" i="1"/>
  <c r="G8044" i="1"/>
  <c r="G6698" i="1"/>
  <c r="G6699" i="1"/>
  <c r="G6700" i="1"/>
  <c r="G8045" i="1"/>
  <c r="G9265" i="1"/>
  <c r="G9266" i="1"/>
  <c r="G9267" i="1"/>
  <c r="G9268" i="1"/>
  <c r="G5837" i="1"/>
  <c r="G9269" i="1"/>
  <c r="G9270" i="1"/>
  <c r="G2477" i="1"/>
  <c r="G2478" i="1"/>
  <c r="G11362" i="1"/>
  <c r="G2479" i="1"/>
  <c r="G2480" i="1"/>
  <c r="G2481" i="1"/>
  <c r="G4811" i="1"/>
  <c r="G14679" i="1"/>
  <c r="G2482" i="1"/>
  <c r="G16169" i="1"/>
  <c r="G2483" i="1"/>
  <c r="G15750" i="1"/>
  <c r="G4812" i="1"/>
  <c r="G14248" i="1"/>
  <c r="G2484" i="1"/>
  <c r="G11363" i="1"/>
  <c r="G2485" i="1"/>
  <c r="G2486" i="1"/>
  <c r="G13074" i="1"/>
  <c r="G11364" i="1"/>
  <c r="G15751" i="1"/>
  <c r="G15752" i="1"/>
  <c r="G15753" i="1"/>
  <c r="G4813" i="1"/>
  <c r="G14249" i="1"/>
  <c r="G6701" i="1"/>
  <c r="G6702" i="1"/>
  <c r="G9271" i="1"/>
  <c r="G9272" i="1"/>
  <c r="G9728" i="1"/>
  <c r="G9273" i="1"/>
  <c r="G5838" i="1"/>
  <c r="G5839" i="1"/>
  <c r="G13651" i="1"/>
  <c r="G5840" i="1"/>
  <c r="G5841" i="1"/>
  <c r="G9274" i="1"/>
  <c r="G5842" i="1"/>
  <c r="G5843" i="1"/>
  <c r="G5844" i="1"/>
  <c r="G11365" i="1"/>
  <c r="G11366" i="1"/>
  <c r="G15754" i="1"/>
  <c r="G4814" i="1"/>
  <c r="G11367" i="1"/>
  <c r="G2487" i="1"/>
  <c r="G2488" i="1"/>
  <c r="G2489" i="1"/>
  <c r="G2490" i="1"/>
  <c r="G2491" i="1"/>
  <c r="G2492" i="1"/>
  <c r="G14250" i="1"/>
  <c r="G14251" i="1"/>
  <c r="G14252" i="1"/>
  <c r="G11368" i="1"/>
  <c r="G2493" i="1"/>
  <c r="G13075" i="1"/>
  <c r="G11369" i="1"/>
  <c r="G15173" i="1"/>
  <c r="G5845" i="1"/>
  <c r="G7158" i="1"/>
  <c r="G5846" i="1"/>
  <c r="G7159" i="1"/>
  <c r="G15174" i="1"/>
  <c r="G11370" i="1"/>
  <c r="G11371" i="1"/>
  <c r="G14680" i="1"/>
  <c r="G4815" i="1"/>
  <c r="G2494" i="1"/>
  <c r="G4816" i="1"/>
  <c r="G11372" i="1"/>
  <c r="G2495" i="1"/>
  <c r="G2496" i="1"/>
  <c r="G2497" i="1"/>
  <c r="G126" i="1"/>
  <c r="G2498" i="1"/>
  <c r="G2499" i="1"/>
  <c r="G2500" i="1"/>
  <c r="G2501" i="1"/>
  <c r="G2502" i="1"/>
  <c r="G11373" i="1"/>
  <c r="G4817" i="1"/>
  <c r="G2503" i="1"/>
  <c r="G2504" i="1"/>
  <c r="G14253" i="1"/>
  <c r="G16059" i="1"/>
  <c r="G14681" i="1"/>
  <c r="G11374" i="1"/>
  <c r="G11375" i="1"/>
  <c r="G4818" i="1"/>
  <c r="G2505" i="1"/>
  <c r="G13076" i="1"/>
  <c r="G11376" i="1"/>
  <c r="G8569" i="1"/>
  <c r="G8046" i="1"/>
  <c r="G8365" i="1"/>
  <c r="G9729" i="1"/>
  <c r="G7160" i="1"/>
  <c r="G5847" i="1"/>
  <c r="G13652" i="1"/>
  <c r="G14820" i="1"/>
  <c r="G13653" i="1"/>
  <c r="G11377" i="1"/>
  <c r="G2506" i="1"/>
  <c r="G11378" i="1"/>
  <c r="G2507" i="1"/>
  <c r="G15755" i="1"/>
  <c r="G2508" i="1"/>
  <c r="G2509" i="1"/>
  <c r="G2510" i="1"/>
  <c r="G2511" i="1"/>
  <c r="G2512" i="1"/>
  <c r="G2513" i="1"/>
  <c r="G14254" i="1"/>
  <c r="G13077" i="1"/>
  <c r="G11379" i="1"/>
  <c r="G11380" i="1"/>
  <c r="G13078" i="1"/>
  <c r="G2514" i="1"/>
  <c r="G2515" i="1"/>
  <c r="G127" i="1"/>
  <c r="G128" i="1"/>
  <c r="G15756" i="1"/>
  <c r="G4819" i="1"/>
  <c r="G15175" i="1"/>
  <c r="G6703" i="1"/>
  <c r="G6704" i="1"/>
  <c r="G5848" i="1"/>
  <c r="G5849" i="1"/>
  <c r="G13654" i="1"/>
  <c r="G9275" i="1"/>
  <c r="G5850" i="1"/>
  <c r="G5851" i="1"/>
  <c r="G5852" i="1"/>
  <c r="G11381" i="1"/>
  <c r="G13079" i="1"/>
  <c r="G4820" i="1"/>
  <c r="G4821" i="1"/>
  <c r="G13080" i="1"/>
  <c r="G13081" i="1"/>
  <c r="G4822" i="1"/>
  <c r="G15176" i="1"/>
  <c r="G2516" i="1"/>
  <c r="G4823" i="1"/>
  <c r="G4824" i="1"/>
  <c r="G2517" i="1"/>
  <c r="G2518" i="1"/>
  <c r="G14255" i="1"/>
  <c r="G15177" i="1"/>
  <c r="G2519" i="1"/>
  <c r="G2520" i="1"/>
  <c r="G11382" i="1"/>
  <c r="G13082" i="1"/>
  <c r="G15178" i="1"/>
  <c r="G229" i="1"/>
  <c r="G2521" i="1"/>
  <c r="G15179" i="1"/>
  <c r="G7553" i="1"/>
  <c r="G8047" i="1"/>
  <c r="G6705" i="1"/>
  <c r="G6706" i="1"/>
  <c r="G7342" i="1"/>
  <c r="G9276" i="1"/>
  <c r="G9730" i="1"/>
  <c r="G5853" i="1"/>
  <c r="G13655" i="1"/>
  <c r="G11383" i="1"/>
  <c r="G13083" i="1"/>
  <c r="G11384" i="1"/>
  <c r="G2522" i="1"/>
  <c r="G15757" i="1"/>
  <c r="G2523" i="1"/>
  <c r="G2524" i="1"/>
  <c r="G2525" i="1"/>
  <c r="G8366" i="1"/>
  <c r="G14682" i="1"/>
  <c r="G14683" i="1"/>
  <c r="G11385" i="1"/>
  <c r="G4825" i="1"/>
  <c r="G11386" i="1"/>
  <c r="G11387" i="1"/>
  <c r="G11388" i="1"/>
  <c r="G15758" i="1"/>
  <c r="G15759" i="1"/>
  <c r="G15180" i="1"/>
  <c r="G8048" i="1"/>
  <c r="G8049" i="1"/>
  <c r="G6707" i="1"/>
  <c r="G5854" i="1"/>
  <c r="G5855" i="1"/>
  <c r="G5856" i="1"/>
  <c r="G13656" i="1"/>
  <c r="G2526" i="1"/>
  <c r="G11389" i="1"/>
  <c r="G2527" i="1"/>
  <c r="G14847" i="1"/>
  <c r="G2528" i="1"/>
  <c r="G2529" i="1"/>
  <c r="G2530" i="1"/>
  <c r="G2531" i="1"/>
  <c r="G2532" i="1"/>
  <c r="G2533" i="1"/>
  <c r="G2534" i="1"/>
  <c r="G2535" i="1"/>
  <c r="G2536" i="1"/>
  <c r="G14256" i="1"/>
  <c r="G16060" i="1"/>
  <c r="G14257" i="1"/>
  <c r="G11390" i="1"/>
  <c r="G11391" i="1"/>
  <c r="G14684" i="1"/>
  <c r="G11392" i="1"/>
  <c r="G15760" i="1"/>
  <c r="G15181" i="1"/>
  <c r="G8570" i="1"/>
  <c r="G7554" i="1"/>
  <c r="G8050" i="1"/>
  <c r="G8051" i="1"/>
  <c r="G8052" i="1"/>
  <c r="G6708" i="1"/>
  <c r="G6709" i="1"/>
  <c r="G9277" i="1"/>
  <c r="G9278" i="1"/>
  <c r="G9279" i="1"/>
  <c r="G7161" i="1"/>
  <c r="G5857" i="1"/>
  <c r="G5858" i="1"/>
  <c r="G13810" i="1"/>
  <c r="G13657" i="1"/>
  <c r="G13658" i="1"/>
  <c r="G11393" i="1"/>
  <c r="G13084" i="1"/>
  <c r="G11394" i="1"/>
  <c r="G11395" i="1"/>
  <c r="G14258" i="1"/>
  <c r="G2537" i="1"/>
  <c r="G2538" i="1"/>
  <c r="G2539" i="1"/>
  <c r="G2540" i="1"/>
  <c r="G2541" i="1"/>
  <c r="G2542" i="1"/>
  <c r="G2543" i="1"/>
  <c r="G2544" i="1"/>
  <c r="G4826" i="1"/>
  <c r="G11396" i="1"/>
  <c r="G11397" i="1"/>
  <c r="G4827" i="1"/>
  <c r="G13085" i="1"/>
  <c r="G11398" i="1"/>
  <c r="G13086" i="1"/>
  <c r="G2545" i="1"/>
  <c r="G13087" i="1"/>
  <c r="G129" i="1"/>
  <c r="G130" i="1"/>
  <c r="G15182" i="1"/>
  <c r="G8758" i="1"/>
  <c r="G15761" i="1"/>
  <c r="G6710" i="1"/>
  <c r="G8053" i="1"/>
  <c r="G7343" i="1"/>
  <c r="G9280" i="1"/>
  <c r="G9281" i="1"/>
  <c r="G5859" i="1"/>
  <c r="G5860" i="1"/>
  <c r="G7162" i="1"/>
  <c r="G14848" i="1"/>
  <c r="G9282" i="1"/>
  <c r="G6711" i="1"/>
  <c r="G13811" i="1"/>
  <c r="G13659" i="1"/>
  <c r="G2546" i="1"/>
  <c r="G2547" i="1"/>
  <c r="G11399" i="1"/>
  <c r="G4828" i="1"/>
  <c r="G2548" i="1"/>
  <c r="G14685" i="1"/>
  <c r="G4829" i="1"/>
  <c r="G4830" i="1"/>
  <c r="G14259" i="1"/>
  <c r="G14260" i="1"/>
  <c r="G13088" i="1"/>
  <c r="G2549" i="1"/>
  <c r="G11400" i="1"/>
  <c r="G13089" i="1"/>
  <c r="G15762" i="1"/>
  <c r="G15763" i="1"/>
  <c r="G7555" i="1"/>
  <c r="G6712" i="1"/>
  <c r="G9283" i="1"/>
  <c r="G9284" i="1"/>
  <c r="G13660" i="1"/>
  <c r="G5861" i="1"/>
  <c r="G9285" i="1"/>
  <c r="G13090" i="1"/>
  <c r="G11401" i="1"/>
  <c r="G11402" i="1"/>
  <c r="G11403" i="1"/>
  <c r="G15183" i="1"/>
  <c r="G13091" i="1"/>
  <c r="G14261" i="1"/>
  <c r="G11404" i="1"/>
  <c r="G11405" i="1"/>
  <c r="G14262" i="1"/>
  <c r="G14263" i="1"/>
  <c r="G2550" i="1"/>
  <c r="G13092" i="1"/>
  <c r="G2551" i="1"/>
  <c r="G2552" i="1"/>
  <c r="G15184" i="1"/>
  <c r="G2553" i="1"/>
  <c r="G2554" i="1"/>
  <c r="G4831" i="1"/>
  <c r="G2555" i="1"/>
  <c r="G2556" i="1"/>
  <c r="G2557" i="1"/>
  <c r="G2558" i="1"/>
  <c r="G2559" i="1"/>
  <c r="G2560" i="1"/>
  <c r="G2561" i="1"/>
  <c r="G2562" i="1"/>
  <c r="G4832" i="1"/>
  <c r="G11406" i="1"/>
  <c r="G11407" i="1"/>
  <c r="G2563" i="1"/>
  <c r="G13093" i="1"/>
  <c r="G11408" i="1"/>
  <c r="G15185" i="1"/>
  <c r="G8054" i="1"/>
  <c r="G6713" i="1"/>
  <c r="G6714" i="1"/>
  <c r="G13094" i="1"/>
  <c r="G6715" i="1"/>
  <c r="G6716" i="1"/>
  <c r="G8055" i="1"/>
  <c r="G5862" i="1"/>
  <c r="G9286" i="1"/>
  <c r="G5863" i="1"/>
  <c r="G5864" i="1"/>
  <c r="G11409" i="1"/>
  <c r="G11410" i="1"/>
  <c r="G11411" i="1"/>
  <c r="G4833" i="1"/>
  <c r="G14686" i="1"/>
  <c r="G11412" i="1"/>
  <c r="G16061" i="1"/>
  <c r="G9731" i="1"/>
  <c r="G2564" i="1"/>
  <c r="G2565" i="1"/>
  <c r="G2566" i="1"/>
  <c r="G2567" i="1"/>
  <c r="G4834" i="1"/>
  <c r="G2568" i="1"/>
  <c r="G2569" i="1"/>
  <c r="G2570" i="1"/>
  <c r="G11413" i="1"/>
  <c r="G8759" i="1"/>
  <c r="G15764" i="1"/>
  <c r="G8056" i="1"/>
  <c r="G6717" i="1"/>
  <c r="G5865" i="1"/>
  <c r="G9287" i="1"/>
  <c r="G5866" i="1"/>
  <c r="G11414" i="1"/>
  <c r="G11415" i="1"/>
  <c r="G11416" i="1"/>
  <c r="G11417" i="1"/>
  <c r="G8367" i="1"/>
  <c r="G2571" i="1"/>
  <c r="G2572" i="1"/>
  <c r="G2573" i="1"/>
  <c r="G4835" i="1"/>
  <c r="G14264" i="1"/>
  <c r="G14265" i="1"/>
  <c r="G2574" i="1"/>
  <c r="G14266" i="1"/>
  <c r="G2575" i="1"/>
  <c r="G4836" i="1"/>
  <c r="G11418" i="1"/>
  <c r="G13095" i="1"/>
  <c r="G11419" i="1"/>
  <c r="G16170" i="1"/>
  <c r="G13096" i="1"/>
  <c r="G12558" i="1"/>
  <c r="G8571" i="1"/>
  <c r="G8572" i="1"/>
  <c r="G15186" i="1"/>
  <c r="G13501" i="1"/>
  <c r="G8760" i="1"/>
  <c r="G7556" i="1"/>
  <c r="G8057" i="1"/>
  <c r="G8058" i="1"/>
  <c r="G7344" i="1"/>
  <c r="G6718" i="1"/>
  <c r="G6719" i="1"/>
  <c r="G7345" i="1"/>
  <c r="G9732" i="1"/>
  <c r="G5867" i="1"/>
  <c r="G11420" i="1"/>
  <c r="G11421" i="1"/>
  <c r="G13097" i="1"/>
  <c r="G14267" i="1"/>
  <c r="G2576" i="1"/>
  <c r="G4837" i="1"/>
  <c r="G2577" i="1"/>
  <c r="G2578" i="1"/>
  <c r="G15187" i="1"/>
  <c r="G2579" i="1"/>
  <c r="G2580" i="1"/>
  <c r="G2581" i="1"/>
  <c r="G14268" i="1"/>
  <c r="G4838" i="1"/>
  <c r="G2582" i="1"/>
  <c r="G4839" i="1"/>
  <c r="G14687" i="1"/>
  <c r="G13098" i="1"/>
  <c r="G13099" i="1"/>
  <c r="G11422" i="1"/>
  <c r="G4840" i="1"/>
  <c r="G15765" i="1"/>
  <c r="G8573" i="1"/>
  <c r="G16062" i="1"/>
  <c r="G16063" i="1"/>
  <c r="G15188" i="1"/>
  <c r="G15189" i="1"/>
  <c r="G8574" i="1"/>
  <c r="G7557" i="1"/>
  <c r="G6720" i="1"/>
  <c r="G8059" i="1"/>
  <c r="G8060" i="1"/>
  <c r="G6721" i="1"/>
  <c r="G6722" i="1"/>
  <c r="G9288" i="1"/>
  <c r="G9289" i="1"/>
  <c r="G9290" i="1"/>
  <c r="G9733" i="1"/>
  <c r="G9734" i="1"/>
  <c r="G2583" i="1"/>
  <c r="G5868" i="1"/>
  <c r="G13661" i="1"/>
  <c r="G13812" i="1"/>
  <c r="G5869" i="1"/>
  <c r="G11423" i="1"/>
  <c r="G2584" i="1"/>
  <c r="G2585" i="1"/>
  <c r="G11424" i="1"/>
  <c r="G11425" i="1"/>
  <c r="G4841" i="1"/>
  <c r="G2586" i="1"/>
  <c r="G14269" i="1"/>
  <c r="G14270" i="1"/>
  <c r="G4842" i="1"/>
  <c r="G2587" i="1"/>
  <c r="G2588" i="1"/>
  <c r="G8575" i="1"/>
  <c r="G2589" i="1"/>
  <c r="G4843" i="1"/>
  <c r="G14271" i="1"/>
  <c r="G2590" i="1"/>
  <c r="G14272" i="1"/>
  <c r="G11426" i="1"/>
  <c r="G13100" i="1"/>
  <c r="G11427" i="1"/>
  <c r="G2591" i="1"/>
  <c r="G15190" i="1"/>
  <c r="G15766" i="1"/>
  <c r="G4844" i="1"/>
  <c r="G8576" i="1"/>
  <c r="G7558" i="1"/>
  <c r="G8061" i="1"/>
  <c r="G8062" i="1"/>
  <c r="G6723" i="1"/>
  <c r="G8063" i="1"/>
  <c r="G6724" i="1"/>
  <c r="G9291" i="1"/>
  <c r="G9735" i="1"/>
  <c r="G9292" i="1"/>
  <c r="G13662" i="1"/>
  <c r="G5870" i="1"/>
  <c r="G5871" i="1"/>
  <c r="G9293" i="1"/>
  <c r="G11428" i="1"/>
  <c r="G2592" i="1"/>
  <c r="G11429" i="1"/>
  <c r="G11430" i="1"/>
  <c r="G8761" i="1"/>
  <c r="G2593" i="1"/>
  <c r="G2594" i="1"/>
  <c r="G2595" i="1"/>
  <c r="G4845" i="1"/>
  <c r="G4846" i="1"/>
  <c r="G2596" i="1"/>
  <c r="G2597" i="1"/>
  <c r="G14273" i="1"/>
  <c r="G2598" i="1"/>
  <c r="G11431" i="1"/>
  <c r="G11432" i="1"/>
  <c r="G4847" i="1"/>
  <c r="G11433" i="1"/>
  <c r="G2599" i="1"/>
  <c r="G15767" i="1"/>
  <c r="G8577" i="1"/>
  <c r="G8578" i="1"/>
  <c r="G8579" i="1"/>
  <c r="G8064" i="1"/>
  <c r="G8368" i="1"/>
  <c r="G6725" i="1"/>
  <c r="G6726" i="1"/>
  <c r="G6727" i="1"/>
  <c r="G5872" i="1"/>
  <c r="G7163" i="1"/>
  <c r="G13663" i="1"/>
  <c r="G5873" i="1"/>
  <c r="G5874" i="1"/>
  <c r="G5875" i="1"/>
  <c r="G13664" i="1"/>
  <c r="G15191" i="1"/>
  <c r="G13101" i="1"/>
  <c r="G13102" i="1"/>
  <c r="G4848" i="1"/>
  <c r="G11434" i="1"/>
  <c r="G14274" i="1"/>
  <c r="G14275" i="1"/>
  <c r="G4849" i="1"/>
  <c r="G11435" i="1"/>
  <c r="G2600" i="1"/>
  <c r="G2601" i="1"/>
  <c r="G2602" i="1"/>
  <c r="G2603" i="1"/>
  <c r="G4850" i="1"/>
  <c r="G15192" i="1"/>
  <c r="G11436" i="1"/>
  <c r="G11437" i="1"/>
  <c r="G2604" i="1"/>
  <c r="G13103" i="1"/>
  <c r="G13104" i="1"/>
  <c r="G11438" i="1"/>
  <c r="G13105" i="1"/>
  <c r="G16171" i="1"/>
  <c r="G16064" i="1"/>
  <c r="G8580" i="1"/>
  <c r="G8581" i="1"/>
  <c r="G7559" i="1"/>
  <c r="G7560" i="1"/>
  <c r="G8065" i="1"/>
  <c r="G6728" i="1"/>
  <c r="G6729" i="1"/>
  <c r="G6730" i="1"/>
  <c r="G8066" i="1"/>
  <c r="G9294" i="1"/>
  <c r="G9295" i="1"/>
  <c r="G9296" i="1"/>
  <c r="G9297" i="1"/>
  <c r="G9298" i="1"/>
  <c r="G5876" i="1"/>
  <c r="G9299" i="1"/>
  <c r="G2605" i="1"/>
  <c r="G11439" i="1"/>
  <c r="G2606" i="1"/>
  <c r="G4851" i="1"/>
  <c r="G2607" i="1"/>
  <c r="G2608" i="1"/>
  <c r="G2609" i="1"/>
  <c r="G2610" i="1"/>
  <c r="G16065" i="1"/>
  <c r="G2611" i="1"/>
  <c r="G4852" i="1"/>
  <c r="G11440" i="1"/>
  <c r="G2612" i="1"/>
  <c r="G131" i="1"/>
  <c r="G15768" i="1"/>
  <c r="G15769" i="1"/>
  <c r="G7561" i="1"/>
  <c r="G7562" i="1"/>
  <c r="G8067" i="1"/>
  <c r="G6731" i="1"/>
  <c r="G8369" i="1"/>
  <c r="G8370" i="1"/>
  <c r="G8068" i="1"/>
  <c r="G9300" i="1"/>
  <c r="G9301" i="1"/>
  <c r="G5877" i="1"/>
  <c r="G7164" i="1"/>
  <c r="G2613" i="1"/>
  <c r="G2614" i="1"/>
  <c r="G11441" i="1"/>
  <c r="G2615" i="1"/>
  <c r="G14688" i="1"/>
  <c r="G4853" i="1"/>
  <c r="G2616" i="1"/>
  <c r="G2617" i="1"/>
  <c r="G2618" i="1"/>
  <c r="G2619" i="1"/>
  <c r="G2620" i="1"/>
  <c r="G2621" i="1"/>
  <c r="G14276" i="1"/>
  <c r="G7165" i="1"/>
  <c r="G11442" i="1"/>
  <c r="G2622" i="1"/>
  <c r="G132" i="1"/>
  <c r="G133" i="1"/>
  <c r="G15770" i="1"/>
  <c r="G15771" i="1"/>
  <c r="G15772" i="1"/>
  <c r="G8582" i="1"/>
  <c r="G8583" i="1"/>
  <c r="G6732" i="1"/>
  <c r="G7346" i="1"/>
  <c r="G8069" i="1"/>
  <c r="G6733" i="1"/>
  <c r="G6734" i="1"/>
  <c r="G9736" i="1"/>
  <c r="G9302" i="1"/>
  <c r="G5878" i="1"/>
  <c r="G5879" i="1"/>
  <c r="G5880" i="1"/>
  <c r="G14821" i="1"/>
  <c r="G7166" i="1"/>
  <c r="G9303" i="1"/>
  <c r="G5881" i="1"/>
  <c r="G7167" i="1"/>
  <c r="G11443" i="1"/>
  <c r="G11444" i="1"/>
  <c r="G15193" i="1"/>
  <c r="G2623" i="1"/>
  <c r="G14689" i="1"/>
  <c r="G2624" i="1"/>
  <c r="G2625" i="1"/>
  <c r="G2626" i="1"/>
  <c r="G2627" i="1"/>
  <c r="G4854" i="1"/>
  <c r="G13106" i="1"/>
  <c r="G2628" i="1"/>
  <c r="G2629" i="1"/>
  <c r="G13107" i="1"/>
  <c r="G2630" i="1"/>
  <c r="G4855" i="1"/>
  <c r="G13108" i="1"/>
  <c r="G11445" i="1"/>
  <c r="G2631" i="1"/>
  <c r="G7563" i="1"/>
  <c r="G6735" i="1"/>
  <c r="G8070" i="1"/>
  <c r="G8371" i="1"/>
  <c r="G8071" i="1"/>
  <c r="G8072" i="1"/>
  <c r="G6736" i="1"/>
  <c r="G6737" i="1"/>
  <c r="G6738" i="1"/>
  <c r="G6739" i="1"/>
  <c r="G6740" i="1"/>
  <c r="G5882" i="1"/>
  <c r="G7168" i="1"/>
  <c r="G13109" i="1"/>
  <c r="G11446" i="1"/>
  <c r="G11447" i="1"/>
  <c r="G11448" i="1"/>
  <c r="G2632" i="1"/>
  <c r="G11449" i="1"/>
  <c r="G11450" i="1"/>
  <c r="G2633" i="1"/>
  <c r="G11451" i="1"/>
  <c r="G6741" i="1"/>
  <c r="G14690" i="1"/>
  <c r="G4856" i="1"/>
  <c r="G2634" i="1"/>
  <c r="G4857" i="1"/>
  <c r="G2635" i="1"/>
  <c r="G4858" i="1"/>
  <c r="G2636" i="1"/>
  <c r="G15773" i="1"/>
  <c r="G4859" i="1"/>
  <c r="G2637" i="1"/>
  <c r="G4860" i="1"/>
  <c r="G14277" i="1"/>
  <c r="G2638" i="1"/>
  <c r="G11452" i="1"/>
  <c r="G11453" i="1"/>
  <c r="G134" i="1"/>
  <c r="G8073" i="1"/>
  <c r="G15194" i="1"/>
  <c r="G8584" i="1"/>
  <c r="G16172" i="1"/>
  <c r="G8074" i="1"/>
  <c r="G8075" i="1"/>
  <c r="G8076" i="1"/>
  <c r="G6742" i="1"/>
  <c r="G9304" i="1"/>
  <c r="G5883" i="1"/>
  <c r="G13665" i="1"/>
  <c r="G5884" i="1"/>
  <c r="G5885" i="1"/>
  <c r="G13110" i="1"/>
  <c r="G4861" i="1"/>
  <c r="G4862" i="1"/>
  <c r="G11454" i="1"/>
  <c r="G11455" i="1"/>
  <c r="G14278" i="1"/>
  <c r="G14279" i="1"/>
  <c r="G2639" i="1"/>
  <c r="G14280" i="1"/>
  <c r="G4863" i="1"/>
  <c r="G14691" i="1"/>
  <c r="G14281" i="1"/>
  <c r="G2640" i="1"/>
  <c r="G14282" i="1"/>
  <c r="G14283" i="1"/>
  <c r="G11456" i="1"/>
  <c r="G11457" i="1"/>
  <c r="G2641" i="1"/>
  <c r="G2642" i="1"/>
  <c r="G11458" i="1"/>
  <c r="G7564" i="1"/>
  <c r="G7715" i="1"/>
  <c r="G8077" i="1"/>
  <c r="G8078" i="1"/>
  <c r="G7347" i="1"/>
  <c r="G9305" i="1"/>
  <c r="G9306" i="1"/>
  <c r="G9307" i="1"/>
  <c r="G5886" i="1"/>
  <c r="G5887" i="1"/>
  <c r="G13666" i="1"/>
  <c r="G11459" i="1"/>
  <c r="G4864" i="1"/>
  <c r="G11460" i="1"/>
  <c r="G4865" i="1"/>
  <c r="G11461" i="1"/>
  <c r="G11462" i="1"/>
  <c r="G2643" i="1"/>
  <c r="G2644" i="1"/>
  <c r="G2645" i="1"/>
  <c r="G2646" i="1"/>
  <c r="G8079" i="1"/>
  <c r="G4866" i="1"/>
  <c r="G2647" i="1"/>
  <c r="G14284" i="1"/>
  <c r="G2648" i="1"/>
  <c r="G14285" i="1"/>
  <c r="G14286" i="1"/>
  <c r="G2649" i="1"/>
  <c r="G11463" i="1"/>
  <c r="G11464" i="1"/>
  <c r="G11465" i="1"/>
  <c r="G15774" i="1"/>
  <c r="G13502" i="1"/>
  <c r="G8585" i="1"/>
  <c r="G8372" i="1"/>
  <c r="G9308" i="1"/>
  <c r="G9309" i="1"/>
  <c r="G9310" i="1"/>
  <c r="G5888" i="1"/>
  <c r="G8080" i="1"/>
  <c r="G11466" i="1"/>
  <c r="G11467" i="1"/>
  <c r="G11468" i="1"/>
  <c r="G11469" i="1"/>
  <c r="G14287" i="1"/>
  <c r="G2650" i="1"/>
  <c r="G2651" i="1"/>
  <c r="G2652" i="1"/>
  <c r="G2653" i="1"/>
  <c r="G2654" i="1"/>
  <c r="G2655" i="1"/>
  <c r="G2656" i="1"/>
  <c r="G2657" i="1"/>
  <c r="G4867" i="1"/>
  <c r="G14288" i="1"/>
  <c r="G14289" i="1"/>
  <c r="G14290" i="1"/>
  <c r="G13111" i="1"/>
  <c r="G13112" i="1"/>
  <c r="G13113" i="1"/>
  <c r="G13114" i="1"/>
  <c r="G230" i="1"/>
  <c r="G7565" i="1"/>
  <c r="G8081" i="1"/>
  <c r="G4868" i="1"/>
  <c r="G8082" i="1"/>
  <c r="G7169" i="1"/>
  <c r="G7170" i="1"/>
  <c r="G13667" i="1"/>
  <c r="G9311" i="1"/>
  <c r="G13115" i="1"/>
  <c r="G2658" i="1"/>
  <c r="G13116" i="1"/>
  <c r="G2659" i="1"/>
  <c r="G14692" i="1"/>
  <c r="G4869" i="1"/>
  <c r="G2660" i="1"/>
  <c r="G2661" i="1"/>
  <c r="G2662" i="1"/>
  <c r="G2663" i="1"/>
  <c r="G14291" i="1"/>
  <c r="G2664" i="1"/>
  <c r="G15195" i="1"/>
  <c r="G2665" i="1"/>
  <c r="G2666" i="1"/>
  <c r="G2667" i="1"/>
  <c r="G11470" i="1"/>
  <c r="G11471" i="1"/>
  <c r="G11472" i="1"/>
  <c r="G11473" i="1"/>
  <c r="G11474" i="1"/>
  <c r="G2668" i="1"/>
  <c r="G4870" i="1"/>
  <c r="G15775" i="1"/>
  <c r="G15196" i="1"/>
  <c r="G8762" i="1"/>
  <c r="G8586" i="1"/>
  <c r="G7566" i="1"/>
  <c r="G7567" i="1"/>
  <c r="G7568" i="1"/>
  <c r="G8083" i="1"/>
  <c r="G8084" i="1"/>
  <c r="G6743" i="1"/>
  <c r="G9312" i="1"/>
  <c r="G13668" i="1"/>
  <c r="G5889" i="1"/>
  <c r="G13669" i="1"/>
  <c r="G13813" i="1"/>
  <c r="G7171" i="1"/>
  <c r="G9737" i="1"/>
  <c r="G11475" i="1"/>
  <c r="G2669" i="1"/>
  <c r="G2670" i="1"/>
  <c r="G8085" i="1"/>
  <c r="G4871" i="1"/>
  <c r="G11476" i="1"/>
  <c r="G11477" i="1"/>
  <c r="G14693" i="1"/>
  <c r="G2671" i="1"/>
  <c r="G4872" i="1"/>
  <c r="G4873" i="1"/>
  <c r="G2672" i="1"/>
  <c r="G2673" i="1"/>
  <c r="G2674" i="1"/>
  <c r="G2675" i="1"/>
  <c r="G2676" i="1"/>
  <c r="G4874" i="1"/>
  <c r="G15776" i="1"/>
  <c r="G13117" i="1"/>
  <c r="G2677" i="1"/>
  <c r="G11478" i="1"/>
  <c r="G11479" i="1"/>
  <c r="G11480" i="1"/>
  <c r="G2678" i="1"/>
  <c r="G4875" i="1"/>
  <c r="G13118" i="1"/>
  <c r="G15197" i="1"/>
  <c r="G7716" i="1"/>
  <c r="G7348" i="1"/>
  <c r="G8086" i="1"/>
  <c r="G6744" i="1"/>
  <c r="G9313" i="1"/>
  <c r="G5890" i="1"/>
  <c r="G5891" i="1"/>
  <c r="G13670" i="1"/>
  <c r="G7172" i="1"/>
  <c r="G13119" i="1"/>
  <c r="G4876" i="1"/>
  <c r="G11481" i="1"/>
  <c r="G11482" i="1"/>
  <c r="G11483" i="1"/>
  <c r="G4877" i="1"/>
  <c r="G14822" i="1"/>
  <c r="G16066" i="1"/>
  <c r="G2679" i="1"/>
  <c r="G2680" i="1"/>
  <c r="G2681" i="1"/>
  <c r="G7349" i="1"/>
  <c r="G14292" i="1"/>
  <c r="G2682" i="1"/>
  <c r="G14694" i="1"/>
  <c r="G2683" i="1"/>
  <c r="G13120" i="1"/>
  <c r="G11484" i="1"/>
  <c r="G11485" i="1"/>
  <c r="G8587" i="1"/>
  <c r="G8588" i="1"/>
  <c r="G15198" i="1"/>
  <c r="G15199" i="1"/>
  <c r="G15200" i="1"/>
  <c r="G15201" i="1"/>
  <c r="G7569" i="1"/>
  <c r="G7570" i="1"/>
  <c r="G6745" i="1"/>
  <c r="G9314" i="1"/>
  <c r="G5892" i="1"/>
  <c r="G14823" i="1"/>
  <c r="G5893" i="1"/>
  <c r="G13671" i="1"/>
  <c r="G11486" i="1"/>
  <c r="G11487" i="1"/>
  <c r="G11488" i="1"/>
  <c r="G11489" i="1"/>
  <c r="G11490" i="1"/>
  <c r="G11491" i="1"/>
  <c r="G14293" i="1"/>
  <c r="G11492" i="1"/>
  <c r="G2684" i="1"/>
  <c r="G2685" i="1"/>
  <c r="G2686" i="1"/>
  <c r="G4878" i="1"/>
  <c r="G2687" i="1"/>
  <c r="G2688" i="1"/>
  <c r="G2689" i="1"/>
  <c r="G14294" i="1"/>
  <c r="G2690" i="1"/>
  <c r="G14295" i="1"/>
  <c r="G2691" i="1"/>
  <c r="G2692" i="1"/>
  <c r="G11493" i="1"/>
  <c r="G2693" i="1"/>
  <c r="G11494" i="1"/>
  <c r="G11495" i="1"/>
  <c r="G12559" i="1"/>
  <c r="G135" i="1"/>
  <c r="G2694" i="1"/>
  <c r="G15777" i="1"/>
  <c r="G15778" i="1"/>
  <c r="G16067" i="1"/>
  <c r="G16068" i="1"/>
  <c r="G15202" i="1"/>
  <c r="G16069" i="1"/>
  <c r="G8589" i="1"/>
  <c r="G8590" i="1"/>
  <c r="G8591" i="1"/>
  <c r="G15779" i="1"/>
  <c r="G6746" i="1"/>
  <c r="G8087" i="1"/>
  <c r="G7350" i="1"/>
  <c r="G7351" i="1"/>
  <c r="G8592" i="1"/>
  <c r="G6747" i="1"/>
  <c r="G9315" i="1"/>
  <c r="G9316" i="1"/>
  <c r="G5894" i="1"/>
  <c r="G5895" i="1"/>
  <c r="G5896" i="1"/>
  <c r="G5897" i="1"/>
  <c r="G11496" i="1"/>
  <c r="G11497" i="1"/>
  <c r="G13121" i="1"/>
  <c r="G11498" i="1"/>
  <c r="G2695" i="1"/>
  <c r="G11499" i="1"/>
  <c r="G2696" i="1"/>
  <c r="G2697" i="1"/>
  <c r="G2698" i="1"/>
  <c r="G2699" i="1"/>
  <c r="G2700" i="1"/>
  <c r="G2701" i="1"/>
  <c r="G2702" i="1"/>
  <c r="G16173" i="1"/>
  <c r="G11500" i="1"/>
  <c r="G11501" i="1"/>
  <c r="G15203" i="1"/>
  <c r="G8763" i="1"/>
  <c r="G8088" i="1"/>
  <c r="G6748" i="1"/>
  <c r="G6749" i="1"/>
  <c r="G8089" i="1"/>
  <c r="G6750" i="1"/>
  <c r="G9317" i="1"/>
  <c r="G5898" i="1"/>
  <c r="G13672" i="1"/>
  <c r="G11502" i="1"/>
  <c r="G13122" i="1"/>
  <c r="G11503" i="1"/>
  <c r="G15204" i="1"/>
  <c r="G2703" i="1"/>
  <c r="G4879" i="1"/>
  <c r="G4880" i="1"/>
  <c r="G2704" i="1"/>
  <c r="G2705" i="1"/>
  <c r="G4881" i="1"/>
  <c r="G14296" i="1"/>
  <c r="G11504" i="1"/>
  <c r="G11505" i="1"/>
  <c r="G13123" i="1"/>
  <c r="G15780" i="1"/>
  <c r="G15205" i="1"/>
  <c r="G15206" i="1"/>
  <c r="G15207" i="1"/>
  <c r="G7571" i="1"/>
  <c r="G9318" i="1"/>
  <c r="G9738" i="1"/>
  <c r="G9319" i="1"/>
  <c r="G9320" i="1"/>
  <c r="G5899" i="1"/>
  <c r="G5900" i="1"/>
  <c r="G13673" i="1"/>
  <c r="G13814" i="1"/>
  <c r="G5901" i="1"/>
  <c r="G13674" i="1"/>
  <c r="G11506" i="1"/>
  <c r="G13124" i="1"/>
  <c r="G14297" i="1"/>
  <c r="G2706" i="1"/>
  <c r="G11507" i="1"/>
  <c r="G4882" i="1"/>
  <c r="G11508" i="1"/>
  <c r="G11509" i="1"/>
  <c r="G4883" i="1"/>
  <c r="G2707" i="1"/>
  <c r="G4884" i="1"/>
  <c r="G4885" i="1"/>
  <c r="G2708" i="1"/>
  <c r="G4886" i="1"/>
  <c r="G14298" i="1"/>
  <c r="G14299" i="1"/>
  <c r="G2709" i="1"/>
  <c r="G2710" i="1"/>
  <c r="G11510" i="1"/>
  <c r="G2711" i="1"/>
  <c r="G11511" i="1"/>
  <c r="G13125" i="1"/>
  <c r="G15781" i="1"/>
  <c r="G15782" i="1"/>
  <c r="G8593" i="1"/>
  <c r="G8764" i="1"/>
  <c r="G4887" i="1"/>
  <c r="G7746" i="1"/>
  <c r="G8090" i="1"/>
  <c r="G9805" i="1"/>
  <c r="G5902" i="1"/>
  <c r="G5903" i="1"/>
  <c r="G13815" i="1"/>
  <c r="G7173" i="1"/>
  <c r="G11512" i="1"/>
  <c r="G2712" i="1"/>
  <c r="G2713" i="1"/>
  <c r="G11513" i="1"/>
  <c r="G13126" i="1"/>
  <c r="G7174" i="1"/>
  <c r="G2714" i="1"/>
  <c r="G2715" i="1"/>
  <c r="G11514" i="1"/>
  <c r="G2716" i="1"/>
  <c r="G2717" i="1"/>
  <c r="G2718" i="1"/>
  <c r="G14300" i="1"/>
  <c r="G4888" i="1"/>
  <c r="G2719" i="1"/>
  <c r="G4889" i="1"/>
  <c r="G2720" i="1"/>
  <c r="G2721" i="1"/>
  <c r="G15208" i="1"/>
  <c r="G2722" i="1"/>
  <c r="G2723" i="1"/>
  <c r="G11515" i="1"/>
  <c r="G11516" i="1"/>
  <c r="G15783" i="1"/>
  <c r="G15784" i="1"/>
  <c r="G8594" i="1"/>
  <c r="G8091" i="1"/>
  <c r="G8092" i="1"/>
  <c r="G8093" i="1"/>
  <c r="G6751" i="1"/>
  <c r="G9321" i="1"/>
  <c r="G5904" i="1"/>
  <c r="G5905" i="1"/>
  <c r="G9322" i="1"/>
  <c r="G4890" i="1"/>
  <c r="G2724" i="1"/>
  <c r="G2725" i="1"/>
  <c r="G4891" i="1"/>
  <c r="G2726" i="1"/>
  <c r="G14301" i="1"/>
  <c r="G14302" i="1"/>
  <c r="G2727" i="1"/>
  <c r="G15209" i="1"/>
  <c r="G13127" i="1"/>
  <c r="G11517" i="1"/>
  <c r="G11518" i="1"/>
  <c r="G2728" i="1"/>
  <c r="G11519" i="1"/>
  <c r="G11520" i="1"/>
  <c r="G2729" i="1"/>
  <c r="G11521" i="1"/>
  <c r="G11522" i="1"/>
  <c r="G11523" i="1"/>
  <c r="G15785" i="1"/>
  <c r="G13473" i="1"/>
  <c r="G7572" i="1"/>
  <c r="G7352" i="1"/>
  <c r="G8094" i="1"/>
  <c r="G5906" i="1"/>
  <c r="G9323" i="1"/>
  <c r="G9324" i="1"/>
  <c r="G5907" i="1"/>
  <c r="G5908" i="1"/>
  <c r="G5909" i="1"/>
  <c r="G9325" i="1"/>
  <c r="G5910" i="1"/>
  <c r="G5911" i="1"/>
  <c r="G13128" i="1"/>
  <c r="G13129" i="1"/>
  <c r="G14303" i="1"/>
  <c r="G2730" i="1"/>
  <c r="G2731" i="1"/>
  <c r="G2732" i="1"/>
  <c r="G4892" i="1"/>
  <c r="G2733" i="1"/>
  <c r="G2734" i="1"/>
  <c r="G2735" i="1"/>
  <c r="G16174" i="1"/>
  <c r="G11524" i="1"/>
  <c r="G2736" i="1"/>
  <c r="G13130" i="1"/>
  <c r="G2737" i="1"/>
  <c r="G136" i="1"/>
  <c r="G8595" i="1"/>
  <c r="G7573" i="1"/>
  <c r="G8095" i="1"/>
  <c r="G15786" i="1"/>
  <c r="G8373" i="1"/>
  <c r="G8096" i="1"/>
  <c r="G6752" i="1"/>
  <c r="G9326" i="1"/>
  <c r="G5912" i="1"/>
  <c r="G5913" i="1"/>
  <c r="G13675" i="1"/>
  <c r="G13816" i="1"/>
  <c r="G5914" i="1"/>
  <c r="G13131" i="1"/>
  <c r="G13132" i="1"/>
  <c r="G13133" i="1"/>
  <c r="G14304" i="1"/>
  <c r="G2738" i="1"/>
  <c r="G4893" i="1"/>
  <c r="G2739" i="1"/>
  <c r="G2740" i="1"/>
  <c r="G2741" i="1"/>
  <c r="G2742" i="1"/>
  <c r="G2743" i="1"/>
  <c r="G2744" i="1"/>
  <c r="G2745" i="1"/>
  <c r="G4894" i="1"/>
  <c r="G2746" i="1"/>
  <c r="G4895" i="1"/>
  <c r="G11525" i="1"/>
  <c r="G11526" i="1"/>
  <c r="G4896" i="1"/>
  <c r="G2747" i="1"/>
  <c r="G12560" i="1"/>
  <c r="G15210" i="1"/>
  <c r="G15211" i="1"/>
  <c r="G11527" i="1"/>
  <c r="G15212" i="1"/>
  <c r="G13474" i="1"/>
  <c r="G8097" i="1"/>
  <c r="G7353" i="1"/>
  <c r="G6753" i="1"/>
  <c r="G6754" i="1"/>
  <c r="G5915" i="1"/>
  <c r="G13676" i="1"/>
  <c r="G5916" i="1"/>
  <c r="G11528" i="1"/>
  <c r="G2748" i="1"/>
  <c r="G11529" i="1"/>
  <c r="G14305" i="1"/>
  <c r="G2749" i="1"/>
  <c r="G2750" i="1"/>
  <c r="G2751" i="1"/>
  <c r="G15787" i="1"/>
  <c r="G4897" i="1"/>
  <c r="G15213" i="1"/>
  <c r="G2752" i="1"/>
  <c r="G2753" i="1"/>
  <c r="G2754" i="1"/>
  <c r="G2755" i="1"/>
  <c r="G2756" i="1"/>
  <c r="G14695" i="1"/>
  <c r="G2757" i="1"/>
  <c r="G2758" i="1"/>
  <c r="G11530" i="1"/>
  <c r="G11531" i="1"/>
  <c r="G14306" i="1"/>
  <c r="G11532" i="1"/>
  <c r="G11533" i="1"/>
  <c r="G13503" i="1"/>
  <c r="G15214" i="1"/>
  <c r="G8596" i="1"/>
  <c r="G7717" i="1"/>
  <c r="G6755" i="1"/>
  <c r="G7354" i="1"/>
  <c r="G8098" i="1"/>
  <c r="G6756" i="1"/>
  <c r="G9327" i="1"/>
  <c r="G5917" i="1"/>
  <c r="G9328" i="1"/>
  <c r="G5918" i="1"/>
  <c r="G7175" i="1"/>
  <c r="G13817" i="1"/>
  <c r="G13677" i="1"/>
  <c r="G13134" i="1"/>
  <c r="G2759" i="1"/>
  <c r="G11534" i="1"/>
  <c r="G14307" i="1"/>
  <c r="G2760" i="1"/>
  <c r="G11535" i="1"/>
  <c r="G4898" i="1"/>
  <c r="G2761" i="1"/>
  <c r="G2762" i="1"/>
  <c r="G4899" i="1"/>
  <c r="G11536" i="1"/>
  <c r="G11537" i="1"/>
  <c r="G13135" i="1"/>
  <c r="G11538" i="1"/>
  <c r="G11539" i="1"/>
  <c r="G15788" i="1"/>
  <c r="G8765" i="1"/>
  <c r="G15215" i="1"/>
  <c r="G16070" i="1"/>
  <c r="G7718" i="1"/>
  <c r="G7574" i="1"/>
  <c r="G7575" i="1"/>
  <c r="G8099" i="1"/>
  <c r="G8100" i="1"/>
  <c r="G8101" i="1"/>
  <c r="G6757" i="1"/>
  <c r="G9329" i="1"/>
  <c r="G9330" i="1"/>
  <c r="G11540" i="1"/>
  <c r="G2763" i="1"/>
  <c r="G2764" i="1"/>
  <c r="G2765" i="1"/>
  <c r="G2766" i="1"/>
  <c r="G137" i="1"/>
  <c r="G2767" i="1"/>
  <c r="G12561" i="1"/>
  <c r="G2768" i="1"/>
  <c r="G14696" i="1"/>
  <c r="G2769" i="1"/>
  <c r="G2770" i="1"/>
  <c r="G4900" i="1"/>
  <c r="G2771" i="1"/>
  <c r="G2772" i="1"/>
  <c r="G14308" i="1"/>
  <c r="G11541" i="1"/>
  <c r="G4901" i="1"/>
  <c r="G11542" i="1"/>
  <c r="G2773" i="1"/>
  <c r="G2774" i="1"/>
  <c r="G2775" i="1"/>
  <c r="G15789" i="1"/>
  <c r="G16071" i="1"/>
  <c r="G15216" i="1"/>
  <c r="G15217" i="1"/>
  <c r="G8766" i="1"/>
  <c r="G7576" i="1"/>
  <c r="G6758" i="1"/>
  <c r="G9331" i="1"/>
  <c r="G9332" i="1"/>
  <c r="G9333" i="1"/>
  <c r="G13678" i="1"/>
  <c r="G13679" i="1"/>
  <c r="G5919" i="1"/>
  <c r="G7176" i="1"/>
  <c r="G11543" i="1"/>
  <c r="G11544" i="1"/>
  <c r="G13136" i="1"/>
  <c r="G11545" i="1"/>
  <c r="G12562" i="1"/>
  <c r="G11546" i="1"/>
  <c r="G2776" i="1"/>
  <c r="G2777" i="1"/>
  <c r="G2778" i="1"/>
  <c r="G2779" i="1"/>
  <c r="G2780" i="1"/>
  <c r="G14309" i="1"/>
  <c r="G14310" i="1"/>
  <c r="G11547" i="1"/>
  <c r="G11548" i="1"/>
  <c r="G16175" i="1"/>
  <c r="G11549" i="1"/>
  <c r="G13137" i="1"/>
  <c r="G11550" i="1"/>
  <c r="G2781" i="1"/>
  <c r="G13138" i="1"/>
  <c r="G138" i="1"/>
  <c r="G2782" i="1"/>
  <c r="G15218" i="1"/>
  <c r="G8102" i="1"/>
  <c r="G8103" i="1"/>
  <c r="G6759" i="1"/>
  <c r="G8104" i="1"/>
  <c r="G6760" i="1"/>
  <c r="G5920" i="1"/>
  <c r="G9739" i="1"/>
  <c r="G9740" i="1"/>
  <c r="G9334" i="1"/>
  <c r="G13139" i="1"/>
  <c r="G11551" i="1"/>
  <c r="G11552" i="1"/>
  <c r="G6761" i="1"/>
  <c r="G14311" i="1"/>
  <c r="G2783" i="1"/>
  <c r="G2784" i="1"/>
  <c r="G2785" i="1"/>
  <c r="G2786" i="1"/>
  <c r="G2787" i="1"/>
  <c r="G2788" i="1"/>
  <c r="G2789" i="1"/>
  <c r="G4902" i="1"/>
  <c r="G2790" i="1"/>
  <c r="G4903" i="1"/>
  <c r="G11553" i="1"/>
  <c r="G2791" i="1"/>
  <c r="G11554" i="1"/>
  <c r="G6762" i="1"/>
  <c r="G15790" i="1"/>
  <c r="G15791" i="1"/>
  <c r="G8767" i="1"/>
  <c r="G7577" i="1"/>
  <c r="G7578" i="1"/>
  <c r="G8374" i="1"/>
  <c r="G8105" i="1"/>
  <c r="G9335" i="1"/>
  <c r="G13680" i="1"/>
  <c r="G7177" i="1"/>
  <c r="G5921" i="1"/>
  <c r="G5922" i="1"/>
  <c r="G13681" i="1"/>
  <c r="G5923" i="1"/>
  <c r="G5924" i="1"/>
  <c r="G5925" i="1"/>
  <c r="G11555" i="1"/>
  <c r="G2792" i="1"/>
  <c r="G2793" i="1"/>
  <c r="G15219" i="1"/>
  <c r="G14312" i="1"/>
  <c r="G4904" i="1"/>
  <c r="G2794" i="1"/>
  <c r="G14313" i="1"/>
  <c r="G14314" i="1"/>
  <c r="G13140" i="1"/>
  <c r="G2795" i="1"/>
  <c r="G4905" i="1"/>
  <c r="G11556" i="1"/>
  <c r="G11557" i="1"/>
  <c r="G11558" i="1"/>
  <c r="G11559" i="1"/>
  <c r="G11560" i="1"/>
  <c r="G11561" i="1"/>
  <c r="G8597" i="1"/>
  <c r="G15220" i="1"/>
  <c r="G8106" i="1"/>
  <c r="G8107" i="1"/>
  <c r="G8108" i="1"/>
  <c r="G8109" i="1"/>
  <c r="G9336" i="1"/>
  <c r="G5926" i="1"/>
  <c r="G13682" i="1"/>
  <c r="G5927" i="1"/>
  <c r="G5928" i="1"/>
  <c r="G2796" i="1"/>
  <c r="G13141" i="1"/>
  <c r="G11562" i="1"/>
  <c r="G2797" i="1"/>
  <c r="G2798" i="1"/>
  <c r="G14697" i="1"/>
  <c r="G2799" i="1"/>
  <c r="G2800" i="1"/>
  <c r="G2801" i="1"/>
  <c r="G2802" i="1"/>
  <c r="G14315" i="1"/>
  <c r="G4906" i="1"/>
  <c r="G2803" i="1"/>
  <c r="G8598" i="1"/>
  <c r="G15792" i="1"/>
  <c r="G2804" i="1"/>
  <c r="G8599" i="1"/>
  <c r="G8110" i="1"/>
  <c r="G6763" i="1"/>
  <c r="G6764" i="1"/>
  <c r="G6765" i="1"/>
  <c r="G5929" i="1"/>
  <c r="G9337" i="1"/>
  <c r="G5930" i="1"/>
  <c r="G5931" i="1"/>
  <c r="G13683" i="1"/>
  <c r="G7178" i="1"/>
  <c r="G9338" i="1"/>
  <c r="G5932" i="1"/>
  <c r="G2805" i="1"/>
  <c r="G11563" i="1"/>
  <c r="G2806" i="1"/>
  <c r="G2807" i="1"/>
  <c r="G2808" i="1"/>
  <c r="G2809" i="1"/>
  <c r="G2810" i="1"/>
  <c r="G2811" i="1"/>
  <c r="G4907" i="1"/>
  <c r="G2812" i="1"/>
  <c r="G4908" i="1"/>
  <c r="G14316" i="1"/>
  <c r="G4909" i="1"/>
  <c r="G4910" i="1"/>
  <c r="G4911" i="1"/>
  <c r="G13142" i="1"/>
  <c r="G11564" i="1"/>
  <c r="G11565" i="1"/>
  <c r="G15793" i="1"/>
  <c r="G15794" i="1"/>
  <c r="G15221" i="1"/>
  <c r="G7579" i="1"/>
  <c r="G7580" i="1"/>
  <c r="G8375" i="1"/>
  <c r="G7355" i="1"/>
  <c r="G6766" i="1"/>
  <c r="G6767" i="1"/>
  <c r="G8111" i="1"/>
  <c r="G6768" i="1"/>
  <c r="G6769" i="1"/>
  <c r="G9741" i="1"/>
  <c r="G5933" i="1"/>
  <c r="G13143" i="1"/>
  <c r="G11566" i="1"/>
  <c r="G13144" i="1"/>
  <c r="G11567" i="1"/>
  <c r="G11568" i="1"/>
  <c r="G11569" i="1"/>
  <c r="G13145" i="1"/>
  <c r="G2813" i="1"/>
  <c r="G11570" i="1"/>
  <c r="G11571" i="1"/>
  <c r="G2814" i="1"/>
  <c r="G2815" i="1"/>
  <c r="G139" i="1"/>
  <c r="G2816" i="1"/>
  <c r="G2817" i="1"/>
  <c r="G14317" i="1"/>
  <c r="G2818" i="1"/>
  <c r="G2819" i="1"/>
  <c r="G11572" i="1"/>
  <c r="G4912" i="1"/>
  <c r="G11573" i="1"/>
  <c r="G2820" i="1"/>
  <c r="G4913" i="1"/>
  <c r="G11574" i="1"/>
  <c r="G11575" i="1"/>
  <c r="G11576" i="1"/>
  <c r="G11577" i="1"/>
  <c r="G11578" i="1"/>
  <c r="G11579" i="1"/>
  <c r="G13146" i="1"/>
  <c r="G13147" i="1"/>
  <c r="G16176" i="1"/>
  <c r="G15795" i="1"/>
  <c r="G15222" i="1"/>
  <c r="G15223" i="1"/>
  <c r="G11580" i="1"/>
  <c r="G15224" i="1"/>
  <c r="G7581" i="1"/>
  <c r="G7582" i="1"/>
  <c r="G6770" i="1"/>
  <c r="G6771" i="1"/>
  <c r="G9339" i="1"/>
  <c r="G9742" i="1"/>
  <c r="G5934" i="1"/>
  <c r="G5935" i="1"/>
  <c r="G13818" i="1"/>
  <c r="G13684" i="1"/>
  <c r="G11581" i="1"/>
  <c r="G13148" i="1"/>
  <c r="G11582" i="1"/>
  <c r="G11583" i="1"/>
  <c r="G15796" i="1"/>
  <c r="G14698" i="1"/>
  <c r="G16072" i="1"/>
  <c r="G2821" i="1"/>
  <c r="G2822" i="1"/>
  <c r="G2823" i="1"/>
  <c r="G2824" i="1"/>
  <c r="G2825" i="1"/>
  <c r="G15225" i="1"/>
  <c r="G2826" i="1"/>
  <c r="G2827" i="1"/>
  <c r="G2828" i="1"/>
  <c r="G4914" i="1"/>
  <c r="G4915" i="1"/>
  <c r="G2829" i="1"/>
  <c r="G4916" i="1"/>
  <c r="G14318" i="1"/>
  <c r="G2830" i="1"/>
  <c r="G11584" i="1"/>
  <c r="G13149" i="1"/>
  <c r="G2831" i="1"/>
  <c r="G11585" i="1"/>
  <c r="G2832" i="1"/>
  <c r="G13150" i="1"/>
  <c r="G2833" i="1"/>
  <c r="G15797" i="1"/>
  <c r="G15226" i="1"/>
  <c r="G8600" i="1"/>
  <c r="G7583" i="1"/>
  <c r="G8112" i="1"/>
  <c r="G6772" i="1"/>
  <c r="G6773" i="1"/>
  <c r="G8113" i="1"/>
  <c r="G6774" i="1"/>
  <c r="G6775" i="1"/>
  <c r="G4917" i="1"/>
  <c r="G9340" i="1"/>
  <c r="G9743" i="1"/>
  <c r="G13685" i="1"/>
  <c r="G5936" i="1"/>
  <c r="G5937" i="1"/>
  <c r="G13151" i="1"/>
  <c r="G13152" i="1"/>
  <c r="G11586" i="1"/>
  <c r="G13153" i="1"/>
  <c r="G11587" i="1"/>
  <c r="G4918" i="1"/>
  <c r="G2834" i="1"/>
  <c r="G13154" i="1"/>
  <c r="G11588" i="1"/>
  <c r="G4919" i="1"/>
  <c r="G11589" i="1"/>
  <c r="G4920" i="1"/>
  <c r="G2835" i="1"/>
  <c r="G2836" i="1"/>
  <c r="G231" i="1"/>
  <c r="G2837" i="1"/>
  <c r="G14699" i="1"/>
  <c r="G2838" i="1"/>
  <c r="G2839" i="1"/>
  <c r="G4921" i="1"/>
  <c r="G2840" i="1"/>
  <c r="G11590" i="1"/>
  <c r="G11591" i="1"/>
  <c r="G15798" i="1"/>
  <c r="G15227" i="1"/>
  <c r="G8601" i="1"/>
  <c r="G8768" i="1"/>
  <c r="G7584" i="1"/>
  <c r="G8114" i="1"/>
  <c r="G6776" i="1"/>
  <c r="G6777" i="1"/>
  <c r="G6778" i="1"/>
  <c r="G6779" i="1"/>
  <c r="G8376" i="1"/>
  <c r="G11592" i="1"/>
  <c r="G5938" i="1"/>
  <c r="G9341" i="1"/>
  <c r="G13819" i="1"/>
  <c r="G5939" i="1"/>
  <c r="G5940" i="1"/>
  <c r="G5941" i="1"/>
  <c r="G14849" i="1"/>
  <c r="G13686" i="1"/>
  <c r="G5942" i="1"/>
  <c r="G4922" i="1"/>
  <c r="G11593" i="1"/>
  <c r="G4923" i="1"/>
  <c r="G2841" i="1"/>
  <c r="G2842" i="1"/>
  <c r="G4924" i="1"/>
  <c r="G14700" i="1"/>
  <c r="G15799" i="1"/>
  <c r="G13155" i="1"/>
  <c r="G2843" i="1"/>
  <c r="G2844" i="1"/>
  <c r="G140" i="1"/>
  <c r="G15800" i="1"/>
  <c r="G15801" i="1"/>
  <c r="G15228" i="1"/>
  <c r="G8769" i="1"/>
  <c r="G7585" i="1"/>
  <c r="G9342" i="1"/>
  <c r="G5943" i="1"/>
  <c r="G11594" i="1"/>
  <c r="G11595" i="1"/>
  <c r="G13156" i="1"/>
  <c r="G11596" i="1"/>
  <c r="G11597" i="1"/>
  <c r="G2845" i="1"/>
  <c r="G2846" i="1"/>
  <c r="G4925" i="1"/>
  <c r="G2847" i="1"/>
  <c r="G13157" i="1"/>
  <c r="G4926" i="1"/>
  <c r="G2848" i="1"/>
  <c r="G2849" i="1"/>
  <c r="G4927" i="1"/>
  <c r="G11598" i="1"/>
  <c r="G11599" i="1"/>
  <c r="G11600" i="1"/>
  <c r="G13158" i="1"/>
  <c r="G11601" i="1"/>
  <c r="G16073" i="1"/>
  <c r="G6780" i="1"/>
  <c r="G6781" i="1"/>
  <c r="G6782" i="1"/>
  <c r="G6783" i="1"/>
  <c r="G8115" i="1"/>
  <c r="G7356" i="1"/>
  <c r="G8377" i="1"/>
  <c r="G9343" i="1"/>
  <c r="G9344" i="1"/>
  <c r="G9345" i="1"/>
  <c r="G9346" i="1"/>
  <c r="G9347" i="1"/>
  <c r="G7179" i="1"/>
  <c r="G5944" i="1"/>
  <c r="G11602" i="1"/>
  <c r="G4928" i="1"/>
  <c r="G11603" i="1"/>
  <c r="G4929" i="1"/>
  <c r="G11604" i="1"/>
  <c r="G11605" i="1"/>
  <c r="G11606" i="1"/>
  <c r="G11607" i="1"/>
  <c r="G11608" i="1"/>
  <c r="G2850" i="1"/>
  <c r="G2851" i="1"/>
  <c r="G2852" i="1"/>
  <c r="G2853" i="1"/>
  <c r="G4930" i="1"/>
  <c r="G4931" i="1"/>
  <c r="G14701" i="1"/>
  <c r="G2854" i="1"/>
  <c r="G14319" i="1"/>
  <c r="G2855" i="1"/>
  <c r="G4932" i="1"/>
  <c r="G2856" i="1"/>
  <c r="G15229" i="1"/>
  <c r="G2857" i="1"/>
  <c r="G2858" i="1"/>
  <c r="G2859" i="1"/>
  <c r="G14702" i="1"/>
  <c r="G11609" i="1"/>
  <c r="G11610" i="1"/>
  <c r="G2860" i="1"/>
  <c r="G141" i="1"/>
  <c r="G15802" i="1"/>
  <c r="G15230" i="1"/>
  <c r="G16177" i="1"/>
  <c r="G15803" i="1"/>
  <c r="G15231" i="1"/>
  <c r="G2861" i="1"/>
  <c r="G8602" i="1"/>
  <c r="G8116" i="1"/>
  <c r="G2862" i="1"/>
  <c r="G7357" i="1"/>
  <c r="G8117" i="1"/>
  <c r="G9348" i="1"/>
  <c r="G9349" i="1"/>
  <c r="G11611" i="1"/>
  <c r="G5945" i="1"/>
  <c r="G14824" i="1"/>
  <c r="G13687" i="1"/>
  <c r="G9350" i="1"/>
  <c r="G5946" i="1"/>
  <c r="G11612" i="1"/>
  <c r="G13159" i="1"/>
  <c r="G11613" i="1"/>
  <c r="G2863" i="1"/>
  <c r="G2864" i="1"/>
  <c r="G2865" i="1"/>
  <c r="G2866" i="1"/>
  <c r="G14703" i="1"/>
  <c r="G14704" i="1"/>
  <c r="G14320" i="1"/>
  <c r="G2867" i="1"/>
  <c r="G2868" i="1"/>
  <c r="G13160" i="1"/>
  <c r="G11614" i="1"/>
  <c r="G4933" i="1"/>
  <c r="G4934" i="1"/>
  <c r="G11615" i="1"/>
  <c r="G11616" i="1"/>
  <c r="G16074" i="1"/>
  <c r="G8603" i="1"/>
  <c r="G7586" i="1"/>
  <c r="G6784" i="1"/>
  <c r="G8378" i="1"/>
  <c r="G8118" i="1"/>
  <c r="G6785" i="1"/>
  <c r="G6786" i="1"/>
  <c r="G5947" i="1"/>
  <c r="G5948" i="1"/>
  <c r="G13688" i="1"/>
  <c r="G9351" i="1"/>
  <c r="G13161" i="1"/>
  <c r="G11617" i="1"/>
  <c r="G2869" i="1"/>
  <c r="G11618" i="1"/>
  <c r="G4935" i="1"/>
  <c r="G11619" i="1"/>
  <c r="G13162" i="1"/>
  <c r="G11620" i="1"/>
  <c r="G14321" i="1"/>
  <c r="G2870" i="1"/>
  <c r="G2871" i="1"/>
  <c r="G4936" i="1"/>
  <c r="G2872" i="1"/>
  <c r="G2873" i="1"/>
  <c r="G2874" i="1"/>
  <c r="G15232" i="1"/>
  <c r="G2875" i="1"/>
  <c r="G4937" i="1"/>
  <c r="G11621" i="1"/>
  <c r="G11622" i="1"/>
  <c r="G14322" i="1"/>
  <c r="G11623" i="1"/>
  <c r="G4938" i="1"/>
  <c r="G11624" i="1"/>
  <c r="G8604" i="1"/>
  <c r="G8119" i="1"/>
  <c r="G6787" i="1"/>
  <c r="G6788" i="1"/>
  <c r="G9352" i="1"/>
  <c r="G5949" i="1"/>
  <c r="G5950" i="1"/>
  <c r="G5951" i="1"/>
  <c r="G11625" i="1"/>
  <c r="G11626" i="1"/>
  <c r="G11627" i="1"/>
  <c r="G2876" i="1"/>
  <c r="G2877" i="1"/>
  <c r="G4939" i="1"/>
  <c r="G2878" i="1"/>
  <c r="G2879" i="1"/>
  <c r="G2880" i="1"/>
  <c r="G2881" i="1"/>
  <c r="G2882" i="1"/>
  <c r="G11628" i="1"/>
  <c r="G13163" i="1"/>
  <c r="G13164" i="1"/>
  <c r="G13165" i="1"/>
  <c r="G142" i="1"/>
  <c r="G143" i="1"/>
  <c r="G8120" i="1"/>
  <c r="G6789" i="1"/>
  <c r="G6790" i="1"/>
  <c r="G6791" i="1"/>
  <c r="G8121" i="1"/>
  <c r="G6792" i="1"/>
  <c r="G6793" i="1"/>
  <c r="G8122" i="1"/>
  <c r="G5952" i="1"/>
  <c r="G5953" i="1"/>
  <c r="G9353" i="1"/>
  <c r="G8379" i="1"/>
  <c r="G13689" i="1"/>
  <c r="G11629" i="1"/>
  <c r="G4940" i="1"/>
  <c r="G11630" i="1"/>
  <c r="G11631" i="1"/>
  <c r="G2883" i="1"/>
  <c r="G13166" i="1"/>
  <c r="G2884" i="1"/>
  <c r="G15233" i="1"/>
  <c r="G2885" i="1"/>
  <c r="G144" i="1"/>
  <c r="G2886" i="1"/>
  <c r="G2887" i="1"/>
  <c r="G2888" i="1"/>
  <c r="G4941" i="1"/>
  <c r="G2889" i="1"/>
  <c r="G2890" i="1"/>
  <c r="G2891" i="1"/>
  <c r="G2892" i="1"/>
  <c r="G2893" i="1"/>
  <c r="G2894" i="1"/>
  <c r="G11632" i="1"/>
  <c r="G11633" i="1"/>
  <c r="G145" i="1"/>
  <c r="G15234" i="1"/>
  <c r="G16075" i="1"/>
  <c r="G15804" i="1"/>
  <c r="G8380" i="1"/>
  <c r="G6794" i="1"/>
  <c r="G6795" i="1"/>
  <c r="G6796" i="1"/>
  <c r="G6797" i="1"/>
  <c r="G5954" i="1"/>
  <c r="G7180" i="1"/>
  <c r="G5955" i="1"/>
  <c r="G2895" i="1"/>
  <c r="G13167" i="1"/>
  <c r="G11634" i="1"/>
  <c r="G13168" i="1"/>
  <c r="G11635" i="1"/>
  <c r="G13169" i="1"/>
  <c r="G4942" i="1"/>
  <c r="G2896" i="1"/>
  <c r="G2897" i="1"/>
  <c r="G2898" i="1"/>
  <c r="G14323" i="1"/>
  <c r="G11636" i="1"/>
  <c r="G2899" i="1"/>
  <c r="G16076" i="1"/>
  <c r="G2900" i="1"/>
  <c r="G2901" i="1"/>
  <c r="G4943" i="1"/>
  <c r="G11637" i="1"/>
  <c r="G13170" i="1"/>
  <c r="G13171" i="1"/>
  <c r="G13172" i="1"/>
  <c r="G11638" i="1"/>
  <c r="G11639" i="1"/>
  <c r="G16178" i="1"/>
  <c r="G8605" i="1"/>
  <c r="G15235" i="1"/>
  <c r="G15236" i="1"/>
  <c r="G8606" i="1"/>
  <c r="G8607" i="1"/>
  <c r="G16179" i="1"/>
  <c r="G8123" i="1"/>
  <c r="G8124" i="1"/>
  <c r="G4944" i="1"/>
  <c r="G6798" i="1"/>
  <c r="G9354" i="1"/>
  <c r="G5956" i="1"/>
  <c r="G7181" i="1"/>
  <c r="G5957" i="1"/>
  <c r="G13173" i="1"/>
  <c r="G11640" i="1"/>
  <c r="G13174" i="1"/>
  <c r="G13175" i="1"/>
  <c r="G11641" i="1"/>
  <c r="G11642" i="1"/>
  <c r="G11643" i="1"/>
  <c r="G2902" i="1"/>
  <c r="G4945" i="1"/>
  <c r="G15805" i="1"/>
  <c r="G4946" i="1"/>
  <c r="G4947" i="1"/>
  <c r="G2903" i="1"/>
  <c r="G2904" i="1"/>
  <c r="G2905" i="1"/>
  <c r="G15237" i="1"/>
  <c r="G2906" i="1"/>
  <c r="G2907" i="1"/>
  <c r="G2908" i="1"/>
  <c r="G14324" i="1"/>
  <c r="G14325" i="1"/>
  <c r="G14326" i="1"/>
  <c r="G2909" i="1"/>
  <c r="G2910" i="1"/>
  <c r="G11644" i="1"/>
  <c r="G146" i="1"/>
  <c r="G147" i="1"/>
  <c r="G15806" i="1"/>
  <c r="G15238" i="1"/>
  <c r="G15239" i="1"/>
  <c r="G8770" i="1"/>
  <c r="G16180" i="1"/>
  <c r="G16181" i="1"/>
  <c r="G13176" i="1"/>
  <c r="G7587" i="1"/>
  <c r="G7719" i="1"/>
  <c r="G6799" i="1"/>
  <c r="G6800" i="1"/>
  <c r="G6801" i="1"/>
  <c r="G9744" i="1"/>
  <c r="G9355" i="1"/>
  <c r="G9356" i="1"/>
  <c r="G7182" i="1"/>
  <c r="G7183" i="1"/>
  <c r="G9357" i="1"/>
  <c r="G13690" i="1"/>
  <c r="G11645" i="1"/>
  <c r="G11646" i="1"/>
  <c r="G14327" i="1"/>
  <c r="G11647" i="1"/>
  <c r="G11648" i="1"/>
  <c r="G2911" i="1"/>
  <c r="G4948" i="1"/>
  <c r="G2912" i="1"/>
  <c r="G2913" i="1"/>
  <c r="G2914" i="1"/>
  <c r="G4949" i="1"/>
  <c r="G2915" i="1"/>
  <c r="G2916" i="1"/>
  <c r="G4950" i="1"/>
  <c r="G2917" i="1"/>
  <c r="G14328" i="1"/>
  <c r="G13177" i="1"/>
  <c r="G15807" i="1"/>
  <c r="G8608" i="1"/>
  <c r="G8125" i="1"/>
  <c r="G16077" i="1"/>
  <c r="G6802" i="1"/>
  <c r="G13178" i="1"/>
  <c r="G13691" i="1"/>
  <c r="G9358" i="1"/>
  <c r="G13692" i="1"/>
  <c r="G5958" i="1"/>
  <c r="G11649" i="1"/>
  <c r="G11650" i="1"/>
  <c r="G14329" i="1"/>
  <c r="G11651" i="1"/>
  <c r="G11652" i="1"/>
  <c r="G11653" i="1"/>
  <c r="G2918" i="1"/>
  <c r="G2919" i="1"/>
  <c r="G2920" i="1"/>
  <c r="G2921" i="1"/>
  <c r="G2922" i="1"/>
  <c r="G2923" i="1"/>
  <c r="G2924" i="1"/>
  <c r="G14330" i="1"/>
  <c r="G2925" i="1"/>
  <c r="G14331" i="1"/>
  <c r="G4951" i="1"/>
  <c r="G2926" i="1"/>
  <c r="G6803" i="1"/>
  <c r="G13179" i="1"/>
  <c r="G11654" i="1"/>
  <c r="G11655" i="1"/>
  <c r="G2927" i="1"/>
  <c r="G11656" i="1"/>
  <c r="G11657" i="1"/>
  <c r="G15808" i="1"/>
  <c r="G8609" i="1"/>
  <c r="G15240" i="1"/>
  <c r="G15241" i="1"/>
  <c r="G7588" i="1"/>
  <c r="G7589" i="1"/>
  <c r="G6804" i="1"/>
  <c r="G13693" i="1"/>
  <c r="G6805" i="1"/>
  <c r="G8126" i="1"/>
  <c r="G8127" i="1"/>
  <c r="G9359" i="1"/>
  <c r="G7184" i="1"/>
  <c r="G13180" i="1"/>
  <c r="G2928" i="1"/>
  <c r="G14332" i="1"/>
  <c r="G14333" i="1"/>
  <c r="G2929" i="1"/>
  <c r="G2930" i="1"/>
  <c r="G13181" i="1"/>
  <c r="G2931" i="1"/>
  <c r="G15242" i="1"/>
  <c r="G2932" i="1"/>
  <c r="G14334" i="1"/>
  <c r="G14335" i="1"/>
  <c r="G2933" i="1"/>
  <c r="G4952" i="1"/>
  <c r="G4953" i="1"/>
  <c r="G14705" i="1"/>
  <c r="G14336" i="1"/>
  <c r="G14337" i="1"/>
  <c r="G2934" i="1"/>
  <c r="G11658" i="1"/>
  <c r="G15809" i="1"/>
  <c r="G15810" i="1"/>
  <c r="G5959" i="1"/>
  <c r="G8128" i="1"/>
  <c r="G6806" i="1"/>
  <c r="G6807" i="1"/>
  <c r="G9745" i="1"/>
  <c r="G5960" i="1"/>
  <c r="G7185" i="1"/>
  <c r="G5961" i="1"/>
  <c r="G7186" i="1"/>
  <c r="G14338" i="1"/>
  <c r="G11659" i="1"/>
  <c r="G2935" i="1"/>
  <c r="G4954" i="1"/>
  <c r="G11660" i="1"/>
  <c r="G11661" i="1"/>
  <c r="G13182" i="1"/>
  <c r="G14339" i="1"/>
  <c r="G2936" i="1"/>
  <c r="G4955" i="1"/>
  <c r="G14340" i="1"/>
  <c r="G2937" i="1"/>
  <c r="G2938" i="1"/>
  <c r="G4956" i="1"/>
  <c r="G2939" i="1"/>
  <c r="G2940" i="1"/>
  <c r="G2941" i="1"/>
  <c r="G2942" i="1"/>
  <c r="G4957" i="1"/>
  <c r="G2943" i="1"/>
  <c r="G4958" i="1"/>
  <c r="G16078" i="1"/>
  <c r="G2944" i="1"/>
  <c r="G2945" i="1"/>
  <c r="G11662" i="1"/>
  <c r="G11663" i="1"/>
  <c r="G2946" i="1"/>
  <c r="G15811" i="1"/>
  <c r="G13475" i="1"/>
  <c r="G15243" i="1"/>
  <c r="G7590" i="1"/>
  <c r="G8129" i="1"/>
  <c r="G8130" i="1"/>
  <c r="G6808" i="1"/>
  <c r="G8131" i="1"/>
  <c r="G8132" i="1"/>
  <c r="G2947" i="1"/>
  <c r="G5962" i="1"/>
  <c r="G5963" i="1"/>
  <c r="G9360" i="1"/>
  <c r="G11664" i="1"/>
  <c r="G2948" i="1"/>
  <c r="G4959" i="1"/>
  <c r="G2949" i="1"/>
  <c r="G11665" i="1"/>
  <c r="G11666" i="1"/>
  <c r="G2950" i="1"/>
  <c r="G2951" i="1"/>
  <c r="G2952" i="1"/>
  <c r="G2953" i="1"/>
  <c r="G2954" i="1"/>
  <c r="G15244" i="1"/>
  <c r="G11667" i="1"/>
  <c r="G13183" i="1"/>
  <c r="G11668" i="1"/>
  <c r="G2955" i="1"/>
  <c r="G13184" i="1"/>
  <c r="G15245" i="1"/>
  <c r="G6809" i="1"/>
  <c r="G9806" i="1"/>
  <c r="G9361" i="1"/>
  <c r="G9362" i="1"/>
  <c r="G9363" i="1"/>
  <c r="G5964" i="1"/>
  <c r="G9364" i="1"/>
  <c r="G5965" i="1"/>
  <c r="G11669" i="1"/>
  <c r="G7187" i="1"/>
  <c r="G5966" i="1"/>
  <c r="G13694" i="1"/>
  <c r="G5967" i="1"/>
  <c r="G7188" i="1"/>
  <c r="G11670" i="1"/>
  <c r="G2956" i="1"/>
  <c r="G11671" i="1"/>
  <c r="G4960" i="1"/>
  <c r="G11672" i="1"/>
  <c r="G13185" i="1"/>
  <c r="G11673" i="1"/>
  <c r="G2957" i="1"/>
  <c r="G2958" i="1"/>
  <c r="G2959" i="1"/>
  <c r="G2960" i="1"/>
  <c r="G2961" i="1"/>
  <c r="G4961" i="1"/>
  <c r="G14706" i="1"/>
  <c r="G14341" i="1"/>
  <c r="G2962" i="1"/>
  <c r="G16182" i="1"/>
  <c r="G2963" i="1"/>
  <c r="G2964" i="1"/>
  <c r="G13186" i="1"/>
  <c r="G11674" i="1"/>
  <c r="G11675" i="1"/>
  <c r="G2965" i="1"/>
  <c r="G15246" i="1"/>
  <c r="G15247" i="1"/>
  <c r="G16079" i="1"/>
  <c r="G15248" i="1"/>
  <c r="G6810" i="1"/>
  <c r="G8133" i="1"/>
  <c r="G8134" i="1"/>
  <c r="G6811" i="1"/>
  <c r="G9365" i="1"/>
  <c r="G7189" i="1"/>
  <c r="G5968" i="1"/>
  <c r="G5969" i="1"/>
  <c r="G9366" i="1"/>
  <c r="G8771" i="1"/>
  <c r="G9746" i="1"/>
  <c r="G11676" i="1"/>
  <c r="G4962" i="1"/>
  <c r="G14342" i="1"/>
  <c r="G2966" i="1"/>
  <c r="G2967" i="1"/>
  <c r="G2968" i="1"/>
  <c r="G2969" i="1"/>
  <c r="G2970" i="1"/>
  <c r="G2971" i="1"/>
  <c r="G15249" i="1"/>
  <c r="G14343" i="1"/>
  <c r="G2972" i="1"/>
  <c r="G2973" i="1"/>
  <c r="G4963" i="1"/>
  <c r="G14344" i="1"/>
  <c r="G11677" i="1"/>
  <c r="G4964" i="1"/>
  <c r="G11678" i="1"/>
  <c r="G11679" i="1"/>
  <c r="G11680" i="1"/>
  <c r="G4965" i="1"/>
  <c r="G232" i="1"/>
  <c r="G2974" i="1"/>
  <c r="G15812" i="1"/>
  <c r="G15813" i="1"/>
  <c r="G8135" i="1"/>
  <c r="G6812" i="1"/>
  <c r="G6813" i="1"/>
  <c r="G6814" i="1"/>
  <c r="G9367" i="1"/>
  <c r="G9747" i="1"/>
  <c r="G5970" i="1"/>
  <c r="G13695" i="1"/>
  <c r="G5971" i="1"/>
  <c r="G11681" i="1"/>
  <c r="G4966" i="1"/>
  <c r="G11682" i="1"/>
  <c r="G11683" i="1"/>
  <c r="G11684" i="1"/>
  <c r="G2975" i="1"/>
  <c r="G2976" i="1"/>
  <c r="G2977" i="1"/>
  <c r="G2978" i="1"/>
  <c r="G2979" i="1"/>
  <c r="G4967" i="1"/>
  <c r="G2980" i="1"/>
  <c r="G14345" i="1"/>
  <c r="G14346" i="1"/>
  <c r="G11685" i="1"/>
  <c r="G11686" i="1"/>
  <c r="G2981" i="1"/>
  <c r="G11687" i="1"/>
  <c r="G11688" i="1"/>
  <c r="G11689" i="1"/>
  <c r="G13187" i="1"/>
  <c r="G7720" i="1"/>
  <c r="G7591" i="1"/>
  <c r="G7592" i="1"/>
  <c r="G9368" i="1"/>
  <c r="G9748" i="1"/>
  <c r="G9369" i="1"/>
  <c r="G9749" i="1"/>
  <c r="G13188" i="1"/>
  <c r="G11690" i="1"/>
  <c r="G11691" i="1"/>
  <c r="G13189" i="1"/>
  <c r="G2982" i="1"/>
  <c r="G4968" i="1"/>
  <c r="G2983" i="1"/>
  <c r="G15814" i="1"/>
  <c r="G11692" i="1"/>
  <c r="G11693" i="1"/>
  <c r="G2984" i="1"/>
  <c r="G14347" i="1"/>
  <c r="G2985" i="1"/>
  <c r="G2986" i="1"/>
  <c r="G2987" i="1"/>
  <c r="G15250" i="1"/>
  <c r="G14348" i="1"/>
  <c r="G14349" i="1"/>
  <c r="G13190" i="1"/>
  <c r="G4969" i="1"/>
  <c r="G6815" i="1"/>
  <c r="G6816" i="1"/>
  <c r="G8136" i="1"/>
  <c r="G9370" i="1"/>
  <c r="G9750" i="1"/>
  <c r="G9371" i="1"/>
  <c r="G9751" i="1"/>
  <c r="G9372" i="1"/>
  <c r="G7190" i="1"/>
  <c r="G6817" i="1"/>
  <c r="G5972" i="1"/>
  <c r="G5973" i="1"/>
  <c r="G5974" i="1"/>
  <c r="G11694" i="1"/>
  <c r="G11695" i="1"/>
  <c r="G2988" i="1"/>
  <c r="G11696" i="1"/>
  <c r="G2989" i="1"/>
  <c r="G2990" i="1"/>
  <c r="G11697" i="1"/>
  <c r="G4970" i="1"/>
  <c r="G4971" i="1"/>
  <c r="G2991" i="1"/>
  <c r="G16080" i="1"/>
  <c r="G4972" i="1"/>
  <c r="G14350" i="1"/>
  <c r="G2992" i="1"/>
  <c r="G2993" i="1"/>
  <c r="G11698" i="1"/>
  <c r="G148" i="1"/>
  <c r="G11699" i="1"/>
  <c r="G13191" i="1"/>
  <c r="G149" i="1"/>
  <c r="G8610" i="1"/>
  <c r="G7721" i="1"/>
  <c r="G13192" i="1"/>
  <c r="G6818" i="1"/>
  <c r="G8137" i="1"/>
  <c r="G6819" i="1"/>
  <c r="G9373" i="1"/>
  <c r="G5975" i="1"/>
  <c r="G13696" i="1"/>
  <c r="G13697" i="1"/>
  <c r="G9374" i="1"/>
  <c r="G5976" i="1"/>
  <c r="G16081" i="1"/>
  <c r="G11700" i="1"/>
  <c r="G14707" i="1"/>
  <c r="G11701" i="1"/>
  <c r="G11702" i="1"/>
  <c r="G11703" i="1"/>
  <c r="G13193" i="1"/>
  <c r="G11704" i="1"/>
  <c r="G4973" i="1"/>
  <c r="G2994" i="1"/>
  <c r="G2995" i="1"/>
  <c r="G2996" i="1"/>
  <c r="G2997" i="1"/>
  <c r="G2998" i="1"/>
  <c r="G2999" i="1"/>
  <c r="G3000" i="1"/>
  <c r="G3001" i="1"/>
  <c r="G14351" i="1"/>
  <c r="G4974" i="1"/>
  <c r="G11705" i="1"/>
  <c r="G11706" i="1"/>
  <c r="G11707" i="1"/>
  <c r="G11708" i="1"/>
  <c r="G3002" i="1"/>
  <c r="G11709" i="1"/>
  <c r="G11710" i="1"/>
  <c r="G11711" i="1"/>
  <c r="G15815" i="1"/>
  <c r="G7722" i="1"/>
  <c r="G8381" i="1"/>
  <c r="G6820" i="1"/>
  <c r="G8138" i="1"/>
  <c r="G5977" i="1"/>
  <c r="G9375" i="1"/>
  <c r="G5978" i="1"/>
  <c r="G5979" i="1"/>
  <c r="G5980" i="1"/>
  <c r="G5981" i="1"/>
  <c r="G5982" i="1"/>
  <c r="G11712" i="1"/>
  <c r="G11713" i="1"/>
  <c r="G11714" i="1"/>
  <c r="G11715" i="1"/>
  <c r="G11716" i="1"/>
  <c r="G3003" i="1"/>
  <c r="G4975" i="1"/>
  <c r="G13194" i="1"/>
  <c r="G11717" i="1"/>
  <c r="G14352" i="1"/>
  <c r="G14708" i="1"/>
  <c r="G3004" i="1"/>
  <c r="G3005" i="1"/>
  <c r="G3006" i="1"/>
  <c r="G4976" i="1"/>
  <c r="G3007" i="1"/>
  <c r="G3008" i="1"/>
  <c r="G11718" i="1"/>
  <c r="G11719" i="1"/>
  <c r="G3009" i="1"/>
  <c r="G11720" i="1"/>
  <c r="G11721" i="1"/>
  <c r="G150" i="1"/>
  <c r="G151" i="1"/>
  <c r="G15251" i="1"/>
  <c r="G15252" i="1"/>
  <c r="G15816" i="1"/>
  <c r="G16082" i="1"/>
  <c r="G7593" i="1"/>
  <c r="G6821" i="1"/>
  <c r="G8139" i="1"/>
  <c r="G15253" i="1"/>
  <c r="G13698" i="1"/>
  <c r="G5983" i="1"/>
  <c r="G5984" i="1"/>
  <c r="G5985" i="1"/>
  <c r="G11722" i="1"/>
  <c r="G11723" i="1"/>
  <c r="G11724" i="1"/>
  <c r="G3010" i="1"/>
  <c r="G11725" i="1"/>
  <c r="G11726" i="1"/>
  <c r="G13195" i="1"/>
  <c r="G4977" i="1"/>
  <c r="G3011" i="1"/>
  <c r="G3012" i="1"/>
  <c r="G3013" i="1"/>
  <c r="G3014" i="1"/>
  <c r="G3015" i="1"/>
  <c r="G3016" i="1"/>
  <c r="G3017" i="1"/>
  <c r="G14353" i="1"/>
  <c r="G14354" i="1"/>
  <c r="G3018" i="1"/>
  <c r="G11727" i="1"/>
  <c r="G11728" i="1"/>
  <c r="G3019" i="1"/>
  <c r="G15254" i="1"/>
  <c r="G15255" i="1"/>
  <c r="G8140" i="1"/>
  <c r="G9376" i="1"/>
  <c r="G9377" i="1"/>
  <c r="G9378" i="1"/>
  <c r="G9379" i="1"/>
  <c r="G5986" i="1"/>
  <c r="G11729" i="1"/>
  <c r="G4978" i="1"/>
  <c r="G4979" i="1"/>
  <c r="G11730" i="1"/>
  <c r="G3020" i="1"/>
  <c r="G3021" i="1"/>
  <c r="G3022" i="1"/>
  <c r="G3023" i="1"/>
  <c r="G3024" i="1"/>
  <c r="G3025" i="1"/>
  <c r="G3026" i="1"/>
  <c r="G3027" i="1"/>
  <c r="G4980" i="1"/>
  <c r="G8141" i="1"/>
  <c r="G3028" i="1"/>
  <c r="G14355" i="1"/>
  <c r="G4981" i="1"/>
  <c r="G11731" i="1"/>
  <c r="G3029" i="1"/>
  <c r="G3030" i="1"/>
  <c r="G11732" i="1"/>
  <c r="G11733" i="1"/>
  <c r="G3031" i="1"/>
  <c r="G13196" i="1"/>
  <c r="G11734" i="1"/>
  <c r="G15817" i="1"/>
  <c r="G8772" i="1"/>
  <c r="G8611" i="1"/>
  <c r="G11735" i="1"/>
  <c r="G8382" i="1"/>
  <c r="G4982" i="1"/>
  <c r="G6822" i="1"/>
  <c r="G8142" i="1"/>
  <c r="G13699" i="1"/>
  <c r="G11736" i="1"/>
  <c r="G11737" i="1"/>
  <c r="G11738" i="1"/>
  <c r="G3032" i="1"/>
  <c r="G11739" i="1"/>
  <c r="G11740" i="1"/>
  <c r="G11741" i="1"/>
  <c r="G11742" i="1"/>
  <c r="G11743" i="1"/>
  <c r="G4983" i="1"/>
  <c r="G13197" i="1"/>
  <c r="G13198" i="1"/>
  <c r="G3033" i="1"/>
  <c r="G3034" i="1"/>
  <c r="G3035" i="1"/>
  <c r="G4984" i="1"/>
  <c r="G3036" i="1"/>
  <c r="G4985" i="1"/>
  <c r="G4986" i="1"/>
  <c r="G3037" i="1"/>
  <c r="G3038" i="1"/>
  <c r="G3039" i="1"/>
  <c r="G3040" i="1"/>
  <c r="G15256" i="1"/>
  <c r="G14356" i="1"/>
  <c r="G11744" i="1"/>
  <c r="G3041" i="1"/>
  <c r="G3042" i="1"/>
  <c r="G3043" i="1"/>
  <c r="G13199" i="1"/>
  <c r="G15818" i="1"/>
  <c r="G15819" i="1"/>
  <c r="G8612" i="1"/>
  <c r="G15257" i="1"/>
  <c r="G8773" i="1"/>
  <c r="G7594" i="1"/>
  <c r="G7595" i="1"/>
  <c r="G8143" i="1"/>
  <c r="G8144" i="1"/>
  <c r="G7191" i="1"/>
  <c r="G5987" i="1"/>
  <c r="G11745" i="1"/>
  <c r="G11746" i="1"/>
  <c r="G11747" i="1"/>
  <c r="G13200" i="1"/>
  <c r="G11748" i="1"/>
  <c r="G11749" i="1"/>
  <c r="G11750" i="1"/>
  <c r="G11751" i="1"/>
  <c r="G14357" i="1"/>
  <c r="G3044" i="1"/>
  <c r="G4987" i="1"/>
  <c r="G3045" i="1"/>
  <c r="G3046" i="1"/>
  <c r="G3047" i="1"/>
  <c r="G3048" i="1"/>
  <c r="G14358" i="1"/>
  <c r="G3049" i="1"/>
  <c r="G11752" i="1"/>
  <c r="G3050" i="1"/>
  <c r="G233" i="1"/>
  <c r="G15258" i="1"/>
  <c r="G7723" i="1"/>
  <c r="G7724" i="1"/>
  <c r="G8145" i="1"/>
  <c r="G6823" i="1"/>
  <c r="G6824" i="1"/>
  <c r="G6825" i="1"/>
  <c r="G6826" i="1"/>
  <c r="G6827" i="1"/>
  <c r="G9752" i="1"/>
  <c r="G9753" i="1"/>
  <c r="G9380" i="1"/>
  <c r="G5988" i="1"/>
  <c r="G13700" i="1"/>
  <c r="G5989" i="1"/>
  <c r="G5990" i="1"/>
  <c r="G13701" i="1"/>
  <c r="G11753" i="1"/>
  <c r="G13201" i="1"/>
  <c r="G3051" i="1"/>
  <c r="G11754" i="1"/>
  <c r="G3052" i="1"/>
  <c r="G3053" i="1"/>
  <c r="G3054" i="1"/>
  <c r="G3055" i="1"/>
  <c r="G3056" i="1"/>
  <c r="G4988" i="1"/>
  <c r="G16183" i="1"/>
  <c r="G3057" i="1"/>
  <c r="G13476" i="1"/>
  <c r="G14709" i="1"/>
  <c r="G14710" i="1"/>
  <c r="G14711" i="1"/>
  <c r="G11755" i="1"/>
  <c r="G3058" i="1"/>
  <c r="G13202" i="1"/>
  <c r="G3059" i="1"/>
  <c r="G15820" i="1"/>
  <c r="G15259" i="1"/>
  <c r="G6828" i="1"/>
  <c r="G6829" i="1"/>
  <c r="G6830" i="1"/>
  <c r="G8146" i="1"/>
  <c r="G7358" i="1"/>
  <c r="G5991" i="1"/>
  <c r="G5992" i="1"/>
  <c r="G3060" i="1"/>
  <c r="G13203" i="1"/>
  <c r="G13204" i="1"/>
  <c r="G11756" i="1"/>
  <c r="G14359" i="1"/>
  <c r="G14360" i="1"/>
  <c r="G3061" i="1"/>
  <c r="G3062" i="1"/>
  <c r="G3063" i="1"/>
  <c r="G3064" i="1"/>
  <c r="G3065" i="1"/>
  <c r="G8613" i="1"/>
  <c r="G3066" i="1"/>
  <c r="G3067" i="1"/>
  <c r="G15260" i="1"/>
  <c r="G4989" i="1"/>
  <c r="G3068" i="1"/>
  <c r="G3069" i="1"/>
  <c r="G3070" i="1"/>
  <c r="G3071" i="1"/>
  <c r="G4990" i="1"/>
  <c r="G3072" i="1"/>
  <c r="G11757" i="1"/>
  <c r="G11758" i="1"/>
  <c r="G3073" i="1"/>
  <c r="G3074" i="1"/>
  <c r="G11759" i="1"/>
  <c r="G11760" i="1"/>
  <c r="G3075" i="1"/>
  <c r="G15821" i="1"/>
  <c r="G16184" i="1"/>
  <c r="G16185" i="1"/>
  <c r="G15261" i="1"/>
  <c r="G15262" i="1"/>
  <c r="G7725" i="1"/>
  <c r="G7359" i="1"/>
  <c r="G9381" i="1"/>
  <c r="G5993" i="1"/>
  <c r="G9754" i="1"/>
  <c r="G5994" i="1"/>
  <c r="G11761" i="1"/>
  <c r="G11762" i="1"/>
  <c r="G11763" i="1"/>
  <c r="G3076" i="1"/>
  <c r="G3077" i="1"/>
  <c r="G3078" i="1"/>
  <c r="G3079" i="1"/>
  <c r="G3080" i="1"/>
  <c r="G3081" i="1"/>
  <c r="G3082" i="1"/>
  <c r="G3083" i="1"/>
  <c r="G11764" i="1"/>
  <c r="G15822" i="1"/>
  <c r="G3084" i="1"/>
  <c r="G11765" i="1"/>
  <c r="G8774" i="1"/>
  <c r="G8614" i="1"/>
  <c r="G7596" i="1"/>
  <c r="G8147" i="1"/>
  <c r="G5995" i="1"/>
  <c r="G7192" i="1"/>
  <c r="G8148" i="1"/>
  <c r="G7193" i="1"/>
  <c r="G9382" i="1"/>
  <c r="G9383" i="1"/>
  <c r="G14361" i="1"/>
  <c r="G3085" i="1"/>
  <c r="G11766" i="1"/>
  <c r="G3086" i="1"/>
  <c r="G11767" i="1"/>
  <c r="G13205" i="1"/>
  <c r="G4991" i="1"/>
  <c r="G3087" i="1"/>
  <c r="G4992" i="1"/>
  <c r="G3088" i="1"/>
  <c r="G4993" i="1"/>
  <c r="G4994" i="1"/>
  <c r="G4995" i="1"/>
  <c r="G3089" i="1"/>
  <c r="G3090" i="1"/>
  <c r="G14712" i="1"/>
  <c r="G3091" i="1"/>
  <c r="G14362" i="1"/>
  <c r="G3092" i="1"/>
  <c r="G11768" i="1"/>
  <c r="G11769" i="1"/>
  <c r="G152" i="1"/>
  <c r="G8615" i="1"/>
  <c r="G8775" i="1"/>
  <c r="G7726" i="1"/>
  <c r="G8149" i="1"/>
  <c r="G8150" i="1"/>
  <c r="G4996" i="1"/>
  <c r="G7360" i="1"/>
  <c r="G5996" i="1"/>
  <c r="G5997" i="1"/>
  <c r="G3093" i="1"/>
  <c r="G11770" i="1"/>
  <c r="G11771" i="1"/>
  <c r="G3094" i="1"/>
  <c r="G11772" i="1"/>
  <c r="G15263" i="1"/>
  <c r="G11773" i="1"/>
  <c r="G14713" i="1"/>
  <c r="G14714" i="1"/>
  <c r="G3095" i="1"/>
  <c r="G3096" i="1"/>
  <c r="G3097" i="1"/>
  <c r="G14363" i="1"/>
  <c r="G3098" i="1"/>
  <c r="G3099" i="1"/>
  <c r="G4997" i="1"/>
  <c r="G14364" i="1"/>
  <c r="G3100" i="1"/>
  <c r="G11774" i="1"/>
  <c r="G3101" i="1"/>
  <c r="G16083" i="1"/>
  <c r="G8616" i="1"/>
  <c r="G15264" i="1"/>
  <c r="G15823" i="1"/>
  <c r="G7597" i="1"/>
  <c r="G6831" i="1"/>
  <c r="G6832" i="1"/>
  <c r="G6833" i="1"/>
  <c r="G9384" i="1"/>
  <c r="G9385" i="1"/>
  <c r="G13702" i="1"/>
  <c r="G5998" i="1"/>
  <c r="G11775" i="1"/>
  <c r="G13206" i="1"/>
  <c r="G13207" i="1"/>
  <c r="G13208" i="1"/>
  <c r="G3102" i="1"/>
  <c r="G3103" i="1"/>
  <c r="G3104" i="1"/>
  <c r="G4998" i="1"/>
  <c r="G14365" i="1"/>
  <c r="G3105" i="1"/>
  <c r="G3106" i="1"/>
  <c r="G3107" i="1"/>
  <c r="G15824" i="1"/>
  <c r="G16084" i="1"/>
  <c r="G11776" i="1"/>
  <c r="G3108" i="1"/>
  <c r="G11777" i="1"/>
  <c r="G4999" i="1"/>
  <c r="G11778" i="1"/>
  <c r="G3109" i="1"/>
  <c r="G15825" i="1"/>
  <c r="G153" i="1"/>
  <c r="G7727" i="1"/>
  <c r="G8151" i="1"/>
  <c r="G8383" i="1"/>
  <c r="G6834" i="1"/>
  <c r="G6835" i="1"/>
  <c r="G6836" i="1"/>
  <c r="G9386" i="1"/>
  <c r="G7194" i="1"/>
  <c r="G13703" i="1"/>
  <c r="G5999" i="1"/>
  <c r="G7195" i="1"/>
  <c r="G6000" i="1"/>
  <c r="G14850" i="1"/>
  <c r="G13209" i="1"/>
  <c r="G13210" i="1"/>
  <c r="G13211" i="1"/>
  <c r="G3110" i="1"/>
  <c r="G11779" i="1"/>
  <c r="G5000" i="1"/>
  <c r="G3111" i="1"/>
  <c r="G5001" i="1"/>
  <c r="G3112" i="1"/>
  <c r="G3113" i="1"/>
  <c r="G5002" i="1"/>
  <c r="G3114" i="1"/>
  <c r="G3115" i="1"/>
  <c r="G5003" i="1"/>
  <c r="G5004" i="1"/>
  <c r="G14366" i="1"/>
  <c r="G15265" i="1"/>
  <c r="G5005" i="1"/>
  <c r="G8152" i="1"/>
  <c r="G6837" i="1"/>
  <c r="G6838" i="1"/>
  <c r="G6839" i="1"/>
  <c r="G9387" i="1"/>
  <c r="G9388" i="1"/>
  <c r="G9389" i="1"/>
  <c r="G9390" i="1"/>
  <c r="G6001" i="1"/>
  <c r="G5006" i="1"/>
  <c r="G11780" i="1"/>
  <c r="G11781" i="1"/>
  <c r="G11782" i="1"/>
  <c r="G11783" i="1"/>
  <c r="G3116" i="1"/>
  <c r="G5007" i="1"/>
  <c r="G3117" i="1"/>
  <c r="G15266" i="1"/>
  <c r="G15826" i="1"/>
  <c r="G16085" i="1"/>
  <c r="G3118" i="1"/>
  <c r="G5008" i="1"/>
  <c r="G3119" i="1"/>
  <c r="G3120" i="1"/>
  <c r="G3121" i="1"/>
  <c r="G3122" i="1"/>
  <c r="G3123" i="1"/>
  <c r="G3124" i="1"/>
  <c r="G11784" i="1"/>
  <c r="G154" i="1"/>
  <c r="G15827" i="1"/>
  <c r="G15828" i="1"/>
  <c r="G15267" i="1"/>
  <c r="G11785" i="1"/>
  <c r="G15268" i="1"/>
  <c r="G5009" i="1"/>
  <c r="G6840" i="1"/>
  <c r="G8153" i="1"/>
  <c r="G6841" i="1"/>
  <c r="G9391" i="1"/>
  <c r="G9392" i="1"/>
  <c r="G7196" i="1"/>
  <c r="G6002" i="1"/>
  <c r="G6003" i="1"/>
  <c r="G13704" i="1"/>
  <c r="G13705" i="1"/>
  <c r="G6004" i="1"/>
  <c r="G6005" i="1"/>
  <c r="G11786" i="1"/>
  <c r="G11787" i="1"/>
  <c r="G15829" i="1"/>
  <c r="G14367" i="1"/>
  <c r="G3125" i="1"/>
  <c r="G3126" i="1"/>
  <c r="G5010" i="1"/>
  <c r="G3127" i="1"/>
  <c r="G5011" i="1"/>
  <c r="G3128" i="1"/>
  <c r="G3129" i="1"/>
  <c r="G14368" i="1"/>
  <c r="G3130" i="1"/>
  <c r="G3131" i="1"/>
  <c r="G5012" i="1"/>
  <c r="G14369" i="1"/>
  <c r="G14370" i="1"/>
  <c r="G11788" i="1"/>
  <c r="G11789" i="1"/>
  <c r="G11790" i="1"/>
  <c r="G13212" i="1"/>
  <c r="G15830" i="1"/>
  <c r="G3132" i="1"/>
  <c r="G13213" i="1"/>
  <c r="G11791" i="1"/>
  <c r="G13214" i="1"/>
  <c r="G15831" i="1"/>
  <c r="G16086" i="1"/>
  <c r="G15269" i="1"/>
  <c r="G15270" i="1"/>
  <c r="G16087" i="1"/>
  <c r="G3133" i="1"/>
  <c r="G8802" i="1"/>
  <c r="G15832" i="1"/>
  <c r="G7598" i="1"/>
  <c r="G7599" i="1"/>
  <c r="G6842" i="1"/>
  <c r="G9393" i="1"/>
  <c r="G6006" i="1"/>
  <c r="G6007" i="1"/>
  <c r="G6008" i="1"/>
  <c r="G6009" i="1"/>
  <c r="G6010" i="1"/>
  <c r="G13706" i="1"/>
  <c r="G6011" i="1"/>
  <c r="G6843" i="1"/>
  <c r="G11792" i="1"/>
  <c r="G11793" i="1"/>
  <c r="G13215" i="1"/>
  <c r="G11794" i="1"/>
  <c r="G5013" i="1"/>
  <c r="G11795" i="1"/>
  <c r="G13216" i="1"/>
  <c r="G3134" i="1"/>
  <c r="G13707" i="1"/>
  <c r="G15833" i="1"/>
  <c r="G3135" i="1"/>
  <c r="G3136" i="1"/>
  <c r="G3137" i="1"/>
  <c r="G15834" i="1"/>
  <c r="G14371" i="1"/>
  <c r="G14372" i="1"/>
  <c r="G5014" i="1"/>
  <c r="G14373" i="1"/>
  <c r="G14374" i="1"/>
  <c r="G14375" i="1"/>
  <c r="G3138" i="1"/>
  <c r="G3139" i="1"/>
  <c r="G3140" i="1"/>
  <c r="G3141" i="1"/>
  <c r="G13217" i="1"/>
  <c r="G3142" i="1"/>
  <c r="G14376" i="1"/>
  <c r="G3143" i="1"/>
  <c r="G14377" i="1"/>
  <c r="G14378" i="1"/>
  <c r="G14379" i="1"/>
  <c r="G3144" i="1"/>
  <c r="G5015" i="1"/>
  <c r="G11796" i="1"/>
  <c r="G3145" i="1"/>
  <c r="G5016" i="1"/>
  <c r="G3146" i="1"/>
  <c r="G11797" i="1"/>
  <c r="G11798" i="1"/>
  <c r="G11799" i="1"/>
  <c r="G16088" i="1"/>
  <c r="G15835" i="1"/>
  <c r="G7361" i="1"/>
  <c r="G6844" i="1"/>
  <c r="G6845" i="1"/>
  <c r="G9755" i="1"/>
  <c r="G9394" i="1"/>
  <c r="G6012" i="1"/>
  <c r="G9395" i="1"/>
  <c r="G7197" i="1"/>
  <c r="G14380" i="1"/>
  <c r="G3147" i="1"/>
  <c r="G13218" i="1"/>
  <c r="G11800" i="1"/>
  <c r="G11801" i="1"/>
  <c r="G11802" i="1"/>
  <c r="G11803" i="1"/>
  <c r="G15271" i="1"/>
  <c r="G3148" i="1"/>
  <c r="G11804" i="1"/>
  <c r="G3149" i="1"/>
  <c r="G5017" i="1"/>
  <c r="G3150" i="1"/>
  <c r="G3151" i="1"/>
  <c r="G3152" i="1"/>
  <c r="G14381" i="1"/>
  <c r="G14382" i="1"/>
  <c r="G3153" i="1"/>
  <c r="G13219" i="1"/>
  <c r="G14383" i="1"/>
  <c r="G13220" i="1"/>
  <c r="G11805" i="1"/>
  <c r="G15836" i="1"/>
  <c r="G15272" i="1"/>
  <c r="G8154" i="1"/>
  <c r="G6846" i="1"/>
  <c r="G6847" i="1"/>
  <c r="G8155" i="1"/>
  <c r="G9756" i="1"/>
  <c r="G9396" i="1"/>
  <c r="G9397" i="1"/>
  <c r="G13708" i="1"/>
  <c r="G13820" i="1"/>
  <c r="G13709" i="1"/>
  <c r="G6013" i="1"/>
  <c r="G6014" i="1"/>
  <c r="G11806" i="1"/>
  <c r="G11807" i="1"/>
  <c r="G11808" i="1"/>
  <c r="G11809" i="1"/>
  <c r="G14384" i="1"/>
  <c r="G11810" i="1"/>
  <c r="G11811" i="1"/>
  <c r="G3154" i="1"/>
  <c r="G11812" i="1"/>
  <c r="G11813" i="1"/>
  <c r="G3155" i="1"/>
  <c r="G3156" i="1"/>
  <c r="G5018" i="1"/>
  <c r="G3157" i="1"/>
  <c r="G14715" i="1"/>
  <c r="G3158" i="1"/>
  <c r="G14385" i="1"/>
  <c r="G5019" i="1"/>
  <c r="G3159" i="1"/>
  <c r="G11814" i="1"/>
  <c r="G14386" i="1"/>
  <c r="G13221" i="1"/>
  <c r="G3160" i="1"/>
  <c r="G11815" i="1"/>
  <c r="G5020" i="1"/>
  <c r="G11816" i="1"/>
  <c r="G11817" i="1"/>
  <c r="G13222" i="1"/>
  <c r="G16186" i="1"/>
  <c r="G13223" i="1"/>
  <c r="G11818" i="1"/>
  <c r="G11819" i="1"/>
  <c r="G234" i="1"/>
  <c r="G15837" i="1"/>
  <c r="G8617" i="1"/>
  <c r="G8618" i="1"/>
  <c r="G15838" i="1"/>
  <c r="G16089" i="1"/>
  <c r="G8776" i="1"/>
  <c r="G15839" i="1"/>
  <c r="G15840" i="1"/>
  <c r="G7728" i="1"/>
  <c r="G7600" i="1"/>
  <c r="G8156" i="1"/>
  <c r="G6848" i="1"/>
  <c r="G6849" i="1"/>
  <c r="G8157" i="1"/>
  <c r="G6015" i="1"/>
  <c r="G9398" i="1"/>
  <c r="G9399" i="1"/>
  <c r="G13710" i="1"/>
  <c r="G6016" i="1"/>
  <c r="G6017" i="1"/>
  <c r="G11820" i="1"/>
  <c r="G11821" i="1"/>
  <c r="G3161" i="1"/>
  <c r="G11822" i="1"/>
  <c r="G13224" i="1"/>
  <c r="G3162" i="1"/>
  <c r="G11823" i="1"/>
  <c r="G13504" i="1"/>
  <c r="G3163" i="1"/>
  <c r="G3164" i="1"/>
  <c r="G3165" i="1"/>
  <c r="G3166" i="1"/>
  <c r="G3167" i="1"/>
  <c r="G11824" i="1"/>
  <c r="G3168" i="1"/>
  <c r="G3169" i="1"/>
  <c r="G3170" i="1"/>
  <c r="G13225" i="1"/>
  <c r="G3171" i="1"/>
  <c r="G11825" i="1"/>
  <c r="G11826" i="1"/>
  <c r="G11827" i="1"/>
  <c r="G13226" i="1"/>
  <c r="G3172" i="1"/>
  <c r="G15841" i="1"/>
  <c r="G15842" i="1"/>
  <c r="G8619" i="1"/>
  <c r="G15273" i="1"/>
  <c r="G15274" i="1"/>
  <c r="G15843" i="1"/>
  <c r="G8158" i="1"/>
  <c r="G8159" i="1"/>
  <c r="G8160" i="1"/>
  <c r="G6850" i="1"/>
  <c r="G6851" i="1"/>
  <c r="G8161" i="1"/>
  <c r="G9400" i="1"/>
  <c r="G6018" i="1"/>
  <c r="G9401" i="1"/>
  <c r="G9402" i="1"/>
  <c r="G7198" i="1"/>
  <c r="G6019" i="1"/>
  <c r="G6852" i="1"/>
  <c r="G14825" i="1"/>
  <c r="G6020" i="1"/>
  <c r="G6021" i="1"/>
  <c r="G11828" i="1"/>
  <c r="G11829" i="1"/>
  <c r="G11830" i="1"/>
  <c r="G11831" i="1"/>
  <c r="G3173" i="1"/>
  <c r="G11832" i="1"/>
  <c r="G11833" i="1"/>
  <c r="G15275" i="1"/>
  <c r="G3174" i="1"/>
  <c r="G3175" i="1"/>
  <c r="G3176" i="1"/>
  <c r="G14716" i="1"/>
  <c r="G155" i="1"/>
  <c r="G3177" i="1"/>
  <c r="G3178" i="1"/>
  <c r="G5021" i="1"/>
  <c r="G3179" i="1"/>
  <c r="G11834" i="1"/>
  <c r="G156" i="1"/>
  <c r="G15844" i="1"/>
  <c r="G15845" i="1"/>
  <c r="G8777" i="1"/>
  <c r="G8620" i="1"/>
  <c r="G15846" i="1"/>
  <c r="G7601" i="1"/>
  <c r="G7602" i="1"/>
  <c r="G9403" i="1"/>
  <c r="G6853" i="1"/>
  <c r="G9404" i="1"/>
  <c r="G6022" i="1"/>
  <c r="G6023" i="1"/>
  <c r="G9757" i="1"/>
  <c r="G11835" i="1"/>
  <c r="G14387" i="1"/>
  <c r="G3180" i="1"/>
  <c r="G11836" i="1"/>
  <c r="G11837" i="1"/>
  <c r="G11838" i="1"/>
  <c r="G3181" i="1"/>
  <c r="G9758" i="1"/>
  <c r="G3182" i="1"/>
  <c r="G3183" i="1"/>
  <c r="G3184" i="1"/>
  <c r="G3185" i="1"/>
  <c r="G3186" i="1"/>
  <c r="G3187" i="1"/>
  <c r="G3188" i="1"/>
  <c r="G3189" i="1"/>
  <c r="G15847" i="1"/>
  <c r="G11839" i="1"/>
  <c r="G13227" i="1"/>
  <c r="G11840" i="1"/>
  <c r="G3190" i="1"/>
  <c r="G15848" i="1"/>
  <c r="G15849" i="1"/>
  <c r="G8621" i="1"/>
  <c r="G15850" i="1"/>
  <c r="G7729" i="1"/>
  <c r="G8162" i="1"/>
  <c r="G16090" i="1"/>
  <c r="G6854" i="1"/>
  <c r="G9405" i="1"/>
  <c r="G9406" i="1"/>
  <c r="G6024" i="1"/>
  <c r="G6025" i="1"/>
  <c r="G11841" i="1"/>
  <c r="G13228" i="1"/>
  <c r="G13229" i="1"/>
  <c r="G3191" i="1"/>
  <c r="G5022" i="1"/>
  <c r="G11842" i="1"/>
  <c r="G11843" i="1"/>
  <c r="G11844" i="1"/>
  <c r="G14388" i="1"/>
  <c r="G14389" i="1"/>
  <c r="G3192" i="1"/>
  <c r="G5023" i="1"/>
  <c r="G3193" i="1"/>
  <c r="G5024" i="1"/>
  <c r="G5025" i="1"/>
  <c r="G3194" i="1"/>
  <c r="G3195" i="1"/>
  <c r="G5026" i="1"/>
  <c r="G3196" i="1"/>
  <c r="G3197" i="1"/>
  <c r="G14390" i="1"/>
  <c r="G14391" i="1"/>
  <c r="G11845" i="1"/>
  <c r="G11846" i="1"/>
  <c r="G11847" i="1"/>
  <c r="G11848" i="1"/>
  <c r="G13230" i="1"/>
  <c r="G11849" i="1"/>
  <c r="G3198" i="1"/>
  <c r="G5027" i="1"/>
  <c r="G15851" i="1"/>
  <c r="G8622" i="1"/>
  <c r="G13477" i="1"/>
  <c r="G16091" i="1"/>
  <c r="G6855" i="1"/>
  <c r="G8384" i="1"/>
  <c r="G9407" i="1"/>
  <c r="G9408" i="1"/>
  <c r="G13711" i="1"/>
  <c r="G6026" i="1"/>
  <c r="G14826" i="1"/>
  <c r="G9409" i="1"/>
  <c r="G13712" i="1"/>
  <c r="G11850" i="1"/>
  <c r="G13231" i="1"/>
  <c r="G3199" i="1"/>
  <c r="G14392" i="1"/>
  <c r="G3200" i="1"/>
  <c r="G3201" i="1"/>
  <c r="G3202" i="1"/>
  <c r="G14393" i="1"/>
  <c r="G14394" i="1"/>
  <c r="G3203" i="1"/>
  <c r="G15276" i="1"/>
  <c r="G11851" i="1"/>
  <c r="G14395" i="1"/>
  <c r="G3204" i="1"/>
  <c r="G11852" i="1"/>
  <c r="G3205" i="1"/>
  <c r="G8623" i="1"/>
  <c r="G15277" i="1"/>
  <c r="G15278" i="1"/>
  <c r="G8624" i="1"/>
  <c r="G8163" i="1"/>
  <c r="G13713" i="1"/>
  <c r="G8164" i="1"/>
  <c r="G9410" i="1"/>
  <c r="G3206" i="1"/>
  <c r="G13714" i="1"/>
  <c r="G9411" i="1"/>
  <c r="G11853" i="1"/>
  <c r="G11854" i="1"/>
  <c r="G11855" i="1"/>
  <c r="G11856" i="1"/>
  <c r="G11857" i="1"/>
  <c r="G5028" i="1"/>
  <c r="G11858" i="1"/>
  <c r="G3207" i="1"/>
  <c r="G15279" i="1"/>
  <c r="G157" i="1"/>
  <c r="G3208" i="1"/>
  <c r="G3209" i="1"/>
  <c r="G5029" i="1"/>
  <c r="G5030" i="1"/>
  <c r="G3210" i="1"/>
  <c r="G3211" i="1"/>
  <c r="G3212" i="1"/>
  <c r="G3213" i="1"/>
  <c r="G3214" i="1"/>
  <c r="G5031" i="1"/>
  <c r="G3215" i="1"/>
  <c r="G3216" i="1"/>
  <c r="G15280" i="1"/>
  <c r="G3217" i="1"/>
  <c r="G11859" i="1"/>
  <c r="G11860" i="1"/>
  <c r="G15852" i="1"/>
  <c r="G8625" i="1"/>
  <c r="G15281" i="1"/>
  <c r="G8626" i="1"/>
  <c r="G7603" i="1"/>
  <c r="G6856" i="1"/>
  <c r="G6857" i="1"/>
  <c r="G6858" i="1"/>
  <c r="G6859" i="1"/>
  <c r="G7362" i="1"/>
  <c r="G15282" i="1"/>
  <c r="G9412" i="1"/>
  <c r="G6027" i="1"/>
  <c r="G14827" i="1"/>
  <c r="G9413" i="1"/>
  <c r="G3218" i="1"/>
  <c r="G11861" i="1"/>
  <c r="G11862" i="1"/>
  <c r="G12563" i="1"/>
  <c r="G3219" i="1"/>
  <c r="G5032" i="1"/>
  <c r="G11863" i="1"/>
  <c r="G3220" i="1"/>
  <c r="G3221" i="1"/>
  <c r="G3222" i="1"/>
  <c r="G5033" i="1"/>
  <c r="G3223" i="1"/>
  <c r="G3224" i="1"/>
  <c r="G3225" i="1"/>
  <c r="G3226" i="1"/>
  <c r="G11864" i="1"/>
  <c r="G11865" i="1"/>
  <c r="G3227" i="1"/>
  <c r="G13232" i="1"/>
  <c r="G15853" i="1"/>
  <c r="G15854" i="1"/>
  <c r="G15855" i="1"/>
  <c r="G15856" i="1"/>
  <c r="G15283" i="1"/>
  <c r="G15284" i="1"/>
  <c r="G8778" i="1"/>
  <c r="G8165" i="1"/>
  <c r="G6860" i="1"/>
  <c r="G8415" i="1"/>
  <c r="G6028" i="1"/>
  <c r="G6029" i="1"/>
  <c r="G6030" i="1"/>
  <c r="G6031" i="1"/>
  <c r="G6032" i="1"/>
  <c r="G6033" i="1"/>
  <c r="G6034" i="1"/>
  <c r="G9414" i="1"/>
  <c r="G11866" i="1"/>
  <c r="G11867" i="1"/>
  <c r="G11868" i="1"/>
  <c r="G11869" i="1"/>
  <c r="G13233" i="1"/>
  <c r="G14396" i="1"/>
  <c r="G3228" i="1"/>
  <c r="G5034" i="1"/>
  <c r="G3229" i="1"/>
  <c r="G11870" i="1"/>
  <c r="G3230" i="1"/>
  <c r="G13234" i="1"/>
  <c r="G11871" i="1"/>
  <c r="G11872" i="1"/>
  <c r="G158" i="1"/>
  <c r="G15857" i="1"/>
  <c r="G16092" i="1"/>
  <c r="G15285" i="1"/>
  <c r="G15286" i="1"/>
  <c r="G7730" i="1"/>
  <c r="G3231" i="1"/>
  <c r="G7604" i="1"/>
  <c r="G7605" i="1"/>
  <c r="G8166" i="1"/>
  <c r="G6861" i="1"/>
  <c r="G9415" i="1"/>
  <c r="G6862" i="1"/>
  <c r="G11873" i="1"/>
  <c r="G5035" i="1"/>
  <c r="G11874" i="1"/>
  <c r="G11875" i="1"/>
  <c r="G11876" i="1"/>
  <c r="G3232" i="1"/>
  <c r="G11877" i="1"/>
  <c r="G3233" i="1"/>
  <c r="G13235" i="1"/>
  <c r="G5036" i="1"/>
  <c r="G16093" i="1"/>
  <c r="G14717" i="1"/>
  <c r="G3234" i="1"/>
  <c r="G3235" i="1"/>
  <c r="G3236" i="1"/>
  <c r="G5037" i="1"/>
  <c r="G3237" i="1"/>
  <c r="G14718" i="1"/>
  <c r="G14397" i="1"/>
  <c r="G14398" i="1"/>
  <c r="G5038" i="1"/>
  <c r="G3238" i="1"/>
  <c r="G5039" i="1"/>
  <c r="G13236" i="1"/>
  <c r="G13237" i="1"/>
  <c r="G11878" i="1"/>
  <c r="G11879" i="1"/>
  <c r="G5040" i="1"/>
  <c r="G11880" i="1"/>
  <c r="G11881" i="1"/>
  <c r="G3239" i="1"/>
  <c r="G11882" i="1"/>
  <c r="G11883" i="1"/>
  <c r="G15858" i="1"/>
  <c r="G16187" i="1"/>
  <c r="G15859" i="1"/>
  <c r="G16094" i="1"/>
  <c r="G15287" i="1"/>
  <c r="G7606" i="1"/>
  <c r="G6863" i="1"/>
  <c r="G9759" i="1"/>
  <c r="G9416" i="1"/>
  <c r="G16095" i="1"/>
  <c r="G7199" i="1"/>
  <c r="G14399" i="1"/>
  <c r="G5041" i="1"/>
  <c r="G11884" i="1"/>
  <c r="G11885" i="1"/>
  <c r="G11886" i="1"/>
  <c r="G13238" i="1"/>
  <c r="G14719" i="1"/>
  <c r="G3240" i="1"/>
  <c r="G3241" i="1"/>
  <c r="G3242" i="1"/>
  <c r="G3243" i="1"/>
  <c r="G14400" i="1"/>
  <c r="G3244" i="1"/>
  <c r="G14401" i="1"/>
  <c r="G5042" i="1"/>
  <c r="G15860" i="1"/>
  <c r="G3245" i="1"/>
  <c r="G6035" i="1"/>
  <c r="G3246" i="1"/>
  <c r="G14402" i="1"/>
  <c r="G3247" i="1"/>
  <c r="G11887" i="1"/>
  <c r="G13239" i="1"/>
  <c r="G235" i="1"/>
  <c r="G159" i="1"/>
  <c r="G15861" i="1"/>
  <c r="G15288" i="1"/>
  <c r="G7607" i="1"/>
  <c r="G7608" i="1"/>
  <c r="G8167" i="1"/>
  <c r="G6864" i="1"/>
  <c r="G6865" i="1"/>
  <c r="G6866" i="1"/>
  <c r="G7200" i="1"/>
  <c r="G9417" i="1"/>
  <c r="G9418" i="1"/>
  <c r="G9419" i="1"/>
  <c r="G9760" i="1"/>
  <c r="G9420" i="1"/>
  <c r="G6036" i="1"/>
  <c r="G6037" i="1"/>
  <c r="G14828" i="1"/>
  <c r="G9421" i="1"/>
  <c r="G9422" i="1"/>
  <c r="G6038" i="1"/>
  <c r="G13240" i="1"/>
  <c r="G13241" i="1"/>
  <c r="G13242" i="1"/>
  <c r="G11888" i="1"/>
  <c r="G3248" i="1"/>
  <c r="G5043" i="1"/>
  <c r="G3249" i="1"/>
  <c r="G3250" i="1"/>
  <c r="G3251" i="1"/>
  <c r="G3252" i="1"/>
  <c r="G11889" i="1"/>
  <c r="G3253" i="1"/>
  <c r="G3254" i="1"/>
  <c r="G3255" i="1"/>
  <c r="G14403" i="1"/>
  <c r="G5044" i="1"/>
  <c r="G14404" i="1"/>
  <c r="G3256" i="1"/>
  <c r="G11890" i="1"/>
  <c r="G5045" i="1"/>
  <c r="G11891" i="1"/>
  <c r="G11892" i="1"/>
  <c r="G13243" i="1"/>
  <c r="G15862" i="1"/>
  <c r="G8627" i="1"/>
  <c r="G15289" i="1"/>
  <c r="G8628" i="1"/>
  <c r="G8385" i="1"/>
  <c r="G8168" i="1"/>
  <c r="G6867" i="1"/>
  <c r="G6868" i="1"/>
  <c r="G9761" i="1"/>
  <c r="G6039" i="1"/>
  <c r="G11893" i="1"/>
  <c r="G13244" i="1"/>
  <c r="G11894" i="1"/>
  <c r="G3257" i="1"/>
  <c r="G3258" i="1"/>
  <c r="G3259" i="1"/>
  <c r="G14720" i="1"/>
  <c r="G3260" i="1"/>
  <c r="G5046" i="1"/>
  <c r="G3261" i="1"/>
  <c r="G13245" i="1"/>
  <c r="G3262" i="1"/>
  <c r="G16188" i="1"/>
  <c r="G15863" i="1"/>
  <c r="G8629" i="1"/>
  <c r="G8779" i="1"/>
  <c r="G8630" i="1"/>
  <c r="G7363" i="1"/>
  <c r="G6869" i="1"/>
  <c r="G6870" i="1"/>
  <c r="G6871" i="1"/>
  <c r="G9762" i="1"/>
  <c r="G14829" i="1"/>
  <c r="G9423" i="1"/>
  <c r="G13246" i="1"/>
  <c r="G13247" i="1"/>
  <c r="G11895" i="1"/>
  <c r="G11896" i="1"/>
  <c r="G15864" i="1"/>
  <c r="G3263" i="1"/>
  <c r="G16096" i="1"/>
  <c r="G3264" i="1"/>
  <c r="G5047" i="1"/>
  <c r="G5048" i="1"/>
  <c r="G3265" i="1"/>
  <c r="G3266" i="1"/>
  <c r="G14405" i="1"/>
  <c r="G3267" i="1"/>
  <c r="G3268" i="1"/>
  <c r="G13478" i="1"/>
  <c r="G14406" i="1"/>
  <c r="G3269" i="1"/>
  <c r="G13248" i="1"/>
  <c r="G11897" i="1"/>
  <c r="G5049" i="1"/>
  <c r="G11898" i="1"/>
  <c r="G11899" i="1"/>
  <c r="G15865" i="1"/>
  <c r="G15290" i="1"/>
  <c r="G7609" i="1"/>
  <c r="G8169" i="1"/>
  <c r="G6872" i="1"/>
  <c r="G6873" i="1"/>
  <c r="G8170" i="1"/>
  <c r="G7201" i="1"/>
  <c r="G9424" i="1"/>
  <c r="G9425" i="1"/>
  <c r="G7202" i="1"/>
  <c r="G6040" i="1"/>
  <c r="G6041" i="1"/>
  <c r="G13821" i="1"/>
  <c r="G14830" i="1"/>
  <c r="G9763" i="1"/>
  <c r="G6042" i="1"/>
  <c r="G6043" i="1"/>
  <c r="G13249" i="1"/>
  <c r="G13250" i="1"/>
  <c r="G11900" i="1"/>
  <c r="G11901" i="1"/>
  <c r="G3270" i="1"/>
  <c r="G11902" i="1"/>
  <c r="G11903" i="1"/>
  <c r="G3271" i="1"/>
  <c r="G3272" i="1"/>
  <c r="G3273" i="1"/>
  <c r="G5050" i="1"/>
  <c r="G3274" i="1"/>
  <c r="G5051" i="1"/>
  <c r="G3275" i="1"/>
  <c r="G3276" i="1"/>
  <c r="G3277" i="1"/>
  <c r="G3278" i="1"/>
  <c r="G3279" i="1"/>
  <c r="G13251" i="1"/>
  <c r="G13252" i="1"/>
  <c r="G13253" i="1"/>
  <c r="G11904" i="1"/>
  <c r="G11905" i="1"/>
  <c r="G11906" i="1"/>
  <c r="G8631" i="1"/>
  <c r="G7610" i="1"/>
  <c r="G8386" i="1"/>
  <c r="G7364" i="1"/>
  <c r="G9426" i="1"/>
  <c r="G3280" i="1"/>
  <c r="G6044" i="1"/>
  <c r="G9427" i="1"/>
  <c r="G11907" i="1"/>
  <c r="G3281" i="1"/>
  <c r="G11908" i="1"/>
  <c r="G3282" i="1"/>
  <c r="G15291" i="1"/>
  <c r="G11909" i="1"/>
  <c r="G11910" i="1"/>
  <c r="G16097" i="1"/>
  <c r="G11911" i="1"/>
  <c r="G3283" i="1"/>
  <c r="G3284" i="1"/>
  <c r="G3285" i="1"/>
  <c r="G3286" i="1"/>
  <c r="G3287" i="1"/>
  <c r="G14407" i="1"/>
  <c r="G3288" i="1"/>
  <c r="G3289" i="1"/>
  <c r="G3290" i="1"/>
  <c r="G11912" i="1"/>
  <c r="G3291" i="1"/>
  <c r="G11913" i="1"/>
  <c r="G3292" i="1"/>
  <c r="G15292" i="1"/>
  <c r="G13715" i="1"/>
  <c r="G15293" i="1"/>
  <c r="G15866" i="1"/>
  <c r="G8632" i="1"/>
  <c r="G15867" i="1"/>
  <c r="G8633" i="1"/>
  <c r="G15294" i="1"/>
  <c r="G15295" i="1"/>
  <c r="G8780" i="1"/>
  <c r="G8634" i="1"/>
  <c r="G6874" i="1"/>
  <c r="G6875" i="1"/>
  <c r="G6876" i="1"/>
  <c r="G9428" i="1"/>
  <c r="G6045" i="1"/>
  <c r="G9429" i="1"/>
  <c r="G6046" i="1"/>
  <c r="G9430" i="1"/>
  <c r="G13716" i="1"/>
  <c r="G6047" i="1"/>
  <c r="G11914" i="1"/>
  <c r="G3293" i="1"/>
  <c r="G3294" i="1"/>
  <c r="G3295" i="1"/>
  <c r="G11915" i="1"/>
  <c r="G3296" i="1"/>
  <c r="G3297" i="1"/>
  <c r="G3298" i="1"/>
  <c r="G3299" i="1"/>
  <c r="G3300" i="1"/>
  <c r="G3301" i="1"/>
  <c r="G3302" i="1"/>
  <c r="G5052" i="1"/>
  <c r="G5053" i="1"/>
  <c r="G3303" i="1"/>
  <c r="G3304" i="1"/>
  <c r="G3305" i="1"/>
  <c r="G11916" i="1"/>
  <c r="G11917" i="1"/>
  <c r="G5054" i="1"/>
  <c r="G16189" i="1"/>
  <c r="G15296" i="1"/>
  <c r="G15297" i="1"/>
  <c r="G16098" i="1"/>
  <c r="G8171" i="1"/>
  <c r="G8172" i="1"/>
  <c r="G8173" i="1"/>
  <c r="G6877" i="1"/>
  <c r="G6878" i="1"/>
  <c r="G6879" i="1"/>
  <c r="G9431" i="1"/>
  <c r="G9432" i="1"/>
  <c r="G9764" i="1"/>
  <c r="G7203" i="1"/>
  <c r="G7204" i="1"/>
  <c r="G13717" i="1"/>
  <c r="G14831" i="1"/>
  <c r="G14832" i="1"/>
  <c r="G13822" i="1"/>
  <c r="G11918" i="1"/>
  <c r="G14408" i="1"/>
  <c r="G3306" i="1"/>
  <c r="G3307" i="1"/>
  <c r="G3308" i="1"/>
  <c r="G3309" i="1"/>
  <c r="G3310" i="1"/>
  <c r="G3311" i="1"/>
  <c r="G11919" i="1"/>
  <c r="G11920" i="1"/>
  <c r="G11921" i="1"/>
  <c r="G160" i="1"/>
  <c r="G161" i="1"/>
  <c r="G15868" i="1"/>
  <c r="G15298" i="1"/>
  <c r="G15299" i="1"/>
  <c r="G15300" i="1"/>
  <c r="G8635" i="1"/>
  <c r="G8636" i="1"/>
  <c r="G8174" i="1"/>
  <c r="G8175" i="1"/>
  <c r="G6880" i="1"/>
  <c r="G9433" i="1"/>
  <c r="G9434" i="1"/>
  <c r="G6048" i="1"/>
  <c r="G6049" i="1"/>
  <c r="G6050" i="1"/>
  <c r="G6051" i="1"/>
  <c r="G6052" i="1"/>
  <c r="G7205" i="1"/>
  <c r="G11922" i="1"/>
  <c r="G15301" i="1"/>
  <c r="G11923" i="1"/>
  <c r="G11924" i="1"/>
  <c r="G11925" i="1"/>
  <c r="G3312" i="1"/>
  <c r="G3313" i="1"/>
  <c r="G3314" i="1"/>
  <c r="G3315" i="1"/>
  <c r="G3316" i="1"/>
  <c r="G14409" i="1"/>
  <c r="G3317" i="1"/>
  <c r="G3318" i="1"/>
  <c r="G3319" i="1"/>
  <c r="G5055" i="1"/>
  <c r="G3320" i="1"/>
  <c r="G3321" i="1"/>
  <c r="G3322" i="1"/>
  <c r="G3323" i="1"/>
  <c r="G3324" i="1"/>
  <c r="G5056" i="1"/>
  <c r="G3325" i="1"/>
  <c r="G11926" i="1"/>
  <c r="G3326" i="1"/>
  <c r="G11927" i="1"/>
  <c r="G11928" i="1"/>
  <c r="G15869" i="1"/>
  <c r="G15302" i="1"/>
  <c r="G15303" i="1"/>
  <c r="G15304" i="1"/>
  <c r="G8637" i="1"/>
  <c r="G8638" i="1"/>
  <c r="G15870" i="1"/>
  <c r="G7611" i="1"/>
  <c r="G8176" i="1"/>
  <c r="G7365" i="1"/>
  <c r="G8387" i="1"/>
  <c r="G8177" i="1"/>
  <c r="G8388" i="1"/>
  <c r="G6881" i="1"/>
  <c r="G6882" i="1"/>
  <c r="G5057" i="1"/>
  <c r="G9435" i="1"/>
  <c r="G6053" i="1"/>
  <c r="G6054" i="1"/>
  <c r="G6055" i="1"/>
  <c r="G6056" i="1"/>
  <c r="G5058" i="1"/>
  <c r="G11929" i="1"/>
  <c r="G13254" i="1"/>
  <c r="G13255" i="1"/>
  <c r="G11930" i="1"/>
  <c r="G5059" i="1"/>
  <c r="G13256" i="1"/>
  <c r="G14410" i="1"/>
  <c r="G14411" i="1"/>
  <c r="G3327" i="1"/>
  <c r="G15871" i="1"/>
  <c r="G3328" i="1"/>
  <c r="G3329" i="1"/>
  <c r="G3330" i="1"/>
  <c r="G11931" i="1"/>
  <c r="G3331" i="1"/>
  <c r="G5060" i="1"/>
  <c r="G14412" i="1"/>
  <c r="G11932" i="1"/>
  <c r="G3332" i="1"/>
  <c r="G3333" i="1"/>
  <c r="G14413" i="1"/>
  <c r="G11933" i="1"/>
  <c r="G11934" i="1"/>
  <c r="G13257" i="1"/>
  <c r="G11935" i="1"/>
  <c r="G3334" i="1"/>
  <c r="G11936" i="1"/>
  <c r="G11937" i="1"/>
  <c r="G5061" i="1"/>
  <c r="G162" i="1"/>
  <c r="G15305" i="1"/>
  <c r="G8639" i="1"/>
  <c r="G8178" i="1"/>
  <c r="G8389" i="1"/>
  <c r="G9436" i="1"/>
  <c r="G9437" i="1"/>
  <c r="G6057" i="1"/>
  <c r="G9438" i="1"/>
  <c r="G3335" i="1"/>
  <c r="G13258" i="1"/>
  <c r="G11938" i="1"/>
  <c r="G13259" i="1"/>
  <c r="G5062" i="1"/>
  <c r="G3336" i="1"/>
  <c r="G11939" i="1"/>
  <c r="G3337" i="1"/>
  <c r="G236" i="1"/>
  <c r="G3338" i="1"/>
  <c r="G3339" i="1"/>
  <c r="G3340" i="1"/>
  <c r="G5063" i="1"/>
  <c r="G3341" i="1"/>
  <c r="G3342" i="1"/>
  <c r="G11940" i="1"/>
  <c r="G3343" i="1"/>
  <c r="G15306" i="1"/>
  <c r="G15872" i="1"/>
  <c r="G11941" i="1"/>
  <c r="G14414" i="1"/>
  <c r="G11942" i="1"/>
  <c r="G11943" i="1"/>
  <c r="G11944" i="1"/>
  <c r="G11945" i="1"/>
  <c r="G11946" i="1"/>
  <c r="G11947" i="1"/>
  <c r="G11948" i="1"/>
  <c r="G163" i="1"/>
  <c r="G15873" i="1"/>
  <c r="G8640" i="1"/>
  <c r="G15307" i="1"/>
  <c r="G8641" i="1"/>
  <c r="G7612" i="1"/>
  <c r="G7613" i="1"/>
  <c r="G8179" i="1"/>
  <c r="G6883" i="1"/>
  <c r="G7366" i="1"/>
  <c r="G6058" i="1"/>
  <c r="G6059" i="1"/>
  <c r="G6060" i="1"/>
  <c r="G7206" i="1"/>
  <c r="G7207" i="1"/>
  <c r="G11949" i="1"/>
  <c r="G13260" i="1"/>
  <c r="G13261" i="1"/>
  <c r="G11950" i="1"/>
  <c r="G11951" i="1"/>
  <c r="G14721" i="1"/>
  <c r="G3344" i="1"/>
  <c r="G3345" i="1"/>
  <c r="G3346" i="1"/>
  <c r="G3347" i="1"/>
  <c r="G3348" i="1"/>
  <c r="G3349" i="1"/>
  <c r="G3350" i="1"/>
  <c r="G5064" i="1"/>
  <c r="G14415" i="1"/>
  <c r="G3351" i="1"/>
  <c r="G3352" i="1"/>
  <c r="G11952" i="1"/>
  <c r="G11953" i="1"/>
  <c r="G13262" i="1"/>
  <c r="G5065" i="1"/>
  <c r="G3353" i="1"/>
  <c r="G11954" i="1"/>
  <c r="G16099" i="1"/>
  <c r="G7614" i="1"/>
  <c r="G7615" i="1"/>
  <c r="G7616" i="1"/>
  <c r="G7617" i="1"/>
  <c r="G7367" i="1"/>
  <c r="G6884" i="1"/>
  <c r="G6885" i="1"/>
  <c r="G9439" i="1"/>
  <c r="G9440" i="1"/>
  <c r="G9441" i="1"/>
  <c r="G13718" i="1"/>
  <c r="G7208" i="1"/>
  <c r="G7209" i="1"/>
  <c r="G14833" i="1"/>
  <c r="G7210" i="1"/>
  <c r="G9442" i="1"/>
  <c r="G11955" i="1"/>
  <c r="G11956" i="1"/>
  <c r="G3354" i="1"/>
  <c r="G8642" i="1"/>
  <c r="G11957" i="1"/>
  <c r="G3355" i="1"/>
  <c r="G3356" i="1"/>
  <c r="G14416" i="1"/>
  <c r="G5066" i="1"/>
  <c r="G14722" i="1"/>
  <c r="G3357" i="1"/>
  <c r="G14723" i="1"/>
  <c r="G14417" i="1"/>
  <c r="G7368" i="1"/>
  <c r="G14724" i="1"/>
  <c r="G3358" i="1"/>
  <c r="G13263" i="1"/>
  <c r="G11958" i="1"/>
  <c r="G13264" i="1"/>
  <c r="G11959" i="1"/>
  <c r="G164" i="1"/>
  <c r="G15874" i="1"/>
  <c r="G15308" i="1"/>
  <c r="G15309" i="1"/>
  <c r="G7369" i="1"/>
  <c r="G6886" i="1"/>
  <c r="G9765" i="1"/>
  <c r="G9443" i="1"/>
  <c r="G9444" i="1"/>
  <c r="G9445" i="1"/>
  <c r="G13265" i="1"/>
  <c r="G13266" i="1"/>
  <c r="G11960" i="1"/>
  <c r="G11961" i="1"/>
  <c r="G11962" i="1"/>
  <c r="G14418" i="1"/>
  <c r="G14725" i="1"/>
  <c r="G3359" i="1"/>
  <c r="G13267" i="1"/>
  <c r="G3360" i="1"/>
  <c r="G3361" i="1"/>
  <c r="G3362" i="1"/>
  <c r="G5067" i="1"/>
  <c r="G5068" i="1"/>
  <c r="G13268" i="1"/>
  <c r="G13269" i="1"/>
  <c r="G11963" i="1"/>
  <c r="G13270" i="1"/>
  <c r="G11964" i="1"/>
  <c r="G15310" i="1"/>
  <c r="G15311" i="1"/>
  <c r="G8643" i="1"/>
  <c r="G15875" i="1"/>
  <c r="G15312" i="1"/>
  <c r="G7618" i="1"/>
  <c r="G8180" i="1"/>
  <c r="G8181" i="1"/>
  <c r="G6887" i="1"/>
  <c r="G9446" i="1"/>
  <c r="G7211" i="1"/>
  <c r="G9447" i="1"/>
  <c r="G6061" i="1"/>
  <c r="G6062" i="1"/>
  <c r="G13719" i="1"/>
  <c r="G11965" i="1"/>
  <c r="G11966" i="1"/>
  <c r="G11967" i="1"/>
  <c r="G15876" i="1"/>
  <c r="G11968" i="1"/>
  <c r="G11969" i="1"/>
  <c r="G3363" i="1"/>
  <c r="G5069" i="1"/>
  <c r="G5070" i="1"/>
  <c r="G14419" i="1"/>
  <c r="G5071" i="1"/>
  <c r="G3364" i="1"/>
  <c r="G6063" i="1"/>
  <c r="G5072" i="1"/>
  <c r="G5073" i="1"/>
  <c r="G3365" i="1"/>
  <c r="G3366" i="1"/>
  <c r="G11970" i="1"/>
  <c r="G11971" i="1"/>
  <c r="G14726" i="1"/>
  <c r="G11972" i="1"/>
  <c r="G11973" i="1"/>
  <c r="G11974" i="1"/>
  <c r="G15877" i="1"/>
  <c r="G15878" i="1"/>
  <c r="G15879" i="1"/>
  <c r="G16190" i="1"/>
  <c r="G8644" i="1"/>
  <c r="G8645" i="1"/>
  <c r="G8646" i="1"/>
  <c r="G8647" i="1"/>
  <c r="G8182" i="1"/>
  <c r="G9448" i="1"/>
  <c r="G6064" i="1"/>
  <c r="G6065" i="1"/>
  <c r="G6066" i="1"/>
  <c r="G6067" i="1"/>
  <c r="G11975" i="1"/>
  <c r="G13271" i="1"/>
  <c r="G11976" i="1"/>
  <c r="G5074" i="1"/>
  <c r="G14420" i="1"/>
  <c r="G3367" i="1"/>
  <c r="G14727" i="1"/>
  <c r="G14421" i="1"/>
  <c r="G3368" i="1"/>
  <c r="G14422" i="1"/>
  <c r="G3369" i="1"/>
  <c r="G13272" i="1"/>
  <c r="G11977" i="1"/>
  <c r="G11978" i="1"/>
  <c r="G3370" i="1"/>
  <c r="G15313" i="1"/>
  <c r="G8648" i="1"/>
  <c r="G6888" i="1"/>
  <c r="G6889" i="1"/>
  <c r="G6890" i="1"/>
  <c r="G6891" i="1"/>
  <c r="G9449" i="1"/>
  <c r="G13720" i="1"/>
  <c r="G9450" i="1"/>
  <c r="G14423" i="1"/>
  <c r="G3371" i="1"/>
  <c r="G3372" i="1"/>
  <c r="G3373" i="1"/>
  <c r="G3374" i="1"/>
  <c r="G3375" i="1"/>
  <c r="G3376" i="1"/>
  <c r="G5075" i="1"/>
  <c r="G3377" i="1"/>
  <c r="G3378" i="1"/>
  <c r="G3379" i="1"/>
  <c r="G5076" i="1"/>
  <c r="G3380" i="1"/>
  <c r="G14424" i="1"/>
  <c r="G14425" i="1"/>
  <c r="G5077" i="1"/>
  <c r="G11979" i="1"/>
  <c r="G11980" i="1"/>
  <c r="G11981" i="1"/>
  <c r="G13273" i="1"/>
  <c r="G11982" i="1"/>
  <c r="G13274" i="1"/>
  <c r="G13275" i="1"/>
  <c r="G3381" i="1"/>
  <c r="G11983" i="1"/>
  <c r="G15314" i="1"/>
  <c r="G7731" i="1"/>
  <c r="G6068" i="1"/>
  <c r="G6892" i="1"/>
  <c r="G9451" i="1"/>
  <c r="G9452" i="1"/>
  <c r="G6069" i="1"/>
  <c r="G13721" i="1"/>
  <c r="G3382" i="1"/>
  <c r="G11984" i="1"/>
  <c r="G11985" i="1"/>
  <c r="G11986" i="1"/>
  <c r="G15880" i="1"/>
  <c r="G3383" i="1"/>
  <c r="G11987" i="1"/>
  <c r="G11988" i="1"/>
  <c r="G14426" i="1"/>
  <c r="G3384" i="1"/>
  <c r="G3385" i="1"/>
  <c r="G3386" i="1"/>
  <c r="G3387" i="1"/>
  <c r="G3388" i="1"/>
  <c r="G3389" i="1"/>
  <c r="G5078" i="1"/>
  <c r="G3390" i="1"/>
  <c r="G3391" i="1"/>
  <c r="G3392" i="1"/>
  <c r="G3393" i="1"/>
  <c r="G5079" i="1"/>
  <c r="G11989" i="1"/>
  <c r="G11990" i="1"/>
  <c r="G15881" i="1"/>
  <c r="G8183" i="1"/>
  <c r="G6893" i="1"/>
  <c r="G9453" i="1"/>
  <c r="G9454" i="1"/>
  <c r="G9766" i="1"/>
  <c r="G9455" i="1"/>
  <c r="G9456" i="1"/>
  <c r="G7212" i="1"/>
  <c r="G6070" i="1"/>
  <c r="G6071" i="1"/>
  <c r="G9457" i="1"/>
  <c r="G14834" i="1"/>
  <c r="G3394" i="1"/>
  <c r="G11991" i="1"/>
  <c r="G13276" i="1"/>
  <c r="G11992" i="1"/>
  <c r="G13277" i="1"/>
  <c r="G14427" i="1"/>
  <c r="G3395" i="1"/>
  <c r="G5080" i="1"/>
  <c r="G11993" i="1"/>
  <c r="G11994" i="1"/>
  <c r="G3396" i="1"/>
  <c r="G3397" i="1"/>
  <c r="G3398" i="1"/>
  <c r="G3399" i="1"/>
  <c r="G14851" i="1"/>
  <c r="G3400" i="1"/>
  <c r="G5081" i="1"/>
  <c r="G15315" i="1"/>
  <c r="G3401" i="1"/>
  <c r="G3402" i="1"/>
  <c r="G3403" i="1"/>
  <c r="G5082" i="1"/>
  <c r="G3404" i="1"/>
  <c r="G3405" i="1"/>
  <c r="G14428" i="1"/>
  <c r="G14429" i="1"/>
  <c r="G11995" i="1"/>
  <c r="G11996" i="1"/>
  <c r="G13278" i="1"/>
  <c r="G13279" i="1"/>
  <c r="G13280" i="1"/>
  <c r="G15316" i="1"/>
  <c r="G5083" i="1"/>
  <c r="G15882" i="1"/>
  <c r="G6894" i="1"/>
  <c r="G8184" i="1"/>
  <c r="G6895" i="1"/>
  <c r="G9458" i="1"/>
  <c r="G6072" i="1"/>
  <c r="G11997" i="1"/>
  <c r="G13722" i="1"/>
  <c r="G13281" i="1"/>
  <c r="G13282" i="1"/>
  <c r="G3406" i="1"/>
  <c r="G3407" i="1"/>
  <c r="G5084" i="1"/>
  <c r="G3408" i="1"/>
  <c r="G3409" i="1"/>
  <c r="G3410" i="1"/>
  <c r="G6073" i="1"/>
  <c r="G11998" i="1"/>
  <c r="G15883" i="1"/>
  <c r="G11999" i="1"/>
  <c r="G15317" i="1"/>
  <c r="G15318" i="1"/>
  <c r="G15319" i="1"/>
  <c r="G15320" i="1"/>
  <c r="G15321" i="1"/>
  <c r="G7619" i="1"/>
  <c r="G8185" i="1"/>
  <c r="G6896" i="1"/>
  <c r="G6897" i="1"/>
  <c r="G3411" i="1"/>
  <c r="G9767" i="1"/>
  <c r="G13723" i="1"/>
  <c r="G6074" i="1"/>
  <c r="G6075" i="1"/>
  <c r="G12000" i="1"/>
  <c r="G8186" i="1"/>
  <c r="G3412" i="1"/>
  <c r="G13283" i="1"/>
  <c r="G15884" i="1"/>
  <c r="G12001" i="1"/>
  <c r="G14728" i="1"/>
  <c r="G16100" i="1"/>
  <c r="G5085" i="1"/>
  <c r="G6898" i="1"/>
  <c r="G3413" i="1"/>
  <c r="G3414" i="1"/>
  <c r="G3415" i="1"/>
  <c r="G14430" i="1"/>
  <c r="G3416" i="1"/>
  <c r="G8781" i="1"/>
  <c r="G12002" i="1"/>
  <c r="G12003" i="1"/>
  <c r="G3417" i="1"/>
  <c r="G15322" i="1"/>
  <c r="G12004" i="1"/>
  <c r="G3418" i="1"/>
  <c r="G7370" i="1"/>
  <c r="G8390" i="1"/>
  <c r="G6899" i="1"/>
  <c r="G6900" i="1"/>
  <c r="G6901" i="1"/>
  <c r="G13823" i="1"/>
  <c r="G9459" i="1"/>
  <c r="G9460" i="1"/>
  <c r="G13724" i="1"/>
  <c r="G13824" i="1"/>
  <c r="G6076" i="1"/>
  <c r="G14835" i="1"/>
  <c r="G3419" i="1"/>
  <c r="G12005" i="1"/>
  <c r="G13284" i="1"/>
  <c r="G14431" i="1"/>
  <c r="G15323" i="1"/>
  <c r="G3420" i="1"/>
  <c r="G3421" i="1"/>
  <c r="G165" i="1"/>
  <c r="G3422" i="1"/>
  <c r="G3423" i="1"/>
  <c r="G3424" i="1"/>
  <c r="G5086" i="1"/>
  <c r="G5087" i="1"/>
  <c r="G3425" i="1"/>
  <c r="G14729" i="1"/>
  <c r="G5088" i="1"/>
  <c r="G3426" i="1"/>
  <c r="G5089" i="1"/>
  <c r="G3427" i="1"/>
  <c r="G14432" i="1"/>
  <c r="G14433" i="1"/>
  <c r="G14434" i="1"/>
  <c r="G3428" i="1"/>
  <c r="G12006" i="1"/>
  <c r="G8649" i="1"/>
  <c r="G7620" i="1"/>
  <c r="G8187" i="1"/>
  <c r="G6902" i="1"/>
  <c r="G6903" i="1"/>
  <c r="G9461" i="1"/>
  <c r="G9462" i="1"/>
  <c r="G9463" i="1"/>
  <c r="G13725" i="1"/>
  <c r="G9768" i="1"/>
  <c r="G9464" i="1"/>
  <c r="G9465" i="1"/>
  <c r="G9466" i="1"/>
  <c r="G12007" i="1"/>
  <c r="G12008" i="1"/>
  <c r="G3429" i="1"/>
  <c r="G13285" i="1"/>
  <c r="G12009" i="1"/>
  <c r="G12010" i="1"/>
  <c r="G12011" i="1"/>
  <c r="G14730" i="1"/>
  <c r="G3430" i="1"/>
  <c r="G5090" i="1"/>
  <c r="G3431" i="1"/>
  <c r="G5091" i="1"/>
  <c r="G3432" i="1"/>
  <c r="G3433" i="1"/>
  <c r="G3434" i="1"/>
  <c r="G3435" i="1"/>
  <c r="G7213" i="1"/>
  <c r="G14435" i="1"/>
  <c r="G14436" i="1"/>
  <c r="G15324" i="1"/>
  <c r="G3436" i="1"/>
  <c r="G12012" i="1"/>
  <c r="G3437" i="1"/>
  <c r="G12013" i="1"/>
  <c r="G15325" i="1"/>
  <c r="G16101" i="1"/>
  <c r="G8782" i="1"/>
  <c r="G7732" i="1"/>
  <c r="G7621" i="1"/>
  <c r="G6904" i="1"/>
  <c r="G6905" i="1"/>
  <c r="G9769" i="1"/>
  <c r="G6077" i="1"/>
  <c r="G9467" i="1"/>
  <c r="G7214" i="1"/>
  <c r="G6078" i="1"/>
  <c r="G6079" i="1"/>
  <c r="G13286" i="1"/>
  <c r="G12014" i="1"/>
  <c r="G3438" i="1"/>
  <c r="G5092" i="1"/>
  <c r="G3439" i="1"/>
  <c r="G3440" i="1"/>
  <c r="G3441" i="1"/>
  <c r="G3442" i="1"/>
  <c r="G3443" i="1"/>
  <c r="G3444" i="1"/>
  <c r="G14731" i="1"/>
  <c r="G14732" i="1"/>
  <c r="G5093" i="1"/>
  <c r="G14733" i="1"/>
  <c r="G5094" i="1"/>
  <c r="G12015" i="1"/>
  <c r="G13287" i="1"/>
  <c r="G3445" i="1"/>
  <c r="G12016" i="1"/>
  <c r="G3446" i="1"/>
  <c r="G5095" i="1"/>
  <c r="G12017" i="1"/>
  <c r="G12018" i="1"/>
  <c r="G12019" i="1"/>
  <c r="G12020" i="1"/>
  <c r="G15885" i="1"/>
  <c r="G8783" i="1"/>
  <c r="G7733" i="1"/>
  <c r="G8188" i="1"/>
  <c r="G6906" i="1"/>
  <c r="G8189" i="1"/>
  <c r="G9770" i="1"/>
  <c r="G6080" i="1"/>
  <c r="G13726" i="1"/>
  <c r="G6081" i="1"/>
  <c r="G6082" i="1"/>
  <c r="G7215" i="1"/>
  <c r="G6083" i="1"/>
  <c r="G5096" i="1"/>
  <c r="G12021" i="1"/>
  <c r="G15886" i="1"/>
  <c r="G12022" i="1"/>
  <c r="G13288" i="1"/>
  <c r="G3447" i="1"/>
  <c r="G12023" i="1"/>
  <c r="G12024" i="1"/>
  <c r="G12025" i="1"/>
  <c r="G14437" i="1"/>
  <c r="G3448" i="1"/>
  <c r="G12026" i="1"/>
  <c r="G13289" i="1"/>
  <c r="G3449" i="1"/>
  <c r="G3450" i="1"/>
  <c r="G3451" i="1"/>
  <c r="G14438" i="1"/>
  <c r="G13290" i="1"/>
  <c r="G12027" i="1"/>
  <c r="G12028" i="1"/>
  <c r="G13291" i="1"/>
  <c r="G15887" i="1"/>
  <c r="G15326" i="1"/>
  <c r="G8784" i="1"/>
  <c r="G8190" i="1"/>
  <c r="G7371" i="1"/>
  <c r="G6907" i="1"/>
  <c r="G6908" i="1"/>
  <c r="G8191" i="1"/>
  <c r="G9771" i="1"/>
  <c r="G9468" i="1"/>
  <c r="G9469" i="1"/>
  <c r="G6084" i="1"/>
  <c r="G6909" i="1"/>
  <c r="G6085" i="1"/>
  <c r="G9470" i="1"/>
  <c r="G6086" i="1"/>
  <c r="G12029" i="1"/>
  <c r="G13292" i="1"/>
  <c r="G12030" i="1"/>
  <c r="G12031" i="1"/>
  <c r="G6087" i="1"/>
  <c r="G13293" i="1"/>
  <c r="G12032" i="1"/>
  <c r="G13294" i="1"/>
  <c r="G3452" i="1"/>
  <c r="G12033" i="1"/>
  <c r="G14439" i="1"/>
  <c r="G3453" i="1"/>
  <c r="G3454" i="1"/>
  <c r="G5097" i="1"/>
  <c r="G3455" i="1"/>
  <c r="G5098" i="1"/>
  <c r="G3456" i="1"/>
  <c r="G3457" i="1"/>
  <c r="G12034" i="1"/>
  <c r="G12035" i="1"/>
  <c r="G15327" i="1"/>
  <c r="G3458" i="1"/>
  <c r="G8192" i="1"/>
  <c r="G7372" i="1"/>
  <c r="G6910" i="1"/>
  <c r="G8193" i="1"/>
  <c r="G9772" i="1"/>
  <c r="G6088" i="1"/>
  <c r="G6089" i="1"/>
  <c r="G6090" i="1"/>
  <c r="G13727" i="1"/>
  <c r="G13728" i="1"/>
  <c r="G6091" i="1"/>
  <c r="G7216" i="1"/>
  <c r="G12036" i="1"/>
  <c r="G12037" i="1"/>
  <c r="G13295" i="1"/>
  <c r="G13296" i="1"/>
  <c r="G5099" i="1"/>
  <c r="G12038" i="1"/>
  <c r="G166" i="1"/>
  <c r="G3459" i="1"/>
  <c r="G3460" i="1"/>
  <c r="G3461" i="1"/>
  <c r="G3462" i="1"/>
  <c r="G3463" i="1"/>
  <c r="G3464" i="1"/>
  <c r="G15328" i="1"/>
  <c r="G14734" i="1"/>
  <c r="G5100" i="1"/>
  <c r="G3465" i="1"/>
  <c r="G3466" i="1"/>
  <c r="G167" i="1"/>
  <c r="G5101" i="1"/>
  <c r="G14440" i="1"/>
  <c r="G3467" i="1"/>
  <c r="G3468" i="1"/>
  <c r="G3469" i="1"/>
  <c r="G12039" i="1"/>
  <c r="G12040" i="1"/>
  <c r="G12041" i="1"/>
  <c r="G12042" i="1"/>
  <c r="G168" i="1"/>
  <c r="G13297" i="1"/>
  <c r="G16191" i="1"/>
  <c r="G3470" i="1"/>
  <c r="G13505" i="1"/>
  <c r="G9471" i="1"/>
  <c r="G6092" i="1"/>
  <c r="G9773" i="1"/>
  <c r="G9472" i="1"/>
  <c r="G13729" i="1"/>
  <c r="G6093" i="1"/>
  <c r="G14836" i="1"/>
  <c r="G12043" i="1"/>
  <c r="G12044" i="1"/>
  <c r="G12045" i="1"/>
  <c r="G13298" i="1"/>
  <c r="G13299" i="1"/>
  <c r="G9473" i="1"/>
  <c r="G5102" i="1"/>
  <c r="G3471" i="1"/>
  <c r="G3472" i="1"/>
  <c r="G3473" i="1"/>
  <c r="G3474" i="1"/>
  <c r="G3475" i="1"/>
  <c r="G3476" i="1"/>
  <c r="G3477" i="1"/>
  <c r="G3478" i="1"/>
  <c r="G3479" i="1"/>
  <c r="G3480" i="1"/>
  <c r="G3481" i="1"/>
  <c r="G14441" i="1"/>
  <c r="G3482" i="1"/>
  <c r="G3483" i="1"/>
  <c r="G3484" i="1"/>
  <c r="G12046" i="1"/>
  <c r="G3485" i="1"/>
  <c r="G169" i="1"/>
  <c r="G7622" i="1"/>
  <c r="G8194" i="1"/>
  <c r="G7373" i="1"/>
  <c r="G6911" i="1"/>
  <c r="G9774" i="1"/>
  <c r="G7217" i="1"/>
  <c r="G13730" i="1"/>
  <c r="G6094" i="1"/>
  <c r="G13731" i="1"/>
  <c r="G12047" i="1"/>
  <c r="G12048" i="1"/>
  <c r="G12049" i="1"/>
  <c r="G12050" i="1"/>
  <c r="G12051" i="1"/>
  <c r="G13300" i="1"/>
  <c r="G12052" i="1"/>
  <c r="G6095" i="1"/>
  <c r="G13301" i="1"/>
  <c r="G14442" i="1"/>
  <c r="G5103" i="1"/>
  <c r="G3486" i="1"/>
  <c r="G5104" i="1"/>
  <c r="G5105" i="1"/>
  <c r="G5106" i="1"/>
  <c r="G3487" i="1"/>
  <c r="G3488" i="1"/>
  <c r="G3489" i="1"/>
  <c r="G3490" i="1"/>
  <c r="G3491" i="1"/>
  <c r="G13302" i="1"/>
  <c r="G3492" i="1"/>
  <c r="G12053" i="1"/>
  <c r="G14443" i="1"/>
  <c r="G14444" i="1"/>
  <c r="G5107" i="1"/>
  <c r="G3493" i="1"/>
  <c r="G12054" i="1"/>
  <c r="G12055" i="1"/>
  <c r="G8785" i="1"/>
  <c r="G15888" i="1"/>
  <c r="G15889" i="1"/>
  <c r="G6912" i="1"/>
  <c r="G6913" i="1"/>
  <c r="G7374" i="1"/>
  <c r="G9474" i="1"/>
  <c r="G9475" i="1"/>
  <c r="G9476" i="1"/>
  <c r="G9477" i="1"/>
  <c r="G6096" i="1"/>
  <c r="G6097" i="1"/>
  <c r="G6098" i="1"/>
  <c r="G13732" i="1"/>
  <c r="G5108" i="1"/>
  <c r="G3494" i="1"/>
  <c r="G6099" i="1"/>
  <c r="G5109" i="1"/>
  <c r="G14445" i="1"/>
  <c r="G3495" i="1"/>
  <c r="G3496" i="1"/>
  <c r="G3497" i="1"/>
  <c r="G3498" i="1"/>
  <c r="G3499" i="1"/>
  <c r="G3500" i="1"/>
  <c r="G3501" i="1"/>
  <c r="G3502" i="1"/>
  <c r="G3503" i="1"/>
  <c r="G14446" i="1"/>
  <c r="G3504" i="1"/>
  <c r="G13303" i="1"/>
  <c r="G12056" i="1"/>
  <c r="G12057" i="1"/>
  <c r="G3505" i="1"/>
  <c r="G3506" i="1"/>
  <c r="G170" i="1"/>
  <c r="G3507" i="1"/>
  <c r="G15890" i="1"/>
  <c r="G8786" i="1"/>
  <c r="G12058" i="1"/>
  <c r="G7375" i="1"/>
  <c r="G6914" i="1"/>
  <c r="G7376" i="1"/>
  <c r="G7377" i="1"/>
  <c r="G6100" i="1"/>
  <c r="G6101" i="1"/>
  <c r="G14837" i="1"/>
  <c r="G6102" i="1"/>
  <c r="G6103" i="1"/>
  <c r="G13304" i="1"/>
  <c r="G3508" i="1"/>
  <c r="G12059" i="1"/>
  <c r="G12060" i="1"/>
  <c r="G3509" i="1"/>
  <c r="G12061" i="1"/>
  <c r="G3510" i="1"/>
  <c r="G3511" i="1"/>
  <c r="G3512" i="1"/>
  <c r="G3513" i="1"/>
  <c r="G16102" i="1"/>
  <c r="G5110" i="1"/>
  <c r="G12062" i="1"/>
  <c r="G5111" i="1"/>
  <c r="G3514" i="1"/>
  <c r="G12063" i="1"/>
  <c r="G12064" i="1"/>
  <c r="G12065" i="1"/>
  <c r="G16103" i="1"/>
  <c r="G15329" i="1"/>
  <c r="G15330" i="1"/>
  <c r="G7623" i="1"/>
  <c r="G7624" i="1"/>
  <c r="G6915" i="1"/>
  <c r="G6916" i="1"/>
  <c r="G8195" i="1"/>
  <c r="G7218" i="1"/>
  <c r="G6104" i="1"/>
  <c r="G6105" i="1"/>
  <c r="G6106" i="1"/>
  <c r="G12066" i="1"/>
  <c r="G14447" i="1"/>
  <c r="G3515" i="1"/>
  <c r="G15891" i="1"/>
  <c r="G3516" i="1"/>
  <c r="G3517" i="1"/>
  <c r="G3518" i="1"/>
  <c r="G3519" i="1"/>
  <c r="G171" i="1"/>
  <c r="G14448" i="1"/>
  <c r="G3520" i="1"/>
  <c r="G3521" i="1"/>
  <c r="G3522" i="1"/>
  <c r="G3523" i="1"/>
  <c r="G3524" i="1"/>
  <c r="G3525" i="1"/>
  <c r="G12067" i="1"/>
  <c r="G12068" i="1"/>
  <c r="G15892" i="1"/>
  <c r="G15331" i="1"/>
  <c r="G15332" i="1"/>
  <c r="G15333" i="1"/>
  <c r="G16104" i="1"/>
  <c r="G13506" i="1"/>
  <c r="G15893" i="1"/>
  <c r="G7734" i="1"/>
  <c r="G7378" i="1"/>
  <c r="G7379" i="1"/>
  <c r="G9775" i="1"/>
  <c r="G6917" i="1"/>
  <c r="G9478" i="1"/>
  <c r="G6107" i="1"/>
  <c r="G13733" i="1"/>
  <c r="G12069" i="1"/>
  <c r="G12070" i="1"/>
  <c r="G3526" i="1"/>
  <c r="G12071" i="1"/>
  <c r="G12072" i="1"/>
  <c r="G9479" i="1"/>
  <c r="G3527" i="1"/>
  <c r="G13305" i="1"/>
  <c r="G14449" i="1"/>
  <c r="G15334" i="1"/>
  <c r="G3528" i="1"/>
  <c r="G3529" i="1"/>
  <c r="G3530" i="1"/>
  <c r="G3531" i="1"/>
  <c r="G3532" i="1"/>
  <c r="G15894" i="1"/>
  <c r="G16105" i="1"/>
  <c r="G14735" i="1"/>
  <c r="G14450" i="1"/>
  <c r="G3533" i="1"/>
  <c r="G3534" i="1"/>
  <c r="G14451" i="1"/>
  <c r="G14452" i="1"/>
  <c r="G12073" i="1"/>
  <c r="G12074" i="1"/>
  <c r="G13306" i="1"/>
  <c r="G15895" i="1"/>
  <c r="G15896" i="1"/>
  <c r="G8650" i="1"/>
  <c r="G8651" i="1"/>
  <c r="G15897" i="1"/>
  <c r="G8196" i="1"/>
  <c r="G8197" i="1"/>
  <c r="G6918" i="1"/>
  <c r="G9480" i="1"/>
  <c r="G9776" i="1"/>
  <c r="G7219" i="1"/>
  <c r="G6108" i="1"/>
  <c r="G13825" i="1"/>
  <c r="G14852" i="1"/>
  <c r="G12075" i="1"/>
  <c r="G12076" i="1"/>
  <c r="G12077" i="1"/>
  <c r="G3535" i="1"/>
  <c r="G3536" i="1"/>
  <c r="G3537" i="1"/>
  <c r="G3538" i="1"/>
  <c r="G3539" i="1"/>
  <c r="G13307" i="1"/>
  <c r="G12078" i="1"/>
  <c r="G13308" i="1"/>
  <c r="G13309" i="1"/>
  <c r="G237" i="1"/>
  <c r="G12079" i="1"/>
  <c r="G3540" i="1"/>
  <c r="G12080" i="1"/>
  <c r="G15335" i="1"/>
  <c r="G3541" i="1"/>
  <c r="G6919" i="1"/>
  <c r="G6920" i="1"/>
  <c r="G6921" i="1"/>
  <c r="G6922" i="1"/>
  <c r="G9481" i="1"/>
  <c r="G9482" i="1"/>
  <c r="G6109" i="1"/>
  <c r="G6923" i="1"/>
  <c r="G13734" i="1"/>
  <c r="G6110" i="1"/>
  <c r="G9483" i="1"/>
  <c r="G12081" i="1"/>
  <c r="G5112" i="1"/>
  <c r="G3542" i="1"/>
  <c r="G13310" i="1"/>
  <c r="G12082" i="1"/>
  <c r="G12083" i="1"/>
  <c r="G12084" i="1"/>
  <c r="G3543" i="1"/>
  <c r="G3544" i="1"/>
  <c r="G3545" i="1"/>
  <c r="G3546" i="1"/>
  <c r="G3547" i="1"/>
  <c r="G3548" i="1"/>
  <c r="G5113" i="1"/>
  <c r="G14453" i="1"/>
  <c r="G12085" i="1"/>
  <c r="G3549" i="1"/>
  <c r="G3550" i="1"/>
  <c r="G14454" i="1"/>
  <c r="G3551" i="1"/>
  <c r="G3552" i="1"/>
  <c r="G3553" i="1"/>
  <c r="G3554" i="1"/>
  <c r="G14455" i="1"/>
  <c r="G3555" i="1"/>
  <c r="G3556" i="1"/>
  <c r="G14736" i="1"/>
  <c r="G14737" i="1"/>
  <c r="G12086" i="1"/>
  <c r="G12087" i="1"/>
  <c r="G13311" i="1"/>
  <c r="G3557" i="1"/>
  <c r="G13312" i="1"/>
  <c r="G12088" i="1"/>
  <c r="G15898" i="1"/>
  <c r="G16106" i="1"/>
  <c r="G8652" i="1"/>
  <c r="G15899" i="1"/>
  <c r="G6924" i="1"/>
  <c r="G8391" i="1"/>
  <c r="G6111" i="1"/>
  <c r="G6112" i="1"/>
  <c r="G9484" i="1"/>
  <c r="G9485" i="1"/>
  <c r="G6113" i="1"/>
  <c r="G13735" i="1"/>
  <c r="G6114" i="1"/>
  <c r="G13313" i="1"/>
  <c r="G12089" i="1"/>
  <c r="G13314" i="1"/>
  <c r="G3558" i="1"/>
  <c r="G3559" i="1"/>
  <c r="G3560" i="1"/>
  <c r="G3561" i="1"/>
  <c r="G5114" i="1"/>
  <c r="G5115" i="1"/>
  <c r="G3562" i="1"/>
  <c r="G3563" i="1"/>
  <c r="G14456" i="1"/>
  <c r="G14457" i="1"/>
  <c r="G12090" i="1"/>
  <c r="G12091" i="1"/>
  <c r="G12092" i="1"/>
  <c r="G12093" i="1"/>
  <c r="G12094" i="1"/>
  <c r="G13315" i="1"/>
  <c r="G15900" i="1"/>
  <c r="G15901" i="1"/>
  <c r="G16192" i="1"/>
  <c r="G15902" i="1"/>
  <c r="G15336" i="1"/>
  <c r="G15337" i="1"/>
  <c r="G15338" i="1"/>
  <c r="G7625" i="1"/>
  <c r="G7626" i="1"/>
  <c r="G8198" i="1"/>
  <c r="G8199" i="1"/>
  <c r="G9486" i="1"/>
  <c r="G9487" i="1"/>
  <c r="G6115" i="1"/>
  <c r="G13736" i="1"/>
  <c r="G13826" i="1"/>
  <c r="G9488" i="1"/>
  <c r="G5116" i="1"/>
  <c r="G3564" i="1"/>
  <c r="G12095" i="1"/>
  <c r="G12096" i="1"/>
  <c r="G3565" i="1"/>
  <c r="G3566" i="1"/>
  <c r="G12097" i="1"/>
  <c r="G6925" i="1"/>
  <c r="G5117" i="1"/>
  <c r="G3567" i="1"/>
  <c r="G14458" i="1"/>
  <c r="G3568" i="1"/>
  <c r="G14459" i="1"/>
  <c r="G14738" i="1"/>
  <c r="G13316" i="1"/>
  <c r="G12098" i="1"/>
  <c r="G13317" i="1"/>
  <c r="G13318" i="1"/>
  <c r="G3569" i="1"/>
  <c r="G8653" i="1"/>
  <c r="G8654" i="1"/>
  <c r="G8200" i="1"/>
  <c r="G8201" i="1"/>
  <c r="G8202" i="1"/>
  <c r="G8203" i="1"/>
  <c r="G6926" i="1"/>
  <c r="G6927" i="1"/>
  <c r="G8204" i="1"/>
  <c r="G9489" i="1"/>
  <c r="G14838" i="1"/>
  <c r="G5118" i="1"/>
  <c r="G5119" i="1"/>
  <c r="G12099" i="1"/>
  <c r="G12100" i="1"/>
  <c r="G14460" i="1"/>
  <c r="G3570" i="1"/>
  <c r="G3571" i="1"/>
  <c r="G6928" i="1"/>
  <c r="G3572" i="1"/>
  <c r="G9490" i="1"/>
  <c r="G5120" i="1"/>
  <c r="G3573" i="1"/>
  <c r="G3574" i="1"/>
  <c r="G3575" i="1"/>
  <c r="G3576" i="1"/>
  <c r="G3577" i="1"/>
  <c r="G3578" i="1"/>
  <c r="G3579" i="1"/>
  <c r="G15339" i="1"/>
  <c r="G3580" i="1"/>
  <c r="G3581" i="1"/>
  <c r="G3582" i="1"/>
  <c r="G15903" i="1"/>
  <c r="G3583" i="1"/>
  <c r="G3584" i="1"/>
  <c r="G3585" i="1"/>
  <c r="G3586" i="1"/>
  <c r="G14461" i="1"/>
  <c r="G12101" i="1"/>
  <c r="G3587" i="1"/>
  <c r="G3588" i="1"/>
  <c r="G12102" i="1"/>
  <c r="G12103" i="1"/>
  <c r="G13319" i="1"/>
  <c r="G172" i="1"/>
  <c r="G15904" i="1"/>
  <c r="G15905" i="1"/>
  <c r="G15906" i="1"/>
  <c r="G15340" i="1"/>
  <c r="G7735" i="1"/>
  <c r="G7627" i="1"/>
  <c r="G7628" i="1"/>
  <c r="G8205" i="1"/>
  <c r="G8206" i="1"/>
  <c r="G8207" i="1"/>
  <c r="G9491" i="1"/>
  <c r="G9492" i="1"/>
  <c r="G6116" i="1"/>
  <c r="G6117" i="1"/>
  <c r="G13737" i="1"/>
  <c r="G6118" i="1"/>
  <c r="G12104" i="1"/>
  <c r="G8208" i="1"/>
  <c r="G12105" i="1"/>
  <c r="G3589" i="1"/>
  <c r="G15341" i="1"/>
  <c r="G3590" i="1"/>
  <c r="G3591" i="1"/>
  <c r="G5121" i="1"/>
  <c r="G14462" i="1"/>
  <c r="G5122" i="1"/>
  <c r="G13320" i="1"/>
  <c r="G173" i="1"/>
  <c r="G12106" i="1"/>
  <c r="G12107" i="1"/>
  <c r="G5123" i="1"/>
  <c r="G5124" i="1"/>
  <c r="G15342" i="1"/>
  <c r="G15343" i="1"/>
  <c r="G8655" i="1"/>
  <c r="G15907" i="1"/>
  <c r="G7629" i="1"/>
  <c r="G8392" i="1"/>
  <c r="G6929" i="1"/>
  <c r="G9493" i="1"/>
  <c r="G9494" i="1"/>
  <c r="G6930" i="1"/>
  <c r="G9495" i="1"/>
  <c r="G6119" i="1"/>
  <c r="G7220" i="1"/>
  <c r="G7221" i="1"/>
  <c r="G13827" i="1"/>
  <c r="G13738" i="1"/>
  <c r="G6120" i="1"/>
  <c r="G12108" i="1"/>
  <c r="G15344" i="1"/>
  <c r="G3592" i="1"/>
  <c r="G3593" i="1"/>
  <c r="G3594" i="1"/>
  <c r="G3595" i="1"/>
  <c r="G3596" i="1"/>
  <c r="G14739" i="1"/>
  <c r="G5125" i="1"/>
  <c r="G5126" i="1"/>
  <c r="G5127" i="1"/>
  <c r="G14463" i="1"/>
  <c r="G14464" i="1"/>
  <c r="G3597" i="1"/>
  <c r="G3598" i="1"/>
  <c r="G13321" i="1"/>
  <c r="G12109" i="1"/>
  <c r="G12110" i="1"/>
  <c r="G12111" i="1"/>
  <c r="G13322" i="1"/>
  <c r="G12112" i="1"/>
  <c r="G15908" i="1"/>
  <c r="G7630" i="1"/>
  <c r="G6931" i="1"/>
  <c r="G3599" i="1"/>
  <c r="G6932" i="1"/>
  <c r="G7380" i="1"/>
  <c r="G6121" i="1"/>
  <c r="G13739" i="1"/>
  <c r="G9496" i="1"/>
  <c r="G6122" i="1"/>
  <c r="G6123" i="1"/>
  <c r="G3600" i="1"/>
  <c r="G12113" i="1"/>
  <c r="G15345" i="1"/>
  <c r="G12114" i="1"/>
  <c r="G16193" i="1"/>
  <c r="G12115" i="1"/>
  <c r="G3601" i="1"/>
  <c r="G14740" i="1"/>
  <c r="G16194" i="1"/>
  <c r="G3602" i="1"/>
  <c r="G5128" i="1"/>
  <c r="G3603" i="1"/>
  <c r="G3604" i="1"/>
  <c r="G3605" i="1"/>
  <c r="G13323" i="1"/>
  <c r="G3606" i="1"/>
  <c r="G3607" i="1"/>
  <c r="G13324" i="1"/>
  <c r="G12116" i="1"/>
  <c r="G3608" i="1"/>
  <c r="G238" i="1"/>
  <c r="G15346" i="1"/>
  <c r="G15347" i="1"/>
  <c r="G16107" i="1"/>
  <c r="G7631" i="1"/>
  <c r="G6933" i="1"/>
  <c r="G8209" i="1"/>
  <c r="G9497" i="1"/>
  <c r="G6124" i="1"/>
  <c r="G6125" i="1"/>
  <c r="G6126" i="1"/>
  <c r="G6127" i="1"/>
  <c r="G6128" i="1"/>
  <c r="G13325" i="1"/>
  <c r="G12117" i="1"/>
  <c r="G7632" i="1"/>
  <c r="G15348" i="1"/>
  <c r="G12118" i="1"/>
  <c r="G14465" i="1"/>
  <c r="G3609" i="1"/>
  <c r="G3610" i="1"/>
  <c r="G3611" i="1"/>
  <c r="G3612" i="1"/>
  <c r="G3613" i="1"/>
  <c r="G3614" i="1"/>
  <c r="G16108" i="1"/>
  <c r="G3615" i="1"/>
  <c r="G3616" i="1"/>
  <c r="G14466" i="1"/>
  <c r="G14467" i="1"/>
  <c r="G9777" i="1"/>
  <c r="G3617" i="1"/>
  <c r="G13479" i="1"/>
  <c r="G3618" i="1"/>
  <c r="G12119" i="1"/>
  <c r="G12120" i="1"/>
  <c r="G12121" i="1"/>
  <c r="G12122" i="1"/>
  <c r="G15349" i="1"/>
  <c r="G3619" i="1"/>
  <c r="G12123" i="1"/>
  <c r="G7633" i="1"/>
  <c r="G7634" i="1"/>
  <c r="G8210" i="1"/>
  <c r="G9778" i="1"/>
  <c r="G6129" i="1"/>
  <c r="G6130" i="1"/>
  <c r="G6131" i="1"/>
  <c r="G9498" i="1"/>
  <c r="G6132" i="1"/>
  <c r="G12124" i="1"/>
  <c r="G12125" i="1"/>
  <c r="G12126" i="1"/>
  <c r="G3620" i="1"/>
  <c r="G12127" i="1"/>
  <c r="G14468" i="1"/>
  <c r="G14469" i="1"/>
  <c r="G14741" i="1"/>
  <c r="G3621" i="1"/>
  <c r="G3622" i="1"/>
  <c r="G3623" i="1"/>
  <c r="G3624" i="1"/>
  <c r="G3625" i="1"/>
  <c r="G3626" i="1"/>
  <c r="G3627" i="1"/>
  <c r="G3628" i="1"/>
  <c r="G3629" i="1"/>
  <c r="G3630" i="1"/>
  <c r="G5129" i="1"/>
  <c r="G3631" i="1"/>
  <c r="G3632" i="1"/>
  <c r="G5130" i="1"/>
  <c r="G12128" i="1"/>
  <c r="G3633" i="1"/>
  <c r="G13326" i="1"/>
  <c r="G13327" i="1"/>
  <c r="G13328" i="1"/>
  <c r="G12129" i="1"/>
  <c r="G8656" i="1"/>
  <c r="G13480" i="1"/>
  <c r="G15350" i="1"/>
  <c r="G13481" i="1"/>
  <c r="G16109" i="1"/>
  <c r="G8657" i="1"/>
  <c r="G16110" i="1"/>
  <c r="G8393" i="1"/>
  <c r="G8211" i="1"/>
  <c r="G8394" i="1"/>
  <c r="G7381" i="1"/>
  <c r="G8212" i="1"/>
  <c r="G7382" i="1"/>
  <c r="G9499" i="1"/>
  <c r="G9500" i="1"/>
  <c r="G7222" i="1"/>
  <c r="G7223" i="1"/>
  <c r="G13740" i="1"/>
  <c r="G12130" i="1"/>
  <c r="G5131" i="1"/>
  <c r="G12131" i="1"/>
  <c r="G3634" i="1"/>
  <c r="G12132" i="1"/>
  <c r="G12133" i="1"/>
  <c r="G12134" i="1"/>
  <c r="G3635" i="1"/>
  <c r="G13329" i="1"/>
  <c r="G13330" i="1"/>
  <c r="G14470" i="1"/>
  <c r="G5132" i="1"/>
  <c r="G5133" i="1"/>
  <c r="G3636" i="1"/>
  <c r="G5134" i="1"/>
  <c r="G3637" i="1"/>
  <c r="G12135" i="1"/>
  <c r="G3638" i="1"/>
  <c r="G3639" i="1"/>
  <c r="G3640" i="1"/>
  <c r="G3641" i="1"/>
  <c r="G3642" i="1"/>
  <c r="G14471" i="1"/>
  <c r="G3643" i="1"/>
  <c r="G3644" i="1"/>
  <c r="G3645" i="1"/>
  <c r="G12136" i="1"/>
  <c r="G15909" i="1"/>
  <c r="G13507" i="1"/>
  <c r="G15351" i="1"/>
  <c r="G8658" i="1"/>
  <c r="G6934" i="1"/>
  <c r="G6935" i="1"/>
  <c r="G6936" i="1"/>
  <c r="G7383" i="1"/>
  <c r="G15352" i="1"/>
  <c r="G6133" i="1"/>
  <c r="G6134" i="1"/>
  <c r="G6135" i="1"/>
  <c r="G12137" i="1"/>
  <c r="G12138" i="1"/>
  <c r="G3646" i="1"/>
  <c r="G13331" i="1"/>
  <c r="G3647" i="1"/>
  <c r="G15910" i="1"/>
  <c r="G14742" i="1"/>
  <c r="G3648" i="1"/>
  <c r="G3649" i="1"/>
  <c r="G12139" i="1"/>
  <c r="G5135" i="1"/>
  <c r="G174" i="1"/>
  <c r="G15911" i="1"/>
  <c r="G15912" i="1"/>
  <c r="G15913" i="1"/>
  <c r="G6937" i="1"/>
  <c r="G8213" i="1"/>
  <c r="G8214" i="1"/>
  <c r="G6938" i="1"/>
  <c r="G9501" i="1"/>
  <c r="G9779" i="1"/>
  <c r="G9502" i="1"/>
  <c r="G6136" i="1"/>
  <c r="G6137" i="1"/>
  <c r="G9503" i="1"/>
  <c r="G13741" i="1"/>
  <c r="G13742" i="1"/>
  <c r="G13743" i="1"/>
  <c r="G6138" i="1"/>
  <c r="G3650" i="1"/>
  <c r="G12140" i="1"/>
  <c r="G12141" i="1"/>
  <c r="G13332" i="1"/>
  <c r="G12142" i="1"/>
  <c r="G13333" i="1"/>
  <c r="G12143" i="1"/>
  <c r="G13334" i="1"/>
  <c r="G12144" i="1"/>
  <c r="G12145" i="1"/>
  <c r="G6139" i="1"/>
  <c r="G3651" i="1"/>
  <c r="G3652" i="1"/>
  <c r="G3653" i="1"/>
  <c r="G14472" i="1"/>
  <c r="G14473" i="1"/>
  <c r="G3654" i="1"/>
  <c r="G3655" i="1"/>
  <c r="G3656" i="1"/>
  <c r="G12146" i="1"/>
  <c r="G3657" i="1"/>
  <c r="G3658" i="1"/>
  <c r="G13335" i="1"/>
  <c r="G12147" i="1"/>
  <c r="G15914" i="1"/>
  <c r="G15915" i="1"/>
  <c r="G8659" i="1"/>
  <c r="G15353" i="1"/>
  <c r="G15354" i="1"/>
  <c r="G7736" i="1"/>
  <c r="G6939" i="1"/>
  <c r="G8395" i="1"/>
  <c r="G9780" i="1"/>
  <c r="G7224" i="1"/>
  <c r="G6140" i="1"/>
  <c r="G6141" i="1"/>
  <c r="G12148" i="1"/>
  <c r="G12149" i="1"/>
  <c r="G12150" i="1"/>
  <c r="G12151" i="1"/>
  <c r="G14474" i="1"/>
  <c r="G13336" i="1"/>
  <c r="G15916" i="1"/>
  <c r="G3659" i="1"/>
  <c r="G5136" i="1"/>
  <c r="G3660" i="1"/>
  <c r="G3661" i="1"/>
  <c r="G3662" i="1"/>
  <c r="G3663" i="1"/>
  <c r="G3664" i="1"/>
  <c r="G5137" i="1"/>
  <c r="G7635" i="1"/>
  <c r="G3665" i="1"/>
  <c r="G5138" i="1"/>
  <c r="G3666" i="1"/>
  <c r="G9504" i="1"/>
  <c r="G14475" i="1"/>
  <c r="G12152" i="1"/>
  <c r="G14476" i="1"/>
  <c r="G14743" i="1"/>
  <c r="G12153" i="1"/>
  <c r="G12154" i="1"/>
  <c r="G3667" i="1"/>
  <c r="G16111" i="1"/>
  <c r="G15355" i="1"/>
  <c r="G15356" i="1"/>
  <c r="G15357" i="1"/>
  <c r="G6940" i="1"/>
  <c r="G7384" i="1"/>
  <c r="G6941" i="1"/>
  <c r="G8215" i="1"/>
  <c r="G7385" i="1"/>
  <c r="G13828" i="1"/>
  <c r="G6142" i="1"/>
  <c r="G14839" i="1"/>
  <c r="G13337" i="1"/>
  <c r="G12155" i="1"/>
  <c r="G12156" i="1"/>
  <c r="G3668" i="1"/>
  <c r="G12157" i="1"/>
  <c r="G3669" i="1"/>
  <c r="G3670" i="1"/>
  <c r="G3671" i="1"/>
  <c r="G3672" i="1"/>
  <c r="G3673" i="1"/>
  <c r="G12158" i="1"/>
  <c r="G14477" i="1"/>
  <c r="G3674" i="1"/>
  <c r="G5139" i="1"/>
  <c r="G3675" i="1"/>
  <c r="G3676" i="1"/>
  <c r="G14744" i="1"/>
  <c r="G3677" i="1"/>
  <c r="G5140" i="1"/>
  <c r="G12159" i="1"/>
  <c r="G12160" i="1"/>
  <c r="G8787" i="1"/>
  <c r="G15917" i="1"/>
  <c r="G8216" i="1"/>
  <c r="G8217" i="1"/>
  <c r="G6942" i="1"/>
  <c r="G6943" i="1"/>
  <c r="G7386" i="1"/>
  <c r="G6944" i="1"/>
  <c r="G9505" i="1"/>
  <c r="G9506" i="1"/>
  <c r="G9781" i="1"/>
  <c r="G6143" i="1"/>
  <c r="G6144" i="1"/>
  <c r="G13829" i="1"/>
  <c r="G9507" i="1"/>
  <c r="G7225" i="1"/>
  <c r="G6145" i="1"/>
  <c r="G12161" i="1"/>
  <c r="G12162" i="1"/>
  <c r="G3678" i="1"/>
  <c r="G12163" i="1"/>
  <c r="G12164" i="1"/>
  <c r="G12165" i="1"/>
  <c r="G12166" i="1"/>
  <c r="G3679" i="1"/>
  <c r="G3680" i="1"/>
  <c r="G3681" i="1"/>
  <c r="G3682" i="1"/>
  <c r="G14478" i="1"/>
  <c r="G3683" i="1"/>
  <c r="G3684" i="1"/>
  <c r="G3685" i="1"/>
  <c r="G239" i="1"/>
  <c r="G12167" i="1"/>
  <c r="G12168" i="1"/>
  <c r="G12169" i="1"/>
  <c r="G12170" i="1"/>
  <c r="G240" i="1"/>
  <c r="G15918" i="1"/>
  <c r="G15358" i="1"/>
  <c r="G7636" i="1"/>
  <c r="G8218" i="1"/>
  <c r="G9782" i="1"/>
  <c r="G6146" i="1"/>
  <c r="G6147" i="1"/>
  <c r="G6945" i="1"/>
  <c r="G9508" i="1"/>
  <c r="G12171" i="1"/>
  <c r="G13338" i="1"/>
  <c r="G3686" i="1"/>
  <c r="G3687" i="1"/>
  <c r="G3688" i="1"/>
  <c r="G14745" i="1"/>
  <c r="G3689" i="1"/>
  <c r="G14746" i="1"/>
  <c r="G5141" i="1"/>
  <c r="G3690" i="1"/>
  <c r="G3691" i="1"/>
  <c r="G5142" i="1"/>
  <c r="G3692" i="1"/>
  <c r="G5143" i="1"/>
  <c r="G3693" i="1"/>
  <c r="G13339" i="1"/>
  <c r="G12172" i="1"/>
  <c r="G12173" i="1"/>
  <c r="G12174" i="1"/>
  <c r="G3694" i="1"/>
  <c r="G3695" i="1"/>
  <c r="G13340" i="1"/>
  <c r="G241" i="1"/>
  <c r="G15919" i="1"/>
  <c r="G15920" i="1"/>
  <c r="G8219" i="1"/>
  <c r="G6946" i="1"/>
  <c r="G9509" i="1"/>
  <c r="G9510" i="1"/>
  <c r="G13744" i="1"/>
  <c r="G7226" i="1"/>
  <c r="G6148" i="1"/>
  <c r="G5144" i="1"/>
  <c r="G5145" i="1"/>
  <c r="G12175" i="1"/>
  <c r="G3696" i="1"/>
  <c r="G5146" i="1"/>
  <c r="G3697" i="1"/>
  <c r="G3698" i="1"/>
  <c r="G3699" i="1"/>
  <c r="G14479" i="1"/>
  <c r="G14480" i="1"/>
  <c r="G3700" i="1"/>
  <c r="G14747" i="1"/>
  <c r="G5147" i="1"/>
  <c r="G5148" i="1"/>
  <c r="G3701" i="1"/>
  <c r="G12564" i="1"/>
  <c r="G3702" i="1"/>
  <c r="G12176" i="1"/>
  <c r="G12177" i="1"/>
  <c r="G12178" i="1"/>
  <c r="G3703" i="1"/>
  <c r="G15359" i="1"/>
  <c r="G7637" i="1"/>
  <c r="G15921" i="1"/>
  <c r="G6947" i="1"/>
  <c r="G9511" i="1"/>
  <c r="G6149" i="1"/>
  <c r="G7227" i="1"/>
  <c r="G13745" i="1"/>
  <c r="G6150" i="1"/>
  <c r="G6151" i="1"/>
  <c r="G9512" i="1"/>
  <c r="G3704" i="1"/>
  <c r="G3705" i="1"/>
  <c r="G3706" i="1"/>
  <c r="G12179" i="1"/>
  <c r="G14748" i="1"/>
  <c r="G3707" i="1"/>
  <c r="G5149" i="1"/>
  <c r="G5150" i="1"/>
  <c r="G3708" i="1"/>
  <c r="G5151" i="1"/>
  <c r="G3709" i="1"/>
  <c r="G12180" i="1"/>
  <c r="G175" i="1"/>
  <c r="G14481" i="1"/>
  <c r="G14482" i="1"/>
  <c r="G14483" i="1"/>
  <c r="G5152" i="1"/>
  <c r="G3710" i="1"/>
  <c r="G3711" i="1"/>
  <c r="G3712" i="1"/>
  <c r="G3713" i="1"/>
  <c r="G15922" i="1"/>
  <c r="G3714" i="1"/>
  <c r="G14484" i="1"/>
  <c r="G13341" i="1"/>
  <c r="G12181" i="1"/>
  <c r="G12182" i="1"/>
  <c r="G12183" i="1"/>
  <c r="G12184" i="1"/>
  <c r="G12185" i="1"/>
  <c r="G15923" i="1"/>
  <c r="G15360" i="1"/>
  <c r="G15361" i="1"/>
  <c r="G8660" i="1"/>
  <c r="G7737" i="1"/>
  <c r="G7638" i="1"/>
  <c r="G7639" i="1"/>
  <c r="G7738" i="1"/>
  <c r="G6948" i="1"/>
  <c r="G9513" i="1"/>
  <c r="G9514" i="1"/>
  <c r="G7228" i="1"/>
  <c r="G6152" i="1"/>
  <c r="G13746" i="1"/>
  <c r="G7229" i="1"/>
  <c r="G12186" i="1"/>
  <c r="G6949" i="1"/>
  <c r="G5153" i="1"/>
  <c r="G12187" i="1"/>
  <c r="G5154" i="1"/>
  <c r="G3715" i="1"/>
  <c r="G3716" i="1"/>
  <c r="G3717" i="1"/>
  <c r="G3718" i="1"/>
  <c r="G3719" i="1"/>
  <c r="G3720" i="1"/>
  <c r="G3721" i="1"/>
  <c r="G8220" i="1"/>
  <c r="G12188" i="1"/>
  <c r="G3722" i="1"/>
  <c r="G9515" i="1"/>
  <c r="G5155" i="1"/>
  <c r="G5156" i="1"/>
  <c r="G5157" i="1"/>
  <c r="G12189" i="1"/>
  <c r="G12190" i="1"/>
  <c r="G13342" i="1"/>
  <c r="G13343" i="1"/>
  <c r="G12191" i="1"/>
  <c r="G15362" i="1"/>
  <c r="G12192" i="1"/>
  <c r="G15363" i="1"/>
  <c r="G15364" i="1"/>
  <c r="G13482" i="1"/>
  <c r="G7640" i="1"/>
  <c r="G7641" i="1"/>
  <c r="G6950" i="1"/>
  <c r="G6951" i="1"/>
  <c r="G7387" i="1"/>
  <c r="G9516" i="1"/>
  <c r="G7230" i="1"/>
  <c r="G6153" i="1"/>
  <c r="G6154" i="1"/>
  <c r="G6155" i="1"/>
  <c r="G14853" i="1"/>
  <c r="G13747" i="1"/>
  <c r="G9517" i="1"/>
  <c r="G13748" i="1"/>
  <c r="G9783" i="1"/>
  <c r="G6156" i="1"/>
  <c r="G12193" i="1"/>
  <c r="G13344" i="1"/>
  <c r="G5158" i="1"/>
  <c r="G13345" i="1"/>
  <c r="G12194" i="1"/>
  <c r="G14749" i="1"/>
  <c r="G5159" i="1"/>
  <c r="G3723" i="1"/>
  <c r="G3724" i="1"/>
  <c r="G15365" i="1"/>
  <c r="G3725" i="1"/>
  <c r="G13346" i="1"/>
  <c r="G12195" i="1"/>
  <c r="G12196" i="1"/>
  <c r="G13347" i="1"/>
  <c r="G15924" i="1"/>
  <c r="G15925" i="1"/>
  <c r="G8661" i="1"/>
  <c r="G7388" i="1"/>
  <c r="G6952" i="1"/>
  <c r="G8221" i="1"/>
  <c r="G6953" i="1"/>
  <c r="G6157" i="1"/>
  <c r="G12197" i="1"/>
  <c r="G9518" i="1"/>
  <c r="G9784" i="1"/>
  <c r="G6158" i="1"/>
  <c r="G7231" i="1"/>
  <c r="G9785" i="1"/>
  <c r="G12198" i="1"/>
  <c r="G13348" i="1"/>
  <c r="G13349" i="1"/>
  <c r="G12199" i="1"/>
  <c r="G13350" i="1"/>
  <c r="G14750" i="1"/>
  <c r="G14775" i="1"/>
  <c r="G3726" i="1"/>
  <c r="G16112" i="1"/>
  <c r="G3727" i="1"/>
  <c r="G3728" i="1"/>
  <c r="G3729" i="1"/>
  <c r="G3730" i="1"/>
  <c r="G3731" i="1"/>
  <c r="G14485" i="1"/>
  <c r="G3732" i="1"/>
  <c r="G5160" i="1"/>
  <c r="G13351" i="1"/>
  <c r="G3733" i="1"/>
  <c r="G15366" i="1"/>
  <c r="G8662" i="1"/>
  <c r="G8663" i="1"/>
  <c r="G8664" i="1"/>
  <c r="G7642" i="1"/>
  <c r="G8396" i="1"/>
  <c r="G8222" i="1"/>
  <c r="G8397" i="1"/>
  <c r="G8398" i="1"/>
  <c r="G9519" i="1"/>
  <c r="G6159" i="1"/>
  <c r="G6954" i="1"/>
  <c r="G6160" i="1"/>
  <c r="G3734" i="1"/>
  <c r="G13352" i="1"/>
  <c r="G13353" i="1"/>
  <c r="G12200" i="1"/>
  <c r="G12201" i="1"/>
  <c r="G13354" i="1"/>
  <c r="G3735" i="1"/>
  <c r="G12202" i="1"/>
  <c r="G5161" i="1"/>
  <c r="G3736" i="1"/>
  <c r="G3737" i="1"/>
  <c r="G3738" i="1"/>
  <c r="G3739" i="1"/>
  <c r="G3740" i="1"/>
  <c r="G3741" i="1"/>
  <c r="G14751" i="1"/>
  <c r="G3742" i="1"/>
  <c r="G15367" i="1"/>
  <c r="G14486" i="1"/>
  <c r="G3743" i="1"/>
  <c r="G12203" i="1"/>
  <c r="G12204" i="1"/>
  <c r="G12205" i="1"/>
  <c r="G12206" i="1"/>
  <c r="G3744" i="1"/>
  <c r="G3745" i="1"/>
  <c r="G3746" i="1"/>
  <c r="G5162" i="1"/>
  <c r="G15368" i="1"/>
  <c r="G15369" i="1"/>
  <c r="G8788" i="1"/>
  <c r="G7643" i="1"/>
  <c r="G8223" i="1"/>
  <c r="G6955" i="1"/>
  <c r="G9520" i="1"/>
  <c r="G6161" i="1"/>
  <c r="G7232" i="1"/>
  <c r="G9521" i="1"/>
  <c r="G13355" i="1"/>
  <c r="G12207" i="1"/>
  <c r="G13356" i="1"/>
  <c r="G12208" i="1"/>
  <c r="G12209" i="1"/>
  <c r="G12210" i="1"/>
  <c r="G12211" i="1"/>
  <c r="G6162" i="1"/>
  <c r="G14487" i="1"/>
  <c r="G3747" i="1"/>
  <c r="G5163" i="1"/>
  <c r="G3748" i="1"/>
  <c r="G12212" i="1"/>
  <c r="G3749" i="1"/>
  <c r="G12213" i="1"/>
  <c r="G3750" i="1"/>
  <c r="G3751" i="1"/>
  <c r="G3752" i="1"/>
  <c r="G3753" i="1"/>
  <c r="G5164" i="1"/>
  <c r="G12214" i="1"/>
  <c r="G12215" i="1"/>
  <c r="G12216" i="1"/>
  <c r="G3754" i="1"/>
  <c r="G12217" i="1"/>
  <c r="G15926" i="1"/>
  <c r="G13483" i="1"/>
  <c r="G12218" i="1"/>
  <c r="G8665" i="1"/>
  <c r="G7644" i="1"/>
  <c r="G7389" i="1"/>
  <c r="G8399" i="1"/>
  <c r="G8224" i="1"/>
  <c r="G6956" i="1"/>
  <c r="G6957" i="1"/>
  <c r="G6958" i="1"/>
  <c r="G13749" i="1"/>
  <c r="G8225" i="1"/>
  <c r="G6959" i="1"/>
  <c r="G6960" i="1"/>
  <c r="G6961" i="1"/>
  <c r="G6962" i="1"/>
  <c r="G9522" i="1"/>
  <c r="G9523" i="1"/>
  <c r="G6163" i="1"/>
  <c r="G6164" i="1"/>
  <c r="G6165" i="1"/>
  <c r="G7233" i="1"/>
  <c r="G9786" i="1"/>
  <c r="G12219" i="1"/>
  <c r="G13357" i="1"/>
  <c r="G12220" i="1"/>
  <c r="G12221" i="1"/>
  <c r="G12222" i="1"/>
  <c r="G12223" i="1"/>
  <c r="G12224" i="1"/>
  <c r="G3755" i="1"/>
  <c r="G3756" i="1"/>
  <c r="G3757" i="1"/>
  <c r="G3758" i="1"/>
  <c r="G5165" i="1"/>
  <c r="G14488" i="1"/>
  <c r="G3759" i="1"/>
  <c r="G12225" i="1"/>
  <c r="G12226" i="1"/>
  <c r="G12227" i="1"/>
  <c r="G176" i="1"/>
  <c r="G3760" i="1"/>
  <c r="G15927" i="1"/>
  <c r="G15928" i="1"/>
  <c r="G6963" i="1"/>
  <c r="G6964" i="1"/>
  <c r="G8226" i="1"/>
  <c r="G8227" i="1"/>
  <c r="G6965" i="1"/>
  <c r="G6966" i="1"/>
  <c r="G6967" i="1"/>
  <c r="G9524" i="1"/>
  <c r="G6166" i="1"/>
  <c r="G6167" i="1"/>
  <c r="G6168" i="1"/>
  <c r="G13750" i="1"/>
  <c r="G13751" i="1"/>
  <c r="G6169" i="1"/>
  <c r="G6170" i="1"/>
  <c r="G6171" i="1"/>
  <c r="G9525" i="1"/>
  <c r="G13752" i="1"/>
  <c r="G13753" i="1"/>
  <c r="G7234" i="1"/>
  <c r="G12228" i="1"/>
  <c r="G12229" i="1"/>
  <c r="G12230" i="1"/>
  <c r="G12231" i="1"/>
  <c r="G3761" i="1"/>
  <c r="G3762" i="1"/>
  <c r="G5166" i="1"/>
  <c r="G5167" i="1"/>
  <c r="G3763" i="1"/>
  <c r="G5168" i="1"/>
  <c r="G3764" i="1"/>
  <c r="G3765" i="1"/>
  <c r="G3766" i="1"/>
  <c r="G14752" i="1"/>
  <c r="G3767" i="1"/>
  <c r="G5169" i="1"/>
  <c r="G3768" i="1"/>
  <c r="G15929" i="1"/>
  <c r="G3769" i="1"/>
  <c r="G5170" i="1"/>
  <c r="G12232" i="1"/>
  <c r="G12233" i="1"/>
  <c r="G5171" i="1"/>
  <c r="G12234" i="1"/>
  <c r="G13358" i="1"/>
  <c r="G13484" i="1"/>
  <c r="G15930" i="1"/>
  <c r="G15370" i="1"/>
  <c r="G8666" i="1"/>
  <c r="G7390" i="1"/>
  <c r="G6968" i="1"/>
  <c r="G6969" i="1"/>
  <c r="G15371" i="1"/>
  <c r="G6970" i="1"/>
  <c r="G9526" i="1"/>
  <c r="G6172" i="1"/>
  <c r="G6173" i="1"/>
  <c r="G9527" i="1"/>
  <c r="G13359" i="1"/>
  <c r="G12235" i="1"/>
  <c r="G12236" i="1"/>
  <c r="G3770" i="1"/>
  <c r="G3771" i="1"/>
  <c r="G5172" i="1"/>
  <c r="G3772" i="1"/>
  <c r="G5173" i="1"/>
  <c r="G3773" i="1"/>
  <c r="G14753" i="1"/>
  <c r="G5174" i="1"/>
  <c r="G13360" i="1"/>
  <c r="G12237" i="1"/>
  <c r="G13361" i="1"/>
  <c r="G12238" i="1"/>
  <c r="G12239" i="1"/>
  <c r="G5175" i="1"/>
  <c r="G12240" i="1"/>
  <c r="G7645" i="1"/>
  <c r="G8228" i="1"/>
  <c r="G8229" i="1"/>
  <c r="G6174" i="1"/>
  <c r="G6175" i="1"/>
  <c r="G12241" i="1"/>
  <c r="G3774" i="1"/>
  <c r="G13362" i="1"/>
  <c r="G12242" i="1"/>
  <c r="G13363" i="1"/>
  <c r="G3775" i="1"/>
  <c r="G13364" i="1"/>
  <c r="G3776" i="1"/>
  <c r="G3777" i="1"/>
  <c r="G3778" i="1"/>
  <c r="G3779" i="1"/>
  <c r="G5176" i="1"/>
  <c r="G14489" i="1"/>
  <c r="G3780" i="1"/>
  <c r="G3781" i="1"/>
  <c r="G3782" i="1"/>
  <c r="G3783" i="1"/>
  <c r="G3784" i="1"/>
  <c r="G14490" i="1"/>
  <c r="G3785" i="1"/>
  <c r="G12243" i="1"/>
  <c r="G12244" i="1"/>
  <c r="G15931" i="1"/>
  <c r="G15932" i="1"/>
  <c r="G8667" i="1"/>
  <c r="G8668" i="1"/>
  <c r="G8669" i="1"/>
  <c r="G16113" i="1"/>
  <c r="G9528" i="1"/>
  <c r="G7235" i="1"/>
  <c r="G6176" i="1"/>
  <c r="G6177" i="1"/>
  <c r="G7236" i="1"/>
  <c r="G3786" i="1"/>
  <c r="G3787" i="1"/>
  <c r="G14491" i="1"/>
  <c r="G14754" i="1"/>
  <c r="G3788" i="1"/>
  <c r="G15933" i="1"/>
  <c r="G5177" i="1"/>
  <c r="G3789" i="1"/>
  <c r="G3790" i="1"/>
  <c r="G14492" i="1"/>
  <c r="G14493" i="1"/>
  <c r="G3791" i="1"/>
  <c r="G3792" i="1"/>
  <c r="G14494" i="1"/>
  <c r="G3793" i="1"/>
  <c r="G14495" i="1"/>
  <c r="G3794" i="1"/>
  <c r="G12245" i="1"/>
  <c r="G16195" i="1"/>
  <c r="G242" i="1"/>
  <c r="G3795" i="1"/>
  <c r="G9529" i="1"/>
  <c r="G15372" i="1"/>
  <c r="G15373" i="1"/>
  <c r="G8670" i="1"/>
  <c r="G15934" i="1"/>
  <c r="G8230" i="1"/>
  <c r="G6971" i="1"/>
  <c r="G8231" i="1"/>
  <c r="G6972" i="1"/>
  <c r="G6973" i="1"/>
  <c r="G6974" i="1"/>
  <c r="G6178" i="1"/>
  <c r="G13754" i="1"/>
  <c r="G6179" i="1"/>
  <c r="G13755" i="1"/>
  <c r="G12246" i="1"/>
  <c r="G13365" i="1"/>
  <c r="G13366" i="1"/>
  <c r="G12247" i="1"/>
  <c r="G13367" i="1"/>
  <c r="G3796" i="1"/>
  <c r="G3797" i="1"/>
  <c r="G3798" i="1"/>
  <c r="G14496" i="1"/>
  <c r="G3799" i="1"/>
  <c r="G3800" i="1"/>
  <c r="G5178" i="1"/>
  <c r="G5179" i="1"/>
  <c r="G3801" i="1"/>
  <c r="G14755" i="1"/>
  <c r="G3802" i="1"/>
  <c r="G12248" i="1"/>
  <c r="G3803" i="1"/>
  <c r="G12249" i="1"/>
  <c r="G8789" i="1"/>
  <c r="G6975" i="1"/>
  <c r="G6976" i="1"/>
  <c r="G16114" i="1"/>
  <c r="G6977" i="1"/>
  <c r="G7391" i="1"/>
  <c r="G9530" i="1"/>
  <c r="G9531" i="1"/>
  <c r="G14840" i="1"/>
  <c r="G12250" i="1"/>
  <c r="G13368" i="1"/>
  <c r="G12251" i="1"/>
  <c r="G3804" i="1"/>
  <c r="G14497" i="1"/>
  <c r="G3805" i="1"/>
  <c r="G5180" i="1"/>
  <c r="G5181" i="1"/>
  <c r="G14498" i="1"/>
  <c r="G3806" i="1"/>
  <c r="G12252" i="1"/>
  <c r="G7392" i="1"/>
  <c r="G3807" i="1"/>
  <c r="G3808" i="1"/>
  <c r="G5182" i="1"/>
  <c r="G12253" i="1"/>
  <c r="G3809" i="1"/>
  <c r="G12254" i="1"/>
  <c r="G3810" i="1"/>
  <c r="G13369" i="1"/>
  <c r="G13370" i="1"/>
  <c r="G12255" i="1"/>
  <c r="G12256" i="1"/>
  <c r="G243" i="1"/>
  <c r="G177" i="1"/>
  <c r="G7646" i="1"/>
  <c r="G6978" i="1"/>
  <c r="G6979" i="1"/>
  <c r="G6980" i="1"/>
  <c r="G6180" i="1"/>
  <c r="G9532" i="1"/>
  <c r="G6181" i="1"/>
  <c r="G9533" i="1"/>
  <c r="G8671" i="1"/>
  <c r="G3811" i="1"/>
  <c r="G12257" i="1"/>
  <c r="G13371" i="1"/>
  <c r="G13372" i="1"/>
  <c r="G12258" i="1"/>
  <c r="G3812" i="1"/>
  <c r="G12259" i="1"/>
  <c r="G12260" i="1"/>
  <c r="G5183" i="1"/>
  <c r="G3813" i="1"/>
  <c r="G3814" i="1"/>
  <c r="G3815" i="1"/>
  <c r="G5184" i="1"/>
  <c r="G3816" i="1"/>
  <c r="G3817" i="1"/>
  <c r="G12261" i="1"/>
  <c r="G12262" i="1"/>
  <c r="G12263" i="1"/>
  <c r="G12264" i="1"/>
  <c r="G12265" i="1"/>
  <c r="G12266" i="1"/>
  <c r="G15374" i="1"/>
  <c r="G8672" i="1"/>
  <c r="G8790" i="1"/>
  <c r="G8673" i="1"/>
  <c r="G7647" i="1"/>
  <c r="G8232" i="1"/>
  <c r="G8233" i="1"/>
  <c r="G8234" i="1"/>
  <c r="G6981" i="1"/>
  <c r="G6982" i="1"/>
  <c r="G8400" i="1"/>
  <c r="G9534" i="1"/>
  <c r="G9535" i="1"/>
  <c r="G6182" i="1"/>
  <c r="G14841" i="1"/>
  <c r="G6183" i="1"/>
  <c r="G6184" i="1"/>
  <c r="G9536" i="1"/>
  <c r="G6185" i="1"/>
  <c r="G3818" i="1"/>
  <c r="G5185" i="1"/>
  <c r="G12267" i="1"/>
  <c r="G3819" i="1"/>
  <c r="G12268" i="1"/>
  <c r="G16115" i="1"/>
  <c r="G12269" i="1"/>
  <c r="G3820" i="1"/>
  <c r="G3821" i="1"/>
  <c r="G5186" i="1"/>
  <c r="G15935" i="1"/>
  <c r="G12270" i="1"/>
  <c r="G3822" i="1"/>
  <c r="G3823" i="1"/>
  <c r="G3824" i="1"/>
  <c r="G3825" i="1"/>
  <c r="G3826" i="1"/>
  <c r="G12271" i="1"/>
  <c r="G12272" i="1"/>
  <c r="G12273" i="1"/>
  <c r="G178" i="1"/>
  <c r="G15936" i="1"/>
  <c r="G15375" i="1"/>
  <c r="G15376" i="1"/>
  <c r="G8674" i="1"/>
  <c r="G16116" i="1"/>
  <c r="G7648" i="1"/>
  <c r="G7739" i="1"/>
  <c r="G7649" i="1"/>
  <c r="G8235" i="1"/>
  <c r="G6983" i="1"/>
  <c r="G6984" i="1"/>
  <c r="G8401" i="1"/>
  <c r="G8236" i="1"/>
  <c r="G6186" i="1"/>
  <c r="G6187" i="1"/>
  <c r="G9537" i="1"/>
  <c r="G12274" i="1"/>
  <c r="G12275" i="1"/>
  <c r="G3827" i="1"/>
  <c r="G13485" i="1"/>
  <c r="G3828" i="1"/>
  <c r="G3829" i="1"/>
  <c r="G3830" i="1"/>
  <c r="G5187" i="1"/>
  <c r="G12276" i="1"/>
  <c r="G3831" i="1"/>
  <c r="G3832" i="1"/>
  <c r="G14756" i="1"/>
  <c r="G3833" i="1"/>
  <c r="G14499" i="1"/>
  <c r="G3834" i="1"/>
  <c r="G12277" i="1"/>
  <c r="G12278" i="1"/>
  <c r="G5188" i="1"/>
  <c r="G12279" i="1"/>
  <c r="G12280" i="1"/>
  <c r="G3835" i="1"/>
  <c r="G7650" i="1"/>
  <c r="G7651" i="1"/>
  <c r="G6985" i="1"/>
  <c r="G6986" i="1"/>
  <c r="G6987" i="1"/>
  <c r="G8237" i="1"/>
  <c r="G6188" i="1"/>
  <c r="G9538" i="1"/>
  <c r="G6189" i="1"/>
  <c r="G7237" i="1"/>
  <c r="G7238" i="1"/>
  <c r="G6190" i="1"/>
  <c r="G12281" i="1"/>
  <c r="G12282" i="1"/>
  <c r="G12283" i="1"/>
  <c r="G13373" i="1"/>
  <c r="G5189" i="1"/>
  <c r="G3836" i="1"/>
  <c r="G16196" i="1"/>
  <c r="G14757" i="1"/>
  <c r="G3837" i="1"/>
  <c r="G3838" i="1"/>
  <c r="G3839" i="1"/>
  <c r="G3840" i="1"/>
  <c r="G12284" i="1"/>
  <c r="G12285" i="1"/>
  <c r="G12286" i="1"/>
  <c r="G8675" i="1"/>
  <c r="G13486" i="1"/>
  <c r="G15377" i="1"/>
  <c r="G7652" i="1"/>
  <c r="G8238" i="1"/>
  <c r="G6988" i="1"/>
  <c r="G6191" i="1"/>
  <c r="G6192" i="1"/>
  <c r="G9539" i="1"/>
  <c r="G13374" i="1"/>
  <c r="G13375" i="1"/>
  <c r="G3841" i="1"/>
  <c r="G13830" i="1"/>
  <c r="G12287" i="1"/>
  <c r="G12288" i="1"/>
  <c r="G14500" i="1"/>
  <c r="G12289" i="1"/>
  <c r="G179" i="1"/>
  <c r="G5190" i="1"/>
  <c r="G3842" i="1"/>
  <c r="G3843" i="1"/>
  <c r="G5191" i="1"/>
  <c r="G12290" i="1"/>
  <c r="G3844" i="1"/>
  <c r="G5192" i="1"/>
  <c r="G5193" i="1"/>
  <c r="G3845" i="1"/>
  <c r="G16117" i="1"/>
  <c r="G3846" i="1"/>
  <c r="G8239" i="1"/>
  <c r="G3847" i="1"/>
  <c r="G14501" i="1"/>
  <c r="G5194" i="1"/>
  <c r="G12291" i="1"/>
  <c r="G15937" i="1"/>
  <c r="G8676" i="1"/>
  <c r="G8677" i="1"/>
  <c r="G13508" i="1"/>
  <c r="G8678" i="1"/>
  <c r="G9540" i="1"/>
  <c r="G9541" i="1"/>
  <c r="G6193" i="1"/>
  <c r="G9542" i="1"/>
  <c r="G9543" i="1"/>
  <c r="G6194" i="1"/>
  <c r="G16197" i="1"/>
  <c r="G3848" i="1"/>
  <c r="G12292" i="1"/>
  <c r="G3849" i="1"/>
  <c r="G12293" i="1"/>
  <c r="G3850" i="1"/>
  <c r="G15378" i="1"/>
  <c r="G3851" i="1"/>
  <c r="G3852" i="1"/>
  <c r="G3853" i="1"/>
  <c r="G3854" i="1"/>
  <c r="G3855" i="1"/>
  <c r="G5195" i="1"/>
  <c r="G16118" i="1"/>
  <c r="G5196" i="1"/>
  <c r="G3856" i="1"/>
  <c r="G3857" i="1"/>
  <c r="G14502" i="1"/>
  <c r="G12294" i="1"/>
  <c r="G12295" i="1"/>
  <c r="G12296" i="1"/>
  <c r="G13376" i="1"/>
  <c r="G5197" i="1"/>
  <c r="G16119" i="1"/>
  <c r="G8791" i="1"/>
  <c r="G15938" i="1"/>
  <c r="G8240" i="1"/>
  <c r="G8241" i="1"/>
  <c r="G6989" i="1"/>
  <c r="G6990" i="1"/>
  <c r="G6991" i="1"/>
  <c r="G6992" i="1"/>
  <c r="G3858" i="1"/>
  <c r="G9544" i="1"/>
  <c r="G7239" i="1"/>
  <c r="G6195" i="1"/>
  <c r="G12297" i="1"/>
  <c r="G12298" i="1"/>
  <c r="G12299" i="1"/>
  <c r="G12300" i="1"/>
  <c r="G12301" i="1"/>
  <c r="G14503" i="1"/>
  <c r="G14504" i="1"/>
  <c r="G5198" i="1"/>
  <c r="G3859" i="1"/>
  <c r="G3860" i="1"/>
  <c r="G3861" i="1"/>
  <c r="G12302" i="1"/>
  <c r="G14505" i="1"/>
  <c r="G3862" i="1"/>
  <c r="G14758" i="1"/>
  <c r="G5199" i="1"/>
  <c r="G12303" i="1"/>
  <c r="G13377" i="1"/>
  <c r="G12304" i="1"/>
  <c r="G12305" i="1"/>
  <c r="G15379" i="1"/>
  <c r="G15380" i="1"/>
  <c r="G7653" i="1"/>
  <c r="G7740" i="1"/>
  <c r="G7654" i="1"/>
  <c r="G7655" i="1"/>
  <c r="G8242" i="1"/>
  <c r="G8243" i="1"/>
  <c r="G8244" i="1"/>
  <c r="G7393" i="1"/>
  <c r="G8402" i="1"/>
  <c r="G8245" i="1"/>
  <c r="G9787" i="1"/>
  <c r="G7240" i="1"/>
  <c r="G6196" i="1"/>
  <c r="G6197" i="1"/>
  <c r="G9545" i="1"/>
  <c r="G9546" i="1"/>
  <c r="G6993" i="1"/>
  <c r="G6198" i="1"/>
  <c r="G9547" i="1"/>
  <c r="G5200" i="1"/>
  <c r="G12306" i="1"/>
  <c r="G3863" i="1"/>
  <c r="G15939" i="1"/>
  <c r="G12565" i="1"/>
  <c r="G14506" i="1"/>
  <c r="G3864" i="1"/>
  <c r="G3865" i="1"/>
  <c r="G5201" i="1"/>
  <c r="G5202" i="1"/>
  <c r="G3866" i="1"/>
  <c r="G5203" i="1"/>
  <c r="G3867" i="1"/>
  <c r="G13378" i="1"/>
  <c r="G3868" i="1"/>
  <c r="G14507" i="1"/>
  <c r="G3869" i="1"/>
  <c r="G12307" i="1"/>
  <c r="G3870" i="1"/>
  <c r="G13379" i="1"/>
  <c r="G15940" i="1"/>
  <c r="G16198" i="1"/>
  <c r="G15381" i="1"/>
  <c r="G15382" i="1"/>
  <c r="G8679" i="1"/>
  <c r="G15941" i="1"/>
  <c r="G7656" i="1"/>
  <c r="G9788" i="1"/>
  <c r="G9548" i="1"/>
  <c r="G9549" i="1"/>
  <c r="G5204" i="1"/>
  <c r="G12308" i="1"/>
  <c r="G12309" i="1"/>
  <c r="G3871" i="1"/>
  <c r="G13380" i="1"/>
  <c r="G5205" i="1"/>
  <c r="G13381" i="1"/>
  <c r="G3872" i="1"/>
  <c r="G12310" i="1"/>
  <c r="G5206" i="1"/>
  <c r="G3873" i="1"/>
  <c r="G3874" i="1"/>
  <c r="G3875" i="1"/>
  <c r="G3876" i="1"/>
  <c r="G3877" i="1"/>
  <c r="G14508" i="1"/>
  <c r="G3878" i="1"/>
  <c r="G14509" i="1"/>
  <c r="G14510" i="1"/>
  <c r="G14511" i="1"/>
  <c r="G3879" i="1"/>
  <c r="G12311" i="1"/>
  <c r="G3880" i="1"/>
  <c r="G13382" i="1"/>
  <c r="G180" i="1"/>
  <c r="G15942" i="1"/>
  <c r="G15383" i="1"/>
  <c r="G15384" i="1"/>
  <c r="G15943" i="1"/>
  <c r="G8246" i="1"/>
  <c r="G6994" i="1"/>
  <c r="G8247" i="1"/>
  <c r="G6995" i="1"/>
  <c r="G6996" i="1"/>
  <c r="G6997" i="1"/>
  <c r="G6998" i="1"/>
  <c r="G7241" i="1"/>
  <c r="G9550" i="1"/>
  <c r="G9551" i="1"/>
  <c r="G6199" i="1"/>
  <c r="G3881" i="1"/>
  <c r="G12312" i="1"/>
  <c r="G12313" i="1"/>
  <c r="G3882" i="1"/>
  <c r="G13383" i="1"/>
  <c r="G12314" i="1"/>
  <c r="G13384" i="1"/>
  <c r="G12315" i="1"/>
  <c r="G14759" i="1"/>
  <c r="G5207" i="1"/>
  <c r="G3883" i="1"/>
  <c r="G15944" i="1"/>
  <c r="G3884" i="1"/>
  <c r="G181" i="1"/>
  <c r="G5208" i="1"/>
  <c r="G5209" i="1"/>
  <c r="G3885" i="1"/>
  <c r="G5210" i="1"/>
  <c r="G14512" i="1"/>
  <c r="G3886" i="1"/>
  <c r="G3887" i="1"/>
  <c r="G5211" i="1"/>
  <c r="G13385" i="1"/>
  <c r="G12316" i="1"/>
  <c r="G12317" i="1"/>
  <c r="G3888" i="1"/>
  <c r="G182" i="1"/>
  <c r="G15385" i="1"/>
  <c r="G8792" i="1"/>
  <c r="G7657" i="1"/>
  <c r="G7658" i="1"/>
  <c r="G6999" i="1"/>
  <c r="G9552" i="1"/>
  <c r="G9553" i="1"/>
  <c r="G13756" i="1"/>
  <c r="G9554" i="1"/>
  <c r="G12318" i="1"/>
  <c r="G3889" i="1"/>
  <c r="G12319" i="1"/>
  <c r="G13386" i="1"/>
  <c r="G7000" i="1"/>
  <c r="G12320" i="1"/>
  <c r="G12321" i="1"/>
  <c r="G14513" i="1"/>
  <c r="G14514" i="1"/>
  <c r="G3890" i="1"/>
  <c r="G3891" i="1"/>
  <c r="G3892" i="1"/>
  <c r="G3893" i="1"/>
  <c r="G3894" i="1"/>
  <c r="G3895" i="1"/>
  <c r="G5212" i="1"/>
  <c r="G15945" i="1"/>
  <c r="G7394" i="1"/>
  <c r="G14515" i="1"/>
  <c r="G5213" i="1"/>
  <c r="G3896" i="1"/>
  <c r="G14516" i="1"/>
  <c r="G12322" i="1"/>
  <c r="G12323" i="1"/>
  <c r="G13387" i="1"/>
  <c r="G15946" i="1"/>
  <c r="G15947" i="1"/>
  <c r="G8680" i="1"/>
  <c r="G8681" i="1"/>
  <c r="G8248" i="1"/>
  <c r="G8249" i="1"/>
  <c r="G7001" i="1"/>
  <c r="G9555" i="1"/>
  <c r="G9556" i="1"/>
  <c r="G9557" i="1"/>
  <c r="G6200" i="1"/>
  <c r="G6201" i="1"/>
  <c r="G9558" i="1"/>
  <c r="G13757" i="1"/>
  <c r="G9559" i="1"/>
  <c r="G12324" i="1"/>
  <c r="G3897" i="1"/>
  <c r="G13388" i="1"/>
  <c r="G12325" i="1"/>
  <c r="G3898" i="1"/>
  <c r="G14517" i="1"/>
  <c r="G3899" i="1"/>
  <c r="G3900" i="1"/>
  <c r="G3901" i="1"/>
  <c r="G5214" i="1"/>
  <c r="G3902" i="1"/>
  <c r="G5215" i="1"/>
  <c r="G3903" i="1"/>
  <c r="G3904" i="1"/>
  <c r="G3905" i="1"/>
  <c r="G3906" i="1"/>
  <c r="G14518" i="1"/>
  <c r="G3907" i="1"/>
  <c r="G3908" i="1"/>
  <c r="G3909" i="1"/>
  <c r="G12326" i="1"/>
  <c r="G16199" i="1"/>
  <c r="G8793" i="1"/>
  <c r="G15386" i="1"/>
  <c r="G7659" i="1"/>
  <c r="G9560" i="1"/>
  <c r="G6202" i="1"/>
  <c r="G9561" i="1"/>
  <c r="G9562" i="1"/>
  <c r="G9563" i="1"/>
  <c r="G9564" i="1"/>
  <c r="G9565" i="1"/>
  <c r="G6203" i="1"/>
  <c r="G9789" i="1"/>
  <c r="G13758" i="1"/>
  <c r="G13759" i="1"/>
  <c r="G6204" i="1"/>
  <c r="G12327" i="1"/>
  <c r="G12328" i="1"/>
  <c r="G12329" i="1"/>
  <c r="G3910" i="1"/>
  <c r="G3911" i="1"/>
  <c r="G3912" i="1"/>
  <c r="G15387" i="1"/>
  <c r="G3913" i="1"/>
  <c r="G12330" i="1"/>
  <c r="G3914" i="1"/>
  <c r="G3915" i="1"/>
  <c r="G3916" i="1"/>
  <c r="G3917" i="1"/>
  <c r="G3918" i="1"/>
  <c r="G5216" i="1"/>
  <c r="G3919" i="1"/>
  <c r="G14519" i="1"/>
  <c r="G12331" i="1"/>
  <c r="G13389" i="1"/>
  <c r="G12332" i="1"/>
  <c r="G13390" i="1"/>
  <c r="G8682" i="1"/>
  <c r="G13509" i="1"/>
  <c r="G8250" i="1"/>
  <c r="G7002" i="1"/>
  <c r="G8251" i="1"/>
  <c r="G8252" i="1"/>
  <c r="G9566" i="1"/>
  <c r="G6205" i="1"/>
  <c r="G13760" i="1"/>
  <c r="G6206" i="1"/>
  <c r="G13761" i="1"/>
  <c r="G6207" i="1"/>
  <c r="G6208" i="1"/>
  <c r="G6209" i="1"/>
  <c r="G12333" i="1"/>
  <c r="G5217" i="1"/>
  <c r="G12334" i="1"/>
  <c r="G12335" i="1"/>
  <c r="G3920" i="1"/>
  <c r="G12336" i="1"/>
  <c r="G3921" i="1"/>
  <c r="G3922" i="1"/>
  <c r="G3923" i="1"/>
  <c r="G5218" i="1"/>
  <c r="G14760" i="1"/>
  <c r="G5219" i="1"/>
  <c r="G3924" i="1"/>
  <c r="G14520" i="1"/>
  <c r="G3925" i="1"/>
  <c r="G3926" i="1"/>
  <c r="G3927" i="1"/>
  <c r="G3928" i="1"/>
  <c r="G12337" i="1"/>
  <c r="G12338" i="1"/>
  <c r="G8683" i="1"/>
  <c r="G13762" i="1"/>
  <c r="G7003" i="1"/>
  <c r="G7004" i="1"/>
  <c r="G8253" i="1"/>
  <c r="G9567" i="1"/>
  <c r="G9568" i="1"/>
  <c r="G9790" i="1"/>
  <c r="G9569" i="1"/>
  <c r="G9570" i="1"/>
  <c r="G9571" i="1"/>
  <c r="G6210" i="1"/>
  <c r="G12339" i="1"/>
  <c r="G3929" i="1"/>
  <c r="G14521" i="1"/>
  <c r="G12340" i="1"/>
  <c r="G12341" i="1"/>
  <c r="G5220" i="1"/>
  <c r="G13391" i="1"/>
  <c r="G14522" i="1"/>
  <c r="G14523" i="1"/>
  <c r="G14524" i="1"/>
  <c r="G14525" i="1"/>
  <c r="G3930" i="1"/>
  <c r="G5221" i="1"/>
  <c r="G3931" i="1"/>
  <c r="G14526" i="1"/>
  <c r="G12342" i="1"/>
  <c r="G12343" i="1"/>
  <c r="G13487" i="1"/>
  <c r="G15388" i="1"/>
  <c r="G8794" i="1"/>
  <c r="G7660" i="1"/>
  <c r="G7661" i="1"/>
  <c r="G7005" i="1"/>
  <c r="G9791" i="1"/>
  <c r="G9572" i="1"/>
  <c r="G7242" i="1"/>
  <c r="G6211" i="1"/>
  <c r="G6212" i="1"/>
  <c r="G6213" i="1"/>
  <c r="G5222" i="1"/>
  <c r="G12344" i="1"/>
  <c r="G12345" i="1"/>
  <c r="G13392" i="1"/>
  <c r="G13393" i="1"/>
  <c r="G3932" i="1"/>
  <c r="G5223" i="1"/>
  <c r="G3933" i="1"/>
  <c r="G3934" i="1"/>
  <c r="G3935" i="1"/>
  <c r="G3936" i="1"/>
  <c r="G3937" i="1"/>
  <c r="G5224" i="1"/>
  <c r="G3938" i="1"/>
  <c r="G183" i="1"/>
  <c r="G3939" i="1"/>
  <c r="G3940" i="1"/>
  <c r="G5225" i="1"/>
  <c r="G12346" i="1"/>
  <c r="G13394" i="1"/>
  <c r="G3941" i="1"/>
  <c r="G13395" i="1"/>
  <c r="G15389" i="1"/>
  <c r="G8684" i="1"/>
  <c r="G8254" i="1"/>
  <c r="G8255" i="1"/>
  <c r="G7006" i="1"/>
  <c r="G8256" i="1"/>
  <c r="G8257" i="1"/>
  <c r="G9573" i="1"/>
  <c r="G9792" i="1"/>
  <c r="G6214" i="1"/>
  <c r="G13763" i="1"/>
  <c r="G6215" i="1"/>
  <c r="G12347" i="1"/>
  <c r="G3942" i="1"/>
  <c r="G12348" i="1"/>
  <c r="G5226" i="1"/>
  <c r="G13396" i="1"/>
  <c r="G12349" i="1"/>
  <c r="G3943" i="1"/>
  <c r="G3944" i="1"/>
  <c r="G3945" i="1"/>
  <c r="G5227" i="1"/>
  <c r="G3946" i="1"/>
  <c r="G14761" i="1"/>
  <c r="G3947" i="1"/>
  <c r="G5228" i="1"/>
  <c r="G14527" i="1"/>
  <c r="G3948" i="1"/>
  <c r="G12350" i="1"/>
  <c r="G3949" i="1"/>
  <c r="G3950" i="1"/>
  <c r="G12351" i="1"/>
  <c r="G184" i="1"/>
  <c r="G8685" i="1"/>
  <c r="G13397" i="1"/>
  <c r="G8258" i="1"/>
  <c r="G7007" i="1"/>
  <c r="G7008" i="1"/>
  <c r="G6216" i="1"/>
  <c r="G9793" i="1"/>
  <c r="G9574" i="1"/>
  <c r="G6217" i="1"/>
  <c r="G6218" i="1"/>
  <c r="G12352" i="1"/>
  <c r="G13398" i="1"/>
  <c r="G3951" i="1"/>
  <c r="G5229" i="1"/>
  <c r="G5230" i="1"/>
  <c r="G3952" i="1"/>
  <c r="G3953" i="1"/>
  <c r="G15390" i="1"/>
  <c r="G3954" i="1"/>
  <c r="G3955" i="1"/>
  <c r="G14528" i="1"/>
  <c r="G3956" i="1"/>
  <c r="G3957" i="1"/>
  <c r="G15948" i="1"/>
  <c r="G12353" i="1"/>
  <c r="G12354" i="1"/>
  <c r="G3958" i="1"/>
  <c r="G13399" i="1"/>
  <c r="G5231" i="1"/>
  <c r="G3959" i="1"/>
  <c r="G185" i="1"/>
  <c r="G186" i="1"/>
  <c r="G8686" i="1"/>
  <c r="G15391" i="1"/>
  <c r="G15392" i="1"/>
  <c r="G15393" i="1"/>
  <c r="G15949" i="1"/>
  <c r="G7662" i="1"/>
  <c r="G8259" i="1"/>
  <c r="G8260" i="1"/>
  <c r="G7009" i="1"/>
  <c r="G7010" i="1"/>
  <c r="G7011" i="1"/>
  <c r="G9575" i="1"/>
  <c r="G12355" i="1"/>
  <c r="G6219" i="1"/>
  <c r="G13764" i="1"/>
  <c r="G6220" i="1"/>
  <c r="G6221" i="1"/>
  <c r="G12356" i="1"/>
  <c r="G12357" i="1"/>
  <c r="G12358" i="1"/>
  <c r="G3960" i="1"/>
  <c r="G14529" i="1"/>
  <c r="G5232" i="1"/>
  <c r="G3961" i="1"/>
  <c r="G3962" i="1"/>
  <c r="G3963" i="1"/>
  <c r="G3964" i="1"/>
  <c r="G3965" i="1"/>
  <c r="G3966" i="1"/>
  <c r="G3967" i="1"/>
  <c r="G3968" i="1"/>
  <c r="G5233" i="1"/>
  <c r="G5234" i="1"/>
  <c r="G3969" i="1"/>
  <c r="G12359" i="1"/>
  <c r="G13400" i="1"/>
  <c r="G12360" i="1"/>
  <c r="G13401" i="1"/>
  <c r="G12361" i="1"/>
  <c r="G12362" i="1"/>
  <c r="G12363" i="1"/>
  <c r="G12364" i="1"/>
  <c r="G187" i="1"/>
  <c r="G16200" i="1"/>
  <c r="G15950" i="1"/>
  <c r="G16201" i="1"/>
  <c r="G8795" i="1"/>
  <c r="G15951" i="1"/>
  <c r="G8261" i="1"/>
  <c r="G8403" i="1"/>
  <c r="G9576" i="1"/>
  <c r="G9577" i="1"/>
  <c r="G6222" i="1"/>
  <c r="G7243" i="1"/>
  <c r="G9578" i="1"/>
  <c r="G7244" i="1"/>
  <c r="G12365" i="1"/>
  <c r="G12366" i="1"/>
  <c r="G5235" i="1"/>
  <c r="G3970" i="1"/>
  <c r="G3971" i="1"/>
  <c r="G12367" i="1"/>
  <c r="G3972" i="1"/>
  <c r="G3973" i="1"/>
  <c r="G16120" i="1"/>
  <c r="G3974" i="1"/>
  <c r="G3975" i="1"/>
  <c r="G14530" i="1"/>
  <c r="G14531" i="1"/>
  <c r="G14762" i="1"/>
  <c r="G14532" i="1"/>
  <c r="G3976" i="1"/>
  <c r="G3977" i="1"/>
  <c r="G3978" i="1"/>
  <c r="G3979" i="1"/>
  <c r="G15952" i="1"/>
  <c r="G3980" i="1"/>
  <c r="G3981" i="1"/>
  <c r="G12368" i="1"/>
  <c r="G13402" i="1"/>
  <c r="G5236" i="1"/>
  <c r="G12369" i="1"/>
  <c r="G12370" i="1"/>
  <c r="G12371" i="1"/>
  <c r="G3982" i="1"/>
  <c r="G12372" i="1"/>
  <c r="G12373" i="1"/>
  <c r="G15953" i="1"/>
  <c r="G15954" i="1"/>
  <c r="G8796" i="1"/>
  <c r="G8687" i="1"/>
  <c r="G15955" i="1"/>
  <c r="G7012" i="1"/>
  <c r="G8262" i="1"/>
  <c r="G7013" i="1"/>
  <c r="G7014" i="1"/>
  <c r="G9579" i="1"/>
  <c r="G9580" i="1"/>
  <c r="G6223" i="1"/>
  <c r="G6224" i="1"/>
  <c r="G12374" i="1"/>
  <c r="G13403" i="1"/>
  <c r="G12375" i="1"/>
  <c r="G3983" i="1"/>
  <c r="G12376" i="1"/>
  <c r="G12377" i="1"/>
  <c r="G3984" i="1"/>
  <c r="G14763" i="1"/>
  <c r="G12378" i="1"/>
  <c r="G15394" i="1"/>
  <c r="G5237" i="1"/>
  <c r="G14533" i="1"/>
  <c r="G3985" i="1"/>
  <c r="G5238" i="1"/>
  <c r="G3986" i="1"/>
  <c r="G15395" i="1"/>
  <c r="G3987" i="1"/>
  <c r="G3988" i="1"/>
  <c r="G14534" i="1"/>
  <c r="G3989" i="1"/>
  <c r="G15956" i="1"/>
  <c r="G3990" i="1"/>
  <c r="G3991" i="1"/>
  <c r="G3992" i="1"/>
  <c r="G3993" i="1"/>
  <c r="G3994" i="1"/>
  <c r="G3995" i="1"/>
  <c r="G12379" i="1"/>
  <c r="G15957" i="1"/>
  <c r="G244" i="1"/>
  <c r="G8688" i="1"/>
  <c r="G8797" i="1"/>
  <c r="G16202" i="1"/>
  <c r="G12380" i="1"/>
  <c r="G7395" i="1"/>
  <c r="G8263" i="1"/>
  <c r="G8264" i="1"/>
  <c r="G7396" i="1"/>
  <c r="G8265" i="1"/>
  <c r="G9581" i="1"/>
  <c r="G6225" i="1"/>
  <c r="G6226" i="1"/>
  <c r="G9582" i="1"/>
  <c r="G6227" i="1"/>
  <c r="G6228" i="1"/>
  <c r="G12381" i="1"/>
  <c r="G12382" i="1"/>
  <c r="G14535" i="1"/>
  <c r="G12383" i="1"/>
  <c r="G3996" i="1"/>
  <c r="G12384" i="1"/>
  <c r="G13404" i="1"/>
  <c r="G3997" i="1"/>
  <c r="G3998" i="1"/>
  <c r="G3999" i="1"/>
  <c r="G5239" i="1"/>
  <c r="G12385" i="1"/>
  <c r="G4000" i="1"/>
  <c r="G4001" i="1"/>
  <c r="G5240" i="1"/>
  <c r="G4002" i="1"/>
  <c r="G4003" i="1"/>
  <c r="G5241" i="1"/>
  <c r="G14536" i="1"/>
  <c r="G4004" i="1"/>
  <c r="G5242" i="1"/>
  <c r="G5243" i="1"/>
  <c r="G12386" i="1"/>
  <c r="G12387" i="1"/>
  <c r="G4005" i="1"/>
  <c r="G12388" i="1"/>
  <c r="G4006" i="1"/>
  <c r="G15958" i="1"/>
  <c r="G15396" i="1"/>
  <c r="G15397" i="1"/>
  <c r="G8689" i="1"/>
  <c r="G8266" i="1"/>
  <c r="G7015" i="1"/>
  <c r="G7016" i="1"/>
  <c r="G9583" i="1"/>
  <c r="G6229" i="1"/>
  <c r="G6230" i="1"/>
  <c r="G7245" i="1"/>
  <c r="G7246" i="1"/>
  <c r="G9584" i="1"/>
  <c r="G4007" i="1"/>
  <c r="G4008" i="1"/>
  <c r="G12389" i="1"/>
  <c r="G15398" i="1"/>
  <c r="G4009" i="1"/>
  <c r="G4010" i="1"/>
  <c r="G4011" i="1"/>
  <c r="G4012" i="1"/>
  <c r="G4013" i="1"/>
  <c r="G4014" i="1"/>
  <c r="G4015" i="1"/>
  <c r="G5244" i="1"/>
  <c r="G15959" i="1"/>
  <c r="G4016" i="1"/>
  <c r="G14537" i="1"/>
  <c r="G4017" i="1"/>
  <c r="G12390" i="1"/>
  <c r="G5245" i="1"/>
  <c r="G12391" i="1"/>
  <c r="G13405" i="1"/>
  <c r="G13406" i="1"/>
  <c r="G12392" i="1"/>
  <c r="G12393" i="1"/>
  <c r="G15960" i="1"/>
  <c r="G13488" i="1"/>
  <c r="G16121" i="1"/>
  <c r="G7663" i="1"/>
  <c r="G8267" i="1"/>
  <c r="G7397" i="1"/>
  <c r="G7017" i="1"/>
  <c r="G7018" i="1"/>
  <c r="G9585" i="1"/>
  <c r="G9794" i="1"/>
  <c r="G9586" i="1"/>
  <c r="G9587" i="1"/>
  <c r="G9588" i="1"/>
  <c r="G9795" i="1"/>
  <c r="G9796" i="1"/>
  <c r="G9589" i="1"/>
  <c r="G6231" i="1"/>
  <c r="G6232" i="1"/>
  <c r="G12394" i="1"/>
  <c r="G4018" i="1"/>
  <c r="G5246" i="1"/>
  <c r="G4019" i="1"/>
  <c r="G4020" i="1"/>
  <c r="G5247" i="1"/>
  <c r="G4021" i="1"/>
  <c r="G14538" i="1"/>
  <c r="G4022" i="1"/>
  <c r="G5248" i="1"/>
  <c r="G12395" i="1"/>
  <c r="G12396" i="1"/>
  <c r="G4023" i="1"/>
  <c r="G188" i="1"/>
  <c r="G4024" i="1"/>
  <c r="G15399" i="1"/>
  <c r="G7741" i="1"/>
  <c r="G8268" i="1"/>
  <c r="G8269" i="1"/>
  <c r="G8270" i="1"/>
  <c r="G8271" i="1"/>
  <c r="G8272" i="1"/>
  <c r="G7019" i="1"/>
  <c r="G6233" i="1"/>
  <c r="G6234" i="1"/>
  <c r="G6235" i="1"/>
  <c r="G7020" i="1"/>
  <c r="G13765" i="1"/>
  <c r="G9797" i="1"/>
  <c r="G6236" i="1"/>
  <c r="G12397" i="1"/>
  <c r="G12398" i="1"/>
  <c r="G12566" i="1"/>
  <c r="G4025" i="1"/>
  <c r="G12399" i="1"/>
  <c r="G12400" i="1"/>
  <c r="G4026" i="1"/>
  <c r="G4027" i="1"/>
  <c r="G4028" i="1"/>
  <c r="G4029" i="1"/>
  <c r="G4030" i="1"/>
  <c r="G15961" i="1"/>
  <c r="G4031" i="1"/>
  <c r="G15962" i="1"/>
  <c r="G4032" i="1"/>
  <c r="G4033" i="1"/>
  <c r="G4034" i="1"/>
  <c r="G4035" i="1"/>
  <c r="G4036" i="1"/>
  <c r="G14539" i="1"/>
  <c r="G4037" i="1"/>
  <c r="G4038" i="1"/>
  <c r="G14764" i="1"/>
  <c r="G14540" i="1"/>
  <c r="G4039" i="1"/>
  <c r="G14541" i="1"/>
  <c r="G4040" i="1"/>
  <c r="G4041" i="1"/>
  <c r="G13407" i="1"/>
  <c r="G5249" i="1"/>
  <c r="G245" i="1"/>
  <c r="G189" i="1"/>
  <c r="G15963" i="1"/>
  <c r="G13408" i="1"/>
  <c r="G15964" i="1"/>
  <c r="G7398" i="1"/>
  <c r="G8273" i="1"/>
  <c r="G7021" i="1"/>
  <c r="G8404" i="1"/>
  <c r="G9590" i="1"/>
  <c r="G9591" i="1"/>
  <c r="G6237" i="1"/>
  <c r="G9592" i="1"/>
  <c r="G6238" i="1"/>
  <c r="G6239" i="1"/>
  <c r="G6240" i="1"/>
  <c r="G6241" i="1"/>
  <c r="G13409" i="1"/>
  <c r="G4042" i="1"/>
  <c r="G12401" i="1"/>
  <c r="G5250" i="1"/>
  <c r="G12402" i="1"/>
  <c r="G12403" i="1"/>
  <c r="G5251" i="1"/>
  <c r="G4043" i="1"/>
  <c r="G5252" i="1"/>
  <c r="G4044" i="1"/>
  <c r="G5253" i="1"/>
  <c r="G4045" i="1"/>
  <c r="G4046" i="1"/>
  <c r="G15400" i="1"/>
  <c r="G4047" i="1"/>
  <c r="G4048" i="1"/>
  <c r="G5254" i="1"/>
  <c r="G12404" i="1"/>
  <c r="G4049" i="1"/>
  <c r="G12405" i="1"/>
  <c r="G4050" i="1"/>
  <c r="G4051" i="1"/>
  <c r="G13410" i="1"/>
  <c r="G4052" i="1"/>
  <c r="G13411" i="1"/>
  <c r="G14765" i="1"/>
  <c r="G7742" i="1"/>
  <c r="G8274" i="1"/>
  <c r="G8405" i="1"/>
  <c r="G7022" i="1"/>
  <c r="G9593" i="1"/>
  <c r="G9594" i="1"/>
  <c r="G9798" i="1"/>
  <c r="G6242" i="1"/>
  <c r="G6243" i="1"/>
  <c r="G13766" i="1"/>
  <c r="G9595" i="1"/>
  <c r="G9596" i="1"/>
  <c r="G12406" i="1"/>
  <c r="G12407" i="1"/>
  <c r="G4053" i="1"/>
  <c r="G12408" i="1"/>
  <c r="G12409" i="1"/>
  <c r="G6244" i="1"/>
  <c r="G13412" i="1"/>
  <c r="G14766" i="1"/>
  <c r="G5255" i="1"/>
  <c r="G4054" i="1"/>
  <c r="G4055" i="1"/>
  <c r="G14542" i="1"/>
  <c r="G15401" i="1"/>
  <c r="G4056" i="1"/>
  <c r="G5256" i="1"/>
  <c r="G15402" i="1"/>
  <c r="G4057" i="1"/>
  <c r="G14543" i="1"/>
  <c r="G14767" i="1"/>
  <c r="G14544" i="1"/>
  <c r="G14545" i="1"/>
  <c r="G12410" i="1"/>
  <c r="G12411" i="1"/>
  <c r="G4058" i="1"/>
  <c r="G5257" i="1"/>
  <c r="G12412" i="1"/>
  <c r="G12413" i="1"/>
  <c r="G12414" i="1"/>
  <c r="G190" i="1"/>
  <c r="G13510" i="1"/>
  <c r="G15965" i="1"/>
  <c r="G15403" i="1"/>
  <c r="G15404" i="1"/>
  <c r="G8798" i="1"/>
  <c r="G7664" i="1"/>
  <c r="G8406" i="1"/>
  <c r="G8799" i="1"/>
  <c r="G7247" i="1"/>
  <c r="G6245" i="1"/>
  <c r="G13767" i="1"/>
  <c r="G6246" i="1"/>
  <c r="G9597" i="1"/>
  <c r="G12415" i="1"/>
  <c r="G4059" i="1"/>
  <c r="G12416" i="1"/>
  <c r="G5258" i="1"/>
  <c r="G12417" i="1"/>
  <c r="G12418" i="1"/>
  <c r="G4060" i="1"/>
  <c r="G14768" i="1"/>
  <c r="G4061" i="1"/>
  <c r="G4062" i="1"/>
  <c r="G5259" i="1"/>
  <c r="G14769" i="1"/>
  <c r="G4063" i="1"/>
  <c r="G4064" i="1"/>
  <c r="G4065" i="1"/>
  <c r="G4066" i="1"/>
  <c r="G14546" i="1"/>
  <c r="G5260" i="1"/>
  <c r="G246" i="1"/>
  <c r="G4067" i="1"/>
  <c r="G15966" i="1"/>
  <c r="G15405" i="1"/>
  <c r="G15406" i="1"/>
  <c r="G7023" i="1"/>
  <c r="G8407" i="1"/>
  <c r="G8275" i="1"/>
  <c r="G7024" i="1"/>
  <c r="G9598" i="1"/>
  <c r="G9599" i="1"/>
  <c r="G9799" i="1"/>
  <c r="G7248" i="1"/>
  <c r="G6247" i="1"/>
  <c r="G13768" i="1"/>
  <c r="G4068" i="1"/>
  <c r="G12419" i="1"/>
  <c r="G7025" i="1"/>
  <c r="G13413" i="1"/>
  <c r="G12420" i="1"/>
  <c r="G13414" i="1"/>
  <c r="G4069" i="1"/>
  <c r="G15407" i="1"/>
  <c r="G4070" i="1"/>
  <c r="G4071" i="1"/>
  <c r="G4072" i="1"/>
  <c r="G5261" i="1"/>
  <c r="G4073" i="1"/>
  <c r="G5262" i="1"/>
  <c r="G12421" i="1"/>
  <c r="G15967" i="1"/>
  <c r="G8690" i="1"/>
  <c r="G15408" i="1"/>
  <c r="G15409" i="1"/>
  <c r="G8691" i="1"/>
  <c r="G8276" i="1"/>
  <c r="G8408" i="1"/>
  <c r="G7026" i="1"/>
  <c r="G7027" i="1"/>
  <c r="G9600" i="1"/>
  <c r="G7249" i="1"/>
  <c r="G13769" i="1"/>
  <c r="G9601" i="1"/>
  <c r="G5263" i="1"/>
  <c r="G4074" i="1"/>
  <c r="G4075" i="1"/>
  <c r="G4076" i="1"/>
  <c r="G8692" i="1"/>
  <c r="G4077" i="1"/>
  <c r="G4078" i="1"/>
  <c r="G4079" i="1"/>
  <c r="G12422" i="1"/>
  <c r="G12423" i="1"/>
  <c r="G4080" i="1"/>
  <c r="G4081" i="1"/>
  <c r="G15968" i="1"/>
  <c r="G16122" i="1"/>
  <c r="G8693" i="1"/>
  <c r="G15410" i="1"/>
  <c r="G15411" i="1"/>
  <c r="G8694" i="1"/>
  <c r="G8695" i="1"/>
  <c r="G5264" i="1"/>
  <c r="G7028" i="1"/>
  <c r="G7029" i="1"/>
  <c r="G7030" i="1"/>
  <c r="G7031" i="1"/>
  <c r="G9602" i="1"/>
  <c r="G9603" i="1"/>
  <c r="G6248" i="1"/>
  <c r="G6249" i="1"/>
  <c r="G12424" i="1"/>
  <c r="G4082" i="1"/>
  <c r="G4083" i="1"/>
  <c r="G4084" i="1"/>
  <c r="G4085" i="1"/>
  <c r="G5265" i="1"/>
  <c r="G5266" i="1"/>
  <c r="G14547" i="1"/>
  <c r="G4086" i="1"/>
  <c r="G5267" i="1"/>
  <c r="G4087" i="1"/>
  <c r="G5268" i="1"/>
  <c r="G4088" i="1"/>
  <c r="G13415" i="1"/>
  <c r="G12425" i="1"/>
  <c r="G4089" i="1"/>
  <c r="G12426" i="1"/>
  <c r="G12427" i="1"/>
  <c r="G12428" i="1"/>
  <c r="G4090" i="1"/>
  <c r="G7743" i="1"/>
  <c r="G12429" i="1"/>
  <c r="G191" i="1"/>
  <c r="G15969" i="1"/>
  <c r="G15970" i="1"/>
  <c r="G7032" i="1"/>
  <c r="G7033" i="1"/>
  <c r="G6250" i="1"/>
  <c r="G6251" i="1"/>
  <c r="G13770" i="1"/>
  <c r="G13771" i="1"/>
  <c r="G6252" i="1"/>
  <c r="G7250" i="1"/>
  <c r="G14842" i="1"/>
  <c r="G14843" i="1"/>
  <c r="G12430" i="1"/>
  <c r="G12431" i="1"/>
  <c r="G12432" i="1"/>
  <c r="G4091" i="1"/>
  <c r="G13416" i="1"/>
  <c r="G15971" i="1"/>
  <c r="G12433" i="1"/>
  <c r="G13417" i="1"/>
  <c r="G15972" i="1"/>
  <c r="G4092" i="1"/>
  <c r="G4093" i="1"/>
  <c r="G4094" i="1"/>
  <c r="G4095" i="1"/>
  <c r="G5269" i="1"/>
  <c r="G4096" i="1"/>
  <c r="G15973" i="1"/>
  <c r="G12434" i="1"/>
  <c r="G12435" i="1"/>
  <c r="G5270" i="1"/>
  <c r="G8800" i="1"/>
  <c r="G8696" i="1"/>
  <c r="G4097" i="1"/>
  <c r="G15412" i="1"/>
  <c r="G8697" i="1"/>
  <c r="G8277" i="1"/>
  <c r="G8278" i="1"/>
  <c r="G8279" i="1"/>
  <c r="G7034" i="1"/>
  <c r="G8280" i="1"/>
  <c r="G8281" i="1"/>
  <c r="G7399" i="1"/>
  <c r="G8282" i="1"/>
  <c r="G6253" i="1"/>
  <c r="G4098" i="1"/>
  <c r="G12436" i="1"/>
  <c r="G12437" i="1"/>
  <c r="G4099" i="1"/>
  <c r="G4100" i="1"/>
  <c r="G4101" i="1"/>
  <c r="G14548" i="1"/>
  <c r="G4102" i="1"/>
  <c r="G12438" i="1"/>
  <c r="G4103" i="1"/>
  <c r="G12439" i="1"/>
  <c r="G4104" i="1"/>
  <c r="G12440" i="1"/>
  <c r="G12441" i="1"/>
  <c r="G12442" i="1"/>
  <c r="G12443" i="1"/>
  <c r="G16203" i="1"/>
  <c r="G8698" i="1"/>
  <c r="G7035" i="1"/>
  <c r="G7036" i="1"/>
  <c r="G9604" i="1"/>
  <c r="G6254" i="1"/>
  <c r="G14854" i="1"/>
  <c r="G9605" i="1"/>
  <c r="G12444" i="1"/>
  <c r="G13418" i="1"/>
  <c r="G4105" i="1"/>
  <c r="G4106" i="1"/>
  <c r="G4107" i="1"/>
  <c r="G12445" i="1"/>
  <c r="G4108" i="1"/>
  <c r="G4109" i="1"/>
  <c r="G4110" i="1"/>
  <c r="G4111" i="1"/>
  <c r="G4112" i="1"/>
  <c r="G4113" i="1"/>
  <c r="G4114" i="1"/>
  <c r="G4115" i="1"/>
  <c r="G5271" i="1"/>
  <c r="G4116" i="1"/>
  <c r="G14549" i="1"/>
  <c r="G15974" i="1"/>
  <c r="G15975" i="1"/>
  <c r="G5272" i="1"/>
  <c r="G13419" i="1"/>
  <c r="G12446" i="1"/>
  <c r="G4117" i="1"/>
  <c r="G7665" i="1"/>
  <c r="G7666" i="1"/>
  <c r="G7667" i="1"/>
  <c r="G13831" i="1"/>
  <c r="G7037" i="1"/>
  <c r="G8283" i="1"/>
  <c r="G7038" i="1"/>
  <c r="G9606" i="1"/>
  <c r="G9607" i="1"/>
  <c r="G7251" i="1"/>
  <c r="G6255" i="1"/>
  <c r="G6256" i="1"/>
  <c r="G9608" i="1"/>
  <c r="G9609" i="1"/>
  <c r="G13832" i="1"/>
  <c r="G12447" i="1"/>
  <c r="G12448" i="1"/>
  <c r="G4118" i="1"/>
  <c r="G12449" i="1"/>
  <c r="G14550" i="1"/>
  <c r="G7668" i="1"/>
  <c r="G4119" i="1"/>
  <c r="G4120" i="1"/>
  <c r="G4121" i="1"/>
  <c r="G4122" i="1"/>
  <c r="G12450" i="1"/>
  <c r="G12451" i="1"/>
  <c r="G12452" i="1"/>
  <c r="G8699" i="1"/>
  <c r="G8409" i="1"/>
  <c r="G8284" i="1"/>
  <c r="G7039" i="1"/>
  <c r="G7040" i="1"/>
  <c r="G7041" i="1"/>
  <c r="G6257" i="1"/>
  <c r="G6258" i="1"/>
  <c r="G6259" i="1"/>
  <c r="G13772" i="1"/>
  <c r="G13833" i="1"/>
  <c r="G6260" i="1"/>
  <c r="G12453" i="1"/>
  <c r="G12454" i="1"/>
  <c r="G5273" i="1"/>
  <c r="G15976" i="1"/>
  <c r="G4123" i="1"/>
  <c r="G13489" i="1"/>
  <c r="G5274" i="1"/>
  <c r="G4124" i="1"/>
  <c r="G5275" i="1"/>
  <c r="G4125" i="1"/>
  <c r="G4126" i="1"/>
  <c r="G4127" i="1"/>
  <c r="G4128" i="1"/>
  <c r="G4129" i="1"/>
  <c r="G12455" i="1"/>
  <c r="G13420" i="1"/>
  <c r="G13421" i="1"/>
  <c r="G192" i="1"/>
  <c r="G12456" i="1"/>
  <c r="G15977" i="1"/>
  <c r="G15978" i="1"/>
  <c r="G15413" i="1"/>
  <c r="G8700" i="1"/>
  <c r="G7669" i="1"/>
  <c r="G7042" i="1"/>
  <c r="G8285" i="1"/>
  <c r="G8416" i="1"/>
  <c r="G7400" i="1"/>
  <c r="G6261" i="1"/>
  <c r="G9610" i="1"/>
  <c r="G6262" i="1"/>
  <c r="G13773" i="1"/>
  <c r="G12457" i="1"/>
  <c r="G13422" i="1"/>
  <c r="G12458" i="1"/>
  <c r="G12459" i="1"/>
  <c r="G5276" i="1"/>
  <c r="G4130" i="1"/>
  <c r="G12460" i="1"/>
  <c r="G4131" i="1"/>
  <c r="G4132" i="1"/>
  <c r="G4133" i="1"/>
  <c r="G4134" i="1"/>
  <c r="G4135" i="1"/>
  <c r="G4136" i="1"/>
  <c r="G4137" i="1"/>
  <c r="G4138" i="1"/>
  <c r="G5277" i="1"/>
  <c r="G4139" i="1"/>
  <c r="G12461" i="1"/>
  <c r="G13423" i="1"/>
  <c r="G4140" i="1"/>
  <c r="G13424" i="1"/>
  <c r="G12462" i="1"/>
  <c r="G13425" i="1"/>
  <c r="G8701" i="1"/>
  <c r="G15414" i="1"/>
  <c r="G15415" i="1"/>
  <c r="G15416" i="1"/>
  <c r="G7043" i="1"/>
  <c r="G8286" i="1"/>
  <c r="G13774" i="1"/>
  <c r="G13775" i="1"/>
  <c r="G13776" i="1"/>
  <c r="G6263" i="1"/>
  <c r="G4141" i="1"/>
  <c r="G15417" i="1"/>
  <c r="G13426" i="1"/>
  <c r="G12463" i="1"/>
  <c r="G12464" i="1"/>
  <c r="G13427" i="1"/>
  <c r="G5278" i="1"/>
  <c r="G4142" i="1"/>
  <c r="G4143" i="1"/>
  <c r="G4144" i="1"/>
  <c r="G5279" i="1"/>
  <c r="G4145" i="1"/>
  <c r="G12465" i="1"/>
  <c r="G12466" i="1"/>
  <c r="G4146" i="1"/>
  <c r="G12467" i="1"/>
  <c r="G12468" i="1"/>
  <c r="G12469" i="1"/>
  <c r="G5280" i="1"/>
  <c r="G13428" i="1"/>
  <c r="G193" i="1"/>
  <c r="G8702" i="1"/>
  <c r="G15979" i="1"/>
  <c r="G4147" i="1"/>
  <c r="G5281" i="1"/>
  <c r="G4148" i="1"/>
  <c r="G8287" i="1"/>
  <c r="G7401" i="1"/>
  <c r="G8288" i="1"/>
  <c r="G8289" i="1"/>
  <c r="G8290" i="1"/>
  <c r="G7044" i="1"/>
  <c r="G9611" i="1"/>
  <c r="G9612" i="1"/>
  <c r="G6264" i="1"/>
  <c r="G7252" i="1"/>
  <c r="G6265" i="1"/>
  <c r="G15418" i="1"/>
  <c r="G12470" i="1"/>
  <c r="G4149" i="1"/>
  <c r="G15980" i="1"/>
  <c r="G5282" i="1"/>
  <c r="G4150" i="1"/>
  <c r="G4151" i="1"/>
  <c r="G4152" i="1"/>
  <c r="G4153" i="1"/>
  <c r="G4154" i="1"/>
  <c r="G14551" i="1"/>
  <c r="G4155" i="1"/>
  <c r="G14552" i="1"/>
  <c r="G4156" i="1"/>
  <c r="G12471" i="1"/>
  <c r="G12472" i="1"/>
  <c r="G12473" i="1"/>
  <c r="G4157" i="1"/>
  <c r="G13429" i="1"/>
  <c r="G194" i="1"/>
  <c r="G15419" i="1"/>
  <c r="G15981" i="1"/>
  <c r="G7045" i="1"/>
  <c r="G9613" i="1"/>
  <c r="G9614" i="1"/>
  <c r="G9615" i="1"/>
  <c r="G6266" i="1"/>
  <c r="G6267" i="1"/>
  <c r="G6268" i="1"/>
  <c r="G6269" i="1"/>
  <c r="G14844" i="1"/>
  <c r="G7253" i="1"/>
  <c r="G6270" i="1"/>
  <c r="G12474" i="1"/>
  <c r="G4158" i="1"/>
  <c r="G12475" i="1"/>
  <c r="G13430" i="1"/>
  <c r="G12476" i="1"/>
  <c r="G12477" i="1"/>
  <c r="G12478" i="1"/>
  <c r="G12479" i="1"/>
  <c r="G4159" i="1"/>
  <c r="G4160" i="1"/>
  <c r="G4161" i="1"/>
  <c r="G4162" i="1"/>
  <c r="G4163" i="1"/>
  <c r="G14553" i="1"/>
  <c r="G15420" i="1"/>
  <c r="G15982" i="1"/>
  <c r="G5283" i="1"/>
  <c r="G4164" i="1"/>
  <c r="G4165" i="1"/>
  <c r="G4166" i="1"/>
  <c r="G4167" i="1"/>
  <c r="G12480" i="1"/>
  <c r="G12481" i="1"/>
  <c r="G12482" i="1"/>
  <c r="G12483" i="1"/>
  <c r="G4168" i="1"/>
  <c r="G4169" i="1"/>
  <c r="G195" i="1"/>
  <c r="G15421" i="1"/>
  <c r="G5284" i="1"/>
  <c r="G13431" i="1"/>
  <c r="G8291" i="1"/>
  <c r="G7046" i="1"/>
  <c r="G8292" i="1"/>
  <c r="G8293" i="1"/>
  <c r="G8294" i="1"/>
  <c r="G7047" i="1"/>
  <c r="G9616" i="1"/>
  <c r="G12484" i="1"/>
  <c r="G9617" i="1"/>
  <c r="G9618" i="1"/>
  <c r="G15422" i="1"/>
  <c r="G12485" i="1"/>
  <c r="G12486" i="1"/>
  <c r="G12487" i="1"/>
  <c r="G12488" i="1"/>
  <c r="G4170" i="1"/>
  <c r="G14554" i="1"/>
  <c r="G12489" i="1"/>
  <c r="G12490" i="1"/>
  <c r="G4171" i="1"/>
  <c r="G4172" i="1"/>
  <c r="G4173" i="1"/>
  <c r="G4174" i="1"/>
  <c r="G4175" i="1"/>
  <c r="G4176" i="1"/>
  <c r="G14555" i="1"/>
  <c r="G5285" i="1"/>
  <c r="G4177" i="1"/>
  <c r="G4178" i="1"/>
  <c r="G4179" i="1"/>
  <c r="G4180" i="1"/>
  <c r="G4181" i="1"/>
  <c r="G4182" i="1"/>
  <c r="G12491" i="1"/>
  <c r="G12492" i="1"/>
  <c r="G12493" i="1"/>
  <c r="G13432" i="1"/>
  <c r="G196" i="1"/>
  <c r="G197" i="1"/>
  <c r="G15983" i="1"/>
  <c r="G5286" i="1"/>
  <c r="G15423" i="1"/>
  <c r="G15984" i="1"/>
  <c r="G7670" i="1"/>
  <c r="G7744" i="1"/>
  <c r="G7671" i="1"/>
  <c r="G9800" i="1"/>
  <c r="G9619" i="1"/>
  <c r="G9620" i="1"/>
  <c r="G6271" i="1"/>
  <c r="G9801" i="1"/>
  <c r="G13777" i="1"/>
  <c r="G13433" i="1"/>
  <c r="G12494" i="1"/>
  <c r="G4183" i="1"/>
  <c r="G12495" i="1"/>
  <c r="G13434" i="1"/>
  <c r="G12496" i="1"/>
  <c r="G12497" i="1"/>
  <c r="G4184" i="1"/>
  <c r="G4185" i="1"/>
  <c r="G13435" i="1"/>
  <c r="G4186" i="1"/>
  <c r="G5287" i="1"/>
  <c r="G4187" i="1"/>
  <c r="G5288" i="1"/>
  <c r="G4188" i="1"/>
  <c r="G4189" i="1"/>
  <c r="G4190" i="1"/>
  <c r="G4191" i="1"/>
  <c r="G12498" i="1"/>
  <c r="G13436" i="1"/>
  <c r="G12499" i="1"/>
  <c r="G12500" i="1"/>
  <c r="G12501" i="1"/>
  <c r="G12502" i="1"/>
  <c r="G12503" i="1"/>
  <c r="G15985" i="1"/>
  <c r="G8703" i="1"/>
  <c r="G8704" i="1"/>
  <c r="G15424" i="1"/>
  <c r="G16123" i="1"/>
  <c r="G15425" i="1"/>
  <c r="G15986" i="1"/>
  <c r="G8295" i="1"/>
  <c r="G8410" i="1"/>
  <c r="G8296" i="1"/>
  <c r="G7048" i="1"/>
  <c r="G7049" i="1"/>
  <c r="G9621" i="1"/>
  <c r="G9622" i="1"/>
  <c r="G9623" i="1"/>
  <c r="G9802" i="1"/>
  <c r="G6272" i="1"/>
  <c r="G14855" i="1"/>
  <c r="G14856" i="1"/>
  <c r="G12504" i="1"/>
  <c r="G4192" i="1"/>
  <c r="G12505" i="1"/>
  <c r="G12506" i="1"/>
  <c r="G12507" i="1"/>
  <c r="G5289" i="1"/>
  <c r="G4193" i="1"/>
  <c r="G4194" i="1"/>
  <c r="G14556" i="1"/>
  <c r="G5290" i="1"/>
  <c r="G4195" i="1"/>
  <c r="G16124" i="1"/>
  <c r="G4196" i="1"/>
  <c r="G14557" i="1"/>
  <c r="G4197" i="1"/>
  <c r="G4198" i="1"/>
  <c r="G12508" i="1"/>
  <c r="G12509" i="1"/>
  <c r="G12510" i="1"/>
  <c r="G15426" i="1"/>
  <c r="G13490" i="1"/>
  <c r="G15427" i="1"/>
  <c r="G7672" i="1"/>
  <c r="G7050" i="1"/>
  <c r="G7402" i="1"/>
  <c r="G7051" i="1"/>
  <c r="G9624" i="1"/>
  <c r="G9625" i="1"/>
  <c r="G9626" i="1"/>
  <c r="G6273" i="1"/>
  <c r="G6274" i="1"/>
  <c r="G9627" i="1"/>
  <c r="G6275" i="1"/>
  <c r="G6276" i="1"/>
  <c r="G5291" i="1"/>
  <c r="G12511" i="1"/>
  <c r="G12512" i="1"/>
  <c r="G12513" i="1"/>
  <c r="G4199" i="1"/>
  <c r="G14558" i="1"/>
  <c r="G4200" i="1"/>
  <c r="G14559" i="1"/>
  <c r="G4201" i="1"/>
  <c r="G4202" i="1"/>
  <c r="G12514" i="1"/>
  <c r="G4203" i="1"/>
  <c r="G5292" i="1"/>
  <c r="G4204" i="1"/>
  <c r="G4205" i="1"/>
  <c r="G4206" i="1"/>
  <c r="G12515" i="1"/>
  <c r="G4207" i="1"/>
  <c r="G4208" i="1"/>
  <c r="G4209" i="1"/>
  <c r="G5293" i="1"/>
  <c r="G4210" i="1"/>
  <c r="G4211" i="1"/>
  <c r="G12516" i="1"/>
  <c r="G4212" i="1"/>
  <c r="G12517" i="1"/>
  <c r="G13437" i="1"/>
  <c r="G12518" i="1"/>
  <c r="G198" i="1"/>
  <c r="G13491" i="1"/>
  <c r="G15428" i="1"/>
  <c r="G7673" i="1"/>
  <c r="G7674" i="1"/>
  <c r="G7675" i="1"/>
  <c r="G8297" i="1"/>
  <c r="G7052" i="1"/>
  <c r="G7053" i="1"/>
  <c r="G7054" i="1"/>
  <c r="G9628" i="1"/>
  <c r="G9629" i="1"/>
  <c r="G6277" i="1"/>
  <c r="G6278" i="1"/>
  <c r="G6279" i="1"/>
  <c r="G9630" i="1"/>
  <c r="G6280" i="1"/>
  <c r="G7254" i="1"/>
  <c r="G6281" i="1"/>
  <c r="G12519" i="1"/>
  <c r="G13438" i="1"/>
  <c r="G12520" i="1"/>
  <c r="G12521" i="1"/>
  <c r="G12522" i="1"/>
  <c r="G4213" i="1"/>
  <c r="G4214" i="1"/>
  <c r="G12523" i="1"/>
  <c r="G199" i="1"/>
  <c r="G12524" i="1"/>
  <c r="G4215" i="1"/>
  <c r="G4216" i="1"/>
  <c r="G4217" i="1"/>
  <c r="G4218" i="1"/>
  <c r="G4219" i="1"/>
  <c r="G4220" i="1"/>
  <c r="G4221" i="1"/>
  <c r="G4222" i="1"/>
  <c r="G5294" i="1"/>
  <c r="G12525" i="1"/>
  <c r="G12526" i="1"/>
  <c r="G4223" i="1"/>
  <c r="G12527" i="1"/>
  <c r="G12528" i="1"/>
  <c r="G12529" i="1"/>
  <c r="G12530" i="1"/>
  <c r="G15429" i="1"/>
  <c r="G15430" i="1"/>
  <c r="G8705" i="1"/>
  <c r="G12531" i="1"/>
  <c r="G8298" i="1"/>
  <c r="G8299" i="1"/>
  <c r="G7055" i="1"/>
  <c r="G7056" i="1"/>
  <c r="G7057" i="1"/>
  <c r="G8300" i="1"/>
  <c r="G8301" i="1"/>
  <c r="G6282" i="1"/>
  <c r="G9631" i="1"/>
  <c r="G13778" i="1"/>
  <c r="G12532" i="1"/>
  <c r="G13439" i="1"/>
  <c r="G12533" i="1"/>
  <c r="G12534" i="1"/>
  <c r="G12535" i="1"/>
  <c r="G4224" i="1"/>
  <c r="G5295" i="1"/>
  <c r="G14770" i="1"/>
  <c r="G4225" i="1"/>
  <c r="G4226" i="1"/>
  <c r="G5296" i="1"/>
  <c r="G14560" i="1"/>
  <c r="G5297" i="1"/>
  <c r="G12536" i="1"/>
  <c r="G13440" i="1"/>
  <c r="G13441" i="1"/>
  <c r="G13442" i="1"/>
  <c r="G12537" i="1"/>
  <c r="G4227" i="1"/>
  <c r="G200" i="1"/>
  <c r="G201" i="1"/>
  <c r="G15431" i="1"/>
  <c r="G15432" i="1"/>
  <c r="G15433" i="1"/>
  <c r="G14771" i="1"/>
  <c r="G7676" i="1"/>
  <c r="G7403" i="1"/>
  <c r="G7404" i="1"/>
  <c r="G13834" i="1"/>
  <c r="G9632" i="1"/>
  <c r="G6283" i="1"/>
  <c r="G7255" i="1"/>
  <c r="G6284" i="1"/>
  <c r="G7405" i="1"/>
  <c r="G12538" i="1"/>
  <c r="G4228" i="1"/>
  <c r="G12539" i="1"/>
  <c r="G13443" i="1"/>
  <c r="G12540" i="1"/>
  <c r="G14561" i="1"/>
  <c r="G4229" i="1"/>
  <c r="G4230" i="1"/>
  <c r="G4231" i="1"/>
  <c r="G5298" i="1"/>
  <c r="G4232" i="1"/>
  <c r="G4233" i="1"/>
  <c r="G5299" i="1"/>
  <c r="G16204" i="1"/>
  <c r="G4234" i="1"/>
  <c r="G4235" i="1"/>
  <c r="G4236" i="1"/>
  <c r="G5300" i="1"/>
  <c r="G15434" i="1"/>
  <c r="G4237" i="1"/>
  <c r="G5301" i="1"/>
  <c r="G4238" i="1"/>
  <c r="G15987" i="1"/>
  <c r="G4239" i="1"/>
  <c r="G4240" i="1"/>
  <c r="G4241" i="1"/>
  <c r="G12541" i="1"/>
  <c r="G12542" i="1"/>
  <c r="G4242" i="1"/>
  <c r="G15988" i="1"/>
  <c r="G4243" i="1"/>
  <c r="G15989" i="1"/>
  <c r="G7677" i="1"/>
  <c r="G8302" i="1"/>
  <c r="G8303" i="1"/>
  <c r="G9633" i="1"/>
  <c r="G6285" i="1"/>
  <c r="G6286" i="1"/>
  <c r="G7256" i="1"/>
  <c r="G6287" i="1"/>
  <c r="G9634" i="1"/>
  <c r="G12543" i="1"/>
  <c r="G13444" i="1"/>
  <c r="G12544" i="1"/>
  <c r="G12545" i="1"/>
  <c r="G12546" i="1"/>
  <c r="G13492" i="1"/>
  <c r="G4244" i="1"/>
  <c r="G4245" i="1"/>
  <c r="G4246" i="1"/>
  <c r="G4247" i="1"/>
  <c r="G4248" i="1"/>
  <c r="G5302" i="1"/>
  <c r="G4249" i="1"/>
  <c r="G4250" i="1"/>
  <c r="G5303" i="1"/>
  <c r="G12547" i="1"/>
  <c r="G13445" i="1"/>
  <c r="G12548" i="1"/>
  <c r="G12549" i="1"/>
  <c r="G4251" i="1"/>
  <c r="G15990" i="1"/>
  <c r="G5304" i="1"/>
  <c r="G202" i="1"/>
  <c r="G15991" i="1"/>
  <c r="G8706" i="1"/>
  <c r="G15435" i="1"/>
  <c r="G15436" i="1"/>
  <c r="G5305" i="1"/>
  <c r="G7058" i="1"/>
  <c r="G9635" i="1"/>
  <c r="G9636" i="1"/>
  <c r="G9637" i="1"/>
  <c r="G9638" i="1"/>
  <c r="G7257" i="1"/>
  <c r="G8304" i="1"/>
  <c r="G9803" i="1"/>
  <c r="G9807" i="1"/>
  <c r="J13438" i="1" l="1"/>
  <c r="J8289" i="1"/>
  <c r="J9590" i="1"/>
  <c r="J8266" i="1"/>
  <c r="J9536" i="1"/>
  <c r="J14498" i="1"/>
  <c r="J9520" i="1"/>
  <c r="J6937" i="1"/>
  <c r="J9778" i="1"/>
  <c r="J14460" i="1"/>
  <c r="J15335" i="1"/>
  <c r="J11988" i="1"/>
  <c r="J11958" i="1"/>
  <c r="J9438" i="1"/>
  <c r="J13229" i="1"/>
  <c r="J14373" i="1"/>
  <c r="J9391" i="1"/>
  <c r="J3038" i="1"/>
  <c r="J11730" i="1"/>
  <c r="J7592" i="1"/>
  <c r="J146" i="1"/>
  <c r="J2893" i="1"/>
  <c r="J2809" i="1"/>
  <c r="J11530" i="1"/>
  <c r="J8089" i="1"/>
  <c r="J9309" i="1"/>
  <c r="J9305" i="1"/>
  <c r="J11363" i="1"/>
  <c r="J2372" i="1"/>
  <c r="J9234" i="1"/>
  <c r="J11159" i="1"/>
  <c r="J9196" i="1"/>
  <c r="J11112" i="1"/>
  <c r="J8003" i="1"/>
  <c r="J11027" i="1"/>
  <c r="J11014" i="1"/>
  <c r="J11012" i="1"/>
  <c r="J10961" i="1"/>
  <c r="J10939" i="1"/>
  <c r="J89" i="1"/>
  <c r="J10873" i="1"/>
  <c r="J10770" i="1"/>
  <c r="J10676" i="1"/>
  <c r="J10650" i="1"/>
  <c r="J60" i="1"/>
  <c r="J9036" i="1"/>
  <c r="J10568" i="1"/>
  <c r="J4507" i="1"/>
  <c r="J7890" i="1"/>
  <c r="J10405" i="1"/>
  <c r="J8965" i="1"/>
  <c r="J10390" i="1"/>
  <c r="J13561" i="1"/>
  <c r="J14983" i="1"/>
  <c r="J10345" i="1"/>
  <c r="J10286" i="1"/>
  <c r="J8925" i="1"/>
  <c r="J8924" i="1"/>
  <c r="J838" i="1"/>
  <c r="J8905" i="1"/>
  <c r="J14940" i="1"/>
  <c r="J10117" i="1"/>
  <c r="J8893" i="1"/>
  <c r="J7766" i="1"/>
  <c r="J13850" i="1"/>
  <c r="J7679" i="1"/>
</calcChain>
</file>

<file path=xl/sharedStrings.xml><?xml version="1.0" encoding="utf-8"?>
<sst xmlns="http://schemas.openxmlformats.org/spreadsheetml/2006/main" count="97124" uniqueCount="46996">
  <si>
    <t>(주)금가</t>
  </si>
  <si>
    <t>중기청 우수중소기업</t>
  </si>
  <si>
    <t>중기청</t>
  </si>
  <si>
    <t>02-796-3838</t>
  </si>
  <si>
    <t>서울 서대문구 연희로 18</t>
  </si>
  <si>
    <t>건설업본사</t>
  </si>
  <si>
    <t>(주)알톤스포츠</t>
  </si>
  <si>
    <t>02-422-0574</t>
  </si>
  <si>
    <t>경기 성남시 분당구 판교역로 221</t>
  </si>
  <si>
    <t>자전거 및 기타 운송장비 도매업</t>
  </si>
  <si>
    <t>(주)비즈스프링</t>
  </si>
  <si>
    <t>02-6919-5509</t>
  </si>
  <si>
    <t>서울특별시 강남구 봉은사로37길 35</t>
  </si>
  <si>
    <t>시스템 소프트웨어 개발 및 공급업</t>
  </si>
  <si>
    <t>(주)해도지</t>
  </si>
  <si>
    <t>054-956-5547</t>
  </si>
  <si>
    <t>경상북도 고령군 성산면 성산로 806</t>
  </si>
  <si>
    <t>수산물 도매업</t>
  </si>
  <si>
    <t>동서 피.씨.씨(주)</t>
  </si>
  <si>
    <t>043-820-2300</t>
  </si>
  <si>
    <t>충북 괴산군 청안면 질마로불당재길 33-2</t>
  </si>
  <si>
    <t>콘크리트 타일, 기와, 벽돌 및 블록 제조업</t>
  </si>
  <si>
    <t>(주)지나크리에이티브</t>
  </si>
  <si>
    <t>031-721-5885</t>
  </si>
  <si>
    <t>경기 성남시 수정구 성남대로 1310</t>
  </si>
  <si>
    <t>내의 및 잠옷 제조업</t>
  </si>
  <si>
    <t>(주)함창</t>
  </si>
  <si>
    <t>031-491-6331</t>
  </si>
  <si>
    <t>경기도 안산시 단원구 화랑로 376</t>
  </si>
  <si>
    <t>(주)전우사</t>
  </si>
  <si>
    <t>--</t>
  </si>
  <si>
    <t>서울 종로구 창경궁로 258-15</t>
  </si>
  <si>
    <t>(주)테크노베이션파트너스</t>
  </si>
  <si>
    <t>02-6917-5500</t>
  </si>
  <si>
    <t>서울특별시 강남구  역삼로 212</t>
  </si>
  <si>
    <t>경영컨설팅업</t>
  </si>
  <si>
    <t>효창엔지니어링(주)</t>
  </si>
  <si>
    <t>033-251-4797</t>
  </si>
  <si>
    <t>강원 춘천시 춘천로 380</t>
  </si>
  <si>
    <t>측량업</t>
  </si>
  <si>
    <t>동신렌탈(주)</t>
  </si>
  <si>
    <t>033-662-0052</t>
  </si>
  <si>
    <t>강원 강릉시 주문진읍 동해대로 4405-5</t>
  </si>
  <si>
    <t>금속 조립구조재 제조업</t>
  </si>
  <si>
    <t>(주)아이엠티</t>
  </si>
  <si>
    <t>044-211-7300</t>
  </si>
  <si>
    <t>세종특별자치시  연동면 명학산단서로 19</t>
  </si>
  <si>
    <t>레미콘 제조업</t>
  </si>
  <si>
    <t>서한 컨설탄트(주)</t>
  </si>
  <si>
    <t>053-425-2740</t>
  </si>
  <si>
    <t>대구 동구 화랑로9길 23</t>
  </si>
  <si>
    <t>기타 엔지니어링 서비스업</t>
  </si>
  <si>
    <t>미래써모텍</t>
  </si>
  <si>
    <t>053-353-8258</t>
  </si>
  <si>
    <t>대구 달서구 성서로36안길 21-10</t>
  </si>
  <si>
    <t>도장 및 기타 피막처리업</t>
  </si>
  <si>
    <t>국성인터내셔널(주)</t>
  </si>
  <si>
    <t>053-604-0528</t>
  </si>
  <si>
    <t>대구 북구 유통단지로 16</t>
  </si>
  <si>
    <t>철물 및 수공구 도매업</t>
  </si>
  <si>
    <t>한울산업(주)</t>
  </si>
  <si>
    <t>054-972-0766</t>
  </si>
  <si>
    <t>경북 칠곡군 가산면 호국로 1335-16</t>
  </si>
  <si>
    <t>자동차 차체용 부품 제조업</t>
  </si>
  <si>
    <t>(주)동아특강</t>
  </si>
  <si>
    <t>051-328-1011</t>
  </si>
  <si>
    <t>부산 사상구 새벽로121번길 14</t>
  </si>
  <si>
    <t>1차 금속제품 도매업</t>
  </si>
  <si>
    <t>에이스에어테크(주)</t>
  </si>
  <si>
    <t>051-312-3812</t>
  </si>
  <si>
    <t>부산 강서구 공항로393번길 60-11</t>
  </si>
  <si>
    <t>산업용 송풍기 및 배기장치 제조업</t>
  </si>
  <si>
    <t>(주)솔빛메디칼</t>
  </si>
  <si>
    <t>02-322-3066</t>
  </si>
  <si>
    <t>서울 강서구 양천로 583</t>
  </si>
  <si>
    <t>의료, 정밀 및 과학기기 도매업</t>
  </si>
  <si>
    <t>(주)비와이씨마트</t>
  </si>
  <si>
    <t>02-840-3137</t>
  </si>
  <si>
    <t>서울 영등포구 도림천로21길 3</t>
  </si>
  <si>
    <t>의복액세서리 및 모조장신품 도매업</t>
  </si>
  <si>
    <t>(주)서룡상사</t>
  </si>
  <si>
    <t>02-2632-9808</t>
  </si>
  <si>
    <t>경기도 포천시 군내면 포천로 1336</t>
  </si>
  <si>
    <t>기타 신발 제조업</t>
  </si>
  <si>
    <t>엘에스통신(주)</t>
  </si>
  <si>
    <t>031-474-3027</t>
  </si>
  <si>
    <t>경기 안양시 만안구 화창로 95</t>
  </si>
  <si>
    <t>전자코일, 변성기 및 기타 전자유도자 제조업</t>
  </si>
  <si>
    <t>(주)데무</t>
  </si>
  <si>
    <t>02-3404-5206</t>
  </si>
  <si>
    <t>서울특별시 강남구 선릉로132길 27</t>
  </si>
  <si>
    <t>여자용 정장 제조업</t>
  </si>
  <si>
    <t>(주)삼원 에코웰</t>
  </si>
  <si>
    <t>02-592-4200</t>
  </si>
  <si>
    <t>경기도 광주시 도척면 도척로256번길 112</t>
  </si>
  <si>
    <t>기타 건축용 플라스틱 조립제품 제조업</t>
  </si>
  <si>
    <t>(주)세광필터</t>
  </si>
  <si>
    <t>031-884-8148</t>
  </si>
  <si>
    <t>경기도 여주시 강천면 곱새기로 24-30</t>
  </si>
  <si>
    <t>그외 기타 자동차 부품 제조업</t>
  </si>
  <si>
    <t>(주)아이오시스</t>
  </si>
  <si>
    <t>02-538-9532</t>
  </si>
  <si>
    <t>서울 성동구 성수이로7길 27</t>
  </si>
  <si>
    <t>(주)삼원색</t>
  </si>
  <si>
    <t>031-417-8500</t>
  </si>
  <si>
    <t>경기 안산시 상록구 성호로 32</t>
  </si>
  <si>
    <t>(주)대승공업</t>
  </si>
  <si>
    <t>031-357-2612</t>
  </si>
  <si>
    <t>경기도 화성시 화성로 300-25</t>
  </si>
  <si>
    <t>금속파스너 및 나사제품 제조업</t>
  </si>
  <si>
    <t>(주)키친아트</t>
  </si>
  <si>
    <t>032-577-0077</t>
  </si>
  <si>
    <t>인천 서구 장고개로118번길 5</t>
  </si>
  <si>
    <t>가정용 요업제품, 비전기식 주방용품 및 날붙이 도매업</t>
  </si>
  <si>
    <t>삼일산업(주)</t>
  </si>
  <si>
    <t>032-819-9677</t>
  </si>
  <si>
    <t>인천 남동구 남동대로 310</t>
  </si>
  <si>
    <t>물질 검사, 측정 및 분석기구 제조업</t>
  </si>
  <si>
    <t>강우기업(주)</t>
  </si>
  <si>
    <t>02-521-9933</t>
  </si>
  <si>
    <t>서울 서초구 서초대로52길 37</t>
  </si>
  <si>
    <t>(주)일신석재</t>
  </si>
  <si>
    <t>02-487-9009</t>
  </si>
  <si>
    <t>서울 강동구 성내로 19</t>
  </si>
  <si>
    <t>기타 석제품 제조업</t>
  </si>
  <si>
    <t>영농조합법인 산골농장</t>
  </si>
  <si>
    <t>유망중소기업</t>
  </si>
  <si>
    <t>강원</t>
  </si>
  <si>
    <t>033-344-4880</t>
  </si>
  <si>
    <t>강원도 횡성군 서원면 서원로 987</t>
  </si>
  <si>
    <t>코코아 제품 및 과자류 제조업</t>
  </si>
  <si>
    <t>성신양회㈜ 단양공장</t>
  </si>
  <si>
    <t>안전보건경영시스템 인증기업</t>
  </si>
  <si>
    <t>고용부</t>
  </si>
  <si>
    <t>043-422-4211</t>
  </si>
  <si>
    <t>충북 단양군 매포읍 매포길 18</t>
  </si>
  <si>
    <t>시멘트 제조업</t>
  </si>
  <si>
    <t>세종철강(주)</t>
  </si>
  <si>
    <t>062-514-6655</t>
  </si>
  <si>
    <t>광주 북구 하남대로 569</t>
  </si>
  <si>
    <t>(주)신흥건설</t>
  </si>
  <si>
    <t>053-951-2800</t>
  </si>
  <si>
    <t>대구 북구 호국로 209</t>
  </si>
  <si>
    <t>이코넥스(주)</t>
  </si>
  <si>
    <t>031-665-7900</t>
  </si>
  <si>
    <t>경기 평택시 동삭로 455-45</t>
  </si>
  <si>
    <t>그외 기타 분류안된 화학제품 제조업</t>
  </si>
  <si>
    <t>(주)인터필</t>
  </si>
  <si>
    <t>054-457-6472</t>
  </si>
  <si>
    <t>경북 구미시 구미중앙로41길 6-15</t>
  </si>
  <si>
    <t>기타 직물제품 제조업</t>
  </si>
  <si>
    <t>(주)유타스</t>
  </si>
  <si>
    <t>031-422-8818</t>
  </si>
  <si>
    <t>경기 안양시 동안구 학의로 268</t>
  </si>
  <si>
    <t>그외 기타 전자부품 제조업</t>
  </si>
  <si>
    <t>(주)해리아나</t>
  </si>
  <si>
    <t>051-313-6690</t>
  </si>
  <si>
    <t>부산 강서구 화전산단2로 73</t>
  </si>
  <si>
    <t>항행용 무선기기 및 측량기구 제조업</t>
  </si>
  <si>
    <t>현대오토솔루션(주)</t>
  </si>
  <si>
    <t>055-351-0101</t>
  </si>
  <si>
    <t>경상남도 밀양시 부북면 사포산단1길 90-11</t>
  </si>
  <si>
    <t>그외 기타 금속가공업</t>
  </si>
  <si>
    <t>(주)대영레포츠</t>
  </si>
  <si>
    <t>051-757-0101</t>
  </si>
  <si>
    <t>부산 연제구 연안로 25</t>
  </si>
  <si>
    <t>그외 기타 스포츠시설 운영업</t>
  </si>
  <si>
    <t>(주)울산포크참한우</t>
  </si>
  <si>
    <t>울산 남구 상개로 202-28</t>
  </si>
  <si>
    <t>기타 육류 가공 및 저장처리업</t>
  </si>
  <si>
    <t>(주)우경산업</t>
  </si>
  <si>
    <t>055-762-9434</t>
  </si>
  <si>
    <t>경남 진주시 문산읍 동부로839번길 68</t>
  </si>
  <si>
    <t>삼원에프.에이(주)</t>
  </si>
  <si>
    <t>051-630-3075</t>
  </si>
  <si>
    <t>부산 해운대구 반송로513번길 66-25</t>
  </si>
  <si>
    <t>배전반 및 전기자동제어반 제조업</t>
  </si>
  <si>
    <t>디에스이(주)</t>
  </si>
  <si>
    <t>052-289-6304</t>
  </si>
  <si>
    <t>울산 북구 염포로 238-1</t>
  </si>
  <si>
    <t>기타 절연선 및 케이블 제조업</t>
  </si>
  <si>
    <t>(주)비에이치에스</t>
  </si>
  <si>
    <t>070-7887-7711</t>
  </si>
  <si>
    <t>서울 종로구 창경궁로 112-15</t>
  </si>
  <si>
    <t>기타 게임 소프트웨어 개발 및 공급업</t>
  </si>
  <si>
    <t>훼스텍(주)</t>
  </si>
  <si>
    <t>02-2107-7800</t>
  </si>
  <si>
    <t>서울특별시 금천구 서부샛길 632</t>
  </si>
  <si>
    <t>메인테크플랜트(주)</t>
  </si>
  <si>
    <t>02-2168-3341</t>
  </si>
  <si>
    <t>서울 양천구 목동동로 293</t>
  </si>
  <si>
    <t>(주)티아이스퀘어</t>
  </si>
  <si>
    <t>031-478-4600</t>
  </si>
  <si>
    <t>경기 성남시 분당구 판교로255번길 58</t>
  </si>
  <si>
    <t>유선 통신장비 제조업</t>
  </si>
  <si>
    <t>토판포토마스크(주)</t>
  </si>
  <si>
    <t>031-630-1107</t>
  </si>
  <si>
    <t>경기 이천시 신둔면 원적로290번길 91</t>
  </si>
  <si>
    <t>다이오드, 트랜지스터 및 유사 반도체소자 제조업</t>
  </si>
  <si>
    <t>(주)지앤</t>
  </si>
  <si>
    <t>031-949-0970-3</t>
  </si>
  <si>
    <t>경기 파주시 탄현면 평화로594번길 59</t>
  </si>
  <si>
    <t>기기용 자동측정 및 제어장치 제조업</t>
  </si>
  <si>
    <t>(주)대정</t>
  </si>
  <si>
    <t>02-555-2980</t>
  </si>
  <si>
    <t>경기도 성남시 중원구  사기막골로105번길 54</t>
  </si>
  <si>
    <t>상품종합 중개업</t>
  </si>
  <si>
    <t>(주)그린텍</t>
  </si>
  <si>
    <t>031-595-5898</t>
  </si>
  <si>
    <t>경기 남양주시 경춘로 1260</t>
  </si>
  <si>
    <t>환경컨설팅 및 관련 엔지니어링 서비스업</t>
  </si>
  <si>
    <t>(주)대광기계</t>
  </si>
  <si>
    <t>031-356-7744</t>
  </si>
  <si>
    <t>경기 화성시 마도면 송정로210번길 29</t>
  </si>
  <si>
    <t>고무, 화학섬유 및 플라스틱 성형기 제조업</t>
  </si>
  <si>
    <t>(주)대동 켐텍</t>
  </si>
  <si>
    <t>031-674-4817</t>
  </si>
  <si>
    <t>경기 안성시 서운면 제3공단1길 68-18</t>
  </si>
  <si>
    <t>계면활성제 제조업</t>
  </si>
  <si>
    <t>(주)에스앤에이</t>
  </si>
  <si>
    <t>02-556-2222</t>
  </si>
  <si>
    <t>경기도 용인시 기흥구 흥덕1로 13</t>
  </si>
  <si>
    <t>(유한)대영합판</t>
  </si>
  <si>
    <t>032-565-2121</t>
  </si>
  <si>
    <t>인천광역시 서구  마중로 123</t>
  </si>
  <si>
    <t>판지 상자 및 용기 제조업</t>
  </si>
  <si>
    <t>성광금속(주)</t>
  </si>
  <si>
    <t>031-8041-7559</t>
  </si>
  <si>
    <t>경기 김포시 월곶면 애기봉로 517-35</t>
  </si>
  <si>
    <t>그외 기타 분류안된 금속가공제품 제조업</t>
  </si>
  <si>
    <t>(주)우일금속</t>
  </si>
  <si>
    <t>031-981-4408</t>
  </si>
  <si>
    <t>경기 김포시 양촌면 유현삭시로137번길 88-37</t>
  </si>
  <si>
    <t>알루미늄 압연, 압출 및 연신제품 제조업</t>
  </si>
  <si>
    <t>(주)동진기계</t>
  </si>
  <si>
    <t>032-813-3041</t>
  </si>
  <si>
    <t>인천 남동구 승기천로 62-32</t>
  </si>
  <si>
    <t>금속 성형기계 제조업</t>
  </si>
  <si>
    <t>한국캐스팅(주)</t>
  </si>
  <si>
    <t>병역지정업체</t>
  </si>
  <si>
    <t>병무청</t>
  </si>
  <si>
    <t>032-818-3272</t>
  </si>
  <si>
    <t>인천 남동구 승기천로 62-33</t>
  </si>
  <si>
    <t>유진로봇</t>
  </si>
  <si>
    <t>월드챔프</t>
  </si>
  <si>
    <t>코트라</t>
  </si>
  <si>
    <t>070-4657-7008</t>
  </si>
  <si>
    <t>서울 금천구 가산디지털2로 41</t>
  </si>
  <si>
    <t>장난감 및 취미용품 도매업</t>
  </si>
  <si>
    <t>(주)솔리드웍스어소시에이츠</t>
  </si>
  <si>
    <t>02-516-1694</t>
  </si>
  <si>
    <t>서울특별시 영등포구 선유로49길 23</t>
  </si>
  <si>
    <t>인테리어 디자인업</t>
  </si>
  <si>
    <t>(주)나프미디어앤디자인</t>
  </si>
  <si>
    <t>02-541-6665</t>
  </si>
  <si>
    <t>서울 강남구 신사동</t>
  </si>
  <si>
    <t>광고물 작성업</t>
  </si>
  <si>
    <t>(주)주원</t>
  </si>
  <si>
    <t>031-726-1585</t>
  </si>
  <si>
    <t>경기 성남시 분당구 성남대로43번길 10</t>
  </si>
  <si>
    <t>그외 기타 일반목적용 기계 제조업</t>
  </si>
  <si>
    <t>(주)중앙금속</t>
  </si>
  <si>
    <t>054-955-1130</t>
  </si>
  <si>
    <t>경북 고령군 다산면 다산산단1길 40</t>
  </si>
  <si>
    <t>선철주물 주조업</t>
  </si>
  <si>
    <t>성신공업(주)</t>
  </si>
  <si>
    <t>054-776-6441</t>
  </si>
  <si>
    <t>경북 경주시 외동읍 개곡공단길 62-6</t>
  </si>
  <si>
    <t>(주)금호쉽빌딩엔지니어링</t>
  </si>
  <si>
    <t>070-7437-8531</t>
  </si>
  <si>
    <t>부산 동래구 금강공원로 29-1</t>
  </si>
  <si>
    <t>기타 전문 디자인업</t>
  </si>
  <si>
    <t>(주)제스텍</t>
  </si>
  <si>
    <t>070-7443-5983</t>
  </si>
  <si>
    <t>부산 강서구 낙동북로138번길 88</t>
  </si>
  <si>
    <t>(주)세븐스타웍스</t>
  </si>
  <si>
    <t>070-8668-6616</t>
  </si>
  <si>
    <t>서울 금천구 가산디지털1로 84</t>
  </si>
  <si>
    <t>컴퓨터 모니터 제조업</t>
  </si>
  <si>
    <t>조선아이에스(주)</t>
  </si>
  <si>
    <t>070-7015-9008</t>
  </si>
  <si>
    <t>서울 영등포구 양평로28길 19</t>
  </si>
  <si>
    <t>광고 대행업</t>
  </si>
  <si>
    <t>헵시바(주)</t>
  </si>
  <si>
    <t>032-509-5801</t>
  </si>
  <si>
    <t>인천 남구 길파로71번길 86</t>
  </si>
  <si>
    <t>(주)에스피지악기</t>
  </si>
  <si>
    <t>032-525-3540</t>
  </si>
  <si>
    <t>인천 부평구 부평북로236번길 19</t>
  </si>
  <si>
    <t>전자악기 제조업</t>
  </si>
  <si>
    <t>아산제약(주)</t>
  </si>
  <si>
    <t>02-3290-5702</t>
  </si>
  <si>
    <t>경기 화성시 영천로 163</t>
  </si>
  <si>
    <t>완제 의약품 제조업</t>
  </si>
  <si>
    <t>태양기계(주)</t>
  </si>
  <si>
    <t>031-354-9150</t>
  </si>
  <si>
    <t>경기 화성시 팔탄면 푸른들판로 843-24</t>
  </si>
  <si>
    <t>(주)동일캔바스엔지니어링</t>
  </si>
  <si>
    <t>031-664-2641</t>
  </si>
  <si>
    <t>경기 평택시 서탄면 내천길 105-10</t>
  </si>
  <si>
    <t>천막 및 기타 캔버스 제품 제조업</t>
  </si>
  <si>
    <t>(주)유한상사</t>
  </si>
  <si>
    <t>031-351-9554</t>
  </si>
  <si>
    <t>경기 화성시 장안면 용당골길 12</t>
  </si>
  <si>
    <t>통신기기 소매업</t>
  </si>
  <si>
    <t>(주)에이치에이코리아</t>
  </si>
  <si>
    <t>031-499-1245</t>
  </si>
  <si>
    <t>경기 시흥시 경제로 45</t>
  </si>
  <si>
    <t>합성수지 및 기타 플라스틱물질 제조업</t>
  </si>
  <si>
    <t>(주)선우엔지니어링</t>
  </si>
  <si>
    <t>031-497-8096</t>
  </si>
  <si>
    <t>경기 안산시 단원구 별망로 126</t>
  </si>
  <si>
    <t>(주)하이브랩</t>
  </si>
  <si>
    <t>031-698-3001</t>
  </si>
  <si>
    <t>경기도 성남시분당구 삼평동(삼평동)</t>
  </si>
  <si>
    <t>응용소프트웨어 개발 및 공급업</t>
  </si>
  <si>
    <t>(주)두웰플러스</t>
  </si>
  <si>
    <t>02-2214-9873</t>
  </si>
  <si>
    <t>서울 강동구 천중로 196</t>
  </si>
  <si>
    <t>가방 및 여행용품 도매업</t>
  </si>
  <si>
    <t>강신산업(주)</t>
  </si>
  <si>
    <t>02-920-4114</t>
  </si>
  <si>
    <t>서울 성북구 보문로30길 62</t>
  </si>
  <si>
    <t>합성고무 및 플라스틱물질 도매업</t>
  </si>
  <si>
    <t>(주)유니온커뮤니티</t>
  </si>
  <si>
    <t>세계일류상품 생산기업</t>
  </si>
  <si>
    <t>산업부</t>
  </si>
  <si>
    <t>02-6488-3036</t>
  </si>
  <si>
    <t>서울특별시 송파구 법원로 127</t>
  </si>
  <si>
    <t>(주)알테오젠</t>
  </si>
  <si>
    <t>042-384-8772</t>
  </si>
  <si>
    <t>대전광역시 유성구  유성대로1628번길 62</t>
  </si>
  <si>
    <t>의학 및 약학 연구개발업</t>
  </si>
  <si>
    <t>(주)티 에이 케이</t>
  </si>
  <si>
    <t>053-581-6111</t>
  </si>
  <si>
    <t>대구 달서구 달구벌대로246길 11</t>
  </si>
  <si>
    <t>(주)한국 고분자</t>
  </si>
  <si>
    <t>053-585-8262</t>
  </si>
  <si>
    <t>대구 달서구 성서공단남로6길 14</t>
  </si>
  <si>
    <t>(주)한솔교육</t>
  </si>
  <si>
    <t>051-466-3693</t>
  </si>
  <si>
    <t>부산 동구 중앙대로 312</t>
  </si>
  <si>
    <t>일광금속(유한)</t>
  </si>
  <si>
    <t>055-744-2155</t>
  </si>
  <si>
    <t>경남 진주시 대곡면 대화로 78</t>
  </si>
  <si>
    <t>(주)유아강건</t>
  </si>
  <si>
    <t>055-323-1732</t>
  </si>
  <si>
    <t>경상남도 밀양시 삼랑진읍 용전산업단지길 245</t>
  </si>
  <si>
    <t>기타 구조용 금속제품 제조업</t>
  </si>
  <si>
    <t>(주)일신</t>
  </si>
  <si>
    <t>052-288-5111</t>
  </si>
  <si>
    <t>울산 북구 효암로 300-7</t>
  </si>
  <si>
    <t>동일고무벨트(주)</t>
  </si>
  <si>
    <t>향토기업</t>
  </si>
  <si>
    <t>부산</t>
  </si>
  <si>
    <t>051-520-9044</t>
  </si>
  <si>
    <t>부산 금정구  공단동로55번길 28</t>
  </si>
  <si>
    <t>산업용 비경화고무제품 제조업</t>
  </si>
  <si>
    <t>래미안건설(주)</t>
  </si>
  <si>
    <t>031-715-4600</t>
  </si>
  <si>
    <t>경기 성남시 분당구 운중로 239</t>
  </si>
  <si>
    <t>대인산업</t>
  </si>
  <si>
    <t>032-523-7416</t>
  </si>
  <si>
    <t>인천 부평구 청천마차로 26</t>
  </si>
  <si>
    <t>스크린 인쇄업</t>
  </si>
  <si>
    <t>(주)삼정스틸</t>
  </si>
  <si>
    <t>031-769-3588</t>
  </si>
  <si>
    <t>경기 성남시 중원구 둔촌대로388번길 24</t>
  </si>
  <si>
    <t>삼지금속공업(주)</t>
  </si>
  <si>
    <t>031-319-8811</t>
  </si>
  <si>
    <t>경기 안산시 단원구 별망로 7</t>
  </si>
  <si>
    <t>기타 비철금속 압연, 압출 및 연신제품 제조업</t>
  </si>
  <si>
    <t>(주)브이원텍</t>
  </si>
  <si>
    <t>031-607-5540</t>
  </si>
  <si>
    <t>경기도 성남시 분당구  대왕판교로 660</t>
  </si>
  <si>
    <t>(주)동방어패럴</t>
  </si>
  <si>
    <t>031-568-5331</t>
  </si>
  <si>
    <t>경기 남양주시 경춘로 603-8</t>
  </si>
  <si>
    <t>그외 기타 종합 소매업</t>
  </si>
  <si>
    <t>(주)서울화학연구소</t>
  </si>
  <si>
    <t>034-499-0321</t>
  </si>
  <si>
    <t>경기 시흥시 공단2대로 63</t>
  </si>
  <si>
    <t>접착제 및 젤라틴 제조업</t>
  </si>
  <si>
    <t>(주)삼본퍼프</t>
  </si>
  <si>
    <t>031-335-9966</t>
  </si>
  <si>
    <t>경기 용인시 처인구 경안천로 194</t>
  </si>
  <si>
    <t>가방 및 기타 보호용 케이스 제조업</t>
  </si>
  <si>
    <t>중앙엔지니어링(주)</t>
  </si>
  <si>
    <t>032-563-8417</t>
  </si>
  <si>
    <t>인천광역시 서구  검단로 421</t>
  </si>
  <si>
    <t>선진분말야금(주)</t>
  </si>
  <si>
    <t>032-564-0527</t>
  </si>
  <si>
    <t>인천 서구 두루물로48번길 26</t>
  </si>
  <si>
    <t>주형 및 금형 제조업</t>
  </si>
  <si>
    <t>(주)태일자동제어</t>
  </si>
  <si>
    <t>031-451-2701</t>
  </si>
  <si>
    <t>경기 안양시 동안구 엘에스로 137-1</t>
  </si>
  <si>
    <t>(주)제일체육공사</t>
  </si>
  <si>
    <t>031-947-2091</t>
  </si>
  <si>
    <t>경기 파주시 광탄면 장지산로 333-46</t>
  </si>
  <si>
    <t>기타 운동 및 경기용구 제조업</t>
  </si>
  <si>
    <t>(주)정과원</t>
  </si>
  <si>
    <t>031-559-8534</t>
  </si>
  <si>
    <t>경기 남양주시  경강로294번길 29-3</t>
  </si>
  <si>
    <t>기타 음·식료품 위주 종합 소매업</t>
  </si>
  <si>
    <t>마크로젠</t>
  </si>
  <si>
    <t>월드클래스300</t>
  </si>
  <si>
    <t>02-2113-7792</t>
  </si>
  <si>
    <t>서울 금천구 벚꽃로 254</t>
  </si>
  <si>
    <t>그외 기타 분류안된 전문, 과학 및 기술 서비스업</t>
  </si>
  <si>
    <t>삼풍종합전기(주)</t>
  </si>
  <si>
    <t>02-424-2897</t>
  </si>
  <si>
    <t>서울 송파구 백제고분로11길 6</t>
  </si>
  <si>
    <t>변압기 제조업</t>
  </si>
  <si>
    <t>(주)에스지이엠디</t>
  </si>
  <si>
    <t>043-276-8331</t>
  </si>
  <si>
    <t>충북 청주시 흥덕구 송절로 75-18</t>
  </si>
  <si>
    <t>정화제기(주)</t>
  </si>
  <si>
    <t>041-582-0553</t>
  </si>
  <si>
    <t>충남 천안시 서북구 직산읍 직산로 256</t>
  </si>
  <si>
    <t>(주)정원기공</t>
  </si>
  <si>
    <t>062-955-6510</t>
  </si>
  <si>
    <t>광주광역시 광산구  진곡산단1번로 85</t>
  </si>
  <si>
    <t>기타 가공공작기계 제조업</t>
  </si>
  <si>
    <t>대한특수금속(주)</t>
  </si>
  <si>
    <t>054-954-9192</t>
  </si>
  <si>
    <t>경북 고령군 다산면 다산산단2길 10-30</t>
  </si>
  <si>
    <t>(주)보우</t>
  </si>
  <si>
    <t>053-583-0135</t>
  </si>
  <si>
    <t>대구광역시 달성군 유가면 테크노중앙대로2길 13</t>
  </si>
  <si>
    <t>그외 기타 분류안된 섬유제품 제조업</t>
  </si>
  <si>
    <t>제이레포츠</t>
  </si>
  <si>
    <t>051-266-7301</t>
  </si>
  <si>
    <t>부산 사하구 장평로 290</t>
  </si>
  <si>
    <t>한길정공</t>
  </si>
  <si>
    <t>051-831-4141</t>
  </si>
  <si>
    <t>부산 강서구 녹산산단261로 84</t>
  </si>
  <si>
    <t>(주)미래산업</t>
  </si>
  <si>
    <t>051-311-2740</t>
  </si>
  <si>
    <t>부산 사상구 광장로56번길 60-11</t>
  </si>
  <si>
    <t>기타 산업용 기계 및 장비 도매업</t>
  </si>
  <si>
    <t>삼심기계(주)</t>
  </si>
  <si>
    <t>055-267-7501</t>
  </si>
  <si>
    <t>경남 창원시 성산구 웅남로 340</t>
  </si>
  <si>
    <t>(주)세창기공</t>
  </si>
  <si>
    <t>052-287-5802</t>
  </si>
  <si>
    <t>울산 북구 무룡1로 63-9</t>
  </si>
  <si>
    <t>유압기기 제조업</t>
  </si>
  <si>
    <t>네오퍼시픽(주)</t>
  </si>
  <si>
    <t>02-6968-5113</t>
  </si>
  <si>
    <t>서울특별시 강서구  양천로 401-0</t>
  </si>
  <si>
    <t>상품 종합 도매업</t>
  </si>
  <si>
    <t>(주)동영미디어</t>
  </si>
  <si>
    <t>031-458-1121</t>
  </si>
  <si>
    <t>경기 군포시 당정로 18</t>
  </si>
  <si>
    <t>텔레비전 제조업</t>
  </si>
  <si>
    <t>(주)미디어메이트</t>
  </si>
  <si>
    <t>02-2693-6733</t>
  </si>
  <si>
    <t>서울 강남구 테헤란로14길 8</t>
  </si>
  <si>
    <t>가전제품 소매업</t>
  </si>
  <si>
    <t>(주)애니트림</t>
  </si>
  <si>
    <t>02-538-7191</t>
  </si>
  <si>
    <t>서울특별시 송파구  중대로 105</t>
  </si>
  <si>
    <t>(주)시그마테크놀로지</t>
  </si>
  <si>
    <t>031-353-3784</t>
  </si>
  <si>
    <t>경기도 안양시 동안구  시민대로 187</t>
  </si>
  <si>
    <t>(주)트라이애드</t>
  </si>
  <si>
    <t>031-355-5947</t>
  </si>
  <si>
    <t>경기 화성시 우정읍 호곡길168번길 84</t>
  </si>
  <si>
    <t>그외 기타 전기장비 제조업</t>
  </si>
  <si>
    <t>농업회사법인㈜다비육종</t>
  </si>
  <si>
    <t>인재육성형 중소기업</t>
  </si>
  <si>
    <t>031-672-5900</t>
  </si>
  <si>
    <t>경기 안성시 일죽면 서동대로 7381-8</t>
  </si>
  <si>
    <t>산동물 도매업</t>
  </si>
  <si>
    <t>(주)홍미</t>
  </si>
  <si>
    <t>02-517-4083</t>
  </si>
  <si>
    <t>경기 고양시 일산동구 일산로 142</t>
  </si>
  <si>
    <t>금속선 가공제품 제조업</t>
  </si>
  <si>
    <t>(주)원일법랑</t>
  </si>
  <si>
    <t>032-817-6836</t>
  </si>
  <si>
    <t>인천 서구 가재울로32번길 15</t>
  </si>
  <si>
    <t>(주)에스티에이</t>
  </si>
  <si>
    <t>031-499-5581</t>
  </si>
  <si>
    <t>경기 시흥시 정왕천로 197</t>
  </si>
  <si>
    <t>기타 주변기기 제조업</t>
  </si>
  <si>
    <t>(주)영화수출포장</t>
  </si>
  <si>
    <t>032-811-7711</t>
  </si>
  <si>
    <t>인천 남동구 능허대로577번길 78</t>
  </si>
  <si>
    <t>골판지 및 골판지상자 제조업</t>
  </si>
  <si>
    <t>제이피아이 헬스케어(주)</t>
  </si>
  <si>
    <t>02-2108-2580</t>
  </si>
  <si>
    <t>서울 구로구 디지털로33길 28</t>
  </si>
  <si>
    <t>방사선 장치 제조업</t>
  </si>
  <si>
    <t>대한센서(주)</t>
  </si>
  <si>
    <t>02-2213-9888</t>
  </si>
  <si>
    <t>서울 성동구 용답중앙3길 6</t>
  </si>
  <si>
    <t>기타 측정, 시험, 항해, 제어 및 정밀기기 제조업</t>
  </si>
  <si>
    <t>(주)한국전설엔지니어링</t>
  </si>
  <si>
    <t>02-2202-4457</t>
  </si>
  <si>
    <t>서울특별시 송파구  가락로21길 11</t>
  </si>
  <si>
    <t>비엠글로벌(주)</t>
  </si>
  <si>
    <t>02-3403-9314</t>
  </si>
  <si>
    <t>서울 송파구 백제고분로 478</t>
  </si>
  <si>
    <t>그외 기타 가정용품 도매업</t>
  </si>
  <si>
    <t>(주)동우켐</t>
  </si>
  <si>
    <t>031-285-9012</t>
  </si>
  <si>
    <t>충청북도 괴산군 불정면 쇠실로 425</t>
  </si>
  <si>
    <t>일반용 도료 및 관련제품 제조업</t>
  </si>
  <si>
    <t>(주)삼성디지탈 솔루션</t>
  </si>
  <si>
    <t>041-557-9157</t>
  </si>
  <si>
    <t>충남 천안시 서북구 노태산로 20</t>
  </si>
  <si>
    <t>컴퓨터 및 주변장치, 소프트웨어 도매업</t>
  </si>
  <si>
    <t>우리합성(주)</t>
  </si>
  <si>
    <t>041-588-8191</t>
  </si>
  <si>
    <t>충남 천안시 서북구 성환읍 신방로 31</t>
  </si>
  <si>
    <t>(주)세일</t>
  </si>
  <si>
    <t>054-436-8954</t>
  </si>
  <si>
    <t>경북 김천시 문성길 77</t>
  </si>
  <si>
    <t>코리아마린엔지니어링(주)</t>
  </si>
  <si>
    <t>051-415-6824</t>
  </si>
  <si>
    <t>부산 사상구 가야대로196번길 46</t>
  </si>
  <si>
    <t>그외 기타 기계 및 장비 도매업</t>
  </si>
  <si>
    <t>태일엔지니어링</t>
  </si>
  <si>
    <t>051-262-7166</t>
  </si>
  <si>
    <t>부산 사하구 다산로106번길 61</t>
  </si>
  <si>
    <t>탭, 밸브 및 유사장치 제조업</t>
  </si>
  <si>
    <t>(주)디피엠</t>
  </si>
  <si>
    <t>051-301-0031</t>
  </si>
  <si>
    <t>부산광역시 사상구  농산물시장로 18</t>
  </si>
  <si>
    <t>선박 구성부분품 제조업</t>
  </si>
  <si>
    <t>(주) 제이제이케이</t>
  </si>
  <si>
    <t>055-365-2001</t>
  </si>
  <si>
    <t>경남 양산시 번영로 469</t>
  </si>
  <si>
    <t>기계장비 조립용 플라스틱제품 제조업</t>
  </si>
  <si>
    <t>대성정기</t>
  </si>
  <si>
    <t>055-389-2801</t>
  </si>
  <si>
    <t>경남 양산시 명동2길 14-9</t>
  </si>
  <si>
    <t>(주)태광판지</t>
  </si>
  <si>
    <t>055-331-0671</t>
  </si>
  <si>
    <t>경남 김해시 상동면 상동로 647</t>
  </si>
  <si>
    <t>기타 종이 및 판지 제조업</t>
  </si>
  <si>
    <t>(주)유시스</t>
  </si>
  <si>
    <t>051-780-8155</t>
  </si>
  <si>
    <t>부산 해운대구 센텀북대로 60</t>
  </si>
  <si>
    <t>컴퓨터시스템 통합 자문 및 구축 서비스업</t>
  </si>
  <si>
    <t>(주)혜동</t>
  </si>
  <si>
    <t>055-365-3741</t>
  </si>
  <si>
    <t>경남 양산시 어곡공단로 140</t>
  </si>
  <si>
    <t>무기 및 총포탄 제조업</t>
  </si>
  <si>
    <t>(주)도서출판길벗</t>
  </si>
  <si>
    <t>02-330-9751</t>
  </si>
  <si>
    <t>서울 마포구 월드컵로10길 56</t>
  </si>
  <si>
    <t>기타 서적 출판업</t>
  </si>
  <si>
    <t>(주)신성강건</t>
  </si>
  <si>
    <t>02-2617-3386</t>
  </si>
  <si>
    <t>서울 구로구 부일로1나길 18-8</t>
  </si>
  <si>
    <t>구조용 금속판제품 및 금속공작물 제조업</t>
  </si>
  <si>
    <t>(주)정도기계</t>
  </si>
  <si>
    <t>031-986-4309</t>
  </si>
  <si>
    <t>경기도 김포시 양촌읍 황금2로 121</t>
  </si>
  <si>
    <t>대명아이티에스(주)</t>
  </si>
  <si>
    <t>032-571-0814</t>
  </si>
  <si>
    <t>서울 금천구 가마산로 96</t>
  </si>
  <si>
    <t>문구용 종이제품 제조업</t>
  </si>
  <si>
    <t>하이네켄코리아(주)</t>
  </si>
  <si>
    <t>02-2192-7660</t>
  </si>
  <si>
    <t>서울 강남구 테헤란로114길 38</t>
  </si>
  <si>
    <t>주류 도매업</t>
  </si>
  <si>
    <t>(주)키드존</t>
  </si>
  <si>
    <t>031-611-0340</t>
  </si>
  <si>
    <t>경기 평택시 서탄면 수월암3길 98</t>
  </si>
  <si>
    <t>(주)이도</t>
  </si>
  <si>
    <t>031-337-6700</t>
  </si>
  <si>
    <t>경기도 안양시 동안구 학의로 282</t>
  </si>
  <si>
    <t>건물 및 토목엔지니어링 서비스업</t>
  </si>
  <si>
    <t>(주)대명</t>
  </si>
  <si>
    <t>031-618-4800</t>
  </si>
  <si>
    <t>경기 안성시 공도읍 진사길 76-23</t>
  </si>
  <si>
    <t>삼한섬유</t>
  </si>
  <si>
    <t>031-793-6474</t>
  </si>
  <si>
    <t>경기 하남시 하남대로861번안길 30-4</t>
  </si>
  <si>
    <t>근무복, 작업복 및 유사의복 제조업</t>
  </si>
  <si>
    <t>금오가스(주)</t>
  </si>
  <si>
    <t>031-941-5003</t>
  </si>
  <si>
    <t>경기 파주시 조리읍 명봉산로 155</t>
  </si>
  <si>
    <t>산업용 가스 제조업</t>
  </si>
  <si>
    <t>(주)제넨텍</t>
  </si>
  <si>
    <t>032-812-1520</t>
  </si>
  <si>
    <t>인천광역시 남동구 능허대로649번길 56</t>
  </si>
  <si>
    <t>이성(주)</t>
  </si>
  <si>
    <t>031-433-0500</t>
  </si>
  <si>
    <t>경기 시흥시 희망공원로 92</t>
  </si>
  <si>
    <t>산업용 로봇 제조업</t>
  </si>
  <si>
    <t>(주)효진상사</t>
  </si>
  <si>
    <t>031-491-5143</t>
  </si>
  <si>
    <t>경기 안산시 단원구 성곡로 116</t>
  </si>
  <si>
    <t>액체연료 및 관련제품 도매업</t>
  </si>
  <si>
    <t>(주)동광알루미늄</t>
  </si>
  <si>
    <t>031-988-2415</t>
  </si>
  <si>
    <t>경기 김포시 양촌면 삼도로 10-22</t>
  </si>
  <si>
    <t>알루미늄 제련, 정련 및 합금 제조업</t>
  </si>
  <si>
    <t>(주)삼호에프앤비</t>
  </si>
  <si>
    <t>02-2689-3541</t>
  </si>
  <si>
    <t>경기 광명시 도고내로1번길 5</t>
  </si>
  <si>
    <t>그외 기타 상품 전문 도매업</t>
  </si>
  <si>
    <t>우성레미콘(주)</t>
  </si>
  <si>
    <t>033-644-5688</t>
  </si>
  <si>
    <t>강원 강릉시 강동면 오이동길 104</t>
  </si>
  <si>
    <t>(주)건향</t>
  </si>
  <si>
    <t>042-632-1836</t>
  </si>
  <si>
    <t>대전 대덕구 오정로109번길 27</t>
  </si>
  <si>
    <t>수산물 소매업</t>
  </si>
  <si>
    <t>(주)상원화성</t>
  </si>
  <si>
    <t>041-556-5815</t>
  </si>
  <si>
    <t>충남 천안시 서북구 성거읍 문성2길 22-8</t>
  </si>
  <si>
    <t>플라스틱 선, 봉, 관 및 호스 제조업</t>
  </si>
  <si>
    <t>(주)지유기건</t>
  </si>
  <si>
    <t>043-854-8383</t>
  </si>
  <si>
    <t>충북 충주시 산척면 세고개안길 90</t>
  </si>
  <si>
    <t>운송용 컨테이너 제조업</t>
  </si>
  <si>
    <t>콘크리트관 및 기타 구조용 콘크리트제품 제조업</t>
  </si>
  <si>
    <t>(주)쌍마판넬</t>
  </si>
  <si>
    <t>053-852-9900</t>
  </si>
  <si>
    <t>경북 경산시 진량읍 일연로 695-19</t>
  </si>
  <si>
    <t>(주)효령</t>
  </si>
  <si>
    <t>053-856-2711-2</t>
  </si>
  <si>
    <t>경북 경산시 진량읍 공단4로 205</t>
  </si>
  <si>
    <t>(주)부산메탈상사</t>
  </si>
  <si>
    <t>051-203-0103</t>
  </si>
  <si>
    <t>부산광역시 강서구  생곡산단2로 19</t>
  </si>
  <si>
    <t>재생용 재료 수집 및 판매업</t>
  </si>
  <si>
    <t>(주)반석인더스트리즈</t>
  </si>
  <si>
    <t>055-313-8400</t>
  </si>
  <si>
    <t>경남 김해시 장유로373번길 50</t>
  </si>
  <si>
    <t>그외 기타 고무제품 제조업</t>
  </si>
  <si>
    <t>(주)지에이치아이</t>
  </si>
  <si>
    <t>052-297-2259</t>
  </si>
  <si>
    <t>울산 북구 진장16길 6</t>
  </si>
  <si>
    <t>기타 화학물질 및 화학제품 도매업</t>
  </si>
  <si>
    <t>(주)이에이엔테크놀로지</t>
  </si>
  <si>
    <t>02-558-3621</t>
  </si>
  <si>
    <t>서울 강남구 테헤란로82길 14</t>
  </si>
  <si>
    <t>건축설계 및 관련 서비스업</t>
  </si>
  <si>
    <t>(주)태명실업</t>
  </si>
  <si>
    <t>02-501-5511</t>
  </si>
  <si>
    <t>서울 강남구 역삼로7길 21</t>
  </si>
  <si>
    <t>페트로켐코리아(주)</t>
  </si>
  <si>
    <t>02-2028-4390</t>
  </si>
  <si>
    <t>서울특별시 금천구  가산디지털1로 186-0</t>
  </si>
  <si>
    <t>(주)선진에스엠</t>
  </si>
  <si>
    <t>032-678-0400</t>
  </si>
  <si>
    <t>경기 부천시  부천로419번길 44</t>
  </si>
  <si>
    <t>동도디앤씨(주)</t>
  </si>
  <si>
    <t>02-782-7040</t>
  </si>
  <si>
    <t>서울 구로구 경인로6길 19</t>
  </si>
  <si>
    <t>베이스코리아아이씨(주)</t>
  </si>
  <si>
    <t>02-6220-6233</t>
  </si>
  <si>
    <t>서울 구로구 디지털로26길 5</t>
  </si>
  <si>
    <t>(유한)만두유통</t>
  </si>
  <si>
    <t>02-3661-2500</t>
  </si>
  <si>
    <t>서울특별시 마포구  창전로 16</t>
  </si>
  <si>
    <t>(주)마더텅</t>
  </si>
  <si>
    <t>02-323-9117</t>
  </si>
  <si>
    <t>(주)야스</t>
  </si>
  <si>
    <t>070-8620-8101</t>
  </si>
  <si>
    <t>경기 파주시 탄현면 한산로 69</t>
  </si>
  <si>
    <t>반도체 제조용 기계 제조업</t>
  </si>
  <si>
    <t>엠에프엠코리아(주)</t>
  </si>
  <si>
    <t>02-558-7315</t>
  </si>
  <si>
    <t>서울특별시 강남구  도곡로 204</t>
  </si>
  <si>
    <t>방직용 섬유 및 사 도매업</t>
  </si>
  <si>
    <t>그레이팅코리아(주)</t>
  </si>
  <si>
    <t>031-359-8383</t>
  </si>
  <si>
    <t>경기 화성시 양감면 동지골길 14-5</t>
  </si>
  <si>
    <t>(주)늘푸른</t>
  </si>
  <si>
    <t>031-351-2286</t>
  </si>
  <si>
    <t>경기 화성시 장안면 한천3길 26-11</t>
  </si>
  <si>
    <t>과실 및 채소 절임식품 제조업</t>
  </si>
  <si>
    <t>(주)세종산업</t>
  </si>
  <si>
    <t>031-883-6500</t>
  </si>
  <si>
    <t>경기 여주시 흥천면 효자로 257</t>
  </si>
  <si>
    <t>(주)알에스엔</t>
  </si>
  <si>
    <t>031-924-2025</t>
  </si>
  <si>
    <t>경기도 고양시 일산동구  고봉로 32-19</t>
  </si>
  <si>
    <t>(주)일진파워 당진사업소</t>
  </si>
  <si>
    <t>052-240-1000</t>
  </si>
  <si>
    <t>울산 울주군 온산읍 산암로 42</t>
  </si>
  <si>
    <t>제조업 회사본부</t>
  </si>
  <si>
    <t>유성엠티에스(주)</t>
  </si>
  <si>
    <t>041-583-6120</t>
  </si>
  <si>
    <t>충남 아산시 둔포면 운교길 275-20</t>
  </si>
  <si>
    <t>(주)예일전자</t>
  </si>
  <si>
    <t>032-623-5163</t>
  </si>
  <si>
    <t>인천 부평구 부평대로 283</t>
  </si>
  <si>
    <t>(주)신진금고</t>
  </si>
  <si>
    <t>031-497-8833</t>
  </si>
  <si>
    <t>경기 안산시 단원구 동산로27번길 29</t>
  </si>
  <si>
    <t>금고 제조업</t>
  </si>
  <si>
    <t>화인폴리머(주)</t>
  </si>
  <si>
    <t>031-299-8700</t>
  </si>
  <si>
    <t>경기 화성시 봉담읍 삼천병마로 1107-3</t>
  </si>
  <si>
    <t>동양전자공업(주)</t>
  </si>
  <si>
    <t>031-686-8770</t>
  </si>
  <si>
    <t>경기 평택시 청북면 오금길 14-48</t>
  </si>
  <si>
    <t>전동기 및 발전기 제조업</t>
  </si>
  <si>
    <t>(주)네오케미칼</t>
  </si>
  <si>
    <t>031-997-0450</t>
  </si>
  <si>
    <t>경기 김포시 월곶면 고양로117번길 129</t>
  </si>
  <si>
    <t>영신프라텍(주)</t>
  </si>
  <si>
    <t>02-2675-1041</t>
  </si>
  <si>
    <t>인천 남동구 은봉로 65</t>
  </si>
  <si>
    <t>(주)씨에이조경기술사사무소</t>
  </si>
  <si>
    <t>02-543-4454</t>
  </si>
  <si>
    <t>도시계획 및 조경설계 서비스업</t>
  </si>
  <si>
    <t>위드로봇(주)</t>
  </si>
  <si>
    <t>02-2117-0255</t>
  </si>
  <si>
    <t>유니포스테크(주)</t>
  </si>
  <si>
    <t>02-3453-4980</t>
  </si>
  <si>
    <t>서울특별시 성동구  광나루로 130</t>
  </si>
  <si>
    <t>(주)메가뉴스</t>
  </si>
  <si>
    <t>02-330-0100</t>
  </si>
  <si>
    <t>서울특별시 마포구  양화로 111-0</t>
  </si>
  <si>
    <t>데이터베이스 및 온라인정보 제공업</t>
  </si>
  <si>
    <t>(주)태일레미콘</t>
  </si>
  <si>
    <t>033-745-6091</t>
  </si>
  <si>
    <t>강원 원주시 호저면 원문로 694-31</t>
  </si>
  <si>
    <t>중부산업가스(주)</t>
  </si>
  <si>
    <t>043-275-2387</t>
  </si>
  <si>
    <t>세종 부강면 시목부강로 622</t>
  </si>
  <si>
    <t>금오에이디에스(주)</t>
  </si>
  <si>
    <t>041-585-2870</t>
  </si>
  <si>
    <t>충남 천안시 서북구 직산읍 마정1길 27</t>
  </si>
  <si>
    <t>(주)청주교차로</t>
  </si>
  <si>
    <t>043-290-7762</t>
  </si>
  <si>
    <t>충북 청주시 상당구 무심동로 490</t>
  </si>
  <si>
    <t>신문 발행업</t>
  </si>
  <si>
    <t>의약품 도매업</t>
  </si>
  <si>
    <t>고려정밀(주)</t>
  </si>
  <si>
    <t>광주광역시 광산구 진곡산단3번로 59-41</t>
  </si>
  <si>
    <t>(주)삼원산업사</t>
  </si>
  <si>
    <t>062-960-6600</t>
  </si>
  <si>
    <t>광주 광산구 평동산단로 246-33</t>
  </si>
  <si>
    <t>기타 가정용 전기기기 제조업</t>
  </si>
  <si>
    <t>대영 베어링(주)</t>
  </si>
  <si>
    <t>053-255-6305</t>
  </si>
  <si>
    <t>대구 중구 서성로16길 43</t>
  </si>
  <si>
    <t>철물 및 난방용구 소매업</t>
  </si>
  <si>
    <t>(주)금룡테크</t>
  </si>
  <si>
    <t>053-352-7333</t>
  </si>
  <si>
    <t>대구광역시 동구  매여로1길 37-24</t>
  </si>
  <si>
    <t>(주)대주기공</t>
  </si>
  <si>
    <t>054-285-9508</t>
  </si>
  <si>
    <t>경북 포항시 남구 섬안로 22</t>
  </si>
  <si>
    <t>대동금속㈜</t>
  </si>
  <si>
    <t>053-610-5000</t>
  </si>
  <si>
    <t>대구 달성군 논공읍 논공로 602</t>
  </si>
  <si>
    <t>창비건설(주)</t>
  </si>
  <si>
    <t>051-633-1042</t>
  </si>
  <si>
    <t>부산 남구 고동골로78번길 12</t>
  </si>
  <si>
    <t>세일공업(주)</t>
  </si>
  <si>
    <t>055-749-3200</t>
  </si>
  <si>
    <t>경남 진주시 대곡면 대화로 92</t>
  </si>
  <si>
    <t>농업 및 임업용 기계 제조업</t>
  </si>
  <si>
    <t>기타 자동차신품 부품 및 내장품 판매업</t>
  </si>
  <si>
    <t>(주)더홈</t>
  </si>
  <si>
    <t>02-571-5864</t>
  </si>
  <si>
    <t>서울 강남구 학동로 143</t>
  </si>
  <si>
    <t>가구 소매업</t>
  </si>
  <si>
    <t>유니모테크놀로지(주)</t>
  </si>
  <si>
    <t>02-6710-7006</t>
  </si>
  <si>
    <t>서울 서초구 방배로 162</t>
  </si>
  <si>
    <t>기타 무선 통신장비 제조업</t>
  </si>
  <si>
    <t>(주)제노물산</t>
  </si>
  <si>
    <t>02-895-2761</t>
  </si>
  <si>
    <t>서울특별시 금천구  가산디지털1로 1</t>
  </si>
  <si>
    <t>(주)페르노리카코리아</t>
  </si>
  <si>
    <t>02-3466-5770</t>
  </si>
  <si>
    <t>경기 용인시 처인구 원삼면 생안로 2</t>
  </si>
  <si>
    <t>(주)인실리코젠</t>
  </si>
  <si>
    <t>031-278-0061</t>
  </si>
  <si>
    <t>경기도 용인시 기흥구  흥덕1로 13</t>
  </si>
  <si>
    <t>삼진스틸산업(주)</t>
  </si>
  <si>
    <t>031-997-2943</t>
  </si>
  <si>
    <t>경기 김포시 대곶면 대곶남로401번길 73</t>
  </si>
  <si>
    <t>(주)하이테크</t>
  </si>
  <si>
    <t>031-978-0099</t>
  </si>
  <si>
    <t>경기 고양시 덕양구 행주로83번길 51-4</t>
  </si>
  <si>
    <t>삼일테크(주)</t>
  </si>
  <si>
    <t>032-663-6323</t>
  </si>
  <si>
    <t>경기 부천시  산업로7번길 10</t>
  </si>
  <si>
    <t>(주)동일수지</t>
  </si>
  <si>
    <t>033-734-8560</t>
  </si>
  <si>
    <t>강원 원주시 문막읍 문막공단길 95</t>
  </si>
  <si>
    <t>우양정공(주)</t>
  </si>
  <si>
    <t>031-432-0056</t>
  </si>
  <si>
    <t>경기도 시흥시 엠티브이북로193번길 34</t>
  </si>
  <si>
    <t>승강기 제조업</t>
  </si>
  <si>
    <t>경기디자인시스템(주)</t>
  </si>
  <si>
    <t>031-222-1340</t>
  </si>
  <si>
    <t>경기 수원시 영통구 덕영대로1556번길 16</t>
  </si>
  <si>
    <t>(주)피스코리아</t>
  </si>
  <si>
    <t>032-814-5411</t>
  </si>
  <si>
    <t>인천 남동구 남동대로199번길 9</t>
  </si>
  <si>
    <t>사무용 가구 및 기기 도매업</t>
  </si>
  <si>
    <t>(주)합동특수인물</t>
  </si>
  <si>
    <t>031-997-3065</t>
  </si>
  <si>
    <t>경기 김포시 통진읍 율마로 220-17</t>
  </si>
  <si>
    <t>대유단조</t>
  </si>
  <si>
    <t>031-366-2800</t>
  </si>
  <si>
    <t>경기 화성시 팔탄면 온천로 49-36</t>
  </si>
  <si>
    <t>분사기 및 소화기 제조업</t>
  </si>
  <si>
    <t>(주)나임기술</t>
  </si>
  <si>
    <t>031-478-2710</t>
  </si>
  <si>
    <t>경기 안양시 동안구 흥안대로 415</t>
  </si>
  <si>
    <t>(주)대원에프에이</t>
  </si>
  <si>
    <t>031-499-7956</t>
  </si>
  <si>
    <t>경기 시흥시 공단1대로 341</t>
  </si>
  <si>
    <t>(주)엑티브온</t>
  </si>
  <si>
    <t>031-206-7461</t>
  </si>
  <si>
    <t>경기도 수원시 영통구  신원로 88</t>
  </si>
  <si>
    <t>화장품 제조업</t>
  </si>
  <si>
    <t>(주)포뎁스</t>
  </si>
  <si>
    <t>02-562-0027</t>
  </si>
  <si>
    <t>서울특별시강남구역삼제1동(역삼동)</t>
  </si>
  <si>
    <t>상미식품(주)</t>
  </si>
  <si>
    <t>041-552-1072</t>
  </si>
  <si>
    <t>충남 천안시 동남구 수신면 수신로 503</t>
  </si>
  <si>
    <t>그외 기타 식료품 제조업</t>
  </si>
  <si>
    <t>강주물 주조업</t>
  </si>
  <si>
    <t>(주)한미전력</t>
  </si>
  <si>
    <t>062--972-2341</t>
  </si>
  <si>
    <t>광주 북구 추암로</t>
  </si>
  <si>
    <t>동성산업(주)</t>
  </si>
  <si>
    <t>053-383-7275</t>
  </si>
  <si>
    <t>대구 북구 검단동로 47-6</t>
  </si>
  <si>
    <t>(주)금호씨엔씨</t>
  </si>
  <si>
    <t>054-285-7777</t>
  </si>
  <si>
    <t>경상북도 포항시 남구 대송면 철강로 172</t>
  </si>
  <si>
    <t>기타 산업 회사본부</t>
  </si>
  <si>
    <t>(주)유일코퍼레이션</t>
  </si>
  <si>
    <t>054-931-4442</t>
  </si>
  <si>
    <t>경북 성주군 월항면 월항농공단지1길 24</t>
  </si>
  <si>
    <t>특수직물 및 기타직물 직조업</t>
  </si>
  <si>
    <t>(주)에이엠에스</t>
  </si>
  <si>
    <t>051-293-8641</t>
  </si>
  <si>
    <t>부산 해운대구 센텀동로 99</t>
  </si>
  <si>
    <t>주)코메론</t>
  </si>
  <si>
    <t>선도기업</t>
  </si>
  <si>
    <t>051-290-3100</t>
  </si>
  <si>
    <t>부산 사하구 장평로 73</t>
  </si>
  <si>
    <t>(주)태백금속</t>
  </si>
  <si>
    <t>031-473-8585</t>
  </si>
  <si>
    <t>경기도 안양시만안구 석수1동(석수동)</t>
  </si>
  <si>
    <t>(주)하나비젼씨스템즈</t>
  </si>
  <si>
    <t>032-834-2806</t>
  </si>
  <si>
    <t>인천 연수구 능허대로 219</t>
  </si>
  <si>
    <t>(주)삼우정밀</t>
  </si>
  <si>
    <t>031-354-4790</t>
  </si>
  <si>
    <t>경기 화성시 팔탄면 시청로721번길 78</t>
  </si>
  <si>
    <t>(주)대신전자기술</t>
  </si>
  <si>
    <t>031-903-7171</t>
  </si>
  <si>
    <t>서울특별시 강서구  양천로 551-17</t>
  </si>
  <si>
    <t>한 국 제닉스(주)</t>
  </si>
  <si>
    <t>031-704-8790</t>
  </si>
  <si>
    <t>경기 성남시 분당구 판교로711번길 10</t>
  </si>
  <si>
    <t>태화몰드</t>
  </si>
  <si>
    <t>032-528-7625</t>
  </si>
  <si>
    <t>인천 부평구 항동로143번길 10-22</t>
  </si>
  <si>
    <t>유니온화성(주)</t>
  </si>
  <si>
    <t>032-673-5111</t>
  </si>
  <si>
    <t>경기 부천시  오정로39번길 27</t>
  </si>
  <si>
    <t>(주)대성하이테크</t>
  </si>
  <si>
    <t>041-410-7007</t>
  </si>
  <si>
    <t>충청남도 천안시 서북구 입장면 용정도하길 155</t>
  </si>
  <si>
    <t>전기회로 개폐, 보호 및 접속 장치 제조업</t>
  </si>
  <si>
    <t>(주)위스코</t>
  </si>
  <si>
    <t>032-439-3565</t>
  </si>
  <si>
    <t>충청남도 서산시 성연면 성연3로 133-14</t>
  </si>
  <si>
    <t>도금, 착색 및 기타 표면처리강재 제조업</t>
  </si>
  <si>
    <t>현성씨티(주)</t>
  </si>
  <si>
    <t>031-498-6663</t>
  </si>
  <si>
    <t>경기 시흥시 마유로186번길 52</t>
  </si>
  <si>
    <t>설치용 금속탱크 및 저장용기 제조업</t>
  </si>
  <si>
    <t>프라임씰(주)</t>
  </si>
  <si>
    <t>031-942-0037</t>
  </si>
  <si>
    <t>경기도 파주시 탄현면 한산로 43-0</t>
  </si>
  <si>
    <t>(주)비케이바이오</t>
  </si>
  <si>
    <t>064-753-8600</t>
  </si>
  <si>
    <t>제주 제주시 구좌읍 일주동로 2706-38</t>
  </si>
  <si>
    <t>기타 가공식품 도매업</t>
  </si>
  <si>
    <t>(주)동훈아이텍</t>
  </si>
  <si>
    <t>070-7090-4114</t>
  </si>
  <si>
    <t>서울특별시 강남구 역삼로 225</t>
  </si>
  <si>
    <t>풀무원식품 주식회사</t>
  </si>
  <si>
    <t>가족친화기업</t>
  </si>
  <si>
    <t>여성가족부</t>
  </si>
  <si>
    <t>02-2040-5367</t>
  </si>
  <si>
    <t>충북 음성군 대소면 삼양로 730-27</t>
  </si>
  <si>
    <t>(주)두루두루</t>
  </si>
  <si>
    <t>041-640-6065</t>
  </si>
  <si>
    <t>충남 천안시 동남구 만남로 43</t>
  </si>
  <si>
    <t>그외 기타 분류안된 상품 전문 소매업</t>
  </si>
  <si>
    <t>(주)세화전자</t>
  </si>
  <si>
    <t>041-584-3323</t>
  </si>
  <si>
    <t>충청남도 천안시 서북구 성거읍 봉주로 195-1</t>
  </si>
  <si>
    <t>단일가스켐(주)</t>
  </si>
  <si>
    <t>043-241-0070</t>
  </si>
  <si>
    <t>충북 청주시 청원구 오창읍 과학산업2로 587-6</t>
  </si>
  <si>
    <t>에스정보통신(주)</t>
  </si>
  <si>
    <t>053-742-4600</t>
  </si>
  <si>
    <t>대구 동구 동대구로83길 13</t>
  </si>
  <si>
    <t>통신장비 및 부품 도매업</t>
  </si>
  <si>
    <t>(주)체시스</t>
  </si>
  <si>
    <t>053-851-8511</t>
  </si>
  <si>
    <t>경북 경산시 진량읍 일연로 528</t>
  </si>
  <si>
    <t>삼익방폭전기(주)</t>
  </si>
  <si>
    <t>051-265-2414</t>
  </si>
  <si>
    <t>부산광역시 사하구  다산로 216</t>
  </si>
  <si>
    <t>일반용 전기 조명장치 제조업</t>
  </si>
  <si>
    <t>금남산업</t>
  </si>
  <si>
    <t>055-633-6026</t>
  </si>
  <si>
    <t>경남 거제시 장평3로 80</t>
  </si>
  <si>
    <t>강선 건조업</t>
  </si>
  <si>
    <t>거화산업(주)</t>
  </si>
  <si>
    <t>055-346-5582</t>
  </si>
  <si>
    <t>경남 김해시 진영읍 서부로38번길 93</t>
  </si>
  <si>
    <t>무원상사(주)</t>
  </si>
  <si>
    <t>02-754-2322</t>
  </si>
  <si>
    <t>서울특별시 종로구 청계천로 85</t>
  </si>
  <si>
    <t>(주)위브엔터테인먼트</t>
  </si>
  <si>
    <t>02-711-1491</t>
  </si>
  <si>
    <t>서울 용산구 청파로 101</t>
  </si>
  <si>
    <t>게임용구, 인형 및 장난감 소매업</t>
  </si>
  <si>
    <t>(주)다우엔터프라이즈</t>
  </si>
  <si>
    <t>02-2029-8377</t>
  </si>
  <si>
    <t>서울 금천구 가산디지털2로 14</t>
  </si>
  <si>
    <t>남녀용 정장 소매업</t>
  </si>
  <si>
    <t>아메스산업(주)</t>
  </si>
  <si>
    <t>070-4364-1302</t>
  </si>
  <si>
    <t>경기 광명시 하안로 60</t>
  </si>
  <si>
    <t>전자집적회로 제조업</t>
  </si>
  <si>
    <t>유원피에스</t>
  </si>
  <si>
    <t>경기</t>
  </si>
  <si>
    <t>031-847-0309</t>
  </si>
  <si>
    <t>경기 양주시 삼숭로129번길 55-21</t>
  </si>
  <si>
    <t>(주)하도에프앤씨</t>
  </si>
  <si>
    <t>031-536-6368</t>
  </si>
  <si>
    <t>경기 포천시 군내면 유교로 253</t>
  </si>
  <si>
    <t>금성실업</t>
  </si>
  <si>
    <t>041-362-0903</t>
  </si>
  <si>
    <t>충남 당진시 순성면 북창로 115-1</t>
  </si>
  <si>
    <t>포장용 플라스틱 성형용기 제조업</t>
  </si>
  <si>
    <t>(주)모비디어</t>
  </si>
  <si>
    <t>031-750-0960</t>
  </si>
  <si>
    <t>경기 성남시 중원구 갈마치로 302</t>
  </si>
  <si>
    <t>하나산업</t>
  </si>
  <si>
    <t>041-585-2131</t>
  </si>
  <si>
    <t>충남 천안시 서북구 입장면 위례성로 1906</t>
  </si>
  <si>
    <t>(주)한국아이티에스</t>
  </si>
  <si>
    <t>02-421-4022</t>
  </si>
  <si>
    <t>서울특별시 송파구  백제고분로 101-0</t>
  </si>
  <si>
    <t>(주)산마을</t>
  </si>
  <si>
    <t>043-542-9973</t>
  </si>
  <si>
    <t>충북 보은군 내북면 내북산외로 327</t>
  </si>
  <si>
    <t>천연 및 혼합조제 조미료 제조업</t>
  </si>
  <si>
    <t>(주)유선통신</t>
  </si>
  <si>
    <t>033-644-9904-6</t>
  </si>
  <si>
    <t>강원 강릉시 교동광장로100번길 8-7</t>
  </si>
  <si>
    <t>동양건설(주)</t>
  </si>
  <si>
    <t>043-255-3378</t>
  </si>
  <si>
    <t>충북 청주시 상당구 상당로29번길 7</t>
  </si>
  <si>
    <t>(주)아이작</t>
  </si>
  <si>
    <t>031-739-5201</t>
  </si>
  <si>
    <t>충북 음성군 대소면 대동로537번길 44-19</t>
  </si>
  <si>
    <t>스템코㈜</t>
  </si>
  <si>
    <t>고용창출 100대 우수기업</t>
  </si>
  <si>
    <t>043-240-7121</t>
  </si>
  <si>
    <t>충북 청주시 흥덕구 옥산면 과학산업4로 79-44</t>
  </si>
  <si>
    <t>(주)예산에너지</t>
  </si>
  <si>
    <t>041-335-1116</t>
  </si>
  <si>
    <t>충남 예산군 오가면 충서로 729</t>
  </si>
  <si>
    <t>가정용 가스연료 소매업</t>
  </si>
  <si>
    <t>(주)두원메디텍</t>
  </si>
  <si>
    <t>031-332-2158</t>
  </si>
  <si>
    <t>경기 용인시 처인구 포곡읍 석성로1069번길 15</t>
  </si>
  <si>
    <t>그외 기타 의료용 기기 제조업</t>
  </si>
  <si>
    <t>(주)태일산업</t>
  </si>
  <si>
    <t>054-976-4832</t>
  </si>
  <si>
    <t>경상북도 칠곡군 지천면 창평로2길 11</t>
  </si>
  <si>
    <t>에이치디에이치(주)</t>
  </si>
  <si>
    <t>054-956-8336</t>
  </si>
  <si>
    <t>경상북도 고령군 다산산단로 223-19</t>
  </si>
  <si>
    <t>동진산업</t>
  </si>
  <si>
    <t>053-616-5244</t>
  </si>
  <si>
    <t>대구 달성군 옥포면 시저로 92-7</t>
  </si>
  <si>
    <t>위생용 종이제품 제조업</t>
  </si>
  <si>
    <t>대통화학공업사</t>
  </si>
  <si>
    <t>051-261-5801</t>
  </si>
  <si>
    <t>부산 사하구 장평로190번길 11</t>
  </si>
  <si>
    <t>플라스틱 필름, 시트 및 판 제조업</t>
  </si>
  <si>
    <t>동양화학(주)</t>
  </si>
  <si>
    <t>051-324-6611</t>
  </si>
  <si>
    <t>부산 사상구 학감대로192번길 60-49</t>
  </si>
  <si>
    <t>합성염료, 유연제 및 기타착색제 제조업</t>
  </si>
  <si>
    <t>한성웰텍(주)</t>
  </si>
  <si>
    <t>051-313-4555</t>
  </si>
  <si>
    <t>부산 사상구 새벽로63번길 16</t>
  </si>
  <si>
    <t>삼광기계공업(주)</t>
  </si>
  <si>
    <t>055-297-8191</t>
  </si>
  <si>
    <t>경남 창원시 의창구  죽전로 64</t>
  </si>
  <si>
    <t>금속 절삭기계 제조업</t>
  </si>
  <si>
    <t>일진종합건설(주)</t>
  </si>
  <si>
    <t>055-287-9477</t>
  </si>
  <si>
    <t>경남 창원시 성산구 중앙대로 111</t>
  </si>
  <si>
    <t>(주)조은지에스</t>
  </si>
  <si>
    <t>055-298-1172</t>
  </si>
  <si>
    <t>경남 창원시 의창구 차룡로48번길 24</t>
  </si>
  <si>
    <t>(주)신화테크</t>
  </si>
  <si>
    <t>052-282-0003</t>
  </si>
  <si>
    <t>울산광역시 북구 매곡산업6길 20</t>
  </si>
  <si>
    <t>(주)라이노정보기술</t>
  </si>
  <si>
    <t>055-326-4700</t>
  </si>
  <si>
    <t>경남 김해시 계동로 149</t>
  </si>
  <si>
    <t>컴퓨터 및 주변장치, 소프트웨어 소매업</t>
  </si>
  <si>
    <t>(주)제영</t>
  </si>
  <si>
    <t>052-262-6347</t>
  </si>
  <si>
    <t>울산 울주군 두서면 전읍농공길 47</t>
  </si>
  <si>
    <t>주원테크(주)</t>
  </si>
  <si>
    <t>051-832-0881</t>
  </si>
  <si>
    <t>부산 강서구 녹산산단382로14번가길 14</t>
  </si>
  <si>
    <t>세화골판지공업(주)</t>
  </si>
  <si>
    <t>051-831-0043</t>
  </si>
  <si>
    <t>부산 강서구 녹산산단381로 25</t>
  </si>
  <si>
    <t>(주)녹원씨엔아이</t>
  </si>
  <si>
    <t>031-958-2500</t>
  </si>
  <si>
    <t>경기 파주시  신촌2로 7-12</t>
  </si>
  <si>
    <t>삼조인쇄(주)</t>
  </si>
  <si>
    <t>031-949-8040</t>
  </si>
  <si>
    <t>경기 파주시 조리읍 당재봉로 52</t>
  </si>
  <si>
    <t>기타 인쇄업</t>
  </si>
  <si>
    <t>(주)이원그린텍</t>
  </si>
  <si>
    <t>031-8059-2022</t>
  </si>
  <si>
    <t>경기 화성시 팔탄면 녹막말길9번길 93-44</t>
  </si>
  <si>
    <t>(주)이레머티리얼스</t>
  </si>
  <si>
    <t>031-663-5421</t>
  </si>
  <si>
    <t>경기 평택시 청북면 백봉길 314-53</t>
  </si>
  <si>
    <t>(주)창강화학</t>
  </si>
  <si>
    <t>031-492-5630</t>
  </si>
  <si>
    <t>경기 안산시 단원구 성곡로146번길 14</t>
  </si>
  <si>
    <t>삼원페트라(주)</t>
  </si>
  <si>
    <t>인천 남동구 앵고개로 395</t>
  </si>
  <si>
    <t>모조 귀금속 및 모조 장신용품 제조업</t>
  </si>
  <si>
    <t>(주)대한후렉시블</t>
  </si>
  <si>
    <t>031-282-0623</t>
  </si>
  <si>
    <t>경기 용인시 기흥구 동백중앙로 42</t>
  </si>
  <si>
    <t>(주)아이앤티시스템</t>
  </si>
  <si>
    <t>02-861-8469</t>
  </si>
  <si>
    <t>서울 금천구 서부샛길 606</t>
  </si>
  <si>
    <t>(주)비.엠.에스</t>
  </si>
  <si>
    <t>02-3471-6581</t>
  </si>
  <si>
    <t>서울 강남구 역삼로7길 22</t>
  </si>
  <si>
    <t>신안기계공업(주)</t>
  </si>
  <si>
    <t>033-534-8655</t>
  </si>
  <si>
    <t>강원 동해시 효자로 246</t>
  </si>
  <si>
    <t>(주)세화</t>
  </si>
  <si>
    <t>042-934-4700</t>
  </si>
  <si>
    <t>대전 유성구 테크노11로 17</t>
  </si>
  <si>
    <t>전기경보 및 신호장치 제조업</t>
  </si>
  <si>
    <t>범양건영(주)</t>
  </si>
  <si>
    <t>02-590-9258</t>
  </si>
  <si>
    <t>충청남도 천안시 서북구  검은들1길 7</t>
  </si>
  <si>
    <t>한일뉴즈(주)</t>
  </si>
  <si>
    <t>054-291-0057</t>
  </si>
  <si>
    <t>경북 포항시남구 동해면 상정리</t>
  </si>
  <si>
    <t>합성수지선 건조업</t>
  </si>
  <si>
    <t>지텍(주)</t>
  </si>
  <si>
    <t>054-431-8771</t>
  </si>
  <si>
    <t>경북 김천시 남면 농남로 1071-25</t>
  </si>
  <si>
    <t>전자기 측정, 시험 및 분석기구 제조업</t>
  </si>
  <si>
    <t>(주)한국코아엔지니어링</t>
  </si>
  <si>
    <t>051-636-4477</t>
  </si>
  <si>
    <t>부산 동구 자성로141번길 11</t>
  </si>
  <si>
    <t>영창이엔지(주)</t>
  </si>
  <si>
    <t>055-342-5207</t>
  </si>
  <si>
    <t>경상남도 김해시 진영읍 진산대로 237</t>
  </si>
  <si>
    <t>(주)울산육가공</t>
  </si>
  <si>
    <t>052-249-0216</t>
  </si>
  <si>
    <t>울산 울주군 언양읍 곰재길 206</t>
  </si>
  <si>
    <t>(합)서전텔콤</t>
  </si>
  <si>
    <t>부산 해운대구 센텀5로 41</t>
  </si>
  <si>
    <t>UNS CHEM</t>
  </si>
  <si>
    <t>052-222-0563</t>
  </si>
  <si>
    <t>울산 울주군 웅촌면 장기터2길 112-1</t>
  </si>
  <si>
    <t>케이에스비세일(주)</t>
  </si>
  <si>
    <t>051-831-1858</t>
  </si>
  <si>
    <t>부산 강서구 녹산산업북로313번길 76</t>
  </si>
  <si>
    <t>오리엔트(주)</t>
  </si>
  <si>
    <t>02-359-4838</t>
  </si>
  <si>
    <t>서울특별시 금천구 가산디지털2로 14</t>
  </si>
  <si>
    <t>(주)아이티언</t>
  </si>
  <si>
    <t>070-4055-1002</t>
  </si>
  <si>
    <t>경기 안양시 동안구 시민대로 401</t>
  </si>
  <si>
    <t>(주)비아이매트릭스</t>
  </si>
  <si>
    <t>02-561-4475</t>
  </si>
  <si>
    <t>서울 강남구 선릉로 433</t>
  </si>
  <si>
    <t>에치비아이(주)</t>
  </si>
  <si>
    <t>031-426-6050</t>
  </si>
  <si>
    <t>경기 안양시 동안구 벌말로 140</t>
  </si>
  <si>
    <t>(주)다인소재</t>
  </si>
  <si>
    <t>031-705-1700</t>
  </si>
  <si>
    <t>경기도 용인시 수지구  신수로 767</t>
  </si>
  <si>
    <t>기타 비알콜음료 제조업</t>
  </si>
  <si>
    <t>(주)하나데코</t>
  </si>
  <si>
    <t>031-319-2930</t>
  </si>
  <si>
    <t>경기 화성시 우정읍 호곡길168번길 74-5</t>
  </si>
  <si>
    <t>주방용 및 음식점용 목재가구 제조업</t>
  </si>
  <si>
    <t>(주)하나로샤시</t>
  </si>
  <si>
    <t>031-431-8755</t>
  </si>
  <si>
    <t>경기도 화성시 마도면 (마도면) 청원리</t>
  </si>
  <si>
    <t>대성하이원(주)</t>
  </si>
  <si>
    <t>031-358-6789</t>
  </si>
  <si>
    <t>경기 화성시 장안면 석포로108번길 34</t>
  </si>
  <si>
    <t>신성컨트롤(주)</t>
  </si>
  <si>
    <t>041-541-6741</t>
  </si>
  <si>
    <t>충남 아산시 인주면 인주산단로 75-81</t>
  </si>
  <si>
    <t>(주)프로메이드</t>
  </si>
  <si>
    <t>031-432-0273</t>
  </si>
  <si>
    <t>경기 시흥시 공단2대로140번길 14</t>
  </si>
  <si>
    <t>(주)디핀다트코리아</t>
  </si>
  <si>
    <t>02-549-1776</t>
  </si>
  <si>
    <t>서울 서초구 언남길 15-6</t>
  </si>
  <si>
    <t>기타 비가공 식품 도매업</t>
  </si>
  <si>
    <t>(주)그라운드</t>
  </si>
  <si>
    <t>02-572-0008</t>
  </si>
  <si>
    <t>충청북도 음성군 금왕읍 덕금로 950</t>
  </si>
  <si>
    <t>(주)시스윈일렉트로닉스</t>
  </si>
  <si>
    <t>031-203-0923</t>
  </si>
  <si>
    <t>경기 화성시 동탄면 동탄기흥로 64-4</t>
  </si>
  <si>
    <t>(주)애드바이오텍</t>
  </si>
  <si>
    <t>033-261-4907</t>
  </si>
  <si>
    <t>강원 춘천시 동내면 거두단지1길 39</t>
  </si>
  <si>
    <t>동물용 사료 및 조제식품 제조업</t>
  </si>
  <si>
    <t>금강레미콘(주)</t>
  </si>
  <si>
    <t>033-647-9613</t>
  </si>
  <si>
    <t>강원 강릉시 구정면 금광리</t>
  </si>
  <si>
    <t>(주)유니트론텍</t>
  </si>
  <si>
    <t>02-573-6800</t>
  </si>
  <si>
    <t>서울특별시 강남구  영동대로 638</t>
  </si>
  <si>
    <t>㈜하이푸드텍</t>
  </si>
  <si>
    <t>충남</t>
  </si>
  <si>
    <t>041-751-4511</t>
  </si>
  <si>
    <t>충청남도 금산군 금성면 금성공단로 41</t>
  </si>
  <si>
    <t>메르센코리아(주)</t>
  </si>
  <si>
    <t>02-2190-5214</t>
  </si>
  <si>
    <t>충남 아산시 음봉면 연암율금로 563</t>
  </si>
  <si>
    <t>전기용 탄소제품 및 절연제품 제조업</t>
  </si>
  <si>
    <t>기술사사무소 삼흥엔지니어스(주)</t>
  </si>
  <si>
    <t>062-526-4637</t>
  </si>
  <si>
    <t>광주광역시 북구  우치로 5</t>
  </si>
  <si>
    <t>(주)크린원</t>
  </si>
  <si>
    <t>053-965-8333</t>
  </si>
  <si>
    <t>대구 동구  신평로16길 12-8</t>
  </si>
  <si>
    <t>(주)케이와이지</t>
  </si>
  <si>
    <t>053-585-3309</t>
  </si>
  <si>
    <t>대구 달서구 성서공단남로10길 30</t>
  </si>
  <si>
    <t>그외 기타 달리 분류되지 않은 운송장비 제조업</t>
  </si>
  <si>
    <t>(주)지오콘</t>
  </si>
  <si>
    <t>054-534-0901</t>
  </si>
  <si>
    <t>경북 상주시 공성면 평천공단길 15</t>
  </si>
  <si>
    <t>(주)백석화학</t>
  </si>
  <si>
    <t>054-533-6892</t>
  </si>
  <si>
    <t>경북 상주시 화동면 중화로 1666</t>
  </si>
  <si>
    <t>삼신정밀(주)</t>
  </si>
  <si>
    <t>055-608-2316</t>
  </si>
  <si>
    <t>경상남도 함안군 군북면 함안산단4길 3</t>
  </si>
  <si>
    <t>제강업</t>
  </si>
  <si>
    <t>(주)성산암데코</t>
  </si>
  <si>
    <t>055-237-8665</t>
  </si>
  <si>
    <t>경상남도 창원시 마산회원구 봉암공단13길 7</t>
  </si>
  <si>
    <t>디자인칼라</t>
  </si>
  <si>
    <t>055-276-6400</t>
  </si>
  <si>
    <t>경남 창원시 의창구 창이대로107번길 7</t>
  </si>
  <si>
    <t>간판 및 광고물 제조업</t>
  </si>
  <si>
    <t>(주)스킨플레이어</t>
  </si>
  <si>
    <t>02-716-8809</t>
  </si>
  <si>
    <t>서울 금천구 가산디지털2로 18</t>
  </si>
  <si>
    <t>(주)한국경제티브이</t>
  </si>
  <si>
    <t>02-6676-0011</t>
  </si>
  <si>
    <t>서울 영등포구 버드나루로 84</t>
  </si>
  <si>
    <t>유선방송업</t>
  </si>
  <si>
    <t>(주)코리아칩솔루션</t>
  </si>
  <si>
    <t>02-6679-4296</t>
  </si>
  <si>
    <t>서울 구로구 경인로53길 15</t>
  </si>
  <si>
    <t>전기용 기계장비 및 관련 기자재 도매업</t>
  </si>
  <si>
    <t>(주)모그커뮤니케이션즈</t>
  </si>
  <si>
    <t>02-3496-4200</t>
  </si>
  <si>
    <t>서울특별시 강남구 언주로153길 8</t>
  </si>
  <si>
    <t>(주)유브릿지</t>
  </si>
  <si>
    <t>02-3439-1600</t>
  </si>
  <si>
    <t>서울 영등포구 경인로 775</t>
  </si>
  <si>
    <t>신원산업(주)</t>
  </si>
  <si>
    <t>031-684-6688</t>
  </si>
  <si>
    <t>경기 평택시 포승읍 포승공단순환로 546</t>
  </si>
  <si>
    <t>(주)삼우화학</t>
  </si>
  <si>
    <t>031-762-8771</t>
  </si>
  <si>
    <t>경기 광주시 초월읍 두월길 42</t>
  </si>
  <si>
    <t>나무가</t>
  </si>
  <si>
    <t>070-7012-8400</t>
  </si>
  <si>
    <t>경기 성남시 중원구 사기막골로 124</t>
  </si>
  <si>
    <t>사진기, 영사기 및 관련장비 제조업</t>
  </si>
  <si>
    <t>(주)셈텍스</t>
  </si>
  <si>
    <t>031-776-0931</t>
  </si>
  <si>
    <t>(주)에스아이테크</t>
  </si>
  <si>
    <t>032-822-8647</t>
  </si>
  <si>
    <t>인천 남동구 청능대로410번길 135</t>
  </si>
  <si>
    <t>산업용 오븐, 노 및 노용 버너 제조업</t>
  </si>
  <si>
    <t>(주)동아이엔지</t>
  </si>
  <si>
    <t>031-492-5237</t>
  </si>
  <si>
    <t>경기 시흥시 엠티브이25로20번길 46</t>
  </si>
  <si>
    <t>(주)미주파워텍</t>
  </si>
  <si>
    <t>031-431-0700</t>
  </si>
  <si>
    <t>경기 안산시 단원구 엠티브이12로22번길 26</t>
  </si>
  <si>
    <t>흥우제작소</t>
  </si>
  <si>
    <t>032-817-6492</t>
  </si>
  <si>
    <t>인천 남동구 호구포로 562-17</t>
  </si>
  <si>
    <t>철도차량부품 및 관련장치물 제조업</t>
  </si>
  <si>
    <t>(주)성원이엔지</t>
  </si>
  <si>
    <t>031-499-8694</t>
  </si>
  <si>
    <t>경기도 시흥시  봉우순환로3번길 43</t>
  </si>
  <si>
    <t>단추 및 유사 파스너 제조업</t>
  </si>
  <si>
    <t>(주)의성</t>
  </si>
  <si>
    <t>031-499-4271</t>
  </si>
  <si>
    <t>경기 시흥시 경제로 248</t>
  </si>
  <si>
    <t>그외 기타 플라스틱 제품 제조업</t>
  </si>
  <si>
    <t>(주)대통기획</t>
  </si>
  <si>
    <t>02-2267-3613</t>
  </si>
  <si>
    <t>서울 중구 퇴계로26길 15</t>
  </si>
  <si>
    <t>선풍토건(주)</t>
  </si>
  <si>
    <t>02-540-0405</t>
  </si>
  <si>
    <t>서울 강남구 언주로148길 14</t>
  </si>
  <si>
    <t>(주)탭스인터내셔널</t>
  </si>
  <si>
    <t>041-531-7309</t>
  </si>
  <si>
    <t>충남 아산시 둔포면 운교길126번길 77</t>
  </si>
  <si>
    <t>지이큐솔루션(주)</t>
  </si>
  <si>
    <t>02-6299-5257</t>
  </si>
  <si>
    <t>경기도 화성시 마도면 청원산단2길 58</t>
  </si>
  <si>
    <t>(주)콘웰</t>
  </si>
  <si>
    <t>02-529-4802</t>
  </si>
  <si>
    <t>경기 성남시 분당구 판교로255번길 9-22</t>
  </si>
  <si>
    <t>(주)에이엘티</t>
  </si>
  <si>
    <t>043-711-2500</t>
  </si>
  <si>
    <t>충북 청주시 흥덕구 옥산면 과학산업1로 82-19</t>
  </si>
  <si>
    <t>(주)부경</t>
  </si>
  <si>
    <t>041-734-6175</t>
  </si>
  <si>
    <t>충남 논산시 연산면 선비로 1011</t>
  </si>
  <si>
    <t>(합자)한엔지니어링</t>
  </si>
  <si>
    <t>042-825-7464</t>
  </si>
  <si>
    <t>대전 유성구 온천북로33번길 22-26</t>
  </si>
  <si>
    <t>(주)창원</t>
  </si>
  <si>
    <t>차류 가공업</t>
  </si>
  <si>
    <t>(주)경북산업</t>
  </si>
  <si>
    <t>054-274-7815</t>
  </si>
  <si>
    <t>경북 포항시 남구 대송면 철강산단로66번길 40</t>
  </si>
  <si>
    <t>(주)천우텍스타일</t>
  </si>
  <si>
    <t>053-521-7752</t>
  </si>
  <si>
    <t>대구 서구 와룡로70길 13</t>
  </si>
  <si>
    <t>편조제품 제조업</t>
  </si>
  <si>
    <t>(주)진양수산</t>
  </si>
  <si>
    <t>051-203-3907</t>
  </si>
  <si>
    <t>부산 사하구 원양로 313</t>
  </si>
  <si>
    <t>수산동물 냉동품 제조업</t>
  </si>
  <si>
    <t>박판, 합판 및 유사적층판 제조업</t>
  </si>
  <si>
    <t>앤시정보기술(주)</t>
  </si>
  <si>
    <t>051-664-8000</t>
  </si>
  <si>
    <t>부산 해운대구 센텀서로 30</t>
  </si>
  <si>
    <t>(주)이모션세라믹</t>
  </si>
  <si>
    <t>051-852-8365</t>
  </si>
  <si>
    <t>서울 강남구 학동로 164</t>
  </si>
  <si>
    <t>그외 기타 건축자재 도매업</t>
  </si>
  <si>
    <t>KT MARINE</t>
  </si>
  <si>
    <t>055-322-7669</t>
  </si>
  <si>
    <t>경남 김해시 상동면 묵방로120번길 23</t>
  </si>
  <si>
    <t>(주)동아스트</t>
  </si>
  <si>
    <t>031-389-8880</t>
  </si>
  <si>
    <t>경기 안양시 동안구 시민대로</t>
  </si>
  <si>
    <t>(주)오우아스</t>
  </si>
  <si>
    <t>02-790-1382</t>
  </si>
  <si>
    <t>서울 용산구 한강대로23길 55</t>
  </si>
  <si>
    <t>가전제품 및 부품 도매업</t>
  </si>
  <si>
    <t>경영툴링(주)</t>
  </si>
  <si>
    <t>02-2634-3315</t>
  </si>
  <si>
    <t>서울 영등포구 영등포로51길 4</t>
  </si>
  <si>
    <t>(주)애드씨케이</t>
  </si>
  <si>
    <t>02-515-1420</t>
  </si>
  <si>
    <t>서울 강남구 언주로 647</t>
  </si>
  <si>
    <t>(주)프로랭스</t>
  </si>
  <si>
    <t>02-2102-3891</t>
  </si>
  <si>
    <t>서울 금천구 디지털로 130</t>
  </si>
  <si>
    <t>번역 및 통역서비스업</t>
  </si>
  <si>
    <t>조인트유창써멀시스템(주)</t>
  </si>
  <si>
    <t>031-988-9205</t>
  </si>
  <si>
    <t>경기 김포시 통진읍 가현로 182-35</t>
  </si>
  <si>
    <t>비엘엔에이치(주)</t>
  </si>
  <si>
    <t>02-3282-4711</t>
  </si>
  <si>
    <t>서울특별시 금천구  가산디지털1로 25</t>
  </si>
  <si>
    <t>일심알맥스(주)</t>
  </si>
  <si>
    <t>031-359-9111</t>
  </si>
  <si>
    <t>경기 화성시 팔탄면 서해로 1286-5</t>
  </si>
  <si>
    <t>열간 압연 및 압출 제품 제조업</t>
  </si>
  <si>
    <t>물질성분 검사 및 분석업</t>
  </si>
  <si>
    <t>현대휀스개발(주)</t>
  </si>
  <si>
    <t>031-691-5880</t>
  </si>
  <si>
    <t>경기 평택시 팽성읍 추팔산단1길 181</t>
  </si>
  <si>
    <t>일신산업전기(주)</t>
  </si>
  <si>
    <t>031-797-1631</t>
  </si>
  <si>
    <t>경기 광주시 중앙로349번길 26</t>
  </si>
  <si>
    <t>기타 조명장치 제조업</t>
  </si>
  <si>
    <t>(주)종이신화</t>
  </si>
  <si>
    <t>031-946-1845</t>
  </si>
  <si>
    <t>경기 파주시 월롱산로 61-24</t>
  </si>
  <si>
    <t>(주)씨이에스</t>
  </si>
  <si>
    <t>031-436-1030</t>
  </si>
  <si>
    <t>경기도 군포시  고산로 166</t>
  </si>
  <si>
    <t>증류기,열교환기 및 가스발생기 제조업</t>
  </si>
  <si>
    <t>주식회사 리텍</t>
  </si>
  <si>
    <t>032-324-9838</t>
  </si>
  <si>
    <t>경기 부천시  오정로 47</t>
  </si>
  <si>
    <t>방송장비 제조업</t>
  </si>
  <si>
    <t>(주)한신</t>
  </si>
  <si>
    <t>031-499-9720</t>
  </si>
  <si>
    <t>경기도 시흥시 마유로118번길 3</t>
  </si>
  <si>
    <t>(주)거산정밀</t>
  </si>
  <si>
    <t>031-433-7163</t>
  </si>
  <si>
    <t>경기 안산시 단원구 번영로44번길 20</t>
  </si>
  <si>
    <t>(주)한국바로코</t>
  </si>
  <si>
    <t>02-2695-8533</t>
  </si>
  <si>
    <t>경기 김포시 통진읍 대서명로 65-1</t>
  </si>
  <si>
    <t>삼성엘리트인쇄(주)</t>
  </si>
  <si>
    <t>031-906-7766</t>
  </si>
  <si>
    <t>경기 고양시 일산동구 사리현로 203-19</t>
  </si>
  <si>
    <t>(주)기술환경</t>
  </si>
  <si>
    <t>031-427-3453</t>
  </si>
  <si>
    <t>경기 군포시 공단로 149</t>
  </si>
  <si>
    <t>액체 여과기 제조업</t>
  </si>
  <si>
    <t>(주)길림양행</t>
  </si>
  <si>
    <t>02-402-8383</t>
  </si>
  <si>
    <t>경기 광주시 오포읍 봉골길 176</t>
  </si>
  <si>
    <t>양양오색한과</t>
  </si>
  <si>
    <t>033-672-7770</t>
  </si>
  <si>
    <t>강원 양양군 서면 들돌길 91</t>
  </si>
  <si>
    <t>(주)제우스</t>
  </si>
  <si>
    <t>031-377-9500</t>
  </si>
  <si>
    <t>경기 오산시 경기동로 161-6</t>
  </si>
  <si>
    <t>(주)맨텍</t>
  </si>
  <si>
    <t>02-2136-6971</t>
  </si>
  <si>
    <t>서울 성동구 성수일로4길 25</t>
  </si>
  <si>
    <t>(주)토마스 케이블</t>
  </si>
  <si>
    <t>043-217-6683</t>
  </si>
  <si>
    <t>충북 청주시 청원구 오창읍 여천3길 204</t>
  </si>
  <si>
    <t>(주)에어텍</t>
  </si>
  <si>
    <t>042-670-7474</t>
  </si>
  <si>
    <t>대전 대덕구 대화로 160</t>
  </si>
  <si>
    <t>천세산업(주)</t>
  </si>
  <si>
    <t>031-465-1003</t>
  </si>
  <si>
    <t>경기 안산시 상록구 안산테콤길 40</t>
  </si>
  <si>
    <t>공작기계 도매업</t>
  </si>
  <si>
    <t>㈜호원</t>
  </si>
  <si>
    <t>명품강소기업</t>
  </si>
  <si>
    <t>광주광역시</t>
  </si>
  <si>
    <t>062-944-8311</t>
  </si>
  <si>
    <t>광주 광산구 소촌로85번길 40-23</t>
  </si>
  <si>
    <t>(주)엠에스메디칼</t>
  </si>
  <si>
    <t>051-465-6494</t>
  </si>
  <si>
    <t>부산 금정구 식물원로 31</t>
  </si>
  <si>
    <t>기진정밀</t>
  </si>
  <si>
    <t>055-232-1454</t>
  </si>
  <si>
    <t>경상남도 창원시 마산회원구  자유무역3길 155-0</t>
  </si>
  <si>
    <t>신대양(주)</t>
  </si>
  <si>
    <t>055-551-9921</t>
  </si>
  <si>
    <t>경남 창원시 진해구 남영로582번길 52</t>
  </si>
  <si>
    <t>(주)한성엠엔에스</t>
  </si>
  <si>
    <t>055-346-2130</t>
  </si>
  <si>
    <t>경남 김해시 상동면 상동로 98</t>
  </si>
  <si>
    <t>(주)제성수산</t>
  </si>
  <si>
    <t>055-833-7855</t>
  </si>
  <si>
    <t>경남 사천시 대방길 96-29</t>
  </si>
  <si>
    <t>수산동물 훈제, 조리 및 유사 조제식품 제조업</t>
  </si>
  <si>
    <t>(주)동아전기프러그</t>
  </si>
  <si>
    <t>032-581-9001</t>
  </si>
  <si>
    <t>인천 서구 신진말로 24</t>
  </si>
  <si>
    <t>상일전산폼(주)</t>
  </si>
  <si>
    <t>031-945-9808</t>
  </si>
  <si>
    <t>경기 파주시 탄현면 국원말길 10-52</t>
  </si>
  <si>
    <t>(주)아이네트호스팅</t>
  </si>
  <si>
    <t>02-2103-7745</t>
  </si>
  <si>
    <t>서울 서초구 남부순환로337가길 40</t>
  </si>
  <si>
    <t>그외 기타 전기 통신업</t>
  </si>
  <si>
    <t>(주)한국전산감리원</t>
  </si>
  <si>
    <t>02-3448-0118</t>
  </si>
  <si>
    <t>서울특별시 서초구 신반포로3길 12</t>
  </si>
  <si>
    <t>(주)동도뉴텍</t>
  </si>
  <si>
    <t>02-807-8700</t>
  </si>
  <si>
    <t>서울 금천구 시흥대로 97</t>
  </si>
  <si>
    <t>(주)유진텍코퍼레이션</t>
  </si>
  <si>
    <t>02-2679-5300</t>
  </si>
  <si>
    <t>서울 영등포구 선유로 70</t>
  </si>
  <si>
    <t>(주)힘펠</t>
  </si>
  <si>
    <t>경기 화성시 안녕남로8번길 4</t>
  </si>
  <si>
    <t>(주)사이보그랩</t>
  </si>
  <si>
    <t>031-303-5443</t>
  </si>
  <si>
    <t>그외 기타 특수목적용 기계 제조업</t>
  </si>
  <si>
    <t>(주)세광산업조명</t>
  </si>
  <si>
    <t>경기 평택시 청북면 어소길 109-37</t>
  </si>
  <si>
    <t>(주)디씨팩</t>
  </si>
  <si>
    <t>031-767-3461</t>
  </si>
  <si>
    <t>경기 광주시 오포읍 매자리길 196-23</t>
  </si>
  <si>
    <t>대영씨엔이(주)</t>
  </si>
  <si>
    <t>033-650-9000</t>
  </si>
  <si>
    <t>강원 강릉시 사천면 과학단지로 202-25</t>
  </si>
  <si>
    <t>성광상사</t>
  </si>
  <si>
    <t>031-544-2383</t>
  </si>
  <si>
    <t>경기 포천시 가산면 포천로736번길 42-26</t>
  </si>
  <si>
    <t>그외 기타 봉제의복 제조업</t>
  </si>
  <si>
    <t>(주)동양정밀 가스켓</t>
  </si>
  <si>
    <t>031-494-2841</t>
  </si>
  <si>
    <t>경기 안산시 단원구 범지기로 93</t>
  </si>
  <si>
    <t>(주)용성냉동</t>
  </si>
  <si>
    <t>031-494-4707</t>
  </si>
  <si>
    <t>경기 시흥시 군자천로9번길 36</t>
  </si>
  <si>
    <t>산업용 냉장 및 냉동 장비 제조업</t>
  </si>
  <si>
    <t>삼지화성(주)</t>
  </si>
  <si>
    <t>032-563-2225</t>
  </si>
  <si>
    <t>충청북도 충주시 주덕읍 중원산업로 256</t>
  </si>
  <si>
    <t>대하실업(주)</t>
  </si>
  <si>
    <t>02-2675-2758</t>
  </si>
  <si>
    <t>인천시 서구 오류동(검단1동)</t>
  </si>
  <si>
    <t>(주)동인써모</t>
  </si>
  <si>
    <t>032-565-9151</t>
  </si>
  <si>
    <t>인천 서구 봉화로223번안길 29</t>
  </si>
  <si>
    <t>라인테크닉스(주)</t>
  </si>
  <si>
    <t>031-489-8311</t>
  </si>
  <si>
    <t>경기도 안산시 단원구  엠티브이22로 86</t>
  </si>
  <si>
    <t>(주)아이티앤씨</t>
  </si>
  <si>
    <t>02-573-1182</t>
  </si>
  <si>
    <t>서울 서초구 강남대로27길 7-15</t>
  </si>
  <si>
    <t>세지케미칼(주)</t>
  </si>
  <si>
    <t>043-881-1999</t>
  </si>
  <si>
    <t>충북 음성군 삼성면 대덕로 72</t>
  </si>
  <si>
    <t>한국종합기계기술(주)</t>
  </si>
  <si>
    <t>041-669-9964</t>
  </si>
  <si>
    <t>충청남도 서산시 대산읍 대죽1로 173</t>
  </si>
  <si>
    <t>㈜두원공조</t>
  </si>
  <si>
    <t>041-541-6000</t>
  </si>
  <si>
    <t>충남 아산시 음봉면 연암율금로 43</t>
  </si>
  <si>
    <t>아산피앤피(주)</t>
  </si>
  <si>
    <t>041-541-5711</t>
  </si>
  <si>
    <t>충남 아산시 선장면 학성로122번길 94</t>
  </si>
  <si>
    <t>펄프 제조업</t>
  </si>
  <si>
    <t>(주)천마하나로</t>
  </si>
  <si>
    <t>043-273-0001</t>
  </si>
  <si>
    <t>충북 청주시 청원구 내수읍 내수로 538</t>
  </si>
  <si>
    <t>육류 가공식품 도매업</t>
  </si>
  <si>
    <t>(주) 진양</t>
  </si>
  <si>
    <t>062-956-6541</t>
  </si>
  <si>
    <t>광주 광산구 하남산단7번로 135-18</t>
  </si>
  <si>
    <t>저장용 및 위생용 플라스틱제품 제조업</t>
  </si>
  <si>
    <t>(주)명성인더스</t>
  </si>
  <si>
    <t>051-522-1271</t>
  </si>
  <si>
    <t>부산광역시 동래구  연안로74번길 13-13</t>
  </si>
  <si>
    <t>운송장비용 의자 제조업</t>
  </si>
  <si>
    <t>(주)우창테크</t>
  </si>
  <si>
    <t>053-381-9126</t>
  </si>
  <si>
    <t>대구 북구 검단북로11길 101</t>
  </si>
  <si>
    <t>(주)무한기술</t>
  </si>
  <si>
    <t>053-588-9091</t>
  </si>
  <si>
    <t>대구 달서구 달서대로91길 108</t>
  </si>
  <si>
    <t>(주)금호</t>
  </si>
  <si>
    <t>053-852-1144</t>
  </si>
  <si>
    <t>경북 경산시 진량읍 공단4로5길 12</t>
  </si>
  <si>
    <t>비동력식 수공구 제조업</t>
  </si>
  <si>
    <t>(주)동산테크</t>
  </si>
  <si>
    <t>055-237-3700</t>
  </si>
  <si>
    <t>경상남도 함안군 군북면 함안산단로 169</t>
  </si>
  <si>
    <t>동진테크</t>
  </si>
  <si>
    <t>051-831-2922</t>
  </si>
  <si>
    <t>부산 강서구 녹산산단261로73번길 13</t>
  </si>
  <si>
    <t>우양인텍(주)</t>
  </si>
  <si>
    <t>055-346-5167</t>
  </si>
  <si>
    <t>경남 김해시 한림면 용덕로237번길 53</t>
  </si>
  <si>
    <t>서번산업엔지니어링(주)</t>
  </si>
  <si>
    <t>051-831-7676</t>
  </si>
  <si>
    <t>부산 강서구 화전산단5로 27</t>
  </si>
  <si>
    <t>공기조화장치 제조업</t>
  </si>
  <si>
    <t>한국쿠제(주)</t>
  </si>
  <si>
    <t>031-684-1291</t>
  </si>
  <si>
    <t>경기 평택시 포승읍 포승공단순환로 159</t>
  </si>
  <si>
    <t>(주)코리스이엔티</t>
  </si>
  <si>
    <t>02-522-3100</t>
  </si>
  <si>
    <t>서울 서초구 사임당로 86</t>
  </si>
  <si>
    <t>(주)브니엘컨설턴트</t>
  </si>
  <si>
    <t>02-3452-9130</t>
  </si>
  <si>
    <t>(주)쏠트리</t>
  </si>
  <si>
    <t>032-761-2323</t>
  </si>
  <si>
    <t>인천 남동구 남동서로23번길 89</t>
  </si>
  <si>
    <t>(주)동아화성</t>
  </si>
  <si>
    <t>031-447-0351</t>
  </si>
  <si>
    <t>경기 안양시 만안구 시민대로 27</t>
  </si>
  <si>
    <t>플라스틱 발포 성형제품 제조업</t>
  </si>
  <si>
    <t>효광유리</t>
  </si>
  <si>
    <t>043-877-1301</t>
  </si>
  <si>
    <t>충북 음성군 삼성면 대성로 438-41</t>
  </si>
  <si>
    <t>판유리 제조업</t>
  </si>
  <si>
    <t>(주)디자이너스코리아</t>
  </si>
  <si>
    <t>031-605-0915</t>
  </si>
  <si>
    <t>경기 성남시 분당구 탄천로 95</t>
  </si>
  <si>
    <t>건영산업엔지니어링</t>
  </si>
  <si>
    <t>032-343-3370</t>
  </si>
  <si>
    <t>경기 부천시  은성로61번길 58</t>
  </si>
  <si>
    <t>동현정공(주)</t>
  </si>
  <si>
    <t>032-813-2772</t>
  </si>
  <si>
    <t>인천 남동구 능허대로559번길 82</t>
  </si>
  <si>
    <t>(주)빌시스</t>
  </si>
  <si>
    <t>032-814-3502</t>
  </si>
  <si>
    <t>경기도 김포시 월곶면(월곶면) 고양리</t>
  </si>
  <si>
    <t>㈜머큐리</t>
  </si>
  <si>
    <t>중견성장사다리기업</t>
  </si>
  <si>
    <t>인천광역시</t>
  </si>
  <si>
    <t>032-580-3071</t>
  </si>
  <si>
    <t>인천 서구 가재울로 90</t>
  </si>
  <si>
    <t>(주)대일씨에프티</t>
  </si>
  <si>
    <t>031-366-5900</t>
  </si>
  <si>
    <t>경기 화성시 향남읍 발안공단로3길 27</t>
  </si>
  <si>
    <t>금속단조제품 제조업</t>
  </si>
  <si>
    <t>두원개발</t>
  </si>
  <si>
    <t>02-3404-6666</t>
  </si>
  <si>
    <t>서울 강남구 테헤란로4길 45</t>
  </si>
  <si>
    <t>(주)아린엠에이치씨</t>
  </si>
  <si>
    <t>031-737-2385</t>
  </si>
  <si>
    <t>경기 성남시 중원구 둔촌대로457번길 27</t>
  </si>
  <si>
    <t>도영통상(주)</t>
  </si>
  <si>
    <t>031-265-6020</t>
  </si>
  <si>
    <t>경기 용인시 수지구 고기로 191-4</t>
  </si>
  <si>
    <t>(주)한국알미늄</t>
  </si>
  <si>
    <t>043-836-8801</t>
  </si>
  <si>
    <t>충북 증평군 도안면 원명로 45</t>
  </si>
  <si>
    <t>(주)파마코스텍</t>
  </si>
  <si>
    <t>043-882-5968</t>
  </si>
  <si>
    <t>충북 음성군 삼성면 대성로547번길 97-55</t>
  </si>
  <si>
    <t>(주)리빙키친</t>
  </si>
  <si>
    <t>02-586-0504</t>
  </si>
  <si>
    <t>충남 예산군 삽교읍 상성성미길 12-42</t>
  </si>
  <si>
    <t>날붙이 제조업</t>
  </si>
  <si>
    <t>(주)일성</t>
  </si>
  <si>
    <t>02-3661-9971</t>
  </si>
  <si>
    <t>충남 아산시 음봉면 월암로 19</t>
  </si>
  <si>
    <t>귀금속 및 관련제품 제조업</t>
  </si>
  <si>
    <t>그외 기타 분류안된 비금속 광물제품 제조업</t>
  </si>
  <si>
    <t>㈜무등</t>
  </si>
  <si>
    <t>062-600-8220</t>
  </si>
  <si>
    <t>광주 광산구 평동산단6번로 102</t>
  </si>
  <si>
    <t>지엔에스티(주)</t>
  </si>
  <si>
    <t>070-7719-6470</t>
  </si>
  <si>
    <t>광주광역시 광산구  첨단중앙로 23</t>
  </si>
  <si>
    <t>(주)태린</t>
  </si>
  <si>
    <t>053-814-1677</t>
  </si>
  <si>
    <t>대구시 달성군 유가면(유가면) 상리</t>
  </si>
  <si>
    <t>기체 여과기 제조업</t>
  </si>
  <si>
    <t>엔디케이테크(주)</t>
  </si>
  <si>
    <t>053-581-9631</t>
  </si>
  <si>
    <t>대구 달성군 구지면 달성2차1로 9</t>
  </si>
  <si>
    <t>(주)대경티이씨에이치</t>
  </si>
  <si>
    <t>053-585-2961</t>
  </si>
  <si>
    <t>대구광역시 달서구  성서공단북로43길 6</t>
  </si>
  <si>
    <t>(주)대동신관</t>
  </si>
  <si>
    <t>051-264-4300</t>
  </si>
  <si>
    <t>부산 사하구 다산로260번길 58</t>
  </si>
  <si>
    <t>대성중전기</t>
  </si>
  <si>
    <t>051-832-1091</t>
  </si>
  <si>
    <t>부산 강서구 녹산산단46로 17</t>
  </si>
  <si>
    <t>기타 기관 및 터빈 제조업</t>
  </si>
  <si>
    <t>팔미금속공업(주)</t>
  </si>
  <si>
    <t>055-552-3840</t>
  </si>
  <si>
    <t>경남 창원시 진해구 남영로522번길 61</t>
  </si>
  <si>
    <t>(주)경하엔지니어링</t>
  </si>
  <si>
    <t>051-507-6823</t>
  </si>
  <si>
    <t>부산 연제구 중앙대로1048번길 11</t>
  </si>
  <si>
    <t>온치과병원</t>
  </si>
  <si>
    <t>055-551-2828</t>
  </si>
  <si>
    <t>경남 창원시 진해구 진해대로776번길 27</t>
  </si>
  <si>
    <t>치과 병원</t>
  </si>
  <si>
    <t>삼양소재 화학(주)</t>
  </si>
  <si>
    <t>055-381-5490</t>
  </si>
  <si>
    <t>경남 양산시 유산공단8길 77</t>
  </si>
  <si>
    <t>화신특수섬유휠타(주)</t>
  </si>
  <si>
    <t>055-322-7711</t>
  </si>
  <si>
    <t>경남 김해시 분성로569번길 31</t>
  </si>
  <si>
    <t>화학섬유직물 직조업</t>
  </si>
  <si>
    <t>대한유화공업㈜온산공장</t>
  </si>
  <si>
    <t>02-2122-1426</t>
  </si>
  <si>
    <t>서울 종로구 자하문로 77</t>
  </si>
  <si>
    <t>(주)삼호아이씨엘</t>
  </si>
  <si>
    <t>070-4633-5061</t>
  </si>
  <si>
    <t>서울특별시 금천구  서부샛길 606</t>
  </si>
  <si>
    <t>(주)한석상사</t>
  </si>
  <si>
    <t>032-682-4311</t>
  </si>
  <si>
    <t>경기 부천시  삼작로60번길 9</t>
  </si>
  <si>
    <t>(주)다임즈</t>
  </si>
  <si>
    <t>070-4015-5800</t>
  </si>
  <si>
    <t>서울 구로구 디지털로 272</t>
  </si>
  <si>
    <t>동아금속주름관(주)</t>
  </si>
  <si>
    <t>031-322-2691</t>
  </si>
  <si>
    <t>경기 용인시 처인구 양지면 송주로 264</t>
  </si>
  <si>
    <t>(주)이디아이테크</t>
  </si>
  <si>
    <t>070-4603-2434</t>
  </si>
  <si>
    <t>경기 평택시 수월암2길 130</t>
  </si>
  <si>
    <t>(주)경남드라이어</t>
  </si>
  <si>
    <t>031-963-0080</t>
  </si>
  <si>
    <t>경기도 파주시 조리읍(조리읍) 장곡리</t>
  </si>
  <si>
    <t>(주)앙투카에스엘</t>
  </si>
  <si>
    <t>031-455-8851</t>
  </si>
  <si>
    <t>강원 춘천시 퇴계동</t>
  </si>
  <si>
    <t>(주)효신</t>
  </si>
  <si>
    <t>032-678-6200</t>
  </si>
  <si>
    <t>경기 부천시  부천로 323</t>
  </si>
  <si>
    <t>(주)더가든오브내추럴솔루션</t>
  </si>
  <si>
    <t>031-374-5240</t>
  </si>
  <si>
    <t>경기도 오산시  가장산업서로 12-24</t>
  </si>
  <si>
    <t>아성레미콘(주)</t>
  </si>
  <si>
    <t>031-771-5100</t>
  </si>
  <si>
    <t>경기 양평군 양평읍 봉성리</t>
  </si>
  <si>
    <t>다인케이알(주)</t>
  </si>
  <si>
    <t>02-438-4201</t>
  </si>
  <si>
    <t>서울특별시 중랑구  동일로143길 19</t>
  </si>
  <si>
    <t>셔츠 및 외의 도매업</t>
  </si>
  <si>
    <t>오뚜기삼화식품(주)</t>
  </si>
  <si>
    <t>041-734-9001</t>
  </si>
  <si>
    <t>충남 논산시 은진면 관촉로58번길 138</t>
  </si>
  <si>
    <t>코츠테크놀로지(주)</t>
  </si>
  <si>
    <t>031-702-1665</t>
  </si>
  <si>
    <t>경기 성남시 분당구 판교로 744</t>
  </si>
  <si>
    <t>(주)오.피 폴리머</t>
  </si>
  <si>
    <t>031-499-2790</t>
  </si>
  <si>
    <t>경기 시흥시 오동마을로6번길 5</t>
  </si>
  <si>
    <t>(주)제타</t>
  </si>
  <si>
    <t>031-434-4789</t>
  </si>
  <si>
    <t>경기도 안산시 단원구  엠티브이4로16번길 13</t>
  </si>
  <si>
    <t>한성산업(주)</t>
  </si>
  <si>
    <t>031-989-1405</t>
  </si>
  <si>
    <t>경기도 김포시 대곶로 376</t>
  </si>
  <si>
    <t>(주)휴엔스</t>
  </si>
  <si>
    <t>031-453-4350</t>
  </si>
  <si>
    <t>경기 의왕시 오전공업길 13</t>
  </si>
  <si>
    <t>비디오 및 기타 영상기기 제조업</t>
  </si>
  <si>
    <t>(주)매트로</t>
  </si>
  <si>
    <t>031-948-1945</t>
  </si>
  <si>
    <t>경기 파주시 조리읍 능안로 221-38</t>
  </si>
  <si>
    <t>㈜신한은행</t>
  </si>
  <si>
    <t>02-2151-5076</t>
  </si>
  <si>
    <t>서울 중구 세종대로9길 20</t>
  </si>
  <si>
    <t>국내은행</t>
  </si>
  <si>
    <t>(주)대정설비</t>
  </si>
  <si>
    <t>02-3446-7500</t>
  </si>
  <si>
    <t>서울 강남구 봉은사로 328</t>
  </si>
  <si>
    <t>(주)태산기획</t>
  </si>
  <si>
    <t>031-339-5217</t>
  </si>
  <si>
    <t>경기 용인시 처인구 모현면 곡현로600번길 16</t>
  </si>
  <si>
    <t>(주)비스텔</t>
  </si>
  <si>
    <t>02-597-0911</t>
  </si>
  <si>
    <t>서울특별시 서초구 바우뫼로 128</t>
  </si>
  <si>
    <t>(주)지니온</t>
  </si>
  <si>
    <t>02-521-9377</t>
  </si>
  <si>
    <t>(주)세파스</t>
  </si>
  <si>
    <t>031-776-0361</t>
  </si>
  <si>
    <t>서울특별시 강동구  천호옛길 21</t>
  </si>
  <si>
    <t>(주)태광설계공사</t>
  </si>
  <si>
    <t>043-731-3591</t>
  </si>
  <si>
    <t>충청북도 옥천군 옥천읍 문정2길 3-1</t>
  </si>
  <si>
    <t>신한모방(주)</t>
  </si>
  <si>
    <t>043-881-8231</t>
  </si>
  <si>
    <t>충북 음성군 대소면 대동로692번길 153</t>
  </si>
  <si>
    <t>모 방적업</t>
  </si>
  <si>
    <t>(주)경원소재</t>
  </si>
  <si>
    <t>031-677-7411</t>
  </si>
  <si>
    <t>경기 안성시 미양면 협동단지길 73</t>
  </si>
  <si>
    <t>(주)케이엠에이치하이텍</t>
  </si>
  <si>
    <t>041-539-6112</t>
  </si>
  <si>
    <t>충남 아산시 음봉면 연암율금로 330</t>
  </si>
  <si>
    <t>엔디에프</t>
  </si>
  <si>
    <t>070-4864-8700</t>
  </si>
  <si>
    <t>경남 밀양시 삼랑진읍 용전산업단지길 279</t>
  </si>
  <si>
    <t>금원강업(주)</t>
  </si>
  <si>
    <t>051-312-4213</t>
  </si>
  <si>
    <t>부산 사상구 학장로 249</t>
  </si>
  <si>
    <t>강림중공업(주)</t>
  </si>
  <si>
    <t>055-269-7877</t>
  </si>
  <si>
    <t>경남 창원시 성산구 연덕로 76</t>
  </si>
  <si>
    <t>(주)거성피앤텍</t>
  </si>
  <si>
    <t>055-338-0999</t>
  </si>
  <si>
    <t>경상남도 김해시 주촌면 서부로1293번길73</t>
  </si>
  <si>
    <t>(주)은혜약품</t>
  </si>
  <si>
    <t>02-833-6780</t>
  </si>
  <si>
    <t>서울특별시 영등포구  대림로31가길 19</t>
  </si>
  <si>
    <t>(주)어빌리티시스템즈</t>
  </si>
  <si>
    <t>02-514-0220</t>
  </si>
  <si>
    <t>(주)아이투맥스</t>
  </si>
  <si>
    <t>02-365-2187</t>
  </si>
  <si>
    <t>서울 마포구  마포대로 137</t>
  </si>
  <si>
    <t>신라엔지니어링(주)</t>
  </si>
  <si>
    <t>KDB글로벌스타</t>
  </si>
  <si>
    <t>한국산업은행</t>
  </si>
  <si>
    <t>041-422-2024</t>
  </si>
  <si>
    <t>충남 아산시 둔포면 아산밸리로 271</t>
  </si>
  <si>
    <t>에이엠씨(주)</t>
  </si>
  <si>
    <t>043-882-6800</t>
  </si>
  <si>
    <t>충북 음성군 금왕읍 멍심이길 195</t>
  </si>
  <si>
    <t>(주)한틀엔지니어링</t>
  </si>
  <si>
    <t>031-717-3573</t>
  </si>
  <si>
    <t>경기도 성남시분당구 정자1동(정자동)</t>
  </si>
  <si>
    <t>금용야마도제형(주)</t>
  </si>
  <si>
    <t>032-821-3113</t>
  </si>
  <si>
    <t>인천 남동구 남동대로49번길 6</t>
  </si>
  <si>
    <t>탑에어(주)</t>
  </si>
  <si>
    <t>032-812-0405</t>
  </si>
  <si>
    <t>인천 남동구 능허대로595번길 15</t>
  </si>
  <si>
    <t>(주)은성아이</t>
  </si>
  <si>
    <t>031-499-1822</t>
  </si>
  <si>
    <t>경기 안산시 단원구 정왕천동로10번길 15</t>
  </si>
  <si>
    <t>펄프 및 종이 가공용 기계 제조업</t>
  </si>
  <si>
    <t>전일섬유(주)</t>
  </si>
  <si>
    <t>031-333-5680</t>
  </si>
  <si>
    <t>경기 용인시 처인구 모현면 곡현로 628</t>
  </si>
  <si>
    <t>연사 및 가공사 제조업</t>
  </si>
  <si>
    <t>(주)경인 엠제이 시스템</t>
  </si>
  <si>
    <t>031-498-0322</t>
  </si>
  <si>
    <t>경기 시흥시 마유로42번길 90</t>
  </si>
  <si>
    <t>서우공업(주)</t>
  </si>
  <si>
    <t>031-354-8611</t>
  </si>
  <si>
    <t>경기 화성시 양감면 은행나무로 561-40</t>
  </si>
  <si>
    <t>(주)다산</t>
  </si>
  <si>
    <t>031-488-3512</t>
  </si>
  <si>
    <t>경기 안산시 단원구 번영2로 72</t>
  </si>
  <si>
    <t>동주물 주조업</t>
  </si>
  <si>
    <t>(주)보그인터내셔날</t>
  </si>
  <si>
    <t>02-518-1133</t>
  </si>
  <si>
    <t>서울 서초구 효령로46길 97</t>
  </si>
  <si>
    <t>(주)씨앤피에스</t>
  </si>
  <si>
    <t>02-6340-0800</t>
  </si>
  <si>
    <t>서울 금천구 가산디지털1로 226</t>
  </si>
  <si>
    <t>(주)에스엠 이엔지</t>
  </si>
  <si>
    <t>051-305-8016</t>
  </si>
  <si>
    <t>부산광역시 사상구  낙동대로1302번길 46-0</t>
  </si>
  <si>
    <t>(주)이지아이앤씨</t>
  </si>
  <si>
    <t>051-891-1839</t>
  </si>
  <si>
    <t>부산광역시 해운대구 센텀동로 41</t>
  </si>
  <si>
    <t>기타 정보기술 및 컴퓨터운영 관련 서비스업</t>
  </si>
  <si>
    <t>유영정밀</t>
  </si>
  <si>
    <t>051-311-0574</t>
  </si>
  <si>
    <t>부산 사상구 새벽로 83-22</t>
  </si>
  <si>
    <t>(주)넥센</t>
  </si>
  <si>
    <t>055-333-0771</t>
  </si>
  <si>
    <t>경남 김해시 김해대로 2595</t>
  </si>
  <si>
    <t>타이어 및 튜브 제조업</t>
  </si>
  <si>
    <t>(주)엘씨케이상사</t>
  </si>
  <si>
    <t>02-2631-2122</t>
  </si>
  <si>
    <t>(주)윤성정보통신</t>
  </si>
  <si>
    <t>02-715-2247</t>
  </si>
  <si>
    <t>서울 용산구 청파로 125</t>
  </si>
  <si>
    <t>(주)성유상사</t>
  </si>
  <si>
    <t>02-848-5104</t>
  </si>
  <si>
    <t>서울 영등포구 도신로15길 16</t>
  </si>
  <si>
    <t>두성자동화(주)</t>
  </si>
  <si>
    <t>02-809-2496</t>
  </si>
  <si>
    <t>서울 금천구 시흥대로27길 19</t>
  </si>
  <si>
    <t>엔시큐어(주)</t>
  </si>
  <si>
    <t>02-2191-5010</t>
  </si>
  <si>
    <t>서울특별시 용산구  한강대로71길 4</t>
  </si>
  <si>
    <t>(주)이나우테크놀로지</t>
  </si>
  <si>
    <t>031-382-7844</t>
  </si>
  <si>
    <t>경기 성남시 분당구 황새울로 224</t>
  </si>
  <si>
    <t>(주)한빛화학</t>
  </si>
  <si>
    <t>043-882-1601</t>
  </si>
  <si>
    <t>충북 음성군 삼성면 하이텍산단로 70</t>
  </si>
  <si>
    <t>한일프라콘(주)</t>
  </si>
  <si>
    <t>041-583-3777</t>
  </si>
  <si>
    <t>충남 천안시 서북구 입장면 홍천길 46-31</t>
  </si>
  <si>
    <t>(주)신우문화</t>
  </si>
  <si>
    <t>031-767-7117</t>
  </si>
  <si>
    <t>경기 광주시 고불로306번길 13</t>
  </si>
  <si>
    <t>정우금속공업(주)</t>
  </si>
  <si>
    <t>031-860-0523</t>
  </si>
  <si>
    <t>경기 양주시 남면 감악산로199번길 71-30</t>
  </si>
  <si>
    <t>(주)씨씨티연구소</t>
  </si>
  <si>
    <t>054-535-2704</t>
  </si>
  <si>
    <t>경상북도 문경시 가은읍 가은공단길 17</t>
  </si>
  <si>
    <t>(주)태정기공</t>
  </si>
  <si>
    <t>고용우수기업</t>
  </si>
  <si>
    <t>충북</t>
  </si>
  <si>
    <t>043-846-1134</t>
  </si>
  <si>
    <t>충북 충주시 충주산단1로 141</t>
  </si>
  <si>
    <t>기타 물품취급장비 제조업</t>
  </si>
  <si>
    <t>성우이앤씨(주)</t>
  </si>
  <si>
    <t>055-333-3893</t>
  </si>
  <si>
    <t>경남 김해시 호계로 411</t>
  </si>
  <si>
    <t>신진정공(주)</t>
  </si>
  <si>
    <t>032-822-2590</t>
  </si>
  <si>
    <t>인천 남동구 남동서로 173</t>
  </si>
  <si>
    <t>(주)아스페</t>
  </si>
  <si>
    <t>031-319-6845</t>
  </si>
  <si>
    <t>충북 충주시 대소원면 첨단산업7로</t>
  </si>
  <si>
    <t>(주)지피엔</t>
  </si>
  <si>
    <t>031-491-3890</t>
  </si>
  <si>
    <t>경기 안산시 단원구 목내로119번길 22</t>
  </si>
  <si>
    <t>인쇄회로기판 제조업</t>
  </si>
  <si>
    <t>거성산업(주)</t>
  </si>
  <si>
    <t>032-564-4411</t>
  </si>
  <si>
    <t>인천 서구 마중3로 16</t>
  </si>
  <si>
    <t>산업용 트럭 및 적재기 제조업</t>
  </si>
  <si>
    <t>해안종합목재(주)</t>
  </si>
  <si>
    <t>032-584-0471</t>
  </si>
  <si>
    <t>인천 서구 북항로178번길 57</t>
  </si>
  <si>
    <t>일반 제재업</t>
  </si>
  <si>
    <t>(주)일흥피앤피</t>
  </si>
  <si>
    <t>02-2275-8307</t>
  </si>
  <si>
    <t>서울 중구 을지로16길 19</t>
  </si>
  <si>
    <t>(주)시스템위즈</t>
  </si>
  <si>
    <t>02-538-4821</t>
  </si>
  <si>
    <t>서울 강남구 강남대로126길 63</t>
  </si>
  <si>
    <t>(주)신창티앤씨</t>
  </si>
  <si>
    <t>031-532-7990</t>
  </si>
  <si>
    <t>경기 포천시 신북면 틀못이길 76-3</t>
  </si>
  <si>
    <t>편조원단 제조업</t>
  </si>
  <si>
    <t>(주)한교아이씨</t>
  </si>
  <si>
    <t>02-3402-1146</t>
  </si>
  <si>
    <t>서울 송파구 오금로36길 52</t>
  </si>
  <si>
    <t>한국특수전지(주)</t>
  </si>
  <si>
    <t>055-239-5800</t>
  </si>
  <si>
    <t>경남 창원시 성산구 웅남로 780</t>
  </si>
  <si>
    <t>축전지 제조업</t>
  </si>
  <si>
    <t>인성제약(주)</t>
  </si>
  <si>
    <t>02-2631-4338</t>
  </si>
  <si>
    <t>충북 음성군 대소면 대동로428번길 57-2</t>
  </si>
  <si>
    <t>건강보조용 액화식품 제조업</t>
  </si>
  <si>
    <t>(주)삼성레미콘</t>
  </si>
  <si>
    <t>044-857-7984</t>
  </si>
  <si>
    <t>충북 음성군 삼성면 청용로 234</t>
  </si>
  <si>
    <t>그외 기타 콘크리트 제품 및 유사제품 제조업</t>
  </si>
  <si>
    <t>유진건설(주)</t>
  </si>
  <si>
    <t>042-611-9111</t>
  </si>
  <si>
    <t>충청남도 공주시  웅진로 173</t>
  </si>
  <si>
    <t>태성화학(주)</t>
  </si>
  <si>
    <t>041-733-4501</t>
  </si>
  <si>
    <t>충남 논산시 연산면 표정리</t>
  </si>
  <si>
    <t>기타 기초유기화학물질 제조업</t>
  </si>
  <si>
    <t>가스 제조 및 배관공급업</t>
  </si>
  <si>
    <t>수산물 가공식품 도매업</t>
  </si>
  <si>
    <t>파티마여성병원</t>
  </si>
  <si>
    <t>053-790-9483</t>
  </si>
  <si>
    <t>대구 수성구 달구벌대로 3119</t>
  </si>
  <si>
    <t>일반 병원</t>
  </si>
  <si>
    <t>대한동방(주)</t>
  </si>
  <si>
    <t>054-762-8252</t>
  </si>
  <si>
    <t>경북 경주시 강동면 천강로 792</t>
  </si>
  <si>
    <t>부직포 및 펠트 제조업</t>
  </si>
  <si>
    <t>(주)동균엠텍</t>
  </si>
  <si>
    <t>055-383-5886</t>
  </si>
  <si>
    <t>경남 양산시 산막공단남11길 65-2</t>
  </si>
  <si>
    <t>원창단조함안제2공장</t>
  </si>
  <si>
    <t>055-587-1271</t>
  </si>
  <si>
    <t>경남 함안군 군북면 유전2길 97</t>
  </si>
  <si>
    <t>하이닥트(주)</t>
  </si>
  <si>
    <t>055-340-3800</t>
  </si>
  <si>
    <t>경남 김해시 한림면 김해대로916번길</t>
  </si>
  <si>
    <t>(주)수일개발</t>
  </si>
  <si>
    <t>02-3463-0041</t>
  </si>
  <si>
    <t>서울 강남구 남부순환로 2725</t>
  </si>
  <si>
    <t>(주)에스더블유몰드텍</t>
  </si>
  <si>
    <t>02-830-0453</t>
  </si>
  <si>
    <t>서울 금천구 벚꽃로 170</t>
  </si>
  <si>
    <t>(주)기수케이트레이딩</t>
  </si>
  <si>
    <t>02-2088-7030</t>
  </si>
  <si>
    <t>서울 서초구 논현로31길 63</t>
  </si>
  <si>
    <t>협동산업(주)</t>
  </si>
  <si>
    <t>031-444-8267</t>
  </si>
  <si>
    <t>충청북도 음성군 생삼로207번길 81</t>
  </si>
  <si>
    <t>토목공사 및 유사용 기계장비 제조업</t>
  </si>
  <si>
    <t>금성에이스산업(주)</t>
  </si>
  <si>
    <t>031-350-3000</t>
  </si>
  <si>
    <t>경기도 화성시 향남읍 갈천웃말길 13-7</t>
  </si>
  <si>
    <t>(주)아이트로닉스</t>
  </si>
  <si>
    <t>031-217-1063</t>
  </si>
  <si>
    <t>경기 용인시 기흥구 중부대로56번길 15</t>
  </si>
  <si>
    <t>(주)브이이엔지</t>
  </si>
  <si>
    <t>031-718-8502</t>
  </si>
  <si>
    <t>경기도 성남시 분당구  성남대로331번길 3-10</t>
  </si>
  <si>
    <t>(주)영진플렉스</t>
  </si>
  <si>
    <t>031-432-9741</t>
  </si>
  <si>
    <t>경기 시흥시 옥구천서로 181</t>
  </si>
  <si>
    <t>그외 기타 달리 분류되지 않은 제품 제조업</t>
  </si>
  <si>
    <t>반도공영(주)</t>
  </si>
  <si>
    <t>031-491-5054</t>
  </si>
  <si>
    <t>경기 화성시 향남읍 발안공단로 195</t>
  </si>
  <si>
    <t>(주)비츠로 테크</t>
  </si>
  <si>
    <t>031-489-2000</t>
  </si>
  <si>
    <t>경기 안산시 단원구 별망로 327</t>
  </si>
  <si>
    <t>(주)원진산업</t>
  </si>
  <si>
    <t>031-314-2393</t>
  </si>
  <si>
    <t>경기 안산시 단원구 산단로20번길 21-18</t>
  </si>
  <si>
    <t>(주)제일필름</t>
  </si>
  <si>
    <t>032-565-0677</t>
  </si>
  <si>
    <t>인천 서구 마전동</t>
  </si>
  <si>
    <t>과연씨앤비(주)</t>
  </si>
  <si>
    <t>031-322-1945</t>
  </si>
  <si>
    <t>경기 용인시 처인구 이동면 묘봉로173번길 40-14</t>
  </si>
  <si>
    <t>㈜우리별</t>
  </si>
  <si>
    <t>031-980-7400</t>
  </si>
  <si>
    <t>경기 김포시 양촌면 황금1로 89</t>
  </si>
  <si>
    <t>(주)스미스테크</t>
  </si>
  <si>
    <t>031-944-5550</t>
  </si>
  <si>
    <t>경기 파주시 탄현면 한산로 36</t>
  </si>
  <si>
    <t>합성고무 제조업</t>
  </si>
  <si>
    <t>국도관광개발(주)</t>
  </si>
  <si>
    <t>02-6466-1014</t>
  </si>
  <si>
    <t>서울 중구 을지로 164</t>
  </si>
  <si>
    <t>호텔업</t>
  </si>
  <si>
    <t>(주)오엠케이</t>
  </si>
  <si>
    <t>031-907-6392</t>
  </si>
  <si>
    <t>경기 고양시 일산동구 장항로 203-90</t>
  </si>
  <si>
    <t>한국전자인증(주)</t>
  </si>
  <si>
    <t>02-3019-5650</t>
  </si>
  <si>
    <t>서울 서초구 서초대로 320</t>
  </si>
  <si>
    <t>(주)티엔아이정보</t>
  </si>
  <si>
    <t>031-695-7627</t>
  </si>
  <si>
    <t>경기 수원시 영통구 신원로 88</t>
  </si>
  <si>
    <t>(주)스마트비전</t>
  </si>
  <si>
    <t>031-790-1420</t>
  </si>
  <si>
    <t>경기 하남시 조정대로 150</t>
  </si>
  <si>
    <t>(주)한성분체기계</t>
  </si>
  <si>
    <t>031-767-7037</t>
  </si>
  <si>
    <t>경기 광주시 초월읍 무들로8번길 50-23</t>
  </si>
  <si>
    <t>음·식료품 및 담배 가공기계 제조업</t>
  </si>
  <si>
    <t>동부전기산업(주)</t>
  </si>
  <si>
    <t>033-535-2211</t>
  </si>
  <si>
    <t>강원 동해시 감추6길 22-1</t>
  </si>
  <si>
    <t>씨큐브(주)</t>
  </si>
  <si>
    <t>043-531-2512</t>
  </si>
  <si>
    <t>충북 진천군 진천읍 성중로 144</t>
  </si>
  <si>
    <t>기타 기초무기화학물질 제조업</t>
  </si>
  <si>
    <t>(주)보성일억조코리아</t>
  </si>
  <si>
    <t>043-873-9177</t>
  </si>
  <si>
    <t>충북 음성군 소이면 한불로 434-8</t>
  </si>
  <si>
    <t>대명정공(주)</t>
  </si>
  <si>
    <t>041-669-2172</t>
  </si>
  <si>
    <t>충남 서산시 수석산업로 65</t>
  </si>
  <si>
    <t>기어 및 동력전달장치 제조업</t>
  </si>
  <si>
    <t>(주)도원엔지니어링건축사사무소</t>
  </si>
  <si>
    <t>042-528-4150</t>
  </si>
  <si>
    <t>대전 서구 계룡로 390</t>
  </si>
  <si>
    <t>(주)그린정보시스템</t>
  </si>
  <si>
    <t>062-266-4700</t>
  </si>
  <si>
    <t>광주 북구 월동로 28</t>
  </si>
  <si>
    <t>㈜대웅에스앤티</t>
  </si>
  <si>
    <t>062-951-5678</t>
  </si>
  <si>
    <t>광주 광산구 평동산단3번로 114</t>
  </si>
  <si>
    <t>(주)우리디씨아이</t>
  </si>
  <si>
    <t>054-223-2344</t>
  </si>
  <si>
    <t>경북 포항시 남구 지곡로 394</t>
  </si>
  <si>
    <t>(주)신창메디칼</t>
  </si>
  <si>
    <t>054-463-2400</t>
  </si>
  <si>
    <t>경북 구미시 1공단로6길 144</t>
  </si>
  <si>
    <t>금강파이프(주)</t>
  </si>
  <si>
    <t>대구 달서구 성서공단남로 36</t>
  </si>
  <si>
    <t>소나테크(주)</t>
  </si>
  <si>
    <t>051-403-7797</t>
  </si>
  <si>
    <t>부산광역시 남구  황령대로353번길 9-37</t>
  </si>
  <si>
    <t>(주)비앤케이</t>
  </si>
  <si>
    <t>052-265-3447</t>
  </si>
  <si>
    <t>울산 울주군 삼남면 신안2길 27</t>
  </si>
  <si>
    <t>세명하이텍</t>
  </si>
  <si>
    <t>055-381-7020</t>
  </si>
  <si>
    <t>경상남도 양산시  산막공단북9길 134-0</t>
  </si>
  <si>
    <t>한우리정보통신</t>
  </si>
  <si>
    <t>02-784-9747</t>
  </si>
  <si>
    <t>서울 금천구 가산디지털1로 219</t>
  </si>
  <si>
    <t>(주)피씨지</t>
  </si>
  <si>
    <t>02-563-2919</t>
  </si>
  <si>
    <t>서울특별시 강남구 논현로76길 25</t>
  </si>
  <si>
    <t>(주)더존다스</t>
  </si>
  <si>
    <t>02-6233-5004</t>
  </si>
  <si>
    <t>강원 춘천시 남산면 버들1길 130</t>
  </si>
  <si>
    <t>(주)보다컴</t>
  </si>
  <si>
    <t>02-2657-7200</t>
  </si>
  <si>
    <t>서울 강서구 허준로 217</t>
  </si>
  <si>
    <t>진성금형</t>
  </si>
  <si>
    <t>02-862-8791</t>
  </si>
  <si>
    <t>서울 금천구 가산로5길 37</t>
  </si>
  <si>
    <t>(주)사파이어</t>
  </si>
  <si>
    <t>02-6340-0825</t>
  </si>
  <si>
    <t>(주) 에스티씨</t>
  </si>
  <si>
    <t>032-872-5430</t>
  </si>
  <si>
    <t>인천광역시 남구  주염로 58</t>
  </si>
  <si>
    <t>(주)대진코스탈</t>
  </si>
  <si>
    <t>032-512-4561</t>
  </si>
  <si>
    <t>인천 부평구 부평북로 163</t>
  </si>
  <si>
    <t>사무용 기계 및 장비 제조업</t>
  </si>
  <si>
    <t>삼화전자공업(주)</t>
  </si>
  <si>
    <t>031-330-5155</t>
  </si>
  <si>
    <t>경기 용인시 처인구 남사면 경기동로 215</t>
  </si>
  <si>
    <t>㈜대림제지</t>
  </si>
  <si>
    <t>031-373-7670</t>
  </si>
  <si>
    <t>경기 오산시 황새로 169</t>
  </si>
  <si>
    <t>(주)홍일산업</t>
  </si>
  <si>
    <t>031-356-6600</t>
  </si>
  <si>
    <t>경기 화성시 마도면 마도공단로 159</t>
  </si>
  <si>
    <t>(주)이지시스템</t>
  </si>
  <si>
    <t>054-435-7477</t>
  </si>
  <si>
    <t>경북 김천시 아포읍 아포공단길 131</t>
  </si>
  <si>
    <t>에이치피아이</t>
  </si>
  <si>
    <t>031-478-3111</t>
  </si>
  <si>
    <t>경기도 안양시 동안구  흥안대로 415</t>
  </si>
  <si>
    <t>액체 펌프 제조업</t>
  </si>
  <si>
    <t>(주)한솔프라스틱</t>
  </si>
  <si>
    <t>031-977-9831</t>
  </si>
  <si>
    <t>경기 고양시 일산동구 지영로147번길 81-33</t>
  </si>
  <si>
    <t>서광공업(주)</t>
  </si>
  <si>
    <t>031-674-3196</t>
  </si>
  <si>
    <t>경기 안성시 일죽면 죽양대로 498-62</t>
  </si>
  <si>
    <t>아이엘사이언스</t>
  </si>
  <si>
    <t>031-757-5100</t>
  </si>
  <si>
    <t>경기도 성남시 중원구  마지로 123-1</t>
  </si>
  <si>
    <t>(주)신아시스템</t>
  </si>
  <si>
    <t>031-952-1651</t>
  </si>
  <si>
    <t>경기 파주시 문산읍 돈유2로 147-21</t>
  </si>
  <si>
    <t>그외 기타 가구 제조업</t>
  </si>
  <si>
    <t>(주)디디디</t>
  </si>
  <si>
    <t>041-532-9799</t>
  </si>
  <si>
    <t>충남 아산시 둔포면 봉신로 104-15</t>
  </si>
  <si>
    <t>엔이티엔지니어링(주)</t>
  </si>
  <si>
    <t>031-254-3321</t>
  </si>
  <si>
    <t>경기 수원시 팔달구 효원로265번길 23</t>
  </si>
  <si>
    <t>기타 기술 시험, 검사 및 분석업</t>
  </si>
  <si>
    <t>세일정기(주)</t>
  </si>
  <si>
    <t>02-3660-6113</t>
  </si>
  <si>
    <t>경기 김포시 대곶면 대곶북로 331-2</t>
  </si>
  <si>
    <t>금속 주조 및 기타 야금용 기계 제조업</t>
  </si>
  <si>
    <t>(주)제이피이</t>
  </si>
  <si>
    <t>043-241-8455</t>
  </si>
  <si>
    <t>충청북도 청주시 청원구 오창읍 각리1길 28</t>
  </si>
  <si>
    <t>기타 광학기기 제조업</t>
  </si>
  <si>
    <t>(주)씨트리</t>
  </si>
  <si>
    <t>031-557-0001</t>
  </si>
  <si>
    <t>경기 남양주시 경강로 27</t>
  </si>
  <si>
    <t>(주)아스템즈</t>
  </si>
  <si>
    <t>02-453-5200</t>
  </si>
  <si>
    <t>서울 광진구 구의강변로 30</t>
  </si>
  <si>
    <t>(주)아이엔씨솔루션</t>
  </si>
  <si>
    <t>02-6205-1701</t>
  </si>
  <si>
    <t>서울특별시 서초구 서초중앙로24길 55</t>
  </si>
  <si>
    <t>알버말코리아(주)</t>
  </si>
  <si>
    <t>070-8610-5002</t>
  </si>
  <si>
    <t>서울 강남구 영동대로 511</t>
  </si>
  <si>
    <t>기타 상품 중개업</t>
  </si>
  <si>
    <t>상지기건(주)</t>
  </si>
  <si>
    <t>041-523-3235</t>
  </si>
  <si>
    <t>충남 천안시 서북구 직산읍 양당로 61</t>
  </si>
  <si>
    <t>(주)서산</t>
  </si>
  <si>
    <t>062-950-5000</t>
  </si>
  <si>
    <t>광주 광산구 하남산단4번로 143</t>
  </si>
  <si>
    <t>신일가스(주)</t>
  </si>
  <si>
    <t>(주)동산</t>
  </si>
  <si>
    <t>054-774-6801</t>
  </si>
  <si>
    <t>경북 경주시 외동읍 개곡공단길 30-102</t>
  </si>
  <si>
    <t>(주)페루프</t>
  </si>
  <si>
    <t>054-933-9322</t>
  </si>
  <si>
    <t>경북 성주군 선남면 선원2길 8</t>
  </si>
  <si>
    <t>(주)한국이포</t>
  </si>
  <si>
    <t>054-461-6080</t>
  </si>
  <si>
    <t>경북 구미시 1공단로6길 151-97</t>
  </si>
  <si>
    <t>(주)남북메디칼</t>
  </si>
  <si>
    <t>053-653-9360</t>
  </si>
  <si>
    <t>대구 남구 중앙대로29길 26</t>
  </si>
  <si>
    <t>오양이피(주)</t>
  </si>
  <si>
    <t>053-615-0260</t>
  </si>
  <si>
    <t>대구 달성군 논공읍 노이1길 46-16</t>
  </si>
  <si>
    <t>(주)세흥</t>
  </si>
  <si>
    <t>053-853-6868</t>
  </si>
  <si>
    <t>경북 경산시 남산면 계남길 166-11</t>
  </si>
  <si>
    <t>(주)진흥스틸</t>
  </si>
  <si>
    <t>051-314-2000</t>
  </si>
  <si>
    <t>부산 사상구 대동로223번길 32</t>
  </si>
  <si>
    <t>(주)티앤드에스</t>
  </si>
  <si>
    <t>051-832-4880</t>
  </si>
  <si>
    <t>부산광역시 강서구  유통단지1로57번길 34</t>
  </si>
  <si>
    <t>(주)진선그레이팅</t>
  </si>
  <si>
    <t>052-261-3474</t>
  </si>
  <si>
    <t>울산 울주군 웅촌면 고연공단4길 19</t>
  </si>
  <si>
    <t>(주)신한정공</t>
  </si>
  <si>
    <t>055-345-8630</t>
  </si>
  <si>
    <t>경남 김해시 진례면 평지길 39-24</t>
  </si>
  <si>
    <t>(주)세아기업</t>
  </si>
  <si>
    <t>055-323-7673</t>
  </si>
  <si>
    <t>경남 김해시 생림면 나전로 101-2</t>
  </si>
  <si>
    <t>금속압형제품 제조업</t>
  </si>
  <si>
    <t>(주)제일트랜스</t>
  </si>
  <si>
    <t>051-971-5060</t>
  </si>
  <si>
    <t>부산 강서구 낙동북로 258</t>
  </si>
  <si>
    <t>영진기계(주)</t>
  </si>
  <si>
    <t>055-532-0871-3</t>
  </si>
  <si>
    <t>경남 창녕군 창녕읍 창녕공단길 40</t>
  </si>
  <si>
    <t>(주)보광기획</t>
  </si>
  <si>
    <t>031-907-0808</t>
  </si>
  <si>
    <t>경기 고양시 일산동구 장대길 74-21</t>
  </si>
  <si>
    <t>(주)유성스테이지</t>
  </si>
  <si>
    <t>02-2689-6489</t>
  </si>
  <si>
    <t>서울특별시 금천구 독산제1동(독산동)</t>
  </si>
  <si>
    <t>전진중공업(주)</t>
  </si>
  <si>
    <t>043-879-2653</t>
  </si>
  <si>
    <t>충북 음성군 금왕읍 대금로 1264</t>
  </si>
  <si>
    <t>지이파워서비스코리아(주)</t>
  </si>
  <si>
    <t>02-568-4447</t>
  </si>
  <si>
    <t>경기도 성남시 분당구  대왕판교로712번길 22</t>
  </si>
  <si>
    <t>에이스유통(주)</t>
  </si>
  <si>
    <t>02-471-1644</t>
  </si>
  <si>
    <t>경기도 하남시  샘재로119번길 31</t>
  </si>
  <si>
    <t>대륭포장산업(주)</t>
  </si>
  <si>
    <t>031-798-3924</t>
  </si>
  <si>
    <t>경기 광주시 초월읍 선장동길 45-9</t>
  </si>
  <si>
    <t>(주)동아데칼</t>
  </si>
  <si>
    <t>031-851-9769</t>
  </si>
  <si>
    <t>경기 의정부시 산단로76번길 86</t>
  </si>
  <si>
    <t>직물 및 편조원단 염색 가공업</t>
  </si>
  <si>
    <t>보성테크(주)</t>
  </si>
  <si>
    <t>02-2237-2465</t>
  </si>
  <si>
    <t>경기 파주시 탄현면 새오리로427번길 24</t>
  </si>
  <si>
    <t>(주)대호냉각기</t>
  </si>
  <si>
    <t>031-527-4181</t>
  </si>
  <si>
    <t>경기 남양주시 화도읍 마치로284번길 112</t>
  </si>
  <si>
    <t>광성강관공업(주)</t>
  </si>
  <si>
    <t>041-666-3604</t>
  </si>
  <si>
    <t>충남 서산시 성연면 해성산업로 148-36</t>
  </si>
  <si>
    <t>(주)알루원</t>
  </si>
  <si>
    <t>031-497-0141</t>
  </si>
  <si>
    <t>경기 안산시 단원구 번영로 124</t>
  </si>
  <si>
    <t>(주)이온 테크</t>
  </si>
  <si>
    <t>02-585-8656</t>
  </si>
  <si>
    <t>서울특별시 서초구  서초대로 3-4</t>
  </si>
  <si>
    <t>(주)메디칼현대기획</t>
  </si>
  <si>
    <t>02-2624-0985</t>
  </si>
  <si>
    <t>서울 금천구 가산디지털1로 168</t>
  </si>
  <si>
    <t>경 인쇄업</t>
  </si>
  <si>
    <t>도봉콘크리트(주)</t>
  </si>
  <si>
    <t>031-883-2314</t>
  </si>
  <si>
    <t>경기 여주시 점동면 장여로 1371</t>
  </si>
  <si>
    <t>(주)오진양행</t>
  </si>
  <si>
    <t>02-2057-6721</t>
  </si>
  <si>
    <t>서울 강남구 논현로2길 46</t>
  </si>
  <si>
    <t>(주)지산페이퍼</t>
  </si>
  <si>
    <t>031-958-2461</t>
  </si>
  <si>
    <t>경기 파주시 법원읍 못말길 371-38</t>
  </si>
  <si>
    <t>그외 기타 종이 및 판지 제품 제조업</t>
  </si>
  <si>
    <t>(주)에스앤드지</t>
  </si>
  <si>
    <t>043-533-8055</t>
  </si>
  <si>
    <t>충북 진천군 진천읍(진천읍)</t>
  </si>
  <si>
    <t>씨싸이트(주)</t>
  </si>
  <si>
    <t>02-2056-9100</t>
  </si>
  <si>
    <t>서울 강남구 언주로 730</t>
  </si>
  <si>
    <t>(주)연우건축구조기술사사무소</t>
  </si>
  <si>
    <t>02-582-9947</t>
  </si>
  <si>
    <t>서울 강남구 강남대로132길 48</t>
  </si>
  <si>
    <t>(주)디티에스엠지</t>
  </si>
  <si>
    <t>02-558-5480</t>
  </si>
  <si>
    <t>서울 성동구 연무장17길 14</t>
  </si>
  <si>
    <t>화장품 도매업</t>
  </si>
  <si>
    <t>대한뉴팜(주)</t>
  </si>
  <si>
    <t>02-3415-7891</t>
  </si>
  <si>
    <t>경기 화성시 향남읍 제약공단1길 66</t>
  </si>
  <si>
    <t>의료용품 및 기타 의약관련제품 제조업</t>
  </si>
  <si>
    <t>(주)남영엠텍</t>
  </si>
  <si>
    <t>054-286-6760</t>
  </si>
  <si>
    <t>경북 포항시 남구 연일읍 동문로76번길 38</t>
  </si>
  <si>
    <t>한영산업(주)</t>
  </si>
  <si>
    <t>053-856-9393</t>
  </si>
  <si>
    <t>경북 경산시 진량읍 공단4로 146</t>
  </si>
  <si>
    <t>요업용 유약 및 관련제품 제조업</t>
  </si>
  <si>
    <t>(주)로자</t>
  </si>
  <si>
    <t>053-817-5000</t>
  </si>
  <si>
    <t>경북 경산시 압량면 내리길19길 43</t>
  </si>
  <si>
    <t>(주)세전사</t>
  </si>
  <si>
    <t>051-262-7723</t>
  </si>
  <si>
    <t>부산 사하구 을숙도대로755번길 28</t>
  </si>
  <si>
    <t>(주)다원테크</t>
  </si>
  <si>
    <t>051-831-8733</t>
  </si>
  <si>
    <t>부산 강서구 녹산산단382로50번길 29</t>
  </si>
  <si>
    <t>중앙기계공업(주)</t>
  </si>
  <si>
    <t>055-587-3011</t>
  </si>
  <si>
    <t>경남 함안군 칠원읍 오곡로 110</t>
  </si>
  <si>
    <t>에프디씨(주)</t>
  </si>
  <si>
    <t>055-337-0852</t>
  </si>
  <si>
    <t>경남 김해시 주촌면 서부로1293번길 99</t>
  </si>
  <si>
    <t>피닉스컨택트(주)</t>
  </si>
  <si>
    <t>031-627-0458</t>
  </si>
  <si>
    <t>경기 성남시 분당구  판교로 344</t>
  </si>
  <si>
    <t>(주)비더블유에프코리아</t>
  </si>
  <si>
    <t>070-5015-5300</t>
  </si>
  <si>
    <t>경기도 김포시 양촌읍 황금3로8번길 4</t>
  </si>
  <si>
    <t>골재, 벽돌 및 시멘트 도매업</t>
  </si>
  <si>
    <t>소프트캠프(주)</t>
  </si>
  <si>
    <t>02-3453-9999</t>
  </si>
  <si>
    <t>서울 강남구 테헤란로8길 37</t>
  </si>
  <si>
    <t>(주)본성</t>
  </si>
  <si>
    <t>031-456-3370</t>
  </si>
  <si>
    <t>경기 수원시 권선구 서부로 1433-28</t>
  </si>
  <si>
    <t>전자축전기 제조업</t>
  </si>
  <si>
    <t>(주)유한정밀</t>
  </si>
  <si>
    <t>041-542-8050</t>
  </si>
  <si>
    <t>충남 아산시 둔포면 윤보선로 520</t>
  </si>
  <si>
    <t>(주)티에이치이</t>
  </si>
  <si>
    <t>031-273-7210</t>
  </si>
  <si>
    <t>산업용 농축산물 및 산동물 중개업</t>
  </si>
  <si>
    <t>(주)신영에이치에스</t>
  </si>
  <si>
    <t>043-646-1294</t>
  </si>
  <si>
    <t>충북 제천시 바이오밸리로 67</t>
  </si>
  <si>
    <t>(주)일월</t>
  </si>
  <si>
    <t>031-764-0976</t>
  </si>
  <si>
    <t>경기 광주시 도척면 진우리</t>
  </si>
  <si>
    <t>(주)기프트넷</t>
  </si>
  <si>
    <t>031-527-6812</t>
  </si>
  <si>
    <t>경기 남양주시 진건읍 경춘로725번길 82-13</t>
  </si>
  <si>
    <t>(주)씨테크시스템</t>
  </si>
  <si>
    <t>서울 금천구 가산디지털2로 123</t>
  </si>
  <si>
    <t>(주)태영알루미늄</t>
  </si>
  <si>
    <t>031-989-5083</t>
  </si>
  <si>
    <t>경기 김포시 하성면 하성로570번길 215-18</t>
  </si>
  <si>
    <t>(주)누보</t>
  </si>
  <si>
    <t>031-295-6174</t>
  </si>
  <si>
    <t>경기 수원시 권선구 서호로 89</t>
  </si>
  <si>
    <t>복합비료 제조업</t>
  </si>
  <si>
    <t>(주)파워보이스</t>
  </si>
  <si>
    <t>032-623-8288</t>
  </si>
  <si>
    <t>경기도 부천시   석천로 397</t>
  </si>
  <si>
    <t>(주)이너지테크놀러지스</t>
  </si>
  <si>
    <t>031-766-6707</t>
  </si>
  <si>
    <t>경기도 광주시 곤지암읍 광여로 145</t>
  </si>
  <si>
    <t>(주)하우드엔지니어링종합건축사사무소</t>
  </si>
  <si>
    <t>02-2140-4409</t>
  </si>
  <si>
    <t>서울 송파구 중대로25길 3-16</t>
  </si>
  <si>
    <t>아이티인포(주)</t>
  </si>
  <si>
    <t>02-431-0002</t>
  </si>
  <si>
    <t>서울특별시 송파구 법원로6길 7</t>
  </si>
  <si>
    <t>(주)그랜드</t>
  </si>
  <si>
    <t>033-734-0482</t>
  </si>
  <si>
    <t>강원 원주시 태장공단길 59</t>
  </si>
  <si>
    <t>(주)농경</t>
  </si>
  <si>
    <t>043-537-4135</t>
  </si>
  <si>
    <t>충북 진천군 덕산면 초금로 894-32</t>
  </si>
  <si>
    <t>서정산업(주)</t>
  </si>
  <si>
    <t>043-273-6671</t>
  </si>
  <si>
    <t>충북 청주시 청원구 내수읍 학평풍정길 28-4</t>
  </si>
  <si>
    <t>서도산업(주)</t>
  </si>
  <si>
    <t>053-985-3881</t>
  </si>
  <si>
    <t>대구 동구 화랑로99길 9</t>
  </si>
  <si>
    <t>(주)중앙주철</t>
  </si>
  <si>
    <t>054-956-5501</t>
  </si>
  <si>
    <t>경북 고령군 다산면 다산산단3길 79</t>
  </si>
  <si>
    <t>(주)범양</t>
  </si>
  <si>
    <t>053-566-5678</t>
  </si>
  <si>
    <t>대구 달성군 논공읍 비슬로262길 35-21</t>
  </si>
  <si>
    <t>농업용 기계 및 장비 도매업</t>
  </si>
  <si>
    <t>(주)넷맨</t>
  </si>
  <si>
    <t>02-582-6272</t>
  </si>
  <si>
    <t>대구광역시 북구 경대로17길 47</t>
  </si>
  <si>
    <t>(주)대성아이엔디</t>
  </si>
  <si>
    <t>051-418-3505</t>
  </si>
  <si>
    <t>부산광역시 사상구  학감대로192번길 22</t>
  </si>
  <si>
    <t>원준기업</t>
  </si>
  <si>
    <t>055-327-0767</t>
  </si>
  <si>
    <t>경남 김해시 생림면 나전로249번길 30-35</t>
  </si>
  <si>
    <t>그외 기타 나무제품 제조업</t>
  </si>
  <si>
    <t>스타우프코리아(유한)</t>
  </si>
  <si>
    <t>051-266-6666</t>
  </si>
  <si>
    <t>부산 강서구  화전산단5로 105</t>
  </si>
  <si>
    <t>주식회사 아산정밀</t>
  </si>
  <si>
    <t>051-305-9853</t>
  </si>
  <si>
    <t>부산 강서구 화전산단2로134번길 41</t>
  </si>
  <si>
    <t>(주)하워스</t>
  </si>
  <si>
    <t>051-831-7071</t>
  </si>
  <si>
    <t>부산 강서구 신호산단3로87번길 11</t>
  </si>
  <si>
    <t>신한산업(주)</t>
  </si>
  <si>
    <t>055-587-1788</t>
  </si>
  <si>
    <t>경남 함안군 칠원읍 원서로 89-33</t>
  </si>
  <si>
    <t>볼보그룹코리아 (주)</t>
  </si>
  <si>
    <t>녹색기업</t>
  </si>
  <si>
    <t>환경부</t>
  </si>
  <si>
    <t>055-260-7700</t>
  </si>
  <si>
    <t>경남 창원시 성산구 귀현동</t>
  </si>
  <si>
    <t>(주)경한코리아</t>
  </si>
  <si>
    <t>055-237-2828</t>
  </si>
  <si>
    <t>경상남도 창원시 성산구  공단로 424</t>
  </si>
  <si>
    <t>한명전기(주)</t>
  </si>
  <si>
    <t>055-286-8056</t>
  </si>
  <si>
    <t>경남 창원시 성산구 연덕로15번길 80</t>
  </si>
  <si>
    <t>(주)엠에이치에스</t>
  </si>
  <si>
    <t>052-276-6647</t>
  </si>
  <si>
    <t>울산광역시 북구 효문동 (명촌동)</t>
  </si>
  <si>
    <t>금속 열처리업</t>
  </si>
  <si>
    <t>(주)신화산업</t>
  </si>
  <si>
    <t>051-755-3351</t>
  </si>
  <si>
    <t>부산 연제구 거제시장로22번길 16</t>
  </si>
  <si>
    <t>(주)도경</t>
  </si>
  <si>
    <t>055-630-4768</t>
  </si>
  <si>
    <t>(주)동양전력</t>
  </si>
  <si>
    <t>055-327-0406</t>
  </si>
  <si>
    <t>경남 김해시 전하로198번길 76</t>
  </si>
  <si>
    <t>종로전기(주)</t>
  </si>
  <si>
    <t>051-611-2233</t>
  </si>
  <si>
    <t>부산 남구 못골번영로 41</t>
  </si>
  <si>
    <t>네오콤(주)</t>
  </si>
  <si>
    <t>055-323-1111</t>
  </si>
  <si>
    <t>경남 김해시 칠산로179번길 258</t>
  </si>
  <si>
    <t>(주)대원씨앤씨</t>
  </si>
  <si>
    <t>02-778-7477</t>
  </si>
  <si>
    <t>서울 영등포구 국제금융로2길 37</t>
  </si>
  <si>
    <t>케이엠텍(주)</t>
  </si>
  <si>
    <t>043-241-4005</t>
  </si>
  <si>
    <t>충북 청주시 청원구 오창읍 각리1길 33</t>
  </si>
  <si>
    <t>(주)원창공업</t>
  </si>
  <si>
    <t>02-3661-0610</t>
  </si>
  <si>
    <t>서울 강서구 화곡로66길 161</t>
  </si>
  <si>
    <t>서울향료(주)</t>
  </si>
  <si>
    <t>02-517-4050</t>
  </si>
  <si>
    <t>서울 서초구 신반포로 306</t>
  </si>
  <si>
    <t>기타 식품 첨가물 제조업</t>
  </si>
  <si>
    <t>풍성건설(주)</t>
  </si>
  <si>
    <t>02-2647-9001</t>
  </si>
  <si>
    <t>서울 양천구 목동서로 250</t>
  </si>
  <si>
    <t>(주)안세기술</t>
  </si>
  <si>
    <t>02-6220-6123</t>
  </si>
  <si>
    <t>(주)메디메카</t>
  </si>
  <si>
    <t>02-856-8282</t>
  </si>
  <si>
    <t>서울 금천구 가산디지털2로 115</t>
  </si>
  <si>
    <t>정형외과용 및 신체보정용 기기 제조업</t>
  </si>
  <si>
    <t>(주)예선테크</t>
  </si>
  <si>
    <t>031-459-2308</t>
  </si>
  <si>
    <t>경기 군포시 벌새전리길 15</t>
  </si>
  <si>
    <t>제이디미디어(주)</t>
  </si>
  <si>
    <t>031-366-6400</t>
  </si>
  <si>
    <t>경기 화성시 양감면 은행나무로170번길 23</t>
  </si>
  <si>
    <t>(주)코로스</t>
  </si>
  <si>
    <t>031-281-4855</t>
  </si>
  <si>
    <t>경기 용인시 기흥구 흥덕중앙로 120</t>
  </si>
  <si>
    <t>건설·광업용 기계 및 장비 도매업</t>
  </si>
  <si>
    <t>(주)삼목</t>
  </si>
  <si>
    <t>경기 안성시 미양면 안성맞춤대로 474-63</t>
  </si>
  <si>
    <t>(주)남전산업</t>
  </si>
  <si>
    <t>054-476-1993</t>
  </si>
  <si>
    <t>경북 구미시 해평면 강동로 1302-55</t>
  </si>
  <si>
    <t>지엠피코리아(주)</t>
  </si>
  <si>
    <t>031-703-2003</t>
  </si>
  <si>
    <t>경기 성남시 중원구 원터로105번길 18</t>
  </si>
  <si>
    <t>(주)대경엔지니어링</t>
  </si>
  <si>
    <t>032-677-2931</t>
  </si>
  <si>
    <t>경기 부천시  석천로398번길 32</t>
  </si>
  <si>
    <t>(주)한라캐스트</t>
  </si>
  <si>
    <t>032-815-3388</t>
  </si>
  <si>
    <t>인천 남동구 은봉로105번길 59</t>
  </si>
  <si>
    <t>세진공업(주)</t>
  </si>
  <si>
    <t>031-491-0814</t>
  </si>
  <si>
    <t>경기도 시흥시  엠티브이북로193번길 23</t>
  </si>
  <si>
    <t>(주)에스에이피</t>
  </si>
  <si>
    <t>031-497-8660</t>
  </si>
  <si>
    <t>경기 안산시 단원구 정왕천동로70번길 12</t>
  </si>
  <si>
    <t>(주)신영유니크</t>
  </si>
  <si>
    <t>041-533-8500</t>
  </si>
  <si>
    <t>충남 아산시 둔포면 아산호로1082번길 16-17</t>
  </si>
  <si>
    <t>기타 비철금속 주조업</t>
  </si>
  <si>
    <t>한국엔오에프메탈코팅스(주)</t>
  </si>
  <si>
    <t>02-571-4051</t>
  </si>
  <si>
    <t>서울 중구 새문안로 22</t>
  </si>
  <si>
    <t>(주)시내엔들</t>
  </si>
  <si>
    <t>02-448-0023</t>
  </si>
  <si>
    <t>서울 송파구  중대로 312</t>
  </si>
  <si>
    <t>어망 및 기타 끈가공품 제조업</t>
  </si>
  <si>
    <t>(주)월드텍</t>
  </si>
  <si>
    <t>033-244-0148</t>
  </si>
  <si>
    <t>강원도 원주시  치악로 1365-0</t>
  </si>
  <si>
    <t>(주)세림 티앤디</t>
  </si>
  <si>
    <t>041-582-6383</t>
  </si>
  <si>
    <t>충남 천안시 동남구 병천면 충절로 1946</t>
  </si>
  <si>
    <t>곡물 제분업</t>
  </si>
  <si>
    <t>페인트, 유리 및 기타 건설자재 소매업</t>
  </si>
  <si>
    <t>백산자카드(주)</t>
  </si>
  <si>
    <t>053-553-3496</t>
  </si>
  <si>
    <t>대구 서구 평리로35길 85</t>
  </si>
  <si>
    <t>직물 도매업</t>
  </si>
  <si>
    <t>엠티에이치콘트롤밸브(주)</t>
  </si>
  <si>
    <t>051-974-8812</t>
  </si>
  <si>
    <t>부산 강서구 녹산산업중로 296</t>
  </si>
  <si>
    <t>(주)성창</t>
  </si>
  <si>
    <t>051-316-6300</t>
  </si>
  <si>
    <t>부산 강서구 공항로791번길 46</t>
  </si>
  <si>
    <t>(주)오.에스.씨.지</t>
  </si>
  <si>
    <t>051-305-3910</t>
  </si>
  <si>
    <t>부산 사상구 낙동대로 1242</t>
  </si>
  <si>
    <t>(주)센텀소프트</t>
  </si>
  <si>
    <t>051-897-7810</t>
  </si>
  <si>
    <t>부산광역시 연제구  법원남로10번길 7-0</t>
  </si>
  <si>
    <t>(주)에스엔티</t>
  </si>
  <si>
    <t>055-265-6220</t>
  </si>
  <si>
    <t>경남 창원시 의창구 남면로 127</t>
  </si>
  <si>
    <t>(주)유신방재</t>
  </si>
  <si>
    <t>052-257-2119</t>
  </si>
  <si>
    <t>울산 남구 돋질로140번길 25</t>
  </si>
  <si>
    <t>(주)에이비엠그린텍</t>
  </si>
  <si>
    <t>051-759-8632</t>
  </si>
  <si>
    <t>부산 해운대구 센텀중앙로 48</t>
  </si>
  <si>
    <t>(주)서경씨엠티</t>
  </si>
  <si>
    <t>051-831-0393</t>
  </si>
  <si>
    <t>부산 강서구 녹산산단165로 94</t>
  </si>
  <si>
    <t>화인케미칼(주)</t>
  </si>
  <si>
    <t>055-345-2030</t>
  </si>
  <si>
    <t>경남 김해시 진영읍 서부로123번길 30-16</t>
  </si>
  <si>
    <t>(주)타이호인스트</t>
  </si>
  <si>
    <t>02-6271-9788</t>
  </si>
  <si>
    <t>서울 구로구  디지털로33길 55</t>
  </si>
  <si>
    <t>우리올제시스템(주)</t>
  </si>
  <si>
    <t>02-323-7979</t>
  </si>
  <si>
    <t>(주)진산메디칼</t>
  </si>
  <si>
    <t>02-363-4727</t>
  </si>
  <si>
    <t>서울 서대문구 홍제내2가길 20</t>
  </si>
  <si>
    <t>의약품 및 의료용품 소매업</t>
  </si>
  <si>
    <t>(주)경동하우징</t>
  </si>
  <si>
    <t>02-356-7871</t>
  </si>
  <si>
    <t>서울 은평구 진흥로 77</t>
  </si>
  <si>
    <t>한국 에이.엔.디(주)</t>
  </si>
  <si>
    <t>02-780-4101</t>
  </si>
  <si>
    <t>서울 영등포구 국제금융로6길 33</t>
  </si>
  <si>
    <t>(주)리한컴포넌트</t>
  </si>
  <si>
    <t>031-354-4052</t>
  </si>
  <si>
    <t>경기 화성시 향남읍 제약단지로 39</t>
  </si>
  <si>
    <t>(주)카일코리아</t>
  </si>
  <si>
    <t>043-878-9482</t>
  </si>
  <si>
    <t>충북 음성군 삼성면 금일로700번길 80</t>
  </si>
  <si>
    <t>(주)에이원네트웍스</t>
  </si>
  <si>
    <t>서울 구로구 디지털로32길 30</t>
  </si>
  <si>
    <t>(주)모텍스</t>
  </si>
  <si>
    <t>032-673-5005</t>
  </si>
  <si>
    <t>경기 부천시 내동</t>
  </si>
  <si>
    <t>용기세척, 포장 및 충전기 제조업</t>
  </si>
  <si>
    <t>남양공업</t>
  </si>
  <si>
    <t>031-494-2222</t>
  </si>
  <si>
    <t>경기 안산시 단원구 목내로 150</t>
  </si>
  <si>
    <t>대성칼라(주)</t>
  </si>
  <si>
    <t>031-357-6210</t>
  </si>
  <si>
    <t>경기 화성시 마도면 해운로742번길 22-29</t>
  </si>
  <si>
    <t>두리전자(주)</t>
  </si>
  <si>
    <t>032-578-8365</t>
  </si>
  <si>
    <t>인천광역시 서구 가좌로11번길 36</t>
  </si>
  <si>
    <t>성현중전기산업사</t>
  </si>
  <si>
    <t>031-456-8400</t>
  </si>
  <si>
    <t>경기 군포시 엘에스로182번길 17-4</t>
  </si>
  <si>
    <t>기타 발전기 및 전기변환장치 제조업</t>
  </si>
  <si>
    <t>(주)이니삭</t>
  </si>
  <si>
    <t>02-2205-2336</t>
  </si>
  <si>
    <t>서울 중구 퇴계로 461</t>
  </si>
  <si>
    <t>기타 통신 판매업</t>
  </si>
  <si>
    <t>(주)퍼시픽호텔</t>
  </si>
  <si>
    <t>02-777-7811</t>
  </si>
  <si>
    <t>서울 중구 퇴계로20길</t>
  </si>
  <si>
    <t>(주)미소테크</t>
  </si>
  <si>
    <t>02-6124-5788</t>
  </si>
  <si>
    <t>서울 구로구 디지털로26길 111</t>
  </si>
  <si>
    <t>(주)지디에스케이</t>
  </si>
  <si>
    <t>02-2115-8431</t>
  </si>
  <si>
    <t>페펄앤드푹스코리아(주)</t>
  </si>
  <si>
    <t>02-3481-9494</t>
  </si>
  <si>
    <t>서울 서초구 서초대로 118</t>
  </si>
  <si>
    <t>(주)이루온</t>
  </si>
  <si>
    <t>070-4489-1000</t>
  </si>
  <si>
    <t>경기 성남시 분당구 대왕판교로 660</t>
  </si>
  <si>
    <t>(주)사이냅소프트</t>
  </si>
  <si>
    <t>02-890-3401</t>
  </si>
  <si>
    <t>서울특별시 구로구  디지털로33길 12</t>
  </si>
  <si>
    <t>한일피복공업(주)</t>
  </si>
  <si>
    <t>02-463-2886</t>
  </si>
  <si>
    <t>서울 성동구 왕십리로4길 5</t>
  </si>
  <si>
    <t>(주)버드켐</t>
  </si>
  <si>
    <t>02-3462-5355</t>
  </si>
  <si>
    <t>서울 서초구 동산로14길 9</t>
  </si>
  <si>
    <t>농업회사법인주식회사한울</t>
  </si>
  <si>
    <t>041-943-6681</t>
  </si>
  <si>
    <t>충남 청양군 비봉면 작은한술길 42</t>
  </si>
  <si>
    <t>(주)한경기술공사</t>
  </si>
  <si>
    <t>041-735-1367</t>
  </si>
  <si>
    <t>충남 논산시 시민로184번길 3</t>
  </si>
  <si>
    <t>대일공업(주)</t>
  </si>
  <si>
    <t>강소기업</t>
  </si>
  <si>
    <t>041-521-1000</t>
  </si>
  <si>
    <t>충남 천안시 서북구 부송1길 83</t>
  </si>
  <si>
    <t>(주)모아에스엔피</t>
  </si>
  <si>
    <t>062-955-6076</t>
  </si>
  <si>
    <t>광주광역시 광산구  평동산단5번좌로 25</t>
  </si>
  <si>
    <t>플라스틱 적층, 도포 및 기타 표면처리 제품 제조업</t>
  </si>
  <si>
    <t>(주)한영</t>
  </si>
  <si>
    <t>053-616-1081</t>
  </si>
  <si>
    <t>대구 달성군 논공읍 논공중앙로 197-9</t>
  </si>
  <si>
    <t>기타 산업용 유리제품 제조업</t>
  </si>
  <si>
    <t>저스트(주)</t>
  </si>
  <si>
    <t>055-343-7721</t>
  </si>
  <si>
    <t>경남 김해시 진례면 고모로216번길 152</t>
  </si>
  <si>
    <t>서륭기계㈜</t>
  </si>
  <si>
    <t>055-388-0701</t>
  </si>
  <si>
    <t>경남 양산시 산막공단남11길 100</t>
  </si>
  <si>
    <t>(주)피제이켐텍</t>
  </si>
  <si>
    <t>055-388-2341</t>
  </si>
  <si>
    <t>경남 양산시 유산공단8길 67-2</t>
  </si>
  <si>
    <t>진양산업(주)</t>
  </si>
  <si>
    <t>055-382-8981</t>
  </si>
  <si>
    <t>경남 양산시 유산공단7길 42-1</t>
  </si>
  <si>
    <t>(주)에이티맥스</t>
  </si>
  <si>
    <t>031-778-1900</t>
  </si>
  <si>
    <t>경기 성남시 중원구 둔촌대로 464</t>
  </si>
  <si>
    <t>리딩포인트(주)</t>
  </si>
  <si>
    <t>02-711-4080</t>
  </si>
  <si>
    <t>서울 영등포구 국회대로76길 22</t>
  </si>
  <si>
    <t>(주)재원씨앤씨</t>
  </si>
  <si>
    <t>02-444-7933</t>
  </si>
  <si>
    <t>서울 광진구 천호대로 597</t>
  </si>
  <si>
    <t>(주)투씨에스지</t>
  </si>
  <si>
    <t>02-320-5000</t>
  </si>
  <si>
    <t>서울 영등포구 국제금융로 70</t>
  </si>
  <si>
    <t>(주)씨씨미디어서비스</t>
  </si>
  <si>
    <t>070-4068-6371</t>
  </si>
  <si>
    <t>서울 구로구  가마산로25길 9-9</t>
  </si>
  <si>
    <t>아이캔매니지먼트(주)</t>
  </si>
  <si>
    <t>02-6220-7360</t>
  </si>
  <si>
    <t>한영정보통신(주)</t>
  </si>
  <si>
    <t>02-832-5000</t>
  </si>
  <si>
    <t>서울 구로구 디지털로31길 19</t>
  </si>
  <si>
    <t>(주)유화약품</t>
  </si>
  <si>
    <t>02-836-4500</t>
  </si>
  <si>
    <t>서울 영등포구 대림로 208</t>
  </si>
  <si>
    <t>제이엠아이(주)</t>
  </si>
  <si>
    <t>031-236-9090</t>
  </si>
  <si>
    <t>경기도 화성시 동탄면 동탄산단8길 15-20</t>
  </si>
  <si>
    <t>(주)삼진테크</t>
  </si>
  <si>
    <t>031-236-8411</t>
  </si>
  <si>
    <t>일진아스콘(주)</t>
  </si>
  <si>
    <t>031-773-2903</t>
  </si>
  <si>
    <t>경기도 양평군 양서면 경강로 1215</t>
  </si>
  <si>
    <t>아스콘 제조업</t>
  </si>
  <si>
    <t>유케이특판(주)</t>
  </si>
  <si>
    <t>031-528-0304</t>
  </si>
  <si>
    <t>경기 남양주시 화도읍 수레로 918-42</t>
  </si>
  <si>
    <t>유정포장산업(주)</t>
  </si>
  <si>
    <t>031-631-7181</t>
  </si>
  <si>
    <t>경기 이천시 마장면 중부대로 26-33</t>
  </si>
  <si>
    <t>식품 위생용 종이 상자 및 용기 제조업</t>
  </si>
  <si>
    <t>두성금속㈜</t>
  </si>
  <si>
    <t>일자리창출우수기업</t>
  </si>
  <si>
    <t>032-565-0736</t>
  </si>
  <si>
    <t>인천 서구 원당대로 514-12</t>
  </si>
  <si>
    <t>대창기계공업(주)</t>
  </si>
  <si>
    <t>032-812-4061</t>
  </si>
  <si>
    <t>인천 남동구 능허대로577번길 133</t>
  </si>
  <si>
    <t>(주)동신로엔지니어링</t>
  </si>
  <si>
    <t>032-818-2037</t>
  </si>
  <si>
    <t>인천광역시 남동구 남동동로 287</t>
  </si>
  <si>
    <t>(주)아이넥서스</t>
  </si>
  <si>
    <t>031-8018-7280</t>
  </si>
  <si>
    <t>경기 성남시 분당구 판교로 253</t>
  </si>
  <si>
    <t>영흥금속(주)</t>
  </si>
  <si>
    <t>031-879-0235</t>
  </si>
  <si>
    <t>경기 양주시 광적면 부흥로 964</t>
  </si>
  <si>
    <t>광림약품(주)</t>
  </si>
  <si>
    <t>02-2212-9400</t>
  </si>
  <si>
    <t>서울 동대문구 장한로 161</t>
  </si>
  <si>
    <t>(주)파워트로닉스</t>
  </si>
  <si>
    <t>02-985-0125</t>
  </si>
  <si>
    <t>서울 강북구 덕릉로40길 74</t>
  </si>
  <si>
    <t>황동산업(주)</t>
  </si>
  <si>
    <t>02-549-6799</t>
  </si>
  <si>
    <t>서울 강남구 논현로 664</t>
  </si>
  <si>
    <t>삼보모터스㈜</t>
  </si>
  <si>
    <t>고용친화 대표기업</t>
  </si>
  <si>
    <t>대구</t>
  </si>
  <si>
    <t>053-606-7116</t>
  </si>
  <si>
    <t>대구 달서구 성서동로 142</t>
  </si>
  <si>
    <t>(주)동해종합기술공사</t>
  </si>
  <si>
    <t>02-575-1199</t>
  </si>
  <si>
    <t>서울 성동구 광나루로6길 35</t>
  </si>
  <si>
    <t>(주)케이.브이.에이</t>
  </si>
  <si>
    <t>043-269-2692</t>
  </si>
  <si>
    <t>충북 청주시 서원구 남이면 시목외천로 468-18</t>
  </si>
  <si>
    <t>도축업</t>
  </si>
  <si>
    <t>마노(주)</t>
  </si>
  <si>
    <t>062-961-2261</t>
  </si>
  <si>
    <t>광주시 광산구 오선동(하남동)</t>
  </si>
  <si>
    <t>(주)디케이에스코리아</t>
  </si>
  <si>
    <t>054-331-8338</t>
  </si>
  <si>
    <t>경북 영천시 신녕면 완전공단길 18</t>
  </si>
  <si>
    <t>화미하회식품</t>
  </si>
  <si>
    <t>054-631-3068</t>
  </si>
  <si>
    <t>경북 영주시 구성로88번길 118</t>
  </si>
  <si>
    <t>장류 제조업</t>
  </si>
  <si>
    <t>(주)브이디에스</t>
  </si>
  <si>
    <t>053-314-5500</t>
  </si>
  <si>
    <t>대구 북구 동호길 16</t>
  </si>
  <si>
    <t>(주)수주산업</t>
  </si>
  <si>
    <t>053-856-6905</t>
  </si>
  <si>
    <t>경북 경산시 자인면 단북길 23</t>
  </si>
  <si>
    <t>(주)아이엠티인코퍼레이션</t>
  </si>
  <si>
    <t>051-745-9306</t>
  </si>
  <si>
    <t>부산 해운대구 APEC로 17</t>
  </si>
  <si>
    <t>하이록코리아㈜</t>
  </si>
  <si>
    <t>051-970-0838</t>
  </si>
  <si>
    <t>부산 강서구 녹산산단27로 97</t>
  </si>
  <si>
    <t>아이에이테크놀로지(주)</t>
  </si>
  <si>
    <t>055-265-2754</t>
  </si>
  <si>
    <t>경남 창원시 성산구 완암로 50</t>
  </si>
  <si>
    <t>컴퓨터 제조업</t>
  </si>
  <si>
    <t>국성폴리텍(주)</t>
  </si>
  <si>
    <t>052-912-3000</t>
  </si>
  <si>
    <t>울산 울주군 온양읍 중광2길 38-15</t>
  </si>
  <si>
    <t>사진용 화학제품 및 감광재료 제조업</t>
  </si>
  <si>
    <t>인터아이코리아(주)</t>
  </si>
  <si>
    <t>02-3471-1515</t>
  </si>
  <si>
    <t>서울 서초구 효령로49길 33</t>
  </si>
  <si>
    <t>(주)삼인디앤씨건축사사무소</t>
  </si>
  <si>
    <t>02-597-4381</t>
  </si>
  <si>
    <t>서울 서초구 방배중앙로 7</t>
  </si>
  <si>
    <t>(주)마크프로</t>
  </si>
  <si>
    <t>02-785-3040</t>
  </si>
  <si>
    <t>사업 및 무형 재산권 중개업</t>
  </si>
  <si>
    <t>㈜에스에이엠티</t>
  </si>
  <si>
    <t>02-3458-9012</t>
  </si>
  <si>
    <t>서울 강남구 영동대로 315</t>
  </si>
  <si>
    <t>한강화학(주)</t>
  </si>
  <si>
    <t>070-4617-4701</t>
  </si>
  <si>
    <t>경기 화성시 양감면 정문회화로 229-29</t>
  </si>
  <si>
    <t>기체연료 및 관련제품 도매업</t>
  </si>
  <si>
    <t>도아산업(주)</t>
  </si>
  <si>
    <t>031-776-3500</t>
  </si>
  <si>
    <t>(주)제이이티솔루션</t>
  </si>
  <si>
    <t>031-636-1502</t>
  </si>
  <si>
    <t>경기 이천시 대월면 대월로 938</t>
  </si>
  <si>
    <t>(주)삼경에프에스</t>
  </si>
  <si>
    <t>02-578-8385</t>
  </si>
  <si>
    <t>서울 강남구 논현로10길 6</t>
  </si>
  <si>
    <t>빵 및 과자 도매업</t>
  </si>
  <si>
    <t>우일씨앤텍(주)</t>
  </si>
  <si>
    <t>031-683-1028</t>
  </si>
  <si>
    <t>경기 평택시 포승읍 포승공단로118번길 39</t>
  </si>
  <si>
    <t>(주)스카이컴</t>
  </si>
  <si>
    <t>02-2103-5363</t>
  </si>
  <si>
    <t>서울특별시 구로구 디지털로32길 30</t>
  </si>
  <si>
    <t>(주)태진기연</t>
  </si>
  <si>
    <t>032-875-1172</t>
  </si>
  <si>
    <t>인천 남구 장고개로92번길 58</t>
  </si>
  <si>
    <t>코바이오텍(주)</t>
  </si>
  <si>
    <t>032-815-7111</t>
  </si>
  <si>
    <t>인천 남동구 남동동로 13</t>
  </si>
  <si>
    <t>삼진정공㈜</t>
  </si>
  <si>
    <t>노사문화우수기업</t>
  </si>
  <si>
    <t>041-410-6000</t>
  </si>
  <si>
    <t>충남 천안시 동남구 성남면 대흥1길 68</t>
  </si>
  <si>
    <t>(주)아톰상사</t>
  </si>
  <si>
    <t>032-624-0339</t>
  </si>
  <si>
    <t>경기 부천시  석천로 397</t>
  </si>
  <si>
    <t>(주)아이엔지시스템</t>
  </si>
  <si>
    <t>02-795-3713</t>
  </si>
  <si>
    <t>서울 금천구 가산디지털1로 70</t>
  </si>
  <si>
    <t>(주)건화약품</t>
  </si>
  <si>
    <t>02-3402-0142</t>
  </si>
  <si>
    <t>경기 용인시 수지구 손곡로 38</t>
  </si>
  <si>
    <t>씨스포빌(주)</t>
  </si>
  <si>
    <t>033-570-5050</t>
  </si>
  <si>
    <t>강원도 삼척시 근덕면 상맹방길 30-80</t>
  </si>
  <si>
    <t>골프장 운영업</t>
  </si>
  <si>
    <t>(조합)한우영농조합법인맥우</t>
  </si>
  <si>
    <t>043-732-9301</t>
  </si>
  <si>
    <t>충북 옥천군 군서면 성왕로 991</t>
  </si>
  <si>
    <t>(주)경덕산업</t>
  </si>
  <si>
    <t>041-853-1091</t>
  </si>
  <si>
    <t>충남 공주시 우성면 보적동길 8-24</t>
  </si>
  <si>
    <t>(주)프리시젼옵텍스</t>
  </si>
  <si>
    <t>062-973-3603</t>
  </si>
  <si>
    <t>광주 북구 첨단벤처소로15번길 59</t>
  </si>
  <si>
    <t>광학렌즈 및 광학요소 제조업</t>
  </si>
  <si>
    <t>(주)오에이전자</t>
  </si>
  <si>
    <t>062-971-4800</t>
  </si>
  <si>
    <t>광주 북구 첨단과기로 313</t>
  </si>
  <si>
    <t>(주)신일철강</t>
  </si>
  <si>
    <t>053-583-8387</t>
  </si>
  <si>
    <t>대구 달서구 성서공단북로3길 20</t>
  </si>
  <si>
    <t>(주)맥산엔지니어링</t>
  </si>
  <si>
    <t>053-384-4820</t>
  </si>
  <si>
    <t>대구광역시 북구 3공단로33길 48</t>
  </si>
  <si>
    <t>(주)농업회사법인 민속엘피씨</t>
  </si>
  <si>
    <t>054-380-3300</t>
  </si>
  <si>
    <t>경북 군위군 군위읍 경북대로 4052</t>
  </si>
  <si>
    <t>(주)대신테크</t>
  </si>
  <si>
    <t>051-207-8006</t>
  </si>
  <si>
    <t>부산 강서구 녹산산업중로 31-14</t>
  </si>
  <si>
    <t>(주)한라산</t>
  </si>
  <si>
    <t>064-729-1950</t>
  </si>
  <si>
    <t>제주 제주시 한림읍 한림로 555</t>
  </si>
  <si>
    <t>소주 제조업</t>
  </si>
  <si>
    <t>넷마블몬스터(주)</t>
  </si>
  <si>
    <t>02-549-4096</t>
  </si>
  <si>
    <t>서울특별시 구로구 디지털로 306</t>
  </si>
  <si>
    <t>다산일렉트론(주)</t>
  </si>
  <si>
    <t>031-500-4641</t>
  </si>
  <si>
    <t>경기도 안산시 상록구  해안로 705</t>
  </si>
  <si>
    <t>(주)종합건축사사무소고우건축</t>
  </si>
  <si>
    <t>02-3443-5187</t>
  </si>
  <si>
    <t>서울 서초구 강남대로79길 42</t>
  </si>
  <si>
    <t>(주)다원스토리</t>
  </si>
  <si>
    <t>070-4066-3316</t>
  </si>
  <si>
    <t>서울 금천구 서부샛길 648</t>
  </si>
  <si>
    <t>정보가설(주)</t>
  </si>
  <si>
    <t>031-676-5992</t>
  </si>
  <si>
    <t>경기도 안성시 삼죽면 용내길 98-16</t>
  </si>
  <si>
    <t>(주)제이월드산업</t>
  </si>
  <si>
    <t>031-762-2555</t>
  </si>
  <si>
    <t>경기 광주시 진토길21번길 30</t>
  </si>
  <si>
    <t>㈜택슨스포츠웨어</t>
  </si>
  <si>
    <t>하이서울</t>
  </si>
  <si>
    <t>서울시</t>
  </si>
  <si>
    <t>02-999-6696</t>
  </si>
  <si>
    <t>서울특별시 성동구  성수이로 147</t>
  </si>
  <si>
    <t>셔츠 및 체육복 제조업</t>
  </si>
  <si>
    <t>(주)정광아이엔씨</t>
  </si>
  <si>
    <t>02-6051-9030</t>
  </si>
  <si>
    <t>서울특별시 강동구 양재대로 1390</t>
  </si>
  <si>
    <t>기가알에프(주)</t>
  </si>
  <si>
    <t>031-478-3333</t>
  </si>
  <si>
    <t>(주)대영초음파</t>
  </si>
  <si>
    <t>032-667-3001</t>
  </si>
  <si>
    <t>경기 부천시  길주로458번길 37</t>
  </si>
  <si>
    <t>동성제판(주)</t>
  </si>
  <si>
    <t>032-811-9824</t>
  </si>
  <si>
    <t>인천 남동구 은봉로105번길 44-21</t>
  </si>
  <si>
    <t>신성소재(주)</t>
  </si>
  <si>
    <t>031-366-7781</t>
  </si>
  <si>
    <t>경기 화성시 마도면 마도공단로 354-22</t>
  </si>
  <si>
    <t>(주)화성산업</t>
  </si>
  <si>
    <t>031-432-1541</t>
  </si>
  <si>
    <t>경기 안산시 단원구 진흥로38번길 50</t>
  </si>
  <si>
    <t>기타 비철금속 제련, 정련 및 합금 제조업</t>
  </si>
  <si>
    <t>(주)대주기업</t>
  </si>
  <si>
    <t>031-986-6273</t>
  </si>
  <si>
    <t>경기 김포시 대곶면 황금1로 346</t>
  </si>
  <si>
    <t>금속 문, 창, 셔터 및 관련제품 제조업</t>
  </si>
  <si>
    <t>제이케이엔(주)</t>
  </si>
  <si>
    <t>041-532-1631</t>
  </si>
  <si>
    <t>충남 아산시 둔포면 아산밸리북로 111-38</t>
  </si>
  <si>
    <t>미래텔레콤(주)</t>
  </si>
  <si>
    <t>02-456-4780</t>
  </si>
  <si>
    <t>서울 광진구 천호대로122길 30</t>
  </si>
  <si>
    <t>(주)디엔엠인터내셔날</t>
  </si>
  <si>
    <t>02-462-5591</t>
  </si>
  <si>
    <t>서울 성동구 성수일로12길 60</t>
  </si>
  <si>
    <t>(주)유빅스컴퓨팅</t>
  </si>
  <si>
    <t>02-444-6112</t>
  </si>
  <si>
    <t>서울 성동구 성수이로22길 37</t>
  </si>
  <si>
    <t>미디어젠(주)</t>
  </si>
  <si>
    <t>02-6429-7100</t>
  </si>
  <si>
    <t>경기 성남시 분당구 성남대로925번길 41</t>
  </si>
  <si>
    <t>(주)국제모피</t>
  </si>
  <si>
    <t>02-546-8008</t>
  </si>
  <si>
    <t>서울 강남구 논현로 724</t>
  </si>
  <si>
    <t>가죽 및 모피제품 도매업</t>
  </si>
  <si>
    <t>㈜해안종합건축사사무소</t>
  </si>
  <si>
    <t>02-3438-8000</t>
  </si>
  <si>
    <t>서울 강남구 봉은사로 208</t>
  </si>
  <si>
    <t>삼부건설공업(주)</t>
  </si>
  <si>
    <t>031-522-3000</t>
  </si>
  <si>
    <t>경기 남양주시 와부읍 월문리</t>
  </si>
  <si>
    <t>(합자)대청 인더스트리</t>
  </si>
  <si>
    <t>043-211-7135</t>
  </si>
  <si>
    <t>충북 청주시 청원구 북이면 장양길 23</t>
  </si>
  <si>
    <t>(주)지코</t>
  </si>
  <si>
    <t>043-877-3300</t>
  </si>
  <si>
    <t>충북 음성군 금왕읍 초금로 688</t>
  </si>
  <si>
    <t>(주)골드라인 파렛텍</t>
  </si>
  <si>
    <t>041-363-4800</t>
  </si>
  <si>
    <t>충청남도 당진시 합덕읍 상덕로 597-43</t>
  </si>
  <si>
    <t>(주)대림 엠 이 씨</t>
  </si>
  <si>
    <t>041-564-5354</t>
  </si>
  <si>
    <t>충남 천안시 서북구  두정중7길 46</t>
  </si>
  <si>
    <t>태백전자(주)</t>
  </si>
  <si>
    <t>054-972-2520</t>
  </si>
  <si>
    <t>경북 칠곡군 왜관읍 2산업단지3길 31</t>
  </si>
  <si>
    <t>우신정공(주)</t>
  </si>
  <si>
    <t>051-322-9743</t>
  </si>
  <si>
    <t>부산 사상구 가야대로 71</t>
  </si>
  <si>
    <t>절삭가공 및 유사처리업</t>
  </si>
  <si>
    <t>(주)에이치엠티</t>
  </si>
  <si>
    <t>055-271-0771</t>
  </si>
  <si>
    <t>경남 창원시 마산합포구 진북면 산단2길 8</t>
  </si>
  <si>
    <t>대진수산</t>
  </si>
  <si>
    <t>055-223-2255</t>
  </si>
  <si>
    <t>경남 창원시 마산합포구 수산1길 222</t>
  </si>
  <si>
    <t>호진산업(주)</t>
  </si>
  <si>
    <t>055-551-6767</t>
  </si>
  <si>
    <t>경남 창원시 진해구 남영로552번길 31</t>
  </si>
  <si>
    <t>오일장 신문(주)</t>
  </si>
  <si>
    <t>064-748-1025</t>
  </si>
  <si>
    <t>제주 제주시 과원북4길 93</t>
  </si>
  <si>
    <t>잡지 및 정기간행물 발행업</t>
  </si>
  <si>
    <t>메싸커팅시스템코리아(주)</t>
  </si>
  <si>
    <t>051-747-0055</t>
  </si>
  <si>
    <t>부산 해운대구 해운대해변로 203</t>
  </si>
  <si>
    <t>엠디티(주)</t>
  </si>
  <si>
    <t>052-222-7971</t>
  </si>
  <si>
    <t>울산광역시 울주군 웅촌면 원당골길 8</t>
  </si>
  <si>
    <t>(주)미림아트텍</t>
  </si>
  <si>
    <t>055-364-3400</t>
  </si>
  <si>
    <t>경남 양산시 그린공단2길 46-1</t>
  </si>
  <si>
    <t>빌트조명(주)</t>
  </si>
  <si>
    <t>032-679-8624</t>
  </si>
  <si>
    <t>경기 부천시  오정로 27-25</t>
  </si>
  <si>
    <t>누리아이티에스(주)</t>
  </si>
  <si>
    <t>02-6330-4011</t>
  </si>
  <si>
    <t>서울 금천구 디지털로9길 46</t>
  </si>
  <si>
    <t>(주)루트온플러스</t>
  </si>
  <si>
    <t>02-6925-7087</t>
  </si>
  <si>
    <t>서울 영등포구 신길로 204</t>
  </si>
  <si>
    <t>(주)진텍엔지니어링</t>
  </si>
  <si>
    <t>032-563-8721</t>
  </si>
  <si>
    <t>인천 서구 경명대로263번길 20</t>
  </si>
  <si>
    <t>천일엔지니어링(주)</t>
  </si>
  <si>
    <t>032-521-1101</t>
  </si>
  <si>
    <t>인천광역시 남동구  앵고개로556번길 116</t>
  </si>
  <si>
    <t>(주)뉴로시스</t>
  </si>
  <si>
    <t>032-578-7001</t>
  </si>
  <si>
    <t>인천광역시 서구  가재울로 43-7</t>
  </si>
  <si>
    <t>(주)케이원</t>
  </si>
  <si>
    <t>032-777-4848</t>
  </si>
  <si>
    <t>인천 동구 보세로 22</t>
  </si>
  <si>
    <t>(주)일신바이오베이스</t>
  </si>
  <si>
    <t>031-867-1384</t>
  </si>
  <si>
    <t>경기 동두천시 삼육사로548번길 84</t>
  </si>
  <si>
    <t>(주)월드어패럴</t>
  </si>
  <si>
    <t>070-4651-2710</t>
  </si>
  <si>
    <t>경기 성남시 분당구 매화로 51</t>
  </si>
  <si>
    <t>제일베어링공업(주)</t>
  </si>
  <si>
    <t>032-675-2201</t>
  </si>
  <si>
    <t>경기 부천시  길주로425번길 30-5</t>
  </si>
  <si>
    <t>볼베어링 및 롤러베어링 제조업</t>
  </si>
  <si>
    <t>(주)그라미</t>
  </si>
  <si>
    <t>032-583-2096</t>
  </si>
  <si>
    <t>인천 서구 건지로153번길 26-3</t>
  </si>
  <si>
    <t>삼안산업(주)</t>
  </si>
  <si>
    <t>031-499-5211</t>
  </si>
  <si>
    <t>경기 시흥시 공단1대로379번안길 7</t>
  </si>
  <si>
    <t>(주)센텍</t>
  </si>
  <si>
    <t>031-491-9071</t>
  </si>
  <si>
    <t>경기 안산시 단원구 해안로 62</t>
  </si>
  <si>
    <t>대성하이피(주)</t>
  </si>
  <si>
    <t>031-495-3607</t>
  </si>
  <si>
    <t>경기 안산시 단원구 별망로 635</t>
  </si>
  <si>
    <t>도금업</t>
  </si>
  <si>
    <t>(주)에이티씨</t>
  </si>
  <si>
    <t>031-500-6600</t>
  </si>
  <si>
    <t>경기 시흥시 공단1대로79번길 32</t>
  </si>
  <si>
    <t>남북전기(주)</t>
  </si>
  <si>
    <t>031-333-6551</t>
  </si>
  <si>
    <t>경기 용인시 처인구 삼가로58번길 17-12</t>
  </si>
  <si>
    <t>㈜한신기업</t>
  </si>
  <si>
    <t>02-716-2316</t>
  </si>
  <si>
    <t>경기 김포시 하성면 월하로860번길 96</t>
  </si>
  <si>
    <t>(주)휴윈스</t>
  </si>
  <si>
    <t>032-578-0275</t>
  </si>
  <si>
    <t>인천 서구 봉수대로 190</t>
  </si>
  <si>
    <t>(주)월드싸운드</t>
  </si>
  <si>
    <t>032-578-6750</t>
  </si>
  <si>
    <t>인천광역시 서구 거북로17</t>
  </si>
  <si>
    <t>기타 음향기기 제조업</t>
  </si>
  <si>
    <t>(주)건일</t>
  </si>
  <si>
    <t>031-383-3670</t>
  </si>
  <si>
    <t>경기 안양시 동안구 흥안대로427번길 38</t>
  </si>
  <si>
    <t>일반철물 제조업</t>
  </si>
  <si>
    <t>(주)지에프씨</t>
  </si>
  <si>
    <t>031-264-9311</t>
  </si>
  <si>
    <t>경기 용인시 기흥구 영덕동</t>
  </si>
  <si>
    <t>아진로프(주)</t>
  </si>
  <si>
    <t>02-949-0090</t>
  </si>
  <si>
    <t>서울 노원구 동일로173가길 109</t>
  </si>
  <si>
    <t>지시코(주)</t>
  </si>
  <si>
    <t>02-467-7071</t>
  </si>
  <si>
    <t>서울 성동구 아차산로 62</t>
  </si>
  <si>
    <t>한국다끼이(주)</t>
  </si>
  <si>
    <t>02-552-6700</t>
  </si>
  <si>
    <t>서울 강남구 테헤란로 329</t>
  </si>
  <si>
    <t>곡물 도매업</t>
  </si>
  <si>
    <t>정화통신(주)</t>
  </si>
  <si>
    <t>033-653-0066</t>
  </si>
  <si>
    <t>강원 강릉시 성덕포남로182번길 38</t>
  </si>
  <si>
    <t>(주)창의인터내셔날</t>
  </si>
  <si>
    <t>031-565-8493</t>
  </si>
  <si>
    <t>경기 구리시 아차산로367번길 29</t>
  </si>
  <si>
    <t>(주)EG</t>
  </si>
  <si>
    <t>041-750-7777</t>
  </si>
  <si>
    <t>충남 금산군 추부면 서대산로 459</t>
  </si>
  <si>
    <t>서울금속(주)</t>
  </si>
  <si>
    <t>041-541-7905</t>
  </si>
  <si>
    <t>충남 아산시 신창면 온천대로 930-1</t>
  </si>
  <si>
    <t>코아정밀㈜</t>
  </si>
  <si>
    <t>062-951-1207</t>
  </si>
  <si>
    <t>광주 광산구 하남산단7번로 47</t>
  </si>
  <si>
    <t>기타 내화요업제품 제조업</t>
  </si>
  <si>
    <t>수산식물 가공 및 저장 처리업</t>
  </si>
  <si>
    <t>(주)피 에이 시</t>
  </si>
  <si>
    <t>070-4153-2144</t>
  </si>
  <si>
    <t>충청남도 당진시 송악읍 신복운로3길 8</t>
  </si>
  <si>
    <t>(주)화 성</t>
  </si>
  <si>
    <t>053-353-5789</t>
  </si>
  <si>
    <t>대구 서구 팔달로2길 29</t>
  </si>
  <si>
    <t>(주)비에스</t>
  </si>
  <si>
    <t>054-954-9171</t>
  </si>
  <si>
    <t>경상북도 고령군 다산면 다산산단1길 39</t>
  </si>
  <si>
    <t>백마직물</t>
  </si>
  <si>
    <t>053-583-8504</t>
  </si>
  <si>
    <t>대구 달서구 성서서로47길 15</t>
  </si>
  <si>
    <t>053-850-8816</t>
  </si>
  <si>
    <t>경북 경산시 자인면 금박로 95</t>
  </si>
  <si>
    <t>㈜한국안전기술지원단</t>
  </si>
  <si>
    <t>051-332-2114</t>
  </si>
  <si>
    <t>부산광역시 강서구  대저로 294</t>
  </si>
  <si>
    <t>(주)케이와이엠텍</t>
  </si>
  <si>
    <t>055-573-1534</t>
  </si>
  <si>
    <t>경남 의령군 의령읍 구룡로1길 11</t>
  </si>
  <si>
    <t>(주)대성</t>
  </si>
  <si>
    <t>052-285-2096</t>
  </si>
  <si>
    <t>울산 북구 제내6길 13-3</t>
  </si>
  <si>
    <t>화인몰드</t>
  </si>
  <si>
    <t>055-346-1385</t>
  </si>
  <si>
    <t>경남 김해시 진영읍 본산로 178</t>
  </si>
  <si>
    <t>(주)메인세일</t>
  </si>
  <si>
    <t>02-745-2761</t>
  </si>
  <si>
    <t>서울특별시 마포구  토정로 296</t>
  </si>
  <si>
    <t>(주)경성기공</t>
  </si>
  <si>
    <t>032-677-1964</t>
  </si>
  <si>
    <t>경기 부천시  오정로39번길 66-21</t>
  </si>
  <si>
    <t>(주)중앙문화인쇄</t>
  </si>
  <si>
    <t>031-906-9996</t>
  </si>
  <si>
    <t>경기도 파주시  신촌1로 27</t>
  </si>
  <si>
    <t>광성지엠(주)</t>
  </si>
  <si>
    <t>031-355-5656</t>
  </si>
  <si>
    <t>경기 화성시 남양읍 남양로 441-16</t>
  </si>
  <si>
    <t>우영산업(주)</t>
  </si>
  <si>
    <t>031-982-8600</t>
  </si>
  <si>
    <t>경기도 김포시 대곶면 대곶로 4-46</t>
  </si>
  <si>
    <t>톱 및 호환성공구 제조업</t>
  </si>
  <si>
    <t>(주)대성정밀</t>
  </si>
  <si>
    <t>031-954-2436</t>
  </si>
  <si>
    <t>경기 파주시 파주읍 성현로 60-17</t>
  </si>
  <si>
    <t>금속 스프링 제조업</t>
  </si>
  <si>
    <t>제일피복공업(주)</t>
  </si>
  <si>
    <t>031-958-6885</t>
  </si>
  <si>
    <t>경기 파주시 법원읍 부흥로21번길 1020</t>
  </si>
  <si>
    <t>㈜대동이엔지</t>
  </si>
  <si>
    <t>기능한국인</t>
  </si>
  <si>
    <t>031-906-7896</t>
  </si>
  <si>
    <t>경기도 파주시 탄현면 검산로361번길 9</t>
  </si>
  <si>
    <t>(주)아름방송네트워크</t>
  </si>
  <si>
    <t>070-8145-1000</t>
  </si>
  <si>
    <t>경기 성남시 분당구 성남대로343번길 14</t>
  </si>
  <si>
    <t>동림산업(주)</t>
  </si>
  <si>
    <t>031-497-7755</t>
  </si>
  <si>
    <t>경기 시흥시 정왕천로 37</t>
  </si>
  <si>
    <t>(주)티에스에이</t>
  </si>
  <si>
    <t>031-526-9393</t>
  </si>
  <si>
    <t>경기도 용인시 처인구  유림로 239-0</t>
  </si>
  <si>
    <t>중앙산업(주)</t>
  </si>
  <si>
    <t>032-678-5515</t>
  </si>
  <si>
    <t>경기 부천시 신흥로437번길 104</t>
  </si>
  <si>
    <t>(주)시공문화</t>
  </si>
  <si>
    <t>02-3438-0177</t>
  </si>
  <si>
    <t>경기 화성시 장안면 신촌길 78</t>
  </si>
  <si>
    <t>(주)태경식품</t>
  </si>
  <si>
    <t>031-493-8102</t>
  </si>
  <si>
    <t>경기 안양시 만안구 엘에스로 256</t>
  </si>
  <si>
    <t>크린에어테크(주)</t>
  </si>
  <si>
    <t>032-584-8301</t>
  </si>
  <si>
    <t>경기 김포시 양촌면 황금로109번길 97</t>
  </si>
  <si>
    <t>핀코엔지니어링(주)</t>
  </si>
  <si>
    <t>031-427-8681</t>
  </si>
  <si>
    <t>경기도 군포시  공단로140번안길 10-11</t>
  </si>
  <si>
    <t>(주)세양메카트로닉스</t>
  </si>
  <si>
    <t>031-434-7018</t>
  </si>
  <si>
    <t>(주)엠엔</t>
  </si>
  <si>
    <t>02-2088-5936</t>
  </si>
  <si>
    <t>서울특별시 성동구  성수이로10길 14</t>
  </si>
  <si>
    <t>(주)엠투비쥬얼</t>
  </si>
  <si>
    <t>02-518-9911</t>
  </si>
  <si>
    <t>서울 성동구 성수이로 147</t>
  </si>
  <si>
    <t>영화, 비디오물 및 방송프로그램 제작 관련 서비스업</t>
  </si>
  <si>
    <t>(주)씨앤텍시스템즈</t>
  </si>
  <si>
    <t>02-734-2889</t>
  </si>
  <si>
    <t>서울 성동구 광나루로 130</t>
  </si>
  <si>
    <t>(주)어트랙터</t>
  </si>
  <si>
    <t>02-863-6443</t>
  </si>
  <si>
    <t>서울 금천구 디지털로9길 32</t>
  </si>
  <si>
    <t>(주)엘엔</t>
  </si>
  <si>
    <t>042-671-0515</t>
  </si>
  <si>
    <t>대전 유성구 테크노2로 94-9</t>
  </si>
  <si>
    <t>(주)디웰테크</t>
  </si>
  <si>
    <t>041-532-9614</t>
  </si>
  <si>
    <t>충남 아산시 둔포면 관대길 30</t>
  </si>
  <si>
    <t>이엔후레쉬(주)</t>
  </si>
  <si>
    <t>041-544-7555</t>
  </si>
  <si>
    <t>충청남도 아산시 도고면 온천대로 262</t>
  </si>
  <si>
    <t>우전산업(주)</t>
  </si>
  <si>
    <t>041-733-8041</t>
  </si>
  <si>
    <t>충남 논산시 연산면 선비로 496</t>
  </si>
  <si>
    <t>금강산업(주)</t>
  </si>
  <si>
    <t>(주)삼원전력</t>
  </si>
  <si>
    <t>062-223-3191</t>
  </si>
  <si>
    <t>광주 동구 금남로 227</t>
  </si>
  <si>
    <t>디케이산업(주)</t>
  </si>
  <si>
    <t>062-953-0885</t>
  </si>
  <si>
    <t>광주 광산구 평동산단로 360</t>
  </si>
  <si>
    <t>(주)국제의료기</t>
  </si>
  <si>
    <t>053-426-7579</t>
  </si>
  <si>
    <t>대구광역시 달서구 성당로273</t>
  </si>
  <si>
    <t>(주)명진아이웨어</t>
  </si>
  <si>
    <t>053-356-6392</t>
  </si>
  <si>
    <t>대구 북구 노원동로3길 49</t>
  </si>
  <si>
    <t>안경 제조업</t>
  </si>
  <si>
    <t>(주)대성디에스</t>
  </si>
  <si>
    <t>055-338-3125</t>
  </si>
  <si>
    <t>부산광역시 사하구  다대로137번길 46</t>
  </si>
  <si>
    <t>(주)엘디케이</t>
  </si>
  <si>
    <t>054-475-8481</t>
  </si>
  <si>
    <t>경북 구미시 4공단로7길 23-23</t>
  </si>
  <si>
    <t>평판디스플레이 제조용 기계 제조업</t>
  </si>
  <si>
    <t>동양제강(주)</t>
  </si>
  <si>
    <t>051-260-2615</t>
  </si>
  <si>
    <t>부산 사하구 장림번영로 56</t>
  </si>
  <si>
    <t>끈 및 로프 제조업</t>
  </si>
  <si>
    <t>에스앤케이항공(주)</t>
  </si>
  <si>
    <t>055-855-2300</t>
  </si>
  <si>
    <t>경남 사천시 사남면 공단1로 107</t>
  </si>
  <si>
    <t>항공기용 부품 제조업</t>
  </si>
  <si>
    <t>협성콘테이너터미널(주)</t>
  </si>
  <si>
    <t>051-624-4493</t>
  </si>
  <si>
    <t>부산 동래구 충렬대로 239</t>
  </si>
  <si>
    <t>(주)전자신문사</t>
  </si>
  <si>
    <t>02-2168-9200</t>
  </si>
  <si>
    <t>서울 영등포구 버드나루로12가길 51</t>
  </si>
  <si>
    <t>세경금속(주)</t>
  </si>
  <si>
    <t>031-8041-8346</t>
  </si>
  <si>
    <t>경기 시흥시 오이도로 21</t>
  </si>
  <si>
    <t>(주)퍼펙트스톰정보통신</t>
  </si>
  <si>
    <t>02-3439-1311</t>
  </si>
  <si>
    <t>서울특별시 영등포구  경인로 775</t>
  </si>
  <si>
    <t>(주)전방재엔지니어링</t>
  </si>
  <si>
    <t>02-6332-0119</t>
  </si>
  <si>
    <t>서울 금천구 디지털로9길 56</t>
  </si>
  <si>
    <t>(주)에이치피엔알티</t>
  </si>
  <si>
    <t>031-420-5535</t>
  </si>
  <si>
    <t>(주)유유제약</t>
  </si>
  <si>
    <t>02-6972-9065</t>
  </si>
  <si>
    <t>충북 제천시 바이오밸리1로 94</t>
  </si>
  <si>
    <t>(주)하나식품</t>
  </si>
  <si>
    <t>031-541-9250</t>
  </si>
  <si>
    <t>경기 포천시 가산면 궁말3길 31</t>
  </si>
  <si>
    <t>(주)네비팜</t>
  </si>
  <si>
    <t>031-895-5438</t>
  </si>
  <si>
    <t>경기도 수원시 장안구 장안로448번길 5</t>
  </si>
  <si>
    <t>(주)국민알루스</t>
  </si>
  <si>
    <t>043-882-4337</t>
  </si>
  <si>
    <t>충북 음성군 삼성면 금일로700번길 27-1</t>
  </si>
  <si>
    <t>(주)파이런텍</t>
  </si>
  <si>
    <t>02-407-3488</t>
  </si>
  <si>
    <t>서울 송파구 송이로30길 13</t>
  </si>
  <si>
    <t>(주)하민상사</t>
  </si>
  <si>
    <t>031-767-8862</t>
  </si>
  <si>
    <t>경기 광주시 오포읍 매봉재길 54-5</t>
  </si>
  <si>
    <t>(주)메카텍시스템즈</t>
  </si>
  <si>
    <t>032-837-5364</t>
  </si>
  <si>
    <t>인천광역시 연수구  송도미래로 30</t>
  </si>
  <si>
    <t>풍아산업(주)</t>
  </si>
  <si>
    <t>031-492-4661</t>
  </si>
  <si>
    <t>경기 안산시 단원구 시우로 80</t>
  </si>
  <si>
    <t>상신목재(주)</t>
  </si>
  <si>
    <t>032-583-4200</t>
  </si>
  <si>
    <t>인천광역시 서구 원석로 112</t>
  </si>
  <si>
    <t>원목 및 건축관련 목재품 도매업</t>
  </si>
  <si>
    <t>(주)삼호썬샤인</t>
  </si>
  <si>
    <t>02-966-8081</t>
  </si>
  <si>
    <t>서울 동대문구 경동시장로12길 32</t>
  </si>
  <si>
    <t>(주)디자인제이엔케이</t>
  </si>
  <si>
    <t>02-511-3542</t>
  </si>
  <si>
    <t>서울 강남구  도산대로1길 13</t>
  </si>
  <si>
    <t>하스엠(주)</t>
  </si>
  <si>
    <t>031-319-5960</t>
  </si>
  <si>
    <t>경기 안산시 단원구 엠티브이4로 51</t>
  </si>
  <si>
    <t>(주)그룹신도시건축사사무소</t>
  </si>
  <si>
    <t>02-550-1715</t>
  </si>
  <si>
    <t>서울 서초구 언남길 63</t>
  </si>
  <si>
    <t>(주)성유산업</t>
  </si>
  <si>
    <t>041-754-3015</t>
  </si>
  <si>
    <t>충남 금산군 진산면 웡골길 33</t>
  </si>
  <si>
    <t>아산이피에스(주)</t>
  </si>
  <si>
    <t>041-549-3113</t>
  </si>
  <si>
    <t>충남 아산시 배방읍 봉강천로5번길 47</t>
  </si>
  <si>
    <t>(주)성문당</t>
  </si>
  <si>
    <t>062-222-2555</t>
  </si>
  <si>
    <t>광주 동구 문화전당로16번길 4</t>
  </si>
  <si>
    <t>(주)다빈치</t>
  </si>
  <si>
    <t>053-958-2041</t>
  </si>
  <si>
    <t>경북 경산시 진량읍 일연로 643</t>
  </si>
  <si>
    <t>커피 가공업</t>
  </si>
  <si>
    <t>두성중공업(주)</t>
  </si>
  <si>
    <t>051-717-3330</t>
  </si>
  <si>
    <t>부산광역시 해운대구  센텀중앙로 48</t>
  </si>
  <si>
    <t>(주)태림</t>
  </si>
  <si>
    <t>053-424-1941</t>
  </si>
  <si>
    <t>경북 영천시 양지길 23</t>
  </si>
  <si>
    <t>신우레미콘(주)</t>
  </si>
  <si>
    <t>054-775-9151</t>
  </si>
  <si>
    <t>경북 경주시 외동읍 입실리</t>
  </si>
  <si>
    <t>(주)새론환경</t>
  </si>
  <si>
    <t>054-473-8384</t>
  </si>
  <si>
    <t>경북 구미시 임수로 24</t>
  </si>
  <si>
    <t>(주)비에스코퍼레이션</t>
  </si>
  <si>
    <t>053-811-4701</t>
  </si>
  <si>
    <t>경상북도 경산시 남천면 남천로 746-13</t>
  </si>
  <si>
    <t>대창건설(주)</t>
  </si>
  <si>
    <t>051-415-2221</t>
  </si>
  <si>
    <t>경남 고성군 회화면 당항만로 913</t>
  </si>
  <si>
    <t>㈜범우정밀</t>
  </si>
  <si>
    <t>055-756-0204</t>
  </si>
  <si>
    <t>경상남도 진주시 산업로39번길 10</t>
  </si>
  <si>
    <t>(주)세종코퍼레이션</t>
  </si>
  <si>
    <t>02-3775-4872</t>
  </si>
  <si>
    <t>서울특별시 영등포구  국제금융로6길 17</t>
  </si>
  <si>
    <t>미르컴(주)</t>
  </si>
  <si>
    <t>02-334-1566</t>
  </si>
  <si>
    <t>서울 마포구 성미산로6길 19</t>
  </si>
  <si>
    <t>(주)전산프라자</t>
  </si>
  <si>
    <t>02-717-0507</t>
  </si>
  <si>
    <t>서울특별시 용산구  새창로45길 32</t>
  </si>
  <si>
    <t>(주)한국특수스틸</t>
  </si>
  <si>
    <t>02-855-8132</t>
  </si>
  <si>
    <t>서울 강서구  허준로 217</t>
  </si>
  <si>
    <t>(주)싸인텔레콤</t>
  </si>
  <si>
    <t>02-3439-0033</t>
  </si>
  <si>
    <t>서울특별시 영등포구 경인로 775</t>
  </si>
  <si>
    <t>(주)제이피에스피씨</t>
  </si>
  <si>
    <t>031-544-9948</t>
  </si>
  <si>
    <t>경기도 포천시  송선로 199-100</t>
  </si>
  <si>
    <t>와이아이케이 주식회사</t>
  </si>
  <si>
    <t>02-3415-1417</t>
  </si>
  <si>
    <t>경기도 성남시 분당구 판교로255번길 28</t>
  </si>
  <si>
    <t>(주)초이스테크놀로지</t>
  </si>
  <si>
    <t>032-246-3405</t>
  </si>
  <si>
    <t>인천광역시 연수구 송도과학로 32</t>
  </si>
  <si>
    <t>한국운반기계공업(주)</t>
  </si>
  <si>
    <t>031-353-2950</t>
  </si>
  <si>
    <t>경기 화성시 정남면 발산5길 31</t>
  </si>
  <si>
    <t>신성스틸(주)</t>
  </si>
  <si>
    <t>02-582-9800</t>
  </si>
  <si>
    <t>경기 안성시 미양면 마산길 126</t>
  </si>
  <si>
    <t>(주)포천수지</t>
  </si>
  <si>
    <t>031-541-8560</t>
  </si>
  <si>
    <t>경기 포천시 가산면 진금로 93</t>
  </si>
  <si>
    <t>(주)엠에스티</t>
  </si>
  <si>
    <t>032-343-2577</t>
  </si>
  <si>
    <t>경기 부천시  경인로536번길 57</t>
  </si>
  <si>
    <t>(주)비티씨</t>
  </si>
  <si>
    <t>031-500-4290</t>
  </si>
  <si>
    <t>경기 안산시 상록구 해안로 705</t>
  </si>
  <si>
    <t>(주)부림</t>
  </si>
  <si>
    <t>031-744-5700</t>
  </si>
  <si>
    <t>전자접속카드 제조업</t>
  </si>
  <si>
    <t>(주)씨케이솔루션</t>
  </si>
  <si>
    <t>031-695-7793</t>
  </si>
  <si>
    <t>삼영쎌레트라(주)</t>
  </si>
  <si>
    <t>032-561-6700</t>
  </si>
  <si>
    <t>인천광역시 서구  검단로 110</t>
  </si>
  <si>
    <t>(주)조이에너지</t>
  </si>
  <si>
    <t>031-381-0733</t>
  </si>
  <si>
    <t>경기 안양시 동안구 평촌대로 363</t>
  </si>
  <si>
    <t>(주)세익컨설턴트</t>
  </si>
  <si>
    <t>02-3463-7988</t>
  </si>
  <si>
    <t>서울 서초구 남부순환로350길 36</t>
  </si>
  <si>
    <t>(주)미림씨스콘</t>
  </si>
  <si>
    <t>031-776-2288</t>
  </si>
  <si>
    <t>(주)에프원테크</t>
  </si>
  <si>
    <t>041-935-2020</t>
  </si>
  <si>
    <t>충남 보령시 주포면 관산공단길 26</t>
  </si>
  <si>
    <t>(주)탑스</t>
  </si>
  <si>
    <t>(주)골드라인</t>
  </si>
  <si>
    <t>062-953-0555</t>
  </si>
  <si>
    <t>광주 광산구 평동산단1번로 137</t>
  </si>
  <si>
    <t>금속캔 및 기타 포장용기 제조업</t>
  </si>
  <si>
    <t>대창코리아</t>
  </si>
  <si>
    <t>053-353-6731</t>
  </si>
  <si>
    <t>대구광역시 달서구  성서공단북로65길 8</t>
  </si>
  <si>
    <t>보국전기공업(주)</t>
  </si>
  <si>
    <t>053-610-4100</t>
  </si>
  <si>
    <t>대구 달성군 구지면 과학동로42길 90</t>
  </si>
  <si>
    <t>(주)피엔에스홈즈</t>
  </si>
  <si>
    <t>051-316-5900</t>
  </si>
  <si>
    <t>부산 사상구 학감대로 181</t>
  </si>
  <si>
    <t>아세아전기(주)</t>
  </si>
  <si>
    <t>051-301-1977</t>
  </si>
  <si>
    <t>부산 강서구 체육공원로6번길 161-22</t>
  </si>
  <si>
    <t>(주)지앤아이</t>
  </si>
  <si>
    <t>052-261-5540</t>
  </si>
  <si>
    <t>울산 남구 삼산로 291</t>
  </si>
  <si>
    <t>조일성업전기(주)</t>
  </si>
  <si>
    <t>031-498-1981</t>
  </si>
  <si>
    <t>경기 시흥시 산기대학로 156</t>
  </si>
  <si>
    <t>영흥인스트루먼트(주)</t>
  </si>
  <si>
    <t>02-2671-3956</t>
  </si>
  <si>
    <t>서울 구로구 경인로 579</t>
  </si>
  <si>
    <t>대신통신기술(주)</t>
  </si>
  <si>
    <t>02-832-8282</t>
  </si>
  <si>
    <t>서울 영등포구 버드나루로 9</t>
  </si>
  <si>
    <t>르크루제코리아(주)</t>
  </si>
  <si>
    <t>070-4432-4101</t>
  </si>
  <si>
    <t>서울특별시 강남구  영동대로 432</t>
  </si>
  <si>
    <t>식탁 및 주방용품 소매업</t>
  </si>
  <si>
    <t>(주)월드브라인드</t>
  </si>
  <si>
    <t>032-553-8611</t>
  </si>
  <si>
    <t>인천 계양구 까치말로15번길 22</t>
  </si>
  <si>
    <t>커튼 및 유사제품 제조업</t>
  </si>
  <si>
    <t>주식회사바텍</t>
  </si>
  <si>
    <t>031-379-9520</t>
  </si>
  <si>
    <t>경기 화성시 삼성1로2길 13</t>
  </si>
  <si>
    <t>(주)경원</t>
  </si>
  <si>
    <t>02-461-0777</t>
  </si>
  <si>
    <t>경기 포천시 가산면 포천로898번길 76-48</t>
  </si>
  <si>
    <t>(주)케이에이치테크</t>
  </si>
  <si>
    <t>031-497-2050</t>
  </si>
  <si>
    <t>경기 시흥시 협력로 74</t>
  </si>
  <si>
    <t>(주)티 케이 씨</t>
  </si>
  <si>
    <t>031-432-2121</t>
  </si>
  <si>
    <t>경기 안산시 단원구 시화로 280</t>
  </si>
  <si>
    <t>비에치팜(주)</t>
  </si>
  <si>
    <t>031-251-3712</t>
  </si>
  <si>
    <t>경기 수원시 장안구 영화로 8</t>
  </si>
  <si>
    <t>인지에이엠티㈜</t>
  </si>
  <si>
    <t>041-359-5000</t>
  </si>
  <si>
    <t>충남 당진군 송악읍 부곡공단4길</t>
  </si>
  <si>
    <t>(주)이노맥스</t>
  </si>
  <si>
    <t>031-366-9631</t>
  </si>
  <si>
    <t>경기 화성시 마도면 송정로210번길 26-19</t>
  </si>
  <si>
    <t>(주)플러스알파</t>
  </si>
  <si>
    <t>031-319-8004</t>
  </si>
  <si>
    <t>경기 시흥시 마유로82번길 25</t>
  </si>
  <si>
    <t>적층, 합성 및 특수표면처리 종이 제조업</t>
  </si>
  <si>
    <t>(주)우인에프씨씨</t>
  </si>
  <si>
    <t>02-469-7151</t>
  </si>
  <si>
    <t>서울 광진구 동일로 360</t>
  </si>
  <si>
    <t>(주)풍신레포츠</t>
  </si>
  <si>
    <t>02-745-2973</t>
  </si>
  <si>
    <t>서울특별시 종로구 동숭길 130-5</t>
  </si>
  <si>
    <t>클립서비스(주)</t>
  </si>
  <si>
    <t>02-3496-8815</t>
  </si>
  <si>
    <t>서울 강남구 강남대로 564</t>
  </si>
  <si>
    <t>(주)로이비쥬얼</t>
  </si>
  <si>
    <t>02-3445-2192</t>
  </si>
  <si>
    <t>서울 강남구  논현로149길 67-7</t>
  </si>
  <si>
    <t>(주)다윈바이오</t>
  </si>
  <si>
    <t>031-790-4359</t>
  </si>
  <si>
    <t>(주)바이오톡스텍</t>
  </si>
  <si>
    <t>043-210-7715</t>
  </si>
  <si>
    <t>충북 청주시 청원구 오창읍 연구단지로 53</t>
  </si>
  <si>
    <t>기타 자연과학 연구개발업</t>
  </si>
  <si>
    <t>(주)광산전력</t>
  </si>
  <si>
    <t>043-645-2727</t>
  </si>
  <si>
    <t>충북 제천시 산곡1가길 10</t>
  </si>
  <si>
    <t>(주)한국티엔에이</t>
  </si>
  <si>
    <t>062-953-0010</t>
  </si>
  <si>
    <t>광주 광산구 사암로 805</t>
  </si>
  <si>
    <t>모터사이클 및 부품 도매업</t>
  </si>
  <si>
    <t>(주)삼화농산</t>
  </si>
  <si>
    <t>053-313-0166</t>
  </si>
  <si>
    <t>대구 북구 매천로18길 34</t>
  </si>
  <si>
    <t>과실 및 채소 도매업</t>
  </si>
  <si>
    <t>(주)코레카</t>
  </si>
  <si>
    <t>053-587-7738</t>
  </si>
  <si>
    <t>대구 달서구  성서4차첨단로 206</t>
  </si>
  <si>
    <t>(주)부일엘엔에프</t>
  </si>
  <si>
    <t>051-972-2199</t>
  </si>
  <si>
    <t>부산 강서구 제도로 1132</t>
  </si>
  <si>
    <t>(주)다우델타</t>
  </si>
  <si>
    <t>051-302-3982</t>
  </si>
  <si>
    <t>부산 강서구 화전산단3로 76</t>
  </si>
  <si>
    <t>대원엔지니어링</t>
  </si>
  <si>
    <t>051-502-2434</t>
  </si>
  <si>
    <t>부산 연제구 월드컵대로 251</t>
  </si>
  <si>
    <t>가정용 비전기식 조리 및 난방 기구 제조업</t>
  </si>
  <si>
    <t>(주)서남산기</t>
  </si>
  <si>
    <t>055-587-6281</t>
  </si>
  <si>
    <t>경상남도 함안군 칠서면 공단동4길 108-0</t>
  </si>
  <si>
    <t>태동프라임(주)</t>
  </si>
  <si>
    <t>055-326-3171</t>
  </si>
  <si>
    <t>경남 김해시 김해대로2636번길 13-43</t>
  </si>
  <si>
    <t>의료용 가구 제조업</t>
  </si>
  <si>
    <t>(주)항남</t>
  </si>
  <si>
    <t>055-324-1074</t>
  </si>
  <si>
    <t>경남 창원시 성산구 창원대로1144번길 33</t>
  </si>
  <si>
    <t>(주)하이네이처</t>
  </si>
  <si>
    <t>02-2051-1805</t>
  </si>
  <si>
    <t>서울특별시 강남구  영동대로 708</t>
  </si>
  <si>
    <t>(주)일중상역</t>
  </si>
  <si>
    <t>02-2607-6321</t>
  </si>
  <si>
    <t>서울 양천구 화곡로 81</t>
  </si>
  <si>
    <t>(주)디엔컴퍼니</t>
  </si>
  <si>
    <t>02-2056-1560</t>
  </si>
  <si>
    <t>서울 강남구 봉은사로 640</t>
  </si>
  <si>
    <t>(주)싸이트론</t>
  </si>
  <si>
    <t>031-281-9036</t>
  </si>
  <si>
    <t>경기 용인시 기흥구 신갈로58번길 16-1</t>
  </si>
  <si>
    <t>델리치푸드(주)</t>
  </si>
  <si>
    <t>031-358-6213</t>
  </si>
  <si>
    <t>경기 화성시 팔탄면 버들로 1296</t>
  </si>
  <si>
    <t>액상시유 및 기타 낙농제품 제조업</t>
  </si>
  <si>
    <t>(주)영우화인텍</t>
  </si>
  <si>
    <t>031-225-9660</t>
  </si>
  <si>
    <t>경기 화성시 세자로442번길 14</t>
  </si>
  <si>
    <t>(주)미래보</t>
  </si>
  <si>
    <t>031-375-2368</t>
  </si>
  <si>
    <t>경기 평택시 진위면 진위산단로 32</t>
  </si>
  <si>
    <t>(주)신일승강기</t>
  </si>
  <si>
    <t>031-366-1537</t>
  </si>
  <si>
    <t>경기 화성시 향남읍 발안공단로5길 7-10</t>
  </si>
  <si>
    <t>㈜유니테크</t>
  </si>
  <si>
    <t>031-668-2697</t>
  </si>
  <si>
    <t>경기 평택시 산단로 103-15</t>
  </si>
  <si>
    <t>(주)삼창산업</t>
  </si>
  <si>
    <t>031-653-4361</t>
  </si>
  <si>
    <t>경기 안성시 공도읍 기업단지로 54</t>
  </si>
  <si>
    <t>(주)삼정테크</t>
  </si>
  <si>
    <t>031-668-2378</t>
  </si>
  <si>
    <t>경기도 평택시 서탄면 수월암4길 26-38</t>
  </si>
  <si>
    <t>(주)이화테크</t>
  </si>
  <si>
    <t>031-797-8503</t>
  </si>
  <si>
    <t>경기 광주시 밭말길 27</t>
  </si>
  <si>
    <t>(주)강탄산업</t>
  </si>
  <si>
    <t>031-796-7286</t>
  </si>
  <si>
    <t>경기 이천시 호법면 대덕산로149번길 68-10</t>
  </si>
  <si>
    <t>(주)태아가스</t>
  </si>
  <si>
    <t>031-909-8600</t>
  </si>
  <si>
    <t>경기 고양시 일산동구 일산로 138</t>
  </si>
  <si>
    <t>(주)에버그린푸드</t>
  </si>
  <si>
    <t>031-735-9223</t>
  </si>
  <si>
    <t>경기 성남시 중원구 둔촌대로 516</t>
  </si>
  <si>
    <t>(주) 청진</t>
  </si>
  <si>
    <t>032-674-2748</t>
  </si>
  <si>
    <t>경기 부천시  정주로48번길 15-16</t>
  </si>
  <si>
    <t>㈜엘아이지시스템</t>
  </si>
  <si>
    <t>02-6900-1657</t>
  </si>
  <si>
    <t>서울특별시 강남구  봉은사로 442</t>
  </si>
  <si>
    <t>㈜고려제지</t>
  </si>
  <si>
    <t>031-496-7212</t>
  </si>
  <si>
    <t>경기 시흥시 군자천로 99</t>
  </si>
  <si>
    <t xml:space="preserve">서연전자 (舊 ㈜대동) </t>
  </si>
  <si>
    <t>031-5174-3059</t>
  </si>
  <si>
    <t>경기 수원시 권선구 산업로156번길 100</t>
  </si>
  <si>
    <t>풍원화학(주)</t>
  </si>
  <si>
    <t>031-493-0600</t>
  </si>
  <si>
    <t>경기 안산시 단원구 해봉로255번길 20</t>
  </si>
  <si>
    <t>(주)정원주철</t>
  </si>
  <si>
    <t>031-998-5271</t>
  </si>
  <si>
    <t>경기 김포시 통진읍 김포대로2473번길 69-31</t>
  </si>
  <si>
    <t>그외 기타 1차 철강 제조업</t>
  </si>
  <si>
    <t>(주)장미</t>
  </si>
  <si>
    <t>031-986-9926</t>
  </si>
  <si>
    <t>경기 김포시 통진읍 절골로 114-16</t>
  </si>
  <si>
    <t>(주)테소로</t>
  </si>
  <si>
    <t>02-3448-4047</t>
  </si>
  <si>
    <t>서울 성동구 뚝섬로1길 25</t>
  </si>
  <si>
    <t>삼양건설산업(주)</t>
  </si>
  <si>
    <t>02-579-1155</t>
  </si>
  <si>
    <t>서울 서초구 동산로 23</t>
  </si>
  <si>
    <t>(주)덕산</t>
  </si>
  <si>
    <t>(주)해광 건설</t>
  </si>
  <si>
    <t>062-525-7897</t>
  </si>
  <si>
    <t>광주 동구 독립로226번길 20</t>
  </si>
  <si>
    <t>점토 벽돌, 블록 및 유사 비내화 요업제품 제조업</t>
  </si>
  <si>
    <t>영진알루미늄(주)</t>
  </si>
  <si>
    <t>053-582-4545</t>
  </si>
  <si>
    <t>대구 달서구 달서대로94길 9</t>
  </si>
  <si>
    <t>전진바이오팜(주)</t>
  </si>
  <si>
    <t>053-593-7191</t>
  </si>
  <si>
    <t>대구 달서구 성서공단로11길 62</t>
  </si>
  <si>
    <t>현전산업(주)</t>
  </si>
  <si>
    <t>054-749-6117</t>
  </si>
  <si>
    <t>경북 경주시 외동읍 외남로 1704-81</t>
  </si>
  <si>
    <t>성광벤드</t>
  </si>
  <si>
    <t>한국거래소 히든챔피언</t>
  </si>
  <si>
    <t>한국거래소</t>
  </si>
  <si>
    <t>051-330-0205</t>
  </si>
  <si>
    <t>부산 강서구 녹산산단262로 26</t>
  </si>
  <si>
    <t>주철관 제조업</t>
  </si>
  <si>
    <t>(주)석진이엔티</t>
  </si>
  <si>
    <t>051-203-8420</t>
  </si>
  <si>
    <t>부산 사하구 신산로13번길 45</t>
  </si>
  <si>
    <t>(주)유경</t>
  </si>
  <si>
    <t>055-721-0045</t>
  </si>
  <si>
    <t>경남 김해시 진례면 고모로180번길 97-3</t>
  </si>
  <si>
    <t>㈜에스에이치팩</t>
  </si>
  <si>
    <t>051-831-3838</t>
  </si>
  <si>
    <t>부산 강서구  화전산단5로 81</t>
  </si>
  <si>
    <t>동양산기(주)</t>
  </si>
  <si>
    <t>055-274-2810</t>
  </si>
  <si>
    <t>경남 창원시 의창구 중앙대로 263</t>
  </si>
  <si>
    <t>(주)동방선기</t>
  </si>
  <si>
    <t>055-545-0882</t>
  </si>
  <si>
    <t>경남 창원시 진해구 명제로 73</t>
  </si>
  <si>
    <t>(주)부산유리</t>
  </si>
  <si>
    <t>052-276-0517</t>
  </si>
  <si>
    <t>울산 북구 진장12길 24</t>
  </si>
  <si>
    <t>판유리 가공품 제조업</t>
  </si>
  <si>
    <t>(주)럭스코</t>
  </si>
  <si>
    <t>052-280-0800</t>
  </si>
  <si>
    <t>울산 북구 활밤로 24</t>
  </si>
  <si>
    <t>한국옐로우페이지(주)</t>
  </si>
  <si>
    <t>02-6340-3333</t>
  </si>
  <si>
    <t>서울 영등포구 양산로 53</t>
  </si>
  <si>
    <t>기타 인쇄물 출판업</t>
  </si>
  <si>
    <t>(주)인스웨이브시스템즈</t>
  </si>
  <si>
    <t>02-2082-1400</t>
  </si>
  <si>
    <t>서울 구로구 디지털로 306</t>
  </si>
  <si>
    <t>(주)미르테크</t>
  </si>
  <si>
    <t>02-522-1280</t>
  </si>
  <si>
    <t>서울 서초구 사임당로 64</t>
  </si>
  <si>
    <t>(주)유니포인트</t>
  </si>
  <si>
    <t>02-6676-5506</t>
  </si>
  <si>
    <t>서울 동작구 남부순환로 2049</t>
  </si>
  <si>
    <t>(주)가우아이앤씨</t>
  </si>
  <si>
    <t>031-543-5995</t>
  </si>
  <si>
    <t>경기 포천시 가산면 정금로 465</t>
  </si>
  <si>
    <t>(주)티피와이</t>
  </si>
  <si>
    <t>02-474-0775</t>
  </si>
  <si>
    <t>경기 화성시 우정읍 한뿌리1길 39-8</t>
  </si>
  <si>
    <t>(주)엠아이팜</t>
  </si>
  <si>
    <t>031-695-6380</t>
  </si>
  <si>
    <t>충북 제천시 바이오밸리로 107</t>
  </si>
  <si>
    <t>이글버그만코리아(주)</t>
  </si>
  <si>
    <t>031-375-4095</t>
  </si>
  <si>
    <t>경기 오산시 가장산업동로 28-77</t>
  </si>
  <si>
    <t>동양수기산업(주)</t>
  </si>
  <si>
    <t>02-996-9231</t>
  </si>
  <si>
    <t>경기 포천시 호국로1315번길 38</t>
  </si>
  <si>
    <t>(주)코모텍</t>
  </si>
  <si>
    <t>031-737-9000</t>
  </si>
  <si>
    <t>경기 성남시 중원구 갈마치로244번길 31</t>
  </si>
  <si>
    <t>(주)케이에스피스틸</t>
  </si>
  <si>
    <t>032-682-4328</t>
  </si>
  <si>
    <t>경기 부천시  석천로442번길 57-10</t>
  </si>
  <si>
    <t>(주)천우엔지니어링</t>
  </si>
  <si>
    <t>032-678-2088</t>
  </si>
  <si>
    <t>경기 부천시  부천로369번길 16</t>
  </si>
  <si>
    <t>(주)그린에너지</t>
  </si>
  <si>
    <t>031-494-0151</t>
  </si>
  <si>
    <t>경기 안산시 단원구 첨단로245번길 4</t>
  </si>
  <si>
    <t>윤활유 및 그리스 제조업</t>
  </si>
  <si>
    <t>대선이엔씨(주)</t>
  </si>
  <si>
    <t>02-3406-1415</t>
  </si>
  <si>
    <t>서울 서초구 사평대로22길 55</t>
  </si>
  <si>
    <t>(주)협성부품상사</t>
  </si>
  <si>
    <t>02-2214-1140</t>
  </si>
  <si>
    <t>서울 동대문구 한천로 17</t>
  </si>
  <si>
    <t>원택건설(주)</t>
  </si>
  <si>
    <t>02-498-5470</t>
  </si>
  <si>
    <t>(주)한창스포츠</t>
  </si>
  <si>
    <t>02-454-5611</t>
  </si>
  <si>
    <t>서울 광진구 용마산로7길 58</t>
  </si>
  <si>
    <t>창의메디칼㈜</t>
  </si>
  <si>
    <t>02-454-8272</t>
  </si>
  <si>
    <t>서울특별시 성동구  광나루로6길 49</t>
  </si>
  <si>
    <t>(주)넥서스커뮤니티</t>
  </si>
  <si>
    <t>02-6240-2514</t>
  </si>
  <si>
    <t>서울 구로구 디지털로26길 61</t>
  </si>
  <si>
    <t>에이치플러스에코(주)</t>
  </si>
  <si>
    <t>02-2037-2997</t>
  </si>
  <si>
    <t>서울 송파구 석촌호수로 222</t>
  </si>
  <si>
    <t>치약, 비누 및 기타 세제 제조업</t>
  </si>
  <si>
    <t>아이비텍(주)</t>
  </si>
  <si>
    <t>043-265-5344</t>
  </si>
  <si>
    <t>충북 청주시 흥덕구 산단로 162</t>
  </si>
  <si>
    <t>(주)한스코</t>
  </si>
  <si>
    <t>042-931-6300</t>
  </si>
  <si>
    <t>대전 대덕구 문평서로17번길 35</t>
  </si>
  <si>
    <t>대신네트웍스(주)</t>
  </si>
  <si>
    <t>042-626-8282</t>
  </si>
  <si>
    <t>대전광역시 서구 대덕대로242번길 48</t>
  </si>
  <si>
    <t>서평전기공업(주)</t>
  </si>
  <si>
    <t>062-943-3120</t>
  </si>
  <si>
    <t>세종  한누리대로 207</t>
  </si>
  <si>
    <t>형제금속산업사</t>
  </si>
  <si>
    <t>053-556-8391</t>
  </si>
  <si>
    <t>대구 서구 문화로14길 6</t>
  </si>
  <si>
    <t>(주)이지스</t>
  </si>
  <si>
    <t>053-652-2395</t>
  </si>
  <si>
    <t>대구 남구 대명3동</t>
  </si>
  <si>
    <t>(주)영진하이텍</t>
  </si>
  <si>
    <t>054-472-4381</t>
  </si>
  <si>
    <t>경북 구미시 산동면 첨단기업2로 37-3</t>
  </si>
  <si>
    <t>(주)현대통상</t>
  </si>
  <si>
    <t>053-857-8285</t>
  </si>
  <si>
    <t>경북 경산시 진량읍 당곡2길 89</t>
  </si>
  <si>
    <t>마린 리서치(주)</t>
  </si>
  <si>
    <t>051-403-6102</t>
  </si>
  <si>
    <t>부산 영도구 해양로 435-1</t>
  </si>
  <si>
    <t>(주)우정 티.알.비</t>
  </si>
  <si>
    <t>051-724-7330</t>
  </si>
  <si>
    <t>부산 기장군 장안읍 장안산단8로 106</t>
  </si>
  <si>
    <t>씨앤리㈜</t>
  </si>
  <si>
    <t>경남</t>
  </si>
  <si>
    <t>055-854-1350</t>
  </si>
  <si>
    <t>경남 사천시 축동면 서삼로 1317-7</t>
  </si>
  <si>
    <t>(주)종합건축사사무소그룹예성</t>
  </si>
  <si>
    <t>02-738-2353</t>
  </si>
  <si>
    <t>서울 종로구 새문안로 42</t>
  </si>
  <si>
    <t>(주)디투엔지니어링</t>
  </si>
  <si>
    <t>02-330-5002</t>
  </si>
  <si>
    <t>서울 마포구 월드컵로 134</t>
  </si>
  <si>
    <t>(주)파워텍일렉트로닉스</t>
  </si>
  <si>
    <t>032-323-2540</t>
  </si>
  <si>
    <t>인천 부평구 새벌로 14</t>
  </si>
  <si>
    <t>(주)코리아폴리스쿨</t>
  </si>
  <si>
    <t>02-2646-7659</t>
  </si>
  <si>
    <t>서울 강동구 강동대로 143-64</t>
  </si>
  <si>
    <t>서적, 잡지 및 신문 도매업</t>
  </si>
  <si>
    <t>(주)메타넷</t>
  </si>
  <si>
    <t>02-2040-5228</t>
  </si>
  <si>
    <t>서울특별시 종로구  청계천로 85</t>
  </si>
  <si>
    <t>(주)비투</t>
  </si>
  <si>
    <t>031-389-1155</t>
  </si>
  <si>
    <t>경기 안양시 동안구 시민대로 171</t>
  </si>
  <si>
    <t>전구·램프 및 조명장치 도매업</t>
  </si>
  <si>
    <t>세원산업(주)</t>
  </si>
  <si>
    <t>031-766-4204</t>
  </si>
  <si>
    <t>경기 광주시 오포읍 보뚱치길 33</t>
  </si>
  <si>
    <t>(주)우진패브릭</t>
  </si>
  <si>
    <t>031-763-6001</t>
  </si>
  <si>
    <t>경기 광주시 오포읍 마루들길35번길 9</t>
  </si>
  <si>
    <t>(주)성진트레이드</t>
  </si>
  <si>
    <t>031-541-9886</t>
  </si>
  <si>
    <t>경기 포천시 가산면 정교2길 26</t>
  </si>
  <si>
    <t>가공 및 재생 플라스틱원료 생산업</t>
  </si>
  <si>
    <t>(주)동광</t>
  </si>
  <si>
    <t>031-493-5272~4</t>
  </si>
  <si>
    <t>경기 안산시 단원구 신원로91번길 9</t>
  </si>
  <si>
    <t>(주)청화사</t>
  </si>
  <si>
    <t>031-437-1818</t>
  </si>
  <si>
    <t>경기 안산시 상록구 도금단지2길 30</t>
  </si>
  <si>
    <t>화성 이엔씨(주)</t>
  </si>
  <si>
    <t>070-4161-1506</t>
  </si>
  <si>
    <t>경기도 용인시 기흥구 서천로127번길 3-3</t>
  </si>
  <si>
    <t>(주)세종아이피</t>
  </si>
  <si>
    <t>032-566-7545</t>
  </si>
  <si>
    <t>인천 서구 두루물로 86</t>
  </si>
  <si>
    <t>표면가공목재 및 특정 목적용 제재목 제조업</t>
  </si>
  <si>
    <t>(주)에스제이글로벌</t>
  </si>
  <si>
    <t>031-997-2080</t>
  </si>
  <si>
    <t>경기 김포시 대곶면 대곶로382번길 66</t>
  </si>
  <si>
    <t>(주)에이비라인건축사사무소</t>
  </si>
  <si>
    <t>02-2021-6800</t>
  </si>
  <si>
    <t>(주)에이엠씨쎄미켐</t>
  </si>
  <si>
    <t>02-511-7951</t>
  </si>
  <si>
    <t>서울 강남구 봉은사로33길 24</t>
  </si>
  <si>
    <t>(주)새롬씨앤씨</t>
  </si>
  <si>
    <t>02-2028-0077</t>
  </si>
  <si>
    <t>서울 구로구 디지털로34길 27</t>
  </si>
  <si>
    <t>(주)수산기계이엔지</t>
  </si>
  <si>
    <t>043-267-2496</t>
  </si>
  <si>
    <t>충북 청주시 흥덕구  직지대로 533</t>
  </si>
  <si>
    <t>(주)세인식품</t>
  </si>
  <si>
    <t>041-554-9183</t>
  </si>
  <si>
    <t>충남 천안시 동남구 성남면 세성로 44</t>
  </si>
  <si>
    <t>가공 및 정제염 제조업</t>
  </si>
  <si>
    <t>(주)국제광엔지니어링</t>
  </si>
  <si>
    <t>042-867-4600</t>
  </si>
  <si>
    <t>충청남도 공주시 반포초교길 168-1</t>
  </si>
  <si>
    <t>(주)마노</t>
  </si>
  <si>
    <t>041-563-6510~1</t>
  </si>
  <si>
    <t>충남 천안시 동남구 성남면 약수로 323-15</t>
  </si>
  <si>
    <t>시스템에어컨(주)</t>
  </si>
  <si>
    <t>062-529-5577</t>
  </si>
  <si>
    <t>광주 북구 하서로 817</t>
  </si>
  <si>
    <t>제이드청포도</t>
  </si>
  <si>
    <t>053-354-6956</t>
  </si>
  <si>
    <t>대구 서구 서대구로 359</t>
  </si>
  <si>
    <t>(주)영호 엔지니어링</t>
  </si>
  <si>
    <t>054-715-6855</t>
  </si>
  <si>
    <t>경북 구미시 산동면 첨단기업2로 18-24</t>
  </si>
  <si>
    <t>선도화학(주)</t>
  </si>
  <si>
    <t>02-2058-2611</t>
  </si>
  <si>
    <t>충남 서산시 대산읍 죽엽로 363</t>
  </si>
  <si>
    <t>(주)비티엑스</t>
  </si>
  <si>
    <t>055-256-6231</t>
  </si>
  <si>
    <t>경남 창원시 의창구 팔용로346번길 38</t>
  </si>
  <si>
    <t>성림종합건설(주)</t>
  </si>
  <si>
    <t>051-515-1811</t>
  </si>
  <si>
    <t>부산 금정구 금정로 251</t>
  </si>
  <si>
    <t>(주)유상</t>
  </si>
  <si>
    <t>02-2631-0066</t>
  </si>
  <si>
    <t>서울 영등포구 당산로 240</t>
  </si>
  <si>
    <t>(주)부강티엔씨</t>
  </si>
  <si>
    <t>02-2057-7672</t>
  </si>
  <si>
    <t>서울 강남구 논현로38길</t>
  </si>
  <si>
    <t>(주)삼양테크</t>
  </si>
  <si>
    <t>031-380-6822</t>
  </si>
  <si>
    <t>경기 시흥시 마유로118번길 9</t>
  </si>
  <si>
    <t>핵반응기 및 증기발생기 제조업</t>
  </si>
  <si>
    <t>신영섬유(주)</t>
  </si>
  <si>
    <t>02-818-5400</t>
  </si>
  <si>
    <t>서울 금천구 가산디지털1로</t>
  </si>
  <si>
    <t>머스코풍산(유한)</t>
  </si>
  <si>
    <t>032-553-8010</t>
  </si>
  <si>
    <t>인천 계양구 아나지로 157</t>
  </si>
  <si>
    <t>운동 및 경기용품 도매업</t>
  </si>
  <si>
    <t>(주)오렌지이앤씨</t>
  </si>
  <si>
    <t>031-782-3144</t>
  </si>
  <si>
    <t>경기 성남시 분당구 성남대로331번길 8</t>
  </si>
  <si>
    <t>청학에프엔씨(주)</t>
  </si>
  <si>
    <t>031-677-5631</t>
  </si>
  <si>
    <t>경기 안성시 미양면 농공단지길 18-11</t>
  </si>
  <si>
    <t>주식회사 일신정밀</t>
  </si>
  <si>
    <t>031-692-7070</t>
  </si>
  <si>
    <t>경기 평택시 세교산단로22번길 93</t>
  </si>
  <si>
    <t>(주)동문</t>
  </si>
  <si>
    <t>031-907-7222</t>
  </si>
  <si>
    <t>(주)금산케미칼</t>
  </si>
  <si>
    <t>031-932-5101</t>
  </si>
  <si>
    <t>경기 고양시 일산동구 장대길 117-7</t>
  </si>
  <si>
    <t>현대기아부품(주)</t>
  </si>
  <si>
    <t>031-759-4641</t>
  </si>
  <si>
    <t>경기 하남시 서하남로 462-36</t>
  </si>
  <si>
    <t>(주)동선</t>
  </si>
  <si>
    <t>031-731-2496</t>
  </si>
  <si>
    <t>경기 성남시 중원구 둔촌대로388번길 14</t>
  </si>
  <si>
    <t>에어프로덕츠코리아</t>
  </si>
  <si>
    <t>031-696-4968</t>
  </si>
  <si>
    <t>경기 시흥시 협력로 143</t>
  </si>
  <si>
    <t>(주)신광핫멜트</t>
  </si>
  <si>
    <t>031-495-5486</t>
  </si>
  <si>
    <t>경기도 안산시 단원구 첨단로 285</t>
  </si>
  <si>
    <t>(주)파츠몰 (PARTS-MALL CORPORATION)</t>
  </si>
  <si>
    <t>경기 고양시 일산동구 무궁화로 37</t>
  </si>
  <si>
    <t>대일이엔씨기술(주)</t>
  </si>
  <si>
    <t>02-2025-7500</t>
  </si>
  <si>
    <t>서울 구로구 디지털로33길 11</t>
  </si>
  <si>
    <t>(주)제노레이</t>
  </si>
  <si>
    <t>031-740-4100</t>
  </si>
  <si>
    <t>경기 성남시 중원구 둔촌대로 560</t>
  </si>
  <si>
    <t>마스터스통상(주)</t>
  </si>
  <si>
    <t>02-569-2194</t>
  </si>
  <si>
    <t>서울특별시 강남구  언주로 729</t>
  </si>
  <si>
    <t>(주)태영이엠씨</t>
  </si>
  <si>
    <t>033-333-0323</t>
  </si>
  <si>
    <t>강원 평창군 미탄면 수청길 227</t>
  </si>
  <si>
    <t>석회 및 플라스터 제조업</t>
  </si>
  <si>
    <t>(주)커뮤</t>
  </si>
  <si>
    <t>042-369-6363</t>
  </si>
  <si>
    <t>대전 유성구 테크노1로 11-3</t>
  </si>
  <si>
    <t>(주)드림 티엔에스</t>
  </si>
  <si>
    <t>042-933-2555</t>
  </si>
  <si>
    <t>대전광역시 유성구  테크노2로 215</t>
  </si>
  <si>
    <t>차체 및 특장차 제조업</t>
  </si>
  <si>
    <t>(주)알이티</t>
  </si>
  <si>
    <t>043-212-1477</t>
  </si>
  <si>
    <t>충청북도 청주시 청원구 오창읍 두릉유리로 726-5</t>
  </si>
  <si>
    <t>(주)일정</t>
  </si>
  <si>
    <t>062-951-8811</t>
  </si>
  <si>
    <t>광주 광산구 손재로 512-49</t>
  </si>
  <si>
    <t>티에이치엔</t>
  </si>
  <si>
    <t>053-583-3001</t>
  </si>
  <si>
    <t>대구 달서구 성서로71길 43</t>
  </si>
  <si>
    <t>(주)엔티코아</t>
  </si>
  <si>
    <t>054-974-7926</t>
  </si>
  <si>
    <t>경상북도 칠곡군 칠곡대로 442-23</t>
  </si>
  <si>
    <t>(주)가람 이엔씨</t>
  </si>
  <si>
    <t>053-583-0071</t>
  </si>
  <si>
    <t>경북 예천군 예천읍 효자로 92</t>
  </si>
  <si>
    <t>(주)성산정밀</t>
  </si>
  <si>
    <t>053-592-4677</t>
  </si>
  <si>
    <t>대구 달서구 성서로5길 18-11</t>
  </si>
  <si>
    <t>금광엔지니어링</t>
  </si>
  <si>
    <t>051-324-0780</t>
  </si>
  <si>
    <t>부산 강서구 화전산단6로114번길 27</t>
  </si>
  <si>
    <t>(주)오성플라스틱</t>
  </si>
  <si>
    <t>055-345-4740</t>
  </si>
  <si>
    <t>경남 김해시 진례면 고모로581번길 26-8</t>
  </si>
  <si>
    <t>태광공업㈜</t>
  </si>
  <si>
    <t>054-746-8065</t>
  </si>
  <si>
    <t>경상북도 경주시 외동읍 (외동읍) 모화리</t>
  </si>
  <si>
    <t>(주)한울에이치앤피이</t>
  </si>
  <si>
    <t>신보스타기업</t>
  </si>
  <si>
    <t>신용보증기금</t>
  </si>
  <si>
    <t>055-375-7401</t>
  </si>
  <si>
    <t>경남 양산시 유산공단2길 19</t>
  </si>
  <si>
    <t>(주)앤커웨이브</t>
  </si>
  <si>
    <t>02-714-2700</t>
  </si>
  <si>
    <t>서울 영등포구 여의나루로 67</t>
  </si>
  <si>
    <t>영산종합철강(주)</t>
  </si>
  <si>
    <t>031-499-2269</t>
  </si>
  <si>
    <t>경기 시흥시 옥구천동로44번길 40</t>
  </si>
  <si>
    <t>(주)숲소리</t>
  </si>
  <si>
    <t>02-335-4482</t>
  </si>
  <si>
    <t>경기 파주시 탄현면 방촌로538번길 43-9</t>
  </si>
  <si>
    <t>(주)유콘텍</t>
  </si>
  <si>
    <t>02-6734-7296</t>
  </si>
  <si>
    <t>서울 영등포구 국회대로70길 22</t>
  </si>
  <si>
    <t>(주)클루닉스</t>
  </si>
  <si>
    <t>02-3486-5896</t>
  </si>
  <si>
    <t>비브라운코리아(주)</t>
  </si>
  <si>
    <t>02-3459-7802</t>
  </si>
  <si>
    <t>서울 강남구 테헤란로 440</t>
  </si>
  <si>
    <t>기타 비전기식 가정용 기기 및 기구 도매업</t>
  </si>
  <si>
    <t>(주)그린플러스</t>
  </si>
  <si>
    <t>041-332-6421</t>
  </si>
  <si>
    <t>충남 예산군 응봉면 응봉로 50-42</t>
  </si>
  <si>
    <t>(주)에이스테크</t>
  </si>
  <si>
    <t>031-352-6254</t>
  </si>
  <si>
    <t>경기 화성시 양감면 정문송산로 206-18</t>
  </si>
  <si>
    <t>동광합철(주)</t>
  </si>
  <si>
    <t>031-949-5121</t>
  </si>
  <si>
    <t>경기 파주시 탄현면 한록산길 83</t>
  </si>
  <si>
    <t>(주)세웅에스아이</t>
  </si>
  <si>
    <t>032-684-1116</t>
  </si>
  <si>
    <t>서울특별시 마포구  양화로12길 8-6</t>
  </si>
  <si>
    <t>(주)광진화학</t>
  </si>
  <si>
    <t>031-498-4555</t>
  </si>
  <si>
    <t>경기 시흥시 옥구천서로185번길 46</t>
  </si>
  <si>
    <t>(주)부창테크</t>
  </si>
  <si>
    <t>031-499-1751</t>
  </si>
  <si>
    <t>경기 안산시 단원구 범지기로 40</t>
  </si>
  <si>
    <t>두성산업(주)</t>
  </si>
  <si>
    <t>031-415-0433</t>
  </si>
  <si>
    <t>경기 안산시 상록구 오목로13길 12</t>
  </si>
  <si>
    <t>(주)럭키 기술단</t>
  </si>
  <si>
    <t>031-332-1252</t>
  </si>
  <si>
    <t>경기 용인시 처인구 고림로 58</t>
  </si>
  <si>
    <t>(주)서호메콕스</t>
  </si>
  <si>
    <t>032-572-1919</t>
  </si>
  <si>
    <t>인천광역시 계양구 새벌로 83</t>
  </si>
  <si>
    <t>미성통상(주)</t>
  </si>
  <si>
    <t>031-388-6333</t>
  </si>
  <si>
    <t>경기 안양시 동안구 평촌대로 369</t>
  </si>
  <si>
    <t>염료, 안료 및 관련제품 도매업</t>
  </si>
  <si>
    <t>(주)한사</t>
  </si>
  <si>
    <t>031-477-3090</t>
  </si>
  <si>
    <t>경기 군포시 당정로60번길 27</t>
  </si>
  <si>
    <t>한국토코넷(주)</t>
  </si>
  <si>
    <t>02-2275-2435</t>
  </si>
  <si>
    <t>서울 중구 동호로18길 9</t>
  </si>
  <si>
    <t>(주)자이언트스텝</t>
  </si>
  <si>
    <t>02-549-0005</t>
  </si>
  <si>
    <t>서울 강남구 학동로37길 8</t>
  </si>
  <si>
    <t>(주)우리레인보우</t>
  </si>
  <si>
    <t>02-3473-2371</t>
  </si>
  <si>
    <t>서울 서초구 강남대로39길 6-17</t>
  </si>
  <si>
    <t>(주)윈스테크</t>
  </si>
  <si>
    <t>043-297-6755</t>
  </si>
  <si>
    <t>충북 청주시 청원구 북이면 의암로 326</t>
  </si>
  <si>
    <t>다양산업(주)</t>
  </si>
  <si>
    <t>043-881-4101</t>
  </si>
  <si>
    <t>충북 음성군 금왕읍 신내로 661</t>
  </si>
  <si>
    <t>(주)예람</t>
  </si>
  <si>
    <t>070-7017-2081</t>
  </si>
  <si>
    <t>대전 중구 동서대로1304번길 33</t>
  </si>
  <si>
    <t>(주)씨엠비대전방송</t>
  </si>
  <si>
    <t>070-8110-7335</t>
  </si>
  <si>
    <t>대전 중구 대종로584번길 20</t>
  </si>
  <si>
    <t>지상파 방송업</t>
  </si>
  <si>
    <t>중부에스켐(주)</t>
  </si>
  <si>
    <t>041-542-1414</t>
  </si>
  <si>
    <t>충남 아산시 영인면 장영실로 681</t>
  </si>
  <si>
    <t>(주)영광공작소</t>
  </si>
  <si>
    <t>054-776-6456</t>
  </si>
  <si>
    <t>경북 경주시 외동읍 문산공단길 246</t>
  </si>
  <si>
    <t>(주)태광아이엔티</t>
  </si>
  <si>
    <t>053-616-7941</t>
  </si>
  <si>
    <t>대구 달성군 옥포면 비슬로387길 35</t>
  </si>
  <si>
    <t>(주)종합해사기술</t>
  </si>
  <si>
    <t>051-403-2381</t>
  </si>
  <si>
    <t>부산 영도구 태종로 528</t>
  </si>
  <si>
    <t>(주)한경닷컴</t>
  </si>
  <si>
    <t>02-2253-0312</t>
  </si>
  <si>
    <t>서울 중구 청파로 463</t>
  </si>
  <si>
    <t>신한전기공업(주)</t>
  </si>
  <si>
    <t>02-2633-5151</t>
  </si>
  <si>
    <t>서울 영등포구 선유서로 3</t>
  </si>
  <si>
    <t>메리츠자산운용 주식회사</t>
  </si>
  <si>
    <t>02-6320-3072</t>
  </si>
  <si>
    <t>서울특별시 종로구 북촌로 104</t>
  </si>
  <si>
    <t>자산운용회사</t>
  </si>
  <si>
    <t>(주)아임삭</t>
  </si>
  <si>
    <t>043-217-8400</t>
  </si>
  <si>
    <t>충북 청주시 청원구 오창읍 양청송대길 171</t>
  </si>
  <si>
    <t>동력식 수지공구 제조업</t>
  </si>
  <si>
    <t>(주)쓰리젯</t>
  </si>
  <si>
    <t>031-8084-1612</t>
  </si>
  <si>
    <t>경기도 시흥시 정왕1동(정왕동)</t>
  </si>
  <si>
    <t>한원전기공업(주)</t>
  </si>
  <si>
    <t>031-355-2514</t>
  </si>
  <si>
    <t>경기 화성시 마도면 마도로620번길 31</t>
  </si>
  <si>
    <t>(주)철원산업</t>
  </si>
  <si>
    <t>033-452-0507</t>
  </si>
  <si>
    <t>강원 철원군 갈말읍 윗삼성길 59</t>
  </si>
  <si>
    <t>(주)항진축산</t>
  </si>
  <si>
    <t>032-821-1107</t>
  </si>
  <si>
    <t>인천 남동구 남동동로154번길 47</t>
  </si>
  <si>
    <t>(주)삼호프레스</t>
  </si>
  <si>
    <t>032-816-1669</t>
  </si>
  <si>
    <t>인천 남동구 남동동로93번길 43</t>
  </si>
  <si>
    <t>분말야금제품 제조업</t>
  </si>
  <si>
    <t>(주)율촌</t>
  </si>
  <si>
    <t>031-499-4481</t>
  </si>
  <si>
    <t>경기 시흥시 공단2대로 192</t>
  </si>
  <si>
    <t>강관 제조업</t>
  </si>
  <si>
    <t>(주)마이다프레스</t>
  </si>
  <si>
    <t>031-432-7698</t>
  </si>
  <si>
    <t>경기 안산시 단원구 첨단로181번길 24</t>
  </si>
  <si>
    <t>강남병원</t>
  </si>
  <si>
    <t>031-300-0782</t>
  </si>
  <si>
    <t>경기 용인시 기흥구 중부대로 411</t>
  </si>
  <si>
    <t>현대주철산업(주)</t>
  </si>
  <si>
    <t>031-989-5770</t>
  </si>
  <si>
    <t>경기 김포시 하성면 원산리</t>
  </si>
  <si>
    <t>동일정밀공업(주)</t>
  </si>
  <si>
    <t>031-987-0823</t>
  </si>
  <si>
    <t>경기 김포시 통진읍 김포대로2462번길 21-19</t>
  </si>
  <si>
    <t>삼보산업(주)</t>
  </si>
  <si>
    <t>031-986-0181</t>
  </si>
  <si>
    <t>경기도 시흥시  공단1대로260번안길 3</t>
  </si>
  <si>
    <t>(주)에실로코리아</t>
  </si>
  <si>
    <t>032-584-3131</t>
  </si>
  <si>
    <t>인천 서구 가좌로95번길 70</t>
  </si>
  <si>
    <t>(주)케이엠아이</t>
  </si>
  <si>
    <t>032-811-9400</t>
  </si>
  <si>
    <t>인천 남동구 청능대로 358</t>
  </si>
  <si>
    <t>신영측기(주)</t>
  </si>
  <si>
    <t>032-345-0123</t>
  </si>
  <si>
    <t>경기 부천시  지봉로121번길 6</t>
  </si>
  <si>
    <t>(주)리본</t>
  </si>
  <si>
    <t>02-3444-3034</t>
  </si>
  <si>
    <t>서울 송파구 마천로 23</t>
  </si>
  <si>
    <t>(주)신영포엠</t>
  </si>
  <si>
    <t>02-3423-3057</t>
  </si>
  <si>
    <t>경기 남양주시 진건읍 진건오남로 423-1</t>
  </si>
  <si>
    <t>디와이건설(주)</t>
  </si>
  <si>
    <t>054-744-3871</t>
  </si>
  <si>
    <t>경북 경주시 양남면 나아1길 10-3</t>
  </si>
  <si>
    <t>삼진화학</t>
  </si>
  <si>
    <t>043-732-7606</t>
  </si>
  <si>
    <t>충북 옥천군 동이면 세산리</t>
  </si>
  <si>
    <t>세한비지네스폼(주)</t>
  </si>
  <si>
    <t>02-2608-0460</t>
  </si>
  <si>
    <t>충남 천안시 서북구 성환읍 대홍1길 26</t>
  </si>
  <si>
    <t>(주)모닝바이오</t>
  </si>
  <si>
    <t>041-578-0604</t>
  </si>
  <si>
    <t>충청남도 천안시 서북구  두정역동4길 9-1</t>
  </si>
  <si>
    <t>사료 도매업</t>
  </si>
  <si>
    <t>(주)미진산기</t>
  </si>
  <si>
    <t>055-325-0041</t>
  </si>
  <si>
    <t>경남 김해시 생림면 인제로 707-66</t>
  </si>
  <si>
    <t>경민실업</t>
  </si>
  <si>
    <t>055-583-7816</t>
  </si>
  <si>
    <t>경남 함안군 군북면 국우로 54</t>
  </si>
  <si>
    <t>(주)사릭</t>
  </si>
  <si>
    <t>055-286-8558</t>
  </si>
  <si>
    <t>경남 창원시 성산구 정동로62번길 61</t>
  </si>
  <si>
    <t>선봉유압기계(주)</t>
  </si>
  <si>
    <t>055-342-6475</t>
  </si>
  <si>
    <t>경상남도 김해시 진례면 테크노밸리1로 196-16</t>
  </si>
  <si>
    <t>(주)동서테크놀로지</t>
  </si>
  <si>
    <t>02-2093-1002</t>
  </si>
  <si>
    <t>(주)엔토스정보통신</t>
  </si>
  <si>
    <t>02-6340-5599</t>
  </si>
  <si>
    <t>동양피엔에프(주)</t>
  </si>
  <si>
    <t>02-2106-8000</t>
  </si>
  <si>
    <t>서울 금천구 가산디지털1로 88</t>
  </si>
  <si>
    <t>산업처리공정 제어장비 제조업</t>
  </si>
  <si>
    <t>한건정공(주)</t>
  </si>
  <si>
    <t>031-637-5067</t>
  </si>
  <si>
    <t>경기 이천시 호법면 덕평로 301-9</t>
  </si>
  <si>
    <t>탑라이트(주)</t>
  </si>
  <si>
    <t>070-7123-7980</t>
  </si>
  <si>
    <t>경기 군포시 공단로 284</t>
  </si>
  <si>
    <t>(주)신광테크놀러지</t>
  </si>
  <si>
    <t>031-499-1121</t>
  </si>
  <si>
    <t>경기 시흥시 경기과기대로 187</t>
  </si>
  <si>
    <t>(주)디케이디앤아이</t>
  </si>
  <si>
    <t>02-2636-2431</t>
  </si>
  <si>
    <t>서울 영등포구 여의대로 14</t>
  </si>
  <si>
    <t>(주)세화기계</t>
  </si>
  <si>
    <t>041-667-9050</t>
  </si>
  <si>
    <t>충남 서산시 수석산업로 74</t>
  </si>
  <si>
    <t>넷마블앤파크(주)</t>
  </si>
  <si>
    <t>02-6292-7700</t>
  </si>
  <si>
    <t>서울특별시 구로구 디지털로 300</t>
  </si>
  <si>
    <t>솔트웨어(주)</t>
  </si>
  <si>
    <t>02-2025-0066</t>
  </si>
  <si>
    <t>서울 구로구 디지털로34길 55</t>
  </si>
  <si>
    <t>(주)넷크루즈</t>
  </si>
  <si>
    <t>02-869-4123</t>
  </si>
  <si>
    <t>서울특별시 구로구 디지털로33길 12</t>
  </si>
  <si>
    <t>(주)폴리텍</t>
  </si>
  <si>
    <t>043-238-5300</t>
  </si>
  <si>
    <t>충북 청주시 흥덕구 오송읍 가로수로 171-5</t>
  </si>
  <si>
    <t>호정개발(주)</t>
  </si>
  <si>
    <t>043-229-1054</t>
  </si>
  <si>
    <t>충북 청주시 상당구 낭성면 산성로 1520-71</t>
  </si>
  <si>
    <t>㈜디아이테크</t>
  </si>
  <si>
    <t>031-254-0070</t>
  </si>
  <si>
    <t>경기도 화성시  효행로 1243-11</t>
  </si>
  <si>
    <t>(주)일송기술</t>
  </si>
  <si>
    <t>041-584-2411</t>
  </si>
  <si>
    <t>충남 천안시 서북구 직산읍 금곡로 347-1</t>
  </si>
  <si>
    <t>(주)에프씨아이</t>
  </si>
  <si>
    <t>031-785-8612</t>
  </si>
  <si>
    <t>경기도 성남시 분당구 판교로 255</t>
  </si>
  <si>
    <t>(주)솔지</t>
  </si>
  <si>
    <t>053-588-3301</t>
  </si>
  <si>
    <t>대구광역시 달성군 다사읍 세천북로8길 11</t>
  </si>
  <si>
    <t>(주)동경메탈</t>
  </si>
  <si>
    <t>054-955-1456</t>
  </si>
  <si>
    <t>경북 고령군 다산면 다산산단로 165</t>
  </si>
  <si>
    <t>부청산업(주)</t>
  </si>
  <si>
    <t>054-858-7855</t>
  </si>
  <si>
    <t>경북 안동시 강남로 59</t>
  </si>
  <si>
    <t>(주)에스케이텍스</t>
  </si>
  <si>
    <t>053-616-0152</t>
  </si>
  <si>
    <t>대구광역시 달성군 논공읍 논공로91길 74-12</t>
  </si>
  <si>
    <t>동부산 엘리텍(주)</t>
  </si>
  <si>
    <t>051-864-5225</t>
  </si>
  <si>
    <t>부산 부산진구 중앙대로 964</t>
  </si>
  <si>
    <t>인우테크</t>
  </si>
  <si>
    <t>051-316-7213</t>
  </si>
  <si>
    <t>부산 사상구 새벽시장로45번길 53-8</t>
  </si>
  <si>
    <t>(주)경도상사</t>
  </si>
  <si>
    <t>055-323-4901</t>
  </si>
  <si>
    <t>경상남도 김해시  분성로557번길 27</t>
  </si>
  <si>
    <t>가죽의복 제조업</t>
  </si>
  <si>
    <t>(주)삼성이엔엘</t>
  </si>
  <si>
    <t>055-343-5106</t>
  </si>
  <si>
    <t>경상남도 김해시 한림면 김해대로 1160-11</t>
  </si>
  <si>
    <t>(주)메닉스</t>
  </si>
  <si>
    <t>055-371-5221</t>
  </si>
  <si>
    <t>경남 양산시 서창동(용당동)</t>
  </si>
  <si>
    <t>가야개발(주)</t>
  </si>
  <si>
    <t>055-330-0717</t>
  </si>
  <si>
    <t>김해시 삼방동</t>
  </si>
  <si>
    <t>광성이앤씨(주)</t>
  </si>
  <si>
    <t>02-6959-1980</t>
  </si>
  <si>
    <t>아사히카세이이머티리얼즈코리아(주)</t>
  </si>
  <si>
    <t>02-2071-1600</t>
  </si>
  <si>
    <t>서울 영등포구  국제금융로 10</t>
  </si>
  <si>
    <t>(주)탑인프라그린</t>
  </si>
  <si>
    <t>062-710-0403</t>
  </si>
  <si>
    <t>광주광역시 북구  추암로 69</t>
  </si>
  <si>
    <t>한국필터텍(주)</t>
  </si>
  <si>
    <t>031-683-6814</t>
  </si>
  <si>
    <t>경기 평택시 청북면 청오로 367-59</t>
  </si>
  <si>
    <t>(주)흥국에프엔비</t>
  </si>
  <si>
    <t>043-882-5666</t>
  </si>
  <si>
    <t>충청북도 음성군 삼성면 (삼성면) 용성리</t>
  </si>
  <si>
    <t>(주)플레이잼</t>
  </si>
  <si>
    <t>02-2626-6500</t>
  </si>
  <si>
    <t>경기 포천시 가산면 정금로 176-39</t>
  </si>
  <si>
    <t>(주)현대철재</t>
  </si>
  <si>
    <t>031-497-4191</t>
  </si>
  <si>
    <t>경기 시흥시 경기과기대로 139</t>
  </si>
  <si>
    <t>(주)대일임업</t>
  </si>
  <si>
    <t>032-573-8666</t>
  </si>
  <si>
    <t>인천광역시 서구 봉수대로501번길 67</t>
  </si>
  <si>
    <t>(주)아이티위너</t>
  </si>
  <si>
    <t>02-598-1270</t>
  </si>
  <si>
    <t>(주)에이스올</t>
  </si>
  <si>
    <t>02-564-5933</t>
  </si>
  <si>
    <t>서울 강남구 도곡로27길 47</t>
  </si>
  <si>
    <t>(주)삼림엔지니어링</t>
  </si>
  <si>
    <t>02-403-0951</t>
  </si>
  <si>
    <t>서울특별시 성동구 성수이로22길 37</t>
  </si>
  <si>
    <t>(주)텔나라네트웍</t>
  </si>
  <si>
    <t>043-287-5001</t>
  </si>
  <si>
    <t>충북 청주시 상당구 상당로69번길 39</t>
  </si>
  <si>
    <t>(주)삼사주류</t>
  </si>
  <si>
    <t>042-627-2948</t>
  </si>
  <si>
    <t>대전 서구 도산로282번길 10</t>
  </si>
  <si>
    <t>(주)그릭슈바인</t>
  </si>
  <si>
    <t>041-953-6634</t>
  </si>
  <si>
    <t>충남 서천군 종천면 종천공단길14번길 52</t>
  </si>
  <si>
    <t>(주)네오테크</t>
  </si>
  <si>
    <t>041-584-9262</t>
  </si>
  <si>
    <t>충남 천안시 서북구 직산읍 모시리</t>
  </si>
  <si>
    <t>(유한)동명정공</t>
  </si>
  <si>
    <t>062-953-2384</t>
  </si>
  <si>
    <t>광주광역시 광산구 진곡산단3번로 59-13</t>
  </si>
  <si>
    <t>(주)신진</t>
  </si>
  <si>
    <t>054-761-0606</t>
  </si>
  <si>
    <t>경북 경주시 안강읍 산대새터길 62</t>
  </si>
  <si>
    <t>송월타월(주)</t>
  </si>
  <si>
    <t>055-911-1034</t>
  </si>
  <si>
    <t>경남 양산시 유산공단7길 45</t>
  </si>
  <si>
    <t>킴스엔지니어링</t>
  </si>
  <si>
    <t>055-587-1286</t>
  </si>
  <si>
    <t>경남 함안군 칠서면 공단북안길 53</t>
  </si>
  <si>
    <t>세명검사기술(주)</t>
  </si>
  <si>
    <t>055-277-1908</t>
  </si>
  <si>
    <t>경남 창원시 의창구 원이대로56번길 2-39</t>
  </si>
  <si>
    <t>영농조합법인 산새미</t>
  </si>
  <si>
    <t>사회적기업</t>
  </si>
  <si>
    <t>064-772-5330</t>
  </si>
  <si>
    <t>제주 제주시 한경면 청수서5길 53</t>
  </si>
  <si>
    <t>(주)대원산업</t>
  </si>
  <si>
    <t>052-282-9550</t>
  </si>
  <si>
    <t>울산 북구 중산산업1길 6</t>
  </si>
  <si>
    <t>현대산전(주)</t>
  </si>
  <si>
    <t>052-201-8801</t>
  </si>
  <si>
    <t>울산 북구 중산산업로 89</t>
  </si>
  <si>
    <t>(주)이송이엠씨</t>
  </si>
  <si>
    <t>02-2082-5420</t>
  </si>
  <si>
    <t>서울 금천구 벚꽃로 244</t>
  </si>
  <si>
    <t>상구정공(주)</t>
  </si>
  <si>
    <t>031-353-3910</t>
  </si>
  <si>
    <t>경기 화성시 팔탄면 노하길244번길 42-8</t>
  </si>
  <si>
    <t>구우정보기술(주)</t>
  </si>
  <si>
    <t>02-574-6421</t>
  </si>
  <si>
    <t>서울특별시 강남구  논현로80길 7</t>
  </si>
  <si>
    <t>(주)한성엔지니어링</t>
  </si>
  <si>
    <t>031-216-2526</t>
  </si>
  <si>
    <t>경기 화성시 동탄면 동탄산단8길 15-23</t>
  </si>
  <si>
    <t>동서산전(주)</t>
  </si>
  <si>
    <t>031-8059-3652</t>
  </si>
  <si>
    <t>경기도 화성시 향남읍 발안공단로2길 59</t>
  </si>
  <si>
    <t>(주)내추럴발란스코리아</t>
  </si>
  <si>
    <t>031-798-0828</t>
  </si>
  <si>
    <t>경기 수원시 영통구 중부대로 263</t>
  </si>
  <si>
    <t>삼보계량시스템(주)</t>
  </si>
  <si>
    <t>02-866-3125</t>
  </si>
  <si>
    <t>일반저울 제조업</t>
  </si>
  <si>
    <t>(주)서원 케미칼</t>
  </si>
  <si>
    <t>031-764-9944</t>
  </si>
  <si>
    <t>경기 광주시 도척면 국사봉로 13-91</t>
  </si>
  <si>
    <t>(주)알리망에프앤에스</t>
  </si>
  <si>
    <t>031-793-2367</t>
  </si>
  <si>
    <t>경기 하남시 서하남로583번길 49</t>
  </si>
  <si>
    <t>(주)우신</t>
  </si>
  <si>
    <t>031-969-8261</t>
  </si>
  <si>
    <t>경기 고양시 덕양구 동헌로225번길 28</t>
  </si>
  <si>
    <t>(주)탑인프라</t>
  </si>
  <si>
    <t>062-574-2088</t>
  </si>
  <si>
    <t>광주 북구 추암로 69</t>
  </si>
  <si>
    <t>엠아이 콘택트(주)</t>
  </si>
  <si>
    <t>031-213-7274</t>
  </si>
  <si>
    <t>경기 수원시 영통구 삼성로 274</t>
  </si>
  <si>
    <t>엠엔테크(주)</t>
  </si>
  <si>
    <t>031-356-6470</t>
  </si>
  <si>
    <t>경기 의왕시 계원대학로 25</t>
  </si>
  <si>
    <t>(주)인투씨엔에스</t>
  </si>
  <si>
    <t>031-281-2161</t>
  </si>
  <si>
    <t>경기 용인시 기흥구 강남로 13</t>
  </si>
  <si>
    <t>(주)엄앤드이종합건축사사무소</t>
  </si>
  <si>
    <t>02-2299-2811(512</t>
  </si>
  <si>
    <t>서울 성동구 청계천로 540</t>
  </si>
  <si>
    <t>이지엠피에스(주)</t>
  </si>
  <si>
    <t>02-517-5577</t>
  </si>
  <si>
    <t>서울 강남구 학동로 209</t>
  </si>
  <si>
    <t>기타 섬유, 직물 및 의복액세서리 소매업</t>
  </si>
  <si>
    <t>덕산메카시스(주)</t>
  </si>
  <si>
    <t>02-2627-3700</t>
  </si>
  <si>
    <t>(주)래이하우스</t>
  </si>
  <si>
    <t>02-3401-4781</t>
  </si>
  <si>
    <t>경기 용인시 처인구 양지면 도창로32번길 43</t>
  </si>
  <si>
    <t>(주)나노엔텍</t>
  </si>
  <si>
    <t>02-6220-7728</t>
  </si>
  <si>
    <t>선테스트코리아(주)</t>
  </si>
  <si>
    <t>043-236-1355</t>
  </si>
  <si>
    <t>충북 청주시 흥덕구 대신로10번길 15-1</t>
  </si>
  <si>
    <t>대한중공업</t>
  </si>
  <si>
    <t>042-621-8866</t>
  </si>
  <si>
    <t>대전 유성구 테크노5로 43-11</t>
  </si>
  <si>
    <t>지에스티반도체장비(주)</t>
  </si>
  <si>
    <t>041-584-0387</t>
  </si>
  <si>
    <t>충남 천안시 서북구 감나무골길 22-8</t>
  </si>
  <si>
    <t>용하산업(주)</t>
  </si>
  <si>
    <t>041-533-9927</t>
  </si>
  <si>
    <t>충남 아산시 영인면 월선서길 111</t>
  </si>
  <si>
    <t>모래 및 자갈 채취업</t>
  </si>
  <si>
    <t>인소팩</t>
  </si>
  <si>
    <t>글로벌 방산강소기업</t>
  </si>
  <si>
    <t>방위사업청</t>
  </si>
  <si>
    <t>054-473-1231</t>
  </si>
  <si>
    <t>대전광역시 유성구  가정로 218</t>
  </si>
  <si>
    <t>㈜나노시스템</t>
  </si>
  <si>
    <t>042-335-2400</t>
  </si>
  <si>
    <t>대전 유성구 테크노2로 90</t>
  </si>
  <si>
    <t>주식회사 알피에스</t>
  </si>
  <si>
    <t>042-602-3300</t>
  </si>
  <si>
    <t>대전광역시 유성구  유성대로1184번길 56</t>
  </si>
  <si>
    <t>(주)남양통신</t>
  </si>
  <si>
    <t>062-949-9800</t>
  </si>
  <si>
    <t>광주 광산구 사암로172번길 45</t>
  </si>
  <si>
    <t>(주)미래엔비텍</t>
  </si>
  <si>
    <t>053-600-8501</t>
  </si>
  <si>
    <t>대구 달서구 달서대로 559</t>
  </si>
  <si>
    <t>(주)청용레미콘</t>
  </si>
  <si>
    <t>054-553-2701</t>
  </si>
  <si>
    <t>경북 문경시 신기공단2길 61</t>
  </si>
  <si>
    <t>태봉식품</t>
  </si>
  <si>
    <t>054-552-5277</t>
  </si>
  <si>
    <t>경북 문경시 호계면 태봉3길 36</t>
  </si>
  <si>
    <t>두부 및 유사식품 제조업</t>
  </si>
  <si>
    <t>(주)신풍</t>
  </si>
  <si>
    <t>054-461-1677</t>
  </si>
  <si>
    <t>경상북도 구미시  1공단로7길 51</t>
  </si>
  <si>
    <t>경성산업</t>
  </si>
  <si>
    <t>051-305-3665</t>
  </si>
  <si>
    <t>부산광역시 강서구  낙동남로533번길 14</t>
  </si>
  <si>
    <t>홍원</t>
  </si>
  <si>
    <t>055-326-6788</t>
  </si>
  <si>
    <t>경상남도 김해시  김해대로2635번길 32</t>
  </si>
  <si>
    <t>(주)광미사</t>
  </si>
  <si>
    <t>055-246-3892</t>
  </si>
  <si>
    <t>경남 창원시 마산합포구 오동동1길 35</t>
  </si>
  <si>
    <t>화성종합건설(주)</t>
  </si>
  <si>
    <t>055-944-2220</t>
  </si>
  <si>
    <t>경남 거창군 거창읍 거열로 167-1</t>
  </si>
  <si>
    <t>(주)산돌식품</t>
  </si>
  <si>
    <t>033-435-1010</t>
  </si>
  <si>
    <t>강원 홍천군 홍천읍 설악로 1009-9</t>
  </si>
  <si>
    <t>전분제품 및 당류 제조업</t>
  </si>
  <si>
    <t>(주)삼미기계</t>
  </si>
  <si>
    <t>052-281-7844</t>
  </si>
  <si>
    <t>울산 북구 매곡산업1길 7</t>
  </si>
  <si>
    <t>영일특장(주)</t>
  </si>
  <si>
    <t>02-716-5001</t>
  </si>
  <si>
    <t>서울특별시 마포구  토정로 185</t>
  </si>
  <si>
    <t>화물자동차 및 특수목적용 자동차 제조업</t>
  </si>
  <si>
    <t>(주)성진에스에스</t>
  </si>
  <si>
    <t>02-1644-1477</t>
  </si>
  <si>
    <t>서울 금천구 가산디지털1로 119</t>
  </si>
  <si>
    <t>(주)케미코스</t>
  </si>
  <si>
    <t>031-454-2355</t>
  </si>
  <si>
    <t>경기 안양시 만안구  덕천로48번길 50</t>
  </si>
  <si>
    <t>(주)유진기공</t>
  </si>
  <si>
    <t>041-532-1730</t>
  </si>
  <si>
    <t>충남 아산시 온천대로1122번길 16-16</t>
  </si>
  <si>
    <t>(주)티모드</t>
  </si>
  <si>
    <t>031-764-2370</t>
  </si>
  <si>
    <t>경기 광주시 초월읍 현산로361번길 13-1</t>
  </si>
  <si>
    <t>매트리스 및 침대 제조업</t>
  </si>
  <si>
    <t>(주)일진산업</t>
  </si>
  <si>
    <t>031-969-3372</t>
  </si>
  <si>
    <t>경기 파주시 광탄면 만장산로 181</t>
  </si>
  <si>
    <t>화진산업(주)</t>
  </si>
  <si>
    <t>032-677-2461</t>
  </si>
  <si>
    <t>경기 부천시  원미로 289</t>
  </si>
  <si>
    <t>(주)제이티</t>
  </si>
  <si>
    <t>070-4172-0100</t>
  </si>
  <si>
    <t>충남 천안시 서북구 직산읍 4산단3로 135</t>
  </si>
  <si>
    <t>대양의료기(주)</t>
  </si>
  <si>
    <t>033-747-4466</t>
  </si>
  <si>
    <t>강원 원주시 문막읍 동화공단로 147</t>
  </si>
  <si>
    <t>캔디시가구(주)</t>
  </si>
  <si>
    <t>032-563-2890</t>
  </si>
  <si>
    <t>인천 서구 원당대로205번길 2-45</t>
  </si>
  <si>
    <t>(주)성우이넥스</t>
  </si>
  <si>
    <t>031-479-3060</t>
  </si>
  <si>
    <t>경기 안양시 동안구 호계1동</t>
  </si>
  <si>
    <t>(주)동양제지산업</t>
  </si>
  <si>
    <t>031-498-6821</t>
  </si>
  <si>
    <t>경기 시흥시 마유로186번길 44</t>
  </si>
  <si>
    <t>동아연필(주)</t>
  </si>
  <si>
    <t>042-620-7112</t>
  </si>
  <si>
    <t>서울 강남구 언주로 601</t>
  </si>
  <si>
    <t>사무 및 회화용품 제조업</t>
  </si>
  <si>
    <t>(주)캠포에버코리아</t>
  </si>
  <si>
    <t>02-6021-2081</t>
  </si>
  <si>
    <t>서울특별시 성동구 뚝섬로1길 25</t>
  </si>
  <si>
    <t>(주)한석소방이엔씨</t>
  </si>
  <si>
    <t>02-543-1190</t>
  </si>
  <si>
    <t>서울 서초구 논현로27길 21</t>
  </si>
  <si>
    <t>천지산업(주)</t>
  </si>
  <si>
    <t>031-882-5806</t>
  </si>
  <si>
    <t>경기 여주시 가남읍 경충대로 1022</t>
  </si>
  <si>
    <t>강산개발(주)</t>
  </si>
  <si>
    <t>02-2007-9200</t>
  </si>
  <si>
    <t>서울특별시 강남구  도곡로1길 25</t>
  </si>
  <si>
    <t>(주)앤썸앤컴퍼니</t>
  </si>
  <si>
    <t>02-2167-3767</t>
  </si>
  <si>
    <t>서울특별시 영등포구  경인로 775-0</t>
  </si>
  <si>
    <t>농업회사법인 다모아식품(주)</t>
  </si>
  <si>
    <t>042-224-1800</t>
  </si>
  <si>
    <t>대전 중구 보문로162번길 93</t>
  </si>
  <si>
    <t>케이앤제이테크놀러지(주)</t>
  </si>
  <si>
    <t>031-451-7082</t>
  </si>
  <si>
    <t>경기 의왕시 오전공업길 19</t>
  </si>
  <si>
    <t>(주)닷넷소프트</t>
  </si>
  <si>
    <t>062-372-6166</t>
  </si>
  <si>
    <t>광주 서구 계수로51번길 14</t>
  </si>
  <si>
    <t>(주)대화산기</t>
  </si>
  <si>
    <t>054-979-3001</t>
  </si>
  <si>
    <t>경북 칠곡군 왜관읍 2산업단지2길 112</t>
  </si>
  <si>
    <t>(주)에스엠 인더스트리</t>
  </si>
  <si>
    <t>051-208-1999</t>
  </si>
  <si>
    <t>부산 사하구 하신번영로 427</t>
  </si>
  <si>
    <t>주식회사 한립</t>
  </si>
  <si>
    <t>031-433-4405</t>
  </si>
  <si>
    <t>경기 시흥시 옥구천동로 16</t>
  </si>
  <si>
    <t>알미늄프라자(주)</t>
  </si>
  <si>
    <t>031-497-6030</t>
  </si>
  <si>
    <t>경기도 안산시 단원구  엠티브이12로21번길 27</t>
  </si>
  <si>
    <t>(주)고려건장</t>
  </si>
  <si>
    <t>02-561-0424</t>
  </si>
  <si>
    <t>서울 강남구 영동대로 341</t>
  </si>
  <si>
    <t>애드윈코리아(주)</t>
  </si>
  <si>
    <t>02-566-6173</t>
  </si>
  <si>
    <t>서울특별시 강남구  영동대로71길 22</t>
  </si>
  <si>
    <t>마그넥스(주)</t>
  </si>
  <si>
    <t>043-276-8599</t>
  </si>
  <si>
    <t>충청북도 청주시 흥덕구  가포산로 124-1</t>
  </si>
  <si>
    <t>(주)삼지하이텍</t>
  </si>
  <si>
    <t>031-227-6041</t>
  </si>
  <si>
    <t>경기 화성시 봉담읍 왕림2길 39</t>
  </si>
  <si>
    <t>한국제이엑스금속(주)</t>
  </si>
  <si>
    <t>031-686-0100</t>
  </si>
  <si>
    <t>경기 평택시 청북읍 한산길 54</t>
  </si>
  <si>
    <t>(주)일호앤시티</t>
  </si>
  <si>
    <t>031-763-4782</t>
  </si>
  <si>
    <t>경기도 광주시  진토길21번길 21-4</t>
  </si>
  <si>
    <t>대명기계공업(주)</t>
  </si>
  <si>
    <t>032-673-1374</t>
  </si>
  <si>
    <t>인천 남동구 남동대로 362</t>
  </si>
  <si>
    <t>(주)혜성이엔지</t>
  </si>
  <si>
    <t>032-683-9064</t>
  </si>
  <si>
    <t>경기 부천시  수도로105번길 46-15</t>
  </si>
  <si>
    <t>(주)모타돌</t>
  </si>
  <si>
    <t>031-989-5151</t>
  </si>
  <si>
    <t>경기도 김포시 대곶면 상마신기로41번길 37-35</t>
  </si>
  <si>
    <t>(주)디씨엠</t>
  </si>
  <si>
    <t>031-499-2600</t>
  </si>
  <si>
    <t>경기도 안산시 단원구  엠티브이1로 91-0</t>
  </si>
  <si>
    <t>(주)원일정공</t>
  </si>
  <si>
    <t>031-432-4782</t>
  </si>
  <si>
    <t>경기 시흥시 마유로92번길 52</t>
  </si>
  <si>
    <t>(주)화성특수금속</t>
  </si>
  <si>
    <t>032-561-3241</t>
  </si>
  <si>
    <t>인천 서구 사렴로10번길 33</t>
  </si>
  <si>
    <t>유림전기(주)</t>
  </si>
  <si>
    <t>032-817-7022</t>
  </si>
  <si>
    <t>인천 남동구 남동동로77번길 53</t>
  </si>
  <si>
    <t>전자관 제조업</t>
  </si>
  <si>
    <t>(주)유나이티드인터팜</t>
  </si>
  <si>
    <t>02-573-5225</t>
  </si>
  <si>
    <t>서울 서초구 남부순환로356길 95-3</t>
  </si>
  <si>
    <t>(주)일성안티몬</t>
  </si>
  <si>
    <t>031-508-1201</t>
  </si>
  <si>
    <t>경기 안산시 단원구 만해로 243</t>
  </si>
  <si>
    <t>한국알박㈜</t>
  </si>
  <si>
    <t>031-680-8419</t>
  </si>
  <si>
    <t>경기 평택시 청북읍 한산길 5</t>
  </si>
  <si>
    <t>주봉정보시스템(주)</t>
  </si>
  <si>
    <t>02-555-6700</t>
  </si>
  <si>
    <t>서울 강남구 테헤란로92길 43</t>
  </si>
  <si>
    <t>(주)굿스플로</t>
  </si>
  <si>
    <t>02-514-2050</t>
  </si>
  <si>
    <t>서울특별시 강남구 논현로132길 6</t>
  </si>
  <si>
    <t>(주)지트</t>
  </si>
  <si>
    <t>033-646-7023</t>
  </si>
  <si>
    <t>강원도 강릉시  홍제로 85</t>
  </si>
  <si>
    <t>(주)서광휀스타</t>
  </si>
  <si>
    <t>02-576-6874</t>
  </si>
  <si>
    <t>서울 강남구 개포로15길 40</t>
  </si>
  <si>
    <t>대전교차로(주)</t>
  </si>
  <si>
    <t>042-635-2415</t>
  </si>
  <si>
    <t>대전 동구 동서대로 1669</t>
  </si>
  <si>
    <t>(주)자연환경복원연구원</t>
  </si>
  <si>
    <t>042-633-7443</t>
  </si>
  <si>
    <t>충청북도 보은군 보은읍 삼산남로 34</t>
  </si>
  <si>
    <t>(주)케엠사</t>
  </si>
  <si>
    <t>062-941-0011</t>
  </si>
  <si>
    <t>광주 광산구 소촌로123번길 21</t>
  </si>
  <si>
    <t>(주)미봉하이텍</t>
  </si>
  <si>
    <t>062-953-5588</t>
  </si>
  <si>
    <t>광주 북구 첨단벤처소로38번길 6</t>
  </si>
  <si>
    <t>(주)티씨엘</t>
  </si>
  <si>
    <t>053-611-3195</t>
  </si>
  <si>
    <t>대구 달성군 구지면 달성2차2로 97</t>
  </si>
  <si>
    <t>(주)그린바드</t>
  </si>
  <si>
    <t>053-621-0031</t>
  </si>
  <si>
    <t>대구 달서구 구마로42길 27</t>
  </si>
  <si>
    <t>동국중전기(주)</t>
  </si>
  <si>
    <t>051-831-7135</t>
  </si>
  <si>
    <t>부산 강서구 녹산산단46로 21</t>
  </si>
  <si>
    <t>(주)광진엔지니어링</t>
  </si>
  <si>
    <t>055-329-5411</t>
  </si>
  <si>
    <t>경남 김해시 상동면 소락로 207-52</t>
  </si>
  <si>
    <t>광진정밀(주)</t>
  </si>
  <si>
    <t>055-232-5211</t>
  </si>
  <si>
    <t>경남 창원시 마산회원구 내서읍 숲속로 85</t>
  </si>
  <si>
    <t>(주)삼전건설</t>
  </si>
  <si>
    <t>055-277-6666</t>
  </si>
  <si>
    <t>경남 창원시 의창구 도계두리길 20</t>
  </si>
  <si>
    <t>(주)무룡물류</t>
  </si>
  <si>
    <t>052-276-6330</t>
  </si>
  <si>
    <t>울산 북구 지당4길 4</t>
  </si>
  <si>
    <t>삼두종합기술(주)</t>
  </si>
  <si>
    <t>052-266-0661</t>
  </si>
  <si>
    <t>울산 남구 두왕로48번길</t>
  </si>
  <si>
    <t>청암금속(주)</t>
  </si>
  <si>
    <t>055-387-7511</t>
  </si>
  <si>
    <t>경남 양산시 어곡공단4길 34</t>
  </si>
  <si>
    <t>동성다이케스팅</t>
  </si>
  <si>
    <t>031-375-6712</t>
  </si>
  <si>
    <t>경기 화성시 정남면 안념길 121-5</t>
  </si>
  <si>
    <t>알루미늄주물 주조업</t>
  </si>
  <si>
    <t>(주)이화에코시스템</t>
  </si>
  <si>
    <t>031-222-7453</t>
  </si>
  <si>
    <t>경기 화성시 양감면 용소금각로36번길 87</t>
  </si>
  <si>
    <t>(주)메탈라인</t>
  </si>
  <si>
    <t>043-882-3223</t>
  </si>
  <si>
    <t>충청북도 음성군 삼성면 덕호로 127-2</t>
  </si>
  <si>
    <t>선일금고제작(주)</t>
  </si>
  <si>
    <t>031-945-9300</t>
  </si>
  <si>
    <t>경기 파주시 월롱면 휴암로117번길 99</t>
  </si>
  <si>
    <t>(주)스페이스솔루션</t>
  </si>
  <si>
    <t>042-936-0444</t>
  </si>
  <si>
    <t>대전 유성구 테크노1로 41</t>
  </si>
  <si>
    <t>전자응용 공작기계 제조업</t>
  </si>
  <si>
    <t>(주)세화씨엔씨</t>
  </si>
  <si>
    <t>032-822-4450</t>
  </si>
  <si>
    <t>인천 남동구 남동동로183번길 40</t>
  </si>
  <si>
    <t>㈜지엔팜</t>
  </si>
  <si>
    <t>031-461-3111</t>
  </si>
  <si>
    <t>경기 의왕시 부곡중앙남4길 17</t>
  </si>
  <si>
    <t>건강보조식품 소매업</t>
  </si>
  <si>
    <t>진성전자</t>
  </si>
  <si>
    <t>031-983-7451</t>
  </si>
  <si>
    <t>경기 김포시 대곶면 율생중앙로120번길 111</t>
  </si>
  <si>
    <t>(주)대성이앤티</t>
  </si>
  <si>
    <t>031-941-1644</t>
  </si>
  <si>
    <t>경기도 파주시 문산읍 돈유2로 21-24</t>
  </si>
  <si>
    <t>(주)한진팜</t>
  </si>
  <si>
    <t>02-953-9592</t>
  </si>
  <si>
    <t>서울특별시 동대문구  한빛로 15</t>
  </si>
  <si>
    <t>(주)맥산교역</t>
  </si>
  <si>
    <t>02-540-1251</t>
  </si>
  <si>
    <t>서울 강남구 도산대로 158</t>
  </si>
  <si>
    <t>(주)비룡소</t>
  </si>
  <si>
    <t>02-3443-4318</t>
  </si>
  <si>
    <t>서울 강남구 도산대로1길 62</t>
  </si>
  <si>
    <t>(주)한국플루크</t>
  </si>
  <si>
    <t>02-539-6311</t>
  </si>
  <si>
    <t>서울특별시 강남구  테헤란로 507</t>
  </si>
  <si>
    <t>(주)정양에스지</t>
  </si>
  <si>
    <t>041-852-3319</t>
  </si>
  <si>
    <t>충남 공주시 송선농공단지길 39</t>
  </si>
  <si>
    <t>(주)에스티씨</t>
  </si>
  <si>
    <t>042-524-8951</t>
  </si>
  <si>
    <t>대전 서구 문정로90번길 65</t>
  </si>
  <si>
    <t>(주)세한전기</t>
  </si>
  <si>
    <t>043-214-6073</t>
  </si>
  <si>
    <t>충북 청주시 청원구 충청대로 56</t>
  </si>
  <si>
    <t>주정 제조업</t>
  </si>
  <si>
    <t>(주)진성아이엔디</t>
  </si>
  <si>
    <t>054-471-0495</t>
  </si>
  <si>
    <t>경북 구미시 산동면</t>
  </si>
  <si>
    <t>(주)케디엠</t>
  </si>
  <si>
    <t>054-977-5211</t>
  </si>
  <si>
    <t>경북 칠곡군 왜관읍 2산업단지2길 159</t>
  </si>
  <si>
    <t>(주)스타테크</t>
  </si>
  <si>
    <t>296-296-8030</t>
  </si>
  <si>
    <t>경상남도 창원시 의창구  반계로 31</t>
  </si>
  <si>
    <t>(주)부광엔지니어링</t>
  </si>
  <si>
    <t>052-266-0081</t>
  </si>
  <si>
    <t>울산 남구 돋질로 75</t>
  </si>
  <si>
    <t>일진기계(주)</t>
  </si>
  <si>
    <t>052-260-9300</t>
  </si>
  <si>
    <t>울산 남구 용연로248번길 52</t>
  </si>
  <si>
    <t>(주)성미 에스 테크</t>
  </si>
  <si>
    <t>055-329-6801</t>
  </si>
  <si>
    <t>경남 김해시 주촌면 서부로1541번안길 69</t>
  </si>
  <si>
    <t>(주)태성</t>
  </si>
  <si>
    <t>051-711-6111</t>
  </si>
  <si>
    <t>부산 기장군 정관읍 산단3로 92-93</t>
  </si>
  <si>
    <t>(주)유씨에스시스템</t>
  </si>
  <si>
    <t>02-2167-4323</t>
  </si>
  <si>
    <t>(주)케이엠데이타</t>
  </si>
  <si>
    <t>02-3281-0333</t>
  </si>
  <si>
    <t>한국아즈빌(주)</t>
  </si>
  <si>
    <t>02-2168-5612</t>
  </si>
  <si>
    <t>서울특별시 구로구 디지털로31길 12</t>
  </si>
  <si>
    <t>(주)아키데코</t>
  </si>
  <si>
    <t>02-501-6123</t>
  </si>
  <si>
    <t>서울 강남구 봉은사로38길 4</t>
  </si>
  <si>
    <t>(주)아이티엑스엠투엠</t>
  </si>
  <si>
    <t>02-2082-8500</t>
  </si>
  <si>
    <t>서울 금천구 가산디지털1로 212</t>
  </si>
  <si>
    <t>준테크</t>
  </si>
  <si>
    <t>031-354-9024</t>
  </si>
  <si>
    <t>경기 화성시 향남읍 발안공단로4길 98-5</t>
  </si>
  <si>
    <t>(주)솔루에타</t>
  </si>
  <si>
    <t>031-508-2655</t>
  </si>
  <si>
    <t>경기 안산시 단원구 별망로519번길 27</t>
  </si>
  <si>
    <t>옵티머스시스템(주)</t>
  </si>
  <si>
    <t>031-234-6176</t>
  </si>
  <si>
    <t>(주)신산공업</t>
  </si>
  <si>
    <t>031-385-3330</t>
  </si>
  <si>
    <t>경기 안양시 동안구 시민대로 267</t>
  </si>
  <si>
    <t>(주)파마킹</t>
  </si>
  <si>
    <t>031-739-3321</t>
  </si>
  <si>
    <t>충북 음성군 감곡면 행군이길 87-17</t>
  </si>
  <si>
    <t>(주)제일가스</t>
  </si>
  <si>
    <t>032-567-6050</t>
  </si>
  <si>
    <t>인천 서구 두루물로8번길 46</t>
  </si>
  <si>
    <t>산하전공(주)</t>
  </si>
  <si>
    <t>032-578-2141</t>
  </si>
  <si>
    <t>인천광역시 남구  장고개로 96-0</t>
  </si>
  <si>
    <t>(주)윈플로</t>
  </si>
  <si>
    <t>043-211-9100</t>
  </si>
  <si>
    <t>충북 청주시 청원구 오창읍 양청송대길 90</t>
  </si>
  <si>
    <t>(주)제이씨</t>
  </si>
  <si>
    <t>031-497-2011</t>
  </si>
  <si>
    <t>경기 시흥시 서해안로 136</t>
  </si>
  <si>
    <t>(주)청산이엔티</t>
  </si>
  <si>
    <t>031-492-1520</t>
  </si>
  <si>
    <t>경기도 안산시 단원구 광덕4로 144</t>
  </si>
  <si>
    <t>(주)순환골재협회</t>
  </si>
  <si>
    <t>032-565-9110</t>
  </si>
  <si>
    <t>인천 서구 거월로 32</t>
  </si>
  <si>
    <t>제룡산업(주)</t>
  </si>
  <si>
    <t>02-2204-3722</t>
  </si>
  <si>
    <t>서울 광진구 아차산로 628</t>
  </si>
  <si>
    <t>(주)시디오</t>
  </si>
  <si>
    <t>02-581-2108</t>
  </si>
  <si>
    <t>서울 서초구 서리풀길 19</t>
  </si>
  <si>
    <t>(주)한주철관</t>
  </si>
  <si>
    <t>02-475-1986</t>
  </si>
  <si>
    <t>서울 송파구 올림픽로 593</t>
  </si>
  <si>
    <t>(주)데이사이드</t>
  </si>
  <si>
    <t>02-569-7990</t>
  </si>
  <si>
    <t>서울 강남구 테헤란로34길 21-10</t>
  </si>
  <si>
    <t>한국유나이티드제약</t>
  </si>
  <si>
    <t>044-862-5030</t>
  </si>
  <si>
    <t>세종특별자치시   전동면(전동면)</t>
  </si>
  <si>
    <t>(주)삼성메디칼</t>
  </si>
  <si>
    <t>062-362-1110</t>
  </si>
  <si>
    <t>광주 서구  화정로279번길 2-1</t>
  </si>
  <si>
    <t>정원전설(주)</t>
  </si>
  <si>
    <t>053-428-1122</t>
  </si>
  <si>
    <t>대구 중구 동덕로40길 58</t>
  </si>
  <si>
    <t>대덕프로파일 제2공장</t>
  </si>
  <si>
    <t>053-358-6618</t>
  </si>
  <si>
    <t>대구광역시 북구  침산남로7길 6-9</t>
  </si>
  <si>
    <t>(주)케이에스글러브</t>
  </si>
  <si>
    <t>054-331-1256</t>
  </si>
  <si>
    <t>경북 영천시 대전길 32</t>
  </si>
  <si>
    <t>(주)티와이테크</t>
  </si>
  <si>
    <t>051-831-3661</t>
  </si>
  <si>
    <t>부산 강서구 녹산산업중로167번길 36</t>
  </si>
  <si>
    <t>서흥엔지니어링(주)</t>
  </si>
  <si>
    <t>051-831-1811</t>
  </si>
  <si>
    <t>부산 강서구 녹산산업북로313번길 57</t>
  </si>
  <si>
    <t>(주)광림마린테크</t>
  </si>
  <si>
    <t>051-313-0055</t>
  </si>
  <si>
    <t>부산 강서구 미음산단4로 58</t>
  </si>
  <si>
    <t>(주)서경닷컴</t>
  </si>
  <si>
    <t>02-825-8710</t>
  </si>
  <si>
    <t>서울 동작구 상도로38길 3-2</t>
  </si>
  <si>
    <t>(주)에이훠스트</t>
  </si>
  <si>
    <t>02-890-7622</t>
  </si>
  <si>
    <t>서울 구로구 디지털로33길 12</t>
  </si>
  <si>
    <t>셔츠 및 기타 의복 소매업</t>
  </si>
  <si>
    <t>(주)리테일테크</t>
  </si>
  <si>
    <t>031-622-4200</t>
  </si>
  <si>
    <t>경기 성남시 분당구 판교로228번길 15</t>
  </si>
  <si>
    <t>(주)엠에이피한터인종합건축사사무소</t>
  </si>
  <si>
    <t>02-520-9300</t>
  </si>
  <si>
    <t>서울 서초구 바우뫼로18길 19</t>
  </si>
  <si>
    <t>(주)비스토스</t>
  </si>
  <si>
    <t>031-750-0340</t>
  </si>
  <si>
    <t>경기도 성남시중원구 상대원1동(상대원동)</t>
  </si>
  <si>
    <t>전기식 진단 및 요법 기기 제조업</t>
  </si>
  <si>
    <t>(주)태성인터텍스</t>
  </si>
  <si>
    <t>02-449-5386</t>
  </si>
  <si>
    <t>서울 성동구 독서당로 187</t>
  </si>
  <si>
    <t>제코산업(주)</t>
  </si>
  <si>
    <t>031-358-8322</t>
  </si>
  <si>
    <t>경기 화성시 장안면 버들로 940-4</t>
  </si>
  <si>
    <t>(주)신양</t>
  </si>
  <si>
    <t>031-652-3502</t>
  </si>
  <si>
    <t>경기 안성시 공도읍 기업단지로 122-18</t>
  </si>
  <si>
    <t>합성섬유 제조업</t>
  </si>
  <si>
    <t>씨에스이(주)</t>
  </si>
  <si>
    <t>041-425-1457</t>
  </si>
  <si>
    <t>충남 아산시 음봉면 4산단로 131-2</t>
  </si>
  <si>
    <t>(주)피티케이</t>
  </si>
  <si>
    <t>031-998-6046</t>
  </si>
  <si>
    <t>경기 김포시 양촌면 황금로89번길 50</t>
  </si>
  <si>
    <t>(주)청라서인</t>
  </si>
  <si>
    <t>032-567-7636</t>
  </si>
  <si>
    <t>인천 서구 중봉대로 767</t>
  </si>
  <si>
    <t>(주)영산테크노</t>
  </si>
  <si>
    <t>031-355-1150</t>
  </si>
  <si>
    <t>경기도 화성시 비봉면 화성로1616번길 56</t>
  </si>
  <si>
    <t>(주)테마엔지니어링종합건축사사무소</t>
  </si>
  <si>
    <t>031-323-0517</t>
  </si>
  <si>
    <t>경기 용인시 처인구  백옥대로 1374</t>
  </si>
  <si>
    <t>(주)이노팩코리아</t>
  </si>
  <si>
    <t>02-2231-1813</t>
  </si>
  <si>
    <t>서울특별시 중구  다산로19길 43</t>
  </si>
  <si>
    <t>㈜한일코리아</t>
  </si>
  <si>
    <t>031-541-6684</t>
  </si>
  <si>
    <t>경기 포천시 삼육사로 2070-24</t>
  </si>
  <si>
    <t>벤텍스㈜</t>
  </si>
  <si>
    <t>02-424-3262</t>
  </si>
  <si>
    <t>서울 송파구 백제고분로7길 6-15</t>
  </si>
  <si>
    <t>(주)쓰리디엔지니어링</t>
  </si>
  <si>
    <t>02-2115-8855</t>
  </si>
  <si>
    <t>(주)카우인스퍼레이션그룹</t>
  </si>
  <si>
    <t>02-540-3753</t>
  </si>
  <si>
    <t>서울특별시 강남구  도산대로16길 13-20</t>
  </si>
  <si>
    <t>㈜선우테크앤켐</t>
  </si>
  <si>
    <t>043-236-3618</t>
  </si>
  <si>
    <t>충북 청주시 흥덕구 옥산면 호죽화산로 294</t>
  </si>
  <si>
    <t>피아산업(주)</t>
  </si>
  <si>
    <t>02-865-3941</t>
  </si>
  <si>
    <t>충북 음성군 대소면 한삼로 107-16</t>
  </si>
  <si>
    <t>금속 가구 제조업</t>
  </si>
  <si>
    <t>태양철강(주)</t>
  </si>
  <si>
    <t>043-645-4000</t>
  </si>
  <si>
    <t>충북 제천시 내토로 1077</t>
  </si>
  <si>
    <t>(주)아이넷테크</t>
  </si>
  <si>
    <t>042-322-6005</t>
  </si>
  <si>
    <t>대전시 유성구 관평동(용산동)</t>
  </si>
  <si>
    <t>세코툴스코리아(주)</t>
  </si>
  <si>
    <t>041-622-9785</t>
  </si>
  <si>
    <t>충남 천안시 서북구 성거읍 천흥8길 18-14</t>
  </si>
  <si>
    <t>대진정공</t>
  </si>
  <si>
    <t>053-358-6810</t>
  </si>
  <si>
    <t>경상북도 영천시 금호읍 오계공단길 1-31</t>
  </si>
  <si>
    <t>(주)일지테크</t>
  </si>
  <si>
    <t>053-859-1027</t>
  </si>
  <si>
    <t>경북 경산시 진량읍 공단4로 50</t>
  </si>
  <si>
    <t>플루오르테크(주)</t>
  </si>
  <si>
    <t>054-473-4657</t>
  </si>
  <si>
    <t>경북 구미시 산동면 첨단기업2로 51</t>
  </si>
  <si>
    <t>삼화건설(주)</t>
  </si>
  <si>
    <t>053-423-3601</t>
  </si>
  <si>
    <t>경북 경산시 강변서로51길 16</t>
  </si>
  <si>
    <t>(주)부일정기</t>
  </si>
  <si>
    <t>051-972-6227</t>
  </si>
  <si>
    <t>부산 강서구 과학산단1로 111</t>
  </si>
  <si>
    <t>주식회사에스위너스</t>
  </si>
  <si>
    <t>051-747-8933</t>
  </si>
  <si>
    <t>부산 해운대구 센텀동로 41</t>
  </si>
  <si>
    <t>동아강업(주)</t>
  </si>
  <si>
    <t>051-312-5571</t>
  </si>
  <si>
    <t>부산 사상구 가야대로 188</t>
  </si>
  <si>
    <t>(주)제넥</t>
  </si>
  <si>
    <t>055-607-0103</t>
  </si>
  <si>
    <t>(주)컴텍</t>
  </si>
  <si>
    <t>055-343-8334</t>
  </si>
  <si>
    <t>경남 김해시 한림면 명동로 124-42</t>
  </si>
  <si>
    <t>(주)트리콤미디어</t>
  </si>
  <si>
    <t>02-3275-0517</t>
  </si>
  <si>
    <t>서울특별시 강서구 양천로 401</t>
  </si>
  <si>
    <t>(주)엔젤넷</t>
  </si>
  <si>
    <t>02-836-2811</t>
  </si>
  <si>
    <t>서울특별시 영등포구  도신로15길 40</t>
  </si>
  <si>
    <t>(주)서부기업</t>
  </si>
  <si>
    <t>02-2608-7735</t>
  </si>
  <si>
    <t>경기 광명시 광명로 439</t>
  </si>
  <si>
    <t>(주)유니온</t>
  </si>
  <si>
    <t>041-583-8430</t>
  </si>
  <si>
    <t>충남 천안시 서북구 성거읍 봉주로 303</t>
  </si>
  <si>
    <t>(주)성진인더스</t>
  </si>
  <si>
    <t>031-354-3999</t>
  </si>
  <si>
    <t>경기 화성시 양감면 초록로 594-47</t>
  </si>
  <si>
    <t>상진기업(주)</t>
  </si>
  <si>
    <t>031-675-8127</t>
  </si>
  <si>
    <t>경기 안성시 공단1로 122</t>
  </si>
  <si>
    <t>그외 기타 유리제품 제조업</t>
  </si>
  <si>
    <t>(주)산청</t>
  </si>
  <si>
    <t>031-321-4077</t>
  </si>
  <si>
    <t>경기 용인시 처인구 양지면 중부대로1960번길 53</t>
  </si>
  <si>
    <t>(주)삼흥정보통신</t>
  </si>
  <si>
    <t>031-283-2300</t>
  </si>
  <si>
    <t>경기 용인시 기흥구 마북로247번길 47</t>
  </si>
  <si>
    <t>(주)석림랩텍</t>
  </si>
  <si>
    <t>02-911-4114</t>
  </si>
  <si>
    <t>서울 성북구 북악산로 795-6</t>
  </si>
  <si>
    <t>(주)시스포유</t>
  </si>
  <si>
    <t>02-539-3313</t>
  </si>
  <si>
    <t>서울 강남구 테헤란로79길 27</t>
  </si>
  <si>
    <t>(주)리슨트</t>
  </si>
  <si>
    <t>031-741-6161</t>
  </si>
  <si>
    <t>경기 성남시 중원구 순환로 165</t>
  </si>
  <si>
    <t>가이아쓰리디(주)</t>
  </si>
  <si>
    <t>02-3397-3475</t>
  </si>
  <si>
    <t>대전 유성구 테크노3로 65</t>
  </si>
  <si>
    <t>애드케이원(주)</t>
  </si>
  <si>
    <t>031-796-4310</t>
  </si>
  <si>
    <t>경기 하남시 하남대로622번길 121</t>
  </si>
  <si>
    <t>(주)데카텍</t>
  </si>
  <si>
    <t>031-420-6512</t>
  </si>
  <si>
    <t>경기도 안양시 동안구  학의로 268</t>
  </si>
  <si>
    <t>(주)넥슨네트웍스</t>
  </si>
  <si>
    <t>031-722-6613</t>
  </si>
  <si>
    <t>제주 제주시 도령로 33</t>
  </si>
  <si>
    <t>(주)경우크린텍</t>
  </si>
  <si>
    <t>02-832-9955</t>
  </si>
  <si>
    <t>경북 영주시 풍기읍 기주로 101</t>
  </si>
  <si>
    <t>(주)제일산업</t>
  </si>
  <si>
    <t>041-836-8077</t>
  </si>
  <si>
    <t>충남 부여군 홍산면 비홍로 59-10</t>
  </si>
  <si>
    <t>정우산기(주)</t>
  </si>
  <si>
    <t>041-629-8704</t>
  </si>
  <si>
    <t>충남 천안시 동남구 수신면 5산단로 253</t>
  </si>
  <si>
    <t>(주)연합승강기</t>
  </si>
  <si>
    <t>062-675-9866</t>
  </si>
  <si>
    <t>광주 남구 봉선로19번길 21</t>
  </si>
  <si>
    <t>(주)성진정공</t>
  </si>
  <si>
    <t>062-955-3727</t>
  </si>
  <si>
    <t>광주 광산구 하남산단천변우로 56</t>
  </si>
  <si>
    <t>남호전기(주)</t>
  </si>
  <si>
    <t>053-351-2040</t>
  </si>
  <si>
    <t>대구 북구  검단로31길 66-5</t>
  </si>
  <si>
    <t>(주)사가시스템</t>
  </si>
  <si>
    <t>051-831-8821</t>
  </si>
  <si>
    <t>부산 강서구 송정길100번길 16</t>
  </si>
  <si>
    <t>HISOFA (하이소파)</t>
  </si>
  <si>
    <t>051-727-8597</t>
  </si>
  <si>
    <t>부산 기장군 정관읍 정관로 266</t>
  </si>
  <si>
    <t>소파 및 기타 내장가구 제조업</t>
  </si>
  <si>
    <t>대아이앤씨(주)</t>
  </si>
  <si>
    <t>051-721-5203</t>
  </si>
  <si>
    <t>부산 기장군 일광면 삼성3길 43</t>
  </si>
  <si>
    <t>(주)지성이엔지</t>
  </si>
  <si>
    <t>055-245-0303</t>
  </si>
  <si>
    <t>경상남도 합천군 대양면 동부로 29</t>
  </si>
  <si>
    <t>(주)부양소재</t>
  </si>
  <si>
    <t>043-716-0101</t>
  </si>
  <si>
    <t>충청북도 옥천군 이원면 건진2길 31</t>
  </si>
  <si>
    <t>(주)오씨티</t>
  </si>
  <si>
    <t>053-581-3788</t>
  </si>
  <si>
    <t>대구 달서구 성서서로 291</t>
  </si>
  <si>
    <t>한성공조엔지니어링(주)</t>
  </si>
  <si>
    <t>02-888-0051</t>
  </si>
  <si>
    <t>서울 관악구 남부순환로 1855</t>
  </si>
  <si>
    <t>(주)오렌지아이티</t>
  </si>
  <si>
    <t>070-7404-3349</t>
  </si>
  <si>
    <t>경기 안양시 동안구  시민대로 387</t>
  </si>
  <si>
    <t>(주)원전건설</t>
  </si>
  <si>
    <t>02-2632-1411</t>
  </si>
  <si>
    <t>서울 영등포구 양산로 139</t>
  </si>
  <si>
    <t>유니슨(주)</t>
  </si>
  <si>
    <t>055-851-8777</t>
  </si>
  <si>
    <t>경남 사천시 사남면 해안산업로 513</t>
  </si>
  <si>
    <t>대영정공(주)</t>
  </si>
  <si>
    <t>043-218-7583</t>
  </si>
  <si>
    <t>충북 청주시 청원구 오창읍 여천리</t>
  </si>
  <si>
    <t>애니콤정보통신(주)</t>
  </si>
  <si>
    <t>031-451-4855</t>
  </si>
  <si>
    <t>경기도 안양시 동안구  시민대로327번길 54</t>
  </si>
  <si>
    <t>(주)윈텍</t>
  </si>
  <si>
    <t>031-372-1249</t>
  </si>
  <si>
    <t>경기 오산시 청학로 201</t>
  </si>
  <si>
    <t>강산산업개발(주)</t>
  </si>
  <si>
    <t>02-979-0061</t>
  </si>
  <si>
    <t>경기도 포천시 군내면 포천로 1233</t>
  </si>
  <si>
    <t>(주)원광지앤피</t>
  </si>
  <si>
    <t>031-855-7830</t>
  </si>
  <si>
    <t>경기 양주시 광적면 현석로 781-81</t>
  </si>
  <si>
    <t>현대아이티에스전자(주)</t>
  </si>
  <si>
    <t>02-464-2522</t>
  </si>
  <si>
    <t>서울 광진구 천호대로107길 8</t>
  </si>
  <si>
    <t>(주)키스톤</t>
  </si>
  <si>
    <t>031-431-8721</t>
  </si>
  <si>
    <t>경기 시흥시 공단1대로322번길 11</t>
  </si>
  <si>
    <t>(주)씨이텍</t>
  </si>
  <si>
    <t>02-2214-8564</t>
  </si>
  <si>
    <t>서울 금천구 벚꽃로 278</t>
  </si>
  <si>
    <t>(주)리버앤텍</t>
  </si>
  <si>
    <t>031-478-3366</t>
  </si>
  <si>
    <t>강원 평창군 평창읍 군청길 44</t>
  </si>
  <si>
    <t>(주)천명소프트</t>
  </si>
  <si>
    <t>02-3463-3052</t>
  </si>
  <si>
    <t>서울 서초구 양재천로 129</t>
  </si>
  <si>
    <t>(주)대양씨앤이</t>
  </si>
  <si>
    <t>02-501-1347</t>
  </si>
  <si>
    <t>서울특별시 송파구  송파대로 167</t>
  </si>
  <si>
    <t>㈜한방</t>
  </si>
  <si>
    <t>02-2055-9014</t>
  </si>
  <si>
    <t>서울 강남구 논현로30길 47</t>
  </si>
  <si>
    <t>봉신롤(주)</t>
  </si>
  <si>
    <t>033-581-0190</t>
  </si>
  <si>
    <t>강원 태백시 동태백로 289-38</t>
  </si>
  <si>
    <t>(주)바이오에스텍</t>
  </si>
  <si>
    <t>043-878-1472</t>
  </si>
  <si>
    <t>충청북도 음성군 원남면 원남산단로 274-46</t>
  </si>
  <si>
    <t>043-877-8752</t>
  </si>
  <si>
    <t>충청북도 음성군 음성읍 중앙로177번길 14-1</t>
  </si>
  <si>
    <t>(주)서울에프엔비</t>
  </si>
  <si>
    <t>033-345-9552</t>
  </si>
  <si>
    <t>강원 횡성군 공근면 아이티밸리길 36</t>
  </si>
  <si>
    <t>(주)다린</t>
  </si>
  <si>
    <t>042-936-3125</t>
  </si>
  <si>
    <t>(주)월성테크</t>
  </si>
  <si>
    <t>053-359-0788</t>
  </si>
  <si>
    <t>경상북도 경산시 압량면 내리길19길 52</t>
  </si>
  <si>
    <t>현대산업(주)</t>
  </si>
  <si>
    <t>054-278-2400</t>
  </si>
  <si>
    <t>경북 포항시 남구 철강로492번길 45</t>
  </si>
  <si>
    <t>(주)디에스텍</t>
  </si>
  <si>
    <t>054-272-7433</t>
  </si>
  <si>
    <t>경북 포항시 남구 연일읍 동문로 89-1</t>
  </si>
  <si>
    <t>제도업</t>
  </si>
  <si>
    <t>(주)엔케이</t>
  </si>
  <si>
    <t>051-200-0742</t>
  </si>
  <si>
    <t>부산 강서구 녹산산단17로 113</t>
  </si>
  <si>
    <t>(주)기성엔지니어링</t>
  </si>
  <si>
    <t>051-831-4475</t>
  </si>
  <si>
    <t>부산 강서구 녹산산업중로 398</t>
  </si>
  <si>
    <t>(주)비오에이</t>
  </si>
  <si>
    <t>055-781-1002</t>
  </si>
  <si>
    <t>경남 양산시  산막공단북11길 70</t>
  </si>
  <si>
    <t>용산화학㈜</t>
  </si>
  <si>
    <t>02-3274-9113</t>
  </si>
  <si>
    <t>울산 남구 사평로 32</t>
  </si>
  <si>
    <t>(주)찬우</t>
  </si>
  <si>
    <t>055-355-6969</t>
  </si>
  <si>
    <t>경남 밀양시 산외면 화동강길 65</t>
  </si>
  <si>
    <t>성원피팅</t>
  </si>
  <si>
    <t>051-644-6618</t>
  </si>
  <si>
    <t>부산광역시 강서구  낙동북로138번길 25</t>
  </si>
  <si>
    <t>(주)덕강금속</t>
  </si>
  <si>
    <t>055-386-0741</t>
  </si>
  <si>
    <t>경상남도 밀양시 삼랑진읍 미전농공단지길 70-0</t>
  </si>
  <si>
    <t>(주)세인티앤티</t>
  </si>
  <si>
    <t>031-904-2456</t>
  </si>
  <si>
    <t>(주)파인인포메이션</t>
  </si>
  <si>
    <t>02-719-8053</t>
  </si>
  <si>
    <t>서울 용산구  청파로20길 9</t>
  </si>
  <si>
    <t>㈜코리아툴링</t>
  </si>
  <si>
    <t>02-2038-0845</t>
  </si>
  <si>
    <t>서울 구로구 경인로 557</t>
  </si>
  <si>
    <t>(주)주항테크</t>
  </si>
  <si>
    <t>031-762-4246</t>
  </si>
  <si>
    <t>경기 광주시 도척면 마도로 45</t>
  </si>
  <si>
    <t>벽지 및 장판지 제조업</t>
  </si>
  <si>
    <t>(주)엠쓰리모바일</t>
  </si>
  <si>
    <t>02-574-0037</t>
  </si>
  <si>
    <t>서울 강남구 테헤란로16길 14</t>
  </si>
  <si>
    <t>(주)알앤텍</t>
  </si>
  <si>
    <t>02-2050-7703</t>
  </si>
  <si>
    <t>서울특별시 강남구 삼성로 555</t>
  </si>
  <si>
    <t>전자상거래업</t>
  </si>
  <si>
    <t>남성레미콘(주)</t>
  </si>
  <si>
    <t>031-353-8400</t>
  </si>
  <si>
    <t>경기도 화성시 향남읍 발안로 284-13</t>
  </si>
  <si>
    <t>유한건철(주)</t>
  </si>
  <si>
    <t>031-233-8276</t>
  </si>
  <si>
    <t>경기 화성시 동탄면 금곡로 29</t>
  </si>
  <si>
    <t>(주)신성기전</t>
  </si>
  <si>
    <t>032-584-0435</t>
  </si>
  <si>
    <t>인천 서구 백범로 709</t>
  </si>
  <si>
    <t>동양피스톤㈜</t>
  </si>
  <si>
    <t>031-489-9000</t>
  </si>
  <si>
    <t>경기 안산시 단원구 해봉로255번길 16</t>
  </si>
  <si>
    <t>(주)삼성고잔직영점</t>
  </si>
  <si>
    <t>031-365-5666</t>
  </si>
  <si>
    <t>경기도 안산시 단원구  광덕대로 182</t>
  </si>
  <si>
    <t>(주)중앙프라자</t>
  </si>
  <si>
    <t>031-674-0626</t>
  </si>
  <si>
    <t>경기 안성시 양성면 칠목길 53-15</t>
  </si>
  <si>
    <t>기타 비료 및 질소화합물 제조업</t>
  </si>
  <si>
    <t>(주)서일</t>
  </si>
  <si>
    <t>031-983-0891</t>
  </si>
  <si>
    <t>경기 김포시 통진읍 대곶북로 276</t>
  </si>
  <si>
    <t>제이자원(주)</t>
  </si>
  <si>
    <t>032-579-5700</t>
  </si>
  <si>
    <t>인천 서구 봉수대로 245</t>
  </si>
  <si>
    <t>송암시스콤(주)</t>
  </si>
  <si>
    <t>031-8018-7005</t>
  </si>
  <si>
    <t>강원 원주시 문막읍 동화공단로 32</t>
  </si>
  <si>
    <t>광우정보통신㈜</t>
  </si>
  <si>
    <t>031-423-1500</t>
  </si>
  <si>
    <t>경기 안양시 동안구 안양천동로 88-12</t>
  </si>
  <si>
    <t>(주)이룸텍</t>
  </si>
  <si>
    <t>031-765-8141</t>
  </si>
  <si>
    <t>경기 광주시 오포읍 봉골길 177</t>
  </si>
  <si>
    <t>(주)파워토스</t>
  </si>
  <si>
    <t>070-5005-5009</t>
  </si>
  <si>
    <t>경기도 성남시 중원구 사기막골로 124</t>
  </si>
  <si>
    <t>(주)한산에이엠에스텍크</t>
  </si>
  <si>
    <t>031-466-0386</t>
  </si>
  <si>
    <t>경기 군포시 고산로 166</t>
  </si>
  <si>
    <t>(주)에어패스</t>
  </si>
  <si>
    <t>02-561-1511</t>
  </si>
  <si>
    <t>서울 강남구 봉은사로114길 46</t>
  </si>
  <si>
    <t>(주)삼우아이엠씨</t>
  </si>
  <si>
    <t>033-255-6230</t>
  </si>
  <si>
    <t>강원 춘천시 강원대학길 1</t>
  </si>
  <si>
    <t>디케이메디칼솔루션(주)</t>
  </si>
  <si>
    <t>02-3498-1800</t>
  </si>
  <si>
    <t>서울 서초구 바우뫼로7길 18</t>
  </si>
  <si>
    <t>(주)에코시스</t>
  </si>
  <si>
    <t>043-882-3458</t>
  </si>
  <si>
    <t>충북 음성군 맹동면 대동로 351</t>
  </si>
  <si>
    <t>(주)씨엠아이</t>
  </si>
  <si>
    <t>042-625-5833</t>
  </si>
  <si>
    <t>대전 유성구 테크노3로 77</t>
  </si>
  <si>
    <t>(주)영민하이테크</t>
  </si>
  <si>
    <t>041-545-1563</t>
  </si>
  <si>
    <t>충청남도 아산시 둔포면 관대길 84</t>
  </si>
  <si>
    <t>(주)명품코리아</t>
  </si>
  <si>
    <t>041-754-0821</t>
  </si>
  <si>
    <t>충청남도 금산군 부리면 인삼약초공단1로 27-0</t>
  </si>
  <si>
    <t>문구용품 도매업</t>
  </si>
  <si>
    <t>㈜리폼테크</t>
  </si>
  <si>
    <t>대전광역시</t>
  </si>
  <si>
    <t>042-936-8785</t>
  </si>
  <si>
    <t>대전광역시유성구관평동(용산동)</t>
  </si>
  <si>
    <t>(주)은하</t>
  </si>
  <si>
    <t>062-952-5370</t>
  </si>
  <si>
    <t>광주 광산구 하남산단10번로 116</t>
  </si>
  <si>
    <t>동진기업(주)</t>
  </si>
  <si>
    <t>062-956-1234</t>
  </si>
  <si>
    <t>광주광역시 광산구  하남산단6번로 21-18</t>
  </si>
  <si>
    <t>기산섬유</t>
  </si>
  <si>
    <t>053-581-0489</t>
  </si>
  <si>
    <t>대구 달서구 성서동로 229</t>
  </si>
  <si>
    <t>(주)가나공업</t>
  </si>
  <si>
    <t>053-583-9947</t>
  </si>
  <si>
    <t>경북 칠곡군 지천면(지천면) 연화리</t>
  </si>
  <si>
    <t>(주)창</t>
  </si>
  <si>
    <t>054-231-9115</t>
  </si>
  <si>
    <t>경북 포항시 북구 청하면 동해대로2315번길 13-3</t>
  </si>
  <si>
    <t>대구유통슈퍼마트대곡점</t>
  </si>
  <si>
    <t>053-636-8388</t>
  </si>
  <si>
    <t>대구 달서구 도원로 29</t>
  </si>
  <si>
    <t>체인화 편의점</t>
  </si>
  <si>
    <t>부림인슈보드(주)</t>
  </si>
  <si>
    <t>053-856-8182</t>
  </si>
  <si>
    <t>경북 경산시 압량면 연무길 53</t>
  </si>
  <si>
    <t>(주) 다이테크</t>
  </si>
  <si>
    <t>055-375-8333</t>
  </si>
  <si>
    <t>경남 양산시 상북면 수서로 503-104</t>
  </si>
  <si>
    <t>(주)다이코</t>
  </si>
  <si>
    <t>051-322-6722</t>
  </si>
  <si>
    <t>부산 강서구 유통단지1로97번길 33</t>
  </si>
  <si>
    <t>(주)동아에이치아이</t>
  </si>
  <si>
    <t>055-342-2512</t>
  </si>
  <si>
    <t>경상남도 김해시 진례면 테크노밸리1로 183</t>
  </si>
  <si>
    <t>선우정밀</t>
  </si>
  <si>
    <t>055-262-7727</t>
  </si>
  <si>
    <t>경남 창원시 성산구 성산패총로24번길 20</t>
  </si>
  <si>
    <t>한국산업</t>
  </si>
  <si>
    <t>055-852-5870</t>
  </si>
  <si>
    <t>경남 사천시 사남면 공단1로 23-9</t>
  </si>
  <si>
    <t>(주)그린푸드</t>
  </si>
  <si>
    <t>051-790-7702</t>
  </si>
  <si>
    <t>부산 강서구 녹산산단407로 65</t>
  </si>
  <si>
    <t>기타 수산동물 가공 및 저장처리업</t>
  </si>
  <si>
    <t>(주)솔텍</t>
  </si>
  <si>
    <t>055-387-6468</t>
  </si>
  <si>
    <t>경상남도 양산시  산막공단북1길 75</t>
  </si>
  <si>
    <t>주식회사 윈미디텍</t>
  </si>
  <si>
    <t>02-3272-3939</t>
  </si>
  <si>
    <t>(주)삼부포리마</t>
  </si>
  <si>
    <t>031-423-5482</t>
  </si>
  <si>
    <t>경기 안양시 동안구 흥안대로439번길 20</t>
  </si>
  <si>
    <t>(주)디에취지소싱</t>
  </si>
  <si>
    <t>02-2027-5730</t>
  </si>
  <si>
    <t>서울 금천구 디지털로9길 33</t>
  </si>
  <si>
    <t>(주)메스코이엔지</t>
  </si>
  <si>
    <t>02-3661-5559</t>
  </si>
  <si>
    <t>경기 부천시   경인로92번길 30</t>
  </si>
  <si>
    <t>(주)한가람약품</t>
  </si>
  <si>
    <t>02-338-2788</t>
  </si>
  <si>
    <t>서울 서대문구 증가로 40</t>
  </si>
  <si>
    <t>(주)대교씨엔에스</t>
  </si>
  <si>
    <t>02-3011-9409</t>
  </si>
  <si>
    <t>서울특별시 관악구 보라매로3길 23</t>
  </si>
  <si>
    <t>신명이엔씨(주)</t>
  </si>
  <si>
    <t>031-713-5840</t>
  </si>
  <si>
    <t>경기도 용인시 기흥구 구갈로60번길 19</t>
  </si>
  <si>
    <t>(주)에이프로</t>
  </si>
  <si>
    <t>031-441-4001</t>
  </si>
  <si>
    <t>경기 군포시 엘에스로115번길 60</t>
  </si>
  <si>
    <t>신흥공업사</t>
  </si>
  <si>
    <t>031-352-5366</t>
  </si>
  <si>
    <t>경기 화성시 향남읍 발안공단로4길 107</t>
  </si>
  <si>
    <t>(주)타라 티.피.에스</t>
  </si>
  <si>
    <t>031-939-2017</t>
  </si>
  <si>
    <t>경기 파주시 상지석길 245</t>
  </si>
  <si>
    <t>대광중전기(주)</t>
  </si>
  <si>
    <t>031-943-4277</t>
  </si>
  <si>
    <t>경기 파주시 광탄면 만장산로 136-69</t>
  </si>
  <si>
    <t>신화특수금속(주)</t>
  </si>
  <si>
    <t>032-683-1446</t>
  </si>
  <si>
    <t>경기 부천시  석천로398번길 10-10</t>
  </si>
  <si>
    <t>동양산업(주)</t>
  </si>
  <si>
    <t>031-528-8540</t>
  </si>
  <si>
    <t>경기 남양주시 와부읍 덕소로2번길 17-32</t>
  </si>
  <si>
    <t>(주)아이디큐</t>
  </si>
  <si>
    <t>031-494-8392</t>
  </si>
  <si>
    <t>경기 안산시 단원구 해봉로 272-26</t>
  </si>
  <si>
    <t>(주)베스트카본</t>
  </si>
  <si>
    <t>031-319-7131</t>
  </si>
  <si>
    <t>경기 안산시 단원구 번영로32번길 13</t>
  </si>
  <si>
    <t>(주)영일폴리에스터</t>
  </si>
  <si>
    <t>031-664-7433</t>
  </si>
  <si>
    <t>경기도 안성시 양성면 한내로 75-14</t>
  </si>
  <si>
    <t>(주)삼영유니텍</t>
  </si>
  <si>
    <t>02-573-4561</t>
  </si>
  <si>
    <t>대전광역시 유성구  테크노11로 33</t>
  </si>
  <si>
    <t>(주)카라신</t>
  </si>
  <si>
    <t>032-564-0882</t>
  </si>
  <si>
    <t>인천 서구 검단로 167-21</t>
  </si>
  <si>
    <t>수동식 식품 가공기기 및 금속주방용기 제조업</t>
  </si>
  <si>
    <t>대호정밀</t>
  </si>
  <si>
    <t>032-868-4213</t>
  </si>
  <si>
    <t>인천 남구 주염로73번길 20</t>
  </si>
  <si>
    <t>(주)디아이</t>
  </si>
  <si>
    <t>02-3416-1755</t>
  </si>
  <si>
    <t>서울 강남구 논현로 703</t>
  </si>
  <si>
    <t>(주)앰배스텔</t>
  </si>
  <si>
    <t>02-3011-8031</t>
  </si>
  <si>
    <t>서울 강남구 삼성로 431</t>
  </si>
  <si>
    <t>(주)인토엔지니어링도시건축사사무소</t>
  </si>
  <si>
    <t>02-424-9835</t>
  </si>
  <si>
    <t>서울 송파구 위례성대로 120</t>
  </si>
  <si>
    <t>(주)유니아텍스</t>
  </si>
  <si>
    <t>02-564-6927</t>
  </si>
  <si>
    <t>서울 강남구 논현로 529</t>
  </si>
  <si>
    <t>화학섬유 방적업</t>
  </si>
  <si>
    <t>(주)동양산기</t>
  </si>
  <si>
    <t>043-732-3477</t>
  </si>
  <si>
    <t>충북 옥천군 동이면 평산길 189</t>
  </si>
  <si>
    <t>(주)한국생물안전성연구소</t>
  </si>
  <si>
    <t>043-882-0298</t>
  </si>
  <si>
    <t>충북 음성군 감곡면 성주로 362-20</t>
  </si>
  <si>
    <t>물리, 화학 및 생물학 연구개발업</t>
  </si>
  <si>
    <t>(주)오션정보기술</t>
  </si>
  <si>
    <t>042-719-2012</t>
  </si>
  <si>
    <t>대전 서구 월평북로 95</t>
  </si>
  <si>
    <t>에이테크(주)</t>
  </si>
  <si>
    <t>041-531-0353</t>
  </si>
  <si>
    <t>충남 아산시 둔포면 아산밸리북로 111-39</t>
  </si>
  <si>
    <t>(주)종합건축사사무소 디에스그룹</t>
  </si>
  <si>
    <t>041-571-8718</t>
  </si>
  <si>
    <t>충남 천안시 동남구 쌍용대로 170</t>
  </si>
  <si>
    <t>(주)태창포징</t>
  </si>
  <si>
    <t>055-338-2277</t>
  </si>
  <si>
    <t>경남 김해시 장유로115번길 40</t>
  </si>
  <si>
    <t>(주)라비채</t>
  </si>
  <si>
    <t>055-342-2522</t>
  </si>
  <si>
    <t>경남 김해시 진례면 고모로134번길 97</t>
  </si>
  <si>
    <t>주방용 및 식탁용 목제품 제조업</t>
  </si>
  <si>
    <t>(주)태창토건</t>
  </si>
  <si>
    <t>032-933-8410</t>
  </si>
  <si>
    <t>인천 강화군 강화읍 강화대로 200-8</t>
  </si>
  <si>
    <t>(주)경림에이치티시</t>
  </si>
  <si>
    <t>055-366-0833</t>
  </si>
  <si>
    <t>경남 양산시 북정로 160</t>
  </si>
  <si>
    <t>(주)월드튜브</t>
  </si>
  <si>
    <t>055-345-9001</t>
  </si>
  <si>
    <t>경남 김해시 진례면 고모로 739</t>
  </si>
  <si>
    <t>(주)지엔씨에너지</t>
  </si>
  <si>
    <t>02-2164-9793</t>
  </si>
  <si>
    <t>서울 영등포구 양산로 43</t>
  </si>
  <si>
    <t>아리온통신(주)</t>
  </si>
  <si>
    <t>02-6309-6800</t>
  </si>
  <si>
    <t>무선통신업</t>
  </si>
  <si>
    <t>신원전설(주)</t>
  </si>
  <si>
    <t>02-372-4031</t>
  </si>
  <si>
    <t>서울 은평구 녹번로 4</t>
  </si>
  <si>
    <t>세미피아(주)</t>
  </si>
  <si>
    <t>02-6112-3355</t>
  </si>
  <si>
    <t>(주)오리엔트골프</t>
  </si>
  <si>
    <t>02-582-5004</t>
  </si>
  <si>
    <t>서울 서초구 남부순환로 2361</t>
  </si>
  <si>
    <t>(주)케이알티씨</t>
  </si>
  <si>
    <t>02-2186-1837</t>
  </si>
  <si>
    <t>서울 관악구 승방4길 14</t>
  </si>
  <si>
    <t>(주)손정완</t>
  </si>
  <si>
    <t>02-548-0832</t>
  </si>
  <si>
    <t>서울 강남구 언주로 733</t>
  </si>
  <si>
    <t>리컴(주)</t>
  </si>
  <si>
    <t>031-356-4851</t>
  </si>
  <si>
    <t>충청북도 충주시 첨단산업1로 203</t>
  </si>
  <si>
    <t>(주)다능하이텍</t>
  </si>
  <si>
    <t>031-354-7890</t>
  </si>
  <si>
    <t>경기 화성시 정남면 모산길 9</t>
  </si>
  <si>
    <t>(주)형제건설</t>
  </si>
  <si>
    <t>02-553-1882</t>
  </si>
  <si>
    <t>경기 양주시 백석읍 월암로43번길 7</t>
  </si>
  <si>
    <t>(주)이뱅킹텍</t>
  </si>
  <si>
    <t>031-478-5355</t>
  </si>
  <si>
    <t>(주)신용금속</t>
  </si>
  <si>
    <t>031-494-4603</t>
  </si>
  <si>
    <t>경기도 안산시 단원구  해봉로 187</t>
  </si>
  <si>
    <t>(주)정경물산</t>
  </si>
  <si>
    <t>032-564-6400</t>
  </si>
  <si>
    <t>인천 서구 고산후로 180</t>
  </si>
  <si>
    <t>신한포장㈜</t>
  </si>
  <si>
    <t>032-568-8512</t>
  </si>
  <si>
    <t>경기 김포시 대곶면 소래로97번길 104-4</t>
  </si>
  <si>
    <t>동아알루미늄(주)</t>
  </si>
  <si>
    <t>032-577-8080</t>
  </si>
  <si>
    <t>인천 서구 가재울로 54</t>
  </si>
  <si>
    <t>(주)장원</t>
  </si>
  <si>
    <t>032-472-0011</t>
  </si>
  <si>
    <t>인천 남동구 담방서로3번길 3</t>
  </si>
  <si>
    <t>(주)유칼릭스</t>
  </si>
  <si>
    <t>02-749-3800</t>
  </si>
  <si>
    <t>서울 용산구 대사관로34길 62-3</t>
  </si>
  <si>
    <t>성산약품(주)</t>
  </si>
  <si>
    <t>02-977-2266</t>
  </si>
  <si>
    <t>서울 서초구 사임당로19길 28-3</t>
  </si>
  <si>
    <t>넥스트칩</t>
  </si>
  <si>
    <t>02-3460-4700</t>
  </si>
  <si>
    <t>경기도 성남시 분당구  판교로 323</t>
  </si>
  <si>
    <t>기타 공학 연구개발업</t>
  </si>
  <si>
    <t>(주)티라유텍</t>
  </si>
  <si>
    <t>서울형 강소기업</t>
  </si>
  <si>
    <t>02-3461-6531</t>
  </si>
  <si>
    <t>서울 강남구 도곡로8길 6</t>
  </si>
  <si>
    <t>제이비에너텍(주)</t>
  </si>
  <si>
    <t>02-2191-7651</t>
  </si>
  <si>
    <t>서울 구로구 디지털로34길 43</t>
  </si>
  <si>
    <t>(주)청송설계이앤씨</t>
  </si>
  <si>
    <t>02-501-4192</t>
  </si>
  <si>
    <t>서울 강남구 역삼로9길 20</t>
  </si>
  <si>
    <t>(주)태광</t>
  </si>
  <si>
    <t>054-761-5755</t>
  </si>
  <si>
    <t>경북 경주시 안강읍 부곡길 25-92</t>
  </si>
  <si>
    <t>(주)무진</t>
  </si>
  <si>
    <t>051-317-5588</t>
  </si>
  <si>
    <t>부산광역시 강서구 유통단지1로57번가길 67</t>
  </si>
  <si>
    <t>(주)정진이엔티</t>
  </si>
  <si>
    <t>055-338-3372</t>
  </si>
  <si>
    <t>경상남도 김해시 한림면 장방로 56</t>
  </si>
  <si>
    <t>(주)영진사</t>
  </si>
  <si>
    <t>055-271-4766</t>
  </si>
  <si>
    <t>경남 창원시 마산합포구 진북면 지산5길 8</t>
  </si>
  <si>
    <t>대영전자(주)</t>
  </si>
  <si>
    <t>055-286-5421</t>
  </si>
  <si>
    <t>경남 창원시 성산구 공단로166번길 13-41</t>
  </si>
  <si>
    <t>(주)동신화학</t>
  </si>
  <si>
    <t>052-257-0711</t>
  </si>
  <si>
    <t>울산 남구 처용로 688</t>
  </si>
  <si>
    <t>기타 석유정제물 재처리업</t>
  </si>
  <si>
    <t>진주중앙청과(주)</t>
  </si>
  <si>
    <t>055-754-0510</t>
  </si>
  <si>
    <t>경남 진주시 남강로 1689</t>
  </si>
  <si>
    <t>(주)케이원텍</t>
  </si>
  <si>
    <t>055-384-9221</t>
  </si>
  <si>
    <t>경남 양산시 산막공단로 147</t>
  </si>
  <si>
    <t>범한산업(주)</t>
  </si>
  <si>
    <t>055-251-6070</t>
  </si>
  <si>
    <t>경남 창원시 마산회원구 자유무역4길 61</t>
  </si>
  <si>
    <t>(주)코리아나호텔</t>
  </si>
  <si>
    <t>02-730-9911</t>
  </si>
  <si>
    <t>서울 중구 세종대로 135</t>
  </si>
  <si>
    <t>신동와인(주)</t>
  </si>
  <si>
    <t>02-794-4531</t>
  </si>
  <si>
    <t>서울 용산구 한남대로 150</t>
  </si>
  <si>
    <t>(주)케이씨이아이</t>
  </si>
  <si>
    <t>02-2103-4008</t>
  </si>
  <si>
    <t>(주)포트텍</t>
  </si>
  <si>
    <t>02-2636-0911</t>
  </si>
  <si>
    <t>(주)에코인</t>
  </si>
  <si>
    <t>경기 안양시 동안구 시민대로 230</t>
  </si>
  <si>
    <t>㈜엔에스쇼핑</t>
  </si>
  <si>
    <t>02-6336-1506</t>
  </si>
  <si>
    <t>(주)청류에프앤에스</t>
  </si>
  <si>
    <t>02-893-4499</t>
  </si>
  <si>
    <t>서울 금천구 시흥대로 281</t>
  </si>
  <si>
    <t>㈜큐알온텍</t>
  </si>
  <si>
    <t>02-2093-1250</t>
  </si>
  <si>
    <t>(주)지즐</t>
  </si>
  <si>
    <t>070-8260-7557</t>
  </si>
  <si>
    <t>경기도 화성시 양감면 안요골길82번길 124-18</t>
  </si>
  <si>
    <t>플라스틱 포대, 봉투 및 유사제품 제조업</t>
  </si>
  <si>
    <t>시스템알앤디</t>
  </si>
  <si>
    <t>031-353-5237</t>
  </si>
  <si>
    <t>경기 화성시 동탄면 동탄산단9길 23-6</t>
  </si>
  <si>
    <t>티오에스(주)</t>
  </si>
  <si>
    <t>070-4352-0555</t>
  </si>
  <si>
    <t>경기 오산시 한신대133번길 40-2</t>
  </si>
  <si>
    <t>방주광학</t>
  </si>
  <si>
    <t>031-669-0943</t>
  </si>
  <si>
    <t>경기 평택시 진위면 삼남로 745-34</t>
  </si>
  <si>
    <t>바른창호㈜</t>
  </si>
  <si>
    <t>031-767-4118</t>
  </si>
  <si>
    <t>경기 광주시 오포읍 오포안로3번길 18</t>
  </si>
  <si>
    <t>(주)화인스케이프</t>
  </si>
  <si>
    <t>031-768-7920</t>
  </si>
  <si>
    <t>경기 광주시 오포읍 양촌길 232</t>
  </si>
  <si>
    <t>놀이터용 장비 제조업</t>
  </si>
  <si>
    <t>문화산업(주)</t>
  </si>
  <si>
    <t>031-864-2227</t>
  </si>
  <si>
    <t>경기 양주시 남면 현석로785번길 290-104</t>
  </si>
  <si>
    <t>한국물자조달(주)</t>
  </si>
  <si>
    <t>031-595-8860</t>
  </si>
  <si>
    <t>경기 남양주시 일패로 115</t>
  </si>
  <si>
    <t>서해열처리</t>
  </si>
  <si>
    <t>031-492-2921</t>
  </si>
  <si>
    <t>경기 안산시 단원구 원시로 253-11</t>
  </si>
  <si>
    <t>(주)아펠</t>
  </si>
  <si>
    <t>031-491-0424</t>
  </si>
  <si>
    <t>경기 안산시 단원구 신원로341번길 9</t>
  </si>
  <si>
    <t>(주)대동신약</t>
  </si>
  <si>
    <t>031-323-1323</t>
  </si>
  <si>
    <t>경기 용인시 처인구 백암면 죽양대로912번길 83-35</t>
  </si>
  <si>
    <t>(주)현대플렉스</t>
  </si>
  <si>
    <t>031-434-3634</t>
  </si>
  <si>
    <t>경기도 안산시 단원구 목내로 125</t>
  </si>
  <si>
    <t>신한열기(주)</t>
  </si>
  <si>
    <t>031-499-8924</t>
  </si>
  <si>
    <t>경기 시흥시 공단1대로132번길 13</t>
  </si>
  <si>
    <t>㈜SRC</t>
  </si>
  <si>
    <t>032-575-1451</t>
  </si>
  <si>
    <t>인천 서구 원적로7번길 40</t>
  </si>
  <si>
    <t>빵류 제조업</t>
  </si>
  <si>
    <t>(주)대흥화학</t>
  </si>
  <si>
    <t>031-356-2061</t>
  </si>
  <si>
    <t>경기도 화성시 마도면 청원산단8길 127</t>
  </si>
  <si>
    <t>(주)한국해외기술공사</t>
  </si>
  <si>
    <t>031-8086-5515</t>
  </si>
  <si>
    <t>무림에스피(주)</t>
  </si>
  <si>
    <t>02-3485-1583</t>
  </si>
  <si>
    <t>서울 강남구 강남대로 656</t>
  </si>
  <si>
    <t>인쇄용 및 필기용 원지 제조업</t>
  </si>
  <si>
    <t>(주)무한타올</t>
  </si>
  <si>
    <t>02-548-7412</t>
  </si>
  <si>
    <t>서울 강남구 강남대로156길 36</t>
  </si>
  <si>
    <t>가정용 직물제품 소매업</t>
  </si>
  <si>
    <t>(주)엔에이에프</t>
  </si>
  <si>
    <t>02-597-9211</t>
  </si>
  <si>
    <t>서울 서초구 효령로 316-1</t>
  </si>
  <si>
    <t>(주)제일코비</t>
  </si>
  <si>
    <t>02-420-0814</t>
  </si>
  <si>
    <t>서울 송파구 위례성대로12길 24</t>
  </si>
  <si>
    <t>일반 의원</t>
  </si>
  <si>
    <t>대건금속</t>
  </si>
  <si>
    <t>053-587-2670</t>
  </si>
  <si>
    <t>대구 달서구 성서공단로 178</t>
  </si>
  <si>
    <t>삼익정공(주)</t>
  </si>
  <si>
    <t>053-5834-661</t>
  </si>
  <si>
    <t>대구 달서구 성서공단남로32길 39</t>
  </si>
  <si>
    <t>(주)엘코스</t>
  </si>
  <si>
    <t>053-582-5787</t>
  </si>
  <si>
    <t>대구 달서구 성서로5길 112</t>
  </si>
  <si>
    <t>주식회사 케이시스</t>
  </si>
  <si>
    <t>051-642-7800</t>
  </si>
  <si>
    <t>부산광역시 남구  고동골로78번길 18</t>
  </si>
  <si>
    <t>(주)신라식품</t>
  </si>
  <si>
    <t>055-338-7550</t>
  </si>
  <si>
    <t>경남 김해시 진영읍 서부로179번길 6</t>
  </si>
  <si>
    <t>(주)챔프정보</t>
  </si>
  <si>
    <t>02-2068-2313</t>
  </si>
  <si>
    <t>(주)피아트에스아이디</t>
  </si>
  <si>
    <t>02-6734-8575</t>
  </si>
  <si>
    <t>서울 양천구 목동동로 233-1</t>
  </si>
  <si>
    <t>(주)에치케이씨</t>
  </si>
  <si>
    <t>031-488-8266</t>
  </si>
  <si>
    <t>경기 안산시 단원구 별망로 155</t>
  </si>
  <si>
    <t>(주)인터크라프트</t>
  </si>
  <si>
    <t>02-525-2017</t>
  </si>
  <si>
    <t>서울 서초구 명달로 9</t>
  </si>
  <si>
    <t>씨앤토트(주)</t>
  </si>
  <si>
    <t>02-6900-7011</t>
  </si>
  <si>
    <t>서울특별시 서초구 방배천로 91</t>
  </si>
  <si>
    <t>(주)마이다스커뮤니케이션</t>
  </si>
  <si>
    <t>02-2675-9767</t>
  </si>
  <si>
    <t>서울 영등포구 영등포로12길 3</t>
  </si>
  <si>
    <t>상아프론테크</t>
  </si>
  <si>
    <t>032-451-7700</t>
  </si>
  <si>
    <t>인천 남동구 남동대로369번길 18</t>
  </si>
  <si>
    <t>(주)주노어패럴</t>
  </si>
  <si>
    <t>032-554-2614</t>
  </si>
  <si>
    <t>인천광역시 부평구 부평대로 283</t>
  </si>
  <si>
    <t>평화의료정공(주)</t>
  </si>
  <si>
    <t>031-286-3008</t>
  </si>
  <si>
    <t>경기 화성시 원고매로2번길 50</t>
  </si>
  <si>
    <t>한국엔겔기계(주)</t>
  </si>
  <si>
    <t>031-610-0100</t>
  </si>
  <si>
    <t>경기 평택시 경기대로 1057</t>
  </si>
  <si>
    <t>라온피플(주)</t>
  </si>
  <si>
    <t>031-698-3361</t>
  </si>
  <si>
    <t>경기 성남시 분당구 판교로 723</t>
  </si>
  <si>
    <t>썬에스지엠(주)</t>
  </si>
  <si>
    <t>032-672-6070</t>
  </si>
  <si>
    <t>경기 부천시  석천로494번길 80</t>
  </si>
  <si>
    <t>(주)세고스</t>
  </si>
  <si>
    <t>032-816-8963</t>
  </si>
  <si>
    <t>인천 남동구 청능대로 288</t>
  </si>
  <si>
    <t>신일 이엔티(주)</t>
  </si>
  <si>
    <t>031-432-1495</t>
  </si>
  <si>
    <t>경기 시흥시 시화벤처로 299</t>
  </si>
  <si>
    <t>(주)엠엠피</t>
  </si>
  <si>
    <t>031-494-0889</t>
  </si>
  <si>
    <t>경기도 시흥시  마유로118번길 39</t>
  </si>
  <si>
    <t>메카니칼토탈솔루션(주)</t>
  </si>
  <si>
    <t>031-8060-5100</t>
  </si>
  <si>
    <t>경기도 화성시 향남읍 발안로 576-36</t>
  </si>
  <si>
    <t>대흥기계단조(주)</t>
  </si>
  <si>
    <t>032-561-0541</t>
  </si>
  <si>
    <t>인천광역시 서구  정서진9로 14</t>
  </si>
  <si>
    <t>(주)비에스씨앤씨</t>
  </si>
  <si>
    <t>032-572-1497</t>
  </si>
  <si>
    <t>인천 서구 건지로86번길 15-1</t>
  </si>
  <si>
    <t>디에스(주)</t>
  </si>
  <si>
    <t>031-498-3961</t>
  </si>
  <si>
    <t>충남 서산시 지곡면 무장산업로 229-53</t>
  </si>
  <si>
    <t>(주)제이에스코퍼레이션</t>
  </si>
  <si>
    <t>02-2040-3400</t>
  </si>
  <si>
    <t>서울 강남구 개포로 640</t>
  </si>
  <si>
    <t>제니시스기술(주)</t>
  </si>
  <si>
    <t>02-2628-0700</t>
  </si>
  <si>
    <t>서울 영등포구 선유로 146</t>
  </si>
  <si>
    <t>(주)삼성보성상사</t>
  </si>
  <si>
    <t>042-585-7520</t>
  </si>
  <si>
    <t>대전 중구 대둔산로316번길 9</t>
  </si>
  <si>
    <t>(주)대진방재</t>
  </si>
  <si>
    <t>041-578-1971</t>
  </si>
  <si>
    <t>충남 천안시 동남구 봉서6길 8</t>
  </si>
  <si>
    <t>(주)중일</t>
  </si>
  <si>
    <t>기타 곡물가공품 제조업</t>
  </si>
  <si>
    <t>(주)남영스타킹</t>
  </si>
  <si>
    <t>031-543-8811</t>
  </si>
  <si>
    <t>경기 포천시 가산면 마전2길 21</t>
  </si>
  <si>
    <t>스타킹 및 기타양말 제조업</t>
  </si>
  <si>
    <t>(주)화창주류</t>
  </si>
  <si>
    <t>053-557-8877</t>
  </si>
  <si>
    <t>대구 달서구 문화회관5길 74</t>
  </si>
  <si>
    <t>중앙정밀기공</t>
  </si>
  <si>
    <t>054-746-0575</t>
  </si>
  <si>
    <t>경북 경주시 외동읍 문구로 323</t>
  </si>
  <si>
    <t>한국 엠엔씨(주)</t>
  </si>
  <si>
    <t>053-382-9801</t>
  </si>
  <si>
    <t>대구 동구 팔공로53길 151</t>
  </si>
  <si>
    <t>금호마린테크(주)</t>
  </si>
  <si>
    <t>051-293-8589</t>
  </si>
  <si>
    <t>부산광역시 남구  지게골로 50</t>
  </si>
  <si>
    <t>대동정밀(주)</t>
  </si>
  <si>
    <t>055-286-6487</t>
  </si>
  <si>
    <t>경남 창원시 마산회원구 자유무역6길 31</t>
  </si>
  <si>
    <t>(주)한국갤럽조사연구소</t>
  </si>
  <si>
    <t>02-3702-2136</t>
  </si>
  <si>
    <t>서울 종로구 사직로 70</t>
  </si>
  <si>
    <t>시장조사 및 여론조사업</t>
  </si>
  <si>
    <t>선진네트웍스(주)</t>
  </si>
  <si>
    <t>02-3775-1155</t>
  </si>
  <si>
    <t>서울 영등포구 여의대방로61길 2</t>
  </si>
  <si>
    <t>(주)진웅엠에스</t>
  </si>
  <si>
    <t>052-286-8281</t>
  </si>
  <si>
    <t>울산 북구 매곡산업3길 13</t>
  </si>
  <si>
    <t>나이스솔루션뱅크</t>
  </si>
  <si>
    <t>02-2027-0077</t>
  </si>
  <si>
    <t>서울 금천구 디지털로9길 99</t>
  </si>
  <si>
    <t>(주)일성에프에이</t>
  </si>
  <si>
    <t>031-662-6107</t>
  </si>
  <si>
    <t>경기 평택시 서탄면 사리길 204-11</t>
  </si>
  <si>
    <t>피에스케이㈜</t>
  </si>
  <si>
    <t>02-3460-0797</t>
  </si>
  <si>
    <t>경기 화성시 삼성1로4길 48</t>
  </si>
  <si>
    <t>(주)다성테크</t>
  </si>
  <si>
    <t>031-633-1117</t>
  </si>
  <si>
    <t>경기도 이천시 마장면(마장면) 이치리</t>
  </si>
  <si>
    <t>(주)멕아이씨에스</t>
  </si>
  <si>
    <t>070-7119-2500</t>
  </si>
  <si>
    <t>경기도 파주시  상지석길 21-0</t>
  </si>
  <si>
    <t>(주)경풍금속</t>
  </si>
  <si>
    <t>032-811-0737</t>
  </si>
  <si>
    <t>인천 남동구 남동서로114번길 31</t>
  </si>
  <si>
    <t>(주)동신프라텍</t>
  </si>
  <si>
    <t>043-217-4844</t>
  </si>
  <si>
    <t>충북 청주시 청원구 북이면 장재금대로 45</t>
  </si>
  <si>
    <t>(주)한국화이어텍</t>
  </si>
  <si>
    <t>031-499-8131</t>
  </si>
  <si>
    <t>경기도 안산시 단원구  엠티브이5로18번길 53</t>
  </si>
  <si>
    <t>(주)삼인공간정보</t>
  </si>
  <si>
    <t>031-889-1175</t>
  </si>
  <si>
    <t>경기 용인시 기흥구 흥덕2로87번길 18</t>
  </si>
  <si>
    <t>성신문화사</t>
  </si>
  <si>
    <t>02-2263-0621</t>
  </si>
  <si>
    <t>서울 중구 마른내로12길 17-4</t>
  </si>
  <si>
    <t>(주)영프로세스프린팅</t>
  </si>
  <si>
    <t>02-2273-8756</t>
  </si>
  <si>
    <t>서울 중구 퇴계로27길 60</t>
  </si>
  <si>
    <t>㈜유신모자</t>
  </si>
  <si>
    <t>02-469-0244</t>
  </si>
  <si>
    <t>서울 광진구 동일로 420</t>
  </si>
  <si>
    <t>모자 제조업</t>
  </si>
  <si>
    <t>(주)케미존</t>
  </si>
  <si>
    <t>031-211-8550</t>
  </si>
  <si>
    <t>경기 수원시 영통구 신원로283번길 42</t>
  </si>
  <si>
    <t>(주)아산씨에스</t>
  </si>
  <si>
    <t>02-523-9130</t>
  </si>
  <si>
    <t>충남 천안시 동남구 수신면 백자1길 23-13</t>
  </si>
  <si>
    <t>(주)금광이앤티</t>
  </si>
  <si>
    <t>02-948-8001</t>
  </si>
  <si>
    <t>서울 노원구  동일로191가길 34</t>
  </si>
  <si>
    <t>마준소프트(주)</t>
  </si>
  <si>
    <t>02-2081-1556</t>
  </si>
  <si>
    <t>서울 서초구 법원로1길 6</t>
  </si>
  <si>
    <t>(주)디에프아이비즈</t>
  </si>
  <si>
    <t>02-2082-3440</t>
  </si>
  <si>
    <t>서울 구로구 디지털로 288</t>
  </si>
  <si>
    <t>진성공사</t>
  </si>
  <si>
    <t>043-854-3140</t>
  </si>
  <si>
    <t>충북 충주시 신니면 수월2길 12</t>
  </si>
  <si>
    <t>(주)서창테크</t>
  </si>
  <si>
    <t>041-565-3944</t>
  </si>
  <si>
    <t>충청남도 천안시 동남구 풍세면 (풍세면) 보성리</t>
  </si>
  <si>
    <t>(주)대한</t>
  </si>
  <si>
    <t>041-621-5311</t>
  </si>
  <si>
    <t>충남 천안시 서북구 2공단5로 8</t>
  </si>
  <si>
    <t>(주)데스코</t>
  </si>
  <si>
    <t>영화 훼라이트(주)</t>
  </si>
  <si>
    <t>054-335-2580</t>
  </si>
  <si>
    <t>경북 영천시 화산면 장수로 1110-4</t>
  </si>
  <si>
    <t>영남씨엔엠(주)</t>
  </si>
  <si>
    <t>054-852-2721</t>
  </si>
  <si>
    <t>경북 안동시 단원로 212</t>
  </si>
  <si>
    <t>유선통신업</t>
  </si>
  <si>
    <t>(주)태평직물</t>
  </si>
  <si>
    <t>054-636-2340</t>
  </si>
  <si>
    <t>경북 영주시 봉현면 소백로1701번길 69</t>
  </si>
  <si>
    <t>(주)동국정공</t>
  </si>
  <si>
    <t>054-973-3311</t>
  </si>
  <si>
    <t>경북 칠곡군 왜관읍 공단로5길 23</t>
  </si>
  <si>
    <t>(주)대광단조</t>
  </si>
  <si>
    <t>054-931-2260</t>
  </si>
  <si>
    <t>경북 성주군 선남면 선노로 58-15</t>
  </si>
  <si>
    <t>(주)구용산전</t>
  </si>
  <si>
    <t>051-328-1226</t>
  </si>
  <si>
    <t>부산 사상구 학감대로221번길 10</t>
  </si>
  <si>
    <t>주식회사 부광스틸</t>
  </si>
  <si>
    <t>055-286-2277</t>
  </si>
  <si>
    <t>경상남도 김해시 진영읍 하계로240번길 136-0</t>
  </si>
  <si>
    <t>진주고려병원</t>
  </si>
  <si>
    <t>055-751-2735</t>
  </si>
  <si>
    <t>경남 진주시 동진로 2</t>
  </si>
  <si>
    <t>(주)씨제이프로텍</t>
  </si>
  <si>
    <t>052-286-9052</t>
  </si>
  <si>
    <t>울산 북구 매곡산업2길 6</t>
  </si>
  <si>
    <t>(주)코텍세미컴</t>
  </si>
  <si>
    <t>031-8039-3952</t>
  </si>
  <si>
    <t>경기도 성남시 분당구  판교로255번길 24</t>
  </si>
  <si>
    <t>(주)장수커뮤니케이션즈</t>
  </si>
  <si>
    <t>02-3271-7700</t>
  </si>
  <si>
    <t>서울 영등포구 양산로 57-5</t>
  </si>
  <si>
    <t>(주)에이치아이티오토모티브</t>
  </si>
  <si>
    <t>070-5034-5905</t>
  </si>
  <si>
    <t>경기 안산시 단원구 엠티브이1로 146</t>
  </si>
  <si>
    <t>(주)애니퓨쳐텍</t>
  </si>
  <si>
    <t>02-2627-5180</t>
  </si>
  <si>
    <t>대성네트웍(주)</t>
  </si>
  <si>
    <t>02-6112-2727</t>
  </si>
  <si>
    <t>(주)리드웹</t>
  </si>
  <si>
    <t>02-3142-1141</t>
  </si>
  <si>
    <t>서울특별시 중구 소파로 131</t>
  </si>
  <si>
    <t>미사엔지니어링(주)</t>
  </si>
  <si>
    <t>02-389-3495</t>
  </si>
  <si>
    <t>서울 은평구 연서로 26</t>
  </si>
  <si>
    <t>배관 및 냉·난방장치 도매업</t>
  </si>
  <si>
    <t>성일기계(주)</t>
  </si>
  <si>
    <t>02-3142-0038</t>
  </si>
  <si>
    <t>서울 마포구 포은로 20-1</t>
  </si>
  <si>
    <t>에스큐엔지니어링(주)</t>
  </si>
  <si>
    <t>02-2229-5000</t>
  </si>
  <si>
    <t>서울 송파구 중대로 212</t>
  </si>
  <si>
    <t>(주)엔텔리아</t>
  </si>
  <si>
    <t>031-389-6080</t>
  </si>
  <si>
    <t>(주)넥스트아이</t>
  </si>
  <si>
    <t>031-478-2700</t>
  </si>
  <si>
    <t>경기 안양시 동안구 동편로 43</t>
  </si>
  <si>
    <t>에이시스(주)</t>
  </si>
  <si>
    <t>041-423-2223</t>
  </si>
  <si>
    <t>충남 아산시 둔포면 아산밸리동로 180</t>
  </si>
  <si>
    <t>세대산전(주)</t>
  </si>
  <si>
    <t>031-904-0235</t>
  </si>
  <si>
    <t>경기 고양시 일산동구 멱절길 302-90</t>
  </si>
  <si>
    <t>제이알정보기술(주)</t>
  </si>
  <si>
    <t>031-776-3011</t>
  </si>
  <si>
    <t>경기도 성남시 분당구  벌말로50번길 41</t>
  </si>
  <si>
    <t>㈜마크로케어</t>
  </si>
  <si>
    <t>043-214-3655</t>
  </si>
  <si>
    <t>충북 청주시 청원구 오창읍 각리1길 32</t>
  </si>
  <si>
    <t>(주)트래픽스</t>
  </si>
  <si>
    <t>서울 송파구 토성로 26</t>
  </si>
  <si>
    <t>전우개발(주)</t>
  </si>
  <si>
    <t>032-562-5430</t>
  </si>
  <si>
    <t>인천 서구 봉수대로1568번길 7-10</t>
  </si>
  <si>
    <t>(주)한드림넷</t>
  </si>
  <si>
    <t>02-1661-6650</t>
  </si>
  <si>
    <t>서울특별시 구로구  디지털로26길 61</t>
  </si>
  <si>
    <t>파이언넷(주)</t>
  </si>
  <si>
    <t>02-6355-6500</t>
  </si>
  <si>
    <t>서울 구로구 디지털로30길 28</t>
  </si>
  <si>
    <t>(주)선엔지니어링종합건축사사무소</t>
  </si>
  <si>
    <t>043-220-8506</t>
  </si>
  <si>
    <t>충북 청주시 상당구 사직대로361번길 91</t>
  </si>
  <si>
    <t>(주)상은</t>
  </si>
  <si>
    <t>041-539-1300</t>
  </si>
  <si>
    <t>충남 아산시 둔포면 윤보선로336번길 31</t>
  </si>
  <si>
    <t>㈜나노하이테크</t>
  </si>
  <si>
    <t>042-862-0220</t>
  </si>
  <si>
    <t>대전 유성구 배울1로 271</t>
  </si>
  <si>
    <t>에스엠폴(주)</t>
  </si>
  <si>
    <t>043-200-1381</t>
  </si>
  <si>
    <t>충북 청주시 청원구 오창읍 중심상업로 17</t>
  </si>
  <si>
    <t>(주)디엔코</t>
  </si>
  <si>
    <t>062-571-1955</t>
  </si>
  <si>
    <t>광주 북구 양일로 137-13</t>
  </si>
  <si>
    <t>동물성 유지 제조업</t>
  </si>
  <si>
    <t>(주)성호금속</t>
  </si>
  <si>
    <t>054-331-5800</t>
  </si>
  <si>
    <t>경상북도 영천시 언하공단2길 25</t>
  </si>
  <si>
    <t>삼우금속(주)</t>
  </si>
  <si>
    <t>054-9554-135</t>
  </si>
  <si>
    <t>경북 고령군 다산면 다산산단1길 90</t>
  </si>
  <si>
    <t>기타 제철 및 제강업</t>
  </si>
  <si>
    <t>(주)대평</t>
  </si>
  <si>
    <t>031-709-7755</t>
  </si>
  <si>
    <t>경북 상주시 함창읍 영동길 19-8</t>
  </si>
  <si>
    <t>아주스틸(주)</t>
  </si>
  <si>
    <t>054-714-3027</t>
  </si>
  <si>
    <t>경북 구미시 산동면 첨단기업로 71</t>
  </si>
  <si>
    <t>(주)남창</t>
  </si>
  <si>
    <t>055-521-2941</t>
  </si>
  <si>
    <t>경남 창녕군 영산면 도천중앙로 203</t>
  </si>
  <si>
    <t>동우정밀(주)</t>
  </si>
  <si>
    <t>055-251-8311</t>
  </si>
  <si>
    <t>경남 창원시 의창구 평산로8번길 32</t>
  </si>
  <si>
    <t>(주)디에스케스텍</t>
  </si>
  <si>
    <t>055-322-1175</t>
  </si>
  <si>
    <t>경남 김해시 주촌면 서부로1499번길 49-47</t>
  </si>
  <si>
    <t>(주)창조바이오텍</t>
  </si>
  <si>
    <t>064-764-9300</t>
  </si>
  <si>
    <t>제주 서귀포시 남원읍 서성로 684-9</t>
  </si>
  <si>
    <t>(주)케이에스피아이피</t>
  </si>
  <si>
    <t>02-332-7355</t>
  </si>
  <si>
    <t>서울 마포구 연남로 90-1</t>
  </si>
  <si>
    <t>이화산업(주)</t>
  </si>
  <si>
    <t>02-2636-5000</t>
  </si>
  <si>
    <t>서울 영등포구 선유동2로 70</t>
  </si>
  <si>
    <t>(주)신화에프이원</t>
  </si>
  <si>
    <t>02-2635-8119</t>
  </si>
  <si>
    <t>서울 영등포구 당산로 168</t>
  </si>
  <si>
    <t>(주)원림</t>
  </si>
  <si>
    <t>02-523-9235</t>
  </si>
  <si>
    <t>서울 서초구 남부순환로 2495</t>
  </si>
  <si>
    <t>(주)성호스텐</t>
  </si>
  <si>
    <t>031-434-5661</t>
  </si>
  <si>
    <t>경기 안산시 단원구 목내로 42</t>
  </si>
  <si>
    <t>(주)테크빌</t>
  </si>
  <si>
    <t>031-420-4360</t>
  </si>
  <si>
    <t>희상건설(주)</t>
  </si>
  <si>
    <t>02-567-0488</t>
  </si>
  <si>
    <t>서울 서초구 방배천로 36</t>
  </si>
  <si>
    <t>(주)대영디자인</t>
  </si>
  <si>
    <t>031-798-4330</t>
  </si>
  <si>
    <t>경기도 광주시 곤지암읍 열미길 139-10</t>
  </si>
  <si>
    <t>기타 목재가구 제조업</t>
  </si>
  <si>
    <t>(주)조이엔쿡코리아</t>
  </si>
  <si>
    <t>031-765-3642</t>
  </si>
  <si>
    <t>경기도 광주시 퇴촌면 천진암로522번길 149</t>
  </si>
  <si>
    <t>에이치제이에스이엔지(주)</t>
  </si>
  <si>
    <t>031-745-2425</t>
  </si>
  <si>
    <t>경기도 용인시 처인구 모현면 곡현로855번길 7-5</t>
  </si>
  <si>
    <t>(주)케이알에스전자</t>
  </si>
  <si>
    <t>경기 성남시 분당구 황새울로200번길 34</t>
  </si>
  <si>
    <t>(주)와이에스엔</t>
  </si>
  <si>
    <t>031-460-9377</t>
  </si>
  <si>
    <t>경기 안양시 동안구 귀인로 4</t>
  </si>
  <si>
    <t>(주)미래하이텍</t>
  </si>
  <si>
    <t>032-810-0000</t>
  </si>
  <si>
    <t>인천 남동구 남동동로 129</t>
  </si>
  <si>
    <t>동원메탈(주)</t>
  </si>
  <si>
    <t>031-311-6101</t>
  </si>
  <si>
    <t>경기 시흥시 구미2길 26</t>
  </si>
  <si>
    <t>(주)하은자원</t>
  </si>
  <si>
    <t>031-313-6010</t>
  </si>
  <si>
    <t>경기 시흥시 미산동</t>
  </si>
  <si>
    <t>(주)애니드림</t>
  </si>
  <si>
    <t>02-477-7207</t>
  </si>
  <si>
    <t>서울특별시 송파구  마천로15길 14</t>
  </si>
  <si>
    <t>자수제품 및 자수용재료 제조업</t>
  </si>
  <si>
    <t>(주)디제이씨</t>
  </si>
  <si>
    <t>031-492-0660</t>
  </si>
  <si>
    <t>충청남도 예산군 삽교읍 산단2길 176</t>
  </si>
  <si>
    <t>세미기업(주)</t>
  </si>
  <si>
    <t>02-522-0244</t>
  </si>
  <si>
    <t>서울 서초구 서초중앙로8길 94</t>
  </si>
  <si>
    <t>아이스크림 및 기타 식용빙과류 제조업</t>
  </si>
  <si>
    <t>(주)한국지오텍</t>
  </si>
  <si>
    <t>031-8018-2485</t>
  </si>
  <si>
    <t>경기 성남시 중원구 사기막골로45번길 14</t>
  </si>
  <si>
    <t>(주)비타바이오</t>
  </si>
  <si>
    <t>042-627-4647</t>
  </si>
  <si>
    <t>대전 동구 한밭대로1297번길 9</t>
  </si>
  <si>
    <t>조아전자(주)</t>
  </si>
  <si>
    <t>053-552-8801</t>
  </si>
  <si>
    <t>대구 달서구 진천로18길 59</t>
  </si>
  <si>
    <t>(주)에스아이티</t>
  </si>
  <si>
    <t>054-463-5961</t>
  </si>
  <si>
    <t>경북 구미시 1공단로6길 181-22</t>
  </si>
  <si>
    <t>디유티코리아</t>
  </si>
  <si>
    <t>051-202-0586</t>
  </si>
  <si>
    <t>부산 사하구 다산로208번길 32</t>
  </si>
  <si>
    <t>(주)신신사</t>
  </si>
  <si>
    <t>055-337-2475</t>
  </si>
  <si>
    <t>경남 김해시 주촌면 서부로1701번안길 142-13</t>
  </si>
  <si>
    <t>(주)한성</t>
  </si>
  <si>
    <t>055-325-9972</t>
  </si>
  <si>
    <t>경상남도 김해시 김해대로2635번길 43-1</t>
  </si>
  <si>
    <t>내연기관 제조업</t>
  </si>
  <si>
    <t>(주)그리마건설</t>
  </si>
  <si>
    <t>02-525-2052</t>
  </si>
  <si>
    <t>경기 평택시 팽성읍 팽성북로 49</t>
  </si>
  <si>
    <t>(주)티플러스</t>
  </si>
  <si>
    <t>02-564-8686</t>
  </si>
  <si>
    <t>서울특별시 성동구 광나루로 146</t>
  </si>
  <si>
    <t>유로파워(주)</t>
  </si>
  <si>
    <t>02-6220-2650</t>
  </si>
  <si>
    <t>서울특별시 구로구  디지털로26길 5</t>
  </si>
  <si>
    <t>(주)환경과학기술</t>
  </si>
  <si>
    <t>02-2113-2201</t>
  </si>
  <si>
    <t>서울 금천구 가산디지털1로 205</t>
  </si>
  <si>
    <t>신한신용정보(주)</t>
  </si>
  <si>
    <t>02-2164-7146</t>
  </si>
  <si>
    <t>서울 영등포구 문래북로 122</t>
  </si>
  <si>
    <t>그외 기타 금융지원 서비스업</t>
  </si>
  <si>
    <t>(주)미당</t>
  </si>
  <si>
    <t>031-295-6830</t>
  </si>
  <si>
    <t>경기 수원시 권선구 고현로15번길 10-1</t>
  </si>
  <si>
    <t>한국필아공업(주)</t>
  </si>
  <si>
    <t>031-656-4501</t>
  </si>
  <si>
    <t>경기 안성시 공도읍 승진길 30-42</t>
  </si>
  <si>
    <t>(주)탑프라</t>
  </si>
  <si>
    <t>043-537-1384</t>
  </si>
  <si>
    <t>충북 진천군 이월면 귀농3길 87-42</t>
  </si>
  <si>
    <t>(주)성신섬유</t>
  </si>
  <si>
    <t>031-532-2277</t>
  </si>
  <si>
    <t>경기 포천시 영중면 양문공단로3길 69</t>
  </si>
  <si>
    <t>기타 섬유제품 염색, 정리 및 마무리 가공업</t>
  </si>
  <si>
    <t>(주)우영메디칼</t>
  </si>
  <si>
    <t>043-536-0291</t>
  </si>
  <si>
    <t>충북 진천군 진천읍 상신2길 98</t>
  </si>
  <si>
    <t>(주)신성엔지니어링</t>
  </si>
  <si>
    <t>032-672-3548</t>
  </si>
  <si>
    <t>경기 부천시 부천로391번길 20</t>
  </si>
  <si>
    <t>(주)천보엔지니어링</t>
  </si>
  <si>
    <t>031-353-7210</t>
  </si>
  <si>
    <t>사이버텍</t>
  </si>
  <si>
    <t>031-319-0956</t>
  </si>
  <si>
    <t>경기 시흥시 공단1대로28번길 129</t>
  </si>
  <si>
    <t>동희(주)</t>
  </si>
  <si>
    <t>031-339-3367</t>
  </si>
  <si>
    <t>경기 용인시 처인구 남사면 전원로 13</t>
  </si>
  <si>
    <t>(주)석영엔터프라이즈</t>
  </si>
  <si>
    <t>031-982-4660</t>
  </si>
  <si>
    <t>경기 김포시 대곶면 대명항로403번길 54</t>
  </si>
  <si>
    <t>에이치에스엠(주)</t>
  </si>
  <si>
    <t>031-984-0295</t>
  </si>
  <si>
    <t>경기도 김포시 양촌읍 황금3로7번길 12-31</t>
  </si>
  <si>
    <t>(주)소프시스</t>
  </si>
  <si>
    <t>02-2659-2755</t>
  </si>
  <si>
    <t>경기 화성시 팔탄면 시청로721번길 66</t>
  </si>
  <si>
    <t>한국알박머터리얼즈(주)</t>
  </si>
  <si>
    <t>031-937-2900</t>
  </si>
  <si>
    <t>경기 파주시 문산읍 당동2로 51</t>
  </si>
  <si>
    <t>창성종합주방</t>
  </si>
  <si>
    <t>02-2253-4861</t>
  </si>
  <si>
    <t>서울특별시 중구  마장로 118</t>
  </si>
  <si>
    <t>뷰로맥스(주)</t>
  </si>
  <si>
    <t>031-957-7912</t>
  </si>
  <si>
    <t>경기 파주시 탄현면 한록산길 26</t>
  </si>
  <si>
    <t>강원전자(주)</t>
  </si>
  <si>
    <t>02-702-3493</t>
  </si>
  <si>
    <t>서울 용산구 원효로 153</t>
  </si>
  <si>
    <t>(주)블루레포츠</t>
  </si>
  <si>
    <t>031-793-4037</t>
  </si>
  <si>
    <t>경기 광주시 초월읍 현산로361번길 10-5</t>
  </si>
  <si>
    <t>운동 및 경기용품 소매업</t>
  </si>
  <si>
    <t>(주)신영토건</t>
  </si>
  <si>
    <t>02-564-7246</t>
  </si>
  <si>
    <t>서울 강남구 강남대로94길 15</t>
  </si>
  <si>
    <t>(주)계명식품</t>
  </si>
  <si>
    <t>033-441-2010</t>
  </si>
  <si>
    <t>강원 화천군 하남면 공단길 80-40</t>
  </si>
  <si>
    <t>(주)테크윈</t>
  </si>
  <si>
    <t>043-261-8020</t>
  </si>
  <si>
    <t>충북 청주시 흥덕구 직지대로474번길 60</t>
  </si>
  <si>
    <t>나이스텍㈜</t>
  </si>
  <si>
    <t>041-547-9010</t>
  </si>
  <si>
    <t>충남 아산시 인주면 인주로 197</t>
  </si>
  <si>
    <t>(주)파워엠엔씨</t>
  </si>
  <si>
    <t>055-381-4500</t>
  </si>
  <si>
    <t>경남 양산시 하북면 진목로 22</t>
  </si>
  <si>
    <t>면직물 직조업</t>
  </si>
  <si>
    <t>지피에스코리아(주)</t>
  </si>
  <si>
    <t>041-587-0600</t>
  </si>
  <si>
    <t>충남 천안시 서북구 입장면 망향로 1224</t>
  </si>
  <si>
    <t>명준염직</t>
  </si>
  <si>
    <t>053-359-1241</t>
  </si>
  <si>
    <t>대구 서구 염색공단로13길 29</t>
  </si>
  <si>
    <t>동양야금공업(주)</t>
  </si>
  <si>
    <t>부산 사하구 하신중앙로53번길 10</t>
  </si>
  <si>
    <t>합금철 제조업</t>
  </si>
  <si>
    <t>(주)두웅</t>
  </si>
  <si>
    <t>055-286-1369</t>
  </si>
  <si>
    <t>경남 창원시 의창구 대산면 가술산단남로 54</t>
  </si>
  <si>
    <t>동수토건(주)</t>
  </si>
  <si>
    <t>051-724-0199</t>
  </si>
  <si>
    <t>부산 수영구 연수로 405</t>
  </si>
  <si>
    <t>(주)공간이엔지</t>
  </si>
  <si>
    <t>02-6112-3600</t>
  </si>
  <si>
    <t>한국마루베니(주)</t>
  </si>
  <si>
    <t>02-310-0343</t>
  </si>
  <si>
    <t>서울특별시 중구 을지로5길 26</t>
  </si>
  <si>
    <t>영풍산전(주)</t>
  </si>
  <si>
    <t>02-2060-3671</t>
  </si>
  <si>
    <t>하이버스(주)</t>
  </si>
  <si>
    <t>02-2028-0822</t>
  </si>
  <si>
    <t>서울특별시 구로구  디지털로34길 27</t>
  </si>
  <si>
    <t>(주)비엘레더뱅크</t>
  </si>
  <si>
    <t>02-389-0274</t>
  </si>
  <si>
    <t>서울 은평구 연서로 189</t>
  </si>
  <si>
    <t>이성씨엔아이(주)</t>
  </si>
  <si>
    <t>051-724-8031</t>
  </si>
  <si>
    <t>부산 기장군 기장읍 청강로 58</t>
  </si>
  <si>
    <t>(주)푸른환경산업연구소</t>
  </si>
  <si>
    <t>02-583-0203</t>
  </si>
  <si>
    <t>서울특별시 관악구  청림3길 9</t>
  </si>
  <si>
    <t>(주)다이아벨</t>
  </si>
  <si>
    <t>031-380-4367</t>
  </si>
  <si>
    <t>경기 안양시 만안구 안양천서로 105</t>
  </si>
  <si>
    <t>(주)인티그럴</t>
  </si>
  <si>
    <t>031-442-9933</t>
  </si>
  <si>
    <t>경기 안양시 만안구 전파로 53</t>
  </si>
  <si>
    <t>(주)동림엠알오</t>
  </si>
  <si>
    <t>031-683-4250</t>
  </si>
  <si>
    <t>경기 평택시 청북면 현곡산단로 133</t>
  </si>
  <si>
    <t>(주)젠티스</t>
  </si>
  <si>
    <t>070-7728-7078</t>
  </si>
  <si>
    <t>경기 성남시 분당구 구미로9번길 3-10</t>
  </si>
  <si>
    <t>호리바코리아(주)</t>
  </si>
  <si>
    <t>032-621-0100</t>
  </si>
  <si>
    <t>경기 부천시  송내대로 388</t>
  </si>
  <si>
    <t>(주)유니온 전자통신</t>
  </si>
  <si>
    <t>032-668-9560</t>
  </si>
  <si>
    <t>경기 부천시  부천로198번길 36</t>
  </si>
  <si>
    <t>(주)아이.에스.인터네셔날</t>
  </si>
  <si>
    <t>032-326-4760</t>
  </si>
  <si>
    <t>경기 부천시  송내대로518번길 34-35</t>
  </si>
  <si>
    <t>(주)평화</t>
  </si>
  <si>
    <t>031-493-3555</t>
  </si>
  <si>
    <t>경기 안산시 단원구 산성로 68</t>
  </si>
  <si>
    <t>(주)핑크에이지</t>
  </si>
  <si>
    <t>02-924-9965</t>
  </si>
  <si>
    <t>서울 마포구 와우산로 59</t>
  </si>
  <si>
    <t>에이스메디칼(주)</t>
  </si>
  <si>
    <t>02-920-0017</t>
  </si>
  <si>
    <t>경기 고양시 덕양구 내유길124번길 33</t>
  </si>
  <si>
    <t>(주)메디아나</t>
  </si>
  <si>
    <t>033-742-5400</t>
  </si>
  <si>
    <t>강원 원주시 문막읍 동화공단로 132</t>
  </si>
  <si>
    <t>주식회사 이테크시스템</t>
  </si>
  <si>
    <t>02-3449-3968</t>
  </si>
  <si>
    <t>서울특별시 강남구  학동로 311</t>
  </si>
  <si>
    <t>한민국제화학(주)</t>
  </si>
  <si>
    <t>02-521-9187</t>
  </si>
  <si>
    <t>서울 서초구 반포대로 73</t>
  </si>
  <si>
    <t>강릉건설(주)</t>
  </si>
  <si>
    <t>02-419-8301</t>
  </si>
  <si>
    <t>서울 송파구 삼전로1길 2</t>
  </si>
  <si>
    <t>(주)화인메딕스</t>
  </si>
  <si>
    <t>02-976-5269</t>
  </si>
  <si>
    <t>서울 노원구 동일로179길 36-15</t>
  </si>
  <si>
    <t>(주)텔리뷰</t>
  </si>
  <si>
    <t>070-7018-8900</t>
  </si>
  <si>
    <t>경기도 성남시 분당구 돌마로 42,</t>
  </si>
  <si>
    <t>(주)넥스빌</t>
  </si>
  <si>
    <t>02-6124-6800</t>
  </si>
  <si>
    <t>서울 구로구  디지털로26길 111</t>
  </si>
  <si>
    <t>(주)에스와이앰</t>
  </si>
  <si>
    <t>043-217-8118</t>
  </si>
  <si>
    <t>충북 청주시 청원구 토성로 57</t>
  </si>
  <si>
    <t>(주)백조씽크</t>
  </si>
  <si>
    <t>043-877-4530</t>
  </si>
  <si>
    <t>충북 음성군 삼성면 대성로 353</t>
  </si>
  <si>
    <t>(주)원진</t>
  </si>
  <si>
    <t>042-221-9333</t>
  </si>
  <si>
    <t>대전 중구 어덕마을로 13</t>
  </si>
  <si>
    <t>(주)디자인메카</t>
  </si>
  <si>
    <t>041-530-2304</t>
  </si>
  <si>
    <t>충남 아산시 탕정면 선문로221번길 70</t>
  </si>
  <si>
    <t>㈜스마텍</t>
  </si>
  <si>
    <t>042-934-5923</t>
  </si>
  <si>
    <t>대전 유성구 테크노9로 35</t>
  </si>
  <si>
    <t>전기·전자공학 연구개발업</t>
  </si>
  <si>
    <t>(주)한영정공</t>
  </si>
  <si>
    <t>062-953-0827</t>
  </si>
  <si>
    <t>광주광역시 광산구 하남산단4번로 22</t>
  </si>
  <si>
    <t>(주)영원 코포레이션</t>
  </si>
  <si>
    <t>053-571-7676</t>
  </si>
  <si>
    <t>대구광역시 달서구 달구벌대로226길 16</t>
  </si>
  <si>
    <t>(주)벡트론</t>
  </si>
  <si>
    <t>053-381-4945</t>
  </si>
  <si>
    <t>대구 동구 매여로1길 37-30</t>
  </si>
  <si>
    <t>(주)신일하이테크</t>
  </si>
  <si>
    <t>054-742-9332</t>
  </si>
  <si>
    <t>경상북도 경주시 건천읍 용명공단길 173-189</t>
  </si>
  <si>
    <t>제일볼트공업</t>
  </si>
  <si>
    <t>055-326-2121</t>
  </si>
  <si>
    <t>경남 김해시 분성로557번길 23</t>
  </si>
  <si>
    <t>태동공업</t>
  </si>
  <si>
    <t>055-757-5498</t>
  </si>
  <si>
    <t>경남 진주시 솔밭로 39</t>
  </si>
  <si>
    <t>(주)트라이얼정보통신</t>
  </si>
  <si>
    <t>02-6972-1521</t>
  </si>
  <si>
    <t>서울특별시 영등포구 선유로13길 25</t>
  </si>
  <si>
    <t>(주)현성정밀기계</t>
  </si>
  <si>
    <t>031-477-9489</t>
  </si>
  <si>
    <t>경기 군포시 공단로140번안길 10-20</t>
  </si>
  <si>
    <t>(주)천우</t>
  </si>
  <si>
    <t>031-452-4530</t>
  </si>
  <si>
    <t>경기 군포시 경수대로 455</t>
  </si>
  <si>
    <t>구정마루(주)</t>
  </si>
  <si>
    <t>031-766-0700</t>
  </si>
  <si>
    <t>경기 광주시 도척면 마도로 178-13</t>
  </si>
  <si>
    <t>기타 건축용 나무제품 제조업</t>
  </si>
  <si>
    <t>(주)현성종합목재</t>
  </si>
  <si>
    <t>031-798-4455</t>
  </si>
  <si>
    <t>경기 광주시 순암로 403-17</t>
  </si>
  <si>
    <t>(주)한국절연물산</t>
  </si>
  <si>
    <t>031-945-3532</t>
  </si>
  <si>
    <t>경기 파주시 파주읍 돈유2로 108</t>
  </si>
  <si>
    <t>신흥콘트롤(주)</t>
  </si>
  <si>
    <t>031-705-6923</t>
  </si>
  <si>
    <t>경기 성남시 분당구 판교로 697</t>
  </si>
  <si>
    <t>(주)에스엠트로닉스</t>
  </si>
  <si>
    <t>031-493-9960</t>
  </si>
  <si>
    <t>경기도 안산시 단원구 성곡로 199</t>
  </si>
  <si>
    <t>전자저항기 제조업</t>
  </si>
  <si>
    <t>정도산업</t>
  </si>
  <si>
    <t>031-316-2263</t>
  </si>
  <si>
    <t>경기 시흥시 금화로627번길 13</t>
  </si>
  <si>
    <t>(주)누리플랜</t>
  </si>
  <si>
    <t>02-2679-4100</t>
  </si>
  <si>
    <t>경기 김포시 대곶면 대곶로202번길 191</t>
  </si>
  <si>
    <t>(주)제로하이텍</t>
  </si>
  <si>
    <t>031-352-2299</t>
  </si>
  <si>
    <t>경기 화성시 정남면 서봉로 797-18</t>
  </si>
  <si>
    <t>세아전자(주)</t>
  </si>
  <si>
    <t>031-777-1144</t>
  </si>
  <si>
    <t>경기 성남시 중원구 둔촌대로 474</t>
  </si>
  <si>
    <t>부공산업(주)</t>
  </si>
  <si>
    <t>041-534-9944</t>
  </si>
  <si>
    <t>충남 아산시 인주면 인주산단로 123-51</t>
  </si>
  <si>
    <t>중경산업기계(주)</t>
  </si>
  <si>
    <t>032-815-6176</t>
  </si>
  <si>
    <t>인천 남동구 능허대로 696</t>
  </si>
  <si>
    <t>(주)삼지애드텍</t>
  </si>
  <si>
    <t>032-817-2522</t>
  </si>
  <si>
    <t>인천 남동구 앵고개로556번길 39</t>
  </si>
  <si>
    <t>(주)해동개발</t>
  </si>
  <si>
    <t>서울 강남구 압구정로 110</t>
  </si>
  <si>
    <t>(주)에스에스에코텍</t>
  </si>
  <si>
    <t>031-427-9550</t>
  </si>
  <si>
    <t>경기도 안양시동안구 호계3동(호계동)</t>
  </si>
  <si>
    <t>(주)삼화당피앤티</t>
  </si>
  <si>
    <t>02-4643-752</t>
  </si>
  <si>
    <t>서울 성동구 뚝섬로13길 33</t>
  </si>
  <si>
    <t>(주)세바토이</t>
  </si>
  <si>
    <t>02-573-7216</t>
  </si>
  <si>
    <t>서울 서초구 마방로 18</t>
  </si>
  <si>
    <t>(주)아이티아이에스</t>
  </si>
  <si>
    <t>043-263-5200</t>
  </si>
  <si>
    <t>충북 청주시 흥덕구 직지대로 683-1</t>
  </si>
  <si>
    <t>(주)파워랩</t>
  </si>
  <si>
    <t>043-236-9915</t>
  </si>
  <si>
    <t>충북 청주시 흥덕구 강내면 다락태성길 31-3</t>
  </si>
  <si>
    <t>(주)한국씨엔에스팜</t>
  </si>
  <si>
    <t>043-873-2102</t>
  </si>
  <si>
    <t>충북 음성군 원남면 상경로 16</t>
  </si>
  <si>
    <t>건강기능식품 제조업</t>
  </si>
  <si>
    <t>(주)동방푸드마스타</t>
  </si>
  <si>
    <t>02-776-6532</t>
  </si>
  <si>
    <t>충북 음성군 대소면 대금로105번길 70</t>
  </si>
  <si>
    <t>대하테크원(주)</t>
  </si>
  <si>
    <t>042-286-9745</t>
  </si>
  <si>
    <t>대전 동구 산내로1257번길 80</t>
  </si>
  <si>
    <t>(주)고려소재연구소</t>
  </si>
  <si>
    <t>044-868-5810</t>
  </si>
  <si>
    <t>세종 연기면 월산황골길 32</t>
  </si>
  <si>
    <t>벽 및 바닥 피복용 플라스틱제품 제조업</t>
  </si>
  <si>
    <t>(유한)태광타이어</t>
  </si>
  <si>
    <t>041-642-2333</t>
  </si>
  <si>
    <t>충남 홍성군 결성면 홍남서로 651</t>
  </si>
  <si>
    <t>타이어 재생업</t>
  </si>
  <si>
    <t>신원스틸(주)</t>
  </si>
  <si>
    <t>041-582-0760</t>
  </si>
  <si>
    <t>충청남도 천안시 서북구 성환읍 신방로 108</t>
  </si>
  <si>
    <t>(주)동명</t>
  </si>
  <si>
    <t>유아용 의복 제조업</t>
  </si>
  <si>
    <t>(주)세움</t>
  </si>
  <si>
    <t>뉴모텍(주)</t>
  </si>
  <si>
    <t>062-601-0813</t>
  </si>
  <si>
    <t>광주 광산구 하남산단7번로 8</t>
  </si>
  <si>
    <t>(주)대정인텍</t>
  </si>
  <si>
    <t>053-588-3795</t>
  </si>
  <si>
    <t>대구 달서구 성서공단남로 84</t>
  </si>
  <si>
    <t>(주)로보테크</t>
  </si>
  <si>
    <t>051-301-6488</t>
  </si>
  <si>
    <t>부산 사상구 사상로433번길 13</t>
  </si>
  <si>
    <t>우신산업</t>
  </si>
  <si>
    <t>052-275-9848</t>
  </si>
  <si>
    <t>울산 남구 신여천로35번길 26</t>
  </si>
  <si>
    <t>(주)제주방송</t>
  </si>
  <si>
    <t>064-740-7800</t>
  </si>
  <si>
    <t>제주 제주시 연삼로 95</t>
  </si>
  <si>
    <t>(주)비와이</t>
  </si>
  <si>
    <t>055-345-6110</t>
  </si>
  <si>
    <t>경남 김해시 진례면 진례로371번길 55</t>
  </si>
  <si>
    <t>에이치엠디바이스코리아(주)</t>
  </si>
  <si>
    <t>02-2676-0036</t>
  </si>
  <si>
    <t>서울 영등포구  영등포로5길 19</t>
  </si>
  <si>
    <t>(주)인텍플러스</t>
  </si>
  <si>
    <t>042-930-9900</t>
  </si>
  <si>
    <t>대전 유성구 테크노2로 263</t>
  </si>
  <si>
    <t>(주)비엔에프코퍼레이션</t>
  </si>
  <si>
    <t>032-564-6612</t>
  </si>
  <si>
    <t>인천 서구 보듬로 176</t>
  </si>
  <si>
    <t>(주)큐빅테크</t>
  </si>
  <si>
    <t>(주)한울솔루션</t>
  </si>
  <si>
    <t>02-866-9801</t>
  </si>
  <si>
    <t>서울 구로구  디지털로 272</t>
  </si>
  <si>
    <t>(주)대명엔컴</t>
  </si>
  <si>
    <t>032-866-0004</t>
  </si>
  <si>
    <t>인천 남구 인하로222번길 2-8</t>
  </si>
  <si>
    <t>(주)두루셀텍</t>
  </si>
  <si>
    <t>031-357-6293</t>
  </si>
  <si>
    <t>경기 화성시 비봉면 현대기아로 822</t>
  </si>
  <si>
    <t>한일식품(주)</t>
  </si>
  <si>
    <t>02-473-5872</t>
  </si>
  <si>
    <t>경기 이천시 백사면 이여로 196-25</t>
  </si>
  <si>
    <t>면류, 마카로니 및 유사식품 제조업</t>
  </si>
  <si>
    <t>(주)보임</t>
  </si>
  <si>
    <t>031-922-1225</t>
  </si>
  <si>
    <t>경기도 파주시  번뛰기길 69-35</t>
  </si>
  <si>
    <t>가정용 가구 도매업</t>
  </si>
  <si>
    <t>(주)씰테크</t>
  </si>
  <si>
    <t>031-431-7915</t>
  </si>
  <si>
    <t>경기 시흥시 마유로238번길 93</t>
  </si>
  <si>
    <t>(주)덕광</t>
  </si>
  <si>
    <t>032-661-8661</t>
  </si>
  <si>
    <t>경기도 부천시   오정로190번길 35</t>
  </si>
  <si>
    <t>절연 코드세트 및 기타 도체 제조업</t>
  </si>
  <si>
    <t>(주)태웅정밀</t>
  </si>
  <si>
    <t>032-683-0543</t>
  </si>
  <si>
    <t>경기 부천시 평천로826번길 24</t>
  </si>
  <si>
    <t>(주)일렉콤</t>
  </si>
  <si>
    <t>031-366-4021</t>
  </si>
  <si>
    <t>경기 이천시 마장면 덕이로202번길 99</t>
  </si>
  <si>
    <t>(주)희람테크</t>
  </si>
  <si>
    <t>031-434-4916</t>
  </si>
  <si>
    <t>경기도 시흥시  엠티브이24로 64</t>
  </si>
  <si>
    <t>케이유피피(주)</t>
  </si>
  <si>
    <t>041-582-9700</t>
  </si>
  <si>
    <t>충남 천안시 서북구 성환읍 대홍3길 26</t>
  </si>
  <si>
    <t>(주)씨씨텍</t>
  </si>
  <si>
    <t>031-353-5643</t>
  </si>
  <si>
    <t>경기 화성시 팔탄면 시청로721번길 72</t>
  </si>
  <si>
    <t>(주)티에스티</t>
  </si>
  <si>
    <t>031-226-6743</t>
  </si>
  <si>
    <t>경기 평택시 서탄면 사리길 204</t>
  </si>
  <si>
    <t>(주)에드링턴코리아</t>
  </si>
  <si>
    <t>02-2140-4604</t>
  </si>
  <si>
    <t>서울 강남구 학동로 516</t>
  </si>
  <si>
    <t>(주)소프트이천</t>
  </si>
  <si>
    <t>02-553-2331</t>
  </si>
  <si>
    <t>서울 강남구 삼성로 540</t>
  </si>
  <si>
    <t>커머스아이(주)</t>
  </si>
  <si>
    <t>02-597-7324</t>
  </si>
  <si>
    <t>서울특별시 서초구  강남대로 273</t>
  </si>
  <si>
    <t>(주)유니코글로벌아이앤씨</t>
  </si>
  <si>
    <t>070-4334-1969</t>
  </si>
  <si>
    <t>(주)퀸즈아로마</t>
  </si>
  <si>
    <t>02-585-1139</t>
  </si>
  <si>
    <t>서울 서초구 서초중앙로 43</t>
  </si>
  <si>
    <t>화장품 및 방향제 소매업</t>
  </si>
  <si>
    <t>(주)유티어</t>
  </si>
  <si>
    <t>02-2057-9534</t>
  </si>
  <si>
    <t>경기 안양시 동안구 학의로 250</t>
  </si>
  <si>
    <t>(주)부원건설</t>
  </si>
  <si>
    <t>042-220-1061</t>
  </si>
  <si>
    <t>충남 부여군 규암면 반산로 26</t>
  </si>
  <si>
    <t>(주)허브테크</t>
  </si>
  <si>
    <t>041-522-7640</t>
  </si>
  <si>
    <t>충남 천안시 서북구 2공단2로 102</t>
  </si>
  <si>
    <t>(주)시드코어</t>
  </si>
  <si>
    <t>042-867-6500</t>
  </si>
  <si>
    <t>대전광역시 유성구  유성대로1628번길 37-17</t>
  </si>
  <si>
    <t>(주)노바렉스</t>
  </si>
  <si>
    <t>02-587-0019</t>
  </si>
  <si>
    <t>충북 청주시 청원구 오창읍 각리1길 94</t>
  </si>
  <si>
    <t>㈜아이비티</t>
  </si>
  <si>
    <t>062-971-7983</t>
  </si>
  <si>
    <t>광주 북구 첨단벤처소로38번길 2</t>
  </si>
  <si>
    <t>(주)영동농기계</t>
  </si>
  <si>
    <t>054-821-2583</t>
  </si>
  <si>
    <t>경북 안동시 풍산읍 산업단지6길 56</t>
  </si>
  <si>
    <t>에이치비씨(주)</t>
  </si>
  <si>
    <t>051-247-1700</t>
  </si>
  <si>
    <t>부산 중구 해관로 39</t>
  </si>
  <si>
    <t>(주)필스</t>
  </si>
  <si>
    <t>051-320-0776</t>
  </si>
  <si>
    <t>부산 사상구 대동로 303</t>
  </si>
  <si>
    <t>(주)성호전자</t>
  </si>
  <si>
    <t>052-253-7324</t>
  </si>
  <si>
    <t>경남 창원시 의창구 팔용로371번길 31</t>
  </si>
  <si>
    <t>세계화학공업(주)</t>
  </si>
  <si>
    <t>055-384-3008</t>
  </si>
  <si>
    <t>경남 양산시 산막공단로 109</t>
  </si>
  <si>
    <t>(주)모리스레포츠</t>
  </si>
  <si>
    <t>031-407-3090</t>
  </si>
  <si>
    <t>경기 화성시 봉담읍 생수길 47-12</t>
  </si>
  <si>
    <t>(주)오리엔트도우저테크닉</t>
  </si>
  <si>
    <t>031-354-4724</t>
  </si>
  <si>
    <t>경기 화성시 양감면 초록로693번길 42-12</t>
  </si>
  <si>
    <t>지엔에스건설(주)</t>
  </si>
  <si>
    <t>031-355-6666</t>
  </si>
  <si>
    <t>경기 화성시 남양읍 주석로80번길 2</t>
  </si>
  <si>
    <t>(주)무궁화</t>
  </si>
  <si>
    <t>031-869-7011</t>
  </si>
  <si>
    <t>경기 동두천시 갈마지길 173</t>
  </si>
  <si>
    <t>(주)서원종합건축사사무소</t>
  </si>
  <si>
    <t>031-941-1158</t>
  </si>
  <si>
    <t>경기 파주시 중앙로 256</t>
  </si>
  <si>
    <t>(주)엠에스아이</t>
  </si>
  <si>
    <t>031-0275-9011</t>
  </si>
  <si>
    <t>경기 용인시 기흥구 원고매로 159</t>
  </si>
  <si>
    <t>한국수소(주)</t>
  </si>
  <si>
    <t>032-673-8326</t>
  </si>
  <si>
    <t>경기 부천시  석천로398번길 39</t>
  </si>
  <si>
    <t>(주)원메디칼</t>
  </si>
  <si>
    <t>032-219-0077</t>
  </si>
  <si>
    <t>경기 부천시  송내대로265번길 67</t>
  </si>
  <si>
    <t>(주)영신기업</t>
  </si>
  <si>
    <t>031-491-1141</t>
  </si>
  <si>
    <t>경기 시흥시 공단1대로80번길 92</t>
  </si>
  <si>
    <t>(주)에스앤디이엔지</t>
  </si>
  <si>
    <t>031-403-9675</t>
  </si>
  <si>
    <t>경기도 시흥시  엠티브이북로193번길 8-0</t>
  </si>
  <si>
    <t>제이씨케미칼(주)</t>
  </si>
  <si>
    <t>052-700-7701</t>
  </si>
  <si>
    <t>울산 울주군 온산읍 화산1길 70</t>
  </si>
  <si>
    <t>한신정공</t>
  </si>
  <si>
    <t>031-496-0322</t>
  </si>
  <si>
    <t>경기 시흥시 경기과기대로 199</t>
  </si>
  <si>
    <t>서진산기(주)</t>
  </si>
  <si>
    <t>031-479-0730</t>
  </si>
  <si>
    <t>경기 안양시 동안구 엘에스로 76</t>
  </si>
  <si>
    <t>칼자이스(주)</t>
  </si>
  <si>
    <t>02-3140-2603</t>
  </si>
  <si>
    <t>서울 마포구 독막로19길 15</t>
  </si>
  <si>
    <t>(주)청수이앤에스</t>
  </si>
  <si>
    <t>02-407-8500</t>
  </si>
  <si>
    <t>서울 송파구 마천로 238</t>
  </si>
  <si>
    <t>가정용 살균 및 살충제 제조업</t>
  </si>
  <si>
    <t>대영공조휠터(주)</t>
  </si>
  <si>
    <t>02-438-2212</t>
  </si>
  <si>
    <t>서울 중랑구 망우로81길 27</t>
  </si>
  <si>
    <t>필즈엔지니어링㈜</t>
  </si>
  <si>
    <t>070-7014-8310</t>
  </si>
  <si>
    <t>서울 금천구 가산디지털1로 186</t>
  </si>
  <si>
    <t>어보브반도체</t>
  </si>
  <si>
    <t>02-2193-2252</t>
  </si>
  <si>
    <t>충북 청주시 청원구 오창읍 각리1길 93</t>
  </si>
  <si>
    <t>(주)극동선재</t>
  </si>
  <si>
    <t>043-534-8841</t>
  </si>
  <si>
    <t>충북 진천군 이월면 장수로 343</t>
  </si>
  <si>
    <t>(주)영동환경</t>
  </si>
  <si>
    <t>043-852-9900</t>
  </si>
  <si>
    <t>충청북도 충주시  지곡16길 6</t>
  </si>
  <si>
    <t>태화건설산업(주)</t>
  </si>
  <si>
    <t>042-841-5165</t>
  </si>
  <si>
    <t>충남 계룡시 두마면 제1산단로 7-5</t>
  </si>
  <si>
    <t>(주)크라운</t>
  </si>
  <si>
    <t>충남 천안시 서북구 2공단2로 69</t>
  </si>
  <si>
    <t>(주)한백</t>
  </si>
  <si>
    <t>062-954-1122</t>
  </si>
  <si>
    <t>광주 광산구 비아로 23</t>
  </si>
  <si>
    <t>(주)아즈.텍</t>
  </si>
  <si>
    <t>054-973-8008</t>
  </si>
  <si>
    <t>경북 칠곡군 북삼읍 경호천서길 82</t>
  </si>
  <si>
    <t>대신플랜트산업(주)</t>
  </si>
  <si>
    <t>053-856-8969</t>
  </si>
  <si>
    <t>경북 경산시 진량읍 아사길 21-6</t>
  </si>
  <si>
    <t>대중특수강(주)</t>
  </si>
  <si>
    <t>051-831-1133</t>
  </si>
  <si>
    <t>부산 강서구 녹산산단261로14번길 45-23</t>
  </si>
  <si>
    <t>(주)대성사</t>
  </si>
  <si>
    <t>055-372-2007</t>
  </si>
  <si>
    <t>경남 양산시 대동로 53</t>
  </si>
  <si>
    <t>(주)정남</t>
  </si>
  <si>
    <t>031-354-3511</t>
  </si>
  <si>
    <t>경기 화성시 팔탄면 마당바위로 21</t>
  </si>
  <si>
    <t>(주)성진텍스</t>
  </si>
  <si>
    <t>055-338-4511</t>
  </si>
  <si>
    <t>경남 김해시 상동면 동북로1007번길 40</t>
  </si>
  <si>
    <t>(주)제원엔지니어링</t>
  </si>
  <si>
    <t>064-712-1711</t>
  </si>
  <si>
    <t>제주 제주시 연북로 86</t>
  </si>
  <si>
    <t>(주)쌤앤파커스</t>
  </si>
  <si>
    <t>031-960-4800</t>
  </si>
  <si>
    <t>경기 파주시 문발동</t>
  </si>
  <si>
    <t>(주)켐온</t>
  </si>
  <si>
    <t>031-329-9900</t>
  </si>
  <si>
    <t>경기 수원시 영통구 광교로 147</t>
  </si>
  <si>
    <t>(주)진영베아링</t>
  </si>
  <si>
    <t>02-2633-3737</t>
  </si>
  <si>
    <t>서울 구로구 경인로53길 14</t>
  </si>
  <si>
    <t>은성에프에이(주)</t>
  </si>
  <si>
    <t>02-838-7387</t>
  </si>
  <si>
    <t>서울 금천구 두산로5길 15</t>
  </si>
  <si>
    <t>토피도(주)</t>
  </si>
  <si>
    <t>02-552-7483</t>
  </si>
  <si>
    <t>서울특별시 송파구 법원로 114</t>
  </si>
  <si>
    <t>(주)오키</t>
  </si>
  <si>
    <t>031-455-7010</t>
  </si>
  <si>
    <t>경기 안양시 동안구 흥안대로49번길 29</t>
  </si>
  <si>
    <t>경일산업(주)</t>
  </si>
  <si>
    <t>031-458-4203</t>
  </si>
  <si>
    <t>경기도 수원시권선구 산업로173-41</t>
  </si>
  <si>
    <t>(주)세원</t>
  </si>
  <si>
    <t>031-668-6611</t>
  </si>
  <si>
    <t>경기 평택시 산단로64번길 56</t>
  </si>
  <si>
    <t>(주)엠에스엘 콤프레서</t>
  </si>
  <si>
    <t>031-541-7000</t>
  </si>
  <si>
    <t>경기 포천시 해룡로 34</t>
  </si>
  <si>
    <t>기체 펌프 및 압축기 제조업</t>
  </si>
  <si>
    <t>(주)아이티원</t>
  </si>
  <si>
    <t>031-735-7304</t>
  </si>
  <si>
    <t>(주)금성열처리</t>
  </si>
  <si>
    <t>031-683-0022</t>
  </si>
  <si>
    <t>경기 평택시 청북면 청북중앙로 298-17</t>
  </si>
  <si>
    <t>다원전자</t>
  </si>
  <si>
    <t>031-364-1900</t>
  </si>
  <si>
    <t>경기도 안산시 단원구 엠티브이12로22번길 3</t>
  </si>
  <si>
    <t>대승휀스(주)</t>
  </si>
  <si>
    <t>031-499-9066</t>
  </si>
  <si>
    <t>경기 시흥시 공단2대로139번길 5</t>
  </si>
  <si>
    <t>수경테크(주)</t>
  </si>
  <si>
    <t>031-319-0042</t>
  </si>
  <si>
    <t>경기 시흥시 마유로92번길 54</t>
  </si>
  <si>
    <t>㈜태림에프웰</t>
  </si>
  <si>
    <t>02-3661-3551</t>
  </si>
  <si>
    <t>경기도 김포시 통진읍 율마로450번길 6-5</t>
  </si>
  <si>
    <t>원일금속(주)</t>
  </si>
  <si>
    <t>032-817-6101</t>
  </si>
  <si>
    <t>인천 남동구 능허대로577번길 39</t>
  </si>
  <si>
    <t>㈜재영</t>
  </si>
  <si>
    <t>경북Pride상품</t>
  </si>
  <si>
    <t>경상북도</t>
  </si>
  <si>
    <t>031-948-6603</t>
  </si>
  <si>
    <t>경북 김천시 지례면 지례공단길 41</t>
  </si>
  <si>
    <t>엠에이치샴페인즈앤드와인즈코리아(주)</t>
  </si>
  <si>
    <t>02-2112-3195</t>
  </si>
  <si>
    <t>서울 강남구 역삼동</t>
  </si>
  <si>
    <t>(주)용일프린팅</t>
  </si>
  <si>
    <t>02-2274-5364</t>
  </si>
  <si>
    <t>서울 중구 창경궁로1길 8</t>
  </si>
  <si>
    <t>만디젤앤터보코리아(주)</t>
  </si>
  <si>
    <t>051-635-6644</t>
  </si>
  <si>
    <t>부산 강서구 녹산산단261로74번길 54</t>
  </si>
  <si>
    <t>진성산업</t>
  </si>
  <si>
    <t>02-3437-0388</t>
  </si>
  <si>
    <t>서울 광진구 용마산로 148</t>
  </si>
  <si>
    <t>보령제약(주)</t>
  </si>
  <si>
    <t>02-708-8211</t>
  </si>
  <si>
    <t>서울 종로구 창경궁로 136</t>
  </si>
  <si>
    <t>(주)아이앤브이플러스</t>
  </si>
  <si>
    <t>02-512-6456</t>
  </si>
  <si>
    <t>서울특별시 서초구 강남대로18길 10</t>
  </si>
  <si>
    <t>크레신(주)</t>
  </si>
  <si>
    <t>02-2041-2613</t>
  </si>
  <si>
    <t>서울 서초구 강남대로107길 5</t>
  </si>
  <si>
    <t>(주)영광기술단</t>
  </si>
  <si>
    <t>02-6408-2888</t>
  </si>
  <si>
    <t>서울특별시 송파구  법원로11길 11</t>
  </si>
  <si>
    <t>(주)광림</t>
  </si>
  <si>
    <t>043-260-9111</t>
  </si>
  <si>
    <t>충북 청주시 서원구 현도면 청남로 484</t>
  </si>
  <si>
    <t>(주)삼정향료</t>
  </si>
  <si>
    <t>02-881-0630</t>
  </si>
  <si>
    <t>충북 음성군 음성읍 용광로114번길 62</t>
  </si>
  <si>
    <t>서대종합건설(주)</t>
  </si>
  <si>
    <t>041-935-0051</t>
  </si>
  <si>
    <t>충남 보령시 중앙로 38</t>
  </si>
  <si>
    <t>영진특수개발(주)</t>
  </si>
  <si>
    <t>062-511-6577</t>
  </si>
  <si>
    <t>광주광역시 서구  유덕로 132-1</t>
  </si>
  <si>
    <t>(주)유니코정밀화학</t>
  </si>
  <si>
    <t>054-285-0900</t>
  </si>
  <si>
    <t>경북 포항시 남구 섬안로46번길 25</t>
  </si>
  <si>
    <t>대아하이테크(주)</t>
  </si>
  <si>
    <t>053-614-1116</t>
  </si>
  <si>
    <t>대구 달성군 현풍면 삼강길 87</t>
  </si>
  <si>
    <t>㈜명진TSR</t>
  </si>
  <si>
    <t>051-832-0002</t>
  </si>
  <si>
    <t>부산 강서구 녹산산단290로 28</t>
  </si>
  <si>
    <t>(주)대립</t>
  </si>
  <si>
    <t>051-262-1891</t>
  </si>
  <si>
    <t>부산 강서구 과학산단로333번길 22</t>
  </si>
  <si>
    <t>(주)김약품</t>
  </si>
  <si>
    <t>064-722-3000</t>
  </si>
  <si>
    <t>제주특별자치도 제주시  고마로 132</t>
  </si>
  <si>
    <t>(주)어패럴테크</t>
  </si>
  <si>
    <t>02-2181-3250</t>
  </si>
  <si>
    <t>서울특별시 금천구 가산디지털2로 98</t>
  </si>
  <si>
    <t>(주)디투엘</t>
  </si>
  <si>
    <t>02-839-4161</t>
  </si>
  <si>
    <t>서울특별시 영등포구  당산로41길 11</t>
  </si>
  <si>
    <t>(주)가야미디어</t>
  </si>
  <si>
    <t>02-317-4814</t>
  </si>
  <si>
    <t>서울 강남구  삼성로81길 6</t>
  </si>
  <si>
    <t>게이츠유니타코리아(주)</t>
  </si>
  <si>
    <t>02-2107-2356</t>
  </si>
  <si>
    <t>서울 금천구 범안로16길 24</t>
  </si>
  <si>
    <t>(주)내쇼날플러스</t>
  </si>
  <si>
    <t>031-663-4561</t>
  </si>
  <si>
    <t>경기 평택시 서탄면 수월암4길 204</t>
  </si>
  <si>
    <t>(주)씨스코</t>
  </si>
  <si>
    <t>02-587-3223</t>
  </si>
  <si>
    <t>경기 안성시 미양면 협동단지길 25</t>
  </si>
  <si>
    <t>(주)도무스</t>
  </si>
  <si>
    <t>031-798-2447</t>
  </si>
  <si>
    <t>경기 광주시 곤지암읍 신만로 275-49</t>
  </si>
  <si>
    <t>조일조명공업(주)</t>
  </si>
  <si>
    <t>031-532-0264</t>
  </si>
  <si>
    <t>경기 포천시 호병로 117</t>
  </si>
  <si>
    <t>삼보개발(주)</t>
  </si>
  <si>
    <t>031-539-5718</t>
  </si>
  <si>
    <t>경기 포천시 화현면 지현리</t>
  </si>
  <si>
    <t>(주)우신화장품</t>
  </si>
  <si>
    <t>032-675-2761</t>
  </si>
  <si>
    <t>경기 부천시  수도로125번길 33</t>
  </si>
  <si>
    <t>한양기업(주)</t>
  </si>
  <si>
    <t>031-996-5478</t>
  </si>
  <si>
    <t>경기도 김포시 통진읍 월하로 471</t>
  </si>
  <si>
    <t>(주)케이씨텍</t>
  </si>
  <si>
    <t>032-817-6111</t>
  </si>
  <si>
    <t>인천광역시 남동구  남동대로370번길 57-52</t>
  </si>
  <si>
    <t>덕산엔터프라이즈(주)</t>
  </si>
  <si>
    <t>031-541-0171</t>
  </si>
  <si>
    <t>경기 포천시 가산면 포천로912번길 61</t>
  </si>
  <si>
    <t>(주)태창화학</t>
  </si>
  <si>
    <t>031-499-2900</t>
  </si>
  <si>
    <t>경기 시흥시 공단1대로80번길 71</t>
  </si>
  <si>
    <t>청솔화학환경(주)</t>
  </si>
  <si>
    <t>031-499-1631</t>
  </si>
  <si>
    <t>경기 시흥시 공단1대로80번길 118</t>
  </si>
  <si>
    <t>(주)광일시스템</t>
  </si>
  <si>
    <t>031-501-2338</t>
  </si>
  <si>
    <t>경기 안산시 상록구 고목로 13</t>
  </si>
  <si>
    <t>세화병원</t>
  </si>
  <si>
    <t>031-437-0114</t>
  </si>
  <si>
    <t>경기 안산시 상록구 용신로 355</t>
  </si>
  <si>
    <t>(주)이폴리움</t>
  </si>
  <si>
    <t>02-583-2906</t>
  </si>
  <si>
    <t>서울특별시 서초구 서초중앙로 151</t>
  </si>
  <si>
    <t>지엠디코리아(주)</t>
  </si>
  <si>
    <t>02-2245-9286</t>
  </si>
  <si>
    <t>서울특별시 동대문구  장한로 53</t>
  </si>
  <si>
    <t>(주)우노원</t>
  </si>
  <si>
    <t>02-415-4091</t>
  </si>
  <si>
    <t>서울특별시 송파구  삼전로2길 57</t>
  </si>
  <si>
    <t>(주)루시드코리아</t>
  </si>
  <si>
    <t>02-2281-4411</t>
  </si>
  <si>
    <t>경북 봉화군 봉화읍 1농공단지길 41</t>
  </si>
  <si>
    <t>(주)스카이씨엔에스</t>
  </si>
  <si>
    <t>070-8788-7202</t>
  </si>
  <si>
    <t>서울 성동구 성수이로18길 31</t>
  </si>
  <si>
    <t>(주)동원빌딩</t>
  </si>
  <si>
    <t>031-533-1683</t>
  </si>
  <si>
    <t>경기 포천시 관인면 창동로1230번길 94</t>
  </si>
  <si>
    <t>그외 기타 비철금속 광업</t>
  </si>
  <si>
    <t>(주)길원테크</t>
  </si>
  <si>
    <t>043-277-8781</t>
  </si>
  <si>
    <t>충북 청주시 흥덕구 문암로 256</t>
  </si>
  <si>
    <t>(주)실크로드시앤티</t>
  </si>
  <si>
    <t>02-3478-2114</t>
  </si>
  <si>
    <t>서울 서초구 남부순환로 2558</t>
  </si>
  <si>
    <t>(주)한생</t>
  </si>
  <si>
    <t>041-956-1434</t>
  </si>
  <si>
    <t>충남 서천군 장항읍 장항공단길28번길 117</t>
  </si>
  <si>
    <t>(주)세원출판유통</t>
  </si>
  <si>
    <t>053-422-5441</t>
  </si>
  <si>
    <t>대구 중구 대봉로 200</t>
  </si>
  <si>
    <t>(주)코리아전산</t>
  </si>
  <si>
    <t>053-426-6188</t>
  </si>
  <si>
    <t>대구 중구 국채보상로143길 82</t>
  </si>
  <si>
    <t>(주)동원개발</t>
  </si>
  <si>
    <t>051-630-4121</t>
  </si>
  <si>
    <t>부산 동구 조방로 39</t>
  </si>
  <si>
    <t>국도정밀(주)</t>
  </si>
  <si>
    <t>052-267-9400</t>
  </si>
  <si>
    <t>울산 남구 갈밭로 24</t>
  </si>
  <si>
    <t>영훈전기(주)</t>
  </si>
  <si>
    <t>052-288-5068</t>
  </si>
  <si>
    <t>울산 북구 중산산업로 58</t>
  </si>
  <si>
    <t>아이씨이아이우방(주)</t>
  </si>
  <si>
    <t>055-370-8800</t>
  </si>
  <si>
    <t>경남 양산시 유산공단4길 28</t>
  </si>
  <si>
    <t>파코스(주)</t>
  </si>
  <si>
    <t>055-782-7000</t>
  </si>
  <si>
    <t>경남 양산시 산막공단남12길 43</t>
  </si>
  <si>
    <t>(주)금산엠엔이</t>
  </si>
  <si>
    <t>02-804-9666</t>
  </si>
  <si>
    <t>(주)지여이앤씨</t>
  </si>
  <si>
    <t>02-2655-9301</t>
  </si>
  <si>
    <t>서울 영등포구 영신로 220</t>
  </si>
  <si>
    <t>(주)화인코리아</t>
  </si>
  <si>
    <t>032-819-0872</t>
  </si>
  <si>
    <t>인천 남동구 남동동로77번길 32</t>
  </si>
  <si>
    <t>덕산메탈(주)</t>
  </si>
  <si>
    <t>02-805-0015</t>
  </si>
  <si>
    <t>금속광물 도매업</t>
  </si>
  <si>
    <t>(주)로텍스</t>
  </si>
  <si>
    <t>02-2626-9240</t>
  </si>
  <si>
    <t>서울 금천구 가산디지털2로 108</t>
  </si>
  <si>
    <t>(주)피엠씨엔지니어링</t>
  </si>
  <si>
    <t>02-517-8527</t>
  </si>
  <si>
    <t>서울 강남구 영동대로 702</t>
  </si>
  <si>
    <t>(주)덕수메탈</t>
  </si>
  <si>
    <t>031-996-9754</t>
  </si>
  <si>
    <t>경기 김포시 양촌면 삼도공단로49번길 78</t>
  </si>
  <si>
    <t>(주)유창산업</t>
  </si>
  <si>
    <t>031-683-9433</t>
  </si>
  <si>
    <t>경기 평택시 포승읍 만석길 53</t>
  </si>
  <si>
    <t>(주)한독카본</t>
  </si>
  <si>
    <t>031-355-4429</t>
  </si>
  <si>
    <t>경기 화성시 팔탄면 무하로156번길 27-2</t>
  </si>
  <si>
    <t>(주)대우가구</t>
  </si>
  <si>
    <t>043-877-5622</t>
  </si>
  <si>
    <t>충북 음성군 감곡면 가곡로 478-50</t>
  </si>
  <si>
    <t>(주)니트로시스템</t>
  </si>
  <si>
    <t>02-2093-3369</t>
  </si>
  <si>
    <t>(주)파미유</t>
  </si>
  <si>
    <t>031-1599-8420</t>
  </si>
  <si>
    <t>경기도 파주시  신촌로 27</t>
  </si>
  <si>
    <t>대일CST</t>
  </si>
  <si>
    <t>032-684-6197</t>
  </si>
  <si>
    <t>경기도 부천시   신흥로437번길 94</t>
  </si>
  <si>
    <t>(주)동영이엔지</t>
  </si>
  <si>
    <t>02-559-5200</t>
  </si>
  <si>
    <t>서울 강남구 언주로 337</t>
  </si>
  <si>
    <t>신흥정공(주)</t>
  </si>
  <si>
    <t>032-812-1331</t>
  </si>
  <si>
    <t>인천 남동구 남동대로425번길 56</t>
  </si>
  <si>
    <t>제일산업개발(주)</t>
  </si>
  <si>
    <t>02-763-6521</t>
  </si>
  <si>
    <t>서울 종로구 김상옥로 17</t>
  </si>
  <si>
    <t>(주)인포링크</t>
  </si>
  <si>
    <t>02-2024-2200</t>
  </si>
  <si>
    <t>디에이치케이솔루션(주)</t>
  </si>
  <si>
    <t>031-8038-8040</t>
  </si>
  <si>
    <t>경기도 성남시 분당구  판교로255번길 28</t>
  </si>
  <si>
    <t>(주)금성케이엔티</t>
  </si>
  <si>
    <t>02-577-4801</t>
  </si>
  <si>
    <t>경기 광주시 오포읍 수렁개길 25</t>
  </si>
  <si>
    <t>농업회사법인 하늘빛(주)</t>
  </si>
  <si>
    <t>041-857-3233</t>
  </si>
  <si>
    <t>충남 공주시 계룡면 보목고개로 50</t>
  </si>
  <si>
    <t>㈜수산인더스트리 평택사업소</t>
  </si>
  <si>
    <t>02-2017-8116</t>
  </si>
  <si>
    <t>충남 천안시 서북구 신당동</t>
  </si>
  <si>
    <t>(주)반도메딕스</t>
  </si>
  <si>
    <t>062-675-6011</t>
  </si>
  <si>
    <t>광주 동구 천변우로 453</t>
  </si>
  <si>
    <t>성우실업</t>
  </si>
  <si>
    <t>053-585-4426</t>
  </si>
  <si>
    <t>대구 달서구 성서공단북로 381</t>
  </si>
  <si>
    <t>(주)행성디지털</t>
  </si>
  <si>
    <t>054-431-7071</t>
  </si>
  <si>
    <t>경북 김천시 아포읍 인2길 79</t>
  </si>
  <si>
    <t>(주)오토크로바</t>
  </si>
  <si>
    <t>053-614-0090</t>
  </si>
  <si>
    <t>대구 달성군 논공읍 논공로 334</t>
  </si>
  <si>
    <t>새한합성산업(주)</t>
  </si>
  <si>
    <t>054-371-0071</t>
  </si>
  <si>
    <t>경북 청도군 풍각면 봉기1길 24</t>
  </si>
  <si>
    <t>대원화이바</t>
  </si>
  <si>
    <t>051-263-6900</t>
  </si>
  <si>
    <t>부산 사하구 장평로132번길 27</t>
  </si>
  <si>
    <t>유리섬유 및 광학용 유리 제조업</t>
  </si>
  <si>
    <t>로베스타엔지니어링</t>
  </si>
  <si>
    <t>055-298-1680</t>
  </si>
  <si>
    <t>경남 창원시 의창구 북면 월계길 67</t>
  </si>
  <si>
    <t>(주)화인트로</t>
  </si>
  <si>
    <t>055-572-6760</t>
  </si>
  <si>
    <t>경남 의령군 봉수면 한지18길 46</t>
  </si>
  <si>
    <t>미래기전</t>
  </si>
  <si>
    <t>055-275-2807</t>
  </si>
  <si>
    <t>경남 창원시 성산구 연덕로27번길 6</t>
  </si>
  <si>
    <t>(주)케이피</t>
  </si>
  <si>
    <t>055-367-6009</t>
  </si>
  <si>
    <t>경남 양산시 그린공단로 50</t>
  </si>
  <si>
    <t>(주)에스트라</t>
  </si>
  <si>
    <t>02-709-3652</t>
  </si>
  <si>
    <t>서울특별시 중구 청계천로 100-</t>
  </si>
  <si>
    <t>의약용 화합물 및 항생물질 제조업</t>
  </si>
  <si>
    <t>성우에이치에스(주)</t>
  </si>
  <si>
    <t>02-719-7807</t>
  </si>
  <si>
    <t>미성패밀리(주)</t>
  </si>
  <si>
    <t>02-723-8175</t>
  </si>
  <si>
    <t>서울 중구 세종대로2나길 23</t>
  </si>
  <si>
    <t>(주)지테크시스템</t>
  </si>
  <si>
    <t>02-859-0255</t>
  </si>
  <si>
    <t>서울특별시 금천구  가산디지털2로 53</t>
  </si>
  <si>
    <t>승아전기(주)</t>
  </si>
  <si>
    <t>02-804-6611</t>
  </si>
  <si>
    <t>강원도 춘천시 삭주로70번길 41</t>
  </si>
  <si>
    <t>엠에스티코리아(주)</t>
  </si>
  <si>
    <t>070-5055-4220</t>
  </si>
  <si>
    <t>경기도 수원시 권선구  산업로156번길 160</t>
  </si>
  <si>
    <t>우성세라믹스공업(주)</t>
  </si>
  <si>
    <t>02-521-6455</t>
  </si>
  <si>
    <t>경기 평택시 포승읍 서둔물길 30-34</t>
  </si>
  <si>
    <t>(주)켐트로닉스</t>
  </si>
  <si>
    <t>044-868-3011</t>
  </si>
  <si>
    <t>세종 전동면 배일길 31</t>
  </si>
  <si>
    <t>(주)금창산업</t>
  </si>
  <si>
    <t>031-313-8541</t>
  </si>
  <si>
    <t>경기 시흥시 시흥대로 1156-1</t>
  </si>
  <si>
    <t>대한전기공업(주)</t>
  </si>
  <si>
    <t>031-491-2777</t>
  </si>
  <si>
    <t>경기 안산시 단원구 별망로80번길 32</t>
  </si>
  <si>
    <t>(주)양지피앤알</t>
  </si>
  <si>
    <t>031-495-4758</t>
  </si>
  <si>
    <t>경기 안산시 상록구 선진1길 9</t>
  </si>
  <si>
    <t>(주)에이엘</t>
  </si>
  <si>
    <t>031-273-7625</t>
  </si>
  <si>
    <t>경기 용인시 기흥구 지삼로 12</t>
  </si>
  <si>
    <t>(주)코아네트웍스</t>
  </si>
  <si>
    <t>031-291-9339</t>
  </si>
  <si>
    <t>경기 화성시 화산서길18번길 25-3</t>
  </si>
  <si>
    <t>(주)은성전기</t>
  </si>
  <si>
    <t>032-862-8295</t>
  </si>
  <si>
    <t>인천광역시 부평구  백범로 587</t>
  </si>
  <si>
    <t>(주)컴프리즈</t>
  </si>
  <si>
    <t>02-2279-4544</t>
  </si>
  <si>
    <t>서울 중구  필동로8길 61-8</t>
  </si>
  <si>
    <t>(주)현진프라자</t>
  </si>
  <si>
    <t>02-745-5181</t>
  </si>
  <si>
    <t>서울특별시 은평구  갈현로9길 18</t>
  </si>
  <si>
    <t>(주)한국산업양행</t>
  </si>
  <si>
    <t>02-2051-1211</t>
  </si>
  <si>
    <t>서울 강남구 압구정로18길 25</t>
  </si>
  <si>
    <t>(주)돈디코리아</t>
  </si>
  <si>
    <t>02-408-0012</t>
  </si>
  <si>
    <t>서울 송파구 중대로</t>
  </si>
  <si>
    <t>커튼 및 침구용품 도매업</t>
  </si>
  <si>
    <t>(주)태산로테이트먼트</t>
  </si>
  <si>
    <t>02-579-6271</t>
  </si>
  <si>
    <t>(주)오버더케이블</t>
  </si>
  <si>
    <t>02-6432-0501</t>
  </si>
  <si>
    <t>서울 노원구 노해로 466</t>
  </si>
  <si>
    <t>풍천실업(주)</t>
  </si>
  <si>
    <t>02-569-9011</t>
  </si>
  <si>
    <t>서울 강남구 삼성로107길 23-15</t>
  </si>
  <si>
    <t>동성계전㈜</t>
  </si>
  <si>
    <t>054-278-2194</t>
  </si>
  <si>
    <t>경북 포항시 남구 서원재로 36</t>
  </si>
  <si>
    <t>(주)이비즈네트웍스</t>
  </si>
  <si>
    <t>02-6255-3015</t>
  </si>
  <si>
    <t>서울 강남구 선릉로99길 12</t>
  </si>
  <si>
    <t>(주)흥원건설</t>
  </si>
  <si>
    <t>070-8255-4109</t>
  </si>
  <si>
    <t>(주)지앤에프</t>
  </si>
  <si>
    <t>02-578-0044</t>
  </si>
  <si>
    <t>서울특별시 서초구  논현로 79</t>
  </si>
  <si>
    <t>(주)에타</t>
  </si>
  <si>
    <t>043-537-4008</t>
  </si>
  <si>
    <t>충북 진천군 이월면 밤디길 65-51</t>
  </si>
  <si>
    <t>주식회사 케이티앤지</t>
  </si>
  <si>
    <t>042-939-5358</t>
  </si>
  <si>
    <t>대전 대덕구 벚꽃길 71</t>
  </si>
  <si>
    <t>담배제품 제조업</t>
  </si>
  <si>
    <t>(주)한길</t>
  </si>
  <si>
    <t>041-834-0537</t>
  </si>
  <si>
    <t>충남 부여군 초촌면 신암로 412</t>
  </si>
  <si>
    <t>(주)광주방송</t>
  </si>
  <si>
    <t>062-650-3024</t>
  </si>
  <si>
    <t>광주 남구 중앙로 87</t>
  </si>
  <si>
    <t>(주)효성약품</t>
  </si>
  <si>
    <t>053-955-8900</t>
  </si>
  <si>
    <t>대구 동구 화랑로 205</t>
  </si>
  <si>
    <t>디온리오토모티브(주)</t>
  </si>
  <si>
    <t>031-544-7712</t>
  </si>
  <si>
    <t>경기도 포천시  해룡로 109-136</t>
  </si>
  <si>
    <t>에스엠텍</t>
  </si>
  <si>
    <t>054-475-8291</t>
  </si>
  <si>
    <t>경북 구미시  산호대로 104-38</t>
  </si>
  <si>
    <t>(주)세신환경기술</t>
  </si>
  <si>
    <t>054-472-3790</t>
  </si>
  <si>
    <t>경상북도 구미시  1공단로 238</t>
  </si>
  <si>
    <t>(주)대마</t>
  </si>
  <si>
    <t>054-471-6945</t>
  </si>
  <si>
    <t>경북 구미시 장천면 하장2길 260</t>
  </si>
  <si>
    <t>(주)서진테크</t>
  </si>
  <si>
    <t>054-974-3350</t>
  </si>
  <si>
    <t>경북 칠곡군 왜관읍 공단로1길 156</t>
  </si>
  <si>
    <t>(주)새남소재</t>
  </si>
  <si>
    <t>053-856-9211</t>
  </si>
  <si>
    <t>경북 경산시 자인면 자인공단2로4길 21</t>
  </si>
  <si>
    <t>선진섬유공업사</t>
  </si>
  <si>
    <t>부산 사하구 신산로29번길 19</t>
  </si>
  <si>
    <t>(주)삼진전화</t>
  </si>
  <si>
    <t>051-464-3381</t>
  </si>
  <si>
    <t>부산 강서구 과학산단1로 114</t>
  </si>
  <si>
    <t>(주)인더스콘</t>
  </si>
  <si>
    <t>055-283-3090</t>
  </si>
  <si>
    <t>경상남도 창원시 의창구 소계로 12</t>
  </si>
  <si>
    <t>세원금속(주)</t>
  </si>
  <si>
    <t>055-338-6448</t>
  </si>
  <si>
    <t>경남 김해시 주촌면 서부로1499번길 25-54</t>
  </si>
  <si>
    <t>(주)화승알엔에이</t>
  </si>
  <si>
    <t>055-370-3241</t>
  </si>
  <si>
    <t>경남 양산시 충렬로 61</t>
  </si>
  <si>
    <t>(주)한진필터</t>
  </si>
  <si>
    <t>055-364-4422</t>
  </si>
  <si>
    <t>경남 양산시 웅상대로 1516-24</t>
  </si>
  <si>
    <t>영광산업사</t>
  </si>
  <si>
    <t>051-831-7780</t>
  </si>
  <si>
    <t>부산 강서구 과학산단로305번길 57</t>
  </si>
  <si>
    <t>(주)모던씨앤비</t>
  </si>
  <si>
    <t>032-679-0755</t>
  </si>
  <si>
    <t>경기 부천시 부천로391번길 24</t>
  </si>
  <si>
    <t>오제이씨 주식회사</t>
  </si>
  <si>
    <t>02-2165-8350</t>
  </si>
  <si>
    <t>서울특별시 영등포구 영등포로3길 19</t>
  </si>
  <si>
    <t>건지약품(주)</t>
  </si>
  <si>
    <t>02-2619-8988</t>
  </si>
  <si>
    <t>서울 구로구 오리로 1316</t>
  </si>
  <si>
    <t>(주)데브구루</t>
  </si>
  <si>
    <t>02-3442-7236</t>
  </si>
  <si>
    <t>서울특별시 금천구 가산디지털1로 168</t>
  </si>
  <si>
    <t>(주)대한건철</t>
  </si>
  <si>
    <t>02-2601-0135</t>
  </si>
  <si>
    <t>서울특별시 양천구  지양로 138</t>
  </si>
  <si>
    <t>(주)청우지엔티</t>
  </si>
  <si>
    <t>031-497-2080</t>
  </si>
  <si>
    <t>경기도 시흥시 엠티브이25로58번길 23</t>
  </si>
  <si>
    <t>(주)코아전기</t>
  </si>
  <si>
    <t>031-453-3098</t>
  </si>
  <si>
    <t>경기 군포시 당정로 61</t>
  </si>
  <si>
    <t>(주)채과원</t>
  </si>
  <si>
    <t>031-376-7601</t>
  </si>
  <si>
    <t>경기 화성시 동탄면 송리</t>
  </si>
  <si>
    <t>기타 산업용 농산물 및 산동물 도매업</t>
  </si>
  <si>
    <t>영진에스.피.공업(주)</t>
  </si>
  <si>
    <t>041-547-2460</t>
  </si>
  <si>
    <t>충남 아산시 둔포면 윤보선로 295</t>
  </si>
  <si>
    <t>(주)나노코</t>
  </si>
  <si>
    <t>02-6675-6332</t>
  </si>
  <si>
    <t>서울 구로구 디지털로 285</t>
  </si>
  <si>
    <t>씨에스케이주식회사</t>
  </si>
  <si>
    <t>031-781-3761</t>
  </si>
  <si>
    <t>경기 용인시 처인구 포곡읍 금어로 268</t>
  </si>
  <si>
    <t>(주)오공</t>
  </si>
  <si>
    <t>032-810-2015</t>
  </si>
  <si>
    <t>인천 남동구 함박뫼로 341</t>
  </si>
  <si>
    <t>㈜립멘</t>
  </si>
  <si>
    <t>032-865-8166</t>
  </si>
  <si>
    <t>인천 남구 길파로 43</t>
  </si>
  <si>
    <t>(주)피엠피티</t>
  </si>
  <si>
    <t>032-811-9934</t>
  </si>
  <si>
    <t>인천 남동구 능허대로559번길 55</t>
  </si>
  <si>
    <t>에스엘지(주)</t>
  </si>
  <si>
    <t>032-442-6868</t>
  </si>
  <si>
    <t>인천 남동구 청능대로484번길 8-41</t>
  </si>
  <si>
    <t>(주)신한이앤씨</t>
  </si>
  <si>
    <t>031-315-9620</t>
  </si>
  <si>
    <t>경기 시흥시 새우개4길 25</t>
  </si>
  <si>
    <t>(주)인터제로시스템</t>
  </si>
  <si>
    <t>031-427-2240</t>
  </si>
  <si>
    <t>경기도 용인시 기흥구  중부대로 14-8</t>
  </si>
  <si>
    <t>(주)신진마스타</t>
  </si>
  <si>
    <t>02-6309-8788</t>
  </si>
  <si>
    <t>경기 김포시 대곶면 산자뫼로 24</t>
  </si>
  <si>
    <t>영동전자</t>
  </si>
  <si>
    <t>032-583-1977</t>
  </si>
  <si>
    <t>인천 서구 보도진로42번길 8</t>
  </si>
  <si>
    <t>(주)메인텍</t>
  </si>
  <si>
    <t>031-989-5728</t>
  </si>
  <si>
    <t>경기 김포시 하성면 귀전로 172</t>
  </si>
  <si>
    <t>동일시마즈(주)</t>
  </si>
  <si>
    <t>02-3218-7815</t>
  </si>
  <si>
    <t>경보전기(주)</t>
  </si>
  <si>
    <t>02-465-1134</t>
  </si>
  <si>
    <t>서울 성동구 성수일로12가길 5</t>
  </si>
  <si>
    <t>(주)다다씨앤씨</t>
  </si>
  <si>
    <t>02-559-9110</t>
  </si>
  <si>
    <t>서울 강남구 역삼로 172</t>
  </si>
  <si>
    <t>남자용 정장 제조업</t>
  </si>
  <si>
    <t>(주)친환경계획그룹청연</t>
  </si>
  <si>
    <t>02-2057-9450</t>
  </si>
  <si>
    <t>서울 강남구 남부순환로 2722</t>
  </si>
  <si>
    <t>(주)경원엔지니어링건축사사무소</t>
  </si>
  <si>
    <t>033-730-8810</t>
  </si>
  <si>
    <t>강원 원주시 소초면 섬배로 109-10</t>
  </si>
  <si>
    <t>백제컨트리클럽(주)</t>
  </si>
  <si>
    <t>041-830-0713</t>
  </si>
  <si>
    <t>충남 부여군 은산면 충절로 3734-82</t>
  </si>
  <si>
    <t>에스에프에이서비스(주)</t>
  </si>
  <si>
    <t>041-538-9603</t>
  </si>
  <si>
    <t>충청남도 아산시 영인면 윤보선로 278</t>
  </si>
  <si>
    <t>(주)알디텍</t>
  </si>
  <si>
    <t>042-935-9700</t>
  </si>
  <si>
    <t>대전 유성구 유성대로1628번길 37-8</t>
  </si>
  <si>
    <t>(주)케이엠넷</t>
  </si>
  <si>
    <t>042-541-1285</t>
  </si>
  <si>
    <t>대전 서구 복수동로87번길 13-6</t>
  </si>
  <si>
    <t>(주)유성정밀</t>
  </si>
  <si>
    <t>054-776-8565</t>
  </si>
  <si>
    <t>경북 경주시 천북면 서평길 54-2</t>
  </si>
  <si>
    <t>(주)대방</t>
  </si>
  <si>
    <t>054-436-9559</t>
  </si>
  <si>
    <t>경상북도 김천시 농공단지1길 30</t>
  </si>
  <si>
    <t>(주)세흥인쇄</t>
  </si>
  <si>
    <t>053-591-7222</t>
  </si>
  <si>
    <t>대구 달서구 성서로 127</t>
  </si>
  <si>
    <t>삼영이엔씨(주)</t>
  </si>
  <si>
    <t>051-601-6608</t>
  </si>
  <si>
    <t>부산 영도구 상리로 69</t>
  </si>
  <si>
    <t>(주)중산기업</t>
  </si>
  <si>
    <t>052-254-3290</t>
  </si>
  <si>
    <t>울산 울주군 삼동면 암리3길 25</t>
  </si>
  <si>
    <t>(주)대성테크</t>
  </si>
  <si>
    <t>052-295-2282</t>
  </si>
  <si>
    <t>울산 북구 농공단지4길 30</t>
  </si>
  <si>
    <t>제주비료(주)</t>
  </si>
  <si>
    <t>064-82-4985</t>
  </si>
  <si>
    <t>제주 제주시 조천읍 와흘로 255</t>
  </si>
  <si>
    <t>(주)대한과학</t>
  </si>
  <si>
    <t>033-737-7562</t>
  </si>
  <si>
    <t>강원 원주시 지정면 신평석화로 326</t>
  </si>
  <si>
    <t>(주)삼일아엔씨</t>
  </si>
  <si>
    <t>02-591-0031</t>
  </si>
  <si>
    <t>서울 서초구 남부순환로339길 17</t>
  </si>
  <si>
    <t>(주)메드스타</t>
  </si>
  <si>
    <t>031-457-1111</t>
  </si>
  <si>
    <t>경기 의왕시 고래들길 35-12</t>
  </si>
  <si>
    <t>신우유니온(주)</t>
  </si>
  <si>
    <t>02-2683-9215</t>
  </si>
  <si>
    <t>서울 구로구 오리로21길 32</t>
  </si>
  <si>
    <t>대홍테크뉴(주)</t>
  </si>
  <si>
    <t>02-3442-2600</t>
  </si>
  <si>
    <t>서울특별시 강남구 봉은사로6길 10</t>
  </si>
  <si>
    <t>미도교역(주)</t>
  </si>
  <si>
    <t>02-785-6164</t>
  </si>
  <si>
    <t>서울 영등포구 의사당대로 127</t>
  </si>
  <si>
    <t>(주)넥스가이드</t>
  </si>
  <si>
    <t>02-890-0540</t>
  </si>
  <si>
    <t>우트론(주)</t>
  </si>
  <si>
    <t>031-953-5501</t>
  </si>
  <si>
    <t>경기 파주시 파주읍 광탄천로51번길 17</t>
  </si>
  <si>
    <t>넥스트(주)</t>
  </si>
  <si>
    <t>031-444-7119</t>
  </si>
  <si>
    <t>경기 군포시 산본로324번길 8</t>
  </si>
  <si>
    <t>(주)한국이앤비</t>
  </si>
  <si>
    <t>031-357-8630</t>
  </si>
  <si>
    <t>경기 화성시 마도면 송정로210번길 28-7</t>
  </si>
  <si>
    <t>동화산업(주)</t>
  </si>
  <si>
    <t>032-816-4457</t>
  </si>
  <si>
    <t>인천광역시 남동구  남동동로124번길 25</t>
  </si>
  <si>
    <t>에코엘이디(주)</t>
  </si>
  <si>
    <t>032-851-1020</t>
  </si>
  <si>
    <t>인천 연수구 갯벌로 62</t>
  </si>
  <si>
    <t>유창기계공업(주)</t>
  </si>
  <si>
    <t>032-574-7700</t>
  </si>
  <si>
    <t>인천 서구 장고개로126번길 1</t>
  </si>
  <si>
    <t>(주)동남</t>
  </si>
  <si>
    <t>041-553-7482</t>
  </si>
  <si>
    <t>충남 천안시 동남구 성남면 대흥1길 173-130</t>
  </si>
  <si>
    <t>(주)엠이티</t>
  </si>
  <si>
    <t>031-689-5780</t>
  </si>
  <si>
    <t>경기도 안양시 만안구  전파로 44</t>
  </si>
  <si>
    <t>(주)제이앤씨디자인</t>
  </si>
  <si>
    <t>02-3431-8300</t>
  </si>
  <si>
    <t>서울 송파구 위례성대로12길 28</t>
  </si>
  <si>
    <t>사진 처리업</t>
  </si>
  <si>
    <t>당진기업(주)</t>
  </si>
  <si>
    <t>041-353-3141</t>
  </si>
  <si>
    <t>충남 당진군 고대면 고대로 158</t>
  </si>
  <si>
    <t>(주)부광 에프디</t>
  </si>
  <si>
    <t>053-571-6006</t>
  </si>
  <si>
    <t>대구 서구 와룡로72길 47</t>
  </si>
  <si>
    <t>솜 및 실 염색가공업</t>
  </si>
  <si>
    <t>(주)태왕이앤씨</t>
  </si>
  <si>
    <t>053-430-7000</t>
  </si>
  <si>
    <t>대구 동구 장등로 66</t>
  </si>
  <si>
    <t>우원금속(주)</t>
  </si>
  <si>
    <t>054-933-6441</t>
  </si>
  <si>
    <t>경북 성주군 성주읍 성주농공단지길 42</t>
  </si>
  <si>
    <t>대성포장산업사</t>
  </si>
  <si>
    <t>053-615-0357</t>
  </si>
  <si>
    <t>대구 달성군 논공읍 비슬로262길 59-4</t>
  </si>
  <si>
    <t>경남정공</t>
  </si>
  <si>
    <t>051-325-3722</t>
  </si>
  <si>
    <t>부산 사상구 새벽로77번길 35</t>
  </si>
  <si>
    <t>(주)삼호 엠.테크</t>
  </si>
  <si>
    <t>055-232-3929</t>
  </si>
  <si>
    <t>경상남도 창원시 마산회원구 내서읍 중리공단로 45</t>
  </si>
  <si>
    <t>(주)피피이씨 의령</t>
  </si>
  <si>
    <t>02-2040-5231</t>
  </si>
  <si>
    <t>경남 의령군 부림면 한지20길 40-21</t>
  </si>
  <si>
    <t>선일포장산업(주)</t>
  </si>
  <si>
    <t>055-238-3733</t>
  </si>
  <si>
    <t>경남 창원시 의창구 차상로50번길 5-16</t>
  </si>
  <si>
    <t>와이앤유사이언스(주)</t>
  </si>
  <si>
    <t>052-266-1260</t>
  </si>
  <si>
    <t>울산광역시 남구  봉월로 46-0</t>
  </si>
  <si>
    <t>제주문화방송(주)</t>
  </si>
  <si>
    <t>064-740-2328</t>
  </si>
  <si>
    <t>제주 제주시 문연로 35</t>
  </si>
  <si>
    <t>라디오 방송업</t>
  </si>
  <si>
    <t>엠에스전자통신(주)</t>
  </si>
  <si>
    <t>02-474-5005</t>
  </si>
  <si>
    <t>서울 강동구 성내로 52</t>
  </si>
  <si>
    <t>(주)거봉</t>
  </si>
  <si>
    <t>02-830-6356</t>
  </si>
  <si>
    <t>(주)피앤피시큐어</t>
  </si>
  <si>
    <t>031-8038-4052</t>
  </si>
  <si>
    <t>경기도 성남시 분당구 대왕판교로645번길 16</t>
  </si>
  <si>
    <t>(주)메디칼엑셀런스</t>
  </si>
  <si>
    <t>02-2258-8287</t>
  </si>
  <si>
    <t>서울 서초구 반포대로 222</t>
  </si>
  <si>
    <t>파워텍(주)</t>
  </si>
  <si>
    <t>031-469-9611</t>
  </si>
  <si>
    <t>경기도 안양시 만안구  덕천로72번길 72</t>
  </si>
  <si>
    <t>(주)신우테크</t>
  </si>
  <si>
    <t>044-0867-7277</t>
  </si>
  <si>
    <t>세종 전의면 관정리</t>
  </si>
  <si>
    <t>(주)경기레미콘</t>
  </si>
  <si>
    <t>031-633-2480</t>
  </si>
  <si>
    <t>경기 이천시 대월면 대장로 559-72</t>
  </si>
  <si>
    <t>노바쎄미(주)</t>
  </si>
  <si>
    <t>032-576-1355</t>
  </si>
  <si>
    <t>인천광역시 부평구  백범로577번길 20</t>
  </si>
  <si>
    <t>(주)화성메탈</t>
  </si>
  <si>
    <t>031-981-8908</t>
  </si>
  <si>
    <t>경기 김포시 양촌읍 흥신리</t>
  </si>
  <si>
    <t>(주)에스알</t>
  </si>
  <si>
    <t>031-459-3995</t>
  </si>
  <si>
    <t>캠시스</t>
  </si>
  <si>
    <t>070-4680-2500</t>
  </si>
  <si>
    <t>인천 연수구 벤처로100번길 26</t>
  </si>
  <si>
    <t>무리기술(주)</t>
  </si>
  <si>
    <t>031-330-7303</t>
  </si>
  <si>
    <t>경기 용인시 처인구 백암면 고안로51번길 175-28</t>
  </si>
  <si>
    <t>(주)엔맥스</t>
  </si>
  <si>
    <t>031-677-5183</t>
  </si>
  <si>
    <t>경기 안성시 보개면 이전봉산길 91-9</t>
  </si>
  <si>
    <t>(주)신성산업</t>
  </si>
  <si>
    <t>031-353-3603</t>
  </si>
  <si>
    <t>경기 화성시 남양읍 무하로110번길 40-10</t>
  </si>
  <si>
    <t>(주)에스시전시문화</t>
  </si>
  <si>
    <t>02-3291-5160</t>
  </si>
  <si>
    <t>서울 성북구 인촌로 33</t>
  </si>
  <si>
    <t>교시용 모형 제조업</t>
  </si>
  <si>
    <t>(주)소프트잼</t>
  </si>
  <si>
    <t>070-8870-6708</t>
  </si>
  <si>
    <t>서울특별시 강남구  학동로8길 10</t>
  </si>
  <si>
    <t>(주)신우프론티어</t>
  </si>
  <si>
    <t>031-366-1532</t>
  </si>
  <si>
    <t>경기도 수원시 권선구  산업로156번길 171-34</t>
  </si>
  <si>
    <t>자전거 및 환자용 차량 제조업</t>
  </si>
  <si>
    <t>동화청과(주)</t>
  </si>
  <si>
    <t>02-3435-7000</t>
  </si>
  <si>
    <t>서울 송파구 양재대로 932</t>
  </si>
  <si>
    <t>(주)엠디레몬트리</t>
  </si>
  <si>
    <t>02-407-2806</t>
  </si>
  <si>
    <t>경기 남양주시 화도읍 금남리</t>
  </si>
  <si>
    <t>한국코소(주)</t>
  </si>
  <si>
    <t>02-539-9011</t>
  </si>
  <si>
    <t>서울 강남구 테헤란로52길 21</t>
  </si>
  <si>
    <t>삼중테크(주)</t>
  </si>
  <si>
    <t>02-3432-9000</t>
  </si>
  <si>
    <t>한국제이엔씨(주)</t>
  </si>
  <si>
    <t>02-6242-7012</t>
  </si>
  <si>
    <t>경기도 평택시 청북읍 현곡산단로94번길 33</t>
  </si>
  <si>
    <t>(주)다우산업</t>
  </si>
  <si>
    <t>043-217-1041</t>
  </si>
  <si>
    <t>충북 청주시 청원구 북이면 신대현암길 1-12</t>
  </si>
  <si>
    <t>(주)소마</t>
  </si>
  <si>
    <t>043-878-0591</t>
  </si>
  <si>
    <t>충청북도 음성군 음성읍 한불로69번길 24</t>
  </si>
  <si>
    <t>(주)지엔피시스템</t>
  </si>
  <si>
    <t>070-8250-5200</t>
  </si>
  <si>
    <t>대전광역시 유성구  테크노10로 41</t>
  </si>
  <si>
    <t>(주)다우엔티</t>
  </si>
  <si>
    <t>042-384-0385</t>
  </si>
  <si>
    <t>대전 대덕구 신일서로 12</t>
  </si>
  <si>
    <t>(주)우리페트</t>
  </si>
  <si>
    <t>충남 아산시 둔포면 이화서길 77-37</t>
  </si>
  <si>
    <t>(주)브이원</t>
  </si>
  <si>
    <t>041-553-8801</t>
  </si>
  <si>
    <t>충남 아산시 음봉면 월산로 231</t>
  </si>
  <si>
    <t>(주)엠텍</t>
  </si>
  <si>
    <t>042-933-2052</t>
  </si>
  <si>
    <t>대전 유성구 테크노2로 187</t>
  </si>
  <si>
    <t>장호이엔지(주)</t>
  </si>
  <si>
    <t>062-945-8387</t>
  </si>
  <si>
    <t>광주광역시 광산구  진곡산단2번로 39-0</t>
  </si>
  <si>
    <t>금강기업</t>
  </si>
  <si>
    <t>053-356-4931</t>
  </si>
  <si>
    <t>대구 북구 침산로 288-13</t>
  </si>
  <si>
    <t>(주)삼진</t>
  </si>
  <si>
    <t>054-955-1355</t>
  </si>
  <si>
    <t>경상북도 고령군 대가야읍 회천로 257-0</t>
  </si>
  <si>
    <t>㈜덕우실업</t>
  </si>
  <si>
    <t>054-974-8096</t>
  </si>
  <si>
    <t>경북 칠곡군 왜관읍 공단로4길 31-32</t>
  </si>
  <si>
    <t>(주)장우</t>
  </si>
  <si>
    <t>054-272-8085</t>
  </si>
  <si>
    <t>경북 포항시 남구 오천읍 철강산단로130번길 207-20</t>
  </si>
  <si>
    <t>일신기계제작소</t>
  </si>
  <si>
    <t>053-583-6201</t>
  </si>
  <si>
    <t>대구 달서구 성서로24길 3</t>
  </si>
  <si>
    <t>(주)경진하네스산업</t>
  </si>
  <si>
    <t>051-264-1184</t>
  </si>
  <si>
    <t>부산광역시 사하구  장평로41번길 36</t>
  </si>
  <si>
    <t>(주)구미통상</t>
  </si>
  <si>
    <t>051-315-6961</t>
  </si>
  <si>
    <t>부산 사상구 낙동대로916번길 32</t>
  </si>
  <si>
    <t>㈜ 제이콘</t>
  </si>
  <si>
    <t>052-266-6157</t>
  </si>
  <si>
    <t>울산 남구 번영로 90-1</t>
  </si>
  <si>
    <t>(주)에버원엔지니어링</t>
  </si>
  <si>
    <t>055-734-8302</t>
  </si>
  <si>
    <t>경남 거제시 옥포로 122</t>
  </si>
  <si>
    <t>(주)케이알</t>
  </si>
  <si>
    <t>055-346-1191</t>
  </si>
  <si>
    <t>경남 김해시 한림면 김해대로1538번길 46</t>
  </si>
  <si>
    <t>(주)신광테크</t>
  </si>
  <si>
    <t>055-323-0650</t>
  </si>
  <si>
    <t>경남 김해시 한림면 김해대로 1158-37</t>
  </si>
  <si>
    <t>(주)소이</t>
  </si>
  <si>
    <t>02-920-4834</t>
  </si>
  <si>
    <t>서울 동대문구  한천로 229</t>
  </si>
  <si>
    <t>(주)에스틴</t>
  </si>
  <si>
    <t>02-3471-1915</t>
  </si>
  <si>
    <t>대우스포츠산업(주)</t>
  </si>
  <si>
    <t>02-836-1212</t>
  </si>
  <si>
    <t>(주)제이에스애드컴</t>
  </si>
  <si>
    <t>02-526-5343</t>
  </si>
  <si>
    <t>서울 서초구 태봉로 151</t>
  </si>
  <si>
    <t>그외 기타 창작 및 예술관련 서비스업</t>
  </si>
  <si>
    <t>(주)한네트</t>
  </si>
  <si>
    <t>02-2125-6013</t>
  </si>
  <si>
    <t>서울 마포구 독막로 281</t>
  </si>
  <si>
    <t>(주)줌인테크</t>
  </si>
  <si>
    <t>02-2203-2947</t>
  </si>
  <si>
    <t>서울 송파구 올림픽로35가길 11</t>
  </si>
  <si>
    <t>(주)원신더블유몰</t>
  </si>
  <si>
    <t>02-2081-0024</t>
  </si>
  <si>
    <t>서울특별시 금천구  디지털로 188</t>
  </si>
  <si>
    <t>태림전자(주)</t>
  </si>
  <si>
    <t>031-390-1700</t>
  </si>
  <si>
    <t>경기 안양시 만안구 전파로 44</t>
  </si>
  <si>
    <t>신현기전(주)</t>
  </si>
  <si>
    <t>031-452-3601</t>
  </si>
  <si>
    <t>경기 군포시 벌새전리길 25</t>
  </si>
  <si>
    <t>한백하이테크(주)</t>
  </si>
  <si>
    <t>031-354-5314</t>
  </si>
  <si>
    <t>경기 화성시 팔탄면 율암길 190-1</t>
  </si>
  <si>
    <t>대안일레콤(주)</t>
  </si>
  <si>
    <t>02-6112-7155</t>
  </si>
  <si>
    <t>경기 광명시 하안로 108</t>
  </si>
  <si>
    <t>(주)두리식품</t>
  </si>
  <si>
    <t>031-223-4500</t>
  </si>
  <si>
    <t>경기도 화성시 경기대로1200번길 84-8</t>
  </si>
  <si>
    <t>엑셀리스코리아(주)</t>
  </si>
  <si>
    <t>031-695-8793</t>
  </si>
  <si>
    <t>경기 화성시 삼성1로 160</t>
  </si>
  <si>
    <t>(주)수리산업</t>
  </si>
  <si>
    <t>031-884-9961</t>
  </si>
  <si>
    <t>경기 여주시 가남읍 여주남로 554</t>
  </si>
  <si>
    <t>(주)예스런던</t>
  </si>
  <si>
    <t>031-795-4161</t>
  </si>
  <si>
    <t>경기 하남시 서하남로584번길 31-7</t>
  </si>
  <si>
    <t>농업회사법인 델프리스(주)</t>
  </si>
  <si>
    <t>02-448-7560</t>
  </si>
  <si>
    <t>경기 화성시 봉담읍 쇠틀길 69</t>
  </si>
  <si>
    <t>기타 과실·채소 가공 및 저장처리업</t>
  </si>
  <si>
    <t>한송전기(주)</t>
  </si>
  <si>
    <t>031-542-6942</t>
  </si>
  <si>
    <t>경기 포천시 소흘읍 한성1길 2-41</t>
  </si>
  <si>
    <t>서서울관광(주)</t>
  </si>
  <si>
    <t>031-943-0040</t>
  </si>
  <si>
    <t>경기 파주시 광탄면 장지산로72번길 40</t>
  </si>
  <si>
    <t>청석전기(주)</t>
  </si>
  <si>
    <t>031-969-2390</t>
  </si>
  <si>
    <t>경기 고양시 일산동구 공릉천로175번길 93-59</t>
  </si>
  <si>
    <t>(주)한두패키지</t>
  </si>
  <si>
    <t>032-814-1511</t>
  </si>
  <si>
    <t>인천광역시 남동구  청능대로410번길 126</t>
  </si>
  <si>
    <t>제판 및 조판업</t>
  </si>
  <si>
    <t>(주)인페쏘</t>
  </si>
  <si>
    <t>032-813-6600</t>
  </si>
  <si>
    <t>인천 남동구  능허대로 546</t>
  </si>
  <si>
    <t>(주)다비다어페럴</t>
  </si>
  <si>
    <t>070-7099-8171</t>
  </si>
  <si>
    <t>서울 중구 다산로 106</t>
  </si>
  <si>
    <t>씨에스윈드(주)</t>
  </si>
  <si>
    <t>041-901-1800</t>
  </si>
  <si>
    <t>충남 천안시 서북구 동서대로 129-12</t>
  </si>
  <si>
    <t>(주)에이비 넥소</t>
  </si>
  <si>
    <t>031-730-0144</t>
  </si>
  <si>
    <t>경기도 의왕시 이미로 40</t>
  </si>
  <si>
    <t>(주)해광</t>
  </si>
  <si>
    <t>043-534-3000</t>
  </si>
  <si>
    <t>충북 진천군 이월면 진광로 487-25</t>
  </si>
  <si>
    <t>(주)엔터텍</t>
  </si>
  <si>
    <t>041-583-8013</t>
  </si>
  <si>
    <t>충청남도 천안시 서북구 직산읍 금곡로 52-41</t>
  </si>
  <si>
    <t>동주산업(주)</t>
  </si>
  <si>
    <t>054-278-6100</t>
  </si>
  <si>
    <t>경북 포항시 남구 대송면 철강산단로66번길 61</t>
  </si>
  <si>
    <t>덕성직물(주)</t>
  </si>
  <si>
    <t>051-208-5131</t>
  </si>
  <si>
    <t>부산 사하구 하신번영로127번길 11</t>
  </si>
  <si>
    <t>(주)용전</t>
  </si>
  <si>
    <t>051-525-4941</t>
  </si>
  <si>
    <t>부산 동래구 명안로26번길 55</t>
  </si>
  <si>
    <t>화성지엔아이(주)</t>
  </si>
  <si>
    <t>055-253-3700</t>
  </si>
  <si>
    <t>경남 창원시 마산회원구 봉암공단13길 23-23</t>
  </si>
  <si>
    <t>(주)태현엔지니어링</t>
  </si>
  <si>
    <t>052-288-4272</t>
  </si>
  <si>
    <t>경상북도 경주시 외동읍 관문로 887-82</t>
  </si>
  <si>
    <t>금호석유화학㈜ 울산합성수지공장</t>
  </si>
  <si>
    <t>02-6961-1468</t>
  </si>
  <si>
    <t>서울 중구 청계천로 100</t>
  </si>
  <si>
    <t>정보와기술(주)</t>
  </si>
  <si>
    <t>02-6952-5401</t>
  </si>
  <si>
    <t>서울특별시 금천구 디지털로9길 68</t>
  </si>
  <si>
    <t>(주)서진캠</t>
  </si>
  <si>
    <t>031-680-9100</t>
  </si>
  <si>
    <t>경기 평택시 청북읍 청북산단로 31</t>
  </si>
  <si>
    <t>삼양콘크리트공업(주)</t>
  </si>
  <si>
    <t>031-541-9211</t>
  </si>
  <si>
    <t>경기 포천시 소흘읍 거친봉이길 58-12</t>
  </si>
  <si>
    <t>(주)에이티이엔지</t>
  </si>
  <si>
    <t>031-365-5338</t>
  </si>
  <si>
    <t>경기도 시흥시  엠티브이북로193번길 14-0</t>
  </si>
  <si>
    <t>세웅기계(주)</t>
  </si>
  <si>
    <t>032-812-0114</t>
  </si>
  <si>
    <t>인천 남동구 남동서로53번길 102</t>
  </si>
  <si>
    <t>(주)두라푸드</t>
  </si>
  <si>
    <t>031-829-6670</t>
  </si>
  <si>
    <t>경기 양주시 백석읍 권율로1203번길 40-5</t>
  </si>
  <si>
    <t>인디펜테크(주)</t>
  </si>
  <si>
    <t>031-492-4346</t>
  </si>
  <si>
    <t>경기 안산시 단원구 번영로32번길 22</t>
  </si>
  <si>
    <t>금보개발(주)</t>
  </si>
  <si>
    <t>031-280-4100</t>
  </si>
  <si>
    <t>경기 용인시 기흥구 사은로 163</t>
  </si>
  <si>
    <t>(주)성욱철강</t>
  </si>
  <si>
    <t>032-433-1031</t>
  </si>
  <si>
    <t>인천 부평구 백범로 446</t>
  </si>
  <si>
    <t>(주)에스이에이코퍼레이션</t>
  </si>
  <si>
    <t>031-478-9106</t>
  </si>
  <si>
    <t>(주)스트롱플러스</t>
  </si>
  <si>
    <t>031-498-0071</t>
  </si>
  <si>
    <t>경남 거창군 남상면 홍덕길 90</t>
  </si>
  <si>
    <t>(주)나무다움</t>
  </si>
  <si>
    <t>02-929-7836</t>
  </si>
  <si>
    <t>서울특별시 동대문구  왕산로 47</t>
  </si>
  <si>
    <t>(주)솜씨카드</t>
  </si>
  <si>
    <t>02-928-9056</t>
  </si>
  <si>
    <t>서울 성북구 동소문로13가길 68</t>
  </si>
  <si>
    <t>트레인공조(주)</t>
  </si>
  <si>
    <t>031-753-1362</t>
  </si>
  <si>
    <t>경기 성남시 수정구 심곡로 30</t>
  </si>
  <si>
    <t>(주)동원고려인삼</t>
  </si>
  <si>
    <t>043-533-1772</t>
  </si>
  <si>
    <t>충북 진천군 진천읍 장관2길 59-20</t>
  </si>
  <si>
    <t>(주)하이트로닉스</t>
  </si>
  <si>
    <t>041-588-2130</t>
  </si>
  <si>
    <t>경기 화성시 동탄면 동탄기흥로 61</t>
  </si>
  <si>
    <t>(주)모카씨엔티</t>
  </si>
  <si>
    <t>043-731-6115</t>
  </si>
  <si>
    <t>충북 옥천군 옥천읍 서부로 352</t>
  </si>
  <si>
    <t>대륭밸브(주)</t>
  </si>
  <si>
    <t>062-951-5571</t>
  </si>
  <si>
    <t>광주 광산구 손재로287번길 127</t>
  </si>
  <si>
    <t>피엠씨바이오제닉스코리아(주)</t>
  </si>
  <si>
    <t>054-770-4531</t>
  </si>
  <si>
    <t>경북 경주시 유림로13번길 64</t>
  </si>
  <si>
    <t>욱일기업</t>
  </si>
  <si>
    <t>053-582-7101</t>
  </si>
  <si>
    <t>대구 달서구 성서공단남로10길 50-7</t>
  </si>
  <si>
    <t>평화오일씰공업㈜</t>
  </si>
  <si>
    <t>053-610-9050</t>
  </si>
  <si>
    <t>대구 달성군 논공읍 논공중앙로51길 42</t>
  </si>
  <si>
    <t>(주)리빙케어</t>
  </si>
  <si>
    <t>053-639-3160</t>
  </si>
  <si>
    <t>대구 달서구 성서로5길 38-7</t>
  </si>
  <si>
    <t>(주)동신하이텍</t>
  </si>
  <si>
    <t>052-258-3404</t>
  </si>
  <si>
    <t>울산 울주군 웅촌면 은현공단3길 16</t>
  </si>
  <si>
    <t>윌로펌프㈜</t>
  </si>
  <si>
    <t>051-950-8243</t>
  </si>
  <si>
    <t>부산 강서구 미음산단1로 46</t>
  </si>
  <si>
    <t>(주)영동</t>
  </si>
  <si>
    <t>051-628-1444</t>
  </si>
  <si>
    <t>부산 수영구 수영로 410-1</t>
  </si>
  <si>
    <t>정암산업</t>
  </si>
  <si>
    <t>055-342-5722~4</t>
  </si>
  <si>
    <t>경남 김해시 한림면 김해대로916번길 54-55</t>
  </si>
  <si>
    <t>대안건철(주)</t>
  </si>
  <si>
    <t>032-816-1313</t>
  </si>
  <si>
    <t>인천 남동구 남동동로 172</t>
  </si>
  <si>
    <t>(주)세광종합기술단</t>
  </si>
  <si>
    <t>02-330-6122</t>
  </si>
  <si>
    <t>서울 강남구 논현로106길 27</t>
  </si>
  <si>
    <t>인벤시스코리아(주)</t>
  </si>
  <si>
    <t>02-2090-0904</t>
  </si>
  <si>
    <t>서울특별시 마포구 성암로 189</t>
  </si>
  <si>
    <t>(주)티에이치센서</t>
  </si>
  <si>
    <t>02-897-0095</t>
  </si>
  <si>
    <t>선일공업사</t>
  </si>
  <si>
    <t>031-427-2741</t>
  </si>
  <si>
    <t>경기 군포시 엘에스로115번길 66</t>
  </si>
  <si>
    <t>선린전자(주)</t>
  </si>
  <si>
    <t>031-454-1114</t>
  </si>
  <si>
    <t>경기 안양시 동안구 경수대로721번길 44-41</t>
  </si>
  <si>
    <t>(주)두성엠텍</t>
  </si>
  <si>
    <t>031-366-4666</t>
  </si>
  <si>
    <t>경기 화성시 정남면 정남동로 345</t>
  </si>
  <si>
    <t>케이앤제이전자(주)</t>
  </si>
  <si>
    <t>032-624-1200</t>
  </si>
  <si>
    <t>(주)써니콘트롤스</t>
  </si>
  <si>
    <t>032-234-0050</t>
  </si>
  <si>
    <t>경기 부천시  조마루로427번길 73</t>
  </si>
  <si>
    <t>(주)동아토건</t>
  </si>
  <si>
    <t>032-872-0472</t>
  </si>
  <si>
    <t>인천 남구 소성로 188</t>
  </si>
  <si>
    <t>(주)케이팩</t>
  </si>
  <si>
    <t>031-508-5293</t>
  </si>
  <si>
    <t>충북 제천시 한방엑스포로 143</t>
  </si>
  <si>
    <t>부영모방</t>
  </si>
  <si>
    <t>031-353-9197</t>
  </si>
  <si>
    <t>경기 화성시 향남읍 토성로 352</t>
  </si>
  <si>
    <t>(주)삼안측지기술공사</t>
  </si>
  <si>
    <t>031-389-0330</t>
  </si>
  <si>
    <t>(주)한일엔지니어링</t>
  </si>
  <si>
    <t>032-814-1201</t>
  </si>
  <si>
    <t>인천 남동구 청능대로448번길 37</t>
  </si>
  <si>
    <t>(주)데이터웍스</t>
  </si>
  <si>
    <t>02-2292-5096</t>
  </si>
  <si>
    <t>서울특별시 성동구  성수일로8길 5</t>
  </si>
  <si>
    <t>(주)부르다문</t>
  </si>
  <si>
    <t>02-548-9940</t>
  </si>
  <si>
    <t>서울 강남구 논현로 815</t>
  </si>
  <si>
    <t>(주)페이펄유통</t>
  </si>
  <si>
    <t>02-478-7021</t>
  </si>
  <si>
    <t>서울 강동구 길동</t>
  </si>
  <si>
    <t>유일포스텍(주)</t>
  </si>
  <si>
    <t>031-706-9340</t>
  </si>
  <si>
    <t>경기도 성남시 분당구  장미로 42</t>
  </si>
  <si>
    <t>(주)마스터스인터내셔널</t>
  </si>
  <si>
    <t>02-562-6236</t>
  </si>
  <si>
    <t>서울특별시 강남구 언주로 729</t>
  </si>
  <si>
    <t>(주)코리아트서비스</t>
  </si>
  <si>
    <t>031-337-6255</t>
  </si>
  <si>
    <t>그외 기타 정보 서비스업</t>
  </si>
  <si>
    <t>범진캐터링(주)</t>
  </si>
  <si>
    <t>02-2183-0011</t>
  </si>
  <si>
    <t>서울 강남구 테헤란로 322</t>
  </si>
  <si>
    <t>㈜에스에이치테크</t>
  </si>
  <si>
    <t>043-269-2947</t>
  </si>
  <si>
    <t>대전 대덕구 신일서로85번길 91</t>
  </si>
  <si>
    <t>(주)글로벌유명</t>
  </si>
  <si>
    <t>02-3402-1411</t>
  </si>
  <si>
    <t>서울 강남구 영동대로 316</t>
  </si>
  <si>
    <t>존슨콘트롤즈오토모티브코리아㈜</t>
  </si>
  <si>
    <t>041-538-6735</t>
  </si>
  <si>
    <t>충남 아산시 탕정면 탕정로 45</t>
  </si>
  <si>
    <t>주식회사 메이아이</t>
  </si>
  <si>
    <t>042-862-0159</t>
  </si>
  <si>
    <t>대전광역시 유성구  대덕대로 596-0</t>
  </si>
  <si>
    <t>㈜휴비스</t>
  </si>
  <si>
    <t>042-862-2080</t>
  </si>
  <si>
    <t>대전광역시 유성구  테크노3로 65</t>
  </si>
  <si>
    <t>자동차 신품 판매업</t>
  </si>
  <si>
    <t>(주)용연텍스타일</t>
  </si>
  <si>
    <t>02-795-1480</t>
  </si>
  <si>
    <t>서울특별시 용산구 청파로 349</t>
  </si>
  <si>
    <t>보문개발(주)</t>
  </si>
  <si>
    <t>054-778-8900</t>
  </si>
  <si>
    <t>경북 경주시 보문로 182-98</t>
  </si>
  <si>
    <t>(주)지스텍</t>
  </si>
  <si>
    <t>054-273-8130</t>
  </si>
  <si>
    <t>경북 포항시 남구 대송면 장동홍계길 205</t>
  </si>
  <si>
    <t>(주)와이에이치 데이타베이스</t>
  </si>
  <si>
    <t>070-8224-6667</t>
  </si>
  <si>
    <t>(주)태창레이저</t>
  </si>
  <si>
    <t>053-584-3196</t>
  </si>
  <si>
    <t>대구 달서구 성서로5길 53</t>
  </si>
  <si>
    <t>(주)윈스틸</t>
  </si>
  <si>
    <t>051-644-0121</t>
  </si>
  <si>
    <t>부산 부산진구 황령대로 17</t>
  </si>
  <si>
    <t>위너스마린(주)</t>
  </si>
  <si>
    <t>051-250-9900</t>
  </si>
  <si>
    <t>부산 서구 보수대로 183</t>
  </si>
  <si>
    <t>아진일렉트론2공장</t>
  </si>
  <si>
    <t>051-831-4367</t>
  </si>
  <si>
    <t>부산 강서구 녹산산단261로39번길 5</t>
  </si>
  <si>
    <t>씨에스메탈(주)</t>
  </si>
  <si>
    <t>052-362-9021</t>
  </si>
  <si>
    <t>경상남도 양산시  산막공단북13길 22</t>
  </si>
  <si>
    <t>(주)영신기계</t>
  </si>
  <si>
    <t>055-587-3056</t>
  </si>
  <si>
    <t>경상남도 함안군 칠북면 북원로 118</t>
  </si>
  <si>
    <t>(주)대호테크</t>
  </si>
  <si>
    <t>055-292-0560</t>
  </si>
  <si>
    <t>경남 창원시 의창구 죽전로 7</t>
  </si>
  <si>
    <t>한국엠에스티(주)</t>
  </si>
  <si>
    <t>052-239-4763</t>
  </si>
  <si>
    <t>울산 울주군 온산읍 화산로 110-34</t>
  </si>
  <si>
    <t>(주)후레쉬상사</t>
  </si>
  <si>
    <t>051-271-2553</t>
  </si>
  <si>
    <t>부산 강서구 사취등1길 17</t>
  </si>
  <si>
    <t>(주)대산플랜트</t>
  </si>
  <si>
    <t>055-346-2314</t>
  </si>
  <si>
    <t>경남 김해시 한림면 가산로 53</t>
  </si>
  <si>
    <t>(주)디에프아이</t>
  </si>
  <si>
    <t>055-345-2591</t>
  </si>
  <si>
    <t>경남 김해시 진례면 고모로 388-25</t>
  </si>
  <si>
    <t>(주)퀸텟시스템즈</t>
  </si>
  <si>
    <t>02-541-8517</t>
  </si>
  <si>
    <t>서울 영등포구 여의나루로 71</t>
  </si>
  <si>
    <t>우성반도체(주)</t>
  </si>
  <si>
    <t>02-836-8541</t>
  </si>
  <si>
    <t>서울 동작구 보라매로5길 51</t>
  </si>
  <si>
    <t>(주)호아소프트</t>
  </si>
  <si>
    <t>02-785-3093</t>
  </si>
  <si>
    <t>(주)엘에프네트웍스</t>
  </si>
  <si>
    <t>02-6710-2774</t>
  </si>
  <si>
    <t>서울 강남구 언주로 867</t>
  </si>
  <si>
    <t>한국애질런트테크놀로지스(주)</t>
  </si>
  <si>
    <t>02-2194-9556</t>
  </si>
  <si>
    <t>서울특별시 용산구 한남대로 98</t>
  </si>
  <si>
    <t>(주)한도기공</t>
  </si>
  <si>
    <t>032-868-9101</t>
  </si>
  <si>
    <t>인천 남구 염전로201번길 75</t>
  </si>
  <si>
    <t>(주)삼일이노팩</t>
  </si>
  <si>
    <t>031-352-8332</t>
  </si>
  <si>
    <t>경기 화성시 정남면 내향로 123-5</t>
  </si>
  <si>
    <t>(주)제일스파이럴</t>
  </si>
  <si>
    <t>031-297-9053</t>
  </si>
  <si>
    <t>경기 화성시 봉담읍 덕우공단2길 21-7</t>
  </si>
  <si>
    <t>(주)대산엔지니어링</t>
  </si>
  <si>
    <t>031-352-4107</t>
  </si>
  <si>
    <t>경기 화성시 정남면 안념길150번길 46-42</t>
  </si>
  <si>
    <t>티제이미디어(주)</t>
  </si>
  <si>
    <t>02-3663-4700</t>
  </si>
  <si>
    <t>서울 강서구 화곡로64길 23</t>
  </si>
  <si>
    <t>신우몰드(주)</t>
  </si>
  <si>
    <t>032-505-7166</t>
  </si>
  <si>
    <t>인천광역시 부평구 새벌로 26</t>
  </si>
  <si>
    <t>(주)미래스틸</t>
  </si>
  <si>
    <t>031-366-2350</t>
  </si>
  <si>
    <t>경기도 화성시 우정읍 쌍봉로 507-10</t>
  </si>
  <si>
    <t>(주)대한안전기술연구원</t>
  </si>
  <si>
    <t>031-411-8410</t>
  </si>
  <si>
    <t>경기 안산시 단원구 광덕동로 95</t>
  </si>
  <si>
    <t>아세공업(주)</t>
  </si>
  <si>
    <t>031-989-8622</t>
  </si>
  <si>
    <t>경기 김포시 양촌면 유현삭시로120번길 65-43</t>
  </si>
  <si>
    <t>삼형금속(주)</t>
  </si>
  <si>
    <t>031-989-4376</t>
  </si>
  <si>
    <t>경기 김포시 대곶면 대곶북로 543</t>
  </si>
  <si>
    <t>비케이전자(주)</t>
  </si>
  <si>
    <t>031-456-2580</t>
  </si>
  <si>
    <t>경기 안양시 만안구 박달로 395</t>
  </si>
  <si>
    <t>(주)홍성브레이크</t>
  </si>
  <si>
    <t>041-630-2510</t>
  </si>
  <si>
    <t>충남 홍성군 갈산면 내포로 1607-24</t>
  </si>
  <si>
    <t>(주)띠아모코리아</t>
  </si>
  <si>
    <t>02-334-8901</t>
  </si>
  <si>
    <t>서울특별시 송파구  백제고분로50길 44</t>
  </si>
  <si>
    <t>기타 식료품 소매업</t>
  </si>
  <si>
    <t>신세기시스템(주)</t>
  </si>
  <si>
    <t>031-684-1540</t>
  </si>
  <si>
    <t>경기도 화성시 향남읍 은행나무로 573</t>
  </si>
  <si>
    <t>(주)충북종합주류</t>
  </si>
  <si>
    <t>043-287-2666</t>
  </si>
  <si>
    <t>충북 청주시 서원구 궁뜰로38번길 65-26</t>
  </si>
  <si>
    <t>삼원레미콘(주)</t>
  </si>
  <si>
    <t>041-733-8900</t>
  </si>
  <si>
    <t>충남 논산시 광석면 사계로 90</t>
  </si>
  <si>
    <t>청도건설(주)</t>
  </si>
  <si>
    <t>031-8003-7700</t>
  </si>
  <si>
    <t>경기 화성시 동탄반석로 120</t>
  </si>
  <si>
    <t>파워텍</t>
  </si>
  <si>
    <t>053-593-5881</t>
  </si>
  <si>
    <t>대구 달서구 성서4차첨단로 34</t>
  </si>
  <si>
    <t>천일금형사</t>
  </si>
  <si>
    <t>053-381-1001</t>
  </si>
  <si>
    <t>대구 달서구  성서공단로21길 2</t>
  </si>
  <si>
    <t>진양오일씰</t>
  </si>
  <si>
    <t>053-585-9834</t>
  </si>
  <si>
    <t>대구 달성군 다사읍 세천로7길 17-24</t>
  </si>
  <si>
    <t>신한스틸파이프(주)</t>
  </si>
  <si>
    <t>054-933-2004</t>
  </si>
  <si>
    <t>경북 성주군 성주읍 대황1길 44</t>
  </si>
  <si>
    <t>(주)풍원</t>
  </si>
  <si>
    <t>053-857-0106</t>
  </si>
  <si>
    <t>경북 경산시 진량읍 진성로 209</t>
  </si>
  <si>
    <t>(주)해원티앤디</t>
  </si>
  <si>
    <t>051-312-0033</t>
  </si>
  <si>
    <t>부산광역시 사상구  괘감로 59-14</t>
  </si>
  <si>
    <t>(주)성광특수금속</t>
  </si>
  <si>
    <t>051-316-3773</t>
  </si>
  <si>
    <t>부산 사상구 가야대로175번길 30</t>
  </si>
  <si>
    <t>한국알콜산업(주)</t>
  </si>
  <si>
    <t>052-259-4727</t>
  </si>
  <si>
    <t>울산 남구 상개로 66</t>
  </si>
  <si>
    <t>동양정밀</t>
  </si>
  <si>
    <t>055-55-6011</t>
  </si>
  <si>
    <t>경남 진주시 큰들로161번길 19</t>
  </si>
  <si>
    <t>유창하이테크㈜</t>
  </si>
  <si>
    <t>052-267-3744</t>
  </si>
  <si>
    <t>울산광역시 울주군 온산읍 이진로 67-24</t>
  </si>
  <si>
    <t>(주)포애드원</t>
  </si>
  <si>
    <t>02-6399-6701</t>
  </si>
  <si>
    <t>서울 중구 통일로 86</t>
  </si>
  <si>
    <t>(주)온리정보통신</t>
  </si>
  <si>
    <t>02-2064-5208</t>
  </si>
  <si>
    <t>서울 구로구 신도림로17길</t>
  </si>
  <si>
    <t>(주)바론미디어</t>
  </si>
  <si>
    <t>02-6675-7035</t>
  </si>
  <si>
    <t>서울 구로구 디지털로 273</t>
  </si>
  <si>
    <t>한솔프린팅(주)</t>
  </si>
  <si>
    <t>02-861-6680</t>
  </si>
  <si>
    <t>서울 금천구 가산디지털1로 56</t>
  </si>
  <si>
    <t>기타 인쇄관련 산업</t>
  </si>
  <si>
    <t>(주)한성기공</t>
  </si>
  <si>
    <t>031-501-0074</t>
  </si>
  <si>
    <t>경기 안산시 상록구 도금단지1길 22</t>
  </si>
  <si>
    <t>(주)세화피앤씨</t>
  </si>
  <si>
    <t>02-555-4019</t>
  </si>
  <si>
    <t>충북 진천군 초평면 은암길 36</t>
  </si>
  <si>
    <t>데코론(주)</t>
  </si>
  <si>
    <t>031-691-1951</t>
  </si>
  <si>
    <t>경기 평택시 팽성읍 추팔산단1길 219</t>
  </si>
  <si>
    <t>(주)세명엘리베이터</t>
  </si>
  <si>
    <t>031-865-8473</t>
  </si>
  <si>
    <t>경기 양주시 율정로165번길 220-11</t>
  </si>
  <si>
    <t>프로테크(주)</t>
  </si>
  <si>
    <t>031-543-3349</t>
  </si>
  <si>
    <t>경기 포천시 가산면 포천로898번길 135</t>
  </si>
  <si>
    <t>(주)수안향장</t>
  </si>
  <si>
    <t>031-708-6002</t>
  </si>
  <si>
    <t>경기도 성남시 중원구 순환로 204</t>
  </si>
  <si>
    <t>(합명)부천합동</t>
  </si>
  <si>
    <t>032-344-2630</t>
  </si>
  <si>
    <t>경기 부천시  길주로 411</t>
  </si>
  <si>
    <t>(주)유원</t>
  </si>
  <si>
    <t>031-681-9147</t>
  </si>
  <si>
    <t>경기 평택시 포승읍 포승공단순환로 554</t>
  </si>
  <si>
    <t>삼광산업(주)</t>
  </si>
  <si>
    <t>031-437-0611</t>
  </si>
  <si>
    <t>경기 안산시 상록구 용담로 97</t>
  </si>
  <si>
    <t>(주)광원아이앤디</t>
  </si>
  <si>
    <t>031-353-3245</t>
  </si>
  <si>
    <t>경기 화성시 양감면 토성로 531</t>
  </si>
  <si>
    <t>(주)제이텍</t>
  </si>
  <si>
    <t>031-339-7023</t>
  </si>
  <si>
    <t>경기 용인시 처인구 이동면 백자로 234</t>
  </si>
  <si>
    <t>(주)우보테크</t>
  </si>
  <si>
    <t>031-683-2330</t>
  </si>
  <si>
    <t>경기 평택시 청북읍 양교1길 134</t>
  </si>
  <si>
    <t>(주)케이에스엠컴포넌트</t>
  </si>
  <si>
    <t>031-980-0100</t>
  </si>
  <si>
    <t>경기 김포시 하성면 월하로589번길 90</t>
  </si>
  <si>
    <t>성진섬유산업(주)</t>
  </si>
  <si>
    <t>032-819-5501</t>
  </si>
  <si>
    <t>인천 남동구 남동서로 379</t>
  </si>
  <si>
    <t>(주)이음엔지니어링</t>
  </si>
  <si>
    <t>02-447-8677</t>
  </si>
  <si>
    <t>서울특별시 금천구 가산디지털2로 184</t>
  </si>
  <si>
    <t>세이콘㈜</t>
  </si>
  <si>
    <t>02-744-0978</t>
  </si>
  <si>
    <t>인천 부평구 장제로 145</t>
  </si>
  <si>
    <t>영진공업</t>
  </si>
  <si>
    <t>062-943-8895</t>
  </si>
  <si>
    <t>광주 광산구 평동산단1번로 57</t>
  </si>
  <si>
    <t>대유철강(주)</t>
  </si>
  <si>
    <t>051-831-0080</t>
  </si>
  <si>
    <t>부산 강서구 녹산산업북로 303</t>
  </si>
  <si>
    <t>쌍용전장(주)</t>
  </si>
  <si>
    <t>051-831-9195</t>
  </si>
  <si>
    <t>부산 강서구 과학산단2로19번길 170</t>
  </si>
  <si>
    <t>(주)에스엠</t>
  </si>
  <si>
    <t>055-758-1497</t>
  </si>
  <si>
    <t>경남 진주시 진주대로 897</t>
  </si>
  <si>
    <t>(주)동진전기</t>
  </si>
  <si>
    <t>052-254-5533</t>
  </si>
  <si>
    <t>울산 울주군 삼남면 공암길 19</t>
  </si>
  <si>
    <t>자동차용 전기장치 제조업</t>
  </si>
  <si>
    <t>삼보과학(주)</t>
  </si>
  <si>
    <t>02-2665-8800</t>
  </si>
  <si>
    <t>서울 강서구 양천로 401</t>
  </si>
  <si>
    <t>(주)지티엘이엔지</t>
  </si>
  <si>
    <t>02-2633-3303</t>
  </si>
  <si>
    <t>서울 송파구 법원로</t>
  </si>
  <si>
    <t>어드밴텍케이알(주)</t>
  </si>
  <si>
    <t>02-3663-9494</t>
  </si>
  <si>
    <t>서울 강서구 강서로 468</t>
  </si>
  <si>
    <t>(주)디케이쎈서</t>
  </si>
  <si>
    <t>02-867-0760</t>
  </si>
  <si>
    <t>서울 금천구 가산디지털1로 45</t>
  </si>
  <si>
    <t>(주)파인웰시스템</t>
  </si>
  <si>
    <t>02-857-4646</t>
  </si>
  <si>
    <t>서울 금천구 가산디지털2로 187</t>
  </si>
  <si>
    <t>(주)컴코스전산유통</t>
  </si>
  <si>
    <t>02-522-6194</t>
  </si>
  <si>
    <t>서울 서초구 남부순환로317길 59</t>
  </si>
  <si>
    <t>동화전자산업(주)</t>
  </si>
  <si>
    <t>02-825-0300</t>
  </si>
  <si>
    <t>서울 동작구 상도로 17</t>
  </si>
  <si>
    <t>씨엔티테크(주)</t>
  </si>
  <si>
    <t>02-309-0380</t>
  </si>
  <si>
    <t>서울 서대문구 증가로29길 35</t>
  </si>
  <si>
    <t>(주)레이풀시스템</t>
  </si>
  <si>
    <t>02-511-2879</t>
  </si>
  <si>
    <t>서울특별시 강남구  선릉로116길 22</t>
  </si>
  <si>
    <t>(주)코치인터내셔널</t>
  </si>
  <si>
    <t>02-573-1292</t>
  </si>
  <si>
    <t>서울 강남구 논현로28길 9</t>
  </si>
  <si>
    <t>(주)예스뷰티</t>
  </si>
  <si>
    <t>032-529-7720</t>
  </si>
  <si>
    <t>인천 부평구 부평북로 169</t>
  </si>
  <si>
    <t>(주)우리시스템</t>
  </si>
  <si>
    <t>031-945-4370</t>
  </si>
  <si>
    <t>경기 파주시 월롱면 다래울길 134-26</t>
  </si>
  <si>
    <t>우리넷</t>
  </si>
  <si>
    <t>031-270-7303</t>
  </si>
  <si>
    <t>경기 안양시 동안구 시민대로 353</t>
  </si>
  <si>
    <t>(주)영일인더스트리</t>
  </si>
  <si>
    <t>031-664-0985</t>
  </si>
  <si>
    <t>(주)시스템산업</t>
  </si>
  <si>
    <t>032-811-8091</t>
  </si>
  <si>
    <t>인천 남동구  은봉로 2</t>
  </si>
  <si>
    <t>(주)태화</t>
  </si>
  <si>
    <t>031-491-3279</t>
  </si>
  <si>
    <t>경기 안산시 단원구 별망로399번길 24</t>
  </si>
  <si>
    <t>원피가공 및 가죽 제조업</t>
  </si>
  <si>
    <t>인성금속(주)</t>
  </si>
  <si>
    <t>032-564-3481</t>
  </si>
  <si>
    <t>인천 서구 오류동</t>
  </si>
  <si>
    <t>(주)남광엔지니어링</t>
  </si>
  <si>
    <t>031-496-8860</t>
  </si>
  <si>
    <t>경기도 화성시 송산면 송산포도로 601-25</t>
  </si>
  <si>
    <t>(주)라이닝코리아</t>
  </si>
  <si>
    <t>031-983-9730</t>
  </si>
  <si>
    <t>경기 김포시 통진읍 마송2로124번길 66</t>
  </si>
  <si>
    <t>디티알㈜</t>
  </si>
  <si>
    <t>032-814-1540</t>
  </si>
  <si>
    <t>인천 남동구 남동대로370번길 85</t>
  </si>
  <si>
    <t>에스엘아이(주)</t>
  </si>
  <si>
    <t>031-497-6114</t>
  </si>
  <si>
    <t>경기 화성시 남양읍 신남로 100</t>
  </si>
  <si>
    <t>청해이엔브이(주)</t>
  </si>
  <si>
    <t>031-946-3695</t>
  </si>
  <si>
    <t>경기 파주시  가나무로 143</t>
  </si>
  <si>
    <t>(주)브랑누아</t>
  </si>
  <si>
    <t>02-919-2393</t>
  </si>
  <si>
    <t>서울 양천구 곰달래로 34</t>
  </si>
  <si>
    <t>가방 및 기타 가죽제품 소매업</t>
  </si>
  <si>
    <t>(주)토문엔지니어링건축사사무소</t>
  </si>
  <si>
    <t>02-2018-8012</t>
  </si>
  <si>
    <t>서울특별시 송파구  충민로 52</t>
  </si>
  <si>
    <t>(주)거동기업</t>
  </si>
  <si>
    <t>031-704-1893</t>
  </si>
  <si>
    <t>킹스정보통신(주)</t>
  </si>
  <si>
    <t>(주)케이씨케미칼</t>
  </si>
  <si>
    <t>053-219-5008</t>
  </si>
  <si>
    <t>대구 달성군 논공읍 비슬로262길 146</t>
  </si>
  <si>
    <t>(주)에스에이치앤엠</t>
  </si>
  <si>
    <t>051-208-4012</t>
  </si>
  <si>
    <t>부산 강서구 녹산산단381로12번길 39</t>
  </si>
  <si>
    <t>동양산전(주)</t>
  </si>
  <si>
    <t>052-701-7000</t>
  </si>
  <si>
    <t>울산 북구 매곡산업1길 23</t>
  </si>
  <si>
    <t>용주산업</t>
  </si>
  <si>
    <t>055-630-4617</t>
  </si>
  <si>
    <t>(주)수엔지니어링</t>
  </si>
  <si>
    <t>055-780-5000</t>
  </si>
  <si>
    <t>경남 양산시 북안남5길 30</t>
  </si>
  <si>
    <t>(주)나눅스</t>
  </si>
  <si>
    <t>055-320-1000</t>
  </si>
  <si>
    <t>경남 김해시 장유로334번길 61</t>
  </si>
  <si>
    <t>신발 도매업</t>
  </si>
  <si>
    <t>고영</t>
  </si>
  <si>
    <t>02-6343-6126</t>
  </si>
  <si>
    <t>서울 금천구 가산디지털2로 53</t>
  </si>
  <si>
    <t>(주)앤비앤코퍼레이션</t>
  </si>
  <si>
    <t>02-2082-5331</t>
  </si>
  <si>
    <t>(주)에프티씨코리아</t>
  </si>
  <si>
    <t>031-352-2450</t>
  </si>
  <si>
    <t>경기 화성시 양감면 줄터길 39-8</t>
  </si>
  <si>
    <t>(주)아이티 노매즈</t>
  </si>
  <si>
    <t>02-2038-7585</t>
  </si>
  <si>
    <t>(주)우심시스템</t>
  </si>
  <si>
    <t>041-339-3700</t>
  </si>
  <si>
    <t>충청남도 홍성군 갈산면 산단로388번길 60</t>
  </si>
  <si>
    <t>(주)다이렉트테크</t>
  </si>
  <si>
    <t>032-819-8056</t>
  </si>
  <si>
    <t>인천 남동구 능허대로625번길 4</t>
  </si>
  <si>
    <t>(주)엠에스피</t>
  </si>
  <si>
    <t>031-214-0951</t>
  </si>
  <si>
    <t>경기 수원시 권선구 서부로 1449-37</t>
  </si>
  <si>
    <t>한양산업개발(주)</t>
  </si>
  <si>
    <t>031-836-6184</t>
  </si>
  <si>
    <t>경기 양주시 광적면 그루고개로143번길 224</t>
  </si>
  <si>
    <t>(주)토파스</t>
  </si>
  <si>
    <t>031-541-6941</t>
  </si>
  <si>
    <t>경기 포천시 가산면 포천로898번길 137-73</t>
  </si>
  <si>
    <t>(주)씨.앤.씨</t>
  </si>
  <si>
    <t>031-946-7470</t>
  </si>
  <si>
    <t>경기도 파주시 문산읍 돈유3로 50</t>
  </si>
  <si>
    <t>(주)원우소방</t>
  </si>
  <si>
    <t>032-462-4119</t>
  </si>
  <si>
    <t>인천광역시 남동구  선수촌공원로 37</t>
  </si>
  <si>
    <t>에스디바이오센서(주)</t>
  </si>
  <si>
    <t>031-300-0400</t>
  </si>
  <si>
    <t>기주산업(주)</t>
  </si>
  <si>
    <t>032-578-8131</t>
  </si>
  <si>
    <t>인천 서구 중봉대로 300-12</t>
  </si>
  <si>
    <t>농업회사법인  광성유통</t>
  </si>
  <si>
    <t>031-313-0431</t>
  </si>
  <si>
    <t>경기 시흥시 매화1로22번길 10-3</t>
  </si>
  <si>
    <t>(주)퓨전디자인</t>
  </si>
  <si>
    <t>02-583-0793</t>
  </si>
  <si>
    <t>서울특별시 서초구 사임당로8길 38</t>
  </si>
  <si>
    <t>제품 디자인업</t>
  </si>
  <si>
    <t>두일유리(주)</t>
  </si>
  <si>
    <t>02-2026-2480</t>
  </si>
  <si>
    <t>유리 및 창호 도매업</t>
  </si>
  <si>
    <t>스마트스터디(주)</t>
  </si>
  <si>
    <t>02-3470-6869</t>
  </si>
  <si>
    <t>서울 서초구 명달로 94</t>
  </si>
  <si>
    <t>(주)이씨글로벌</t>
  </si>
  <si>
    <t>02-568-0062</t>
  </si>
  <si>
    <t>서울특별시 금천구 가산동(가산동)</t>
  </si>
  <si>
    <t>(주)여의시스템</t>
  </si>
  <si>
    <t>031-737-8888</t>
  </si>
  <si>
    <t>경기 성남시 중원구 둔촌대로 544</t>
  </si>
  <si>
    <t>일렉트로룩스코리아(주)</t>
  </si>
  <si>
    <t>02-3415-1617</t>
  </si>
  <si>
    <t>(주)두진건설</t>
  </si>
  <si>
    <t>043-266-6041</t>
  </si>
  <si>
    <t>충북 청주시 흥덕구 사운로 314</t>
  </si>
  <si>
    <t>(주)삼밀</t>
  </si>
  <si>
    <t>043-276-8466</t>
  </si>
  <si>
    <t>충북 청주시 청원구 사천동</t>
  </si>
  <si>
    <t>삼성포장</t>
  </si>
  <si>
    <t>041-585-5500</t>
  </si>
  <si>
    <t>충남 천안시 업성동</t>
  </si>
  <si>
    <t>(주)두정테크</t>
  </si>
  <si>
    <t>041-534-3800</t>
  </si>
  <si>
    <t>충남 아산시 둔포면 해위안길 92</t>
  </si>
  <si>
    <t>(주)체리네트웍스</t>
  </si>
  <si>
    <t>042-863-6700</t>
  </si>
  <si>
    <t>세종특별자치시 가름로 255-21</t>
  </si>
  <si>
    <t>광주문화방송(주)</t>
  </si>
  <si>
    <t>062-360-2112</t>
  </si>
  <si>
    <t>광주 남구 월산로116번길</t>
  </si>
  <si>
    <t>(주)파인스</t>
  </si>
  <si>
    <t>054-282-6860</t>
  </si>
  <si>
    <t>경상북도 포항시 남구 상도로 5</t>
  </si>
  <si>
    <t>(주)제일정공</t>
  </si>
  <si>
    <t>053-584-8091</t>
  </si>
  <si>
    <t>대구 달서구 달서대로91길 80</t>
  </si>
  <si>
    <t>한국파운더리서비스(주)</t>
  </si>
  <si>
    <t>055-389-2194</t>
  </si>
  <si>
    <t>경남 양산시 어곡로 170</t>
  </si>
  <si>
    <t>위너텍</t>
  </si>
  <si>
    <t>055-299-9009</t>
  </si>
  <si>
    <t>경상남도 창원시 의창구  소계로 12</t>
  </si>
  <si>
    <t>(주)민성</t>
  </si>
  <si>
    <t>052-266-6417</t>
  </si>
  <si>
    <t>울산 울주군 청량면 상남2길 25-4</t>
  </si>
  <si>
    <t>(주)쿠스미</t>
  </si>
  <si>
    <t>062-946-0991</t>
  </si>
  <si>
    <t>광주 광산구 평동산단로 246-16</t>
  </si>
  <si>
    <t>화영종합물산(주)</t>
  </si>
  <si>
    <t>031-908-4291</t>
  </si>
  <si>
    <t>경기 고양시 일산동구 장항로 203-46</t>
  </si>
  <si>
    <t>현대피에프(주)</t>
  </si>
  <si>
    <t>031-914-7114</t>
  </si>
  <si>
    <t>경기 고양시 일산동구 무궁화로 43-33</t>
  </si>
  <si>
    <t>(주)덕우에스엔씨</t>
  </si>
  <si>
    <t>02-2678-1848</t>
  </si>
  <si>
    <t>서울 영등포구 도신로 75</t>
  </si>
  <si>
    <t>(주)필코아이엔씨</t>
  </si>
  <si>
    <t>02-2115-8251</t>
  </si>
  <si>
    <t>(주)두우엔지니어링</t>
  </si>
  <si>
    <t>031-262-0990</t>
  </si>
  <si>
    <t>경기 용인시 기흥구 죽전로 20</t>
  </si>
  <si>
    <t>주영종합건설(주)</t>
  </si>
  <si>
    <t>031-383-6388</t>
  </si>
  <si>
    <t>경기 안양시 동안구 시민대로 161</t>
  </si>
  <si>
    <t>새한프라스틱</t>
  </si>
  <si>
    <t>031-376-4615</t>
  </si>
  <si>
    <t>경기 화성시 동탄면 동탄기흥로 107</t>
  </si>
  <si>
    <t>테크윙</t>
  </si>
  <si>
    <t>031-378-5640</t>
  </si>
  <si>
    <t>경기도 화성시 동탄면(동탄면) 송리</t>
  </si>
  <si>
    <t>(주)은하에어테크</t>
  </si>
  <si>
    <t>041-541-0915</t>
  </si>
  <si>
    <t>충남 아산시 영인면 아산호로746번길 42-20</t>
  </si>
  <si>
    <t>은성산업(주)</t>
  </si>
  <si>
    <t>031-638-7321</t>
  </si>
  <si>
    <t>경기 이천시 신둔면 마소로 96-22</t>
  </si>
  <si>
    <t>(주)진천농산</t>
  </si>
  <si>
    <t>02-461-0215</t>
  </si>
  <si>
    <t>경기도 하남시  춘궁로 94-21</t>
  </si>
  <si>
    <t>대창화학</t>
  </si>
  <si>
    <t>032-684-4625</t>
  </si>
  <si>
    <t>경기 부천시  오정로 163-28</t>
  </si>
  <si>
    <t>(주)아이윈백시스템</t>
  </si>
  <si>
    <t>02-6347-6500</t>
  </si>
  <si>
    <t>서울특별시 강서구  양천로 401</t>
  </si>
  <si>
    <t>(주)창안</t>
  </si>
  <si>
    <t>032-819-6007</t>
  </si>
  <si>
    <t>인천 남동구 논현로46번길 39-60</t>
  </si>
  <si>
    <t>(주)청하식품</t>
  </si>
  <si>
    <t>031-593-7230</t>
  </si>
  <si>
    <t>경기 남양주시 화도읍 폭포로17번길 63-98</t>
  </si>
  <si>
    <t>수산동물 건조 및 염장품 제조업</t>
  </si>
  <si>
    <t>디 피 씨(주)</t>
  </si>
  <si>
    <t>031-599-0204</t>
  </si>
  <si>
    <t>경기 안산시 단원구 산단로19번길 145</t>
  </si>
  <si>
    <t>마이크로인스펙션㈜</t>
  </si>
  <si>
    <t>02-2108-4620</t>
  </si>
  <si>
    <t>서울 금천구 서부샛길 638</t>
  </si>
  <si>
    <t>동아전기(주)</t>
  </si>
  <si>
    <t>031-996-6900</t>
  </si>
  <si>
    <t>경기도 김포시 하성면 하성로 675</t>
  </si>
  <si>
    <t>(주)인우아이엔씨</t>
  </si>
  <si>
    <t>032-566-2685</t>
  </si>
  <si>
    <t>인천광역시 서구 길무로165번길 11</t>
  </si>
  <si>
    <t>에어코리아(주)</t>
  </si>
  <si>
    <t>031-881-4102</t>
  </si>
  <si>
    <t>경기 여주시 주내로 799-16</t>
  </si>
  <si>
    <t>(주)명성라이픽스</t>
  </si>
  <si>
    <t>02-2215-3909</t>
  </si>
  <si>
    <t>서울 광진구 아차산로 360</t>
  </si>
  <si>
    <t>(주)티앤에스트레이딩</t>
  </si>
  <si>
    <t>02-516-3007</t>
  </si>
  <si>
    <t>서울 강남구 논현로134길 8</t>
  </si>
  <si>
    <t>다사건설(주)</t>
  </si>
  <si>
    <t>02-404-8370</t>
  </si>
  <si>
    <t>서울 송파구 오금로35길 42</t>
  </si>
  <si>
    <t>(주)아이앤아이맥스</t>
  </si>
  <si>
    <t>02-6248-0505</t>
  </si>
  <si>
    <t>서울 서초구 서운로1길</t>
  </si>
  <si>
    <t>(주)농업회사법인  제이팜스</t>
  </si>
  <si>
    <t>041-852-6715</t>
  </si>
  <si>
    <t>충남 공주시 탄천면 산디길 5-10</t>
  </si>
  <si>
    <t>두영조명(주)</t>
  </si>
  <si>
    <t>02-569-6009</t>
  </si>
  <si>
    <t>경기도 시흥시 함송로14번길 13-5</t>
  </si>
  <si>
    <t>전기용품 및 조명장치 소매업</t>
  </si>
  <si>
    <t>㈜콜러노비타</t>
  </si>
  <si>
    <t>041-580-7693</t>
  </si>
  <si>
    <t>충남 천안시 서북구 직산읍 부송3길 61</t>
  </si>
  <si>
    <t>(주)협신통신</t>
  </si>
  <si>
    <t>042-822-0168</t>
  </si>
  <si>
    <t>대전광역시 서구  벌곡로 390</t>
  </si>
  <si>
    <t>(주)에스엠텍</t>
  </si>
  <si>
    <t>042-824-4413</t>
  </si>
  <si>
    <t>대전 대덕구 문평동로 41-44</t>
  </si>
  <si>
    <t>대원정밀</t>
  </si>
  <si>
    <t>043-213-6167</t>
  </si>
  <si>
    <t>충북 청주시 흥덕구 옥산면 과학산업1로 82-25</t>
  </si>
  <si>
    <t>(주)미도종합건설</t>
  </si>
  <si>
    <t>053-742-8181</t>
  </si>
  <si>
    <t>대구 동구 동부로30길 59</t>
  </si>
  <si>
    <t>오성전장(주)</t>
  </si>
  <si>
    <t>053-584-3161</t>
  </si>
  <si>
    <t>대구 달서구 성서로75길 24</t>
  </si>
  <si>
    <t>(주)프레스토솔루션</t>
  </si>
  <si>
    <t>070-7012-2884</t>
  </si>
  <si>
    <t>대구 북구 경대로17길 47</t>
  </si>
  <si>
    <t>(주)한울티아이에스</t>
  </si>
  <si>
    <t>054-291-7296</t>
  </si>
  <si>
    <t>경상북도 포항시 남구  지곡로 394</t>
  </si>
  <si>
    <t>한국정밀기계(주)</t>
  </si>
  <si>
    <t>070-7019-6500</t>
  </si>
  <si>
    <t>경남 함안군 법수면 윤외공단길 83-1</t>
  </si>
  <si>
    <t>(주)엠피티엔지니어링건축사사무소</t>
  </si>
  <si>
    <t>052-258-1315</t>
  </si>
  <si>
    <t>울산광역시 중구 병영1동(남외동)</t>
  </si>
  <si>
    <t>(주)광동전력</t>
  </si>
  <si>
    <t>064-732-0505</t>
  </si>
  <si>
    <t>제주 서귀포시 호근북로 97-1</t>
  </si>
  <si>
    <t>성심산업사</t>
  </si>
  <si>
    <t>055-388-1476</t>
  </si>
  <si>
    <t>경남 양산시 상북면 소토로 22-1</t>
  </si>
  <si>
    <t>(주)온일</t>
  </si>
  <si>
    <t>055-346-0091</t>
  </si>
  <si>
    <t>경남 김해시 진영읍 본산2로 103</t>
  </si>
  <si>
    <t>(주)에스이엠</t>
  </si>
  <si>
    <t>031-434-8390</t>
  </si>
  <si>
    <t>경기 시흥시 공단1대로80번길 65</t>
  </si>
  <si>
    <t>보성과학(주)</t>
  </si>
  <si>
    <t>02-6105-5685</t>
  </si>
  <si>
    <t>(주)신도에스디알</t>
  </si>
  <si>
    <t>02-2222-6321</t>
  </si>
  <si>
    <t>서울 강남구 테헤란로88길 14</t>
  </si>
  <si>
    <t>(주)와이아이씨컴퍼니</t>
  </si>
  <si>
    <t>02-2038-8331</t>
  </si>
  <si>
    <t>서울 강남구 논현로71길 18</t>
  </si>
  <si>
    <t>(주)웰넛</t>
  </si>
  <si>
    <t>02-3412-8244</t>
  </si>
  <si>
    <t>경기도 광주시 도척면 도척로 356-1</t>
  </si>
  <si>
    <t>(주)썬테크놀로지스</t>
  </si>
  <si>
    <t>031-354-8400</t>
  </si>
  <si>
    <t>경기 화성시 팔탄면 푸른들판로 892-37</t>
  </si>
  <si>
    <t>(주)에스지덕평컨트리클럽</t>
  </si>
  <si>
    <t>031-640-8265</t>
  </si>
  <si>
    <t>경기 이천시 호법면 장자터로 115</t>
  </si>
  <si>
    <t>(주)성남조명</t>
  </si>
  <si>
    <t>031-757-0001</t>
  </si>
  <si>
    <t>경기 성남시 중원구 성남대로 1124</t>
  </si>
  <si>
    <t>(주)쎄미드림</t>
  </si>
  <si>
    <t>031-777-3300</t>
  </si>
  <si>
    <t>경기도 화성시 삼성1로4길 30</t>
  </si>
  <si>
    <t>(주)지톤그룹</t>
  </si>
  <si>
    <t>031-575-2082</t>
  </si>
  <si>
    <t>경기도 남양주시  불암산로 44</t>
  </si>
  <si>
    <t>02-929-4443</t>
  </si>
  <si>
    <t>서울 동대문구 청계천로 463</t>
  </si>
  <si>
    <t>(주)에버텍엔터프라이즈</t>
  </si>
  <si>
    <t>031-718-3818</t>
  </si>
  <si>
    <t>경기 성남시 중원구 둔촌대로 400</t>
  </si>
  <si>
    <t>(주)바른컴퍼니</t>
  </si>
  <si>
    <t>02-2275-3105</t>
  </si>
  <si>
    <t>경기 파주시 회동길 219</t>
  </si>
  <si>
    <t>(주)아이앤씨</t>
  </si>
  <si>
    <t>02-577-9131</t>
  </si>
  <si>
    <t>(주)한길이에스티</t>
  </si>
  <si>
    <t>043-241-6900</t>
  </si>
  <si>
    <t>충북 청주시 청원구 오창읍 팔결로 399-8</t>
  </si>
  <si>
    <t>금산공영(합자)</t>
  </si>
  <si>
    <t>041-754-3101</t>
  </si>
  <si>
    <t>충남 금산군 복수면 다복로 123</t>
  </si>
  <si>
    <t>아트만산업</t>
  </si>
  <si>
    <t>044-862-2442</t>
  </si>
  <si>
    <t>세종 전의면 소롱골길 36</t>
  </si>
  <si>
    <t>지덕산업(주)</t>
  </si>
  <si>
    <t>041-357-8390</t>
  </si>
  <si>
    <t>충남 당진군 송악읍 부곡공단4길 27-50</t>
  </si>
  <si>
    <t>한영정밀</t>
  </si>
  <si>
    <t>041-581-8833</t>
  </si>
  <si>
    <t>충남 천안시 동남구 풍세면 보성리</t>
  </si>
  <si>
    <t>(주)신성그린엔지니어링</t>
  </si>
  <si>
    <t>042-936-0400</t>
  </si>
  <si>
    <t>대전 대덕구 신일동로93번길 17-3</t>
  </si>
  <si>
    <t>070-7430-7603</t>
  </si>
  <si>
    <t>충북 청주시 서원구 청남로 2113-1</t>
  </si>
  <si>
    <t>(주)현대철강</t>
  </si>
  <si>
    <t>062-955-7114</t>
  </si>
  <si>
    <t>광주 광산구 용아로 728</t>
  </si>
  <si>
    <t>신소재산업(주)</t>
  </si>
  <si>
    <t>062-953-8218</t>
  </si>
  <si>
    <t>광주 광산구 용아로 681</t>
  </si>
  <si>
    <t>(주)에스지세라</t>
  </si>
  <si>
    <t>053-741-0624</t>
  </si>
  <si>
    <t>서울특별시 강남구  논현로121길 14</t>
  </si>
  <si>
    <t>(주)태화무역</t>
  </si>
  <si>
    <t>053-585-4451</t>
  </si>
  <si>
    <t>대구 달서구 성서공단남로10길 50-8</t>
  </si>
  <si>
    <t>(주)에스디페이퍼</t>
  </si>
  <si>
    <t>053-352-7885</t>
  </si>
  <si>
    <t>대구광역시 달서구  문화회관11안길 8</t>
  </si>
  <si>
    <t>종이제품 도매업</t>
  </si>
  <si>
    <t>(주)마이테크</t>
  </si>
  <si>
    <t>054-285-1975</t>
  </si>
  <si>
    <t>경북 포항시 남구 연일읍 연일중앙로 9-7</t>
  </si>
  <si>
    <t>일진엔티에스(주)</t>
  </si>
  <si>
    <t>051-831-1700</t>
  </si>
  <si>
    <t>부산 기장군 정관읍 산단4로 103</t>
  </si>
  <si>
    <t>해성엔터프라이즈(주)</t>
  </si>
  <si>
    <t>부산 강서구 녹산산단381로12번길 77-24</t>
  </si>
  <si>
    <t>낚시 및 수렵용구 제조업</t>
  </si>
  <si>
    <t>(주)부미</t>
  </si>
  <si>
    <t>051-303-5001</t>
  </si>
  <si>
    <t>부산광역시 강서구  미음산단로199번길 35</t>
  </si>
  <si>
    <t>(주)동명테크디엠티</t>
  </si>
  <si>
    <t>051-728-8301</t>
  </si>
  <si>
    <t>부산광역시 기장군 정관면 용수공단1길 17</t>
  </si>
  <si>
    <t>(주)영남테크</t>
  </si>
  <si>
    <t>경남 함안군 산인면 신산로 65</t>
  </si>
  <si>
    <t>(주)현대정밀</t>
  </si>
  <si>
    <t>055-294-2518</t>
  </si>
  <si>
    <t>경남 창원시 의창구 평산로8번길 43</t>
  </si>
  <si>
    <t>(주)삼영지관</t>
  </si>
  <si>
    <t>052-257-1505</t>
  </si>
  <si>
    <t>울산 울주군 웅촌면 고연공단4길 9</t>
  </si>
  <si>
    <t>(주)동양</t>
  </si>
  <si>
    <t>064-796-1451</t>
  </si>
  <si>
    <t>제주 제주시 한림읍 명월남길 53</t>
  </si>
  <si>
    <t>(주)동림</t>
  </si>
  <si>
    <t>055-384-0056</t>
  </si>
  <si>
    <t>경남 양산시 소노길 70</t>
  </si>
  <si>
    <t>신광에이스전기(주)</t>
  </si>
  <si>
    <t>055-332-3315</t>
  </si>
  <si>
    <t>경남 김해시 삼안로 3</t>
  </si>
  <si>
    <t>(주)진성통합상사</t>
  </si>
  <si>
    <t>02-718-0744</t>
  </si>
  <si>
    <t>서울 마포구 창전로 16</t>
  </si>
  <si>
    <t>(주)유니아나</t>
  </si>
  <si>
    <t>02-2654-8088</t>
  </si>
  <si>
    <t>서울 양천구 목동동로 377</t>
  </si>
  <si>
    <t>(주)지에스티산업</t>
  </si>
  <si>
    <t>031-321-7988</t>
  </si>
  <si>
    <t>충북 진천군 이월면 밤디길 88</t>
  </si>
  <si>
    <t>(주)대흥데이타통신</t>
  </si>
  <si>
    <t>02-3140-4400</t>
  </si>
  <si>
    <t>서울 서대문구 증가로 9</t>
  </si>
  <si>
    <t>다이헨한국(주)</t>
  </si>
  <si>
    <t>031-686-7445</t>
  </si>
  <si>
    <t>경기 평택시 청북면 현곡산단로 85</t>
  </si>
  <si>
    <t>(주)와이드티엔에스</t>
  </si>
  <si>
    <t>02-2029-7080</t>
  </si>
  <si>
    <t>유성산업</t>
  </si>
  <si>
    <t>043-716-1377</t>
  </si>
  <si>
    <t>충청북도 청주시 청원구 오창읍 화복로 858-20</t>
  </si>
  <si>
    <t>상아제관(주)</t>
  </si>
  <si>
    <t>031-234-0360</t>
  </si>
  <si>
    <t>경기 화성시 향남읍 솔태상두길 292-11</t>
  </si>
  <si>
    <t>디엠아이텍(주)</t>
  </si>
  <si>
    <t>031-216-7800</t>
  </si>
  <si>
    <t>경기 수원시 영통구 삼성로168번길 38</t>
  </si>
  <si>
    <t>(주)이엠테크</t>
  </si>
  <si>
    <t>031-634-3500</t>
  </si>
  <si>
    <t>경기 이천시 백사면 원적로926번길 93-47</t>
  </si>
  <si>
    <t>쌍용자동차일산사업소(주)</t>
  </si>
  <si>
    <t>031-914-4801</t>
  </si>
  <si>
    <t>경기 고양시 일산서구 덕이로 50-16</t>
  </si>
  <si>
    <t>승용차 및 기타 여객용 자동차 제조업</t>
  </si>
  <si>
    <t>(주)제물포금속</t>
  </si>
  <si>
    <t>032-561-8091</t>
  </si>
  <si>
    <t>인천 서구 사렴로 29</t>
  </si>
  <si>
    <t>삼현도금(주)</t>
  </si>
  <si>
    <t>032-578-7719</t>
  </si>
  <si>
    <t>인천 서구 원창로64번길 46</t>
  </si>
  <si>
    <t>동안공조(주)</t>
  </si>
  <si>
    <t>031-458-3400</t>
  </si>
  <si>
    <t>세진테크(주)</t>
  </si>
  <si>
    <t>032-819-2004</t>
  </si>
  <si>
    <t>인천 남동구 능허대로649번길 89</t>
  </si>
  <si>
    <t>와이엠티(주)</t>
  </si>
  <si>
    <t>032-821-8271</t>
  </si>
  <si>
    <t>인천 남동구 남동동로153번길 30</t>
  </si>
  <si>
    <t>(주)유알오</t>
  </si>
  <si>
    <t>02-403-8011</t>
  </si>
  <si>
    <t>서울 송파구 동남로23길 51</t>
  </si>
  <si>
    <t>(주)아이시프트</t>
  </si>
  <si>
    <t>02-6124-6650</t>
  </si>
  <si>
    <t>(주)강원이피에스</t>
  </si>
  <si>
    <t>031-633-7898</t>
  </si>
  <si>
    <t>경기도 이천시 백사면 원적로970번길 173-14</t>
  </si>
  <si>
    <t>한국 제이 씨 씨(주)</t>
  </si>
  <si>
    <t>043-213-9661</t>
  </si>
  <si>
    <t>충북 청주시 청원구 북이면 충청대로 1163</t>
  </si>
  <si>
    <t>이화칼텍(주)</t>
  </si>
  <si>
    <t>043-532-5791</t>
  </si>
  <si>
    <t>충북 진천군 문백면 봉죽길 106</t>
  </si>
  <si>
    <t>주식회사 제론텍</t>
  </si>
  <si>
    <t>043-883-4501</t>
  </si>
  <si>
    <t>충북 음성군 대소면 대물로 75-47</t>
  </si>
  <si>
    <t>(주)우리면</t>
  </si>
  <si>
    <t>041-832-1571</t>
  </si>
  <si>
    <t>충남 부여군 은산면 충의로 602-32</t>
  </si>
  <si>
    <t>(주)파워이십일</t>
  </si>
  <si>
    <t>042-336-7242</t>
  </si>
  <si>
    <t>(주)경북가스</t>
  </si>
  <si>
    <t>053-751-7777</t>
  </si>
  <si>
    <t>대구 동구 효신로16길 122</t>
  </si>
  <si>
    <t>(주)세원정공</t>
  </si>
  <si>
    <t>053-582-5161</t>
  </si>
  <si>
    <t>대구 달서구 달서대로 554</t>
  </si>
  <si>
    <t>㈜삼명사</t>
  </si>
  <si>
    <t>부산 사하구 장평로71번길 38</t>
  </si>
  <si>
    <t>(주)부산인텍 부산금망</t>
  </si>
  <si>
    <t>051-831-0222</t>
  </si>
  <si>
    <t>부산 강서구 녹산산업북로313번길 48</t>
  </si>
  <si>
    <t>남양모방(주)</t>
  </si>
  <si>
    <t>051-523-5000</t>
  </si>
  <si>
    <t>부산 금정구 공단로61번길 25</t>
  </si>
  <si>
    <t>삼마이엔지(주)</t>
  </si>
  <si>
    <t>055-362-1700</t>
  </si>
  <si>
    <t>경남 양산시 상북면 효충1길 24</t>
  </si>
  <si>
    <t>(주)부일</t>
  </si>
  <si>
    <t>055-343-0683</t>
  </si>
  <si>
    <t>경남 김해시 한림면 안곡로 271-10</t>
  </si>
  <si>
    <t>(주)이텍스</t>
  </si>
  <si>
    <t>031-871-2571</t>
  </si>
  <si>
    <t>경기 양주시 광적면 화합로 179-67</t>
  </si>
  <si>
    <t>(주)디자인하디</t>
  </si>
  <si>
    <t>02-534-3843</t>
  </si>
  <si>
    <t>서울 관악구 보라매로 15</t>
  </si>
  <si>
    <t>세종종합기술(주)</t>
  </si>
  <si>
    <t>02-2632-2180</t>
  </si>
  <si>
    <t>한국오바라(주)</t>
  </si>
  <si>
    <t>031-350-7072</t>
  </si>
  <si>
    <t>경기 화성시 향남읍 발안공단로4길 97-23</t>
  </si>
  <si>
    <t>삼민화학공업(주)</t>
  </si>
  <si>
    <t>032-547-0967</t>
  </si>
  <si>
    <t>인천 계양구 안남로 461</t>
  </si>
  <si>
    <t>(주)에이치엔씨</t>
  </si>
  <si>
    <t>031-428-8916</t>
  </si>
  <si>
    <t>(주)주영</t>
  </si>
  <si>
    <t>031-478-1011</t>
  </si>
  <si>
    <t>경기 성남시 분당구 운중로 140</t>
  </si>
  <si>
    <t>(주)지오투정보기술</t>
  </si>
  <si>
    <t>031-478-4810</t>
  </si>
  <si>
    <t>서울상사(주)</t>
  </si>
  <si>
    <t>031-765-8425</t>
  </si>
  <si>
    <t>경기 광주시 초월읍 경충대로 1354</t>
  </si>
  <si>
    <t>(주)에취켓</t>
  </si>
  <si>
    <t>02-938-6490</t>
  </si>
  <si>
    <t>경기 포천시 일동면 영일로 941</t>
  </si>
  <si>
    <t>(주)캔시스템</t>
  </si>
  <si>
    <t>031-737-4750</t>
  </si>
  <si>
    <t>경기 성남시 중원구 사기막골로 52</t>
  </si>
  <si>
    <t>(주)연합시스템</t>
  </si>
  <si>
    <t>032-675-0101</t>
  </si>
  <si>
    <t>경기도 부천시  정주로 81</t>
  </si>
  <si>
    <t>연합정밀</t>
  </si>
  <si>
    <t>(주)애니파워이앤씨</t>
  </si>
  <si>
    <t>032-612-2266</t>
  </si>
  <si>
    <t>경기도 부천시   부일로 224-9</t>
  </si>
  <si>
    <t>한국프리팩(주)</t>
  </si>
  <si>
    <t>031-491-3021</t>
  </si>
  <si>
    <t>경기 안산시 단원구 별망로269번길 33</t>
  </si>
  <si>
    <t>(주)태길</t>
  </si>
  <si>
    <t>031-433-8226</t>
  </si>
  <si>
    <t>경기 시흥시 엠티브이26로58번길 35</t>
  </si>
  <si>
    <t>엠.제이.테크(주)</t>
  </si>
  <si>
    <t>031-278-3838</t>
  </si>
  <si>
    <t>경기 화성시 봉담읍 동산재길 65</t>
  </si>
  <si>
    <t>(주)휴닉스</t>
  </si>
  <si>
    <t>031-502-4460</t>
  </si>
  <si>
    <t>경기 안산시 상록구 오목로 194</t>
  </si>
  <si>
    <t>컴퓨터 프린터 제조업</t>
  </si>
  <si>
    <t>(주)지큐에스테크놀러지</t>
  </si>
  <si>
    <t>032-575-7058</t>
  </si>
  <si>
    <t>인천시 서구 가좌동(가좌1동)</t>
  </si>
  <si>
    <t>국제이십일(주)</t>
  </si>
  <si>
    <t>02-991-4912</t>
  </si>
  <si>
    <t>서울특별시 강북구 도봉로 328</t>
  </si>
  <si>
    <t>(주)미려비젼</t>
  </si>
  <si>
    <t>02-511-8451</t>
  </si>
  <si>
    <t>서울 서초구 강남대로99길 45</t>
  </si>
  <si>
    <t>대륙테크놀로지(주)</t>
  </si>
  <si>
    <t>044-865-9101</t>
  </si>
  <si>
    <t>세종 연서면 용연로 554-21</t>
  </si>
  <si>
    <t>(주)핀솔정보</t>
  </si>
  <si>
    <t>02-2291-6606</t>
  </si>
  <si>
    <t>서울 송파구 백제고분로 63</t>
  </si>
  <si>
    <t>엠씨지컨설팅(주)</t>
  </si>
  <si>
    <t>02-567-1170</t>
  </si>
  <si>
    <t>(주)그린광학</t>
  </si>
  <si>
    <t>043-218-2183</t>
  </si>
  <si>
    <t>충북 청주시 청원구 오창읍 각리1길 45</t>
  </si>
  <si>
    <t>한국기연(주)</t>
  </si>
  <si>
    <t>043-276-6965</t>
  </si>
  <si>
    <t>충북 청주시 청원구 오창읍 두릉유리로 1337</t>
  </si>
  <si>
    <t>㈜유원</t>
  </si>
  <si>
    <t>043-877-3012</t>
  </si>
  <si>
    <t>충북 음성군 금왕읍 금일로 319-2</t>
  </si>
  <si>
    <t>대성옵셋인쇄사</t>
  </si>
  <si>
    <t>042-672-0133</t>
  </si>
  <si>
    <t>대전 동구 대전로 889-17</t>
  </si>
  <si>
    <t>유진 통신 공업(주)</t>
  </si>
  <si>
    <t>044-864-0858</t>
  </si>
  <si>
    <t>세종 연동면 청연로 442-23</t>
  </si>
  <si>
    <t>삼익 에이치 디 에스(주)</t>
  </si>
  <si>
    <t>053-665-8613</t>
  </si>
  <si>
    <t>대구 달성군 구지면 달성2차동2로 66</t>
  </si>
  <si>
    <t>제일산업(주)</t>
  </si>
  <si>
    <t>054-638-0141</t>
  </si>
  <si>
    <t>경북 영주시 장수면 장수로220번길 51-23</t>
  </si>
  <si>
    <t>㈜쇼우테크</t>
  </si>
  <si>
    <t>055-323-3169</t>
  </si>
  <si>
    <t>경상남도 김해시  번화1로 70</t>
  </si>
  <si>
    <t>삼양금속공업(주)</t>
  </si>
  <si>
    <t>051-316-7751</t>
  </si>
  <si>
    <t>부산 사하구 다대로 944</t>
  </si>
  <si>
    <t>(주)동서기연</t>
  </si>
  <si>
    <t>051-831-2046</t>
  </si>
  <si>
    <t>부산 강서구 녹산산단46로 75</t>
  </si>
  <si>
    <t>(주)삼창에스.씨</t>
  </si>
  <si>
    <t>051-501-8540</t>
  </si>
  <si>
    <t>부산 강서구 낙동북로153번길 39</t>
  </si>
  <si>
    <t>(주)대한이엔지</t>
  </si>
  <si>
    <t>055-586-2743</t>
  </si>
  <si>
    <t>경상남도 함안군 칠원읍 운무로 217-13</t>
  </si>
  <si>
    <t>신한이엠씨</t>
  </si>
  <si>
    <t>055-286-9681</t>
  </si>
  <si>
    <t>경상남도 창원시 성산구  정동로62번길 74-28</t>
  </si>
  <si>
    <t>조양기계금속</t>
  </si>
  <si>
    <t>055-752-7905</t>
  </si>
  <si>
    <t>경남 진주시 정촌면(정촌면)</t>
  </si>
  <si>
    <t>(주)부마CE</t>
  </si>
  <si>
    <t>055-337-9891</t>
  </si>
  <si>
    <t>경남 김해시 주촌면 서부로1637번길 291</t>
  </si>
  <si>
    <t>(주)경포씨엔씨</t>
  </si>
  <si>
    <t>02-336-8100</t>
  </si>
  <si>
    <t>서울 성동구 아차산로 49</t>
  </si>
  <si>
    <t>선창산업(주)</t>
  </si>
  <si>
    <t>032-770-3000</t>
  </si>
  <si>
    <t>인천 중구 월미로 96</t>
  </si>
  <si>
    <t>미래교역(주)</t>
  </si>
  <si>
    <t>031-719-7372</t>
  </si>
  <si>
    <t>(주)다래테크</t>
  </si>
  <si>
    <t>032-581-0215</t>
  </si>
  <si>
    <t>인천 남구 주염로 79</t>
  </si>
  <si>
    <t>㈜이에스</t>
  </si>
  <si>
    <t>031-432-4385</t>
  </si>
  <si>
    <t>경기 시흥시 공단1대로196번길 132</t>
  </si>
  <si>
    <t>(주)워터웍스 유진</t>
  </si>
  <si>
    <t>031-352-1991</t>
  </si>
  <si>
    <t>경기 화성시 정남면 가장로 295-17</t>
  </si>
  <si>
    <t>(주)선진전력기술단</t>
  </si>
  <si>
    <t>031-373-9615</t>
  </si>
  <si>
    <t>경기 오산시 남부대로 313</t>
  </si>
  <si>
    <t>(주)테라세미콘</t>
  </si>
  <si>
    <t>031-831-2500</t>
  </si>
  <si>
    <t>경기 화성시 동탄면 경기동로 267-24</t>
  </si>
  <si>
    <t>(주)큐리오텍</t>
  </si>
  <si>
    <t>031-945-9250</t>
  </si>
  <si>
    <t>경기 파주시 광탄면 명봉산로352번길 79</t>
  </si>
  <si>
    <t>(주)파워엔지니어링</t>
  </si>
  <si>
    <t>070-7124-2525</t>
  </si>
  <si>
    <t>경기 성남시 중원구 둔촌대로 555</t>
  </si>
  <si>
    <t>(주)대산화스너</t>
  </si>
  <si>
    <t>032-713-1500</t>
  </si>
  <si>
    <t>인천광역시 남동구  승기천로 356</t>
  </si>
  <si>
    <t>(주)다함레저</t>
  </si>
  <si>
    <t>031-585-7900</t>
  </si>
  <si>
    <t>경기 가평군 조종면 현등사길 34</t>
  </si>
  <si>
    <t>한림기계(주)</t>
  </si>
  <si>
    <t>031-498-3993</t>
  </si>
  <si>
    <t>경기 시흥시 마유로132번길 35</t>
  </si>
  <si>
    <t>(주)피.와이.씨</t>
  </si>
  <si>
    <t>031-491-3557</t>
  </si>
  <si>
    <t>경기 안산시 단원구 원시로 188</t>
  </si>
  <si>
    <t>(주)범구</t>
  </si>
  <si>
    <t>031-987-4920</t>
  </si>
  <si>
    <t>경기 김포시 대곶면 율생중앙로 94</t>
  </si>
  <si>
    <t>(주)미르에스디아이</t>
  </si>
  <si>
    <t>02-2292-7850</t>
  </si>
  <si>
    <t>(주)지앤지애드</t>
  </si>
  <si>
    <t>02-518-3171</t>
  </si>
  <si>
    <t>서울 강남구 학동로23길</t>
  </si>
  <si>
    <t>(주)한터기술</t>
  </si>
  <si>
    <t>02-2108-2200</t>
  </si>
  <si>
    <t>(주)에버원소프트</t>
  </si>
  <si>
    <t>02-597-9539</t>
  </si>
  <si>
    <t>(주)에프앤가이드</t>
  </si>
  <si>
    <t>02-769-7705</t>
  </si>
  <si>
    <t>서울 영등포구 의사당대로 143</t>
  </si>
  <si>
    <t>자료 처리업</t>
  </si>
  <si>
    <t>(주)신성마린</t>
  </si>
  <si>
    <t>042-621-4428</t>
  </si>
  <si>
    <t>대전 대덕구 오정로 122</t>
  </si>
  <si>
    <t>(주)영진엔지니어링</t>
  </si>
  <si>
    <t>043-292-8431</t>
  </si>
  <si>
    <t>충북 청주시 흥덕구 죽천로 139</t>
  </si>
  <si>
    <t>(주)천복금형</t>
  </si>
  <si>
    <t>062-946-1229</t>
  </si>
  <si>
    <t>광주 광산구 평동로803번안길 30</t>
  </si>
  <si>
    <t>대한공업</t>
  </si>
  <si>
    <t>053-857-3623</t>
  </si>
  <si>
    <t>경북 경산시 진량읍 공단8로 81</t>
  </si>
  <si>
    <t>(주)신영스틸</t>
  </si>
  <si>
    <t>054-338-0831</t>
  </si>
  <si>
    <t>경상북도 영천시 청통면 금송로 847-66</t>
  </si>
  <si>
    <t>(주)아원</t>
  </si>
  <si>
    <t>054-461-6412</t>
  </si>
  <si>
    <t>경북 구미시 산호대로 131</t>
  </si>
  <si>
    <t>(주)백산엔지니어링</t>
  </si>
  <si>
    <t>055-263-0575</t>
  </si>
  <si>
    <t>경남 창원시 성산구 중앙대로 56</t>
  </si>
  <si>
    <t>(주)정민기전</t>
  </si>
  <si>
    <t>055-286-1520</t>
  </si>
  <si>
    <t>경남 창원시 성산구 공단로166번길 31</t>
  </si>
  <si>
    <t>(주)동일</t>
  </si>
  <si>
    <t>052-282-7304</t>
  </si>
  <si>
    <t>울산 북구 중산산업2길 70</t>
  </si>
  <si>
    <t>052-271-8922</t>
  </si>
  <si>
    <t>울산광역시 남구  중앙로 165-1</t>
  </si>
  <si>
    <t>㈜게스템프카테크</t>
  </si>
  <si>
    <t>055-345-2211</t>
  </si>
  <si>
    <t>경남 김해시 진례면 고모로 614</t>
  </si>
  <si>
    <t>평화당인쇄(주)</t>
  </si>
  <si>
    <t>02-735-4010</t>
  </si>
  <si>
    <t>서울 종로구 우정국로 45</t>
  </si>
  <si>
    <t>대원강업 주식회사</t>
  </si>
  <si>
    <t>041-520-7522</t>
  </si>
  <si>
    <t>충청남도 천안시 서북구 성거읍 오목모전길 117-8</t>
  </si>
  <si>
    <t>(주)클릭나라</t>
  </si>
  <si>
    <t>02-3272-3177</t>
  </si>
  <si>
    <t>서울특별시 용산구  청파로 125</t>
  </si>
  <si>
    <t>㈜케이앤에스아이앤씨</t>
  </si>
  <si>
    <t>042-932-0352</t>
  </si>
  <si>
    <t>대전 유성구  유성대로 1476-55</t>
  </si>
  <si>
    <t>사운드파이프코리아(주)</t>
  </si>
  <si>
    <t>02-791-0506</t>
  </si>
  <si>
    <t>서울 용산구 한남대로 98</t>
  </si>
  <si>
    <t>(주)휴럼</t>
  </si>
  <si>
    <t>02-566-0758</t>
  </si>
  <si>
    <t>서울 강남구 논현로 555</t>
  </si>
  <si>
    <t>(주)삼안</t>
  </si>
  <si>
    <t>070-8250-2628</t>
  </si>
  <si>
    <t>서울특별시 강남구 논현로127길 23</t>
  </si>
  <si>
    <t>(주)솔티</t>
  </si>
  <si>
    <t>031-319-1623</t>
  </si>
  <si>
    <t>경기 시흥시 공단1대로322번길 106</t>
  </si>
  <si>
    <t>(주)제이엘통상</t>
  </si>
  <si>
    <t>031-366-6355</t>
  </si>
  <si>
    <t>경기 화성시 정남면 용수길 4-27</t>
  </si>
  <si>
    <t>두원(DO1)</t>
  </si>
  <si>
    <t>080-117-0222</t>
  </si>
  <si>
    <t>경기 포천시 영북면 호국로 3504</t>
  </si>
  <si>
    <t>코스모전기(주)</t>
  </si>
  <si>
    <t>031-923-1190</t>
  </si>
  <si>
    <t>경기 고양시 일산서구 송산로515번길 55</t>
  </si>
  <si>
    <t>(주)와텍</t>
  </si>
  <si>
    <t>042-483-2563</t>
  </si>
  <si>
    <t>대전 대덕구 계족로</t>
  </si>
  <si>
    <t>(주)서울엔지니어링</t>
  </si>
  <si>
    <t>032-863-9901</t>
  </si>
  <si>
    <t>인천 남구 방축로 332</t>
  </si>
  <si>
    <t>디씨피(주)</t>
  </si>
  <si>
    <t>032-812-4133</t>
  </si>
  <si>
    <t>인천 남동구 고잔로21번길 20-44</t>
  </si>
  <si>
    <t>효일공업(주)</t>
  </si>
  <si>
    <t>031-408-6583</t>
  </si>
  <si>
    <t>경기 안산시 상록구 영화길 16</t>
  </si>
  <si>
    <t>(주)보우테이프</t>
  </si>
  <si>
    <t>031-353-6780</t>
  </si>
  <si>
    <t>경기도 화성시 향남읍(향남읍) 갈천리</t>
  </si>
  <si>
    <t>(주)본코스메틱</t>
  </si>
  <si>
    <t>032-563-6607</t>
  </si>
  <si>
    <t>인천광역시 서구 이든1로 38</t>
  </si>
  <si>
    <t>(주)제이엔티코퍼</t>
  </si>
  <si>
    <t>02-2205-3196</t>
  </si>
  <si>
    <t>서울특별시 성동구  성수이로22길 61</t>
  </si>
  <si>
    <t>(주)인프라웨어</t>
  </si>
  <si>
    <t>02-537-0538</t>
  </si>
  <si>
    <t>서울 서초구 고무래로10길 26</t>
  </si>
  <si>
    <t>(주)케이피티</t>
  </si>
  <si>
    <t>043-215-7725</t>
  </si>
  <si>
    <t>충북 청주시 흥덕구 오송읍 오송생명1로 16</t>
  </si>
  <si>
    <t>경동약품(주)</t>
  </si>
  <si>
    <t>043-259-7811</t>
  </si>
  <si>
    <t>충청북도 청주시 상당구  무심동로336번길 5-1</t>
  </si>
  <si>
    <t>(주)피피이씨음성생면</t>
  </si>
  <si>
    <t>(주)우리황토</t>
  </si>
  <si>
    <t>041-734-7601</t>
  </si>
  <si>
    <t>충남 논산시 상월면 선비로 1043</t>
  </si>
  <si>
    <t>침구 및 관련제품 제조업</t>
  </si>
  <si>
    <t>동아테크</t>
  </si>
  <si>
    <t>053-588-4312</t>
  </si>
  <si>
    <t>대구 달서구 성서공단로25길 36</t>
  </si>
  <si>
    <t>태창공업㈜</t>
  </si>
  <si>
    <t>053-583-3551</t>
  </si>
  <si>
    <t>대구 달서구 성서공단로 130</t>
  </si>
  <si>
    <t>한일건재공업(주)</t>
  </si>
  <si>
    <t>054-972-0074</t>
  </si>
  <si>
    <t>경북 칠곡군 북삼읍 금오동천로 27</t>
  </si>
  <si>
    <t>(주)대명렌즈 옵티칼</t>
  </si>
  <si>
    <t>053-354-7779</t>
  </si>
  <si>
    <t>대구 북구 노원로 215</t>
  </si>
  <si>
    <t>삼인정공(주)</t>
  </si>
  <si>
    <t>054-777-7711</t>
  </si>
  <si>
    <t>경북 경주시 천북면 신당소티고개길 54-34</t>
  </si>
  <si>
    <t>(주)정화식품상사</t>
  </si>
  <si>
    <t>054-247-0958</t>
  </si>
  <si>
    <t>경북 포항시 북구 송라면 해안로 2763</t>
  </si>
  <si>
    <t>선진조선(주)</t>
  </si>
  <si>
    <t>051-418-5000</t>
  </si>
  <si>
    <t>부산 영도구 대평남로51번길 14</t>
  </si>
  <si>
    <t>(주)플로우맥스콘트롤스</t>
  </si>
  <si>
    <t>02-533-7482</t>
  </si>
  <si>
    <t>서울특별시 서초구  서초중앙로24길 27</t>
  </si>
  <si>
    <t>이지케어텍(주)</t>
  </si>
  <si>
    <t>070-7410-4208</t>
  </si>
  <si>
    <t>서울특별시 중구 퇴계로 307</t>
  </si>
  <si>
    <t>(주)지아이테크놀러지</t>
  </si>
  <si>
    <t>02-2624-0050</t>
  </si>
  <si>
    <t>서울 금천구 가산디지털1로 145</t>
  </si>
  <si>
    <t>주식회사유엔콘트롤</t>
  </si>
  <si>
    <t>02-6457-1234</t>
  </si>
  <si>
    <t>디앤에이중공업(주)</t>
  </si>
  <si>
    <t>02-2617-0488</t>
  </si>
  <si>
    <t>서울 금천구 가산디지털1로 233</t>
  </si>
  <si>
    <t>신우세미콘(주)</t>
  </si>
  <si>
    <t>02-3282-3925</t>
  </si>
  <si>
    <t>서울 구로구 디지털로27길 36</t>
  </si>
  <si>
    <t>삼성기전(주)</t>
  </si>
  <si>
    <t>031-366-4588</t>
  </si>
  <si>
    <t>경기 화성시 동탄면 동탄산단9길 6</t>
  </si>
  <si>
    <t>(주)이노프라텍</t>
  </si>
  <si>
    <t>031-352-9257</t>
  </si>
  <si>
    <t>경기도 화성시 팔탄면 온천로165번길 16-10</t>
  </si>
  <si>
    <t>나라엠텍(주)</t>
  </si>
  <si>
    <t>031-615-8812</t>
  </si>
  <si>
    <t>경기 평택시 청북면 장계길 24</t>
  </si>
  <si>
    <t>동일건설(주)</t>
  </si>
  <si>
    <t>031-877-1121</t>
  </si>
  <si>
    <t>경기 의정부시 평화로 467</t>
  </si>
  <si>
    <t>(주)로보웰</t>
  </si>
  <si>
    <t>031-909-8700</t>
  </si>
  <si>
    <t>남성무역산업(주)</t>
  </si>
  <si>
    <t>02-2633-4821</t>
  </si>
  <si>
    <t>경기도 안산시 단원구 별망로 281</t>
  </si>
  <si>
    <t>(주)티에스엠</t>
  </si>
  <si>
    <t>031-499-4895</t>
  </si>
  <si>
    <t>경기 시흥시 엠티브이26로20번길 57</t>
  </si>
  <si>
    <t>(주)일진알미늄</t>
  </si>
  <si>
    <t>031-336-9897</t>
  </si>
  <si>
    <t>경기 용인시 처인구 이동면 시미곡로 26</t>
  </si>
  <si>
    <t>주식회사 세시소프트</t>
  </si>
  <si>
    <t>02-588-9293</t>
  </si>
  <si>
    <t>서울 서초구 방배로22길 20</t>
  </si>
  <si>
    <t>진흥전기(주)</t>
  </si>
  <si>
    <t>02-997-3337</t>
  </si>
  <si>
    <t>서울 도봉구 덕릉로63길 29</t>
  </si>
  <si>
    <t>지미디어(주)</t>
  </si>
  <si>
    <t>031-724-3300</t>
  </si>
  <si>
    <t>경기 성남시 분당구 매화로 45</t>
  </si>
  <si>
    <t>한미오앤에프(주)</t>
  </si>
  <si>
    <t>02-575-2727</t>
  </si>
  <si>
    <t>서울 서초구 강남대로10길 68-8</t>
  </si>
  <si>
    <t>(주)해동테크놀로지</t>
  </si>
  <si>
    <t>031-386-3901</t>
  </si>
  <si>
    <t>충북 진천군 이월면 삼용길 100-45</t>
  </si>
  <si>
    <t>신원화성(주)</t>
  </si>
  <si>
    <t>043-878-0860</t>
  </si>
  <si>
    <t>충북 음성군 금왕읍 신내로695번길 166</t>
  </si>
  <si>
    <t>플라스틱 합성피혁 제조업</t>
  </si>
  <si>
    <t>(주)우양냉동식품</t>
  </si>
  <si>
    <t>041-956-7171</t>
  </si>
  <si>
    <t>충남 서천군 장항읍 장산로 357</t>
  </si>
  <si>
    <t>(주)동양과학</t>
  </si>
  <si>
    <t>062-523-7891</t>
  </si>
  <si>
    <t>광주광역시 북구  경양로 67</t>
  </si>
  <si>
    <t>브니엘바이오</t>
  </si>
  <si>
    <t>053-381-3611</t>
  </si>
  <si>
    <t>대구 북구 유통단지로24길 33</t>
  </si>
  <si>
    <t>영신타올(주)</t>
  </si>
  <si>
    <t>053-581-9111</t>
  </si>
  <si>
    <t>대구 달서구 성서로 317</t>
  </si>
  <si>
    <t>위드시스템(주)</t>
  </si>
  <si>
    <t>054-465-7980</t>
  </si>
  <si>
    <t>경북 구미시 공단동(공단1동)</t>
  </si>
  <si>
    <t>(주)케이피씨엠</t>
  </si>
  <si>
    <t>053-853-4839</t>
  </si>
  <si>
    <t>경북 경산시 와촌면 와천서길 249</t>
  </si>
  <si>
    <t>(주)제이에스지성</t>
  </si>
  <si>
    <t>051-803-0620</t>
  </si>
  <si>
    <t>서울특별시 용산구  새창로 213-12</t>
  </si>
  <si>
    <t>(주)세종기술</t>
  </si>
  <si>
    <t>051-302-5261</t>
  </si>
  <si>
    <t>부산 강서구 식만로 33-31</t>
  </si>
  <si>
    <t>(주)대일아쿠아</t>
  </si>
  <si>
    <t>055-327-0284</t>
  </si>
  <si>
    <t>경남 김해시 상동면 묵방로120번길 10-33</t>
  </si>
  <si>
    <t>신성전기(주)</t>
  </si>
  <si>
    <t>051-728-6666</t>
  </si>
  <si>
    <t>부산 기장군 장안읍 장안산단로 39</t>
  </si>
  <si>
    <t>동일제강(주)</t>
  </si>
  <si>
    <t>02-561-0941</t>
  </si>
  <si>
    <t>경기 안성시 미양면 안성맞춤대로 474-40</t>
  </si>
  <si>
    <t>(주)동북아생물다양성연구소</t>
  </si>
  <si>
    <t>02-3411-8338</t>
  </si>
  <si>
    <t>서울특별시 송파구  송파대로34길 15-0</t>
  </si>
  <si>
    <t>㈜이노디스</t>
  </si>
  <si>
    <t>032-554-2262</t>
  </si>
  <si>
    <t>인천 계양구 새벌로80번길 13</t>
  </si>
  <si>
    <t>경동나비엔</t>
  </si>
  <si>
    <t>02-3489-2244</t>
  </si>
  <si>
    <t>경기 평택시 경기대로 663</t>
  </si>
  <si>
    <t>(주)금강케이블</t>
  </si>
  <si>
    <t>031-541-8444</t>
  </si>
  <si>
    <t>경기 포천시 가산면 마전길 46-2</t>
  </si>
  <si>
    <t>세기엔지니어링</t>
  </si>
  <si>
    <t>032-678-4562</t>
  </si>
  <si>
    <t>인천 남구 길파로 64</t>
  </si>
  <si>
    <t>(주)씨엔에이치시스템</t>
  </si>
  <si>
    <t>031-203-6461</t>
  </si>
  <si>
    <t>경기 수원시 영통구 신원로 306</t>
  </si>
  <si>
    <t>(주)하나하드닝</t>
  </si>
  <si>
    <t>032-576-8336</t>
  </si>
  <si>
    <t>인천 서구 원창로89번길 6</t>
  </si>
  <si>
    <t>(주)산돌커뮤니케이션</t>
  </si>
  <si>
    <t>02-741-3685</t>
  </si>
  <si>
    <t>서울 종로구 창경궁로26길 22</t>
  </si>
  <si>
    <t>(주)언어세상</t>
  </si>
  <si>
    <t>02-2643-0264</t>
  </si>
  <si>
    <t>서울특별시 양천구 목동서로 211</t>
  </si>
  <si>
    <t>(주)지리페</t>
  </si>
  <si>
    <t>02-470-4231</t>
  </si>
  <si>
    <t>서울특별시 광진구  천호대로 548-0</t>
  </si>
  <si>
    <t>사카타코리아(주)</t>
  </si>
  <si>
    <t>02-3474-6671</t>
  </si>
  <si>
    <t>서울 서초구 강남대로 273</t>
  </si>
  <si>
    <t>(주)한맥정공</t>
  </si>
  <si>
    <t>031-674-0942</t>
  </si>
  <si>
    <t>경기도 안성시 금광면 배티로 785-17</t>
  </si>
  <si>
    <t>(주)우인기업</t>
  </si>
  <si>
    <t>031-339-5590</t>
  </si>
  <si>
    <t>경기 용인시 기흥구  고매로 42-4</t>
  </si>
  <si>
    <t>종이 포대 및 가방 제조업</t>
  </si>
  <si>
    <t>(주)케이지이니시스</t>
  </si>
  <si>
    <t>02-3430-5816</t>
  </si>
  <si>
    <t>경기도 성남시 분당구 대왕판교로 660</t>
  </si>
  <si>
    <t>빌포스트(주)</t>
  </si>
  <si>
    <t>서울 광진구 자양로 76</t>
  </si>
  <si>
    <t>(주)라이트브레인</t>
  </si>
  <si>
    <t>02-2052-8900</t>
  </si>
  <si>
    <t>서울특별시 강남구 도산대로 301</t>
  </si>
  <si>
    <t>(주)삼아벤처</t>
  </si>
  <si>
    <t>043-536-6525</t>
  </si>
  <si>
    <t>충청북도 진천군 이월면 이덕로 566</t>
  </si>
  <si>
    <t>효성오앤비(주)</t>
  </si>
  <si>
    <t>042-867-8907</t>
  </si>
  <si>
    <t>충남 아산시 온천대로 1785</t>
  </si>
  <si>
    <t>(주)뉴앤뉴</t>
  </si>
  <si>
    <t>041-553-1610</t>
  </si>
  <si>
    <t>충청남도 천안시 서북구  백석공단1로 85</t>
  </si>
  <si>
    <t>(주)대덕넷</t>
  </si>
  <si>
    <t>042-861-5005</t>
  </si>
  <si>
    <t>대전광역시 유성구 대덕대로 582</t>
  </si>
  <si>
    <t>뉴스 제공업</t>
  </si>
  <si>
    <t>(주)국제정공</t>
  </si>
  <si>
    <t>053-583-5100</t>
  </si>
  <si>
    <t>대구 달서구 성서공단로21길 19</t>
  </si>
  <si>
    <t>(주)중원</t>
  </si>
  <si>
    <t>054-741-9711</t>
  </si>
  <si>
    <t>경북 경주시 외동읍 개곡공단길 126</t>
  </si>
  <si>
    <t>대구텍(유)</t>
  </si>
  <si>
    <t>053-760-7584</t>
  </si>
  <si>
    <t>대구 달성군 가창면 가창로 1040</t>
  </si>
  <si>
    <t>(주)부영인슈로</t>
  </si>
  <si>
    <t>051-941-1936</t>
  </si>
  <si>
    <t>부산 강서구 녹산산단46로 59</t>
  </si>
  <si>
    <t>(주)지에스티</t>
  </si>
  <si>
    <t>070-7017-7373</t>
  </si>
  <si>
    <t>부산 강서구 신호산단1로 143-1</t>
  </si>
  <si>
    <t>(주)환성계전</t>
  </si>
  <si>
    <t>052-257-1660</t>
  </si>
  <si>
    <t>울산광역시 울주군 청량면 상남2길 25-16</t>
  </si>
  <si>
    <t>(주)청림엔지니어링</t>
  </si>
  <si>
    <t>052-287-4203</t>
  </si>
  <si>
    <t>울산광역시 북구 중산산업2길 36</t>
  </si>
  <si>
    <t>세신전자(주)</t>
  </si>
  <si>
    <t>051-522-1747</t>
  </si>
  <si>
    <t>부산 금정구 반송로489번길 49</t>
  </si>
  <si>
    <t>대일소재(주)</t>
  </si>
  <si>
    <t>032-682-4500</t>
  </si>
  <si>
    <t>경기 부천시  옥산로 283</t>
  </si>
  <si>
    <t>(주)세원웰빙공조</t>
  </si>
  <si>
    <t>02-2107-7760</t>
  </si>
  <si>
    <t>(주)다솜에스앤씨</t>
  </si>
  <si>
    <t>02-831-4382</t>
  </si>
  <si>
    <t>백상정보통신(주)</t>
  </si>
  <si>
    <t>02-552-2553</t>
  </si>
  <si>
    <t>서울 강남구 언주로75길 10</t>
  </si>
  <si>
    <t>(주)티에프이</t>
  </si>
  <si>
    <t>070-7093-0731</t>
  </si>
  <si>
    <t>경기도 화성시 반월길 50-4</t>
  </si>
  <si>
    <t>동일테크(주)</t>
  </si>
  <si>
    <t>031-216-7122</t>
  </si>
  <si>
    <t>경기 수원시 영통구 매영로269번길 39</t>
  </si>
  <si>
    <t>투아이시스(주)</t>
  </si>
  <si>
    <t>031-8068-1777</t>
  </si>
  <si>
    <t>경기 군포시 고산로148번길 17</t>
  </si>
  <si>
    <t>(주)유비트로닉스</t>
  </si>
  <si>
    <t>031-695-7584</t>
  </si>
  <si>
    <t>대신농산(주)</t>
  </si>
  <si>
    <t>031-676-8900</t>
  </si>
  <si>
    <t>경기 안성시 대덕면 중앙대학로 13</t>
  </si>
  <si>
    <t>도시락 및 식사용 조리식품 제조업</t>
  </si>
  <si>
    <t>(주)누리텍</t>
  </si>
  <si>
    <t>032-819-7135</t>
  </si>
  <si>
    <t>인천 남동구 남동서로 186</t>
  </si>
  <si>
    <t>(주)비바젠</t>
  </si>
  <si>
    <t>031-737-2080</t>
  </si>
  <si>
    <t>(주)넷케이티아이</t>
  </si>
  <si>
    <t>031-785-8100</t>
  </si>
  <si>
    <t>경기 성남시 분당구 운중로 135</t>
  </si>
  <si>
    <t>(주)포나후렉스</t>
  </si>
  <si>
    <t>032-812-1201</t>
  </si>
  <si>
    <t>인천 남동구 남동서로 346</t>
  </si>
  <si>
    <t>에이스기계</t>
  </si>
  <si>
    <t>031-433-2582</t>
  </si>
  <si>
    <t>경기도 시흥시  시화벤처로 242</t>
  </si>
  <si>
    <t>(주)유영티엔에스</t>
  </si>
  <si>
    <t>031-434-1279</t>
  </si>
  <si>
    <t>경기 시흥시 군자천로21번길 7</t>
  </si>
  <si>
    <t>콘티넨탈공조(주)</t>
  </si>
  <si>
    <t>02-2201-6565</t>
  </si>
  <si>
    <t>서울 광진구 자양로 263</t>
  </si>
  <si>
    <t>(주)와이엠에스코리아</t>
  </si>
  <si>
    <t>02-6052-4938</t>
  </si>
  <si>
    <t>서울특별시 송파구 백제고분로32길9</t>
  </si>
  <si>
    <t>네이버 주식회사</t>
  </si>
  <si>
    <t>031-784-2106</t>
  </si>
  <si>
    <t>경기 성남시 분당구 불정로 6</t>
  </si>
  <si>
    <t>㈜세니젠</t>
  </si>
  <si>
    <t>02-579-3145</t>
  </si>
  <si>
    <t>경기 과천시 돌무개길 45</t>
  </si>
  <si>
    <t>그외 기타 분류안된 가정용품 소매업</t>
  </si>
  <si>
    <t>제이디플러스(주)</t>
  </si>
  <si>
    <t>031-798-1872</t>
  </si>
  <si>
    <t>별식품</t>
  </si>
  <si>
    <t>041-642-3750</t>
  </si>
  <si>
    <t>충남 홍성군 광천읍 충서로 360</t>
  </si>
  <si>
    <t>(주)맥키스컴퍼니</t>
  </si>
  <si>
    <t>042-537-2051</t>
  </si>
  <si>
    <t>대전 서구 영골길 158</t>
  </si>
  <si>
    <t>세명약품(주)</t>
  </si>
  <si>
    <t>062-951-0741</t>
  </si>
  <si>
    <t>광주 북구 본촌택지로 23</t>
  </si>
  <si>
    <t>(주)대영엔지니어링</t>
  </si>
  <si>
    <t>농업회사법인영성농산(주)</t>
  </si>
  <si>
    <t>053-616-4009</t>
  </si>
  <si>
    <t>대구광역시 달성군 구지면 과학북로524</t>
  </si>
  <si>
    <t>에코캡(주)</t>
  </si>
  <si>
    <t>052-264-1681</t>
  </si>
  <si>
    <t>울산광역시 울주군 언양읍 반천반송산업로 137-66</t>
  </si>
  <si>
    <t>국제인쇄(주)</t>
  </si>
  <si>
    <t>051-323-7511</t>
  </si>
  <si>
    <t>부산 사상구 새벽로167번길 129</t>
  </si>
  <si>
    <t>(주)풍국 에스아이</t>
  </si>
  <si>
    <t>051-831-5929</t>
  </si>
  <si>
    <t>부산 강서구 녹산산단382로50번길 17</t>
  </si>
  <si>
    <t>홍해기술(주)</t>
  </si>
  <si>
    <t>052-265-0750</t>
  </si>
  <si>
    <t>울산광역시 남구 봉월로 19</t>
  </si>
  <si>
    <t>(주)성광볼트</t>
  </si>
  <si>
    <t>055-342-8316</t>
  </si>
  <si>
    <t>경남 김해시 한림면 김해대로 1065</t>
  </si>
  <si>
    <t>엔탑(주)</t>
  </si>
  <si>
    <t>055-370-3800</t>
  </si>
  <si>
    <t>경남 양산시 충렬로 129</t>
  </si>
  <si>
    <t>해원기계공업(주)</t>
  </si>
  <si>
    <t>051-831-4600</t>
  </si>
  <si>
    <t>경남 김해시 한림면 명동로 87-37</t>
  </si>
  <si>
    <t>(주)아케마</t>
  </si>
  <si>
    <t>02-3703-6700</t>
  </si>
  <si>
    <t>서울 영등포구 국회대로62길 21</t>
  </si>
  <si>
    <t>(주)포비스티앤씨</t>
  </si>
  <si>
    <t>02-2046-9313</t>
  </si>
  <si>
    <t>서울특별시 강남구 학동로19길 22</t>
  </si>
  <si>
    <t>미래이에스씨(주)</t>
  </si>
  <si>
    <t>02-2093-3533</t>
  </si>
  <si>
    <t>경기 김포시 통진읍 절골로 61</t>
  </si>
  <si>
    <t>(주)씨에스토탈</t>
  </si>
  <si>
    <t>070-4811-8011</t>
  </si>
  <si>
    <t>서울특별시 구로구  디지털로 306</t>
  </si>
  <si>
    <t>(주)부현전기</t>
  </si>
  <si>
    <t>032-872-8884</t>
  </si>
  <si>
    <t>인천 남구 경인로 321</t>
  </si>
  <si>
    <t>에이스콘트롤(주)</t>
  </si>
  <si>
    <t>031-303-8530</t>
  </si>
  <si>
    <t>(주)한국파크</t>
  </si>
  <si>
    <t>031-748-0304</t>
  </si>
  <si>
    <t>경기 성남시 중원구 사기막골로 145</t>
  </si>
  <si>
    <t>(주)디에스피홀딩스</t>
  </si>
  <si>
    <t>031-749-2554</t>
  </si>
  <si>
    <t>경기 성남시 중원구 순환로 110</t>
  </si>
  <si>
    <t>반도체인공업(주)</t>
  </si>
  <si>
    <t>031-984-4435</t>
  </si>
  <si>
    <t>경기 김포시 대곶면 대곶북로395번길 176</t>
  </si>
  <si>
    <t>(주)미로</t>
  </si>
  <si>
    <t>032-582-0761</t>
  </si>
  <si>
    <t>인천광역시 서구  이든1로 21</t>
  </si>
  <si>
    <t>(주)서현금속</t>
  </si>
  <si>
    <t>031-988-1815</t>
  </si>
  <si>
    <t>경기 김포시 하성면 원산로 36-3</t>
  </si>
  <si>
    <t>티씨에스(주)</t>
  </si>
  <si>
    <t>02-868-9630</t>
  </si>
  <si>
    <t>서울특별시 금천구  가산디지털1로 30</t>
  </si>
  <si>
    <t>한일도요(주)</t>
  </si>
  <si>
    <t>02-588-7855</t>
  </si>
  <si>
    <t>서울 서초구 서초중앙로 42</t>
  </si>
  <si>
    <t>코아인텍(주)</t>
  </si>
  <si>
    <t>02-3481-8288</t>
  </si>
  <si>
    <t>서울 영등포구 양평로21길 26</t>
  </si>
  <si>
    <t>(주)가온엔지니어링</t>
  </si>
  <si>
    <t>033-334-4006</t>
  </si>
  <si>
    <t>강원도 평창군 평창읍 천변길 56</t>
  </si>
  <si>
    <t>한국엠에스(주)</t>
  </si>
  <si>
    <t>042-635-8333</t>
  </si>
  <si>
    <t>대전광역시 서구 도안북로93번길 10-15</t>
  </si>
  <si>
    <t>㈜케이씨푸드</t>
  </si>
  <si>
    <t>043-215-1999</t>
  </si>
  <si>
    <t>충북 청주시 청원구 내수읍 청암로 367</t>
  </si>
  <si>
    <t>창성엔지니어링(주)</t>
  </si>
  <si>
    <t>062-971-0011</t>
  </si>
  <si>
    <t>광주 북구 첨단벤처소로15번길 15</t>
  </si>
  <si>
    <t>(주)트라이너스</t>
  </si>
  <si>
    <t>031-904-5588</t>
  </si>
  <si>
    <t>고려전선(주)</t>
  </si>
  <si>
    <t>053-567-5001-5</t>
  </si>
  <si>
    <t>대구 서구 국채보상로 71</t>
  </si>
  <si>
    <t>(주)세스</t>
  </si>
  <si>
    <t>041-585-8501</t>
  </si>
  <si>
    <t>충남 천안시 서북구 직산읍 4산단4로 32</t>
  </si>
  <si>
    <t>대성환경에너지(주)</t>
  </si>
  <si>
    <t>053-593-1890</t>
  </si>
  <si>
    <t>대구 달성군 다사읍 다사로 822</t>
  </si>
  <si>
    <t>(주)엠투엘</t>
  </si>
  <si>
    <t>070-7019-9600</t>
  </si>
  <si>
    <t>경기도 화성시 비봉면 주석로 640-22</t>
  </si>
  <si>
    <t>(주)우진</t>
  </si>
  <si>
    <t>053-475-8301</t>
  </si>
  <si>
    <t>대구 동구 동대구로 475</t>
  </si>
  <si>
    <t>(주)상일</t>
  </si>
  <si>
    <t>055-943-9790</t>
  </si>
  <si>
    <t>경남 거창군 웅양면 웅양로 1215-30</t>
  </si>
  <si>
    <t>제일기전(주)</t>
  </si>
  <si>
    <t>053-593-3912</t>
  </si>
  <si>
    <t>대구광역시 달서구  성서로36안길 38</t>
  </si>
  <si>
    <t>은광산업(주)</t>
  </si>
  <si>
    <t>051-831-7890</t>
  </si>
  <si>
    <t>부산 강서구 녹산산단46로 67</t>
  </si>
  <si>
    <t>대림철강(주)</t>
  </si>
  <si>
    <t>055-345-9800</t>
  </si>
  <si>
    <t>경남 김해시 진영읍 서부로123번길 4</t>
  </si>
  <si>
    <t>(주)은광이노텍</t>
  </si>
  <si>
    <t>051-941-2627</t>
  </si>
  <si>
    <t>부산 강서구 미음산단3로</t>
  </si>
  <si>
    <t>(주)맥시</t>
  </si>
  <si>
    <t>055-287-1455</t>
  </si>
  <si>
    <t>경상남도 창원시 의창구  죽전로68번길 43</t>
  </si>
  <si>
    <t>(주)윈어텍</t>
  </si>
  <si>
    <t>02-2107-2977</t>
  </si>
  <si>
    <t>서울 구로구 디지털로27길 24</t>
  </si>
  <si>
    <t>(주)엘립소테크놀러지</t>
  </si>
  <si>
    <t>031-214-0440</t>
  </si>
  <si>
    <t>경기 수원시 팔달구 권광로 358</t>
  </si>
  <si>
    <t>(주)케이 아이 피</t>
  </si>
  <si>
    <t>031-366-6773</t>
  </si>
  <si>
    <t>경기 수원시 영통구 영통로323번길 6</t>
  </si>
  <si>
    <t>첨단메탈코팅(주)</t>
  </si>
  <si>
    <t>031-618-0600</t>
  </si>
  <si>
    <t>경기 평택시 세교산단로 15</t>
  </si>
  <si>
    <t>(주)씨에스이</t>
  </si>
  <si>
    <t>031-765-3060</t>
  </si>
  <si>
    <t>경기 광주시 오포읍 매자리길 121-9</t>
  </si>
  <si>
    <t>(주)시대전기</t>
  </si>
  <si>
    <t>032-665-1135</t>
  </si>
  <si>
    <t>경기 시흥시 협력로 181</t>
  </si>
  <si>
    <t>글로벌소싱앤드솔루션21(주)</t>
  </si>
  <si>
    <t>032-611-2130</t>
  </si>
  <si>
    <t>경기 부천시  원미로156번길 38</t>
  </si>
  <si>
    <t>기신메가텍(주)</t>
  </si>
  <si>
    <t>031-355-9811</t>
  </si>
  <si>
    <t>경기도 화성시 향남읍 제약단지로 57</t>
  </si>
  <si>
    <t>(주)서울정밀</t>
  </si>
  <si>
    <t>031-432-6011</t>
  </si>
  <si>
    <t>경기 시흥시 옥구천서로237번길 49</t>
  </si>
  <si>
    <t>(주)지앤비픽업</t>
  </si>
  <si>
    <t>032-567-2301</t>
  </si>
  <si>
    <t>인천 계양구 아나지로2번길 17</t>
  </si>
  <si>
    <t>(주)에어텍시스템</t>
  </si>
  <si>
    <t>031-246-9977</t>
  </si>
  <si>
    <t>경기 이천시 호법면 이섭대천로 749-12</t>
  </si>
  <si>
    <t>(주)삼화양행</t>
  </si>
  <si>
    <t>02-716-4763</t>
  </si>
  <si>
    <t>(주)경인특수금속</t>
  </si>
  <si>
    <t>032-813-6492</t>
  </si>
  <si>
    <t>인천 남동구 남동동로33번길 28-30</t>
  </si>
  <si>
    <t>(주)상우정공</t>
  </si>
  <si>
    <t>032-584-9195</t>
  </si>
  <si>
    <t>인천 서구 봉수대로183번길 10</t>
  </si>
  <si>
    <t>금수산업(주)</t>
  </si>
  <si>
    <t>032-862-8141</t>
  </si>
  <si>
    <t>인천 남구 염전로 149</t>
  </si>
  <si>
    <t>범창페이퍼(주)</t>
  </si>
  <si>
    <t>02-2264-5500</t>
  </si>
  <si>
    <t>서울 중구 마른내로 105</t>
  </si>
  <si>
    <t>유니아이텍(주)</t>
  </si>
  <si>
    <t>02-851-2383</t>
  </si>
  <si>
    <t>(주)세진통상</t>
  </si>
  <si>
    <t>02-2214-8890</t>
  </si>
  <si>
    <t>서울 동대문구 천호대로85길 14</t>
  </si>
  <si>
    <t>(주)화이날기업</t>
  </si>
  <si>
    <t>031-529-6272</t>
  </si>
  <si>
    <t>경기도 남양주시 진접읍 부마로80번길 71-10</t>
  </si>
  <si>
    <t>(주)이지트론</t>
  </si>
  <si>
    <t>070-7013-6210</t>
  </si>
  <si>
    <t>서울 강남구 논현로150길 8</t>
  </si>
  <si>
    <t>(주)스페셜조인트그룹</t>
  </si>
  <si>
    <t>02-3433-6511</t>
  </si>
  <si>
    <t>서울 강남구 도곡로 145</t>
  </si>
  <si>
    <t>(주)바로건설기술</t>
  </si>
  <si>
    <t>02-578-6715</t>
  </si>
  <si>
    <t>서울 강동구 풍성로38길 9</t>
  </si>
  <si>
    <t>(주)렉스코드</t>
  </si>
  <si>
    <t>02-521-2685</t>
  </si>
  <si>
    <t>서울 서초구 서초중앙로 41</t>
  </si>
  <si>
    <t>인슐레이션코리아(주)</t>
  </si>
  <si>
    <t>02-535-1437</t>
  </si>
  <si>
    <t>서울 서초구 서초중앙로 69</t>
  </si>
  <si>
    <t>(주)삼진산업</t>
  </si>
  <si>
    <t>(주)벽진피앤티</t>
  </si>
  <si>
    <t>053-585-8888</t>
  </si>
  <si>
    <t>대구 달서구 문화회관길 219-9</t>
  </si>
  <si>
    <t>(주)진영알앤에스</t>
  </si>
  <si>
    <t>053-583-5388</t>
  </si>
  <si>
    <t>대구광역시 달서구  성서공단북로 161</t>
  </si>
  <si>
    <t>(주)리더스전산시스템</t>
  </si>
  <si>
    <t>053-584-1640</t>
  </si>
  <si>
    <t>대구광역시 달서구  문화회관11길 9</t>
  </si>
  <si>
    <t>(주)세계주철</t>
  </si>
  <si>
    <t>054-331-0123</t>
  </si>
  <si>
    <t>경북 영천시 대창면 금창로 1095-4</t>
  </si>
  <si>
    <t>㈜클레스트라하우저만</t>
  </si>
  <si>
    <t>054-472-6761</t>
  </si>
  <si>
    <t>경북 구미시 옥계2공단로 20</t>
  </si>
  <si>
    <t>(주)우신기공</t>
  </si>
  <si>
    <t>053-614-3301</t>
  </si>
  <si>
    <t>대구 달성군 구지면 과학동로42길 23</t>
  </si>
  <si>
    <t>(주)동신정밀</t>
  </si>
  <si>
    <t>053-851-6716</t>
  </si>
  <si>
    <t>경북 경산시 진량읍 가야로 344</t>
  </si>
  <si>
    <t>성일통신(주)</t>
  </si>
  <si>
    <t>051-532-0007</t>
  </si>
  <si>
    <t>부산 동래구 명안로 68</t>
  </si>
  <si>
    <t>(주)남흥토건</t>
  </si>
  <si>
    <t>055-314-1955</t>
  </si>
  <si>
    <t>경남 김해시 번화1로79번길 2</t>
  </si>
  <si>
    <t>(주)한창테크</t>
  </si>
  <si>
    <t>055-547-4500</t>
  </si>
  <si>
    <t>경남 창원시 진해구 충장로672번길 9</t>
  </si>
  <si>
    <t>(주)씨앤투스성진</t>
  </si>
  <si>
    <t>02-585-5915</t>
  </si>
  <si>
    <t>부산 강서구 녹산산업중로192번길 24</t>
  </si>
  <si>
    <t>(주)제주미래에너지</t>
  </si>
  <si>
    <t>064-796-1423</t>
  </si>
  <si>
    <t>제주 제주시 한림읍 협재남2길 2</t>
  </si>
  <si>
    <t>삼광푸드(주)</t>
  </si>
  <si>
    <t>055-388-2900</t>
  </si>
  <si>
    <t>경남 양산시 명동7길 22</t>
  </si>
  <si>
    <t>(주)시그마프레스</t>
  </si>
  <si>
    <t>02-323-4845</t>
  </si>
  <si>
    <t>서울 영등포구  양평로22길 21</t>
  </si>
  <si>
    <t>(주)레드자이언트</t>
  </si>
  <si>
    <t>070-8896-2451</t>
  </si>
  <si>
    <t>경기도 시흥시  엠티브이27로58번길 37-0</t>
  </si>
  <si>
    <t>(주)블루플래닛</t>
  </si>
  <si>
    <t>070-7012-6600</t>
  </si>
  <si>
    <t>경기도 화성시 마도면 마도공단로2길 46-1</t>
  </si>
  <si>
    <t>태영전열</t>
  </si>
  <si>
    <t>032-672-7766</t>
  </si>
  <si>
    <t>경기 부천시  삼작로115번길 39</t>
  </si>
  <si>
    <t>한국쿨민제조(주)</t>
  </si>
  <si>
    <t>054-743-0371</t>
  </si>
  <si>
    <t>경북 경주시 외동읍 내외로 352-8</t>
  </si>
  <si>
    <t>(주)파일란트</t>
  </si>
  <si>
    <t>02-2624-1300</t>
  </si>
  <si>
    <t>장학건설(주)</t>
  </si>
  <si>
    <t>02-790-7600</t>
  </si>
  <si>
    <t>서울 용산구 한남대로 59</t>
  </si>
  <si>
    <t>(주)시코</t>
  </si>
  <si>
    <t>070-7124-9790</t>
  </si>
  <si>
    <t>서울특별시 송파구  법원로 114</t>
  </si>
  <si>
    <t>가정용 섬유 및 실 도매업</t>
  </si>
  <si>
    <t>(주)인피니트헬스케어</t>
  </si>
  <si>
    <t>02-2194-1600</t>
  </si>
  <si>
    <t>(주)삼일기업</t>
  </si>
  <si>
    <t>032-555-0031</t>
  </si>
  <si>
    <t>인천 서구 이든1로 30</t>
  </si>
  <si>
    <t>크라프트지 및 상자용 판지 제조업</t>
  </si>
  <si>
    <t>삼영플랜트(주)</t>
  </si>
  <si>
    <t>031-676-4840</t>
  </si>
  <si>
    <t>경기 안성시 대덕면 시미실길 158</t>
  </si>
  <si>
    <t>충만산업(주)</t>
  </si>
  <si>
    <t>031-366-7500</t>
  </si>
  <si>
    <t>경기 화성시 향남읍 구문천1길 1-73</t>
  </si>
  <si>
    <t>(주)엔코스</t>
  </si>
  <si>
    <t>031-376-7045</t>
  </si>
  <si>
    <t>경기 오산시 가장산업동로 14-12</t>
  </si>
  <si>
    <t>(주)사스코리아</t>
  </si>
  <si>
    <t>02-565-7991</t>
  </si>
  <si>
    <t>제로원상사</t>
  </si>
  <si>
    <t>031-485-0340</t>
  </si>
  <si>
    <t>경기도 안산시 단원구  엠티브이4로 51</t>
  </si>
  <si>
    <t>부일산업</t>
  </si>
  <si>
    <t>031-684-8313</t>
  </si>
  <si>
    <t>경기 평택시 포승읍 평택항로268번길 182</t>
  </si>
  <si>
    <t>(주)프로발</t>
  </si>
  <si>
    <t>031-499-4900</t>
  </si>
  <si>
    <t>경기 시흥시 엠티브이25로20번길 38</t>
  </si>
  <si>
    <t>(주)백년기술</t>
  </si>
  <si>
    <t>031-500-3500</t>
  </si>
  <si>
    <t>에스에프씨(주)</t>
  </si>
  <si>
    <t>043-218-6600</t>
  </si>
  <si>
    <t>충북 청주시 청원구 오창읍(오창읍) 각리</t>
  </si>
  <si>
    <t>영풍제약(주)</t>
  </si>
  <si>
    <t>032-812-8356</t>
  </si>
  <si>
    <t>인천 남동구 함박뫼로 333</t>
  </si>
  <si>
    <t>(주)태인기술</t>
  </si>
  <si>
    <t>031-318-9990</t>
  </si>
  <si>
    <t>경기 시흥시 마유로132번길 114</t>
  </si>
  <si>
    <t>(주)신영인더스</t>
  </si>
  <si>
    <t>031-943-2054</t>
  </si>
  <si>
    <t>경기 파주시 월롱면 용상골길 130-13</t>
  </si>
  <si>
    <t>(주)한빛파워</t>
  </si>
  <si>
    <t>02-2117-0150</t>
  </si>
  <si>
    <t>대림프라스틱(주)</t>
  </si>
  <si>
    <t>033-262-8337</t>
  </si>
  <si>
    <t>강원 춘천시 퇴계공단1길 11</t>
  </si>
  <si>
    <t>(주)황원레미콘아스콘산업</t>
  </si>
  <si>
    <t>033-681-3232</t>
  </si>
  <si>
    <t>강원 고성군 토성면 용원로 547-14</t>
  </si>
  <si>
    <t>정선엔지니어링(주)</t>
  </si>
  <si>
    <t>031-427-2720</t>
  </si>
  <si>
    <t>(주)그린제약</t>
  </si>
  <si>
    <t>043-534-1144</t>
  </si>
  <si>
    <t>충북 진천군 문백면 농다리로 1098</t>
  </si>
  <si>
    <t>(주)글로벌서비스</t>
  </si>
  <si>
    <t>043-269-4466</t>
  </si>
  <si>
    <t>충북 청주시 서원구 현도면 우록길 15-26</t>
  </si>
  <si>
    <t>(주)명광</t>
  </si>
  <si>
    <t>043-271-8830</t>
  </si>
  <si>
    <t>충북 청주시 흥덕구 직지대로582번길 29</t>
  </si>
  <si>
    <t>(주)중부엘리베이터</t>
  </si>
  <si>
    <t>043-214-3300</t>
  </si>
  <si>
    <t>충북 청주시 청원구 내수읍 내수도원길 75-13</t>
  </si>
  <si>
    <t>씨에라팜(주)</t>
  </si>
  <si>
    <t>042-931-0350</t>
  </si>
  <si>
    <t>대전 대덕구 덕암로213번길 42</t>
  </si>
  <si>
    <t>의료용 기구 소매업</t>
  </si>
  <si>
    <t>태아산업</t>
  </si>
  <si>
    <t>041-541-1256</t>
  </si>
  <si>
    <t>충남 아산시 송악면 도송로689번길 10-7</t>
  </si>
  <si>
    <t>유성온천개발(주)</t>
  </si>
  <si>
    <t>042-824-0211</t>
  </si>
  <si>
    <t>대전 유성구 온천로 27</t>
  </si>
  <si>
    <t>대신로보트(주)</t>
  </si>
  <si>
    <t>053-585-4103</t>
  </si>
  <si>
    <t>대구 달성군 화원읍 비슬로 2638</t>
  </si>
  <si>
    <t>(주)대경방재</t>
  </si>
  <si>
    <t>053-802-2119</t>
  </si>
  <si>
    <t>경북 경산시 박물관로1길 4-11</t>
  </si>
  <si>
    <t>(주)창원테크</t>
  </si>
  <si>
    <t>055-231-4288</t>
  </si>
  <si>
    <t>경남 창원시 마산회원구 내서읍 중리공단로6길 50</t>
  </si>
  <si>
    <t>(주)유벡</t>
  </si>
  <si>
    <t>052-257-8352</t>
  </si>
  <si>
    <t>울산 남구 용연로 106</t>
  </si>
  <si>
    <t>(주)지에이산업</t>
  </si>
  <si>
    <t>055-855-8500</t>
  </si>
  <si>
    <t>경남 사천시 사남면 공단4로 183</t>
  </si>
  <si>
    <t>055-323-4396</t>
  </si>
  <si>
    <t>경남 김해시 생림면 나전로 87</t>
  </si>
  <si>
    <t>(주)레디코리아</t>
  </si>
  <si>
    <t>02-3466-5101</t>
  </si>
  <si>
    <t>서울특별시 서초구 동광로 41</t>
  </si>
  <si>
    <t>(주)아프로포스</t>
  </si>
  <si>
    <t>02-715-5855</t>
  </si>
  <si>
    <t>서울 강서구 양천로 551-17</t>
  </si>
  <si>
    <t>한국타프로기(주)</t>
  </si>
  <si>
    <t>051-831-9066</t>
  </si>
  <si>
    <t>부산 강서구 미음산단2로16번길 47</t>
  </si>
  <si>
    <t>디아이케이(주)</t>
  </si>
  <si>
    <t>033-245-8600</t>
  </si>
  <si>
    <t>강원도 춘천시 남산면(남산면) 창촌리</t>
  </si>
  <si>
    <t>(주)휠로피아</t>
  </si>
  <si>
    <t>02-2607-8655</t>
  </si>
  <si>
    <t>서울특별시 강서구  개화동로5길 3-26</t>
  </si>
  <si>
    <t>(주)신영화학</t>
  </si>
  <si>
    <t>02-803-9611</t>
  </si>
  <si>
    <t>서울 금천구 벚꽃로20길 11</t>
  </si>
  <si>
    <t>애드티브이노베이션(주)</t>
  </si>
  <si>
    <t>02-554-3876</t>
  </si>
  <si>
    <t>서울 강남구 테헤란로 216</t>
  </si>
  <si>
    <t>(주)리베코스</t>
  </si>
  <si>
    <t>02-561-3891</t>
  </si>
  <si>
    <t>충남 천안시 성거읍 정촌리</t>
  </si>
  <si>
    <t>(주)대영베이스</t>
  </si>
  <si>
    <t>043-850-8600</t>
  </si>
  <si>
    <t>충북 충주시 대소원면 성종두담길 113</t>
  </si>
  <si>
    <t>(주)고려에프앤디</t>
  </si>
  <si>
    <t>031-354-3435</t>
  </si>
  <si>
    <t>경기 화성시 향남읍 은행나무로 573</t>
  </si>
  <si>
    <t>(주)앤피에스</t>
  </si>
  <si>
    <t>031-204-1496</t>
  </si>
  <si>
    <t>경기도 화성시 동탄면 동탄산단7길 98-23</t>
  </si>
  <si>
    <t>(주)은 하</t>
  </si>
  <si>
    <t>032-680-3400</t>
  </si>
  <si>
    <t>경기 부천시  길주로425번길 47</t>
  </si>
  <si>
    <t>발렉스코리아(주)</t>
  </si>
  <si>
    <t>031-683-0119</t>
  </si>
  <si>
    <t>경기도 평택시 청북면 한산길 32</t>
  </si>
  <si>
    <t>부원광학(주)</t>
  </si>
  <si>
    <t>032-684-8484</t>
  </si>
  <si>
    <t>경기 부천시  부천로377번길 8</t>
  </si>
  <si>
    <t>대지금속공업(주)</t>
  </si>
  <si>
    <t>031-499-2376</t>
  </si>
  <si>
    <t>경기 안산시 단원구 진흥로10번안길 6</t>
  </si>
  <si>
    <t>울브린코리아(주)</t>
  </si>
  <si>
    <t>031-350-5000</t>
  </si>
  <si>
    <t>경기 화성시 팔탄면 시청로940번길 30</t>
  </si>
  <si>
    <t>극동전자정밀(주)</t>
  </si>
  <si>
    <t>032-582-0071</t>
  </si>
  <si>
    <t>인천 서구 중봉대로376번길 17</t>
  </si>
  <si>
    <t>영다이케스팅(주)</t>
  </si>
  <si>
    <t>032-576-6720</t>
  </si>
  <si>
    <t>인천 서구 봉수대로277번길 9</t>
  </si>
  <si>
    <t>(주)휴인텍</t>
  </si>
  <si>
    <t>02-3448-5522</t>
  </si>
  <si>
    <t>경기 화성시 팔탄면 현대기아로 25-3</t>
  </si>
  <si>
    <t>(주)한호</t>
  </si>
  <si>
    <t>031-447-7334</t>
  </si>
  <si>
    <t>경기 안양시 동안구 경수대로 699</t>
  </si>
  <si>
    <t>교통 신호장치 제조업</t>
  </si>
  <si>
    <t>인천요업사</t>
  </si>
  <si>
    <t>032-814-0789</t>
  </si>
  <si>
    <t>인천 남동구 남동서로269번길 23</t>
  </si>
  <si>
    <t>구조용 정형내화제품 제조업</t>
  </si>
  <si>
    <t>(주)한국전자재료</t>
  </si>
  <si>
    <t>032-814-4115</t>
  </si>
  <si>
    <t>인천 남동구 능허대로 690</t>
  </si>
  <si>
    <t>전구 및 램프 제조업</t>
  </si>
  <si>
    <t>금호기업(주)</t>
  </si>
  <si>
    <t>033-743-2296</t>
  </si>
  <si>
    <t>강원 원주시 문막읍 동화공단로 26</t>
  </si>
  <si>
    <t>라프드래프트코리아(주)</t>
  </si>
  <si>
    <t>서울 서초구 동광로 92</t>
  </si>
  <si>
    <t>일반 영화 및 비디오물 제작업</t>
  </si>
  <si>
    <t>대자기업(주)</t>
  </si>
  <si>
    <t>02-579-7651</t>
  </si>
  <si>
    <t>서울 서초구 바우뫼로 154</t>
  </si>
  <si>
    <t>(주)켄비텍</t>
  </si>
  <si>
    <t>02-859-1188</t>
  </si>
  <si>
    <t>(주)에스아이씨이노베이션</t>
  </si>
  <si>
    <t>031-494-2670</t>
  </si>
  <si>
    <t>경기 안산시 단원구  해안로153번길 20</t>
  </si>
  <si>
    <t>대창설비(주)</t>
  </si>
  <si>
    <t>042-622-2776</t>
  </si>
  <si>
    <t>대전광역시 동구 흥룡로 34</t>
  </si>
  <si>
    <t>동광정밀(주)</t>
  </si>
  <si>
    <t>032-675-8223</t>
  </si>
  <si>
    <t>경기 용인시 처인구 남사면 당하로 42</t>
  </si>
  <si>
    <t>에이케이앤엠엔바이오팜(주)</t>
  </si>
  <si>
    <t>052-259-4500</t>
  </si>
  <si>
    <t>울산 남구 상개로 81</t>
  </si>
  <si>
    <t>생물학적 제제 제조업</t>
  </si>
  <si>
    <t>㈜명빈</t>
  </si>
  <si>
    <t>062-943-4257</t>
  </si>
  <si>
    <t>광주 광산구 평동산단2번로 136</t>
  </si>
  <si>
    <t>(주)대명전선</t>
  </si>
  <si>
    <t>053-566-5868</t>
  </si>
  <si>
    <t>경북 군위군 군위읍 군위공단길 113</t>
  </si>
  <si>
    <t>엔유씨전자</t>
  </si>
  <si>
    <t>053-352-1500</t>
  </si>
  <si>
    <t>대구 북구 노원로 280</t>
  </si>
  <si>
    <t>(주)푸드라인</t>
  </si>
  <si>
    <t>054-853-6585</t>
  </si>
  <si>
    <t>경북 안동시 단원로 162</t>
  </si>
  <si>
    <t>㈜삼원</t>
  </si>
  <si>
    <t>053-817-0113</t>
  </si>
  <si>
    <t>경북 경산시 압량면 대학로 498-10</t>
  </si>
  <si>
    <t>디케이락(주)</t>
  </si>
  <si>
    <t>055-338-0114</t>
  </si>
  <si>
    <t>경상남도 김해시 주촌면 골든루트로129번길 7</t>
  </si>
  <si>
    <t>(주)세상담기</t>
  </si>
  <si>
    <t>02-3273-3517</t>
  </si>
  <si>
    <t>서울특별시 금천구  가산디지털1로 168</t>
  </si>
  <si>
    <t>(주)상명농산</t>
  </si>
  <si>
    <t>02-396-6352</t>
  </si>
  <si>
    <t>서울 서대문구 연희로 261-30</t>
  </si>
  <si>
    <t>신성종합인쇄</t>
  </si>
  <si>
    <t>031-901-6880</t>
  </si>
  <si>
    <t>경기 고양시 일산동구 장항로 121-10</t>
  </si>
  <si>
    <t>이엑스티㈜</t>
  </si>
  <si>
    <t>02-6326-5571</t>
  </si>
  <si>
    <t>서울 금천구 가산디지털1로 165</t>
  </si>
  <si>
    <t>유니맥스정보시스템(주)</t>
  </si>
  <si>
    <t>02-2668-9050</t>
  </si>
  <si>
    <t>경기 안양시 동안구 학의로</t>
  </si>
  <si>
    <t>(주)성보엔지니어링</t>
  </si>
  <si>
    <t>02-2155-1450</t>
  </si>
  <si>
    <t>서울 서초구 매헌로 16</t>
  </si>
  <si>
    <t>(주)한국유체</t>
  </si>
  <si>
    <t>031-949-0561</t>
  </si>
  <si>
    <t>경기 파주시 탄현면 한록산길 138</t>
  </si>
  <si>
    <t>(주)현대메디칼</t>
  </si>
  <si>
    <t>032-544-0374</t>
  </si>
  <si>
    <t>인천 계양구 향교로 22</t>
  </si>
  <si>
    <t>안성공업(주)</t>
  </si>
  <si>
    <t>031-677-7311</t>
  </si>
  <si>
    <t>경기 안성시 미양면 협동단지길 15</t>
  </si>
  <si>
    <t>(주)써보레</t>
  </si>
  <si>
    <t>031-684-6952</t>
  </si>
  <si>
    <t>경기 평택시 청북면 청오로 367-18</t>
  </si>
  <si>
    <t>(주)레이저센타</t>
  </si>
  <si>
    <t>031-319-6644</t>
  </si>
  <si>
    <t>경기 시흥시 공단1대로 284</t>
  </si>
  <si>
    <t>풍기산업(주)</t>
  </si>
  <si>
    <t>031-681-8310</t>
  </si>
  <si>
    <t>경기 평택시 포승읍 평택항로156번길 133</t>
  </si>
  <si>
    <t>㈜비앤비시스템</t>
  </si>
  <si>
    <t>02-2113-0300</t>
  </si>
  <si>
    <t>서울 금천구 가산디지털2로 184</t>
  </si>
  <si>
    <t>치과용 기기 제조업</t>
  </si>
  <si>
    <t>제일감속기(주)</t>
  </si>
  <si>
    <t>02-2685-2501</t>
  </si>
  <si>
    <t>서울 구로구 부일로815번길 66</t>
  </si>
  <si>
    <t>태영기공(주)</t>
  </si>
  <si>
    <t>041-681-6166</t>
  </si>
  <si>
    <t>충남 서산시 수석산업로 99</t>
  </si>
  <si>
    <t>(주)삼원씨앤지</t>
  </si>
  <si>
    <t>02-2244-0830</t>
  </si>
  <si>
    <t>강원 횡성군 횡성읍 청용3길 22</t>
  </si>
  <si>
    <t>(주)디오메디칼</t>
  </si>
  <si>
    <t>031-776-3690</t>
  </si>
  <si>
    <t>(주)한비로</t>
  </si>
  <si>
    <t>02-587-6923</t>
  </si>
  <si>
    <t>서울특별시 서초구  남부순환로 2457</t>
  </si>
  <si>
    <t>월드에너시스</t>
  </si>
  <si>
    <t>042-823-6073</t>
  </si>
  <si>
    <t>대전 유성구 원계산로 192</t>
  </si>
  <si>
    <t>(주)왕보</t>
  </si>
  <si>
    <t>053-592-7871</t>
  </si>
  <si>
    <t>대구 달서구 호산동로1길 50</t>
  </si>
  <si>
    <t>(주)한솔아이엠비</t>
  </si>
  <si>
    <t>053-522-2033</t>
  </si>
  <si>
    <t>대구광역시 서구  와룡로 451</t>
  </si>
  <si>
    <t>서하산업</t>
  </si>
  <si>
    <t>053-357-7750</t>
  </si>
  <si>
    <t>대구 북구 팔달북로11길 11-1</t>
  </si>
  <si>
    <t>영산기계(주)</t>
  </si>
  <si>
    <t>054-773-3677</t>
  </si>
  <si>
    <t>경북 경주시 외동읍 구어공단1길 36</t>
  </si>
  <si>
    <t>진성씨앤아이(주)</t>
  </si>
  <si>
    <t>053-614-7000</t>
  </si>
  <si>
    <t>대구 달성군 논공읍 논공중앙로45길 23</t>
  </si>
  <si>
    <t>(주)한샘정보통신</t>
  </si>
  <si>
    <t>053-814-1772</t>
  </si>
  <si>
    <t>경북 경산시 성암로13길 31</t>
  </si>
  <si>
    <t>신한에어로(주)</t>
  </si>
  <si>
    <t>055-604-8600</t>
  </si>
  <si>
    <t>경상남도 양산시 동면 금산4길 29</t>
  </si>
  <si>
    <t>(주)유진메카닉스</t>
  </si>
  <si>
    <t>055-256-5930</t>
  </si>
  <si>
    <t>경남 창원시 마산회원구 자유무역2길 68</t>
  </si>
  <si>
    <t>신한가스(주)</t>
  </si>
  <si>
    <t>051-521-0300</t>
  </si>
  <si>
    <t>부산 금정구 반송로 494</t>
  </si>
  <si>
    <t>(주)진학사</t>
  </si>
  <si>
    <t>02-2013-0603</t>
  </si>
  <si>
    <t>서울 종로구 경희궁길 34</t>
  </si>
  <si>
    <t>(주)신한프랜트엔지니어링</t>
  </si>
  <si>
    <t>031-488-8001-5</t>
  </si>
  <si>
    <t>경기 시흥시 공단2대로139번길 19</t>
  </si>
  <si>
    <t>한국미우라공업(주)</t>
  </si>
  <si>
    <t>02-2671-2410</t>
  </si>
  <si>
    <t>한국아스텔라스제약㈜</t>
  </si>
  <si>
    <t>02-3448-0504</t>
  </si>
  <si>
    <t>서울 강남구 학동로 401</t>
  </si>
  <si>
    <t>한우테크(주)</t>
  </si>
  <si>
    <t>031-424-0732</t>
  </si>
  <si>
    <t>경기 안양시 동안구 시민대로365번길 40</t>
  </si>
  <si>
    <t>(주)스토리지밸리</t>
  </si>
  <si>
    <t>02-6245-3866</t>
  </si>
  <si>
    <t>서울특별시 송파구  올림픽로35가길 10-0</t>
  </si>
  <si>
    <t>한국예연</t>
  </si>
  <si>
    <t>031-459-8022</t>
  </si>
  <si>
    <t>경기도 수원시 권선구 산업로156번길 66</t>
  </si>
  <si>
    <t>02-2025-4503</t>
  </si>
  <si>
    <t>(주)원봉</t>
  </si>
  <si>
    <t>031-989-6101</t>
  </si>
  <si>
    <t>경기 김포시 양촌읍 양곡로 161</t>
  </si>
  <si>
    <t>(주)코아링크</t>
  </si>
  <si>
    <t>032-582-8035</t>
  </si>
  <si>
    <t>인천 남구 방축로 352</t>
  </si>
  <si>
    <t>영보공업(주)</t>
  </si>
  <si>
    <t>032-812-1155</t>
  </si>
  <si>
    <t>인천 남동구 청능대로389번길 17</t>
  </si>
  <si>
    <t>씨케이코퍼레이션즈(주)</t>
  </si>
  <si>
    <t>02-2056-7600</t>
  </si>
  <si>
    <t>서울 강남구 학동로 107</t>
  </si>
  <si>
    <t>(주)케이디아이티</t>
  </si>
  <si>
    <t>02-426-4400</t>
  </si>
  <si>
    <t>서울 강동구 상암로 8-1</t>
  </si>
  <si>
    <t>장식용 목제품 제조업</t>
  </si>
  <si>
    <t>(주)솔박스</t>
  </si>
  <si>
    <t>02-2182-3600</t>
  </si>
  <si>
    <t>서울특별시 서초구 서초대로77길 55</t>
  </si>
  <si>
    <t>(주)케이알시스</t>
  </si>
  <si>
    <t>02-573-2684</t>
  </si>
  <si>
    <t>(주)대진비엔에이</t>
  </si>
  <si>
    <t>031-798-2884</t>
  </si>
  <si>
    <t>경기 광주시 곤지암읍 연곡길 17</t>
  </si>
  <si>
    <t>(주)비전플라닉스</t>
  </si>
  <si>
    <t>031-355-7161</t>
  </si>
  <si>
    <t>경기 화성시 남양읍 주석로325번길 39</t>
  </si>
  <si>
    <t>아산레미콘(주)</t>
  </si>
  <si>
    <t>041-544-5688</t>
  </si>
  <si>
    <t>충남 천안시 서북구 성정로 105</t>
  </si>
  <si>
    <t>유니메드제약(주)</t>
  </si>
  <si>
    <t>02-2240-5121</t>
  </si>
  <si>
    <t>충남 아산시 실옥로 110-27</t>
  </si>
  <si>
    <t>올제텍 주식회사</t>
  </si>
  <si>
    <t>042-930-3400</t>
  </si>
  <si>
    <t>대전 유성구 테크노10로 60</t>
  </si>
  <si>
    <t>전자부품 실장기판 제조업</t>
  </si>
  <si>
    <t>대양청과(주)</t>
  </si>
  <si>
    <t>053-312-1155</t>
  </si>
  <si>
    <t>남양금속㈜</t>
  </si>
  <si>
    <t>053-610-7524</t>
  </si>
  <si>
    <t>대구 달성군 논공읍 논공로53길 20</t>
  </si>
  <si>
    <t>대경아이티(주)</t>
  </si>
  <si>
    <t>053-621-1700</t>
  </si>
  <si>
    <t>대구 달서구 장기로 276</t>
  </si>
  <si>
    <t>대신기업(주)</t>
  </si>
  <si>
    <t>053-852-4661</t>
  </si>
  <si>
    <t>경북 칠곡군 왜관읍 경부고속도로 158</t>
  </si>
  <si>
    <t>(주)대동 가스텍</t>
  </si>
  <si>
    <t>053-856-5142</t>
  </si>
  <si>
    <t>경북 경산시 진량읍 공단4로 96</t>
  </si>
  <si>
    <t>(주)씨엠티</t>
  </si>
  <si>
    <t>053-812-9627</t>
  </si>
  <si>
    <t>경북 경산시 자인면 자인공단1로 44</t>
  </si>
  <si>
    <t>(주)디케이</t>
  </si>
  <si>
    <t>055-287-5156</t>
  </si>
  <si>
    <t>경남 창원시 성산구 성주로137번길 19</t>
  </si>
  <si>
    <t>(주)성일</t>
  </si>
  <si>
    <t>055-346-1490</t>
  </si>
  <si>
    <t>경남 김해시 한림면 김해대로1031번길 20</t>
  </si>
  <si>
    <t>도 카드동화(주)</t>
  </si>
  <si>
    <t>02-734-8662</t>
  </si>
  <si>
    <t>서울 서초구 강남대로 251</t>
  </si>
  <si>
    <t>일차전지 제조업</t>
  </si>
  <si>
    <t>오션테크(주)</t>
  </si>
  <si>
    <t>031-995-9000</t>
  </si>
  <si>
    <t>경기도고양시덕양구행주동(행주외동)</t>
  </si>
  <si>
    <t>(주)일신티에이치이</t>
  </si>
  <si>
    <t>02-861-1002</t>
  </si>
  <si>
    <t>서울 관악구 조원로 159</t>
  </si>
  <si>
    <t>(주)모리스</t>
  </si>
  <si>
    <t>032-777-0604</t>
  </si>
  <si>
    <t>인천 남구 염전로 114</t>
  </si>
  <si>
    <t>지티씨테크놀로지코리아(주)</t>
  </si>
  <si>
    <t>02-6009-9104</t>
  </si>
  <si>
    <t>서울특별시 서대문구  통일로 81</t>
  </si>
  <si>
    <t>(주)디자인프록스</t>
  </si>
  <si>
    <t>02-6710-7700</t>
  </si>
  <si>
    <t>서울 강남구 선릉로 642</t>
  </si>
  <si>
    <t>(주)제이에이치에너지</t>
  </si>
  <si>
    <t>032-573-5570</t>
  </si>
  <si>
    <t>인천광역시 서구 북항로120번길 13-26</t>
  </si>
  <si>
    <t>(주)삼화미터텍</t>
  </si>
  <si>
    <t>031-455-4114</t>
  </si>
  <si>
    <t>경기 군포시 농심로60번길 14</t>
  </si>
  <si>
    <t>속도계 및 적산계기 제조업</t>
  </si>
  <si>
    <t>에어텍(주)</t>
  </si>
  <si>
    <t>031-898-6080</t>
  </si>
  <si>
    <t>경기 화성시 세자로442번길 44</t>
  </si>
  <si>
    <t>우진일렉트로나이트(주)</t>
  </si>
  <si>
    <t>031-8046-7400</t>
  </si>
  <si>
    <t>경기 평택시 청북읍 원율북로 172</t>
  </si>
  <si>
    <t>(주)동양화공기계</t>
  </si>
  <si>
    <t>031-977-5161</t>
  </si>
  <si>
    <t>경기 파주시 문산읍 돈유2로</t>
  </si>
  <si>
    <t>(주)코이너스인터내셔날</t>
  </si>
  <si>
    <t>032-671-4912</t>
  </si>
  <si>
    <t>경기 부천시  옥산로 205</t>
  </si>
  <si>
    <t>(주)새롬식품</t>
  </si>
  <si>
    <t>032-814-8950</t>
  </si>
  <si>
    <t>인천광역시 남동구  능허대로 558</t>
  </si>
  <si>
    <t>신일밸브산업(주)</t>
  </si>
  <si>
    <t>031-494-2188</t>
  </si>
  <si>
    <t>경기 안산시 단원구 강촌로139번길 85</t>
  </si>
  <si>
    <t>대유산업(주)</t>
  </si>
  <si>
    <t>031-493-8401</t>
  </si>
  <si>
    <t>경기 안산시 단원구 별망로269번길 87</t>
  </si>
  <si>
    <t>(주)청광</t>
  </si>
  <si>
    <t>031-334-8105</t>
  </si>
  <si>
    <t>경기 용인시 처인구 모현면 백옥대로 2183-1</t>
  </si>
  <si>
    <t>(주)셀인바이오</t>
  </si>
  <si>
    <t>031-695-7956</t>
  </si>
  <si>
    <t>서연</t>
  </si>
  <si>
    <t>031-984-7212</t>
  </si>
  <si>
    <t>경기도 김포시 대곶면 산자뫼로 63-1</t>
  </si>
  <si>
    <t>호산엔지니어링(주)</t>
  </si>
  <si>
    <t>031-459-2027</t>
  </si>
  <si>
    <t>경기도 의왕시  오전공업길 13-0</t>
  </si>
  <si>
    <t>대영산전(주)</t>
  </si>
  <si>
    <t>032-813-4321</t>
  </si>
  <si>
    <t>인천 남동구 남동동로154번길 17</t>
  </si>
  <si>
    <t>고든통상(주)</t>
  </si>
  <si>
    <t>02-407-6483</t>
  </si>
  <si>
    <t>㈜비상교육</t>
  </si>
  <si>
    <t>02-6970-6028</t>
  </si>
  <si>
    <t>서울특별시 구로구 디지털로33길 48</t>
  </si>
  <si>
    <t>(주)엠디엑스케이</t>
  </si>
  <si>
    <t>02-578-8848</t>
  </si>
  <si>
    <t>서울특별시 강남구 논현로 80,</t>
  </si>
  <si>
    <t>강원링크부품판매(주)</t>
  </si>
  <si>
    <t>033-747-4011</t>
  </si>
  <si>
    <t>강원 원주시 문막읍 만디길 53</t>
  </si>
  <si>
    <t>코리아웨코스타(주)</t>
  </si>
  <si>
    <t>041-539-7934</t>
  </si>
  <si>
    <t>충남 아산시 음봉면 산동로 427</t>
  </si>
  <si>
    <t>고려그린믹스(주)</t>
  </si>
  <si>
    <t>041-541-1116</t>
  </si>
  <si>
    <t>충남 아산시 영인면 영인산로 459</t>
  </si>
  <si>
    <t>(주)대광자원</t>
  </si>
  <si>
    <t>041-541-1933</t>
  </si>
  <si>
    <t>충청남도 아산시 염치읍 아산로 625</t>
  </si>
  <si>
    <t>(주)대덕아이엠티</t>
  </si>
  <si>
    <t>042-936-2390</t>
  </si>
  <si>
    <t>대전 유성구 테크노1로 42</t>
  </si>
  <si>
    <t>대청산업(주)</t>
  </si>
  <si>
    <t>042-935-3371</t>
  </si>
  <si>
    <t>대전 대덕구 신일서로104번길 24</t>
  </si>
  <si>
    <t>(주)대전사</t>
  </si>
  <si>
    <t>053-742-1920</t>
  </si>
  <si>
    <t>대구 수성구 동대구로74안길 19</t>
  </si>
  <si>
    <t>(주)신영</t>
  </si>
  <si>
    <t>054-335-3000</t>
  </si>
  <si>
    <t>경북 영천시 본촌공단길 39</t>
  </si>
  <si>
    <t>영진산업(주)</t>
  </si>
  <si>
    <t>054-433-8956</t>
  </si>
  <si>
    <t>경상북도 김천시 감문면 감문로 1029-20</t>
  </si>
  <si>
    <t>(주)월드브라스트</t>
  </si>
  <si>
    <t>055-338-8525</t>
  </si>
  <si>
    <t>경남 김해시 주촌면 서부로1541번안길 39</t>
  </si>
  <si>
    <t>세신실업(주)</t>
  </si>
  <si>
    <t>055-388-6278</t>
  </si>
  <si>
    <t>경남 양산시 산막공단북1길 47</t>
  </si>
  <si>
    <t>코마테크(주)</t>
  </si>
  <si>
    <t>031-988-1100</t>
  </si>
  <si>
    <t>경기 김포시 감정로19번길 62-16</t>
  </si>
  <si>
    <t>(주)컴파스시스템</t>
  </si>
  <si>
    <t>02-2109-8660</t>
  </si>
  <si>
    <t>지티 플러스(주)</t>
  </si>
  <si>
    <t>02-6276-3717</t>
  </si>
  <si>
    <t>서울 서초구 강남대로 329</t>
  </si>
  <si>
    <t>코팩엔지니어링(주)</t>
  </si>
  <si>
    <t>032-576-3150</t>
  </si>
  <si>
    <t>인천광역시 서구  가남로 51</t>
  </si>
  <si>
    <t>(주)인비오코리아</t>
  </si>
  <si>
    <t>02-664-4664</t>
  </si>
  <si>
    <t>서울특별시 금천구  가산디지털2로 115</t>
  </si>
  <si>
    <t>(주)티 엠 에스</t>
  </si>
  <si>
    <t>031-944-6730</t>
  </si>
  <si>
    <t>경기 파주시 월롱면 황소바위길 187-63</t>
  </si>
  <si>
    <t>(주)혜인정밀</t>
  </si>
  <si>
    <t>032-875-6053</t>
  </si>
  <si>
    <t>인천 남구 염전로261번길 26</t>
  </si>
  <si>
    <t>(주)우성육가공</t>
  </si>
  <si>
    <t>031-769-4341</t>
  </si>
  <si>
    <t>경기 광주시 곤지암읍 경충대로 483</t>
  </si>
  <si>
    <t>(주)윈플러스</t>
  </si>
  <si>
    <t>031-541-9696</t>
  </si>
  <si>
    <t>경기 포천시 소흘읍 부흥로 280-2</t>
  </si>
  <si>
    <t>(주)한진펌프</t>
  </si>
  <si>
    <t>031-996-3600</t>
  </si>
  <si>
    <t>경기 김포시 대곶면 대곶북로 422</t>
  </si>
  <si>
    <t>미성텔레컴(주)</t>
  </si>
  <si>
    <t>032-661-0066</t>
  </si>
  <si>
    <t>(주)종로</t>
  </si>
  <si>
    <t>032-572-6600</t>
  </si>
  <si>
    <t>경기 부천시  부천로435번길 44</t>
  </si>
  <si>
    <t>(주)대신전기산업</t>
  </si>
  <si>
    <t>032-504-0304</t>
  </si>
  <si>
    <t>인천 남동구 만월북로68번길 16-22</t>
  </si>
  <si>
    <t>조원관광진흥(주)</t>
  </si>
  <si>
    <t>031-288-2822</t>
  </si>
  <si>
    <t>경기 용인시 기흥구 민속촌로 90</t>
  </si>
  <si>
    <t>사적지 관리 운영업</t>
  </si>
  <si>
    <t>(주)우경엔지니어링</t>
  </si>
  <si>
    <t>031-422-6535</t>
  </si>
  <si>
    <t>충남 보령시 한내로 17</t>
  </si>
  <si>
    <t>서울외국환중개(주)</t>
  </si>
  <si>
    <t>02-6211-8000</t>
  </si>
  <si>
    <t>서울 중구 삼일대로 358</t>
  </si>
  <si>
    <t>신용카드 및 할부금융업</t>
  </si>
  <si>
    <t>현대정밀산업(주)</t>
  </si>
  <si>
    <t>02-928-9000</t>
  </si>
  <si>
    <t>서울 동대문구 무학로15가길 1</t>
  </si>
  <si>
    <t>성신도기타일(주)</t>
  </si>
  <si>
    <t>02-548-1496</t>
  </si>
  <si>
    <t>서울 강남구 학동로24길 7</t>
  </si>
  <si>
    <t>(주)다중씨엠씨</t>
  </si>
  <si>
    <t>02-425-6484</t>
  </si>
  <si>
    <t>서울 송파구 삼학사로 33</t>
  </si>
  <si>
    <t>(주)진앤현시큐리티서비스</t>
  </si>
  <si>
    <t>02-412-8177</t>
  </si>
  <si>
    <t>서울특별시 강남구 영동대로 325</t>
  </si>
  <si>
    <t>(주)엠에스디엔엠</t>
  </si>
  <si>
    <t>070-4366-6981</t>
  </si>
  <si>
    <t>서울 서초구 반포대로7길 31</t>
  </si>
  <si>
    <t>(주)선우커뮤니케이션</t>
  </si>
  <si>
    <t>031-535-1938</t>
  </si>
  <si>
    <t>경기 포천시 군내면 좌의길 8</t>
  </si>
  <si>
    <t>(주)일진유니스코</t>
  </si>
  <si>
    <t>02-6353-0025</t>
  </si>
  <si>
    <t>서울 강남구 영동대로 333</t>
  </si>
  <si>
    <t>(주)우림</t>
  </si>
  <si>
    <t>043-218-7101</t>
  </si>
  <si>
    <t>충북 청주시 청원구 오창읍 각리1길 42</t>
  </si>
  <si>
    <t>(주)성원안전산업</t>
  </si>
  <si>
    <t>043-647-8777</t>
  </si>
  <si>
    <t>충북 제천시  장평로 115</t>
  </si>
  <si>
    <t>(주)블루코드</t>
  </si>
  <si>
    <t>042-601-4507</t>
  </si>
  <si>
    <t>대전 유성구 유성대로 1476-49</t>
  </si>
  <si>
    <t>(주)프로테크코리아</t>
  </si>
  <si>
    <t>042-472-7394</t>
  </si>
  <si>
    <t>대전광역시 유성구  테크노2로 80-28</t>
  </si>
  <si>
    <t>(주)라이프사이언스</t>
  </si>
  <si>
    <t>053-954-1738</t>
  </si>
  <si>
    <t>대구 동구 동촌로 72</t>
  </si>
  <si>
    <t>(주)농업회사법인  모아</t>
  </si>
  <si>
    <t>054-331-8030</t>
  </si>
  <si>
    <t>경북 영천시 도동구역길 113</t>
  </si>
  <si>
    <t>㈜시노펙스</t>
  </si>
  <si>
    <t>054-289-4013</t>
  </si>
  <si>
    <t>경상북도 포항시 북구 청하면 동해대로2315번길 54-4</t>
  </si>
  <si>
    <t>(주)한국담수토부</t>
  </si>
  <si>
    <t>051-261-7073</t>
  </si>
  <si>
    <t>부산 사하구 다산로 162</t>
  </si>
  <si>
    <t>(주)대동스프링</t>
  </si>
  <si>
    <t>051-1588-1416</t>
  </si>
  <si>
    <t>부산 강서구 과학산단2로19번길 9</t>
  </si>
  <si>
    <t>(주)한성스틸</t>
  </si>
  <si>
    <t>051-831-2520</t>
  </si>
  <si>
    <t>부산 강서구 녹산산업중로 429-7</t>
  </si>
  <si>
    <t>에스네트웍스(주)</t>
  </si>
  <si>
    <t>055-757-0000</t>
  </si>
  <si>
    <t>경상남도 진주시  대신로 419</t>
  </si>
  <si>
    <t>디에스워터</t>
  </si>
  <si>
    <t>031-366-9823</t>
  </si>
  <si>
    <t>경기 화성시 남양읍 주석로80번길 49-6</t>
  </si>
  <si>
    <t>영신금속공업</t>
  </si>
  <si>
    <t>031-680-8600</t>
  </si>
  <si>
    <t>경기 평택시 포승읍 포승공단로118번길 118</t>
  </si>
  <si>
    <t>디비시스(주)</t>
  </si>
  <si>
    <t>0000-1688-8648</t>
  </si>
  <si>
    <t>(주)광명</t>
  </si>
  <si>
    <t>031-227-5388</t>
  </si>
  <si>
    <t>경기도 화성시 팔탄면 버들로1362번길 67-13</t>
  </si>
  <si>
    <t>동성화학공업(주)</t>
  </si>
  <si>
    <t>031-662-6922</t>
  </si>
  <si>
    <t>경기 평택시 서탄면 수월암3길 78</t>
  </si>
  <si>
    <t>동현전기공업(주)</t>
  </si>
  <si>
    <t>031-658-3136</t>
  </si>
  <si>
    <t>부산 금정구 수림로50번길 24</t>
  </si>
  <si>
    <t>(사)함께하는 세상 삼우보호작업장</t>
  </si>
  <si>
    <t>031-692-0097</t>
  </si>
  <si>
    <t>경기 평택시 팽성읍 사거리길 53</t>
  </si>
  <si>
    <t>에이컴에너지(주)</t>
  </si>
  <si>
    <t>031-769-6970</t>
  </si>
  <si>
    <t>경기 광주시 곤지암읍 광여로 437</t>
  </si>
  <si>
    <t>챔프 다이아(주)</t>
  </si>
  <si>
    <t>031-664-0951</t>
  </si>
  <si>
    <t>경기 평택시 서탄면 수월암길 113-109</t>
  </si>
  <si>
    <t>선진뷰티사이언스(주)</t>
  </si>
  <si>
    <t>031-494-6322</t>
  </si>
  <si>
    <t>경기 안산시 단원구 해안로 256</t>
  </si>
  <si>
    <t>현진전자(주)</t>
  </si>
  <si>
    <t>031-493-1989</t>
  </si>
  <si>
    <t>경기 안산시 단원구 산단로 231</t>
  </si>
  <si>
    <t>인천화학(주)</t>
  </si>
  <si>
    <t>032-571-0282</t>
  </si>
  <si>
    <t>인천 서구 건지로 98-21</t>
  </si>
  <si>
    <t>(주)서인인더스</t>
  </si>
  <si>
    <t>031-989-0141</t>
  </si>
  <si>
    <t>경기 김포시 통진읍 가현로 249-14</t>
  </si>
  <si>
    <t>(주)에어가스코리아</t>
  </si>
  <si>
    <t>032-573-4003</t>
  </si>
  <si>
    <t>인천 서구 가정로37번길 25</t>
  </si>
  <si>
    <t>국제까스공업(주)</t>
  </si>
  <si>
    <t>02-988-5565</t>
  </si>
  <si>
    <t>서울 강북구 덕릉로24길 6</t>
  </si>
  <si>
    <t>(주)키스톤마케팅컴퍼니</t>
  </si>
  <si>
    <t>02-2175-9605</t>
  </si>
  <si>
    <t>서울특별시 서초구 서초대로78길 5</t>
  </si>
  <si>
    <t>(주)템네스트</t>
  </si>
  <si>
    <t>031-366-1099</t>
  </si>
  <si>
    <t>경기 화성시 정남면 용수길 4-58</t>
  </si>
  <si>
    <t>해성에스티(주)</t>
  </si>
  <si>
    <t>02-2135-4000</t>
  </si>
  <si>
    <t>서울 강남구 선릉로89길 13</t>
  </si>
  <si>
    <t>(주)조양디엠</t>
  </si>
  <si>
    <t>033-743-3418</t>
  </si>
  <si>
    <t>강원 원주시 문막읍 동화공단로 130-2</t>
  </si>
  <si>
    <t>현대특수강(주)</t>
  </si>
  <si>
    <t>033-343-0560</t>
  </si>
  <si>
    <t>강원 횡성군 우천면 상하가로 235</t>
  </si>
  <si>
    <t>(주)우정비에스씨</t>
  </si>
  <si>
    <t>031-888-9369</t>
  </si>
  <si>
    <t>경기 수원시 영통구 광교로 107</t>
  </si>
  <si>
    <t>아세아레미콘(주)</t>
  </si>
  <si>
    <t>세종 장군면 평기리</t>
  </si>
  <si>
    <t>(주)동신포리마</t>
  </si>
  <si>
    <t>041-634-6591</t>
  </si>
  <si>
    <t>충남 홍성군 구항면 충서로966번길 41-66</t>
  </si>
  <si>
    <t>중도가스(주)</t>
  </si>
  <si>
    <t>042-522-0211</t>
  </si>
  <si>
    <t>대전광역시 서구 계백로 1371</t>
  </si>
  <si>
    <t>(주)솔탑</t>
  </si>
  <si>
    <t>042-867-7440</t>
  </si>
  <si>
    <t>대전광역시 유성구 엑스포로 409</t>
  </si>
  <si>
    <t>(주)에이엘테크</t>
  </si>
  <si>
    <t>588-588-8901</t>
  </si>
  <si>
    <t>대구 달서구 문화회관5길 60</t>
  </si>
  <si>
    <t>로즈맘여성산부인과의원</t>
  </si>
  <si>
    <t>055-253-7722</t>
  </si>
  <si>
    <t>경남 창원시 의창구 평산로 96</t>
  </si>
  <si>
    <t>(주)대도자동문</t>
  </si>
  <si>
    <t>052-273-7200</t>
  </si>
  <si>
    <t>울산 중구  반구정6길 60</t>
  </si>
  <si>
    <t>(주)화성이엔지</t>
  </si>
  <si>
    <t>055-346-1843</t>
  </si>
  <si>
    <t>경상남도 김해시 진영읍 본산로 153-4</t>
  </si>
  <si>
    <t>아이엔테코(주)</t>
  </si>
  <si>
    <t>055-293-9798</t>
  </si>
  <si>
    <t>경남 창원시 의창구 대산면 가술산남로 24-30</t>
  </si>
  <si>
    <t>주식회사 아트피큐</t>
  </si>
  <si>
    <t>064-757-7966</t>
  </si>
  <si>
    <t>제주 제주시 첨단로 213-3</t>
  </si>
  <si>
    <t>(주)세종지관</t>
  </si>
  <si>
    <t>055-366-2227</t>
  </si>
  <si>
    <t>경남 양산시 어곡공단로 143</t>
  </si>
  <si>
    <t>(주)동우테크</t>
  </si>
  <si>
    <t>031-983-5200</t>
  </si>
  <si>
    <t>경기 김포시 양촌면 구래로 78-16</t>
  </si>
  <si>
    <t>(주)남전상공</t>
  </si>
  <si>
    <t>02-852-0671</t>
  </si>
  <si>
    <t>서울 구로구 경인로53길 40</t>
  </si>
  <si>
    <t>(주)계암</t>
  </si>
  <si>
    <t>02-2615-1391</t>
  </si>
  <si>
    <t>서울 종로구 삼봉로 95</t>
  </si>
  <si>
    <t>(주)유런테크</t>
  </si>
  <si>
    <t>02-2653-2366</t>
  </si>
  <si>
    <t>엔텍월드(주)</t>
  </si>
  <si>
    <t>02-6670-5230-8</t>
  </si>
  <si>
    <t>서울 금천구 가산디지털1로 196</t>
  </si>
  <si>
    <t>(주)삼연엔지니어링</t>
  </si>
  <si>
    <t>031-984-4081</t>
  </si>
  <si>
    <t>경기도 김포시 양촌읍 황금로109번길 126</t>
  </si>
  <si>
    <t>경원화학(주)</t>
  </si>
  <si>
    <t>031-977-2112</t>
  </si>
  <si>
    <t>경기 고양시 일산동구 은마길 143-9</t>
  </si>
  <si>
    <t>(주)태승정공</t>
  </si>
  <si>
    <t>032-811-8951</t>
  </si>
  <si>
    <t>인천 남동구 남동서로 64</t>
  </si>
  <si>
    <t>(주)대한강재</t>
  </si>
  <si>
    <t>031-434-0791</t>
  </si>
  <si>
    <t>경기 시흥시 희망공원로 14</t>
  </si>
  <si>
    <t>경민산업(주)</t>
  </si>
  <si>
    <t>032-575-7871</t>
  </si>
  <si>
    <t>인천 서구 건지로284번길 112</t>
  </si>
  <si>
    <t>제일기계공업(주)</t>
  </si>
  <si>
    <t>031-987-2434</t>
  </si>
  <si>
    <t>경기 김포시 대곶면 대명항로205번길 30</t>
  </si>
  <si>
    <t>(주)신성씨앤피</t>
  </si>
  <si>
    <t>031-432-0856</t>
  </si>
  <si>
    <t>경기 시흥시 마유로92번길 6</t>
  </si>
  <si>
    <t>산업용 도자기 제조업</t>
  </si>
  <si>
    <t>(주)세진기업</t>
  </si>
  <si>
    <t>031-433-6500</t>
  </si>
  <si>
    <t>경기 시흥시 마유로132번길 23</t>
  </si>
  <si>
    <t>(주)정원에이티</t>
  </si>
  <si>
    <t>031-434-0247</t>
  </si>
  <si>
    <t>경기 시흥시 마유로82번길 20</t>
  </si>
  <si>
    <t>성일산업(주)</t>
  </si>
  <si>
    <t>031-491-5350</t>
  </si>
  <si>
    <t>경기 안산시 단원구 산성로 118</t>
  </si>
  <si>
    <t>(주)오리엔트텔레콤</t>
  </si>
  <si>
    <t>031-452-4500</t>
  </si>
  <si>
    <t>경기 안양시 동안구 경수대로 619</t>
  </si>
  <si>
    <t>(주)태양유니스</t>
  </si>
  <si>
    <t>032-362-4665</t>
  </si>
  <si>
    <t>인천 부평구 경원대로1377번길 14</t>
  </si>
  <si>
    <t>(주)비인텍</t>
  </si>
  <si>
    <t>02-2109-6450</t>
  </si>
  <si>
    <t>서울특별시 구로구  디지털로 273-0</t>
  </si>
  <si>
    <t>대연화학(주)</t>
  </si>
  <si>
    <t>02-535-8761</t>
  </si>
  <si>
    <t>경기 성남시 분당구 양현로 164</t>
  </si>
  <si>
    <t>(주)매트프라자</t>
  </si>
  <si>
    <t>02-3708-5537</t>
  </si>
  <si>
    <t>서울특별시 송파구 오금로 81</t>
  </si>
  <si>
    <t>에스지스틸(주)</t>
  </si>
  <si>
    <t>02-484-9470</t>
  </si>
  <si>
    <t>경기 하남시 동남로442번길 11</t>
  </si>
  <si>
    <t>(주)오씨에스도시건축사사무소</t>
  </si>
  <si>
    <t>02-539-4893</t>
  </si>
  <si>
    <t>서울 강남구 역삼로 230</t>
  </si>
  <si>
    <t>(주)굿플</t>
  </si>
  <si>
    <t>033-746-1543</t>
  </si>
  <si>
    <t>강원 원주시 문막읍 동화공단로 107</t>
  </si>
  <si>
    <t>화진산업</t>
  </si>
  <si>
    <t>053-615-2800</t>
  </si>
  <si>
    <t>대구 달성군 옥포면 비슬로387길 44</t>
  </si>
  <si>
    <t>(주)화신정공</t>
  </si>
  <si>
    <t>054-977-6722</t>
  </si>
  <si>
    <t>경북 칠곡군 왜관읍 2산업단지3길 15</t>
  </si>
  <si>
    <t>경일건설(주)</t>
  </si>
  <si>
    <t>053-757-5000</t>
  </si>
  <si>
    <t>경북 경산시 진량읍 북리1길 83</t>
  </si>
  <si>
    <t>지티에프코리아(유한)</t>
  </si>
  <si>
    <t>051-441-1292</t>
  </si>
  <si>
    <t>부산광역시 강서구 녹산산업중로 171</t>
  </si>
  <si>
    <t>(주)부성시스템</t>
  </si>
  <si>
    <t>051-303-0460</t>
  </si>
  <si>
    <t>부산광역시 사상구  낙동대로1530번길 39</t>
  </si>
  <si>
    <t>(주)신화금속</t>
  </si>
  <si>
    <t>051-266-6404</t>
  </si>
  <si>
    <t>부산 사하구 다산로105번길 10</t>
  </si>
  <si>
    <t>(주)동아정밀</t>
  </si>
  <si>
    <t>055-0587-6266</t>
  </si>
  <si>
    <t>경상남도 함안군 칠서면 함의로 323-1</t>
  </si>
  <si>
    <t>(주)호원</t>
  </si>
  <si>
    <t>055-366-8531</t>
  </si>
  <si>
    <t>경남 의령군 봉수면 직금로 302</t>
  </si>
  <si>
    <t>명진공업(주)</t>
  </si>
  <si>
    <t>055-345-2883</t>
  </si>
  <si>
    <t>경남 김해시 한림면 명동로60번길 25</t>
  </si>
  <si>
    <t>(주)대흥이엔텍</t>
  </si>
  <si>
    <t>052-227-4397</t>
  </si>
  <si>
    <t>서울 종로구 종로</t>
  </si>
  <si>
    <t>(주)동극섬유</t>
  </si>
  <si>
    <t>053-856-8258</t>
  </si>
  <si>
    <t>대구 서구 염색공단로 27</t>
  </si>
  <si>
    <t>(주)지아이에스21</t>
  </si>
  <si>
    <t>02-2107-7920</t>
  </si>
  <si>
    <t>대가파우더시스템㈜</t>
  </si>
  <si>
    <t>02-2613-5257</t>
  </si>
  <si>
    <t>서울 구로구 부일로1나길 22-31</t>
  </si>
  <si>
    <t>광물처리 및 취급장비 제조업</t>
  </si>
  <si>
    <t>(주)건화코포레이션</t>
  </si>
  <si>
    <t>02-533-8971</t>
  </si>
  <si>
    <t>서울 서초구 서초대로 250</t>
  </si>
  <si>
    <t>엘림광통신(주)</t>
  </si>
  <si>
    <t>031-257-7157</t>
  </si>
  <si>
    <t>경기 수원시 권선구 산업로155번길 50</t>
  </si>
  <si>
    <t>씨앤드피(주)</t>
  </si>
  <si>
    <t>031-531-2653</t>
  </si>
  <si>
    <t>경기 포천시 화현면 문암동1길 22</t>
  </si>
  <si>
    <t>그라프너(주)</t>
  </si>
  <si>
    <t>032-623-0700</t>
  </si>
  <si>
    <t>경기 부천시  부천로198번길 18</t>
  </si>
  <si>
    <t>피코앤테라(주)</t>
  </si>
  <si>
    <t>031-303-5757</t>
  </si>
  <si>
    <t>(주)남양인쇄</t>
  </si>
  <si>
    <t>031-962-0485</t>
  </si>
  <si>
    <t>경기 고양시 덕양구 통일로 1269-22</t>
  </si>
  <si>
    <t>(주)손오공</t>
  </si>
  <si>
    <t>02-2610-8735</t>
  </si>
  <si>
    <t>경기 부천시  안곡로 266</t>
  </si>
  <si>
    <t>패숀팩토리㈜</t>
  </si>
  <si>
    <t>02-493-6178</t>
  </si>
  <si>
    <t>서울 중랑구 봉화산로 65</t>
  </si>
  <si>
    <t>(주)삼화동력개발</t>
  </si>
  <si>
    <t>02-3407-7603</t>
  </si>
  <si>
    <t>서울 동대문구 장한로 20</t>
  </si>
  <si>
    <t>(주)아트웍스코리아</t>
  </si>
  <si>
    <t>02-541-4960</t>
  </si>
  <si>
    <t>서울 동대문구  청계천로 539</t>
  </si>
  <si>
    <t>(주)웹브라이트</t>
  </si>
  <si>
    <t>02-3443-4729</t>
  </si>
  <si>
    <t>서울특별시 중구  수표로 65</t>
  </si>
  <si>
    <t>(주)에스코컨설턴트</t>
  </si>
  <si>
    <t>031-467-4114</t>
  </si>
  <si>
    <t>서울 서초구 반포대로14길 71</t>
  </si>
  <si>
    <t>(주)명소아이엠씨</t>
  </si>
  <si>
    <t>02-576-2417</t>
  </si>
  <si>
    <t>서울특별시 강남구 도곡1동 (도곡동)</t>
  </si>
  <si>
    <t>시냅스이미징(주)</t>
  </si>
  <si>
    <t>031-436-0430</t>
  </si>
  <si>
    <t>㈜알레스</t>
  </si>
  <si>
    <t>070-8897-3884</t>
  </si>
  <si>
    <t>(주)그린칩스</t>
  </si>
  <si>
    <t>02-6903-8181</t>
  </si>
  <si>
    <t>(주)삼오물류정보</t>
  </si>
  <si>
    <t>02-572-1433</t>
  </si>
  <si>
    <t>서울 서초구 바우뫼로 200</t>
  </si>
  <si>
    <t>(주)광현</t>
  </si>
  <si>
    <t>041-642-7331</t>
  </si>
  <si>
    <t>충남 홍성군 결성면 산업로116번길 85</t>
  </si>
  <si>
    <t>서천포장</t>
  </si>
  <si>
    <t>041-952-3010</t>
  </si>
  <si>
    <t>충청남도 서천군 종천면 종천공단길14번길 48</t>
  </si>
  <si>
    <t>(주)지엘켐</t>
  </si>
  <si>
    <t>043-214-8933</t>
  </si>
  <si>
    <t>충북 청주시 청원구 오창읍 여천3길 143</t>
  </si>
  <si>
    <t>다산약품(주)</t>
  </si>
  <si>
    <t>062-682-1171</t>
  </si>
  <si>
    <t>광주광역시 남구 효우로93번길 9</t>
  </si>
  <si>
    <t>(주)한국 랩</t>
  </si>
  <si>
    <t>053-588-8644</t>
  </si>
  <si>
    <t>대구 달서구 성서로9길 10</t>
  </si>
  <si>
    <t>(주)월드트렌드</t>
  </si>
  <si>
    <t>053-351-1204</t>
  </si>
  <si>
    <t>대구 북구 노원동로3길 56</t>
  </si>
  <si>
    <t>승민정공</t>
  </si>
  <si>
    <t>053-588-1752</t>
  </si>
  <si>
    <t>대구 달서구 성서공단로22길 12</t>
  </si>
  <si>
    <t>명성사</t>
  </si>
  <si>
    <t>053-341-0022</t>
  </si>
  <si>
    <t>대구 북구 3공단로44길 9-3</t>
  </si>
  <si>
    <t>(주)동우써키트</t>
  </si>
  <si>
    <t>053-614-1750</t>
  </si>
  <si>
    <t>대구 달성군 논공읍 논공중앙로 240</t>
  </si>
  <si>
    <t>보명금속(주)</t>
  </si>
  <si>
    <t>055-264-3822</t>
  </si>
  <si>
    <t>경남 창원시 성산구 월림로 17-5</t>
  </si>
  <si>
    <t>(유한)동현건설</t>
  </si>
  <si>
    <t>055-747-4233</t>
  </si>
  <si>
    <t>경남 진주시 진양호로 280</t>
  </si>
  <si>
    <t>(주)성광기연</t>
  </si>
  <si>
    <t>055-338-4252</t>
  </si>
  <si>
    <t>경남 김해시 한림면 용덕로302번길 47</t>
  </si>
  <si>
    <t>홍성정공(주)</t>
  </si>
  <si>
    <t>055-385-3804</t>
  </si>
  <si>
    <t>경남 양산시 신기로 64-1</t>
  </si>
  <si>
    <t>(주)동아닷컴</t>
  </si>
  <si>
    <t>02-360-0303</t>
  </si>
  <si>
    <t>서울 서대문구 충정로 29</t>
  </si>
  <si>
    <t>포털 및 기타 인터넷 정보매개 서비스업</t>
  </si>
  <si>
    <t>(주)에이스엠이</t>
  </si>
  <si>
    <t>02-865-6170</t>
  </si>
  <si>
    <t>한국카나레(주)</t>
  </si>
  <si>
    <t>02-2668-2560</t>
  </si>
  <si>
    <t>서울 강서구 허준로 202-21</t>
  </si>
  <si>
    <t>(주)환경예측연구소</t>
  </si>
  <si>
    <t>02-849-8131</t>
  </si>
  <si>
    <t>서울특별시 관악구 보라매로5가길 7</t>
  </si>
  <si>
    <t>하베코리아(주)</t>
  </si>
  <si>
    <t>041-585-3800</t>
  </si>
  <si>
    <t>충남 천안시 직산읍(직산읍) 신갈리</t>
  </si>
  <si>
    <t>금덕펌프산업(주)</t>
  </si>
  <si>
    <t>031-983-6881</t>
  </si>
  <si>
    <t>경기 김포시 통진읍 애기봉로662번길 24</t>
  </si>
  <si>
    <t>보임테크놀러지(주)</t>
  </si>
  <si>
    <t>02-890-7000</t>
  </si>
  <si>
    <t>(주)바이맥스인터내셔날</t>
  </si>
  <si>
    <t>02-516-4731</t>
  </si>
  <si>
    <t>서울 서초구 강남대로97길 49-18</t>
  </si>
  <si>
    <t>(주)창신특수강</t>
  </si>
  <si>
    <t>02-3472-3460</t>
  </si>
  <si>
    <t>서울 서초구 사임당로 173</t>
  </si>
  <si>
    <t>와이비에스팜(주)</t>
  </si>
  <si>
    <t>031-247-0984</t>
  </si>
  <si>
    <t>경기도 수원시 장안구  영화로 8</t>
  </si>
  <si>
    <t>(주)와이월드제모</t>
  </si>
  <si>
    <t>02-487-0555</t>
  </si>
  <si>
    <t>경기 하남시 서하남로47번길 35-11</t>
  </si>
  <si>
    <t>보우제전(주)</t>
  </si>
  <si>
    <t>031-766-1000</t>
  </si>
  <si>
    <t>경기 광주시 초월읍 현산로361번길 43</t>
  </si>
  <si>
    <t>호선이엠티(주)</t>
  </si>
  <si>
    <t>031-667-6636</t>
  </si>
  <si>
    <t>경기 평택시 산단로197번길 55</t>
  </si>
  <si>
    <t>(주)엠디에스코리아</t>
  </si>
  <si>
    <t>031-954-0210</t>
  </si>
  <si>
    <t>경기 파주시 파주읍 가마울길 212-17</t>
  </si>
  <si>
    <t>에바다산업개발(주)</t>
  </si>
  <si>
    <t>031-498-9778</t>
  </si>
  <si>
    <t>경기 시흥시 군자천로81번길 67</t>
  </si>
  <si>
    <t>(주)세일공조</t>
  </si>
  <si>
    <t>032-672-9700</t>
  </si>
  <si>
    <t>인천광역시 서구  보듬8로 15</t>
  </si>
  <si>
    <t>(주)도시방재</t>
  </si>
  <si>
    <t>경기 부천시  송내대로42번길 97</t>
  </si>
  <si>
    <t>광양특수강</t>
  </si>
  <si>
    <t>031-366-9700</t>
  </si>
  <si>
    <t>경기 화성시 팔탄면 현대기아로556번길 160</t>
  </si>
  <si>
    <t>한솔칼라팩(주)</t>
  </si>
  <si>
    <t>031-366-7735</t>
  </si>
  <si>
    <t>경기 화성시 마도면 청원로231번길 62-6</t>
  </si>
  <si>
    <t>(주)세명에스엠지</t>
  </si>
  <si>
    <t>02-2047-0220</t>
  </si>
  <si>
    <t>서울 송파구 충민로 52</t>
  </si>
  <si>
    <t>삼익전자공업(주)</t>
  </si>
  <si>
    <t>02-510-2000</t>
  </si>
  <si>
    <t>서울 강남구 강남대로 560</t>
  </si>
  <si>
    <t>(주)우원건설</t>
  </si>
  <si>
    <t>02-548-4414</t>
  </si>
  <si>
    <t>서울 강남구 논현로 606</t>
  </si>
  <si>
    <t>(주)태흥아이에스</t>
  </si>
  <si>
    <t>02-582-9181</t>
  </si>
  <si>
    <t>서울 서초구 반포대로 59</t>
  </si>
  <si>
    <t>(주)미탭스플러스</t>
  </si>
  <si>
    <t>070-4322-1920</t>
  </si>
  <si>
    <t>서울 강남구 테헤란로 134</t>
  </si>
  <si>
    <t>온라인·모바일 게임 소프트웨어 개발 및 공급업</t>
  </si>
  <si>
    <t>(주)켐리치교역</t>
  </si>
  <si>
    <t>031-767-2323</t>
  </si>
  <si>
    <t>경기 광주시 오포읍 봉골길81번길 41</t>
  </si>
  <si>
    <t>(주)젠한국</t>
  </si>
  <si>
    <t>043-259-8111</t>
  </si>
  <si>
    <t>충북 청주시 청원구 오창읍 양청송대길 103</t>
  </si>
  <si>
    <t>(주)대흥레미콘</t>
  </si>
  <si>
    <t>043-841-0600</t>
  </si>
  <si>
    <t>충북 충주시 중앙탑면 감노로 2230</t>
  </si>
  <si>
    <t>(주)티아이</t>
  </si>
  <si>
    <t>054-474-6370</t>
  </si>
  <si>
    <t>경북 구미시 산동면 첨단기업5로 48-169</t>
  </si>
  <si>
    <t>(주)세림정공</t>
  </si>
  <si>
    <t>053-852-2626</t>
  </si>
  <si>
    <t>경북 경산시 진량읍 일연로 556-1</t>
  </si>
  <si>
    <t>(주)한스이엔지</t>
  </si>
  <si>
    <t>051-205-3333</t>
  </si>
  <si>
    <t>부산 강서구 녹산산단381로 29</t>
  </si>
  <si>
    <t>반도도장기기</t>
  </si>
  <si>
    <t>051-329-7788</t>
  </si>
  <si>
    <t>해원산업(주)</t>
  </si>
  <si>
    <t>052-222-8421</t>
  </si>
  <si>
    <t>울산 울주군 온산읍 처용산업로 51-5</t>
  </si>
  <si>
    <t>055-762-8900</t>
  </si>
  <si>
    <t>경남 진주시 모덕로222번길 20</t>
  </si>
  <si>
    <t>(주)경성에스앤지</t>
  </si>
  <si>
    <t>054-746-8081</t>
  </si>
  <si>
    <t>경북 경주시 외동읍 문산공단길 84-104</t>
  </si>
  <si>
    <t>서원물산(주)</t>
  </si>
  <si>
    <t>02-2611-5314</t>
  </si>
  <si>
    <t>서울특별시 구로구 경인로53길 15</t>
  </si>
  <si>
    <t>(주)오성미디컴</t>
  </si>
  <si>
    <t>032-810-9800</t>
  </si>
  <si>
    <t>인천 남동구 남동대로215번길 93</t>
  </si>
  <si>
    <t>031-670-8044</t>
  </si>
  <si>
    <t>경기 안성시 미양면 제2공단2길 39</t>
  </si>
  <si>
    <t>(주)넥솔위즈빌</t>
  </si>
  <si>
    <t>02-850-0003</t>
  </si>
  <si>
    <t>대정테크윈(주)</t>
  </si>
  <si>
    <t>031-654-8700</t>
  </si>
  <si>
    <t>경기 안성시 원곡면 승량길 79</t>
  </si>
  <si>
    <t>(주)소룩스</t>
  </si>
  <si>
    <t>032-682-6847</t>
  </si>
  <si>
    <t>경기 부천시  도약로 261</t>
  </si>
  <si>
    <t>부국사료(주)</t>
  </si>
  <si>
    <t>032-867-5112</t>
  </si>
  <si>
    <t>인천 남구 독배로251번길 60</t>
  </si>
  <si>
    <t>(주)부영정공</t>
  </si>
  <si>
    <t>031-684-1700</t>
  </si>
  <si>
    <t>경기 평택시 포승읍 석정로 140</t>
  </si>
  <si>
    <t>남성기계산업(주)</t>
  </si>
  <si>
    <t>031-491-1327</t>
  </si>
  <si>
    <t>경기 시흥시 군자천로119번길 8</t>
  </si>
  <si>
    <t>명진금속공업(주)</t>
  </si>
  <si>
    <t>031-492-8735</t>
  </si>
  <si>
    <t>경기 안산시 단원구 산단로35번길 76</t>
  </si>
  <si>
    <t>(주)진진</t>
  </si>
  <si>
    <t>031-413-5814</t>
  </si>
  <si>
    <t>경기도 안산시 단원구 원포공원1로 60</t>
  </si>
  <si>
    <t>(주)뮤트로닉스</t>
  </si>
  <si>
    <t>031-692-7778</t>
  </si>
  <si>
    <t>경기 안성시 원곡면 용소길 47-25</t>
  </si>
  <si>
    <t>(주)엘랑</t>
  </si>
  <si>
    <t>033-766-5192</t>
  </si>
  <si>
    <t>강원 원주시 신림면 가래머리길 20</t>
  </si>
  <si>
    <t>(주)정원엔지니어링</t>
  </si>
  <si>
    <t>031-981-8321</t>
  </si>
  <si>
    <t>경기 김포시 대곶면 산자뫼로 40</t>
  </si>
  <si>
    <t>(주)대유금속</t>
  </si>
  <si>
    <t>031-982-1191</t>
  </si>
  <si>
    <t>경기 김포시 대곶면 대곶로423번길 167</t>
  </si>
  <si>
    <t>(주)독트라</t>
  </si>
  <si>
    <t>032-812-2445</t>
  </si>
  <si>
    <t>인천광역시 남동구 남동동로33번길 35</t>
  </si>
  <si>
    <t>(주)명스타</t>
  </si>
  <si>
    <t>031-433-2967</t>
  </si>
  <si>
    <t>경기도 안산시 단원구  엠티브이12로21번길 6</t>
  </si>
  <si>
    <t>(주)남도이엔지</t>
  </si>
  <si>
    <t>02-2253-3502</t>
  </si>
  <si>
    <t>서울 중구 다산로 177</t>
  </si>
  <si>
    <t>(주)대영케미칼</t>
  </si>
  <si>
    <t>02-574-1515</t>
  </si>
  <si>
    <t>서울 강남구 논현로14길 12</t>
  </si>
  <si>
    <t>선인나노기술</t>
  </si>
  <si>
    <t>031-741-7970</t>
  </si>
  <si>
    <t>한국전기안전써비스(주)</t>
  </si>
  <si>
    <t>02-4490-771</t>
  </si>
  <si>
    <t>서울 송파구 송파대로32길 8</t>
  </si>
  <si>
    <t>(주)라미롤산업</t>
  </si>
  <si>
    <t>043-533-5120</t>
  </si>
  <si>
    <t>충북 진천군 이월면 이덕로 391</t>
  </si>
  <si>
    <t>(주)포스 비브 테크</t>
  </si>
  <si>
    <t>041-568-4777</t>
  </si>
  <si>
    <t>충남 천안시 동남구 옛농고2길 3</t>
  </si>
  <si>
    <t>(주)대명전기</t>
  </si>
  <si>
    <t>041-531-6330</t>
  </si>
  <si>
    <t>충남 아산시 둔포면 관대길 90-19</t>
  </si>
  <si>
    <t>(주)코리아안전검사</t>
  </si>
  <si>
    <t>042-472-7768</t>
  </si>
  <si>
    <t>(주)진수</t>
  </si>
  <si>
    <t>062-1544-9244</t>
  </si>
  <si>
    <t>광주 동구 충장로 55-2</t>
  </si>
  <si>
    <t>거산산업(주)</t>
  </si>
  <si>
    <t>053-592-0047</t>
  </si>
  <si>
    <t>대구 달서구 달서대로91길 68</t>
  </si>
  <si>
    <t>(주)대안</t>
  </si>
  <si>
    <t>053-357-8781</t>
  </si>
  <si>
    <t>대구 서구 달서천로 68</t>
  </si>
  <si>
    <t>(주)케이티지</t>
  </si>
  <si>
    <t>051-634-0111</t>
  </si>
  <si>
    <t>부산 부산진구 황령대로17번길 30</t>
  </si>
  <si>
    <t>일신테크(주)</t>
  </si>
  <si>
    <t>054-436-8405</t>
  </si>
  <si>
    <t>경상북도 김천시 봉산면 봉산로 460-8</t>
  </si>
  <si>
    <t>한국피아이엠㈜</t>
  </si>
  <si>
    <t>053-586-9600</t>
  </si>
  <si>
    <t>경상북도 경산시 진량읍 일연로115길 21</t>
  </si>
  <si>
    <t>(주)엘케이이노베이션</t>
  </si>
  <si>
    <t>051-832-0311</t>
  </si>
  <si>
    <t>부산 강서구 화전산단5로74번길 16</t>
  </si>
  <si>
    <t>반도산전(주)</t>
  </si>
  <si>
    <t>051-808-8556</t>
  </si>
  <si>
    <t>부산 해운대구 센텀중앙로 78</t>
  </si>
  <si>
    <t>(주)신우하이테크</t>
  </si>
  <si>
    <t>052-288-0904</t>
  </si>
  <si>
    <t>울산광역시 북구  진장유통로 28-20</t>
  </si>
  <si>
    <t>(주)신화</t>
  </si>
  <si>
    <t>055-285-7666</t>
  </si>
  <si>
    <t>경상남도 창원시 성산구  중앙대로 33</t>
  </si>
  <si>
    <t>(주)플라젠</t>
  </si>
  <si>
    <t>055-391-0389</t>
  </si>
  <si>
    <t>경남 밀양시 하남읍 양동농공단지길 4</t>
  </si>
  <si>
    <t>(주)유영산업</t>
  </si>
  <si>
    <t>051-831-6511</t>
  </si>
  <si>
    <t>부산 사하구 신산로 130</t>
  </si>
  <si>
    <t>(주)컴퍼니에프</t>
  </si>
  <si>
    <t>서울 마포구 와우산로15길 27</t>
  </si>
  <si>
    <t>(주)비즈제이</t>
  </si>
  <si>
    <t>02-352-6632</t>
  </si>
  <si>
    <t>서울 노원구 화랑로 449-7</t>
  </si>
  <si>
    <t>(주)포스벨</t>
  </si>
  <si>
    <t>031-355-0006</t>
  </si>
  <si>
    <t>경기 화성시 마도면 마도로 496</t>
  </si>
  <si>
    <t>넥시큐어시스템테크놀로지(주)</t>
  </si>
  <si>
    <t>02-782-7943</t>
  </si>
  <si>
    <t>서울 영등포구 국회대로68길 11</t>
  </si>
  <si>
    <t>동방헬스다인(주)</t>
  </si>
  <si>
    <t>서울 강남구 선릉로100길 30</t>
  </si>
  <si>
    <t>(주)금강</t>
  </si>
  <si>
    <t>031-227-6530</t>
  </si>
  <si>
    <t>경기 화성시 봉담읍 덕우공단1길 83</t>
  </si>
  <si>
    <t>(주)진양코퍼레이션</t>
  </si>
  <si>
    <t>031-852-1631</t>
  </si>
  <si>
    <t>경기 의정부시 산단로76번길 39</t>
  </si>
  <si>
    <t>명화지리정보(주)</t>
  </si>
  <si>
    <t>031-978-4057</t>
  </si>
  <si>
    <t>경기 고양시 일산동구 정발산로 11</t>
  </si>
  <si>
    <t>지도제작업</t>
  </si>
  <si>
    <t>(주)한양엘리베이터</t>
  </si>
  <si>
    <t>031-214-9287</t>
  </si>
  <si>
    <t>경기 수원시 영통구 영통로323번길 38</t>
  </si>
  <si>
    <t>(주)아이엔피</t>
  </si>
  <si>
    <t>032-666-1855</t>
  </si>
  <si>
    <t>경기도 부천시  산업로8번길 32</t>
  </si>
  <si>
    <t>대일티앤씨(주)</t>
  </si>
  <si>
    <t>032-816-5741</t>
  </si>
  <si>
    <t>인천 남동구 남동동로93번길 25</t>
  </si>
  <si>
    <t>(주)이에프테크</t>
  </si>
  <si>
    <t>032-813-1320</t>
  </si>
  <si>
    <t>인천 남동구 호구포로120번길 89</t>
  </si>
  <si>
    <t>대흥정공</t>
  </si>
  <si>
    <t>031-312-1481</t>
  </si>
  <si>
    <t>경기 시흥시 시흥대로 1124-3</t>
  </si>
  <si>
    <t>(주)태우이앤피</t>
  </si>
  <si>
    <t>031-498-4262</t>
  </si>
  <si>
    <t>경기 시흥시 마유로118번길 112</t>
  </si>
  <si>
    <t>(주)인트라이즈</t>
  </si>
  <si>
    <t>031-407-9000</t>
  </si>
  <si>
    <t>경기도 안산시 단원구 해안로213번길 27</t>
  </si>
  <si>
    <t>태진공업(주)</t>
  </si>
  <si>
    <t>031-988-2013</t>
  </si>
  <si>
    <t>경기 김포시 통진읍 월하로301번길 217</t>
  </si>
  <si>
    <t>영진폴리캠(주)</t>
  </si>
  <si>
    <t>031-989-4352</t>
  </si>
  <si>
    <t>경기 김포시 양촌읍 학운공단로 39</t>
  </si>
  <si>
    <t>준일산업(주)</t>
  </si>
  <si>
    <t>032-502-9612</t>
  </si>
  <si>
    <t>인천 부평구 안남로418번길 81</t>
  </si>
  <si>
    <t>아세코코리아(주)</t>
  </si>
  <si>
    <t>02-6291-6135</t>
  </si>
  <si>
    <t>서울특별시 영등포구  은행로 29-0</t>
  </si>
  <si>
    <t>(주)성지엔지니어링</t>
  </si>
  <si>
    <t>031-420-4558</t>
  </si>
  <si>
    <t>지질조사 및 탐사업</t>
  </si>
  <si>
    <t>보그워너피디에스오창(주)</t>
  </si>
  <si>
    <t>043-210-0312</t>
  </si>
  <si>
    <t>충북 청주시 청원구 오창읍 과학산업5로 113</t>
  </si>
  <si>
    <t>우지막코리아(주)</t>
  </si>
  <si>
    <t>043-878-8486</t>
  </si>
  <si>
    <t>충북 음성군 삼성면 대성로 259</t>
  </si>
  <si>
    <t>흥진기업(주)</t>
  </si>
  <si>
    <t>041-352-6400</t>
  </si>
  <si>
    <t>경기도 화성시 전곡산단8길 6</t>
  </si>
  <si>
    <t>신창제지공업(주)</t>
  </si>
  <si>
    <t>충남 아산시 곡교천로125번길 23</t>
  </si>
  <si>
    <t>(주)한미이엔지</t>
  </si>
  <si>
    <t>041-523-4501</t>
  </si>
  <si>
    <t>충남 천안시 동남구 수신면 발산1길 111-56</t>
  </si>
  <si>
    <t>한일통신(주)</t>
  </si>
  <si>
    <t>042-671-3900</t>
  </si>
  <si>
    <t>대전 유성구 테크노11로 41-7</t>
  </si>
  <si>
    <t>(주)화창</t>
  </si>
  <si>
    <t>055-586-7203</t>
  </si>
  <si>
    <t>경남 함안군 칠서면 공단북길 78</t>
  </si>
  <si>
    <t>(주)신스틸</t>
  </si>
  <si>
    <t>055-287-7215</t>
  </si>
  <si>
    <t>경남 창원시 의창구 중앙대로 257</t>
  </si>
  <si>
    <t>생드르영농조합법인</t>
  </si>
  <si>
    <t>064-783-6145</t>
  </si>
  <si>
    <t>제주 제주시 조천읍 신촌남8길 220-25</t>
  </si>
  <si>
    <t>(주)조은이엔지</t>
  </si>
  <si>
    <t>051-508-4211</t>
  </si>
  <si>
    <t>경남 김해시 가락로38번길 15-1</t>
  </si>
  <si>
    <t>(주)대경케미칼</t>
  </si>
  <si>
    <t>055-331-8830</t>
  </si>
  <si>
    <t>경남 김해시 상동면 묵방로 80</t>
  </si>
  <si>
    <t>문성원색</t>
  </si>
  <si>
    <t>031-901-7021</t>
  </si>
  <si>
    <t>경기 고양시 일산동구 장대길 128-27</t>
  </si>
  <si>
    <t>(주)아이티로그인</t>
  </si>
  <si>
    <t>02-711-1175</t>
  </si>
  <si>
    <t>서울 용산구 원효로 138</t>
  </si>
  <si>
    <t>(주)동인에이피</t>
  </si>
  <si>
    <t>031-943-5401</t>
  </si>
  <si>
    <t>경기도 파주시  소라지로 63-23</t>
  </si>
  <si>
    <t>(주)메인정보시스템</t>
  </si>
  <si>
    <t>02-6309-6871</t>
  </si>
  <si>
    <t>대구광역시 달서구  달구벌대로 1053</t>
  </si>
  <si>
    <t>(주)이유로</t>
  </si>
  <si>
    <t>02-2645-5639</t>
  </si>
  <si>
    <t>서울 양천구 목동서로 285</t>
  </si>
  <si>
    <t>(주)충남씨월드</t>
  </si>
  <si>
    <t>02-2254-7191</t>
  </si>
  <si>
    <t>서울특별시 동작구  노들로 674</t>
  </si>
  <si>
    <t>(주)동현기술사사무소</t>
  </si>
  <si>
    <t>02-2025-2720</t>
  </si>
  <si>
    <t>(주)제이시스메디칼</t>
  </si>
  <si>
    <t>02-2603-6417</t>
  </si>
  <si>
    <t>(주)에이씨에스</t>
  </si>
  <si>
    <t>031-222-4776</t>
  </si>
  <si>
    <t>(주)케이함</t>
  </si>
  <si>
    <t>031-798-2100</t>
  </si>
  <si>
    <t>경기 광주시 초월읍 산수로682번길 41</t>
  </si>
  <si>
    <t>(주)케이에스티테크놀로지</t>
  </si>
  <si>
    <t>02-6478-1900</t>
  </si>
  <si>
    <t>서울 송파구 위례성대로12길 4-5</t>
  </si>
  <si>
    <t>엠이케이(주)</t>
  </si>
  <si>
    <t>032-671-3103</t>
  </si>
  <si>
    <t>경기 부천시  삼작로143번길 68</t>
  </si>
  <si>
    <t>한일화학공업(주)</t>
  </si>
  <si>
    <t>031-499-8201</t>
  </si>
  <si>
    <t>경기 시흥시 공단1대로 37</t>
  </si>
  <si>
    <t>무기안료 및 기타금속산화물 제조업</t>
  </si>
  <si>
    <t>오성폴리텍(주)</t>
  </si>
  <si>
    <t>02-897-3375</t>
  </si>
  <si>
    <t>(주)동환물산</t>
  </si>
  <si>
    <t>031-363-3300</t>
  </si>
  <si>
    <t>경기 안산시 단원구 별망로 656</t>
  </si>
  <si>
    <t>날염 가공업</t>
  </si>
  <si>
    <t>유일비이엔디(주)</t>
  </si>
  <si>
    <t>031-409-0701</t>
  </si>
  <si>
    <t>경기 안산시 상록구 선진로 22</t>
  </si>
  <si>
    <t>(주)월드크로스</t>
  </si>
  <si>
    <t>053-381-6755</t>
  </si>
  <si>
    <t>대구 북구 검단로31길 56-11</t>
  </si>
  <si>
    <t>㈜일신다이케스팅</t>
  </si>
  <si>
    <t>032-814-7711</t>
  </si>
  <si>
    <t>인천 남동구 함박뫼로401번길 26</t>
  </si>
  <si>
    <t>협동대형열처리(주)</t>
  </si>
  <si>
    <t>032-814-3104</t>
  </si>
  <si>
    <t>인천 남동구 남동동로78번길 68</t>
  </si>
  <si>
    <t>(주)경민보드</t>
  </si>
  <si>
    <t>031-432-0300</t>
  </si>
  <si>
    <t>경기 안산시 단원구 번영로82번길 14</t>
  </si>
  <si>
    <t>(주)거림종합건축사사무소</t>
  </si>
  <si>
    <t>02-3448-1188</t>
  </si>
  <si>
    <t>서울 성동구 아차산로7나길 18</t>
  </si>
  <si>
    <t>삼호건영(주)</t>
  </si>
  <si>
    <t>02-3473-9590</t>
  </si>
  <si>
    <t>서울 서초구 사임당로 180</t>
  </si>
  <si>
    <t>동진파마(주)</t>
  </si>
  <si>
    <t>02-579-1056</t>
  </si>
  <si>
    <t>서울특별시 서초구  동산로8길 41</t>
  </si>
  <si>
    <t>(주)씨에스산업</t>
  </si>
  <si>
    <t>043-271-0887</t>
  </si>
  <si>
    <t>충북 청주시 흥덕구 사운로396번길 35</t>
  </si>
  <si>
    <t>(주)러셀</t>
  </si>
  <si>
    <t>043-532-8818</t>
  </si>
  <si>
    <t>충북 진천군 문백면 문진로 320-80</t>
  </si>
  <si>
    <t>훽트㈜</t>
  </si>
  <si>
    <t>041-853-4500</t>
  </si>
  <si>
    <t>충남 공주시 공단길 34-11</t>
  </si>
  <si>
    <t>041-581-0541</t>
  </si>
  <si>
    <t>충남 천안시 서북구 직산읍 부송1길 54</t>
  </si>
  <si>
    <t>(주)럭키엔프라</t>
  </si>
  <si>
    <t>054-972-6122</t>
  </si>
  <si>
    <t>경북 칠곡군 가산면 호국로 1306-2</t>
  </si>
  <si>
    <t>(주)씨에이테크</t>
  </si>
  <si>
    <t>032-321-7023</t>
  </si>
  <si>
    <t>거림테크(주)</t>
  </si>
  <si>
    <t>053-593-3003</t>
  </si>
  <si>
    <t>대구 달서구 성서4차첨단로 171</t>
  </si>
  <si>
    <t>(주)유창 알앤씨</t>
  </si>
  <si>
    <t>053-355-2459</t>
  </si>
  <si>
    <t>대구 서구 국채보상로20길 25</t>
  </si>
  <si>
    <t>(주)세화어패럴</t>
  </si>
  <si>
    <t>053-555-1133</t>
  </si>
  <si>
    <t>대구시 서구 중리동(상중이동)</t>
  </si>
  <si>
    <t>영신정공(주)</t>
  </si>
  <si>
    <t>054-745-4491</t>
  </si>
  <si>
    <t>경북 경주시 천북면 모아오야길 156</t>
  </si>
  <si>
    <t>옥해전자(주)</t>
  </si>
  <si>
    <t>054-453-5001</t>
  </si>
  <si>
    <t>경상북도 구미시 옥계2공단로 179-8</t>
  </si>
  <si>
    <t>(주)신동디지텍</t>
  </si>
  <si>
    <t>051-461-5042</t>
  </si>
  <si>
    <t>부산 영도구 해양로15번길 18</t>
  </si>
  <si>
    <t>(주)한국기술검사원</t>
  </si>
  <si>
    <t>055-266-6410</t>
  </si>
  <si>
    <t>경상남도 창원시 의창구  사화로 250-3</t>
  </si>
  <si>
    <t>그랜드문고</t>
  </si>
  <si>
    <t>055-283-2848</t>
  </si>
  <si>
    <t>경남 창원시 의창구 원이대로 587</t>
  </si>
  <si>
    <t>서적 및 잡지류 소매업</t>
  </si>
  <si>
    <t>진양폼테크(주)</t>
  </si>
  <si>
    <t>055-345-2600</t>
  </si>
  <si>
    <t>경남 김해시 진례면 서부로476번길 34</t>
  </si>
  <si>
    <t>넥센타이어㈜</t>
  </si>
  <si>
    <t>055-370-5114</t>
  </si>
  <si>
    <t>경남 양산시 충렬로 355</t>
  </si>
  <si>
    <t>(주)투비즈테크놀로지</t>
  </si>
  <si>
    <t>02-3452-0023</t>
  </si>
  <si>
    <t>서울특별시 용산구  이촌로 24-4</t>
  </si>
  <si>
    <t>(주)에쓰엠티씨멕스트레이딩</t>
  </si>
  <si>
    <t>02-335-7731</t>
  </si>
  <si>
    <t>(주)대연씨앤아이</t>
  </si>
  <si>
    <t>070-7116-9043</t>
  </si>
  <si>
    <t>(주)홈에이스</t>
  </si>
  <si>
    <t>02-2644-9366</t>
  </si>
  <si>
    <t>한국캠브리지필터(주)</t>
  </si>
  <si>
    <t>02-2624-5231</t>
  </si>
  <si>
    <t>충북 청주시 청원구 오창읍 과학산업3로 86</t>
  </si>
  <si>
    <t>(주)연훈커뮤니케이션</t>
  </si>
  <si>
    <t>02-3444-8680</t>
  </si>
  <si>
    <t>서울시 강남구 논현제2동(논현동)</t>
  </si>
  <si>
    <t>그외 기타 광고업</t>
  </si>
  <si>
    <t>(주)씨아이엠테크</t>
  </si>
  <si>
    <t>031-355-1192</t>
  </si>
  <si>
    <t>경기 화성시 서신면 제부로 1023-23</t>
  </si>
  <si>
    <t>(주)미화</t>
  </si>
  <si>
    <t>031-634-6131</t>
  </si>
  <si>
    <t>경기 이천시 부발읍 황무로 1292-26</t>
  </si>
  <si>
    <t>(주)대주</t>
  </si>
  <si>
    <t>031-945-2211</t>
  </si>
  <si>
    <t>경기 파주시 하우2길 96</t>
  </si>
  <si>
    <t>031-977-4391</t>
  </si>
  <si>
    <t>경기도 파주시  소라지로 63-9</t>
  </si>
  <si>
    <t>(주)디엠알</t>
  </si>
  <si>
    <t>032-816-4235</t>
  </si>
  <si>
    <t>인천 남동구 남동서로144번길 19</t>
  </si>
  <si>
    <t>서일전자(주)</t>
  </si>
  <si>
    <t>031-567-1011</t>
  </si>
  <si>
    <t>경기도 남양주시 진건읍 (진건읍) 진관리</t>
  </si>
  <si>
    <t>(주)히즈시스템</t>
  </si>
  <si>
    <t>031-498-2051</t>
  </si>
  <si>
    <t>경기 안산시 단원구 엠티브이1로91번길 31</t>
  </si>
  <si>
    <t>(주)대일테크</t>
  </si>
  <si>
    <t>031-319-3411</t>
  </si>
  <si>
    <t>경기 시흥시 마유로20번길 58</t>
  </si>
  <si>
    <t>청우전자(주)</t>
  </si>
  <si>
    <t>031-707-4387</t>
  </si>
  <si>
    <t>(주)페이퍼익스프레스</t>
  </si>
  <si>
    <t>02-2265-0056</t>
  </si>
  <si>
    <t>서울 중구 충무로 30</t>
  </si>
  <si>
    <t>(주)엘리엇</t>
  </si>
  <si>
    <t>02-545-6954</t>
  </si>
  <si>
    <t>서울특별시 강남구 논현로132길 42</t>
  </si>
  <si>
    <t>광고 영화 및 비디오물 제작업</t>
  </si>
  <si>
    <t>(주)씨에스윈</t>
  </si>
  <si>
    <t>02-933-9768</t>
  </si>
  <si>
    <t>서울 노원구 동일로239길 22</t>
  </si>
  <si>
    <t>삼성금박카드라인(주)</t>
  </si>
  <si>
    <t>031-674-5100</t>
  </si>
  <si>
    <t>경기 안성시 공단로 49</t>
  </si>
  <si>
    <t>아그로드(주)</t>
  </si>
  <si>
    <t>042-933-2292</t>
  </si>
  <si>
    <t>충남 논산시 상월면 득안대로 3025</t>
  </si>
  <si>
    <t>(주)영진주물</t>
  </si>
  <si>
    <t>054-954-5201</t>
  </si>
  <si>
    <t>경북 고령군 다산면 다산산단2길 6</t>
  </si>
  <si>
    <t>(주)퍼팩트</t>
  </si>
  <si>
    <t>054-634-7790</t>
  </si>
  <si>
    <t>경상북도 영주시 장수면 장수로220번길 51</t>
  </si>
  <si>
    <t>한국댓와일러(주)</t>
  </si>
  <si>
    <t>053-589-3200</t>
  </si>
  <si>
    <t>대구 달서구 성서서로15길 26</t>
  </si>
  <si>
    <t>금강튜브텍</t>
  </si>
  <si>
    <t>052-238-6622</t>
  </si>
  <si>
    <t>울산 울주군 서생면 위양로 41</t>
  </si>
  <si>
    <t>(주)해동인텍</t>
  </si>
  <si>
    <t>052-238-4280</t>
  </si>
  <si>
    <t>울산광역시 북구  산성로 40</t>
  </si>
  <si>
    <t>(주)부광산업기계</t>
  </si>
  <si>
    <t>051-727-1477</t>
  </si>
  <si>
    <t>부산광역시 기장군 정관면 산단4로 62</t>
  </si>
  <si>
    <t>(주)올메디쿠스</t>
  </si>
  <si>
    <t>031-425-8288</t>
  </si>
  <si>
    <t>(주)엔씨텍크놀로지</t>
  </si>
  <si>
    <t>02-2025-4860</t>
  </si>
  <si>
    <t>(주)일원엘렉텔</t>
  </si>
  <si>
    <t>02-2678-1935</t>
  </si>
  <si>
    <t>서울 마포구 양화로10길 15</t>
  </si>
  <si>
    <t>(주)탑이엔텍</t>
  </si>
  <si>
    <t>02-6330-8700</t>
  </si>
  <si>
    <t>서울 구로구 디지털로33길 55</t>
  </si>
  <si>
    <t>지우이앤이(주)</t>
  </si>
  <si>
    <t>02-3453-6114</t>
  </si>
  <si>
    <t>케이팩코리아(주)</t>
  </si>
  <si>
    <t>032-623-5565</t>
  </si>
  <si>
    <t>경기도 시흥시 시화벤처로 214-8</t>
  </si>
  <si>
    <t>(주)네오티스</t>
  </si>
  <si>
    <t>031-671-0170</t>
  </si>
  <si>
    <t>경기 안성시 죽산면 용대길 38-9</t>
  </si>
  <si>
    <t>우성엘이디조명(주)</t>
  </si>
  <si>
    <t>031-868-6411/4</t>
  </si>
  <si>
    <t>경기도 양주시 은현면 운하로 127-30</t>
  </si>
  <si>
    <t>(주)토우그린</t>
  </si>
  <si>
    <t>055-761-9427</t>
  </si>
  <si>
    <t>충남 천안시 동남구 목천읍 종합휴양지로 132</t>
  </si>
  <si>
    <t>우리씨앤디(주)</t>
  </si>
  <si>
    <t>031-707-5010</t>
  </si>
  <si>
    <t>경기 성남시 분당구 야탑로105번길 17</t>
  </si>
  <si>
    <t>다인코퍼레이션(주)</t>
  </si>
  <si>
    <t>031-776-0830</t>
  </si>
  <si>
    <t>경기도 성남시 분당구 성남대로 69</t>
  </si>
  <si>
    <t>유창금속공업(주)</t>
  </si>
  <si>
    <t>02-784-8845</t>
  </si>
  <si>
    <t>경기 부천시  부천로431번길 30</t>
  </si>
  <si>
    <t>(주)아산</t>
  </si>
  <si>
    <t>031-319-6614</t>
  </si>
  <si>
    <t>경기 안산시 단원구 해봉로 272-29</t>
  </si>
  <si>
    <t>(주)보령금속</t>
  </si>
  <si>
    <t>031-353-4800</t>
  </si>
  <si>
    <t>경기 화성시 팔탄면 서해로1313번길 55</t>
  </si>
  <si>
    <t>케이와이피씨(주)</t>
  </si>
  <si>
    <t>032-563-9002</t>
  </si>
  <si>
    <t>(주)한양에프앤이</t>
  </si>
  <si>
    <t>031-431-6682</t>
  </si>
  <si>
    <t>경기 시흥시 공단1대로79번길 7</t>
  </si>
  <si>
    <t>(주)아이유웰</t>
  </si>
  <si>
    <t>02-2051-8835</t>
  </si>
  <si>
    <t>경기 수원시 영통구 광교로 105</t>
  </si>
  <si>
    <t>컴퓨터 프로그래밍 서비스업</t>
  </si>
  <si>
    <t>(주)수정당인쇄</t>
  </si>
  <si>
    <t>02-2271-1301</t>
  </si>
  <si>
    <t>서울 중구 수표로 43</t>
  </si>
  <si>
    <t>백남관광(주)</t>
  </si>
  <si>
    <t>02-753-3131</t>
  </si>
  <si>
    <t>서울 중구 을지로 16</t>
  </si>
  <si>
    <t>한국타지마(주)</t>
  </si>
  <si>
    <t>02-2295-7771</t>
  </si>
  <si>
    <t>서울 성동구 마장로 302</t>
  </si>
  <si>
    <t>(주)힘스</t>
  </si>
  <si>
    <t>032-821-2511</t>
  </si>
  <si>
    <t>인천 남동구 남동서로 126</t>
  </si>
  <si>
    <t>(주)성풍케이블</t>
  </si>
  <si>
    <t>041-532-0433</t>
  </si>
  <si>
    <t>충남 아산시 둔포면 충무로 1552</t>
  </si>
  <si>
    <t>(주)태성공영</t>
  </si>
  <si>
    <t>042-633-7600</t>
  </si>
  <si>
    <t>충남 당진시 무수동1길 25-22</t>
  </si>
  <si>
    <t>인아정밀(주)</t>
  </si>
  <si>
    <t>062-954-1051</t>
  </si>
  <si>
    <t>광주 광산구 용아로 747</t>
  </si>
  <si>
    <t>(주)가나피엔엘</t>
  </si>
  <si>
    <t>062-945-4105</t>
  </si>
  <si>
    <t>광주 광산구 평동산단로169번길 24-13</t>
  </si>
  <si>
    <t>목재 포장용 상자, 드럼 및 유사용기 제조업</t>
  </si>
  <si>
    <t>(주)대양</t>
  </si>
  <si>
    <t>성림엔터프라이즈</t>
  </si>
  <si>
    <t>053-583-0962</t>
  </si>
  <si>
    <t>대구 달서구 성서동로45길 18</t>
  </si>
  <si>
    <t>대화공업</t>
  </si>
  <si>
    <t>053-353-5335</t>
  </si>
  <si>
    <t>대구 서구 염색공단천로7길 38</t>
  </si>
  <si>
    <t>㈜HSL일렉트로닉스</t>
  </si>
  <si>
    <t>053-584-8511</t>
  </si>
  <si>
    <t>대구 달서구 성서4차첨단로 10</t>
  </si>
  <si>
    <t>(주)신진수도</t>
  </si>
  <si>
    <t>053-383-1958</t>
  </si>
  <si>
    <t>대구 북구 유통단지로3길 24</t>
  </si>
  <si>
    <t>(주)우진산업</t>
  </si>
  <si>
    <t>054-774-2467</t>
  </si>
  <si>
    <t>경상북도 경주시 천북면 천북로 222-12</t>
  </si>
  <si>
    <t>명일폼테크(주)</t>
  </si>
  <si>
    <t>053-582-3911</t>
  </si>
  <si>
    <t>대구 달서구 성서동로 77</t>
  </si>
  <si>
    <t>봉일화학(주)</t>
  </si>
  <si>
    <t>051-322-0011</t>
  </si>
  <si>
    <t>부산 사상구 대동로193번길 39</t>
  </si>
  <si>
    <t>디에스티(주)</t>
  </si>
  <si>
    <t>055-250-0200</t>
  </si>
  <si>
    <t>경상남도 창원시 마산회원구  봉암공단13길 15-1</t>
  </si>
  <si>
    <t>신우몰딩(주)</t>
  </si>
  <si>
    <t>052-258-2361</t>
  </si>
  <si>
    <t>울산 울주군 언양읍 반천산업로 135-10</t>
  </si>
  <si>
    <t>(주)동아시스템</t>
  </si>
  <si>
    <t>052-272-8461</t>
  </si>
  <si>
    <t>울산 남구 정동로 11-1</t>
  </si>
  <si>
    <t>엔에이치케미칼(주)</t>
  </si>
  <si>
    <t>052-267-4700</t>
  </si>
  <si>
    <t>울산광역시 울주군 청량면 상개로 63-75</t>
  </si>
  <si>
    <t>(주)원진휠타</t>
  </si>
  <si>
    <t>055-384-2211</t>
  </si>
  <si>
    <t>경남 양산시 산막공단북7길 13</t>
  </si>
  <si>
    <t>자동차 엔진용 부품 제조업</t>
  </si>
  <si>
    <t>남성정밀(주)</t>
  </si>
  <si>
    <t>055-323-6000</t>
  </si>
  <si>
    <t>경남 김해시 상동면 상동로 460</t>
  </si>
  <si>
    <t>(주)매크로네트웍</t>
  </si>
  <si>
    <t>02-714-2600</t>
  </si>
  <si>
    <t>서울특별시 용산구  원효로 164</t>
  </si>
  <si>
    <t>엠아이큐브솔루션(주)</t>
  </si>
  <si>
    <t>02-553-2171</t>
  </si>
  <si>
    <t>서울특별시 강남구 테헤란로14길 16</t>
  </si>
  <si>
    <t>이사케이(주)</t>
  </si>
  <si>
    <t>02-2028-0240</t>
  </si>
  <si>
    <t>에이취휴먼테크(주)</t>
  </si>
  <si>
    <t>02-2062-8902</t>
  </si>
  <si>
    <t>서울 강서구 양천로 551-24</t>
  </si>
  <si>
    <t>(주)나이테</t>
  </si>
  <si>
    <t>02-859-4211</t>
  </si>
  <si>
    <t>경기도 화성시 송산면 화성로 607-9</t>
  </si>
  <si>
    <t>(주)세진티에스</t>
  </si>
  <si>
    <t>031-650-3700</t>
  </si>
  <si>
    <t>경기 안성시 원곡면 지문로 51-43</t>
  </si>
  <si>
    <t>액정 평판 디스플레이 제조업</t>
  </si>
  <si>
    <t>(주)에듀엔터닷컴</t>
  </si>
  <si>
    <t>02-801-6900</t>
  </si>
  <si>
    <t>서울 구로구 디지털로30길 31</t>
  </si>
  <si>
    <t>가진기업(주)</t>
  </si>
  <si>
    <t>02-2113-0220</t>
  </si>
  <si>
    <t>(주)동양에이엘</t>
  </si>
  <si>
    <t>02-2026-7273</t>
  </si>
  <si>
    <t>서울 금천구 벚꽃로 286</t>
  </si>
  <si>
    <t>(주)아이스트</t>
  </si>
  <si>
    <t>02-2036-1111</t>
  </si>
  <si>
    <t>서울특별시 송파구 법원로11길 7</t>
  </si>
  <si>
    <t>국제산업(주)</t>
  </si>
  <si>
    <t>031-216-3561</t>
  </si>
  <si>
    <t>경기 수원시 영통구 에듀타운로 17</t>
  </si>
  <si>
    <t>씨제이피(주)</t>
  </si>
  <si>
    <t>031-227-4131</t>
  </si>
  <si>
    <t>경기 화성시 봉담읍 복만터길2번길 36-9</t>
  </si>
  <si>
    <t>이녹스</t>
  </si>
  <si>
    <t>041-536-9712</t>
  </si>
  <si>
    <t>충청남도 아산시 둔포면 아산밸리로 171</t>
  </si>
  <si>
    <t>(주)진성무역</t>
  </si>
  <si>
    <t>031-526-0080</t>
  </si>
  <si>
    <t>경기도 용인시 처인구 모현면 외개일로 105</t>
  </si>
  <si>
    <t>(주)서광시스템</t>
  </si>
  <si>
    <t>02-432-3401</t>
  </si>
  <si>
    <t>경기 남양주시 사릉로 14</t>
  </si>
  <si>
    <t>(주)마르</t>
  </si>
  <si>
    <t>032-446-7799</t>
  </si>
  <si>
    <t>인천 남동구 고잔로41번길 33-1</t>
  </si>
  <si>
    <t>(주)비케이씨</t>
  </si>
  <si>
    <t>031-499-1874</t>
  </si>
  <si>
    <t>경기 안산시 단원구 첨단로 684-11</t>
  </si>
  <si>
    <t>신진화학㈜</t>
  </si>
  <si>
    <t>032-810-8200</t>
  </si>
  <si>
    <t>인천 남동구 능허대로625번길 35</t>
  </si>
  <si>
    <t>(주)삼덕티엠피</t>
  </si>
  <si>
    <t>031-955-2314</t>
  </si>
  <si>
    <t>경기도 파주시  직지길 194</t>
  </si>
  <si>
    <t>(주)북플러스</t>
  </si>
  <si>
    <t>070-4726-2899</t>
  </si>
  <si>
    <t>경기 파주시 탄현면 오금로50번길 74</t>
  </si>
  <si>
    <t>(주)제이씨하모니</t>
  </si>
  <si>
    <t>02-890-0777</t>
  </si>
  <si>
    <t>동양검사기술(주)</t>
  </si>
  <si>
    <t>02-571-0346</t>
  </si>
  <si>
    <t>서울 강남구 논현로18길 17</t>
  </si>
  <si>
    <t>우민전기(주)</t>
  </si>
  <si>
    <t>02-3471-0901</t>
  </si>
  <si>
    <t>강원 춘천시 스무숲1길 32-15</t>
  </si>
  <si>
    <t>(주)나이스커피시스템</t>
  </si>
  <si>
    <t>02-588-5842</t>
  </si>
  <si>
    <t>서울특별시 서초구 서초중앙로8길 89-2</t>
  </si>
  <si>
    <t>(주)태공식품</t>
  </si>
  <si>
    <t>043-881-0099</t>
  </si>
  <si>
    <t>충북 음성군 금왕읍 유촌로232번길 96-36</t>
  </si>
  <si>
    <t>서울우유협동조합</t>
  </si>
  <si>
    <t>02-490-8293</t>
  </si>
  <si>
    <t>서울 중랑구 중랑천로 71</t>
  </si>
  <si>
    <t>(주)태성에스엔이</t>
  </si>
  <si>
    <t>02-2117-0011</t>
  </si>
  <si>
    <t>전진씨에스엠(주)</t>
  </si>
  <si>
    <t>041-539-0365</t>
  </si>
  <si>
    <t>충남 아산시 음봉면 쌍룡리</t>
  </si>
  <si>
    <t>(주)신평엔지니어링 종합건축사사무소</t>
  </si>
  <si>
    <t>041-553-8123</t>
  </si>
  <si>
    <t>충남 천안시 서북구 번영로 555</t>
  </si>
  <si>
    <t>(주)중앙소방기술사무소</t>
  </si>
  <si>
    <t>041-668-0911</t>
  </si>
  <si>
    <t>충남 서산시 한마음10길 10</t>
  </si>
  <si>
    <t>(주)삼형스포메디</t>
  </si>
  <si>
    <t>053-961-7072</t>
  </si>
  <si>
    <t>경북 경산시 압량면 신대길 26</t>
  </si>
  <si>
    <t>대성석유화학(주)</t>
  </si>
  <si>
    <t>울산 울주군 온산읍 화산1길 62</t>
  </si>
  <si>
    <t>055-342-2775</t>
  </si>
  <si>
    <t>경남 김해시 진례면 고모로180번길 108</t>
  </si>
  <si>
    <t>대경중공업(주)</t>
  </si>
  <si>
    <t>055-345-9164</t>
  </si>
  <si>
    <t>경남 김해시 한림면 김해대로927번길 61</t>
  </si>
  <si>
    <t>기관차 및 기타 철도차량 제조업</t>
  </si>
  <si>
    <t>(주)조아라</t>
  </si>
  <si>
    <t>070-8676-7568</t>
  </si>
  <si>
    <t>서울 금천구 가산디지털1로 131</t>
  </si>
  <si>
    <t>(주)디지틀조선일보</t>
  </si>
  <si>
    <t>02-3701-2829</t>
  </si>
  <si>
    <t>서울 중구 세종대로21길 52</t>
  </si>
  <si>
    <t>(주)엔키아</t>
  </si>
  <si>
    <t>02-2057-8724</t>
  </si>
  <si>
    <t>(주)서진에스티</t>
  </si>
  <si>
    <t>031-319-9303</t>
  </si>
  <si>
    <t>경기 시흥시 산기대학로 250</t>
  </si>
  <si>
    <t>(주)제이코스</t>
  </si>
  <si>
    <t>02-2655-9530</t>
  </si>
  <si>
    <t>서울특별시 영등포구  영신로 220</t>
  </si>
  <si>
    <t>정림개발(주)</t>
  </si>
  <si>
    <t>02-2660-9122</t>
  </si>
  <si>
    <t>서울 강서구 방화대로 94</t>
  </si>
  <si>
    <t>(주)서일퍼시픽</t>
  </si>
  <si>
    <t>02-325-2106</t>
  </si>
  <si>
    <t>삼남개발(주)</t>
  </si>
  <si>
    <t>031-376-4001</t>
  </si>
  <si>
    <t>경기 화성시 동탄면 신리</t>
  </si>
  <si>
    <t>(주)유니온 팜</t>
  </si>
  <si>
    <t>042-478-4567</t>
  </si>
  <si>
    <t>대전 서구 혜천로 15</t>
  </si>
  <si>
    <t>(주)유엘씨시스템즈</t>
  </si>
  <si>
    <t>02-6340-1750</t>
  </si>
  <si>
    <t>서울특별시 구로구 디지털로26길 123</t>
  </si>
  <si>
    <t>(주)피케이티</t>
  </si>
  <si>
    <t>02-2163-0567</t>
  </si>
  <si>
    <t>서울특별시 금천구  가마산로 96</t>
  </si>
  <si>
    <t>(주)에이치엠인터내셔날</t>
  </si>
  <si>
    <t>02-552-9080</t>
  </si>
  <si>
    <t>서울특별시 강남구 영동대로 511</t>
  </si>
  <si>
    <t>유림특수화학(주)</t>
  </si>
  <si>
    <t>031-354-4291</t>
  </si>
  <si>
    <t>경기 화성시 정남면 여의동길 78</t>
  </si>
  <si>
    <t>(주)신안정밀</t>
  </si>
  <si>
    <t>031-352-9085</t>
  </si>
  <si>
    <t>경기 화성시 팔탄면 고주동방길 50</t>
  </si>
  <si>
    <t>(주)정진넥스텍</t>
  </si>
  <si>
    <t>031-374-4200</t>
  </si>
  <si>
    <t>경기 오산시 가장산업동로 14-27</t>
  </si>
  <si>
    <t>(주)한일테크놀러지</t>
  </si>
  <si>
    <t>031-352-6141</t>
  </si>
  <si>
    <t>경기 화성시 양감면 암소고개로 87</t>
  </si>
  <si>
    <t>합동산업(주)</t>
  </si>
  <si>
    <t>031-761-4111</t>
  </si>
  <si>
    <t>경기 광주시 오포읍 마루들길 82-11</t>
  </si>
  <si>
    <t>(주)비.엔.에이</t>
  </si>
  <si>
    <t>경기 광주시 이배재로 383-10</t>
  </si>
  <si>
    <t>기타 가정용 섬유 및 직물제품 도매업</t>
  </si>
  <si>
    <t>(주)실론</t>
  </si>
  <si>
    <t>02-6220-3762</t>
  </si>
  <si>
    <t>경기 양주시 남면 휴암로284번길 403-122</t>
  </si>
  <si>
    <t>적층 및 표면처리 직물 제조업</t>
  </si>
  <si>
    <t>(주)제이스 에프아이</t>
  </si>
  <si>
    <t>031-776-2255</t>
  </si>
  <si>
    <t>기산정공</t>
  </si>
  <si>
    <t>032-663-6377</t>
  </si>
  <si>
    <t>경기 부천시 원미로177번길 41</t>
  </si>
  <si>
    <t>원진정밀</t>
  </si>
  <si>
    <t>032-677-8360</t>
  </si>
  <si>
    <t>경기 부천시  도약로 296</t>
  </si>
  <si>
    <t>신태영산업(주)</t>
  </si>
  <si>
    <t>031-997-9785</t>
  </si>
  <si>
    <t>경기 김포시 월곶면 안진골로64번길 86</t>
  </si>
  <si>
    <t>㈜로엔엔터테인먼트</t>
  </si>
  <si>
    <t>02-2280-7775</t>
  </si>
  <si>
    <t>서울 강남구 테헤란로103길 17</t>
  </si>
  <si>
    <t>그외 기타 분류안된 오락관련 서비스업</t>
  </si>
  <si>
    <t>(주)자유문고</t>
  </si>
  <si>
    <t>031-395-0001</t>
  </si>
  <si>
    <t>경기 군포시 산본천로 211</t>
  </si>
  <si>
    <t>(주)부성</t>
  </si>
  <si>
    <t>032-720-8706</t>
  </si>
  <si>
    <t>인천 남동구 남동대로155번길 65</t>
  </si>
  <si>
    <t>(주)명전와이어</t>
  </si>
  <si>
    <t>031-433-5590</t>
  </si>
  <si>
    <t>경기 시흥시 공단1대로131번길 19</t>
  </si>
  <si>
    <t>(주)월드이엔씨</t>
  </si>
  <si>
    <t>031-435-5154</t>
  </si>
  <si>
    <t>경기 시흥시 군자천로31번길 88</t>
  </si>
  <si>
    <t>환경이엔지(주)</t>
  </si>
  <si>
    <t>02-2274-1511</t>
  </si>
  <si>
    <t>서울 중구 동호로 298</t>
  </si>
  <si>
    <t>(주)영화사 집</t>
  </si>
  <si>
    <t>02-785-0642</t>
  </si>
  <si>
    <t>경기도 파주시  회동길 508</t>
  </si>
  <si>
    <t>벡스인터코퍼레이션(주)</t>
  </si>
  <si>
    <t>02-571-4040</t>
  </si>
  <si>
    <t>서울 서초구 바우뫼로27길 7-15</t>
  </si>
  <si>
    <t>(주)야긴코퍼레이션</t>
  </si>
  <si>
    <t>02-548-8060</t>
  </si>
  <si>
    <t>경기도 양주시 광적면 휴암로 12-1</t>
  </si>
  <si>
    <t>(유한)정이산업</t>
  </si>
  <si>
    <t>062-514-1777</t>
  </si>
  <si>
    <t>광주광역시 서구  하남대로550번길 19-14</t>
  </si>
  <si>
    <t>영진켐텍</t>
  </si>
  <si>
    <t>053-255-8000</t>
  </si>
  <si>
    <t>대구 달서구 성서서로 131</t>
  </si>
  <si>
    <t>일홍염직(주)</t>
  </si>
  <si>
    <t>053-357-4912</t>
  </si>
  <si>
    <t>대구광역시 서구  염색공단중앙로22길 12</t>
  </si>
  <si>
    <t>제일가설산업(주)</t>
  </si>
  <si>
    <t>054-336-2691</t>
  </si>
  <si>
    <t>경북 영천시 북안면 대경로 2420</t>
  </si>
  <si>
    <t>(주)홍창</t>
  </si>
  <si>
    <t>053-524-9292</t>
  </si>
  <si>
    <t>대구 서구 와룡로 318</t>
  </si>
  <si>
    <t>(주)종합폴스타</t>
  </si>
  <si>
    <t>051-403-5514</t>
  </si>
  <si>
    <t>부산 강서구 미음산단로 313</t>
  </si>
  <si>
    <t>(주)대창철강</t>
  </si>
  <si>
    <t>051-315-6593</t>
  </si>
  <si>
    <t>부산광역시 사상구  낙동대로 873</t>
  </si>
  <si>
    <t>동해가스산업(주)</t>
  </si>
  <si>
    <t>052-260-3311</t>
  </si>
  <si>
    <t>울산 남구 산업로 428</t>
  </si>
  <si>
    <t>에스엔에프코리아(주) 울산공장</t>
  </si>
  <si>
    <t>052-270-0700</t>
  </si>
  <si>
    <t>울산 남구 여천로 215-100</t>
  </si>
  <si>
    <t>(주)정광기계</t>
  </si>
  <si>
    <t>055-758-3322</t>
  </si>
  <si>
    <t>경남 진주시 남강로1367번길 23-14</t>
  </si>
  <si>
    <t>오성산업(주)</t>
  </si>
  <si>
    <t>064-748-2311</t>
  </si>
  <si>
    <t>제주 제주시 애월읍 광령평화2길 129-1</t>
  </si>
  <si>
    <t>(주)두영컴퍼니</t>
  </si>
  <si>
    <t>02-2638-8300</t>
  </si>
  <si>
    <t>서울 영등포구 양평로21가길 19</t>
  </si>
  <si>
    <t>(주)에이티솔루션즈</t>
  </si>
  <si>
    <t>02-786-4273</t>
  </si>
  <si>
    <t>서울 마포구 성암로 189</t>
  </si>
  <si>
    <t>(주)가이드삼정</t>
  </si>
  <si>
    <t>02-780-2323</t>
  </si>
  <si>
    <t>가스파워(주)</t>
  </si>
  <si>
    <t>02-6111-6114</t>
  </si>
  <si>
    <t>서울 금천구 가산디지털2로 165</t>
  </si>
  <si>
    <t>애데스(주)</t>
  </si>
  <si>
    <t>02-504-8040</t>
  </si>
  <si>
    <t>경기 과천시 죽바위로 10</t>
  </si>
  <si>
    <t>(주)제이스텍</t>
  </si>
  <si>
    <t>032-510-3071</t>
  </si>
  <si>
    <t>인천 부평구 평천로 221</t>
  </si>
  <si>
    <t>드림산업(주)</t>
  </si>
  <si>
    <t>02-2685-2462</t>
  </si>
  <si>
    <t>경기 광명시 사들로 16</t>
  </si>
  <si>
    <t>라이프안전유리(주)</t>
  </si>
  <si>
    <t>043-881-8331</t>
  </si>
  <si>
    <t>충북 음성군 삼성면 금일로700번길 20</t>
  </si>
  <si>
    <t>아방데코</t>
  </si>
  <si>
    <t>02-2613-0022</t>
  </si>
  <si>
    <t>경기 광명시 원노온사로 8</t>
  </si>
  <si>
    <t>케이엠씨(주)</t>
  </si>
  <si>
    <t>02-2038-2231</t>
  </si>
  <si>
    <t>경기도 여주시 가남읍 흑석로 89</t>
  </si>
  <si>
    <t>(주)선일씨엔티</t>
  </si>
  <si>
    <t>031-491-5571</t>
  </si>
  <si>
    <t>경기 안산시 단원구 별망로677번길 19-4</t>
  </si>
  <si>
    <t>(주)케이제이</t>
  </si>
  <si>
    <t>032-467-7435</t>
  </si>
  <si>
    <t>인천 남동구 염전로411번길 11</t>
  </si>
  <si>
    <t>(주)현대프린팅</t>
  </si>
  <si>
    <t>031-491-8754</t>
  </si>
  <si>
    <t>경기 안산시 단원구 산단로 296</t>
  </si>
  <si>
    <t>로레스(주)</t>
  </si>
  <si>
    <t>070-4259-8788</t>
  </si>
  <si>
    <t>경기도 용인시기흥구 중동(동백동)</t>
  </si>
  <si>
    <t>(주)에이피테크이십일</t>
  </si>
  <si>
    <t>031-475-4727</t>
  </si>
  <si>
    <t>경기 시흥시 경제로 281</t>
  </si>
  <si>
    <t>비엘프로세스(주)</t>
  </si>
  <si>
    <t>031-345-8200</t>
  </si>
  <si>
    <t>경기도 안양시동안구 관양동(관양2동)</t>
  </si>
  <si>
    <t>광림토건(유한)</t>
  </si>
  <si>
    <t>062-525-5196</t>
  </si>
  <si>
    <t>광주 북구 무등로 139</t>
  </si>
  <si>
    <t>북청산업영어조합법인</t>
  </si>
  <si>
    <t>강원 양양군 양양읍 포월새말길 23-120</t>
  </si>
  <si>
    <t>베올리아워터코리아대산(주)</t>
  </si>
  <si>
    <t>041-689-8801</t>
  </si>
  <si>
    <t>충남 서산시 대산읍 독곶1로 82</t>
  </si>
  <si>
    <t>생활용수 공급업</t>
  </si>
  <si>
    <t>(주)동광테크</t>
  </si>
  <si>
    <t>041-570-6540</t>
  </si>
  <si>
    <t>충청남도 천안시 동남구 목천읍 동평2길 131</t>
  </si>
  <si>
    <t>코비코스틸(주)</t>
  </si>
  <si>
    <t>062-610-3500</t>
  </si>
  <si>
    <t>광주 광산구 평동로 841</t>
  </si>
  <si>
    <t>(주)이엠맵 정보</t>
  </si>
  <si>
    <t>054-475-4431</t>
  </si>
  <si>
    <t>경북 구미시 삼일로 12</t>
  </si>
  <si>
    <t>(주)두성포장</t>
  </si>
  <si>
    <t>053-615-1654</t>
  </si>
  <si>
    <t>대구 달성군 구지면 과학동로42길 80</t>
  </si>
  <si>
    <t>(주)서용엔지니어링</t>
  </si>
  <si>
    <t>051-831-6171</t>
  </si>
  <si>
    <t>부산광역시 강서구  녹산산단77로 17</t>
  </si>
  <si>
    <t>거림엔지니어링(주)</t>
  </si>
  <si>
    <t>051-241-7556</t>
  </si>
  <si>
    <t>부산 강서구 녹산산단261로 16</t>
  </si>
  <si>
    <t>(주)서광산업</t>
  </si>
  <si>
    <t>055-574-8755</t>
  </si>
  <si>
    <t>경남 의령군 정곡면 의합대로 986</t>
  </si>
  <si>
    <t>(주)세명정공</t>
  </si>
  <si>
    <t>055-297-4871</t>
  </si>
  <si>
    <t>경상남도 함안군 칠원면 원서로 213-11</t>
  </si>
  <si>
    <t>대일강구(주)</t>
  </si>
  <si>
    <t>055-266-8594</t>
  </si>
  <si>
    <t>경남 창원시 성산구 공단로 303</t>
  </si>
  <si>
    <t>(주)월자포장</t>
  </si>
  <si>
    <t>064-783-3850</t>
  </si>
  <si>
    <t>제주 제주시 구좌읍 행원로13길 77</t>
  </si>
  <si>
    <t>(주)오디앤텍</t>
  </si>
  <si>
    <t>02-319-5515</t>
  </si>
  <si>
    <t>서울 중구 무교로 20</t>
  </si>
  <si>
    <t>(주)유림이엔씨</t>
  </si>
  <si>
    <t>02-2617-2552</t>
  </si>
  <si>
    <t>서울 구로구 경인로 55</t>
  </si>
  <si>
    <t>어플라이드사이언스(주)</t>
  </si>
  <si>
    <t>031-944-4931</t>
  </si>
  <si>
    <t>경기 파주시 탄현면 방촌로 1172-28</t>
  </si>
  <si>
    <t>(주)아세아프로텍</t>
  </si>
  <si>
    <t>02-3665-7110</t>
  </si>
  <si>
    <t>(주)프로컴시스템</t>
  </si>
  <si>
    <t>042-253-7007</t>
  </si>
  <si>
    <t>대전광역시 유성구 관평동(관평동)</t>
  </si>
  <si>
    <t>(주)신한화구</t>
  </si>
  <si>
    <t>02-357-2651</t>
  </si>
  <si>
    <t>경기 파주시 상지석길 149</t>
  </si>
  <si>
    <t>(주)유니켐</t>
  </si>
  <si>
    <t>02-507-7300</t>
  </si>
  <si>
    <t>경기 과천시 뒷골로 22-14</t>
  </si>
  <si>
    <t>알파비젼(주)</t>
  </si>
  <si>
    <t>031-898-7141</t>
  </si>
  <si>
    <t>경기 화성시 효행로 1203-8</t>
  </si>
  <si>
    <t>(주)에스에프씨</t>
  </si>
  <si>
    <t>코리아테크노(주)</t>
  </si>
  <si>
    <t>031-781-0033</t>
  </si>
  <si>
    <t>경기 광주시 오포읍 오포로 673-4</t>
  </si>
  <si>
    <t>(주)태진텍스타일</t>
  </si>
  <si>
    <t>032-677-1133</t>
  </si>
  <si>
    <t>경기 부천시 조종로50번길 49-1</t>
  </si>
  <si>
    <t>(주)보림전자</t>
  </si>
  <si>
    <t>031-313-0177</t>
  </si>
  <si>
    <t>경기 시흥시 신현로 388</t>
  </si>
  <si>
    <t>(주)천일피앤씨</t>
  </si>
  <si>
    <t>031-528-8124</t>
  </si>
  <si>
    <t>경기 남양주시 진접읍 팔야로 91-18</t>
  </si>
  <si>
    <t>(주)에이디티</t>
  </si>
  <si>
    <t>031-498-8655</t>
  </si>
  <si>
    <t>경기 안산시 단원구 번영2로안길 36</t>
  </si>
  <si>
    <t>풍림유화공업(주)</t>
  </si>
  <si>
    <t>031-492-1191</t>
  </si>
  <si>
    <t>경기 안산시 단원구 산단로35번길 17</t>
  </si>
  <si>
    <t>(주)에이.티.아이</t>
  </si>
  <si>
    <t>031-495-5356</t>
  </si>
  <si>
    <t>경기 안산시 단원구 별망로677번길 19-9</t>
  </si>
  <si>
    <t>(주)아이앤디텔레콤</t>
  </si>
  <si>
    <t>032-266-8531</t>
  </si>
  <si>
    <t>인천 서구 서곶로301번길 13</t>
  </si>
  <si>
    <t>(주)삼원이엔지</t>
  </si>
  <si>
    <t>032-533-5276</t>
  </si>
  <si>
    <t>인천광역시 서구 보듬4로 12</t>
  </si>
  <si>
    <t>(주)시몬느</t>
  </si>
  <si>
    <t>031-420-0303</t>
  </si>
  <si>
    <t>경기 의왕시 경수대로 279</t>
  </si>
  <si>
    <t>(주)제이씨유코리아</t>
  </si>
  <si>
    <t>031-389-2095</t>
  </si>
  <si>
    <t>경기도 안양시 동안구 벌말로 126</t>
  </si>
  <si>
    <t>삼성공업(주)</t>
  </si>
  <si>
    <t>032-812-8711</t>
  </si>
  <si>
    <t>인천 남동구 남동서로 391</t>
  </si>
  <si>
    <t>(주)오리엔트전자</t>
  </si>
  <si>
    <t>031-737-0305</t>
  </si>
  <si>
    <t>경기 성남시 중원구 갈마치로 322</t>
  </si>
  <si>
    <t>영림화학(주)</t>
  </si>
  <si>
    <t>02-2226-6998</t>
  </si>
  <si>
    <t>서울 강남구 밤고개로1길 10</t>
  </si>
  <si>
    <t>(주)에스텍컴</t>
  </si>
  <si>
    <t>031-427-8101</t>
  </si>
  <si>
    <t>(주)기륭산업</t>
  </si>
  <si>
    <t>041-523-0411</t>
  </si>
  <si>
    <t>충남 천안시 동남구 동면 화계2길 16</t>
  </si>
  <si>
    <t>(주)가영세라믹스</t>
  </si>
  <si>
    <t>062-233-0236</t>
  </si>
  <si>
    <t>광주 동구 천변우로 397</t>
  </si>
  <si>
    <t>(주)명성골프</t>
  </si>
  <si>
    <t>053-254-2233</t>
  </si>
  <si>
    <t>대구 중구 경상감영길 101</t>
  </si>
  <si>
    <t>다인산업개발(주)</t>
  </si>
  <si>
    <t>053-755-4567</t>
  </si>
  <si>
    <t>경상북도 경산시 대학로67길 11</t>
  </si>
  <si>
    <t>(주)보원엔지니어링종합건축사사무소</t>
  </si>
  <si>
    <t>053-384-3890</t>
  </si>
  <si>
    <t>경북 경산시 원효로 17</t>
  </si>
  <si>
    <t>(주)노당기와</t>
  </si>
  <si>
    <t>054-763-3059</t>
  </si>
  <si>
    <t>경북 경주시 안강읍 안현로 1957</t>
  </si>
  <si>
    <t>세광공업(주)</t>
  </si>
  <si>
    <t>053-583-7901</t>
  </si>
  <si>
    <t>대구광역시 달성군 다사읍 세천로3길 47</t>
  </si>
  <si>
    <t>(주)강림정공</t>
  </si>
  <si>
    <t>051-301-0560</t>
  </si>
  <si>
    <t>부산 사상구 사상로440번길 28</t>
  </si>
  <si>
    <t>(주)에이탑이엔지</t>
  </si>
  <si>
    <t>051-831-9925</t>
  </si>
  <si>
    <t>부산 강서구 호계로79번길 56</t>
  </si>
  <si>
    <t>정우이앤이(주)</t>
  </si>
  <si>
    <t>051-639-0700</t>
  </si>
  <si>
    <t>부산광역시 강서구  녹산산단261로74번길 20</t>
  </si>
  <si>
    <t>유로테크(주)</t>
  </si>
  <si>
    <t>055-253-2641</t>
  </si>
  <si>
    <t>경남 창원시 성산구 웅남로795번길 25</t>
  </si>
  <si>
    <t>코리아에어터보(주)</t>
  </si>
  <si>
    <t>052-266-5533</t>
  </si>
  <si>
    <t>울산 남구 정동로6번길 19-9</t>
  </si>
  <si>
    <t>은산월텍(주)</t>
  </si>
  <si>
    <t>055-346-2277</t>
  </si>
  <si>
    <t>경남 김해시 상동면 상동로 98-29</t>
  </si>
  <si>
    <t>055-385-1001</t>
  </si>
  <si>
    <t>경남 양산시 유산공단10길 26</t>
  </si>
  <si>
    <t>(주)한스</t>
  </si>
  <si>
    <t>051-518-9472</t>
  </si>
  <si>
    <t>부산 금정구  중앙대로 2083-1</t>
  </si>
  <si>
    <t>(주)승리</t>
  </si>
  <si>
    <t>055-374-5560</t>
  </si>
  <si>
    <t>경남 양산시 상북면 소토4길 6</t>
  </si>
  <si>
    <t>그외 기타 의복액세서리 제조업</t>
  </si>
  <si>
    <t>(주)비티에스시</t>
  </si>
  <si>
    <t>02-2692-9144</t>
  </si>
  <si>
    <t>서울 양천구 중앙로 349</t>
  </si>
  <si>
    <t>(주)미스코스</t>
  </si>
  <si>
    <t>서울 영등포구 은행로 29</t>
  </si>
  <si>
    <t>(주)삼양애니팜</t>
  </si>
  <si>
    <t>서울 은평구 통일로83길 6-5</t>
  </si>
  <si>
    <t>동물용 의약품 제조업</t>
  </si>
  <si>
    <t>(주)세화씨엔엠</t>
  </si>
  <si>
    <t>032-624-0060</t>
  </si>
  <si>
    <t>양재아이티(주)</t>
  </si>
  <si>
    <t>02-2025-2777</t>
  </si>
  <si>
    <t>오티씨에스(주)</t>
  </si>
  <si>
    <t>02-780-9962</t>
  </si>
  <si>
    <t>서울 영등포구 의사당대로1길 25</t>
  </si>
  <si>
    <t>한국디지탈콘트롤(주)</t>
  </si>
  <si>
    <t>031-467-3131</t>
  </si>
  <si>
    <t>경기 안양시 만안구 전파로 30</t>
  </si>
  <si>
    <t>서호전기(주)</t>
  </si>
  <si>
    <t>031-463-6785</t>
  </si>
  <si>
    <t>경기 안양시 동안구 귀인로 9</t>
  </si>
  <si>
    <t>(주)한길텍메디칼</t>
  </si>
  <si>
    <t>031-354-6369</t>
  </si>
  <si>
    <t>경기 화성시 팔탄면 푸른들판로 452-29</t>
  </si>
  <si>
    <t>대경산업(주)</t>
  </si>
  <si>
    <t>031-906-1147</t>
  </si>
  <si>
    <t>경기 고양시 일산동구 은마길 71</t>
  </si>
  <si>
    <t>(주)뉴지로</t>
  </si>
  <si>
    <t>031-855-5980</t>
  </si>
  <si>
    <t>경기도 양주시 백석읍 권율로1253번길 52-39</t>
  </si>
  <si>
    <t>(주)혁산압연</t>
  </si>
  <si>
    <t>032-561-6437</t>
  </si>
  <si>
    <t>인천 서구 사렴로53번길 25</t>
  </si>
  <si>
    <t>(주)세아그린텍</t>
  </si>
  <si>
    <t>031-356-3644</t>
  </si>
  <si>
    <t>경기 화성시 마도면 금당리</t>
  </si>
  <si>
    <t>대도철강(주)</t>
  </si>
  <si>
    <t>02-2245-2760</t>
  </si>
  <si>
    <t>서울 동대문구 장한로 72</t>
  </si>
  <si>
    <t>(주)인티모</t>
  </si>
  <si>
    <t>02-498-5675</t>
  </si>
  <si>
    <t>서울 광진구 동일로 332</t>
  </si>
  <si>
    <t>편조의복 제조업</t>
  </si>
  <si>
    <t>(주)비오메리으코리아</t>
  </si>
  <si>
    <t>02-2188-4700</t>
  </si>
  <si>
    <t>서울 강남구 역삼로 121</t>
  </si>
  <si>
    <t>(주)에스앤지바이오텍</t>
  </si>
  <si>
    <t>031-748-6625</t>
  </si>
  <si>
    <t>경기 성남시 중원구 둔촌대로 449</t>
  </si>
  <si>
    <t>한국스택(주)</t>
  </si>
  <si>
    <t>02-461-8874</t>
  </si>
  <si>
    <t>서울 성동구 뚝섬로 356</t>
  </si>
  <si>
    <t>승현기업(주)</t>
  </si>
  <si>
    <t>043-537-4933</t>
  </si>
  <si>
    <t>충북 진천군 덕산면 석장1길 35</t>
  </si>
  <si>
    <t>씨앤테크(주)</t>
  </si>
  <si>
    <t>041-585-3655</t>
  </si>
  <si>
    <t>충남 아산시 음봉면(음봉면) 산동리</t>
  </si>
  <si>
    <t>(주)미래인터텍스</t>
  </si>
  <si>
    <t>053-384-3191</t>
  </si>
  <si>
    <t>대구광역시 서구 와룡로73길 27</t>
  </si>
  <si>
    <t>(합자)신영레미콘</t>
  </si>
  <si>
    <t>054-653-9898</t>
  </si>
  <si>
    <t>경북 예천군 유천면 화지리</t>
  </si>
  <si>
    <t>(주)포 코 엔지니어링</t>
  </si>
  <si>
    <t>051-200-8900</t>
  </si>
  <si>
    <t>부산 사하구 감천항로405번길 21</t>
  </si>
  <si>
    <t>(주)신양티아이씨</t>
  </si>
  <si>
    <t>051-342-0061</t>
  </si>
  <si>
    <t>울산 울주군 온산읍 회학3길 36</t>
  </si>
  <si>
    <t>㈜금우</t>
  </si>
  <si>
    <t>055-346-6701</t>
  </si>
  <si>
    <t>경남 김해시 한림면 장방로 80-1</t>
  </si>
  <si>
    <t>(주)웅전공업</t>
  </si>
  <si>
    <t>055-757-3115</t>
  </si>
  <si>
    <t>경상남도 진주시 정촌면 연꽃로145번길 40-20</t>
  </si>
  <si>
    <t>(주)금호 엔.티</t>
  </si>
  <si>
    <t>054-460-8100</t>
  </si>
  <si>
    <t>경북 구미시 1공단로4길 141-54</t>
  </si>
  <si>
    <t>(주)흥일폴리켐</t>
  </si>
  <si>
    <t>051-831-8871</t>
  </si>
  <si>
    <t>부산 강서구 녹산산단262로13번길 12</t>
  </si>
  <si>
    <t>(주)케이디티</t>
  </si>
  <si>
    <t>033-245-8500</t>
  </si>
  <si>
    <t>강원도 춘천시 남산면 해오름길 126</t>
  </si>
  <si>
    <t>(주)인터맥스아이엔씨</t>
  </si>
  <si>
    <t>02-599-6688</t>
  </si>
  <si>
    <t>진일프라스틱(주)</t>
  </si>
  <si>
    <t>031-452-2240</t>
  </si>
  <si>
    <t>경기도 군포시  공단로 72-0</t>
  </si>
  <si>
    <t>웨스글로벌㈜</t>
  </si>
  <si>
    <t>041-584-8820</t>
  </si>
  <si>
    <t>충남 천안시 서북구 직산읍 직산로 136</t>
  </si>
  <si>
    <t>해성옵틱스㈜</t>
  </si>
  <si>
    <t>031-292-1555</t>
  </si>
  <si>
    <t>경기 화성시 봉담읍 효행로184번길 66</t>
  </si>
  <si>
    <t>발보일플루이드파워코리아(유한)</t>
  </si>
  <si>
    <t>031-682-6030</t>
  </si>
  <si>
    <t>경기 평택시 오성면 오성산단1로 80-15</t>
  </si>
  <si>
    <t>(주)휴넷플러스</t>
  </si>
  <si>
    <t>041-544-1770</t>
  </si>
  <si>
    <t>충남 천안시 서북구 2공단3로 15</t>
  </si>
  <si>
    <t>㈜신흥농산</t>
  </si>
  <si>
    <t>031-591-8292</t>
  </si>
  <si>
    <t>경기 남양주시 화도읍 경춘로달뫼2길 13</t>
  </si>
  <si>
    <t>(주)제너럴 도크</t>
  </si>
  <si>
    <t>031-497-6780</t>
  </si>
  <si>
    <t>경기 안산시 단원구 별망로 86</t>
  </si>
  <si>
    <t>(주)하도</t>
  </si>
  <si>
    <t>032-583-6321</t>
  </si>
  <si>
    <t>인천 서구 가재울로 95</t>
  </si>
  <si>
    <t>(주)우진씨스템</t>
  </si>
  <si>
    <t>032-818-6198</t>
  </si>
  <si>
    <t>인천 남동구 능허대로 621</t>
  </si>
  <si>
    <t>(주)티엔지</t>
  </si>
  <si>
    <t>032-819-6671</t>
  </si>
  <si>
    <t>인천 남동구 남동동로64번길 23</t>
  </si>
  <si>
    <t>(주)상륜</t>
  </si>
  <si>
    <t>031-434-8494</t>
  </si>
  <si>
    <t>경기도 시흥시  엠티브이24로 19</t>
  </si>
  <si>
    <t>(주)에어뱅크</t>
  </si>
  <si>
    <t>031-262-1588</t>
  </si>
  <si>
    <t>경기 용인시 수지구 문인로13번길 7-8</t>
  </si>
  <si>
    <t>(주)제니스텍</t>
  </si>
  <si>
    <t>02-2115-8851</t>
  </si>
  <si>
    <t>(주)국영지앤엠</t>
  </si>
  <si>
    <t>041-410-0320</t>
  </si>
  <si>
    <t>서울 서초구 서초중앙로 36</t>
  </si>
  <si>
    <t>(주)위노스</t>
  </si>
  <si>
    <t>02-997-9337</t>
  </si>
  <si>
    <t>경기 포천시 군내면 용정경제로1길 94-47</t>
  </si>
  <si>
    <t>(주)코스메카코리아</t>
  </si>
  <si>
    <t>043-535-7161</t>
  </si>
  <si>
    <t>충북 음성군 대소면 대금로196번길 17-12</t>
  </si>
  <si>
    <t>(주)디에스코텍</t>
  </si>
  <si>
    <t>043-883-2651</t>
  </si>
  <si>
    <t>충북 음성군 금왕읍 금일로 639</t>
  </si>
  <si>
    <t>대일기업</t>
  </si>
  <si>
    <t>054-971-9297</t>
  </si>
  <si>
    <t>경북 칠곡군 왜관읍 공단로8길 203</t>
  </si>
  <si>
    <t>(주)동호분섬</t>
  </si>
  <si>
    <t>054-931-7500</t>
  </si>
  <si>
    <t>경북 성주군 선남면 유서리길 128</t>
  </si>
  <si>
    <t>신성정밀공업(주)</t>
  </si>
  <si>
    <t>부산 강서구 화전산단2로134번길 42</t>
  </si>
  <si>
    <t>보성상사(주)</t>
  </si>
  <si>
    <t>051-466-0881</t>
  </si>
  <si>
    <t>부산 동구 중앙대로260번길 6</t>
  </si>
  <si>
    <t>(주)힐 엔지니어링</t>
  </si>
  <si>
    <t>051-323-7084</t>
  </si>
  <si>
    <t>부산광역시 사상구 주감로 244</t>
  </si>
  <si>
    <t>한국테크(주)</t>
  </si>
  <si>
    <t>055-271-9662</t>
  </si>
  <si>
    <t>경남 창원시 마산합포구 진전면 미더덕로 64</t>
  </si>
  <si>
    <t>기타 선박 건조업</t>
  </si>
  <si>
    <t>(주)건동하이텍</t>
  </si>
  <si>
    <t>055-573-0271</t>
  </si>
  <si>
    <t>경남 의령군 의령읍 구룡로4남길 14-3</t>
  </si>
  <si>
    <t>(주)테라톤</t>
  </si>
  <si>
    <t>02-701-3511</t>
  </si>
  <si>
    <t>서울 용산구 원효로41길 69</t>
  </si>
  <si>
    <t>(주)원우시스템즈</t>
  </si>
  <si>
    <t>02-533-6720</t>
  </si>
  <si>
    <t>서울 동작구 신대방1가길 38</t>
  </si>
  <si>
    <t>보구건설(주)</t>
  </si>
  <si>
    <t>054-956-8208</t>
  </si>
  <si>
    <t>경상북도 고령군 왕릉로 62</t>
  </si>
  <si>
    <t>한국이엔엠(주)</t>
  </si>
  <si>
    <t>031-420-4710</t>
  </si>
  <si>
    <t>(주)제스엔지니어링</t>
  </si>
  <si>
    <t>02-2627-5400</t>
  </si>
  <si>
    <t>(주)포르테라인</t>
  </si>
  <si>
    <t>02-564-3000</t>
  </si>
  <si>
    <t>서울 강남구 봉은사로68길 33-1</t>
  </si>
  <si>
    <t>(주)이노디스</t>
  </si>
  <si>
    <t>02-3404-4463</t>
  </si>
  <si>
    <t>서울 강남구 영동대로 416</t>
  </si>
  <si>
    <t>웨스트팩(주)</t>
  </si>
  <si>
    <t>031-273-2361</t>
  </si>
  <si>
    <t>(주)거성기계</t>
  </si>
  <si>
    <t>031-656-0423</t>
  </si>
  <si>
    <t>경기 안성시 공도읍 덕봉서원로 87</t>
  </si>
  <si>
    <t>베로베(주)</t>
  </si>
  <si>
    <t>031-638-3175</t>
  </si>
  <si>
    <t>경기도 이천시 부발읍 황무로 1851</t>
  </si>
  <si>
    <t>태응약품(주)</t>
  </si>
  <si>
    <t>032-653-5959</t>
  </si>
  <si>
    <t>경기 시흥시 두문로 18-2</t>
  </si>
  <si>
    <t>성용기업(주)</t>
  </si>
  <si>
    <t>032-874-6345</t>
  </si>
  <si>
    <t>인천 남구 염전로 359</t>
  </si>
  <si>
    <t>(주)대화감속기</t>
  </si>
  <si>
    <t>032-812-8401</t>
  </si>
  <si>
    <t>인천 남동구 남동대로410번길 53</t>
  </si>
  <si>
    <t>(주)서광금속</t>
  </si>
  <si>
    <t>032-564-2736</t>
  </si>
  <si>
    <t>인천 서구 사렴로9번길 30</t>
  </si>
  <si>
    <t>(주)메탈라이프</t>
  </si>
  <si>
    <t>031-499-2817</t>
  </si>
  <si>
    <t>경기 안산시 단원구 강촌로 215</t>
  </si>
  <si>
    <t>신흥기기(주)</t>
  </si>
  <si>
    <t>서울 중구 충무로11길 20</t>
  </si>
  <si>
    <t>(주)도기야</t>
  </si>
  <si>
    <t>031-527-3505</t>
  </si>
  <si>
    <t>경기도 의정부시  산단로68번길 51</t>
  </si>
  <si>
    <t>(주)지피앤피</t>
  </si>
  <si>
    <t>02-3445-9336</t>
  </si>
  <si>
    <t>서울 강남구 삼성로 706</t>
  </si>
  <si>
    <t>(주)산하정보기술</t>
  </si>
  <si>
    <t>02-521-3533</t>
  </si>
  <si>
    <t>서울 금천구 디지털로9길 68</t>
  </si>
  <si>
    <t>(주)신원비에스</t>
  </si>
  <si>
    <t>031-355-1156</t>
  </si>
  <si>
    <t>경기 화성시 비봉면 현대기아로830번길 5</t>
  </si>
  <si>
    <t>(주)에스씨티</t>
  </si>
  <si>
    <t>043-269-2900</t>
  </si>
  <si>
    <t>충북 청주시 서원구 남이면 척산길 7-44</t>
  </si>
  <si>
    <t>(주)동양정산</t>
  </si>
  <si>
    <t>062-956-6069</t>
  </si>
  <si>
    <t>광주 광산구 손재로 402</t>
  </si>
  <si>
    <t>(주)시온테크닉스</t>
  </si>
  <si>
    <t>062-944-3400</t>
  </si>
  <si>
    <t>광주광역시 광산구 소촌로85번길 14-10</t>
  </si>
  <si>
    <t>제일연마공업㈜</t>
  </si>
  <si>
    <t>054-285-8401</t>
  </si>
  <si>
    <t>경북 포항시 남구 대송로101번길 34</t>
  </si>
  <si>
    <t>연마재 제조업</t>
  </si>
  <si>
    <t>(주)대광염직</t>
  </si>
  <si>
    <t>054-971-9982</t>
  </si>
  <si>
    <t>경북 칠곡군 석적읍 강변대로 2388</t>
  </si>
  <si>
    <t>(주)국제타일</t>
  </si>
  <si>
    <t>051-805-2999</t>
  </si>
  <si>
    <t>부산 부산진구 부전1동</t>
  </si>
  <si>
    <t>사상철판</t>
  </si>
  <si>
    <t>051-325-3266</t>
  </si>
  <si>
    <t>부산 강서구 유통단지1로97번길 11</t>
  </si>
  <si>
    <t>태성플랜트검정(주)</t>
  </si>
  <si>
    <t>052-256-8767</t>
  </si>
  <si>
    <t>울산 남구 갈밭로 46</t>
  </si>
  <si>
    <t>㈜남부식품</t>
  </si>
  <si>
    <t>055-832-3344</t>
  </si>
  <si>
    <t>경남 사천시 남일로 370</t>
  </si>
  <si>
    <t>(주)아이에스화스너</t>
  </si>
  <si>
    <t>울산 북구 활밤로 27</t>
  </si>
  <si>
    <t>(주)보은금속</t>
  </si>
  <si>
    <t>051-728-5106</t>
  </si>
  <si>
    <t>부산 기장군 정관읍 산단4로 26</t>
  </si>
  <si>
    <t>(주)클로토제이앤제이</t>
  </si>
  <si>
    <t>02-394-3827</t>
  </si>
  <si>
    <t>서울 종로구 홍지문길 2</t>
  </si>
  <si>
    <t>(주)대화라벨앤택스</t>
  </si>
  <si>
    <t>02-2269-0890</t>
  </si>
  <si>
    <t>서울 성동구 성수이로8길 7</t>
  </si>
  <si>
    <t>희성소재</t>
  </si>
  <si>
    <t>031-330-1004</t>
  </si>
  <si>
    <t>경기 용인시 처인구 남사면 당하로 113-19</t>
  </si>
  <si>
    <t>(주)매트릭스에이티</t>
  </si>
  <si>
    <t>031-949-6854</t>
  </si>
  <si>
    <t>경기 파주시 파주읍 돈유2로 90</t>
  </si>
  <si>
    <t>(주)경우머트리얼</t>
  </si>
  <si>
    <t>02-6675-0800</t>
  </si>
  <si>
    <t>(주)공진기공</t>
  </si>
  <si>
    <t>02-2684-5847</t>
  </si>
  <si>
    <t>서울 구로구 경서로9길 28</t>
  </si>
  <si>
    <t>(주)씨디에이</t>
  </si>
  <si>
    <t>031-717-7371</t>
  </si>
  <si>
    <t>경기도 성남시 분당구  운중로 124</t>
  </si>
  <si>
    <t>티앤씨아이엔티(주)</t>
  </si>
  <si>
    <t>02-2678-9944</t>
  </si>
  <si>
    <t>서울특별시 금천구  가산디지털2로 165</t>
  </si>
  <si>
    <t>(주)이노가드</t>
  </si>
  <si>
    <t>02-869-2727</t>
  </si>
  <si>
    <t>서울 구로구 디지털로33길 50</t>
  </si>
  <si>
    <t>(주)스마트정보</t>
  </si>
  <si>
    <t>02-8717-3474</t>
  </si>
  <si>
    <t>서울 구로구 디지털로29길 38</t>
  </si>
  <si>
    <t>(주)삼보크러치</t>
  </si>
  <si>
    <t>031-405-9727</t>
  </si>
  <si>
    <t>경기도 안산시 상록구  안산벌말길 33</t>
  </si>
  <si>
    <t>림스케이블(주)</t>
  </si>
  <si>
    <t>02-895-0250</t>
  </si>
  <si>
    <t>경기 수원시 권선구 서부로 1433-17</t>
  </si>
  <si>
    <t>(주)케이오비에이</t>
  </si>
  <si>
    <t>02-2105-5630</t>
  </si>
  <si>
    <t>(주)씨이기술</t>
  </si>
  <si>
    <t>070-4876-4207</t>
  </si>
  <si>
    <t>신진에스엠디에스(주)</t>
  </si>
  <si>
    <t>031-278-1400</t>
  </si>
  <si>
    <t>경기도 화성시 봉담읍 능산길 16-15</t>
  </si>
  <si>
    <t>(주)동양잉크</t>
  </si>
  <si>
    <t>031-660-9200</t>
  </si>
  <si>
    <t>경기 평택시 진위면 가곡4길 94</t>
  </si>
  <si>
    <t>인쇄잉크 제조업</t>
  </si>
  <si>
    <t>주식회사 디 엔 비</t>
  </si>
  <si>
    <t>031-938-4355</t>
  </si>
  <si>
    <t>경기도 고양시 덕양구  원당로392번길 5</t>
  </si>
  <si>
    <t>(주)지트시스템</t>
  </si>
  <si>
    <t>032-814-0721</t>
  </si>
  <si>
    <t>인천광역시 남동구 남동동로 303,</t>
  </si>
  <si>
    <t>(주)디에스아이코리아</t>
  </si>
  <si>
    <t>031-351-6994</t>
  </si>
  <si>
    <t>경기 화성시 장안면 포승장안로 1082-12</t>
  </si>
  <si>
    <t>(주)대명코리아</t>
  </si>
  <si>
    <t>031-595-7997</t>
  </si>
  <si>
    <t>경기 남양주시 화도읍 재재기로74번길 13</t>
  </si>
  <si>
    <t>금속위생용품 제조업</t>
  </si>
  <si>
    <t>(주)유신메디칼</t>
  </si>
  <si>
    <t>032-668-0323</t>
  </si>
  <si>
    <t>경기 부천시  조마루로427번길 36</t>
  </si>
  <si>
    <t>(주)세원피엠텍</t>
  </si>
  <si>
    <t>031-983-3558</t>
  </si>
  <si>
    <t>경기 김포시 대곶면 대곶북로68번길 54-21</t>
  </si>
  <si>
    <t>(주)에이엔피크리비즈</t>
  </si>
  <si>
    <t>032-820-8914</t>
  </si>
  <si>
    <t>인천광역시 남동구  능허대로 563</t>
  </si>
  <si>
    <t>(주)성현메디텍</t>
  </si>
  <si>
    <t>02-455-2142</t>
  </si>
  <si>
    <t>서울특별시 동대문구 망우로14길 10</t>
  </si>
  <si>
    <t>(주)마이미코리아</t>
  </si>
  <si>
    <t>02-3473-5270</t>
  </si>
  <si>
    <t>(주)아세아이엔티</t>
  </si>
  <si>
    <t>031-797-7677</t>
  </si>
  <si>
    <t>경기도 광주시  고불로 261</t>
  </si>
  <si>
    <t>(주)선진환경</t>
  </si>
  <si>
    <t>033-764-5806</t>
  </si>
  <si>
    <t>강원 원주시 치악로 1365</t>
  </si>
  <si>
    <t>(주)우조하이텍</t>
  </si>
  <si>
    <t>043-853-7207</t>
  </si>
  <si>
    <t>충북 충주시 대소원면 첨단산업1로 215</t>
  </si>
  <si>
    <t>대전청과(주)</t>
  </si>
  <si>
    <t>042-622-7754</t>
  </si>
  <si>
    <t>대전 대덕구 한밭대로 987</t>
  </si>
  <si>
    <t>(주)케이엔텍</t>
  </si>
  <si>
    <t>042-633-4851</t>
  </si>
  <si>
    <t>대전광역시 유성구  테크노11로 41-1</t>
  </si>
  <si>
    <t>(주)대한히타</t>
  </si>
  <si>
    <t>051-804-4876</t>
  </si>
  <si>
    <t>부산 부산진구 서전로38번길 82-4</t>
  </si>
  <si>
    <t>(주)마산특수강</t>
  </si>
  <si>
    <t>055-296-3021</t>
  </si>
  <si>
    <t>경남 창원시 의창구 평산로78번길 47</t>
  </si>
  <si>
    <t>(주)금오중공업</t>
  </si>
  <si>
    <t>055-521-5700</t>
  </si>
  <si>
    <t>경남 창녕군 영산면 서리상촌길 94</t>
  </si>
  <si>
    <t>유창공업(주)</t>
  </si>
  <si>
    <t>055-286-0291</t>
  </si>
  <si>
    <t>경남 창원시 성산구 반월로60번길 6</t>
  </si>
  <si>
    <t>055-757-0365</t>
  </si>
  <si>
    <t>경상남도 창원시 성산구  반송로 149</t>
  </si>
  <si>
    <t>(주)제일기계</t>
  </si>
  <si>
    <t>054-773-3461</t>
  </si>
  <si>
    <t>경상북도 경주시 외동읍 모화산단길 136</t>
  </si>
  <si>
    <t>에이앤에이티(주)</t>
  </si>
  <si>
    <t>02-2621-7000</t>
  </si>
  <si>
    <t>서울 구로구 디지털로 242</t>
  </si>
  <si>
    <t>케이엠제약(주)</t>
  </si>
  <si>
    <t>02-3477-8422</t>
  </si>
  <si>
    <t>경기 평택시 포승읍 평택항로268번길 121</t>
  </si>
  <si>
    <t>마루약품(주)</t>
  </si>
  <si>
    <t>031-971-2199</t>
  </si>
  <si>
    <t>경기도 고양시 덕양구  행당로 9</t>
  </si>
  <si>
    <t>(주)메디칼스탠다드</t>
  </si>
  <si>
    <t>02-2282-6600</t>
  </si>
  <si>
    <t>(주)솔리데오시스템즈</t>
  </si>
  <si>
    <t>02-761-9281</t>
  </si>
  <si>
    <t>경인전자(주)</t>
  </si>
  <si>
    <t>02-867-9400</t>
  </si>
  <si>
    <t>(주)아리온테크놀로지</t>
  </si>
  <si>
    <t>02-3640-0723</t>
  </si>
  <si>
    <t>경기도 안양시 동안구 시민대로327번길 24</t>
  </si>
  <si>
    <t>(주)일흥</t>
  </si>
  <si>
    <t>031-543-9802</t>
  </si>
  <si>
    <t>경기 포천시 화합로 242</t>
  </si>
  <si>
    <t>(주)알지비컴퍼니</t>
  </si>
  <si>
    <t>031-945-4683</t>
  </si>
  <si>
    <t>경기도 파주시  산남로231번길 11-40</t>
  </si>
  <si>
    <t>원정밀</t>
  </si>
  <si>
    <t>032-446-3978</t>
  </si>
  <si>
    <t>인천 남동구 청능대로468번길 58-13</t>
  </si>
  <si>
    <t>반도전자통신(주)</t>
  </si>
  <si>
    <t>032-666-1426</t>
  </si>
  <si>
    <t>경기 부천시  길주로431번길 24</t>
  </si>
  <si>
    <t>(주)앙상블</t>
  </si>
  <si>
    <t>0032-0564-1184</t>
  </si>
  <si>
    <t>인천광역시 서구 마중로 55</t>
  </si>
  <si>
    <t>(주)아세아에프에이</t>
  </si>
  <si>
    <t>032-505-3363</t>
  </si>
  <si>
    <t>인천 부평구 경인로 1214</t>
  </si>
  <si>
    <t>(주)알에스피</t>
  </si>
  <si>
    <t>070-7841-9447</t>
  </si>
  <si>
    <t>경기 안산시 단원구  산단로 78</t>
  </si>
  <si>
    <t>(주)삼 덕</t>
  </si>
  <si>
    <t>032-564-2400</t>
  </si>
  <si>
    <t>인천 서구 두루물로 72</t>
  </si>
  <si>
    <t>(주)경서기술단</t>
  </si>
  <si>
    <t>032-561-0751</t>
  </si>
  <si>
    <t>인천 서구 서곶로315번길 15-1</t>
  </si>
  <si>
    <t>(주)금성다이아몬드</t>
  </si>
  <si>
    <t>032-812-9933</t>
  </si>
  <si>
    <t>인천 남동구 남동동로138번길 103</t>
  </si>
  <si>
    <t>서울방사선서비스(주)</t>
  </si>
  <si>
    <t>02-433-2584</t>
  </si>
  <si>
    <t>충북 음성군 맹동면 맹동산단로 37-10</t>
  </si>
  <si>
    <t>천일정공사</t>
  </si>
  <si>
    <t>02-463-3209</t>
  </si>
  <si>
    <t>서울 성동구 연무장5길 6</t>
  </si>
  <si>
    <t>영우 T＆F Lead</t>
  </si>
  <si>
    <t>031-337-7625</t>
  </si>
  <si>
    <t>경기 안양시 동안구  학의로 282</t>
  </si>
  <si>
    <t>쓰리씨통상(주)</t>
  </si>
  <si>
    <t>02-512-3696</t>
  </si>
  <si>
    <t>서울특별시 강남구 논현로81길 9</t>
  </si>
  <si>
    <t>(주)뉴트리</t>
  </si>
  <si>
    <t>031-776-3494</t>
  </si>
  <si>
    <t>(주)한국수송기산업</t>
  </si>
  <si>
    <t>031-663-2631</t>
  </si>
  <si>
    <t>경기 평택시 서탄면 서탄로 446-25</t>
  </si>
  <si>
    <t>한미타올(주)</t>
  </si>
  <si>
    <t>042-625-4141</t>
  </si>
  <si>
    <t>대전 대덕구 대전로1331번길 50</t>
  </si>
  <si>
    <t>가스켐테크놀로지㈜</t>
  </si>
  <si>
    <t>041-581-7411</t>
  </si>
  <si>
    <t>충남 천안시 서북구 성환읍 와룡길 350</t>
  </si>
  <si>
    <t>중원산업가스(주)</t>
  </si>
  <si>
    <t>041-933-4236</t>
  </si>
  <si>
    <t>충남 보령시 주포면 질재로 8</t>
  </si>
  <si>
    <t>(주)윤성이엔지</t>
  </si>
  <si>
    <t>042-603-4800</t>
  </si>
  <si>
    <t>대전 유성구 장대로80번길 58</t>
  </si>
  <si>
    <t>두평건설(주)</t>
  </si>
  <si>
    <t>043-224-7831</t>
  </si>
  <si>
    <t>충북 청주시 상당구 교동로 9</t>
  </si>
  <si>
    <t>삼우아이앤디</t>
  </si>
  <si>
    <t>053-356-6362</t>
  </si>
  <si>
    <t>대구 달서구 성서서로 50</t>
  </si>
  <si>
    <t>(주)농업회사법인  천연식품</t>
  </si>
  <si>
    <t>054-338-1145</t>
  </si>
  <si>
    <t>경북 영천시 신녕면 구디티길 112-7</t>
  </si>
  <si>
    <t>식초, 발효 및 화학 조미료 제조업</t>
  </si>
  <si>
    <t>(주)정화테크</t>
  </si>
  <si>
    <t>053-582-2233</t>
  </si>
  <si>
    <t>대구 달서구 성서공단로54길 43</t>
  </si>
  <si>
    <t>미광냉동(주)</t>
  </si>
  <si>
    <t>051-261-7771</t>
  </si>
  <si>
    <t>부산 사하구 다대로605번길 25</t>
  </si>
  <si>
    <t>얼음 제조업</t>
  </si>
  <si>
    <t>(주)명신하이넷</t>
  </si>
  <si>
    <t>051-644-3500</t>
  </si>
  <si>
    <t>부산 부산진구 황령대로18번길 43</t>
  </si>
  <si>
    <t>케이알텍(주)</t>
  </si>
  <si>
    <t>051-891-8928</t>
  </si>
  <si>
    <t>부산광역시 사상구 농산물시장로26번길 29</t>
  </si>
  <si>
    <t>영풍전자㈜</t>
  </si>
  <si>
    <t>055-250-3600</t>
  </si>
  <si>
    <t>경남 창원시 의창구 죽전로82번길 31</t>
  </si>
  <si>
    <t>(주)대세에스피알</t>
  </si>
  <si>
    <t>055-342-1630</t>
  </si>
  <si>
    <t>경남 김해시 진례면(진례면)</t>
  </si>
  <si>
    <t>동양금속(주)</t>
  </si>
  <si>
    <t>052-239-1151</t>
  </si>
  <si>
    <t>울산 울주군 온산읍 화산2길 34-2</t>
  </si>
  <si>
    <t>(주)빈코넷마린솔루션스</t>
  </si>
  <si>
    <t>051-797-8966</t>
  </si>
  <si>
    <t>부산 기장군 기장읍 청강로91번길 31</t>
  </si>
  <si>
    <t>(주)코펙</t>
  </si>
  <si>
    <t>055-329-0356</t>
  </si>
  <si>
    <t>경남 김해시 분성로569번길 40</t>
  </si>
  <si>
    <t>기타 구조용 비내화 요업제품 제조업</t>
  </si>
  <si>
    <t>(주)코아메소드</t>
  </si>
  <si>
    <t>02-3141-9784</t>
  </si>
  <si>
    <t>서울특별시 영등포구  선유로49길 23</t>
  </si>
  <si>
    <t>(주)인터클러스터시스템</t>
  </si>
  <si>
    <t>070-7649-7555</t>
  </si>
  <si>
    <t>(주)세논테크</t>
  </si>
  <si>
    <t>032-322-9944</t>
  </si>
  <si>
    <t>국일도어테크(주)</t>
  </si>
  <si>
    <t>032-209-8411</t>
  </si>
  <si>
    <t>(주)아진크린</t>
  </si>
  <si>
    <t>031-634-3755</t>
  </si>
  <si>
    <t>경기 이천시 백사면 청백리로 873</t>
  </si>
  <si>
    <t>(주)삼광아스콘</t>
  </si>
  <si>
    <t>031-884-2981</t>
  </si>
  <si>
    <t>경기 여주시 강천면 강천로 32</t>
  </si>
  <si>
    <t>(주)한국포장</t>
  </si>
  <si>
    <t>031-861-6226</t>
  </si>
  <si>
    <t>경기 동두천시 삼육사로692번길 246-58</t>
  </si>
  <si>
    <t>㈜메가메디칼</t>
  </si>
  <si>
    <t>02-3662-4493</t>
  </si>
  <si>
    <t>강원 원주시 문막읍 동화공단로 110-1</t>
  </si>
  <si>
    <t>(주)나인텍</t>
  </si>
  <si>
    <t>031-319-2391</t>
  </si>
  <si>
    <t>경기 안산시 단원구 정왕천동로 86</t>
  </si>
  <si>
    <t>031-714-1729</t>
  </si>
  <si>
    <t>경기 성남시 분당구 구미로 120</t>
  </si>
  <si>
    <t>(주)모비릭스</t>
  </si>
  <si>
    <t>02-2028-5701</t>
  </si>
  <si>
    <t>서울특별시 금천구 가산디지털1로 186</t>
  </si>
  <si>
    <t>(주)하이큐</t>
  </si>
  <si>
    <t>031-495-0011</t>
  </si>
  <si>
    <t>경기 화성시 우정읍 남양만로 526-6</t>
  </si>
  <si>
    <t>(주)에스피인터네셔널</t>
  </si>
  <si>
    <t>02-855-9551</t>
  </si>
  <si>
    <t>경기 용인시 기흥구 중부대로746번길 11-1</t>
  </si>
  <si>
    <t>(주)화신이앤비</t>
  </si>
  <si>
    <t>032-246-5691</t>
  </si>
  <si>
    <t>인천광역시 연수구  갯벌로 72-0</t>
  </si>
  <si>
    <t>(주)한국드레가</t>
  </si>
  <si>
    <t>02-708-6423</t>
  </si>
  <si>
    <t>서울 송파구 충민로 10</t>
  </si>
  <si>
    <t>(주)현대상재</t>
  </si>
  <si>
    <t>02-964-1082</t>
  </si>
  <si>
    <t>서울 동대문구 왕산로43나길 23</t>
  </si>
  <si>
    <t>(주)세아엠이씨</t>
  </si>
  <si>
    <t>02-2024-0369</t>
  </si>
  <si>
    <t>서울 성동구 아차산로15길 52</t>
  </si>
  <si>
    <t>(주)씨엔아이엔지니어링</t>
  </si>
  <si>
    <t>02-548-6622</t>
  </si>
  <si>
    <t>서울 강남구 봉은사로30길 64</t>
  </si>
  <si>
    <t>(주)유니데코</t>
  </si>
  <si>
    <t>02-401-0336</t>
  </si>
  <si>
    <t>서울시 송파구 문정동(문정1동)</t>
  </si>
  <si>
    <t>티에스테크놀로지(주)</t>
  </si>
  <si>
    <t>031-220-8200</t>
  </si>
  <si>
    <t>경기 화성시 동탄공원로1길 26-43</t>
  </si>
  <si>
    <t>한림(주)</t>
  </si>
  <si>
    <t>070-4271-0755</t>
  </si>
  <si>
    <t>대전 대덕구 덕암로125번안길 120</t>
  </si>
  <si>
    <t>(주)대명연마</t>
  </si>
  <si>
    <t>044-867-1134</t>
  </si>
  <si>
    <t>세종 연서면 부국길 107-16</t>
  </si>
  <si>
    <t>M.TECH KOREA</t>
  </si>
  <si>
    <t>062-973-0409</t>
  </si>
  <si>
    <t>광주광역시 북구  첨단벤처로 12</t>
  </si>
  <si>
    <t>(주)대호산업</t>
  </si>
  <si>
    <t>062-953-8585</t>
  </si>
  <si>
    <t>광주 광산구 하남산단8번로 20</t>
  </si>
  <si>
    <t>동신건설(주)</t>
  </si>
  <si>
    <t>053-740-1610</t>
  </si>
  <si>
    <t>경북 안동시 서동문로 217</t>
  </si>
  <si>
    <t>(합자)소백산업</t>
  </si>
  <si>
    <t>054-637-3452</t>
  </si>
  <si>
    <t>경북 영주시 장수면 장수로220번길 15</t>
  </si>
  <si>
    <t>재부텍스(주)</t>
  </si>
  <si>
    <t>053-614-8444</t>
  </si>
  <si>
    <t>대구 달성군 논공읍 논공중앙로54길 24</t>
  </si>
  <si>
    <t>우림이엔지(주)</t>
  </si>
  <si>
    <t>054-976-1987</t>
  </si>
  <si>
    <t>경북 칠곡군 왜관읍 강변대로 677-15</t>
  </si>
  <si>
    <t>(주)아이엠씨</t>
  </si>
  <si>
    <t>051-413-1122</t>
  </si>
  <si>
    <t>부산 영도구 영도새싹길 3</t>
  </si>
  <si>
    <t>(주)한지</t>
  </si>
  <si>
    <t>051-325-9020</t>
  </si>
  <si>
    <t>부산 사상구 새벽시장로 146</t>
  </si>
  <si>
    <t>052-256-9081</t>
  </si>
  <si>
    <t>울산 울주군 웅촌면 고연로 172</t>
  </si>
  <si>
    <t>(주)디알 액시온</t>
  </si>
  <si>
    <t>070-8640-6512</t>
  </si>
  <si>
    <t>부산 기장군 정관읍 농공길 2-127</t>
  </si>
  <si>
    <t>(주)광신아이앤피</t>
  </si>
  <si>
    <t>055-323-8181</t>
  </si>
  <si>
    <t>경남 김해시 생림면 나전로161번길 21</t>
  </si>
  <si>
    <t>(주)영진종합전자</t>
  </si>
  <si>
    <t>02-2263-4817</t>
  </si>
  <si>
    <t>서울 종로구 청계천로 151-7</t>
  </si>
  <si>
    <t>(주)한일코탑</t>
  </si>
  <si>
    <t>031-424-2621</t>
  </si>
  <si>
    <t>경기도 안양시 동안구  흥안대로439번길 70</t>
  </si>
  <si>
    <t>세기정보통신(주)</t>
  </si>
  <si>
    <t>02-2108-6900</t>
  </si>
  <si>
    <t>(주)팩테크</t>
  </si>
  <si>
    <t>070-8811-3421</t>
  </si>
  <si>
    <t>경기 안양시 만안구 덕천로72번길 8</t>
  </si>
  <si>
    <t>천리(주)</t>
  </si>
  <si>
    <t>031-351-1281</t>
  </si>
  <si>
    <t>경기 화성시 장안면 화곡로 131</t>
  </si>
  <si>
    <t>(주)윈텍오토메이션</t>
  </si>
  <si>
    <t>031-202-7111</t>
  </si>
  <si>
    <t>경기 수원시 영통구 영통로200번길 71</t>
  </si>
  <si>
    <t>031-665-6511</t>
  </si>
  <si>
    <t>경기 평택시 산단로15번길 19</t>
  </si>
  <si>
    <t>(주)국일케빈</t>
  </si>
  <si>
    <t>031-718-2233</t>
  </si>
  <si>
    <t>경기도 광주시 오포읍 (오포읍) 신현리</t>
  </si>
  <si>
    <t>(주)에너토크</t>
  </si>
  <si>
    <t>031-881-5840</t>
  </si>
  <si>
    <t>경기 여주시 능서면 능여로 344</t>
  </si>
  <si>
    <t>(주)금강오토텍</t>
  </si>
  <si>
    <t>032-813-4001</t>
  </si>
  <si>
    <t>인천 남동구 앵고개로 616</t>
  </si>
  <si>
    <t>(주)한국큐빅</t>
  </si>
  <si>
    <t>031-491-5325</t>
  </si>
  <si>
    <t>경기도 안산시 단원구  살막길 39</t>
  </si>
  <si>
    <t>(주)백운엔지니어링</t>
  </si>
  <si>
    <t>031-499-3163</t>
  </si>
  <si>
    <t>경기 시흥시 군자천로21번길 21</t>
  </si>
  <si>
    <t>성일기계공업(주)</t>
  </si>
  <si>
    <t>02-334-1660</t>
  </si>
  <si>
    <t>경기 김포시 대곶면 대곶남로145번길 153</t>
  </si>
  <si>
    <t>(주)대림테크</t>
  </si>
  <si>
    <t>032-583-2021</t>
  </si>
  <si>
    <t>인천광역시 남구  염전로 348</t>
  </si>
  <si>
    <t>(주)텐데이즈</t>
  </si>
  <si>
    <t>02-3445-1103</t>
  </si>
  <si>
    <t>서울 강남구 역삼로92길 24</t>
  </si>
  <si>
    <t>(주)동화축산</t>
  </si>
  <si>
    <t>031-776-0484</t>
  </si>
  <si>
    <t>(주)에이에스이지</t>
  </si>
  <si>
    <t>02-3474-8890</t>
  </si>
  <si>
    <t>서울특별시 송파구  법원로11길 7</t>
  </si>
  <si>
    <t>한국청과(주)</t>
  </si>
  <si>
    <t>02-3435-1110</t>
  </si>
  <si>
    <t>스퀘어네트(주)</t>
  </si>
  <si>
    <t>02-3454-2058</t>
  </si>
  <si>
    <t>서울시 강남구 도곡동(도곡제1동)</t>
  </si>
  <si>
    <t>(주)이생테크</t>
  </si>
  <si>
    <t>02-3460-8113</t>
  </si>
  <si>
    <t>서울특별시 강남구  논현로131길 20</t>
  </si>
  <si>
    <t>한밭수산(주)</t>
  </si>
  <si>
    <t>042-634-5222</t>
  </si>
  <si>
    <t>대전광역시 대덕구  한밭대로 987</t>
  </si>
  <si>
    <t>마이크로닉시스템(주)</t>
  </si>
  <si>
    <t>042-223-8000</t>
  </si>
  <si>
    <t>대전광역시 유성구 죽동로 65</t>
  </si>
  <si>
    <t>아이벡</t>
  </si>
  <si>
    <t>041-569-8700</t>
  </si>
  <si>
    <t>충남 천안시 서북구 직산읍 직산로 290</t>
  </si>
  <si>
    <t>(주)선인</t>
  </si>
  <si>
    <t>041-532-6274</t>
  </si>
  <si>
    <t>충남 아산시 둔포면 신남1리</t>
  </si>
  <si>
    <t>(주)시온텍</t>
  </si>
  <si>
    <t>042-935-0401</t>
  </si>
  <si>
    <t>대전 유성구 테크노2로 167-2</t>
  </si>
  <si>
    <t>동양고압산업(주)</t>
  </si>
  <si>
    <t>042-932-6691</t>
  </si>
  <si>
    <t>대전 대덕구 문평동로 60</t>
  </si>
  <si>
    <t>(주)일신오토클레이브</t>
  </si>
  <si>
    <t>042-931-6100</t>
  </si>
  <si>
    <t>대전 유성구 테크노2로 255</t>
  </si>
  <si>
    <t>가정용 액체연료 소매업</t>
  </si>
  <si>
    <t>(주)타마스</t>
  </si>
  <si>
    <t>070-8622-1508</t>
  </si>
  <si>
    <t>광주 광산구 손재로287번길 153</t>
  </si>
  <si>
    <t>(주)지이테크</t>
  </si>
  <si>
    <t>053-957-4512</t>
  </si>
  <si>
    <t>대구 달성군 다사읍 세천북로8길 13-12</t>
  </si>
  <si>
    <t>(주)케이텍</t>
  </si>
  <si>
    <t>054-762-6037</t>
  </si>
  <si>
    <t>경북 경주시 안강읍 두류길 105</t>
  </si>
  <si>
    <t>(주)소프트툴</t>
  </si>
  <si>
    <t>054-972-0334</t>
  </si>
  <si>
    <t>경북 칠곡군 북삼읍 경호천서길 110-13</t>
  </si>
  <si>
    <t>(주)협신금속</t>
  </si>
  <si>
    <t>051-264-7700</t>
  </si>
  <si>
    <t>부산 강서구 화전산단5로 8</t>
  </si>
  <si>
    <t>한국매틱스(주)</t>
  </si>
  <si>
    <t>051-831-8000</t>
  </si>
  <si>
    <t>부산광역시 강서구 미음산단로199번길 5</t>
  </si>
  <si>
    <t>(주)티케이에프</t>
  </si>
  <si>
    <t>070-8610-0384</t>
  </si>
  <si>
    <t>부산광역시 사하구  홍티로 77</t>
  </si>
  <si>
    <t>엔이케이(주)</t>
  </si>
  <si>
    <t>055-587-1212</t>
  </si>
  <si>
    <t>경남 함안군 칠서면 공단서3길 18</t>
  </si>
  <si>
    <t>(주)성화산업</t>
  </si>
  <si>
    <t>054-776-4100</t>
  </si>
  <si>
    <t>경북 경주시 외동읍 내외로 535</t>
  </si>
  <si>
    <t>석면, 암면 및 유사제품 제조업</t>
  </si>
  <si>
    <t>(주)마크애니</t>
  </si>
  <si>
    <t>02-2262-5290</t>
  </si>
  <si>
    <t>서울 중구 퇴계로 286</t>
  </si>
  <si>
    <t>궤도공영㈜</t>
  </si>
  <si>
    <t>02-793-2291</t>
  </si>
  <si>
    <t>서울 용산구 한강대로7길 10-15</t>
  </si>
  <si>
    <t>(주)인포바인</t>
  </si>
  <si>
    <t>02-3775-3366</t>
  </si>
  <si>
    <t>서울 마포구 마포대로 144</t>
  </si>
  <si>
    <t>천일테크윈(주)</t>
  </si>
  <si>
    <t>032-764-0671</t>
  </si>
  <si>
    <t>인천 동구 화도진로 127</t>
  </si>
  <si>
    <t>(주)문앤썬</t>
  </si>
  <si>
    <t>031-508-3400</t>
  </si>
  <si>
    <t>경기 안산시 단원구 산단로 288</t>
  </si>
  <si>
    <t>(주)대한기업</t>
  </si>
  <si>
    <t>031-766-7444</t>
  </si>
  <si>
    <t>경기 광주시 오포읍 매자리길 183-7</t>
  </si>
  <si>
    <t>선경산업</t>
  </si>
  <si>
    <t>032-681-4240</t>
  </si>
  <si>
    <t>경기 부천시  오정로211번길 35-26</t>
  </si>
  <si>
    <t>대영인테리어(주)</t>
  </si>
  <si>
    <t>031-593-5494</t>
  </si>
  <si>
    <t>경기 남양주시 화도읍 가구단지2길 10-1</t>
  </si>
  <si>
    <t>성진종합전기(주)</t>
  </si>
  <si>
    <t>031-355-9977</t>
  </si>
  <si>
    <t>경기 화성시 남양읍 화성로1424번길 17-26</t>
  </si>
  <si>
    <t>(주)디피코</t>
  </si>
  <si>
    <t>031-441-7622</t>
  </si>
  <si>
    <t>경기도 군포시  공단로140번길 47-7</t>
  </si>
  <si>
    <t>주토스(주)</t>
  </si>
  <si>
    <t>031-385-0701</t>
  </si>
  <si>
    <t>경기도 의왕시  이미로 40</t>
  </si>
  <si>
    <t>(주)부영월드</t>
  </si>
  <si>
    <t>031-455-2187</t>
  </si>
  <si>
    <t>경기 군포시 당정로 60</t>
  </si>
  <si>
    <t>(주)한성에프아이</t>
  </si>
  <si>
    <t>02-2211-1312</t>
  </si>
  <si>
    <t>서울 성동구 천호대로 280</t>
  </si>
  <si>
    <t>(주)선일다이파스</t>
  </si>
  <si>
    <t>043-530-1733</t>
  </si>
  <si>
    <t>충북 진천군 광혜원면 광혜원산단2길 14</t>
  </si>
  <si>
    <t>(주)대한철강</t>
  </si>
  <si>
    <t>042-621-3878</t>
  </si>
  <si>
    <t>대전 대덕구 오정로109번길 17</t>
  </si>
  <si>
    <t>청화요업(주)</t>
  </si>
  <si>
    <t>041-642-8933</t>
  </si>
  <si>
    <t>충남 홍성군 장곡면 상송리</t>
  </si>
  <si>
    <t>㈜엑스엠더블유</t>
  </si>
  <si>
    <t>042-345-0001</t>
  </si>
  <si>
    <t>대전 대덕구 신일동로 105</t>
  </si>
  <si>
    <t>삼주물산(주)</t>
  </si>
  <si>
    <t>051-818-1977</t>
  </si>
  <si>
    <t>부산 부산진구 신천대로 291</t>
  </si>
  <si>
    <t>(주)태양기전</t>
  </si>
  <si>
    <t>051-974-0565</t>
  </si>
  <si>
    <t>부산 강서구 과학산단2로3번길 40</t>
  </si>
  <si>
    <t>창준산업사</t>
  </si>
  <si>
    <t>052-257-6001</t>
  </si>
  <si>
    <t>울산 울주군 웅촌면 고연공단2길 31</t>
  </si>
  <si>
    <t>(주)명림</t>
  </si>
  <si>
    <t>055-758-7377</t>
  </si>
  <si>
    <t>경남 진주시 돗골로58번길 11</t>
  </si>
  <si>
    <t>(주)유니코글로벌</t>
  </si>
  <si>
    <t>055-342-5991</t>
  </si>
  <si>
    <t>경남 김해시 한림면 김해대로916번길 104-38</t>
  </si>
  <si>
    <t>(주)경동월드와이드</t>
  </si>
  <si>
    <t>055-383-8001</t>
  </si>
  <si>
    <t>경남 양산시 산막공단북4길 39</t>
  </si>
  <si>
    <t>(주)지비라이트</t>
  </si>
  <si>
    <t>051-831-2777</t>
  </si>
  <si>
    <t>부산 강서구 녹산산단382로14번길 32</t>
  </si>
  <si>
    <t>일산실업(주)</t>
  </si>
  <si>
    <t>02-796-5051</t>
  </si>
  <si>
    <t>서울 용산구 한남대로42길 6</t>
  </si>
  <si>
    <t>(주)디지탈지앤티</t>
  </si>
  <si>
    <t>02-717-8655</t>
  </si>
  <si>
    <t>(주)엠케이씨티</t>
  </si>
  <si>
    <t>02-869-8243</t>
  </si>
  <si>
    <t>서울 강서구 공항대로59다길 29</t>
  </si>
  <si>
    <t>(주)신원종합상사</t>
  </si>
  <si>
    <t>031-866-5006</t>
  </si>
  <si>
    <t>경기도 양주시  평화로 1733</t>
  </si>
  <si>
    <t>대재에너지(주)</t>
  </si>
  <si>
    <t>031-868-3581</t>
  </si>
  <si>
    <t>경기 동두천시 강변로690번길 13</t>
  </si>
  <si>
    <t>(주)일산현대</t>
  </si>
  <si>
    <t>031-914-9300</t>
  </si>
  <si>
    <t>경기 고양시 일산서구 덕이로 30-43</t>
  </si>
  <si>
    <t>(주)엠케이</t>
  </si>
  <si>
    <t>031-749-2290</t>
  </si>
  <si>
    <t>경기 성남시 중원구 박석로15번길 9</t>
  </si>
  <si>
    <t>(주)케이콘</t>
  </si>
  <si>
    <t>031-478-3477</t>
  </si>
  <si>
    <t>경기도 안양시 동안구 흥안대로 415</t>
  </si>
  <si>
    <t>세미크론㈜</t>
  </si>
  <si>
    <t>032-346-2830</t>
  </si>
  <si>
    <t>경기 부천시  소삼로36번길 9</t>
  </si>
  <si>
    <t>(주)성보산업</t>
  </si>
  <si>
    <t>031-432-0337</t>
  </si>
  <si>
    <t>경기 안산시 단원구 산성로 79</t>
  </si>
  <si>
    <t>경인금속공업(주)</t>
  </si>
  <si>
    <t>031-494-2320</t>
  </si>
  <si>
    <t>경기 안산시 단원구 동산로27번길 112</t>
  </si>
  <si>
    <t>(주)케이피조명</t>
  </si>
  <si>
    <t>031-334-0625</t>
  </si>
  <si>
    <t>경기 용인시 처인구 모현면 파담로 71</t>
  </si>
  <si>
    <t>(주)태양지대</t>
  </si>
  <si>
    <t>032-811-6080</t>
  </si>
  <si>
    <t>인천 남동구 남동서로 61</t>
  </si>
  <si>
    <t>한양로보틱스(주)</t>
  </si>
  <si>
    <t>032-582-5040</t>
  </si>
  <si>
    <t>인천 서구 보도진로41번길 9</t>
  </si>
  <si>
    <t>(주)유창알미늄</t>
  </si>
  <si>
    <t>031-498-6321</t>
  </si>
  <si>
    <t>경기 시흥시  마유로20번길 79</t>
  </si>
  <si>
    <t>(주)동일무역</t>
  </si>
  <si>
    <t>02-547-1762</t>
  </si>
  <si>
    <t>서울 강남구 논현로132길 34</t>
  </si>
  <si>
    <t>(주)에스티이지</t>
  </si>
  <si>
    <t>02-3473-3477</t>
  </si>
  <si>
    <t>서울특별시 서초구 반포대로23길 14</t>
  </si>
  <si>
    <t>(주)한국지에스티</t>
  </si>
  <si>
    <t>070-8680-3130</t>
  </si>
  <si>
    <t>서울 중구 퇴계로 165</t>
  </si>
  <si>
    <t>(주)마이크로폴리스</t>
  </si>
  <si>
    <t>02-563-8884</t>
  </si>
  <si>
    <t>서울특별시 강남구  언주로 337</t>
  </si>
  <si>
    <t>(주)비엠월드</t>
  </si>
  <si>
    <t>02-529-2141</t>
  </si>
  <si>
    <t>서울 서초구 강남대로8길 41</t>
  </si>
  <si>
    <t>대원전기(주)</t>
  </si>
  <si>
    <t>043-533-2723</t>
  </si>
  <si>
    <t>충북 진천군 진천읍 남산길 28</t>
  </si>
  <si>
    <t>한국알프스㈜</t>
  </si>
  <si>
    <t>062-950-2115</t>
  </si>
  <si>
    <t>광주 광산구 하남산단5번로 33</t>
  </si>
  <si>
    <t>(합자)대덕산업</t>
  </si>
  <si>
    <t>054-858-4816</t>
  </si>
  <si>
    <t>경북 안동시 남후면 농공길 19</t>
  </si>
  <si>
    <t>금양산업(주)</t>
  </si>
  <si>
    <t>051-642-6111</t>
  </si>
  <si>
    <t>부산 수영구 남천1동</t>
  </si>
  <si>
    <t>(주)디에이치하이드록스</t>
  </si>
  <si>
    <t>051-265-5392</t>
  </si>
  <si>
    <t>부산 사하구 장림로 132</t>
  </si>
  <si>
    <t>대영테크</t>
  </si>
  <si>
    <t>052-283-0211</t>
  </si>
  <si>
    <t>울산 북구 명촌12길 24</t>
  </si>
  <si>
    <t>(주)삼미정공</t>
  </si>
  <si>
    <t>052-298-2311</t>
  </si>
  <si>
    <t>울산 북구 매곡산업3길 9</t>
  </si>
  <si>
    <t>(주)제일화성</t>
  </si>
  <si>
    <t>052-227-5003</t>
  </si>
  <si>
    <t>울산광역시 울주군 온산읍 회학3길 38-16</t>
  </si>
  <si>
    <t>(주)나우티앤에스</t>
  </si>
  <si>
    <t>02-865-6600</t>
  </si>
  <si>
    <t>투윈전자(주)</t>
  </si>
  <si>
    <t>02-2616-3553</t>
  </si>
  <si>
    <t>성도건설산업(주)</t>
  </si>
  <si>
    <t>02-783-8890</t>
  </si>
  <si>
    <t>서울 영등포구 국회대로62길 14</t>
  </si>
  <si>
    <t>(주)브리지텍</t>
  </si>
  <si>
    <t>02-3430-4027</t>
  </si>
  <si>
    <t>서울 영등포구 여의나루로 27</t>
  </si>
  <si>
    <t>한국도날드슨(주)</t>
  </si>
  <si>
    <t>02-517-3333</t>
  </si>
  <si>
    <t>경기 성남시 분당구 판교역로 231</t>
  </si>
  <si>
    <t>㈜제이씨원</t>
  </si>
  <si>
    <t>02-3444-4660</t>
  </si>
  <si>
    <t>서울 금천구 벚꽃로 234</t>
  </si>
  <si>
    <t>(주)일영</t>
  </si>
  <si>
    <t>031-351-1677</t>
  </si>
  <si>
    <t>경기 화성시 장안면 수정로 201-66</t>
  </si>
  <si>
    <t>(주)대종에프알에스</t>
  </si>
  <si>
    <t>032-814-6317</t>
  </si>
  <si>
    <t>인천 남동구 남동동로138번길 12</t>
  </si>
  <si>
    <t>씨 와이 뮤텍(주)</t>
  </si>
  <si>
    <t>031-240-2074</t>
  </si>
  <si>
    <t>경기 수원시 장안구 이목로 11</t>
  </si>
  <si>
    <t>(주)넥스턴</t>
  </si>
  <si>
    <t>031-288-2084</t>
  </si>
  <si>
    <t>경기 용인시 기흥구 기흥단지로121번길 35</t>
  </si>
  <si>
    <t>(주)보원화스너</t>
  </si>
  <si>
    <t>031-432-5005</t>
  </si>
  <si>
    <t>경기 시흥시 옥구천동로 242</t>
  </si>
  <si>
    <t>(주)미경정밀</t>
  </si>
  <si>
    <t>032-571-5906</t>
  </si>
  <si>
    <t>인천 서구 건지로95번길 21</t>
  </si>
  <si>
    <t>(주)다윈</t>
  </si>
  <si>
    <t>031-459-5517</t>
  </si>
  <si>
    <t>경기 군포시 엘에스로 13</t>
  </si>
  <si>
    <t>(주)디팜스</t>
  </si>
  <si>
    <t>031-501-3091</t>
  </si>
  <si>
    <t>경기 안산시 상록구 안산테콤1길 2</t>
  </si>
  <si>
    <t>(주)티피</t>
  </si>
  <si>
    <t>041-543-1671</t>
  </si>
  <si>
    <t>충남 아산시 염치읍 아산로 645-20</t>
  </si>
  <si>
    <t>렌탈코리아다큐솔루션(주)</t>
  </si>
  <si>
    <t>02-2254-1992</t>
  </si>
  <si>
    <t>경기도 구리시  벌말로 108-28</t>
  </si>
  <si>
    <t>사무용 기기 소매업</t>
  </si>
  <si>
    <t>카스반도체(주)</t>
  </si>
  <si>
    <t>02-2026-7590</t>
  </si>
  <si>
    <t>서울 금천구 가산디지털2로 98</t>
  </si>
  <si>
    <t>에스에이플러스(주)</t>
  </si>
  <si>
    <t>02-444-1155</t>
  </si>
  <si>
    <t>서울 광진구 자양로 158</t>
  </si>
  <si>
    <t>(주)대한이앤씨</t>
  </si>
  <si>
    <t>031-776-4433</t>
  </si>
  <si>
    <t>(주)한성테크</t>
  </si>
  <si>
    <t>041-754-0641</t>
  </si>
  <si>
    <t>충남 금산군 군북면 가목길 33</t>
  </si>
  <si>
    <t>(주)엔에스솔루션</t>
  </si>
  <si>
    <t>042-488-8440</t>
  </si>
  <si>
    <t>대전광역시 서구  문예로 63</t>
  </si>
  <si>
    <t>(주)대흥물산</t>
  </si>
  <si>
    <t>043-836-2667</t>
  </si>
  <si>
    <t>충북 괴산군 사리면 농공단지길 15</t>
  </si>
  <si>
    <t>㈜케이넷</t>
  </si>
  <si>
    <t>062-952-1291</t>
  </si>
  <si>
    <t>동우당제약(주)</t>
  </si>
  <si>
    <t>054-332-8855</t>
  </si>
  <si>
    <t>경북 영천시 임고면 운주로 267-14</t>
  </si>
  <si>
    <t>(주)한맥창호</t>
  </si>
  <si>
    <t>053-383-7300</t>
  </si>
  <si>
    <t>대구 북구 팔달북로8길 42</t>
  </si>
  <si>
    <t>우창기계공업(주)</t>
  </si>
  <si>
    <t>054-261-9107</t>
  </si>
  <si>
    <t>경북 포항시 북구 흥해읍 동해대로1954번길 15-15</t>
  </si>
  <si>
    <t>지이티플러스(주)</t>
  </si>
  <si>
    <t>054-461-0701</t>
  </si>
  <si>
    <t>경북 구미시 수출대로 147</t>
  </si>
  <si>
    <t>부산산업(주)</t>
  </si>
  <si>
    <t>051-315-8338</t>
  </si>
  <si>
    <t>부산 사상구 장인로 37</t>
  </si>
  <si>
    <t>(주)전진엔텍</t>
  </si>
  <si>
    <t>051-315-2371</t>
  </si>
  <si>
    <t>부산광역시 강서구 가달1로 38</t>
  </si>
  <si>
    <t>삼성터보서비스(주)</t>
  </si>
  <si>
    <t>055-275-2671</t>
  </si>
  <si>
    <t>(주)킴</t>
  </si>
  <si>
    <t>055-251-0261</t>
  </si>
  <si>
    <t>경남 창원시 의창구 대산면 진산대로 269</t>
  </si>
  <si>
    <t>신광화학공업(주)</t>
  </si>
  <si>
    <t>055-382-5185</t>
  </si>
  <si>
    <t>경남 양산시 원동면 신곡2길 31</t>
  </si>
  <si>
    <t>(유한)창성정밀</t>
  </si>
  <si>
    <t>055-364-2311</t>
  </si>
  <si>
    <t>경남 양산시 소주공단3길 22</t>
  </si>
  <si>
    <t>(주)일월세미컴</t>
  </si>
  <si>
    <t>02-2272-7678</t>
  </si>
  <si>
    <t>031-796-8776</t>
  </si>
  <si>
    <t>경기도 남양주시 수동면 비룡로586번길 53-14</t>
  </si>
  <si>
    <t>주방용 전기기기 제조업</t>
  </si>
  <si>
    <t>서주산업개발(주)</t>
  </si>
  <si>
    <t>02-2186-6721</t>
  </si>
  <si>
    <t>서울 서초구 사평대로 160</t>
  </si>
  <si>
    <t>화창상사(주)</t>
  </si>
  <si>
    <t>02-794-6111</t>
  </si>
  <si>
    <t>경기도 과천시 과천대로 611</t>
  </si>
  <si>
    <t>기경산업(주)</t>
  </si>
  <si>
    <t>02-2068-2684</t>
  </si>
  <si>
    <t>(주)이온팜스</t>
  </si>
  <si>
    <t>032-363-3334</t>
  </si>
  <si>
    <t>인천 부평구 부평대로 301</t>
  </si>
  <si>
    <t>(주)웨이브일렉트로닉스</t>
  </si>
  <si>
    <t>031-269-0010</t>
  </si>
  <si>
    <t>경기 수원시 권선구 수인로 47</t>
  </si>
  <si>
    <t>(주)엠앤와이즈</t>
  </si>
  <si>
    <t>02-865-4210</t>
  </si>
  <si>
    <t>(주)신성</t>
  </si>
  <si>
    <t>031-576-0101</t>
  </si>
  <si>
    <t>경기 광주시 도척면 도척로 468-7</t>
  </si>
  <si>
    <t>기타 방적업</t>
  </si>
  <si>
    <t>(주)한즈 모트롤</t>
  </si>
  <si>
    <t>031-499-4054</t>
  </si>
  <si>
    <t>경기 시흥시 협력로 249</t>
  </si>
  <si>
    <t>(주)아이엠아이</t>
  </si>
  <si>
    <t>031-684-0081</t>
  </si>
  <si>
    <t>경기 평택시 포승읍 평택항로156번길 108</t>
  </si>
  <si>
    <t>동 압연, 압출 및 연신제품 제조업</t>
  </si>
  <si>
    <t>(주)케이피텍</t>
  </si>
  <si>
    <t>031-321-4400</t>
  </si>
  <si>
    <t>경기 용인시 처인구 이동면 시미곡로 37</t>
  </si>
  <si>
    <t>(주)한미식품</t>
  </si>
  <si>
    <t>041-745-1868</t>
  </si>
  <si>
    <t>충청남도 논산시 강경읍 농공단지로 8</t>
  </si>
  <si>
    <t>알에스오토메이션주식회사</t>
  </si>
  <si>
    <t xml:space="preserve">ATC(Advanced Technology Center) </t>
  </si>
  <si>
    <t>031-685-9561</t>
  </si>
  <si>
    <t>경기도 평택시 진위산단로 38</t>
  </si>
  <si>
    <t>대신엔에스(주)</t>
  </si>
  <si>
    <t>070-7013-0005</t>
  </si>
  <si>
    <t>서울 성동구 천호대로 448</t>
  </si>
  <si>
    <t>(주)협우지여엔지니어링</t>
  </si>
  <si>
    <t>02-890-6464</t>
  </si>
  <si>
    <t>서울특별시 구로구  디지털로30길 28</t>
  </si>
  <si>
    <t>(주)동후디앤씨</t>
  </si>
  <si>
    <t>02-790-3820</t>
  </si>
  <si>
    <t>서울특별시 강남구  논현로81길 11</t>
  </si>
  <si>
    <t>근우이엔비(주)</t>
  </si>
  <si>
    <t>02-583-7188</t>
  </si>
  <si>
    <t>서울특별시 서초구  서초중앙로22길 87</t>
  </si>
  <si>
    <t>(주)한국심트라</t>
  </si>
  <si>
    <t>02-598-0277</t>
  </si>
  <si>
    <t>혜동브릿지(주)</t>
  </si>
  <si>
    <t>070-8255-8243</t>
  </si>
  <si>
    <t>경기도 광명시 하안로 60</t>
  </si>
  <si>
    <t>합자회사 대동엘로이샷시</t>
  </si>
  <si>
    <t>033-344-1489</t>
  </si>
  <si>
    <t>강원 횡성군 우천면 서동로 145-3</t>
  </si>
  <si>
    <t>플라스틱 창호 제조업</t>
  </si>
  <si>
    <t>대전한국병원</t>
  </si>
  <si>
    <t>042-606-1742</t>
  </si>
  <si>
    <t>대전 동구 동서대로 1672</t>
  </si>
  <si>
    <t>(주)엠아이</t>
  </si>
  <si>
    <t>041-583-0917</t>
  </si>
  <si>
    <t>충청남도 아산시 음봉면 산동로 246-88</t>
  </si>
  <si>
    <t>(주)위파</t>
  </si>
  <si>
    <t>041-571-3711</t>
  </si>
  <si>
    <t>충청남도 천안시 동남구 수신면 5산단5로 33</t>
  </si>
  <si>
    <t>(주)한국이엔씨</t>
  </si>
  <si>
    <t>033-734-5435</t>
  </si>
  <si>
    <t>강원 원주시 태장공단길 42-13</t>
  </si>
  <si>
    <t>(주)성창정공</t>
  </si>
  <si>
    <t>053-962-2888</t>
  </si>
  <si>
    <t>경상북도 영천시 채신2공단길 60-6</t>
  </si>
  <si>
    <t>(주)모든 엘리베이터</t>
  </si>
  <si>
    <t>055-716-0010</t>
  </si>
  <si>
    <t>경남 거창군 남상면 일반산업길 241</t>
  </si>
  <si>
    <t>(주)대정산업</t>
  </si>
  <si>
    <t>054-746-0678</t>
  </si>
  <si>
    <t>경상북도 경주시 외동읍 문산공단길 162</t>
  </si>
  <si>
    <t>(주)에스엠우드</t>
  </si>
  <si>
    <t>02-533-7529</t>
  </si>
  <si>
    <t>서울특별시 서초구  서초대로53길 20-17</t>
  </si>
  <si>
    <t>(주)동남레미콘</t>
  </si>
  <si>
    <t>054-861-2431</t>
  </si>
  <si>
    <t>경북 의성군 비안면 서부로 1076</t>
  </si>
  <si>
    <t>(주)성진</t>
  </si>
  <si>
    <t>055-583-5516</t>
  </si>
  <si>
    <t>경남 함안군 법수면 국우로 215</t>
  </si>
  <si>
    <t>(주)해동설계종합건축사사무소</t>
  </si>
  <si>
    <t>055-284-8444</t>
  </si>
  <si>
    <t>경상남도 창원시 의창구  창원대로18번길 46</t>
  </si>
  <si>
    <t>성도기업</t>
  </si>
  <si>
    <t>055-630-4077</t>
  </si>
  <si>
    <t>(주)유일산업기계</t>
  </si>
  <si>
    <t>055-375-6511</t>
  </si>
  <si>
    <t>경상남도 양산시  산막공단북11길 41</t>
  </si>
  <si>
    <t>(주)배성목재</t>
  </si>
  <si>
    <t>051-722-0442</t>
  </si>
  <si>
    <t>부산 기장군 정관읍 산단7로 7-25</t>
  </si>
  <si>
    <t>(주)한신비텍</t>
  </si>
  <si>
    <t>02-849-9655</t>
  </si>
  <si>
    <t>인천광역시 연수구  송도과학로 32-0</t>
  </si>
  <si>
    <t>저스티스코리아(주)</t>
  </si>
  <si>
    <t>02-3272-3165</t>
  </si>
  <si>
    <t>서울 마포구 독막로32길 9</t>
  </si>
  <si>
    <t>(주)이글루시큐리티</t>
  </si>
  <si>
    <t>02-3452-8814</t>
  </si>
  <si>
    <t>서울 강남구 테헤란로 429</t>
  </si>
  <si>
    <t>성문산업(주)</t>
  </si>
  <si>
    <t>031-352-6911</t>
  </si>
  <si>
    <t>경기 화성시 정남면 덕절제기길 31</t>
  </si>
  <si>
    <t>㈜신진도아스</t>
  </si>
  <si>
    <t>031-952-2004</t>
  </si>
  <si>
    <t>경기 파주시 조리읍 대원안길 81</t>
  </si>
  <si>
    <t>(주)진흥인더스트리</t>
  </si>
  <si>
    <t>02-2619-9611</t>
  </si>
  <si>
    <t>서울특별시 구로구  경인로53길 90</t>
  </si>
  <si>
    <t>(주)기탄교육</t>
  </si>
  <si>
    <t>02-586-1007</t>
  </si>
  <si>
    <t>서울 서초구 효령로 42</t>
  </si>
  <si>
    <t>(주)피엔아이시스템</t>
  </si>
  <si>
    <t>070-8610-5333</t>
  </si>
  <si>
    <t>제주 제주시 첨단로 245-2</t>
  </si>
  <si>
    <t>(주)유투시스템</t>
  </si>
  <si>
    <t>02-561-4986</t>
  </si>
  <si>
    <t>서울특별시 송파구  올림픽로 92</t>
  </si>
  <si>
    <t>삼영잉크페인트제조(주)</t>
  </si>
  <si>
    <t>031-686-7745</t>
  </si>
  <si>
    <t>경기도 평택시 포승읍 포승공단로 176-0</t>
  </si>
  <si>
    <t>(주)이프로</t>
  </si>
  <si>
    <t>031-667-4554</t>
  </si>
  <si>
    <t>경기 평택시 산단로 77</t>
  </si>
  <si>
    <t>동성정공(주)</t>
  </si>
  <si>
    <t>031-492-8126</t>
  </si>
  <si>
    <t>경기 안산시 단원구 성곡로 78</t>
  </si>
  <si>
    <t>성우산업(주)</t>
  </si>
  <si>
    <t>031-497-6367</t>
  </si>
  <si>
    <t>경기 안산시 단원구  산단로20번길 21-13</t>
  </si>
  <si>
    <t>장인열처리(주)</t>
  </si>
  <si>
    <t>031-431-9750</t>
  </si>
  <si>
    <t>경기 시흥시 공단1대로321번길 20</t>
  </si>
  <si>
    <t>(주)세현정공</t>
  </si>
  <si>
    <t>032-819-5413</t>
  </si>
  <si>
    <t>인천 남동구 남동대로 391</t>
  </si>
  <si>
    <t>서울기연(주)</t>
  </si>
  <si>
    <t>031-351-1513</t>
  </si>
  <si>
    <t>경기 화성시 장안면 포승장안로 1492</t>
  </si>
  <si>
    <t>(주)미광티앤에스</t>
  </si>
  <si>
    <t>02-474-4900</t>
  </si>
  <si>
    <t>경기도 하남시  천호대로 1405</t>
  </si>
  <si>
    <t>(주)씨엔에프텍</t>
  </si>
  <si>
    <t>031-981-2100</t>
  </si>
  <si>
    <t>경기도 김포시 양촌읍 삼도공단로 32-0</t>
  </si>
  <si>
    <t>(주)크린텍</t>
  </si>
  <si>
    <t>031-726-1144</t>
  </si>
  <si>
    <t>서울 서초구 효령로 401</t>
  </si>
  <si>
    <t>(주)제패트로닉스</t>
  </si>
  <si>
    <t>02-6393-7200</t>
  </si>
  <si>
    <t>(주)위즈도메인</t>
  </si>
  <si>
    <t>070-8299-8400</t>
  </si>
  <si>
    <t>경기 성남시 분당구 황새울로258번길 29</t>
  </si>
  <si>
    <t>프랜드팜(주)</t>
  </si>
  <si>
    <t>02-402-6910</t>
  </si>
  <si>
    <t>서울 송파구 백제고분로41길 18</t>
  </si>
  <si>
    <t>(주)미가엔지니어링</t>
  </si>
  <si>
    <t>02-508-4057</t>
  </si>
  <si>
    <t>서울특별시 강남구 광평로 280</t>
  </si>
  <si>
    <t>(주)대성기공</t>
  </si>
  <si>
    <t>043-733-0416</t>
  </si>
  <si>
    <t>충북 옥천군 동이면 동이농공길 97</t>
  </si>
  <si>
    <t>(주)서울신약</t>
  </si>
  <si>
    <t>02-581-3200</t>
  </si>
  <si>
    <t>충북 음성군 맹동면 용촌길 81</t>
  </si>
  <si>
    <t>(주)솔루션링크</t>
  </si>
  <si>
    <t>042-861-4202</t>
  </si>
  <si>
    <t>대전광역시 유성구 유성대로1689번길 70</t>
  </si>
  <si>
    <t>(주)나노헬릭스</t>
  </si>
  <si>
    <t>042-867-9056</t>
  </si>
  <si>
    <t>대전광역시 유성구  테크노2로 187</t>
  </si>
  <si>
    <t>(주)휴먼씨</t>
  </si>
  <si>
    <t>043-265-1442</t>
  </si>
  <si>
    <t>충청북도 청주시 흥덕구  공단로 134</t>
  </si>
  <si>
    <t>극동지앤에스(주)</t>
  </si>
  <si>
    <t>02-3449-1076</t>
  </si>
  <si>
    <t>서울 강남구 압구정로 152</t>
  </si>
  <si>
    <t>종합 스포츠시설 운영업</t>
  </si>
  <si>
    <t>지노메디</t>
  </si>
  <si>
    <t>053-757-2000</t>
  </si>
  <si>
    <t>대구 수성구 화랑로 58</t>
  </si>
  <si>
    <t>(주)건보건설기술단</t>
  </si>
  <si>
    <t>054-282-4510</t>
  </si>
  <si>
    <t>경상북도 포항시 남구 중흥로126번길 23</t>
  </si>
  <si>
    <t>(주)한길제어</t>
  </si>
  <si>
    <t>054-464-4711</t>
  </si>
  <si>
    <t>경상북도 구미시  금오대로16길 47</t>
  </si>
  <si>
    <t>(주)대성건설이엔지</t>
  </si>
  <si>
    <t>053-525-5758</t>
  </si>
  <si>
    <t>경북 경산시 대학로16길 54</t>
  </si>
  <si>
    <t>(주)이강공사</t>
  </si>
  <si>
    <t>051-413-8801</t>
  </si>
  <si>
    <t>부산 영도구 남항서로 12</t>
  </si>
  <si>
    <t>창신inc</t>
  </si>
  <si>
    <t>051-960-8807</t>
  </si>
  <si>
    <t>부산 사하구 장평로 242</t>
  </si>
  <si>
    <t>구두류 제조업</t>
  </si>
  <si>
    <t>(주)이엠씨</t>
  </si>
  <si>
    <t>055-582-1953</t>
  </si>
  <si>
    <t>경남 함안군 산인면 신산로 38</t>
  </si>
  <si>
    <t>(주)대원정공</t>
  </si>
  <si>
    <t>055-286-6395</t>
  </si>
  <si>
    <t>경남 창원시 성산구  공단로 228-36</t>
  </si>
  <si>
    <t>(주)모던텍</t>
  </si>
  <si>
    <t>055-604-1860</t>
  </si>
  <si>
    <t>경남 창원시 의창구 팔용동(팔룡동)</t>
  </si>
  <si>
    <t>(주)에이씨케이</t>
  </si>
  <si>
    <t>031-790-1561</t>
  </si>
  <si>
    <t>태인전력시스템(주)</t>
  </si>
  <si>
    <t>031-366-0304</t>
  </si>
  <si>
    <t>경기 화성시 정남면 문학로 118-35</t>
  </si>
  <si>
    <t>경인계측시스템(주)</t>
  </si>
  <si>
    <t>02-839-4788</t>
  </si>
  <si>
    <t>(주)원양건축사사무소</t>
  </si>
  <si>
    <t>02-6441-6790</t>
  </si>
  <si>
    <t>서울 강남구 테헤란로63길 20</t>
  </si>
  <si>
    <t>(주)경원산업</t>
  </si>
  <si>
    <t>031-456-5733</t>
  </si>
  <si>
    <t>경기 군포시 봉성로 40-4</t>
  </si>
  <si>
    <t>(주)테라젠이텍스</t>
  </si>
  <si>
    <t>02-3463-7111</t>
  </si>
  <si>
    <t>경기 안산시 단원구 산단로68번길 58</t>
  </si>
  <si>
    <t>(주)퍼니원</t>
  </si>
  <si>
    <t>032-819-8612</t>
  </si>
  <si>
    <t>경기 김포시 대곶면 율생중앙로206번길</t>
  </si>
  <si>
    <t>(주)제이스</t>
  </si>
  <si>
    <t>031-495-5630</t>
  </si>
  <si>
    <t>경기 안산시 단원구 산단로 269</t>
  </si>
  <si>
    <t>(주)신안정보통신</t>
  </si>
  <si>
    <t>031-458-1800</t>
  </si>
  <si>
    <t>경기 군포시 당산로148번길 7-3</t>
  </si>
  <si>
    <t>(주)코링텍</t>
  </si>
  <si>
    <t>031-498-5600</t>
  </si>
  <si>
    <t>경기 시흥시 마유로70번길 18</t>
  </si>
  <si>
    <t>남광조명(주)</t>
  </si>
  <si>
    <t>031-714-2688</t>
  </si>
  <si>
    <t>경기 파주시 파주읍 광탄천로51번길 33</t>
  </si>
  <si>
    <t>(주)에스디파트너스건축사사무소</t>
  </si>
  <si>
    <t>02-2024-0247</t>
  </si>
  <si>
    <t>(주)에스제이듀코</t>
  </si>
  <si>
    <t>02-2106-3582</t>
  </si>
  <si>
    <t>서울 강남구 논현로149길 11</t>
  </si>
  <si>
    <t>기타 가죽제품 제조업</t>
  </si>
  <si>
    <t>(주)예림지엠에스</t>
  </si>
  <si>
    <t>02-548-0222</t>
  </si>
  <si>
    <t>서울특별시 강남구 도산대로 168</t>
  </si>
  <si>
    <t>하이온넷(주)</t>
  </si>
  <si>
    <t>02-3281-3456</t>
  </si>
  <si>
    <t>서울 구로구 디지털로31길 38-21</t>
  </si>
  <si>
    <t>(주)신화팝빌리지</t>
  </si>
  <si>
    <t>02-579-8934</t>
  </si>
  <si>
    <t>서울 강남구 개포로17길 13-14</t>
  </si>
  <si>
    <t>(주)토펙엔지니어링 건축사 사무소</t>
  </si>
  <si>
    <t>070-7609-4013</t>
  </si>
  <si>
    <t>제주 제주시 연북로 33</t>
  </si>
  <si>
    <t>(주)화이버옵틱코리아</t>
  </si>
  <si>
    <t>041-587-9911</t>
  </si>
  <si>
    <t>충청남도 천안시 서북구 직산읍 부송1길 62</t>
  </si>
  <si>
    <t>광섬유 케이블 제조업</t>
  </si>
  <si>
    <t>정우통상(주)</t>
  </si>
  <si>
    <t>043-295-1784</t>
  </si>
  <si>
    <t>충북 청주시 서원구 남이면 양촌1길 9-58</t>
  </si>
  <si>
    <t>영진토목</t>
  </si>
  <si>
    <t>054-931-4950</t>
  </si>
  <si>
    <t>경상북도 성주군 선남면 성주로 4234-31</t>
  </si>
  <si>
    <t>(주)윤일정밀</t>
  </si>
  <si>
    <t>054-975-8001</t>
  </si>
  <si>
    <t>경북 칠곡군 석적읍 강변대로 2398-6</t>
  </si>
  <si>
    <t>대한카-본(주)</t>
  </si>
  <si>
    <t>051-2648-961</t>
  </si>
  <si>
    <t>부산 사하구 다산로 247</t>
  </si>
  <si>
    <t>㈜KTE</t>
  </si>
  <si>
    <t>051-265-0255</t>
  </si>
  <si>
    <t>부산 강서구 녹산산업대로 95-12</t>
  </si>
  <si>
    <t>(주)영광도서</t>
  </si>
  <si>
    <t>051-816-9500</t>
  </si>
  <si>
    <t>부산 부산진구 서면문화로 10</t>
  </si>
  <si>
    <t>(주)나노시스</t>
  </si>
  <si>
    <t>043-231-6935</t>
  </si>
  <si>
    <t>충북 청주시 흥덕구 강내면 서부로 133</t>
  </si>
  <si>
    <t>(주)수림</t>
  </si>
  <si>
    <t>055-256-0171</t>
  </si>
  <si>
    <t>경남 창원시 의창구 차룡단지로 75-5</t>
  </si>
  <si>
    <t>신한기업(주)</t>
  </si>
  <si>
    <t>052-271-2195</t>
  </si>
  <si>
    <t>울산 남구 돋질로37번길 12-2</t>
  </si>
  <si>
    <t>(주)에스엔아이</t>
  </si>
  <si>
    <t>02-588-8402</t>
  </si>
  <si>
    <t>대전광역시 동구 산내로1305번길 43</t>
  </si>
  <si>
    <t>하나산업(주)</t>
  </si>
  <si>
    <t>031-373-2012</t>
  </si>
  <si>
    <t>경기 평택시 서탄면 발안로 1176</t>
  </si>
  <si>
    <t>(주)오피트</t>
  </si>
  <si>
    <t>031-205-4191</t>
  </si>
  <si>
    <t>경기 수원시 영통구 덕영대로1471번길 77</t>
  </si>
  <si>
    <t>(주)이텍솔루션</t>
  </si>
  <si>
    <t>031-677-4975</t>
  </si>
  <si>
    <t>경기 안성시 보개면 양협길 29-30</t>
  </si>
  <si>
    <t>(주)삼명테크</t>
  </si>
  <si>
    <t>031-768-4121</t>
  </si>
  <si>
    <t>경기도 광주시 초월읍 동막골길 150-10</t>
  </si>
  <si>
    <t>우리정보(주)</t>
  </si>
  <si>
    <t>031-946-0001</t>
  </si>
  <si>
    <t>경기 파주시 광탄면 방축길 68-53</t>
  </si>
  <si>
    <t>다림건설(주)</t>
  </si>
  <si>
    <t>031-725-6700</t>
  </si>
  <si>
    <t>경기 성남시 분당구 장미로 86</t>
  </si>
  <si>
    <t>(주)신한진공</t>
  </si>
  <si>
    <t>032-675-2461</t>
  </si>
  <si>
    <t>경기 부천시  석천로442번길 87</t>
  </si>
  <si>
    <t>주신정밀(주)</t>
  </si>
  <si>
    <t>031-351-7484</t>
  </si>
  <si>
    <t>경기 화성시 장안면 3.1만세로 382-25</t>
  </si>
  <si>
    <t>(주)광명전기</t>
  </si>
  <si>
    <t>031-494-0720</t>
  </si>
  <si>
    <t>경기 안산시 단원구 목내로 160</t>
  </si>
  <si>
    <t>(주)아스플로</t>
  </si>
  <si>
    <t>031-352-2301</t>
  </si>
  <si>
    <t>경기 화성시 정남면 서봉로 797-13</t>
  </si>
  <si>
    <t>(주)우원</t>
  </si>
  <si>
    <t>031-434-3400</t>
  </si>
  <si>
    <t>경기도 안산시 단원구  엠티브이4로16번길 9</t>
  </si>
  <si>
    <t>뉴경기관광(주)</t>
  </si>
  <si>
    <t>02-2040-5226</t>
  </si>
  <si>
    <t>경기 용인시 이동면 서리</t>
  </si>
  <si>
    <t>(주)엠에이티</t>
  </si>
  <si>
    <t>031-422-6223</t>
  </si>
  <si>
    <t>경기 안양시 동안구 벌말로118번길 16</t>
  </si>
  <si>
    <t>(주)큐비에스</t>
  </si>
  <si>
    <t>032-813-8900</t>
  </si>
  <si>
    <t>인천 남동구 앵고개로 516</t>
  </si>
  <si>
    <t>진경산업(주)</t>
  </si>
  <si>
    <t>031-794-9821</t>
  </si>
  <si>
    <t>경기 하남시 서하남로 598</t>
  </si>
  <si>
    <t>우산 및 지팡이 제조업</t>
  </si>
  <si>
    <t>(주)이노알에스</t>
  </si>
  <si>
    <t>031-777-8211</t>
  </si>
  <si>
    <t>경기 성남시 중원구 둔촌대로 388</t>
  </si>
  <si>
    <t>(주)종합건축사사무소환경건축</t>
  </si>
  <si>
    <t>031-621-6100</t>
  </si>
  <si>
    <t>경기 성남시 분당구 탄천상로 164</t>
  </si>
  <si>
    <t>(주)농업회사법인  봉산식품</t>
  </si>
  <si>
    <t>033-461-1222</t>
  </si>
  <si>
    <t>강원 인제군 인제읍 인제로112번길 36-30</t>
  </si>
  <si>
    <t>청우산업(주)</t>
  </si>
  <si>
    <t>033-344-6401</t>
  </si>
  <si>
    <t>강원 횡성군 횡성읍 경강로학곡2길 132</t>
  </si>
  <si>
    <t>건설용 쇄석 생산업</t>
  </si>
  <si>
    <t>삼성석회(주)</t>
  </si>
  <si>
    <t>033-378-4210</t>
  </si>
  <si>
    <t>강원 영월군 중동면 도화동길 156</t>
  </si>
  <si>
    <t>석회석 광업</t>
  </si>
  <si>
    <t>(주)성심산업</t>
  </si>
  <si>
    <t>041-542-3011</t>
  </si>
  <si>
    <t>충남 아산시 둔포면 봉신로 138-26</t>
  </si>
  <si>
    <t>(주)심텍</t>
  </si>
  <si>
    <t>043-269-9561</t>
  </si>
  <si>
    <t>충청북도 청주시 흥덕구  산단로 73-0</t>
  </si>
  <si>
    <t>비금융 지주회사</t>
  </si>
  <si>
    <t>(주)천수환경산업</t>
  </si>
  <si>
    <t>043-268-4959</t>
  </si>
  <si>
    <t>충북 청주시 흥덕구 직지대로 578</t>
  </si>
  <si>
    <t>삼진정밀</t>
  </si>
  <si>
    <t>053-585-7541</t>
  </si>
  <si>
    <t>대구 달서구 성서공단로 332-28</t>
  </si>
  <si>
    <t>(주)에스엠 메탈</t>
  </si>
  <si>
    <t>054-972-6591</t>
  </si>
  <si>
    <t>경북 칠곡군 석적읍 강변대로 2422-3</t>
  </si>
  <si>
    <t>(주)쌍마산업</t>
  </si>
  <si>
    <t>053-853-5505</t>
  </si>
  <si>
    <t>경상북도 경산시 하양읍 대곡로 245</t>
  </si>
  <si>
    <t>비금속광물 분쇄물 생산업</t>
  </si>
  <si>
    <t>(주)진우 텍</t>
  </si>
  <si>
    <t>051-314-0989</t>
  </si>
  <si>
    <t>부산 사상구 새벽로215번길 131</t>
  </si>
  <si>
    <t>(주)라현</t>
  </si>
  <si>
    <t>051-323-9877</t>
  </si>
  <si>
    <t>부산 사상구 낙동대로 905</t>
  </si>
  <si>
    <t>(주)유안산전</t>
  </si>
  <si>
    <t>055-912-2100</t>
  </si>
  <si>
    <t>경상남도 양산시 산막공단북13길 54</t>
  </si>
  <si>
    <t>(주)고려인슈</t>
  </si>
  <si>
    <t>052-225-0780</t>
  </si>
  <si>
    <t>울산 울주군 웅촌면 고연로 98-10</t>
  </si>
  <si>
    <t>(주)코리아에어텍</t>
  </si>
  <si>
    <t>052-278-6712</t>
  </si>
  <si>
    <t>울산 남구 용잠로 14</t>
  </si>
  <si>
    <t>(주)길평</t>
  </si>
  <si>
    <t>051-518-3121</t>
  </si>
  <si>
    <t>부산 금정구 중앙대로1685번길 15</t>
  </si>
  <si>
    <t>(주)신원에스앤티</t>
  </si>
  <si>
    <t>02-2675-6744</t>
  </si>
  <si>
    <t>경기 부천시  산업로 27</t>
  </si>
  <si>
    <t>(주)한성더스트킹</t>
  </si>
  <si>
    <t>031-988-5771</t>
  </si>
  <si>
    <t>경기 김포시 양촌면 황금로128번길 35</t>
  </si>
  <si>
    <t>넥스큐브코퍼레이션(주)</t>
  </si>
  <si>
    <t>02-555-0567</t>
  </si>
  <si>
    <t>서울 금천구 가산디지털1로 128</t>
  </si>
  <si>
    <t>(주)건영이엔씨</t>
  </si>
  <si>
    <t>031-542-2335</t>
  </si>
  <si>
    <t>경기 포천시 소흘읍 봉솔로1길 19</t>
  </si>
  <si>
    <t>효림정공(주)</t>
  </si>
  <si>
    <t>053-593-3924</t>
  </si>
  <si>
    <t>경기 평택시 세교산단로101번길 99</t>
  </si>
  <si>
    <t>(주)동영기계공조</t>
  </si>
  <si>
    <t>031-637-4251</t>
  </si>
  <si>
    <t>경기 이천시 마장면 마도로204번길 34-1</t>
  </si>
  <si>
    <t>신 명 산 업(주)</t>
  </si>
  <si>
    <t>031-764-5512</t>
  </si>
  <si>
    <t>경기 광주시 초월읍 산수로508번길 21</t>
  </si>
  <si>
    <t>목재 도구 및 기구 제조업</t>
  </si>
  <si>
    <t>(주)에이앤비</t>
  </si>
  <si>
    <t>032-715-7345</t>
  </si>
  <si>
    <t>인천 계양구 계양대로13번길 14</t>
  </si>
  <si>
    <t>(주)세연</t>
  </si>
  <si>
    <t>032-822-7060</t>
  </si>
  <si>
    <t>인천 남동구 능허대로625번길 18-21</t>
  </si>
  <si>
    <t>보이저전자(주)</t>
  </si>
  <si>
    <t>032-578-8038</t>
  </si>
  <si>
    <t>인천 서구 중봉대로306번길 14-1</t>
  </si>
  <si>
    <t>(주)빌리온 푸드</t>
  </si>
  <si>
    <t>032-568-7285</t>
  </si>
  <si>
    <t>인천 서구 도요지로236번길 16</t>
  </si>
  <si>
    <t>극동중전기(주)</t>
  </si>
  <si>
    <t>031-989-8031</t>
  </si>
  <si>
    <t>경기 김포시 하성면 월하로 596</t>
  </si>
  <si>
    <t>(주)에스밸브</t>
  </si>
  <si>
    <t>031-434-8587</t>
  </si>
  <si>
    <t>경기 시흥시 공단1대로 150</t>
  </si>
  <si>
    <t>(주)케이 엠 티</t>
  </si>
  <si>
    <t>031-789-0912</t>
  </si>
  <si>
    <t>경기도 성남시 중원구  사기막골로150번길 15</t>
  </si>
  <si>
    <t>(주)아리랑티브이미디어</t>
  </si>
  <si>
    <t>02-3474-3114</t>
  </si>
  <si>
    <t>서울 서초구 남부순환로 2351</t>
  </si>
  <si>
    <t>(주)동우티이씨</t>
  </si>
  <si>
    <t>02-402-0341</t>
  </si>
  <si>
    <t>서울 송파구 중대로33길 18</t>
  </si>
  <si>
    <t>한남테크노(주)</t>
  </si>
  <si>
    <t>02-555-6590</t>
  </si>
  <si>
    <t>서울 강남구 강남대로 310</t>
  </si>
  <si>
    <t>위아코퍼레이션(주)</t>
  </si>
  <si>
    <t>031-359-8151</t>
  </si>
  <si>
    <t>경기 화성시 향남읍 만년로151번길 74-7</t>
  </si>
  <si>
    <t>(주)서경엔지니어링</t>
  </si>
  <si>
    <t>033-253-6400</t>
  </si>
  <si>
    <t>강원도 춘천시  공단로 70</t>
  </si>
  <si>
    <t>나누리식품</t>
  </si>
  <si>
    <t>043-214-8311</t>
  </si>
  <si>
    <t>충북 청주시 청원구 북이면 석성한천길 35-11</t>
  </si>
  <si>
    <t>(주)두일</t>
  </si>
  <si>
    <t>041-565-1248</t>
  </si>
  <si>
    <t>충남 천안시 동남구 망향로 34-3</t>
  </si>
  <si>
    <t>유은산업</t>
  </si>
  <si>
    <t>054-774-5744</t>
  </si>
  <si>
    <t>경북 경주시 천북면 동산5길 3</t>
  </si>
  <si>
    <t>(주)천봉특수금속</t>
  </si>
  <si>
    <t>054-232-2263</t>
  </si>
  <si>
    <t>경북 포항시 북구 송라면 삼송길 59</t>
  </si>
  <si>
    <t>(주)덕산지에스</t>
  </si>
  <si>
    <t>054-531-9633</t>
  </si>
  <si>
    <t>경북 상주시 헌신공단길 81</t>
  </si>
  <si>
    <t>(주)대신서키트</t>
  </si>
  <si>
    <t>053-614-4933</t>
  </si>
  <si>
    <t>대구 달성군 논공읍 논공로53길 36</t>
  </si>
  <si>
    <t>거상정공(주)</t>
  </si>
  <si>
    <t>053-856-9811</t>
  </si>
  <si>
    <t>경북 경산시 진량읍 공단4로5길 43</t>
  </si>
  <si>
    <t>(주)코레쉬텍</t>
  </si>
  <si>
    <t>053-525-9633</t>
  </si>
  <si>
    <t>대구 달서구 성서로 311</t>
  </si>
  <si>
    <t>(주)미광콘택트렌즈</t>
  </si>
  <si>
    <t>053-811-2262</t>
  </si>
  <si>
    <t>경북 경산시 남천면 남천로 693</t>
  </si>
  <si>
    <t>한영신세틱(주)</t>
  </si>
  <si>
    <t>051-326-6465</t>
  </si>
  <si>
    <t>부산 사상구 대동로283번길 11</t>
  </si>
  <si>
    <t>화성금속</t>
  </si>
  <si>
    <t>055-551-9123</t>
  </si>
  <si>
    <t>경남 창원시 진해구 남의로43번길 13</t>
  </si>
  <si>
    <t>(주)도시환경이엔지</t>
  </si>
  <si>
    <t>062-971-3072</t>
  </si>
  <si>
    <t>광주 북구 첨단벤처소로38번길 20-14</t>
  </si>
  <si>
    <t>(주)그린스페이스</t>
  </si>
  <si>
    <t>031-707-5300</t>
  </si>
  <si>
    <t>경기 성남시 분당구 성남대로926번길 6</t>
  </si>
  <si>
    <t>에코랜드하드웨어(주)</t>
  </si>
  <si>
    <t>02-554-8350</t>
  </si>
  <si>
    <t>서울 송파구 거마로5길 16</t>
  </si>
  <si>
    <t>(주)광명데이콤</t>
  </si>
  <si>
    <t>02-777-2804</t>
  </si>
  <si>
    <t>서울 중구 세종대로2길 29</t>
  </si>
  <si>
    <t>(주)하이비젼시스템</t>
  </si>
  <si>
    <t>031-735-1573</t>
  </si>
  <si>
    <t>경기도 성남시 중원구 사기막골로 58</t>
  </si>
  <si>
    <t>(주)씨엠와이프린팅</t>
  </si>
  <si>
    <t>02-703-1667</t>
  </si>
  <si>
    <t>서울 용산구 청파로 77</t>
  </si>
  <si>
    <t>(주)유창하이텍</t>
  </si>
  <si>
    <t>02-2631-5277</t>
  </si>
  <si>
    <t>서울 영등포구 버드나루로5길 10</t>
  </si>
  <si>
    <t>비엘텍코리아(주)</t>
  </si>
  <si>
    <t>02-722-0760</t>
  </si>
  <si>
    <t>대현기건(주)</t>
  </si>
  <si>
    <t>02-850-3990</t>
  </si>
  <si>
    <t>(주)안세</t>
  </si>
  <si>
    <t>031-777-9181</t>
  </si>
  <si>
    <t>경기도 성남시 중원구  둔촌대로 484</t>
  </si>
  <si>
    <t>(주)래도</t>
  </si>
  <si>
    <t>031-596-6895</t>
  </si>
  <si>
    <t>전시 및 광고용 조명장치 제조업</t>
  </si>
  <si>
    <t>(주)새암</t>
  </si>
  <si>
    <t>031-354-8004</t>
  </si>
  <si>
    <t>경기 화성시 팔탄면 노하길330번길 48</t>
  </si>
  <si>
    <t>삼형테크(주)</t>
  </si>
  <si>
    <t>031-378-8070</t>
  </si>
  <si>
    <t>경기 오산시 외삼미로79번길 7</t>
  </si>
  <si>
    <t>서광이앤피(주)</t>
  </si>
  <si>
    <t>031-664-6615</t>
  </si>
  <si>
    <t>경기 평택시 서탄면 수월암2길 71-12</t>
  </si>
  <si>
    <t>(주)신우</t>
  </si>
  <si>
    <t>031-531-2365</t>
  </si>
  <si>
    <t>서울 송파구 백제고분로41길</t>
  </si>
  <si>
    <t>(주)나인</t>
  </si>
  <si>
    <t>031-909-8414-6</t>
  </si>
  <si>
    <t>한국플랜트서비스(주)</t>
  </si>
  <si>
    <t>02-799-6432</t>
  </si>
  <si>
    <t>서울특별시 영등포구 여의공원로 111</t>
  </si>
  <si>
    <t>(주)캐스터</t>
  </si>
  <si>
    <t>경기 남양주시 진접읍 경복대로 334-27</t>
  </si>
  <si>
    <t>(주)알.브이</t>
  </si>
  <si>
    <t>043-882-1800</t>
  </si>
  <si>
    <t>충북 음성군 삼성면 대성로547번길 111-22</t>
  </si>
  <si>
    <t>새솔다이아몬드공업(주)</t>
  </si>
  <si>
    <t>031-493-5037</t>
  </si>
  <si>
    <t>경기 안산시 단원구 신원로91번길 61</t>
  </si>
  <si>
    <t>(주)인투바이오</t>
  </si>
  <si>
    <t>031-895-8520</t>
  </si>
  <si>
    <t>(주)명강스틸</t>
  </si>
  <si>
    <t>031-981-9240</t>
  </si>
  <si>
    <t>경기도 김포시 양촌읍 황금1로 136</t>
  </si>
  <si>
    <t>(주)케이에스엠</t>
  </si>
  <si>
    <t>031-980-0122</t>
  </si>
  <si>
    <t>경기 김포시 대곶면 소래로 71</t>
  </si>
  <si>
    <t>백상건설(주)</t>
  </si>
  <si>
    <t>02-3270-7734</t>
  </si>
  <si>
    <t>서울특별시 마포구  마포대로 49</t>
  </si>
  <si>
    <t>(주)에이치엔피테크</t>
  </si>
  <si>
    <t>031-791-1533</t>
  </si>
  <si>
    <t>(주)태경기전</t>
  </si>
  <si>
    <t>02-2265-7555</t>
  </si>
  <si>
    <t>서울특별시 용산구 원효로 123-10</t>
  </si>
  <si>
    <t>부일철강(주)</t>
  </si>
  <si>
    <t>041-541-0200</t>
  </si>
  <si>
    <t>충남 아산시 영인면 아산호로 243-23</t>
  </si>
  <si>
    <t>(주)티티경인</t>
  </si>
  <si>
    <t>031-747-4123</t>
  </si>
  <si>
    <t>경기 성남시 중원구 사기막골로 137</t>
  </si>
  <si>
    <t>강원풍력발전(주)</t>
  </si>
  <si>
    <t>02-1544-8302</t>
  </si>
  <si>
    <t>강원도 평창군 대관령면(대관령면) 횡계리</t>
  </si>
  <si>
    <t>기타 발전업</t>
  </si>
  <si>
    <t>(주)부광이엔지</t>
  </si>
  <si>
    <t>033-648-3333</t>
  </si>
  <si>
    <t>강원 강릉시 경강로 2185</t>
  </si>
  <si>
    <t>(주)프뢰벨교육원</t>
  </si>
  <si>
    <t>042-488-5000</t>
  </si>
  <si>
    <t>대전 서구 대덕대로 198</t>
  </si>
  <si>
    <t>삼금공업(주)</t>
  </si>
  <si>
    <t>054-432-1869</t>
  </si>
  <si>
    <t>경북 김천시 공단4길 69</t>
  </si>
  <si>
    <t>티엘 엔지니어링(주)</t>
  </si>
  <si>
    <t>053-422-4272</t>
  </si>
  <si>
    <t>경북 성주군 선남면 취곡1길 40</t>
  </si>
  <si>
    <t>(주)니텍스제침</t>
  </si>
  <si>
    <t>053-857-8417</t>
  </si>
  <si>
    <t>경북 경산시 압량면 용암길 19</t>
  </si>
  <si>
    <t>(주)경화엔지니어링</t>
  </si>
  <si>
    <t>031-789-6200</t>
  </si>
  <si>
    <t>경남 창원시 의창구 용지동(용호동)</t>
  </si>
  <si>
    <t>(주)우창이엔씨</t>
  </si>
  <si>
    <t>052-292-0951</t>
  </si>
  <si>
    <t>울산광역시 북구 중산산업2길 42</t>
  </si>
  <si>
    <t>만구수산㈜</t>
  </si>
  <si>
    <t>055-833-3741</t>
  </si>
  <si>
    <t>경남 사천시 유람선길 93</t>
  </si>
  <si>
    <t>(주)지맥스</t>
  </si>
  <si>
    <t>051-743-0086</t>
  </si>
  <si>
    <t>부산 해운대구 센텀동로 67</t>
  </si>
  <si>
    <t>삼성금속㈜</t>
  </si>
  <si>
    <t>055-329-1067</t>
  </si>
  <si>
    <t>경남 김해시 주촌면 서부로1541번안길 86</t>
  </si>
  <si>
    <t>㈜동국S&amp;C</t>
  </si>
  <si>
    <t>054-271-0507</t>
  </si>
  <si>
    <t>경북 포항시 남구 대송로 62</t>
  </si>
  <si>
    <t>파이오락스(주)</t>
  </si>
  <si>
    <t>032-571-8251</t>
  </si>
  <si>
    <t>인천 연수구 하모니로187번길 47</t>
  </si>
  <si>
    <t>(주)스마트넷테크놀로지</t>
  </si>
  <si>
    <t>031-8090-3500</t>
  </si>
  <si>
    <t>경기도 안양시 동안구 동편로20번길 9</t>
  </si>
  <si>
    <t>(주)세미아이하이테크</t>
  </si>
  <si>
    <t>031-352-4320</t>
  </si>
  <si>
    <t>경기 화성시 정남면 서봉로 910-26</t>
  </si>
  <si>
    <t>서울쇼트공업(주)</t>
  </si>
  <si>
    <t>055-283-3735</t>
  </si>
  <si>
    <t>경남 창원시 성산구 공단로 680</t>
  </si>
  <si>
    <t>(주)오리온테크놀리지</t>
  </si>
  <si>
    <t>02-2107-7523</t>
  </si>
  <si>
    <t>경북 김천시 아포읍 아포공단길</t>
  </si>
  <si>
    <t>일산전선(주)</t>
  </si>
  <si>
    <t>031-333-9777</t>
  </si>
  <si>
    <t>충북 음성군 금왕읍 삼봉길164번길 34-32</t>
  </si>
  <si>
    <t>(주)금강시스템즈</t>
  </si>
  <si>
    <t>031-998-7760</t>
  </si>
  <si>
    <t>경기 김포시 장릉로 35</t>
  </si>
  <si>
    <t>LIG넥스원㈜ 구미공장</t>
  </si>
  <si>
    <t>02-6946-5186</t>
  </si>
  <si>
    <t>경기 용인시 기흥구 마북로 207</t>
  </si>
  <si>
    <t>대상이앤씨(주)</t>
  </si>
  <si>
    <t>033-749-8000</t>
  </si>
  <si>
    <t>강원 원주시 호저로 47</t>
  </si>
  <si>
    <t>043-646-9307</t>
  </si>
  <si>
    <t>충청북도 제천시 청전대로7길 6</t>
  </si>
  <si>
    <t>(주)블루소프트</t>
  </si>
  <si>
    <t>043-219-1777</t>
  </si>
  <si>
    <t>충북 청주시 청원구 상당로 314</t>
  </si>
  <si>
    <t>성산금속</t>
  </si>
  <si>
    <t>053-356-0335</t>
  </si>
  <si>
    <t>대구 북구 노원동로3길 16</t>
  </si>
  <si>
    <t>(주)성우</t>
  </si>
  <si>
    <t>054-473-4100</t>
  </si>
  <si>
    <t>경북 구미시 3공단1로 132</t>
  </si>
  <si>
    <t>(주)서한산업</t>
  </si>
  <si>
    <t>051-262-7971</t>
  </si>
  <si>
    <t>부산 사하구 다산로176번길 35</t>
  </si>
  <si>
    <t>(주)일렉트릭스</t>
  </si>
  <si>
    <t>070-4675-4903</t>
  </si>
  <si>
    <t>부산광역시 강서구  경전철로24번길 43-3</t>
  </si>
  <si>
    <t>바르질라마린시스템즈코리아(주)</t>
  </si>
  <si>
    <t>051-704-9270</t>
  </si>
  <si>
    <t>부산 해운대구 세실로 39</t>
  </si>
  <si>
    <t>(주)웨스코일렉트로드</t>
  </si>
  <si>
    <t>055-261-3406</t>
  </si>
  <si>
    <t>경남 창원시 성산구 공단로21번길 30</t>
  </si>
  <si>
    <t>(주)지엔비테크</t>
  </si>
  <si>
    <t>055-267-6601</t>
  </si>
  <si>
    <t>경남 창원시 의창구 창원대로363번길 11</t>
  </si>
  <si>
    <t>(주)신영기업</t>
  </si>
  <si>
    <t>055-633-0034</t>
  </si>
  <si>
    <t>경남 거제시 연초면 연하해안로 725-3</t>
  </si>
  <si>
    <t>(주)정민실업</t>
  </si>
  <si>
    <t>02-8711-988</t>
  </si>
  <si>
    <t>서울특별시 영등포구  선유서로 23</t>
  </si>
  <si>
    <t>(주)동원에이에이취이</t>
  </si>
  <si>
    <t>02-2029-6699</t>
  </si>
  <si>
    <t>경기 김포시 하성면 원산로 37</t>
  </si>
  <si>
    <t>(주)쎄미게이트</t>
  </si>
  <si>
    <t>02-6124-3200</t>
  </si>
  <si>
    <t>서울 구로구 경인로53길 90</t>
  </si>
  <si>
    <t>(주)글로벌컨셉츠코리아</t>
  </si>
  <si>
    <t>02-515-6075</t>
  </si>
  <si>
    <t>인천 남동구 남동대로49번길 21</t>
  </si>
  <si>
    <t>(주)고려아이텍</t>
  </si>
  <si>
    <t>02-548-1881</t>
  </si>
  <si>
    <t>서울 강남구 봉은사로55길 38</t>
  </si>
  <si>
    <t>(주)경인농산</t>
  </si>
  <si>
    <t>032-507-6800</t>
  </si>
  <si>
    <t>인천 부평구 영성동로 46</t>
  </si>
  <si>
    <t>엠씨테크놀로지(주)</t>
  </si>
  <si>
    <t>032-508-2047</t>
  </si>
  <si>
    <t>인천광역시 부평구  부평북로 47</t>
  </si>
  <si>
    <t>(주)에스에이치텍</t>
  </si>
  <si>
    <t>031-425-4694</t>
  </si>
  <si>
    <t>경기도 수원시 권선구  산업로155번길 228-36</t>
  </si>
  <si>
    <t>여명벽지(주)</t>
  </si>
  <si>
    <t>02-572-6731</t>
  </si>
  <si>
    <t>경기 평택시 청북읍 고렴길 49-28</t>
  </si>
  <si>
    <t>하나복층유리(주)</t>
  </si>
  <si>
    <t>031-634-1661</t>
  </si>
  <si>
    <t>경기 이천시 대월면 양녕로169번길 1-20</t>
  </si>
  <si>
    <t>031-905-7056</t>
  </si>
  <si>
    <t>경기 고양시 일산동구 장항로 387-2</t>
  </si>
  <si>
    <t>(주)일산전기</t>
  </si>
  <si>
    <t>031-339-4361</t>
  </si>
  <si>
    <t>경기 용인시 처인구 모현면 곡현로823번길 2-4</t>
  </si>
  <si>
    <t>신대한정유산업(주)</t>
  </si>
  <si>
    <t>031-352-3831</t>
  </si>
  <si>
    <t>경기 화성시 정남면 가장로 334-10</t>
  </si>
  <si>
    <t>(주)신태진</t>
  </si>
  <si>
    <t>032-562-6666</t>
  </si>
  <si>
    <t>인천 서구 도요지로 37</t>
  </si>
  <si>
    <t>삼정가스공업(주)</t>
  </si>
  <si>
    <t>032-575-1441</t>
  </si>
  <si>
    <t>인천 서구 봉수대로501번길 3</t>
  </si>
  <si>
    <t>신영기술개발(주)</t>
  </si>
  <si>
    <t>02-504-0350</t>
  </si>
  <si>
    <t>경기도 과천시 별양상가로 2</t>
  </si>
  <si>
    <t>(주)비원이즈</t>
  </si>
  <si>
    <t>02-2689-0113</t>
  </si>
  <si>
    <t>(주)오픈프레스</t>
  </si>
  <si>
    <t>02-922-9591</t>
  </si>
  <si>
    <t>(주)오드엠</t>
  </si>
  <si>
    <t>02-525-6111</t>
  </si>
  <si>
    <t>서울특별시 강남구 역삼로17길 10</t>
  </si>
  <si>
    <t>현담테크(주)</t>
  </si>
  <si>
    <t>041-539-1991</t>
  </si>
  <si>
    <t>충남 아산시 염치읍 염성길 142-1</t>
  </si>
  <si>
    <t>(주)지성이씨에스</t>
  </si>
  <si>
    <t>02-517-1148</t>
  </si>
  <si>
    <t>경기도 남양주시  별내3로 340</t>
  </si>
  <si>
    <t>엘케이일레븐</t>
  </si>
  <si>
    <t>031-776-4120</t>
  </si>
  <si>
    <t>(주)테크원</t>
  </si>
  <si>
    <t>031-354-0411</t>
  </si>
  <si>
    <t>경기 화성시 팔탄면 서해로 1264-23</t>
  </si>
  <si>
    <t>옥천산업(주)</t>
  </si>
  <si>
    <t>043-733-7208</t>
  </si>
  <si>
    <t>충북 옥천군 옥천읍 옥천농공길 53-7</t>
  </si>
  <si>
    <t>(주)효동식품</t>
  </si>
  <si>
    <t>062-944-6060</t>
  </si>
  <si>
    <t>광주 광산구 평동로803번길 89</t>
  </si>
  <si>
    <t>우일염직(주)</t>
  </si>
  <si>
    <t>대구 서구 염색공단로 74</t>
  </si>
  <si>
    <t>(주)유성산자</t>
  </si>
  <si>
    <t>053-567-0661</t>
  </si>
  <si>
    <t>대구 서구 와룡로87길 80</t>
  </si>
  <si>
    <t>㈜건화트렐러보그</t>
  </si>
  <si>
    <t>053-850-9902</t>
  </si>
  <si>
    <t>경상북도 경산시 진량읍 공단4로5길 33</t>
  </si>
  <si>
    <t>(주)디엠에스</t>
  </si>
  <si>
    <t>070-8796-0370</t>
  </si>
  <si>
    <t>경북 경산시 진량읍 공단9로12길 25</t>
  </si>
  <si>
    <t>(주)대성시트</t>
  </si>
  <si>
    <t>051-322-0324</t>
  </si>
  <si>
    <t>부산 사상구 가야대로176번길 76</t>
  </si>
  <si>
    <t>라인테크엔지니어링</t>
  </si>
  <si>
    <t>055-285-1936</t>
  </si>
  <si>
    <t>경남 창원시 성산구 창이대로663번길 13</t>
  </si>
  <si>
    <t>(주)상록 엔 바이 로</t>
  </si>
  <si>
    <t>055-744-2550</t>
  </si>
  <si>
    <t>경남 진주시 대곡면 진의로 696</t>
  </si>
  <si>
    <t>남척석유(주)</t>
  </si>
  <si>
    <t>055-752-0603</t>
  </si>
  <si>
    <t>경남 사천시 유람선길 57</t>
  </si>
  <si>
    <t>(주)엘비씨소프트</t>
  </si>
  <si>
    <t>02-322-9966</t>
  </si>
  <si>
    <t>서울특별시 강남구 테헤란로 422</t>
  </si>
  <si>
    <t>케이에스비한국(주)</t>
  </si>
  <si>
    <t>02-7904-351</t>
  </si>
  <si>
    <t>서울 용산구 한남대로20길 13</t>
  </si>
  <si>
    <t>(주)유엔아이테크</t>
  </si>
  <si>
    <t>032-624-0890</t>
  </si>
  <si>
    <t>아이디피(주)</t>
  </si>
  <si>
    <t>02-6099-3700</t>
  </si>
  <si>
    <t>(주)두화텍</t>
  </si>
  <si>
    <t>031-429-3375</t>
  </si>
  <si>
    <t>경기 군포시 산본로86번안길 9</t>
  </si>
  <si>
    <t>파스코(주)</t>
  </si>
  <si>
    <t>031-477-9494</t>
  </si>
  <si>
    <t>경기도 안양시 동안구  시민대로327번길 11-31</t>
  </si>
  <si>
    <t>(주)대교에이스</t>
  </si>
  <si>
    <t>044-865-4337</t>
  </si>
  <si>
    <t>세종특별자치시  소정면 아야목길 68-74</t>
  </si>
  <si>
    <t>(주)오디아이</t>
  </si>
  <si>
    <t>070-7525-7450</t>
  </si>
  <si>
    <t>경기 화성시 정남면 용수길 4-23</t>
  </si>
  <si>
    <t>동양산업</t>
  </si>
  <si>
    <t>031-664-5324</t>
  </si>
  <si>
    <t>경기 평택시 서탄면 적봉길 15</t>
  </si>
  <si>
    <t>화성기전(주)</t>
  </si>
  <si>
    <t>031-683-7247</t>
  </si>
  <si>
    <t>경기 평택시 포승읍 만석길 23</t>
  </si>
  <si>
    <t>(주)세기프라코</t>
  </si>
  <si>
    <t>032-682-1172</t>
  </si>
  <si>
    <t>경기 부천시  부천로309번길 24</t>
  </si>
  <si>
    <t>서보실업(주)</t>
  </si>
  <si>
    <t>031-334-6979</t>
  </si>
  <si>
    <t>경기 용인시 처인구 원삼면 미평로106번길 6</t>
  </si>
  <si>
    <t>(주)경향산업</t>
  </si>
  <si>
    <t>031-985-6088</t>
  </si>
  <si>
    <t>경기 김포시 해평로 91</t>
  </si>
  <si>
    <t>(주)명지써키트</t>
  </si>
  <si>
    <t>031-433-4033</t>
  </si>
  <si>
    <t>경기 시흥시 공단1대로260번길 84</t>
  </si>
  <si>
    <t>주식회사 콘스탄텍</t>
  </si>
  <si>
    <t>031-477-3007</t>
  </si>
  <si>
    <t>경기도 군포시  농심로59번길 2-0</t>
  </si>
  <si>
    <t>(주)은성글로벌상사</t>
  </si>
  <si>
    <t>02-514-9713</t>
  </si>
  <si>
    <t>엘베스트지에이티(주)</t>
  </si>
  <si>
    <t>02-579-3691</t>
  </si>
  <si>
    <t>서울 강남구 테헤란로14길 16</t>
  </si>
  <si>
    <t>(주)경승</t>
  </si>
  <si>
    <t>02-550-1414</t>
  </si>
  <si>
    <t>서울 강남구 삼성로 408</t>
  </si>
  <si>
    <t>비엠스틸(주)</t>
  </si>
  <si>
    <t>051-311-7971</t>
  </si>
  <si>
    <t>부산 사상구 가야대로 55</t>
  </si>
  <si>
    <t>(주)씨엔에이</t>
  </si>
  <si>
    <t>043-873-5550</t>
  </si>
  <si>
    <t>충북 음성군 원남면 원남산단1길 61</t>
  </si>
  <si>
    <t>(주)대성식품팔도맛김치</t>
  </si>
  <si>
    <t>042-621-4800</t>
  </si>
  <si>
    <t>대전 대덕구 대덕대로1284번길 291</t>
  </si>
  <si>
    <t>㈜에이스원</t>
  </si>
  <si>
    <t>062-962-5380</t>
  </si>
  <si>
    <t>광주광역시 광산구  진곡산단5번로 43-3</t>
  </si>
  <si>
    <t>해원에프엠(주)</t>
  </si>
  <si>
    <t>054-956-1957</t>
  </si>
  <si>
    <t>경북 고령군 다산면 다산산단2길 10-76</t>
  </si>
  <si>
    <t>(주)케이씨피드</t>
  </si>
  <si>
    <t>054-332-6512</t>
  </si>
  <si>
    <t>경북 영천시 금호읍 금호로 320</t>
  </si>
  <si>
    <t>(주)미래세라텍</t>
  </si>
  <si>
    <t>054-231-7472</t>
  </si>
  <si>
    <t>경북 포항시 북구 청하면 동해대로2315번길 54-6</t>
  </si>
  <si>
    <t>삼백레미콘(주)</t>
  </si>
  <si>
    <t>054-531-0331</t>
  </si>
  <si>
    <t>경북 상주시 외서면 귀호길 28</t>
  </si>
  <si>
    <t>(주)흥성철강</t>
  </si>
  <si>
    <t>051-417-6161</t>
  </si>
  <si>
    <t>부산 영도구 남항남로9번길 52</t>
  </si>
  <si>
    <t>㈜헤럴드</t>
  </si>
  <si>
    <t>02-727-0504</t>
  </si>
  <si>
    <t>서울특별시 용산구 후암로4길 10</t>
  </si>
  <si>
    <t>(주)이레씨즈</t>
  </si>
  <si>
    <t>02-3278-8832</t>
  </si>
  <si>
    <t>경기도 안양시 동안구 관악대로 411</t>
  </si>
  <si>
    <t>㈜아이패밀리에스씨</t>
  </si>
  <si>
    <t>02-6910-4135</t>
  </si>
  <si>
    <t>서울 강남구 논현로150길 7</t>
  </si>
  <si>
    <t>(주)서림테크놀로지</t>
  </si>
  <si>
    <t>02-2624-0590</t>
  </si>
  <si>
    <t>(주)하나기업</t>
  </si>
  <si>
    <t>031-366-5050</t>
  </si>
  <si>
    <t>경기 화성시 팔탄면 온천로 16-36</t>
  </si>
  <si>
    <t>(주)농업회사법인  좋은이웃에프에스</t>
  </si>
  <si>
    <t>031-705-5707</t>
  </si>
  <si>
    <t>경기도 성남시 수정구  (사송동)</t>
  </si>
  <si>
    <t>플로우테크㈜</t>
  </si>
  <si>
    <t>032-715-7990</t>
  </si>
  <si>
    <t>인천광역시 남동구  남동서로221번길 16-0</t>
  </si>
  <si>
    <t>(주)코리아하이테크</t>
  </si>
  <si>
    <t>032-717-5111</t>
  </si>
  <si>
    <t>인천 부평구 안남로402번길 28</t>
  </si>
  <si>
    <t>(주)성원테크</t>
  </si>
  <si>
    <t>031-981-3672</t>
  </si>
  <si>
    <t>경기도 김포시 대곶면 대곶북로305번길215</t>
  </si>
  <si>
    <t>지에스티(주)</t>
  </si>
  <si>
    <t>02-894-2125</t>
  </si>
  <si>
    <t>경기 광명시 범안로 1055</t>
  </si>
  <si>
    <t>(주)건창기술단</t>
  </si>
  <si>
    <t>02-925-3775</t>
  </si>
  <si>
    <t>서울 동대문구 왕산로 81</t>
  </si>
  <si>
    <t>(주)이아이씨엔</t>
  </si>
  <si>
    <t>070-7549-0101</t>
  </si>
  <si>
    <t>서울 서초구 사임당로 26</t>
  </si>
  <si>
    <t>한수테크니칼서비스(주)</t>
  </si>
  <si>
    <t>031-789-1700</t>
  </si>
  <si>
    <t>(주)글로벌텔레콤</t>
  </si>
  <si>
    <t>02-3483-0994</t>
  </si>
  <si>
    <t>서울특별시 강남구  테헤란로 625-0</t>
  </si>
  <si>
    <t>(주)인브레인</t>
  </si>
  <si>
    <t>02-6330-4300</t>
  </si>
  <si>
    <t>(주)테크웰</t>
  </si>
  <si>
    <t>031-227-8474</t>
  </si>
  <si>
    <t>경기 수원시 권선구 서부로 1433-20</t>
  </si>
  <si>
    <t>평화전자(주)</t>
  </si>
  <si>
    <t>062-955-1001</t>
  </si>
  <si>
    <t>광주 광산구 하남산단7번로 35</t>
  </si>
  <si>
    <t>다우기기(주)</t>
  </si>
  <si>
    <t>051-292-1191</t>
  </si>
  <si>
    <t>(주)아이티빌더</t>
  </si>
  <si>
    <t>02-715-3864</t>
  </si>
  <si>
    <t>서울 용산구 한강대로40길 39-12</t>
  </si>
  <si>
    <t>(주)한랩</t>
  </si>
  <si>
    <t>043-229-6205</t>
  </si>
  <si>
    <t>충북 청주시 흥덕구 오송읍 오송생명5로 8</t>
  </si>
  <si>
    <t>칸토덴카코리아(주)</t>
  </si>
  <si>
    <t>02-3471-2360</t>
  </si>
  <si>
    <t>(주)파낙스에프앤비</t>
  </si>
  <si>
    <t>02-584-3686</t>
  </si>
  <si>
    <t>경기도 과천시  사기막1길 24-0</t>
  </si>
  <si>
    <t>비알콜음료 도매업</t>
  </si>
  <si>
    <t>(주)배산엔지니어링</t>
  </si>
  <si>
    <t>02-2109-5923</t>
  </si>
  <si>
    <t>(주)의성기어</t>
  </si>
  <si>
    <t>02-2676-7106</t>
  </si>
  <si>
    <t>서울 영등포구 선유로17길 31</t>
  </si>
  <si>
    <t>금호덴탈제약(주)</t>
  </si>
  <si>
    <t>02-809-1515</t>
  </si>
  <si>
    <t>서울 금천구  가산로 60</t>
  </si>
  <si>
    <t>(주)라인엔지니어링</t>
  </si>
  <si>
    <t>031-737-2151</t>
  </si>
  <si>
    <t>(주)더펌</t>
  </si>
  <si>
    <t>02-567-5753</t>
  </si>
  <si>
    <t>서울특별시 마포구  창전로 20</t>
  </si>
  <si>
    <t>(주)샤 바스</t>
  </si>
  <si>
    <t>032-553-1235</t>
  </si>
  <si>
    <t>인천 부평구 안남로434번길 82</t>
  </si>
  <si>
    <t>한일금형</t>
  </si>
  <si>
    <t>031-427-4801</t>
  </si>
  <si>
    <t>경기도 군포시 산본로48번길 10-26</t>
  </si>
  <si>
    <t>(주)엠엠에이 코리아</t>
  </si>
  <si>
    <t>02-585-3808</t>
  </si>
  <si>
    <t>서울특별시 송파구  중대로10길 35-22</t>
  </si>
  <si>
    <t>(주)영도유리산업</t>
  </si>
  <si>
    <t>043-882-1001</t>
  </si>
  <si>
    <t>충북 음성군 감곡면 영산로 359</t>
  </si>
  <si>
    <t>(주)정진기전</t>
  </si>
  <si>
    <t>032-679-6333</t>
  </si>
  <si>
    <t>경기도 부천시   부천로310번길 18</t>
  </si>
  <si>
    <t>(주)태영광학</t>
  </si>
  <si>
    <t>032-865-0451</t>
  </si>
  <si>
    <t>인천광역시 서구 가좌로84번길 37</t>
  </si>
  <si>
    <t>원평산업(주)</t>
  </si>
  <si>
    <t>031-491-3101</t>
  </si>
  <si>
    <t>경기 안산시 단원구 동산로27번길 62</t>
  </si>
  <si>
    <t>한국인닥타썸(주)</t>
  </si>
  <si>
    <t>054-954-5682</t>
  </si>
  <si>
    <t>경북 고령군 다산면 다산산단로 188</t>
  </si>
  <si>
    <t>(주)서울경금속</t>
  </si>
  <si>
    <t>032-821-1040</t>
  </si>
  <si>
    <t>인천 남동구 호구포로 97</t>
  </si>
  <si>
    <t>케이씨에스(주)</t>
  </si>
  <si>
    <t>031-404-8777</t>
  </si>
  <si>
    <t>경기 시흥시 시흥대로 1124-4</t>
  </si>
  <si>
    <t>(주)디엘섬유</t>
  </si>
  <si>
    <t>031-493-2111</t>
  </si>
  <si>
    <t>경기도 안산시 단원구  별망로 693</t>
  </si>
  <si>
    <t>(주)동방포쎄</t>
  </si>
  <si>
    <t>031-989-6300</t>
  </si>
  <si>
    <t>경기 김포시 대곶면 대곶로 401</t>
  </si>
  <si>
    <t>(주)동진주공</t>
  </si>
  <si>
    <t>032-561-5001</t>
  </si>
  <si>
    <t>인천 서구 사렴로32번길 25</t>
  </si>
  <si>
    <t>대성압연(주)</t>
  </si>
  <si>
    <t>031-351-5644</t>
  </si>
  <si>
    <t>경기 화성시 장안면 삼수문길 36-13</t>
  </si>
  <si>
    <t>(주)화신하이스틸</t>
  </si>
  <si>
    <t>032-812-5720</t>
  </si>
  <si>
    <t>인천 남동구 능허대로625번길 23</t>
  </si>
  <si>
    <t>세광택스타일(주)</t>
  </si>
  <si>
    <t>02-2292-7463</t>
  </si>
  <si>
    <t>서울특별시 성동구  무학봉28길 7</t>
  </si>
  <si>
    <t>엘리어헬스케어(주)</t>
  </si>
  <si>
    <t>031-8014-6700</t>
  </si>
  <si>
    <t>경기도 성남시 분당구 정자일로 166</t>
  </si>
  <si>
    <t>(주)코렘시스</t>
  </si>
  <si>
    <t>02-542-8669</t>
  </si>
  <si>
    <t>서울 서초구 강남대로101안길 42</t>
  </si>
  <si>
    <t>(주)동서</t>
  </si>
  <si>
    <t>033-262-5432</t>
  </si>
  <si>
    <t>강원 춘천시 후석로 44</t>
  </si>
  <si>
    <t>(주)새론엠이씨</t>
  </si>
  <si>
    <t>043-537-5158</t>
  </si>
  <si>
    <t>충북 진천군 광혜원면 진광로 895-6</t>
  </si>
  <si>
    <t>(주)화선</t>
  </si>
  <si>
    <t>041-753-6398</t>
  </si>
  <si>
    <t>충남 금산군 복수면 다복로 302-17</t>
  </si>
  <si>
    <t>(주)이비에스테크</t>
  </si>
  <si>
    <t>042-628-4372</t>
  </si>
  <si>
    <t>(주)켐베이스</t>
  </si>
  <si>
    <t>041-734-7371</t>
  </si>
  <si>
    <t>충남 논산시 연산면 선비로730번길 58-12</t>
  </si>
  <si>
    <t>(주)이상테크</t>
  </si>
  <si>
    <t>062-942-0170</t>
  </si>
  <si>
    <t>광주광역시 북구  첨단벤처소로38번길 33-3</t>
  </si>
  <si>
    <t>대동전산폼(주)</t>
  </si>
  <si>
    <t>053-593-6622</t>
  </si>
  <si>
    <t>대구광역시 달서구  월곡로100길 19</t>
  </si>
  <si>
    <t>(주)배관제일</t>
  </si>
  <si>
    <t>053-584-4642</t>
  </si>
  <si>
    <t>대구 달서구 성서공단로39길 14-4</t>
  </si>
  <si>
    <t>(주)청호 에스엔지 경북</t>
  </si>
  <si>
    <t>053-355-6872</t>
  </si>
  <si>
    <t>대구 북구 중앙대로 527</t>
  </si>
  <si>
    <t>(주)덕산금속</t>
  </si>
  <si>
    <t>055-343-1385</t>
  </si>
  <si>
    <t>경남 김해시 한림면 김해대로1538번길 22-43</t>
  </si>
  <si>
    <t>동영테크원(주)</t>
  </si>
  <si>
    <t>051-320-0500</t>
  </si>
  <si>
    <t>부산시 해운대구 석대동(반송제1동)</t>
  </si>
  <si>
    <t>(주)대림모노레일</t>
  </si>
  <si>
    <t>051-972-8707</t>
  </si>
  <si>
    <t>부산광역시 강서구  봉림길234번길 41-1</t>
  </si>
  <si>
    <t>광원전기(주)</t>
  </si>
  <si>
    <t>02-2613-2511</t>
  </si>
  <si>
    <t>(주)에이씨아이케미칼아시아</t>
  </si>
  <si>
    <t>02-6213-6211</t>
  </si>
  <si>
    <t>서울 성동구 성수일로 77</t>
  </si>
  <si>
    <t>(주)준영</t>
  </si>
  <si>
    <t>02-338-6866</t>
  </si>
  <si>
    <t>서울 서대문구 연희로 14</t>
  </si>
  <si>
    <t>(주)위즈덤하우스</t>
  </si>
  <si>
    <t>031-936-4198</t>
  </si>
  <si>
    <t>경기 고양시 일산동구 정발산로 43-20</t>
  </si>
  <si>
    <t>(주)에코정보기술</t>
  </si>
  <si>
    <t>02-6342-8021</t>
  </si>
  <si>
    <t>서울특별시 강남구  언주로81길 6-0</t>
  </si>
  <si>
    <t>유한양행㈜ 오창공장</t>
  </si>
  <si>
    <t>02-828-0237</t>
  </si>
  <si>
    <t>서울 동작구 노량진로 74</t>
  </si>
  <si>
    <t>(주)아트데코</t>
  </si>
  <si>
    <t>02-848-1916</t>
  </si>
  <si>
    <t>서울 강서구 개화3길 27</t>
  </si>
  <si>
    <t>제이엘켐(주)</t>
  </si>
  <si>
    <t>02-9236-5718</t>
  </si>
  <si>
    <t>(주)에어컨총판</t>
  </si>
  <si>
    <t>031-386-7272</t>
  </si>
  <si>
    <t>경기 안양시 동안구 흥안대로94번길 68</t>
  </si>
  <si>
    <t>㈜제이엠더블유</t>
  </si>
  <si>
    <t>070-7124-9722</t>
  </si>
  <si>
    <t>서울 금천구 벚꽃로 298</t>
  </si>
  <si>
    <t>(주)애플티</t>
  </si>
  <si>
    <t>031-733-9137</t>
  </si>
  <si>
    <t>(주)뉴텍이엔지</t>
  </si>
  <si>
    <t>031-389-1810</t>
  </si>
  <si>
    <t>경기 화성시 남양읍 남양시장로25번길 58-22</t>
  </si>
  <si>
    <t>(주)흥일금속</t>
  </si>
  <si>
    <t>031-494-2637</t>
  </si>
  <si>
    <t>경기 안산시 단원구 범지기로 77</t>
  </si>
  <si>
    <t>(주)에스아이텍</t>
  </si>
  <si>
    <t>031-599-2112</t>
  </si>
  <si>
    <t>경기 안산시 단원구 해봉로 232</t>
  </si>
  <si>
    <t>(주)대영파워펌프</t>
  </si>
  <si>
    <t>031-357-5000</t>
  </si>
  <si>
    <t>경기 화성시 마도면 마도로 421-13</t>
  </si>
  <si>
    <t>대성주철공업(주)</t>
  </si>
  <si>
    <t>032-561-4606</t>
  </si>
  <si>
    <t>인천 서구 사렴로10번길 23</t>
  </si>
  <si>
    <t>(주)소이전자</t>
  </si>
  <si>
    <t>02-502-0502</t>
  </si>
  <si>
    <t>서울 용산구 청파로 74</t>
  </si>
  <si>
    <t>(주)엠에스피시스템</t>
  </si>
  <si>
    <t>031-483-9430</t>
  </si>
  <si>
    <t>경기 시흥시 공단2대로256번길 30</t>
  </si>
  <si>
    <t>(주)아전가열산업</t>
  </si>
  <si>
    <t>031-528-9772</t>
  </si>
  <si>
    <t>경기 남양주시 진건읍 독정로성지2길 107</t>
  </si>
  <si>
    <t>(주)건화엠이씨</t>
  </si>
  <si>
    <t>02-591-9026</t>
  </si>
  <si>
    <t>서울특별시 관악구  남부순환로 2036-0</t>
  </si>
  <si>
    <t>(합자)동양아이텍</t>
  </si>
  <si>
    <t>033-257-8111</t>
  </si>
  <si>
    <t>강원 춘천시 춘천로 402</t>
  </si>
  <si>
    <t>프렉스에어 서피스 테크놀로지스(주)</t>
  </si>
  <si>
    <t>041-560-2409</t>
  </si>
  <si>
    <t>충남 천안시 서북구 3공단2로 7</t>
  </si>
  <si>
    <t>대영식품(주)</t>
  </si>
  <si>
    <t>043-543-7007</t>
  </si>
  <si>
    <t>충북 보은군 보은읍 금굴4길 32</t>
  </si>
  <si>
    <t>(주)엠텍정보</t>
  </si>
  <si>
    <t>062-971-3582</t>
  </si>
  <si>
    <t>광주광역시 서구  경열로 72</t>
  </si>
  <si>
    <t>(합자)삼영전기공업사</t>
  </si>
  <si>
    <t>053-761-2587</t>
  </si>
  <si>
    <t>대구 수성구 희망로 150</t>
  </si>
  <si>
    <t>일간대구신문(주)</t>
  </si>
  <si>
    <t>053-424-0004</t>
  </si>
  <si>
    <t>대구 동구 동부로 94</t>
  </si>
  <si>
    <t>상희금속(주)</t>
  </si>
  <si>
    <t>054-746-8291</t>
  </si>
  <si>
    <t>경북 경주시 외동읍 문구로 312-6</t>
  </si>
  <si>
    <t>신일엠피(주)</t>
  </si>
  <si>
    <t>054-763-8123</t>
  </si>
  <si>
    <t>경북 경주시 강동면 천강로 534-34</t>
  </si>
  <si>
    <t>태정섬유</t>
  </si>
  <si>
    <t>053-592-2341</t>
  </si>
  <si>
    <t>대구 달서구 성서로67길 53</t>
  </si>
  <si>
    <t>(주)신우공업</t>
  </si>
  <si>
    <t>055-587-4400</t>
  </si>
  <si>
    <t>경남 함안군 칠원읍 무기로 287</t>
  </si>
  <si>
    <t>한영메카텍</t>
  </si>
  <si>
    <t>055-342-4682</t>
  </si>
  <si>
    <t>경남 김해시 진영읍 진산대로 135-39</t>
  </si>
  <si>
    <t>(주)에이앤티시스템</t>
  </si>
  <si>
    <t>055-386-1788</t>
  </si>
  <si>
    <t>경남 양산시 소주공단4길 37</t>
  </si>
  <si>
    <t>(주)유창스틸산업</t>
  </si>
  <si>
    <t>055-346-7761</t>
  </si>
  <si>
    <t>경남 김해시 한림면 용덕로302번길 102</t>
  </si>
  <si>
    <t>(주)더원</t>
  </si>
  <si>
    <t>064-802-8000</t>
  </si>
  <si>
    <t>제주 제주시 조천읍 대흘리</t>
  </si>
  <si>
    <t>(주)한국히타치</t>
  </si>
  <si>
    <t>02-6322-8515</t>
  </si>
  <si>
    <t>서울특별시 종로구  청계천로 41-0</t>
  </si>
  <si>
    <t>수송용 기계 및 장비 도매업</t>
  </si>
  <si>
    <t>(주)리더스시스템즈</t>
  </si>
  <si>
    <t>02-717-5950</t>
  </si>
  <si>
    <t>(주)이노와이즈</t>
  </si>
  <si>
    <t>02-2109-6350</t>
  </si>
  <si>
    <t>(주)인튠</t>
  </si>
  <si>
    <t>02-3477-3373</t>
  </si>
  <si>
    <t>서울특별시 서초구  서래로8길 1</t>
  </si>
  <si>
    <t>시각 디자인업</t>
  </si>
  <si>
    <t>(주)두성로보텍</t>
  </si>
  <si>
    <t>032-583-6700</t>
  </si>
  <si>
    <t>인천 서구 호두산로 74</t>
  </si>
  <si>
    <t>(주)네이처닉</t>
  </si>
  <si>
    <t>031-901-8142</t>
  </si>
  <si>
    <t>경기도 고양시일산서구 가좌동(송산동)</t>
  </si>
  <si>
    <t>대한광통신(주)</t>
  </si>
  <si>
    <t>031-489-5129</t>
  </si>
  <si>
    <t>경기도 안산시 단원구  장자골로 49</t>
  </si>
  <si>
    <t>케이엠더블유</t>
  </si>
  <si>
    <t>031-370-8685</t>
  </si>
  <si>
    <t>경기 화성시 영천로 183-6</t>
  </si>
  <si>
    <t>협화전기공업(주)</t>
  </si>
  <si>
    <t>031-665-6552</t>
  </si>
  <si>
    <t>경기 평택시 산단로 51</t>
  </si>
  <si>
    <t>성호산업(주)</t>
  </si>
  <si>
    <t>031-963-5615</t>
  </si>
  <si>
    <t>경기 고양시 일산동구 공릉천로33번길 18</t>
  </si>
  <si>
    <t>이화기계(주)</t>
  </si>
  <si>
    <t>070-4322-6510</t>
  </si>
  <si>
    <t>경기 안산시 단원구 엠티브이1로 135</t>
  </si>
  <si>
    <t>(주)웰코스</t>
  </si>
  <si>
    <t>033-262-2341</t>
  </si>
  <si>
    <t>강원도 춘천시 퇴계공단1길 21-12</t>
  </si>
  <si>
    <t>한국특수잉크공업(주)</t>
  </si>
  <si>
    <t>032-865-3031</t>
  </si>
  <si>
    <t>인천 남구 방축로 294</t>
  </si>
  <si>
    <t>동경금속(주)</t>
  </si>
  <si>
    <t>02-3665-8515</t>
  </si>
  <si>
    <t>(주)블루써클</t>
  </si>
  <si>
    <t>02-2248-5900</t>
  </si>
  <si>
    <t>㈜밸류포인트</t>
  </si>
  <si>
    <t>02-6347-3456</t>
  </si>
  <si>
    <t>서울 강서구 화곡로64길 98</t>
  </si>
  <si>
    <t>옥외 및 전시 광고업</t>
  </si>
  <si>
    <t>한국맥널티(주)</t>
  </si>
  <si>
    <t>031-378-1460</t>
  </si>
  <si>
    <t>충남 천안시 서북구 연암율금로 42</t>
  </si>
  <si>
    <t>세기유통(주)</t>
  </si>
  <si>
    <t>031-793-9891</t>
  </si>
  <si>
    <t>경기 하남시 대성로181번길 192</t>
  </si>
  <si>
    <t>한솔파피에르(주)</t>
  </si>
  <si>
    <t>02-489-1846</t>
  </si>
  <si>
    <t>경기 하남시 초이로 139</t>
  </si>
  <si>
    <t>(주)제노이드</t>
  </si>
  <si>
    <t>02-518-2994</t>
  </si>
  <si>
    <t>서울특별시 강남구 학동로33길 24</t>
  </si>
  <si>
    <t>(주)디지털에셋</t>
  </si>
  <si>
    <t>02-597-7301</t>
  </si>
  <si>
    <t>서울특별시 서초구  강남대로 273-0</t>
  </si>
  <si>
    <t>(주)진웅에어시스</t>
  </si>
  <si>
    <t>043-537-8611</t>
  </si>
  <si>
    <t>충북 진천군 이월면 마산길 87</t>
  </si>
  <si>
    <t>(주)동남사</t>
  </si>
  <si>
    <t>041-753-7141</t>
  </si>
  <si>
    <t>충남 금산군 금성면 금성공단로 64</t>
  </si>
  <si>
    <t>041-754-6991</t>
  </si>
  <si>
    <t>충남 금산군 진산면 (진산면) 막현리</t>
  </si>
  <si>
    <t>㈜진합</t>
  </si>
  <si>
    <t>070-7430-1828</t>
  </si>
  <si>
    <t>대전 대덕구 문평서로 42</t>
  </si>
  <si>
    <t>(주)장원식품</t>
  </si>
  <si>
    <t>042-621-1266</t>
  </si>
  <si>
    <t>대전 대덕구 한밭대로1003번길 161-67</t>
  </si>
  <si>
    <t>(주)퓨전바이오</t>
  </si>
  <si>
    <t>041-741-5373</t>
  </si>
  <si>
    <t>충남 논산시 연무읍 원앙로503번길 127-8</t>
  </si>
  <si>
    <t>(주)광명기업</t>
  </si>
  <si>
    <t>041-362-5566</t>
  </si>
  <si>
    <t>충남 당진군 합덕읍 북저울길 10</t>
  </si>
  <si>
    <t>(주)지피엔이</t>
  </si>
  <si>
    <t>042-864-2055</t>
  </si>
  <si>
    <t>대전 유성구 테크노3로 10</t>
  </si>
  <si>
    <t>은복프라임미트(주)</t>
  </si>
  <si>
    <t>062-528-6600</t>
  </si>
  <si>
    <t>광주 북구 저불로39번길 19</t>
  </si>
  <si>
    <t>육류 도매업</t>
  </si>
  <si>
    <t>(주)텍스랜드앤넥스코</t>
  </si>
  <si>
    <t>053-582-0010</t>
  </si>
  <si>
    <t>대구 달서구 성서공단로22길 22</t>
  </si>
  <si>
    <t>실리콘밸리(주)</t>
  </si>
  <si>
    <t>054-437-0878</t>
  </si>
  <si>
    <t>경북 김천시 공단4길 34</t>
  </si>
  <si>
    <t>(주)소디프 비앤에프</t>
  </si>
  <si>
    <t>070-7100-1537</t>
  </si>
  <si>
    <t>경북 영주시 가흥공단로 59-144</t>
  </si>
  <si>
    <t>하나미산업</t>
  </si>
  <si>
    <t>051-3055-588</t>
  </si>
  <si>
    <t>부산 사상구 낙동대로1348번길 69</t>
  </si>
  <si>
    <t>(주)디씨에프트랙</t>
  </si>
  <si>
    <t>055-323-8831</t>
  </si>
  <si>
    <t>경남 김해시 생림면 나전로161번길 103</t>
  </si>
  <si>
    <t>(주)서원 씨 앤 씨</t>
  </si>
  <si>
    <t>070-7016-8849</t>
  </si>
  <si>
    <t>경남 양산시 평산남3길 1</t>
  </si>
  <si>
    <t>(주)삼진인터내셔널</t>
  </si>
  <si>
    <t>02-2081-1277</t>
  </si>
  <si>
    <t>(주)두성하이텍</t>
  </si>
  <si>
    <t>02-3661-2693</t>
  </si>
  <si>
    <t>서울 강서구 공항대로59길 80-10</t>
  </si>
  <si>
    <t>031-356-0016</t>
  </si>
  <si>
    <t>경기 화성시 비봉면 주석로 640-10</t>
  </si>
  <si>
    <t>한국전기교통(주)</t>
  </si>
  <si>
    <t>02-516-8666</t>
  </si>
  <si>
    <t>경기도 고양시 일산동구  일산로 138</t>
  </si>
  <si>
    <t>(주)우양알앤비</t>
  </si>
  <si>
    <t>02-518-4877</t>
  </si>
  <si>
    <t>서울 강남구 논현로142길 22</t>
  </si>
  <si>
    <t>벽지 및 장판류 도매업</t>
  </si>
  <si>
    <t>(주)인텔릭</t>
  </si>
  <si>
    <t>02-517-1654</t>
  </si>
  <si>
    <t>서울특별시 강남구  논현로 651</t>
  </si>
  <si>
    <t>(주)정호자재산업</t>
  </si>
  <si>
    <t>031-458-8600</t>
  </si>
  <si>
    <t>경기 안양시 동안구 엘에스로91번길 46</t>
  </si>
  <si>
    <t>(주)하원제약</t>
  </si>
  <si>
    <t>070-8260-6030</t>
  </si>
  <si>
    <t>경기 평택시 진위면 가곡길 42</t>
  </si>
  <si>
    <t>일성산업(주)</t>
  </si>
  <si>
    <t>031-858-1961</t>
  </si>
  <si>
    <t>경기 동두천시 강변로702번길 43-14</t>
  </si>
  <si>
    <t>케이아이이 시스템즈(주)</t>
  </si>
  <si>
    <t>031-906-9053</t>
  </si>
  <si>
    <t>경기 고양시 일산동구 중앙로 1189</t>
  </si>
  <si>
    <t>사)샛별공동체 샛별재활원</t>
  </si>
  <si>
    <t>031-776-0481</t>
  </si>
  <si>
    <t>한솔임업(주)</t>
  </si>
  <si>
    <t>032-567-3942</t>
  </si>
  <si>
    <t>인천광역시 서구  원석로 108</t>
  </si>
  <si>
    <t>(주)맥시스</t>
  </si>
  <si>
    <t>032-812-0422</t>
  </si>
  <si>
    <t>인천광역시 남동구  함박뫼로377번길 24-24</t>
  </si>
  <si>
    <t>032-561-9011</t>
  </si>
  <si>
    <t>인천 서구 원전로59번길 23</t>
  </si>
  <si>
    <t>제철업</t>
  </si>
  <si>
    <t>(주)삼화에이스</t>
  </si>
  <si>
    <t>02-523-2242</t>
  </si>
  <si>
    <t>서울 서초구 반포대로22길 53</t>
  </si>
  <si>
    <t>(주)상문</t>
  </si>
  <si>
    <t>031-498-8873</t>
  </si>
  <si>
    <t>경기도 시흥시  공단1대로80번길 142</t>
  </si>
  <si>
    <t>대전기계공업(주)</t>
  </si>
  <si>
    <t>02-923-6801</t>
  </si>
  <si>
    <t>경기도 평택시 서탄면 수월암4길 239</t>
  </si>
  <si>
    <t>(주)한기엔지니어링건축사사무소</t>
  </si>
  <si>
    <t>02-2105-0903</t>
  </si>
  <si>
    <t>에이에이씨케이(주)</t>
  </si>
  <si>
    <t>02-525-0152</t>
  </si>
  <si>
    <t>(주)컨트롤웍스</t>
  </si>
  <si>
    <t>02-555-1231</t>
  </si>
  <si>
    <t>서울 강남구 언주로81길 13</t>
  </si>
  <si>
    <t>(주)위드강산</t>
  </si>
  <si>
    <t>강원 홍천군 북방면 중화계로 49-7</t>
  </si>
  <si>
    <t>한국몰드(주)</t>
  </si>
  <si>
    <t>043-883-6526</t>
  </si>
  <si>
    <t>충북 음성군 금왕읍 금일로 56</t>
  </si>
  <si>
    <t>삼남제약(주)</t>
  </si>
  <si>
    <t>041-754-3771</t>
  </si>
  <si>
    <t>충남 금산군 금산읍 인삼로 77</t>
  </si>
  <si>
    <t>건일스틸(주)</t>
  </si>
  <si>
    <t>041-582-8101</t>
  </si>
  <si>
    <t>충남 천안시 서북구 입장면 연봉2길 62</t>
  </si>
  <si>
    <t>(주)한미시스템</t>
  </si>
  <si>
    <t>054-776-1393</t>
  </si>
  <si>
    <t>경북 경주시 천북면 천강로 295-6</t>
  </si>
  <si>
    <t>스페이스파워(주)</t>
  </si>
  <si>
    <t>054-771-5500</t>
  </si>
  <si>
    <t>경북 포항시 북구 청하면 동해대로 2249</t>
  </si>
  <si>
    <t>(주)세신테크</t>
  </si>
  <si>
    <t>054-472-0795</t>
  </si>
  <si>
    <t>경북 구미시 1공단로6길 53-39</t>
  </si>
  <si>
    <t>청우레미콘(주)</t>
  </si>
  <si>
    <t>054-373-8500</t>
  </si>
  <si>
    <t>경북 청도군 화양읍 청려로 1822</t>
  </si>
  <si>
    <t>(주)경복식품</t>
  </si>
  <si>
    <t>051-315-8314</t>
  </si>
  <si>
    <t>부산 사상구 삼덕로46번길 9</t>
  </si>
  <si>
    <t>떡류 제조업</t>
  </si>
  <si>
    <t>(주)이앤씨</t>
  </si>
  <si>
    <t>055-533-8871</t>
  </si>
  <si>
    <t>경남 창녕군 대지면 학성세거리길 270</t>
  </si>
  <si>
    <t>(주)동환시스템</t>
  </si>
  <si>
    <t>055-0295-1495</t>
  </si>
  <si>
    <t>트라이 월 코리아(주)</t>
  </si>
  <si>
    <t>055-338-1161</t>
  </si>
  <si>
    <t>경남 김해시 유하로 45-39</t>
  </si>
  <si>
    <t>(주)엘에치이</t>
  </si>
  <si>
    <t>055-340-0100</t>
  </si>
  <si>
    <t>경남 김해시 한림면 한림로515번길 203-42</t>
  </si>
  <si>
    <t>(주)유니테크산업</t>
  </si>
  <si>
    <t>055-346-5775</t>
  </si>
  <si>
    <t>경남 김해시 한림면 김해대로916번길 54-23</t>
  </si>
  <si>
    <t>신성메이저글러브(주)</t>
  </si>
  <si>
    <t>055-327-6649</t>
  </si>
  <si>
    <t>경상남도 김해시 주촌면 서부로1541번안길 10</t>
  </si>
  <si>
    <t>(주)한국시스템</t>
  </si>
  <si>
    <t>031-420-4511</t>
  </si>
  <si>
    <t>작승물산(주)</t>
  </si>
  <si>
    <t>02-771-0803</t>
  </si>
  <si>
    <t>서울특별시 중구  수표로 12</t>
  </si>
  <si>
    <t>(주)사운드캣</t>
  </si>
  <si>
    <t>070-7019-4347</t>
  </si>
  <si>
    <t>서울 용산구 원효로48길 17</t>
  </si>
  <si>
    <t>(주)경형산업</t>
  </si>
  <si>
    <t>02-898-0490</t>
  </si>
  <si>
    <t>경기 광명시 밤일안로42번길 27-8</t>
  </si>
  <si>
    <t>(주)홈앤가든</t>
  </si>
  <si>
    <t>02-844-3200</t>
  </si>
  <si>
    <t>서울 영등포구 도신로65길 8</t>
  </si>
  <si>
    <t>(주)수원교차로</t>
  </si>
  <si>
    <t>031-221-7008</t>
  </si>
  <si>
    <t>경기 수원시 권선구 권광로109번길 48</t>
  </si>
  <si>
    <t>㈜한미에프쓰리</t>
  </si>
  <si>
    <t>041-531-5249</t>
  </si>
  <si>
    <t>충남 아산시 둔포면 충무로 1342</t>
  </si>
  <si>
    <t>㈜엠소닉</t>
  </si>
  <si>
    <t>054-476-4800</t>
  </si>
  <si>
    <t>경북 구미시 산동면 첨단기업3로 54-8</t>
  </si>
  <si>
    <t>중앙특수제지(주)</t>
  </si>
  <si>
    <t>031-533-6751</t>
  </si>
  <si>
    <t>경기 포천시 화현면 문암동길 29</t>
  </si>
  <si>
    <t>(주)이 에프 엠 네트웍스</t>
  </si>
  <si>
    <t>070-7549-0081</t>
  </si>
  <si>
    <t>경기 용인시 기흥구 죽전로 15</t>
  </si>
  <si>
    <t>동아정밀공업(주)</t>
  </si>
  <si>
    <t>032-672-7511</t>
  </si>
  <si>
    <t>경기 부천시   산업로 94</t>
  </si>
  <si>
    <t>(주)이앤에프</t>
  </si>
  <si>
    <t>031-433-4523</t>
  </si>
  <si>
    <t>경기도 화성시 마도면(마도면) 쌍송리</t>
  </si>
  <si>
    <t>김포맥아식품</t>
  </si>
  <si>
    <t>02-2665-1112</t>
  </si>
  <si>
    <t>경기 김포시 하성면 가금로 421</t>
  </si>
  <si>
    <t>식물성 유지 제조업</t>
  </si>
  <si>
    <t>(유한)영가실업</t>
  </si>
  <si>
    <t>031-988-1846</t>
  </si>
  <si>
    <t>경기 김포시 대곶면 대곶로 280-32</t>
  </si>
  <si>
    <t>(주)익성</t>
  </si>
  <si>
    <t>043-881-2724</t>
  </si>
  <si>
    <t>충북 음성군 삼성면 금일로 714</t>
  </si>
  <si>
    <t>(주)광진문화</t>
  </si>
  <si>
    <t>02-462-0964</t>
  </si>
  <si>
    <t>서울특별시 성동구 성수1가제2동 (성수동1가)</t>
  </si>
  <si>
    <t>(주)진성방재</t>
  </si>
  <si>
    <t>02-972-2561</t>
  </si>
  <si>
    <t>서울 노원구 월계로 370</t>
  </si>
  <si>
    <t>인프라닉스(주)</t>
  </si>
  <si>
    <t>070-7012-3012</t>
  </si>
  <si>
    <t>서울 서초구 서초중앙로 66</t>
  </si>
  <si>
    <t>(주)포제이스리쿼코리아</t>
  </si>
  <si>
    <t>02-3401-1008</t>
  </si>
  <si>
    <t>서울특별시 강동구  강동대로 143-40</t>
  </si>
  <si>
    <t>(주)싸이몬</t>
  </si>
  <si>
    <t>031-778-3014</t>
  </si>
  <si>
    <t>경기 성남시 분당구 벌말로 48</t>
  </si>
  <si>
    <t>(주)네오텍소프트</t>
  </si>
  <si>
    <t>042-867-6668</t>
  </si>
  <si>
    <t>금용기계(주)</t>
  </si>
  <si>
    <t>053-608-8004</t>
  </si>
  <si>
    <t>대구 북구 팔달로7길 57</t>
  </si>
  <si>
    <t>기타 섬유, 의복 및 가죽 가공 기계 제조업</t>
  </si>
  <si>
    <t>(주)한성중공업</t>
  </si>
  <si>
    <t>054-285-7003</t>
  </si>
  <si>
    <t>경북 포항시 남구 연일읍 동문로76번길 51</t>
  </si>
  <si>
    <t>동아밸브공업사</t>
  </si>
  <si>
    <t>051-831-1505</t>
  </si>
  <si>
    <t>부산 강서구 녹산산단289로 93</t>
  </si>
  <si>
    <t>국제비파괴검사(주)</t>
  </si>
  <si>
    <t>051-831-5757</t>
  </si>
  <si>
    <t>부산 강서구 녹산산업중로 100</t>
  </si>
  <si>
    <t>(주)동명베아링</t>
  </si>
  <si>
    <t>051-317-6300</t>
  </si>
  <si>
    <t>부산 사상구  새벽로215번길 123</t>
  </si>
  <si>
    <t>동림건업(주)</t>
  </si>
  <si>
    <t>051-807-8085</t>
  </si>
  <si>
    <t>부산 부산진구 전포대로255번길 43-8</t>
  </si>
  <si>
    <t>(주)에스엠인터내셔날</t>
  </si>
  <si>
    <t>051-819-5575</t>
  </si>
  <si>
    <t>부산 금정구  공단로 57</t>
  </si>
  <si>
    <t>(주)유창금속</t>
  </si>
  <si>
    <t>051-313-9900</t>
  </si>
  <si>
    <t>부산 사상구 새벽로 164</t>
  </si>
  <si>
    <t>(주)타임소프트</t>
  </si>
  <si>
    <t>02-2029-5060</t>
  </si>
  <si>
    <t>서울 금천구 가산디지털1로 24</t>
  </si>
  <si>
    <t>(주)대흥인텍스</t>
  </si>
  <si>
    <t>032-624-0404</t>
  </si>
  <si>
    <t>(주)원풍약품상사</t>
  </si>
  <si>
    <t>02-376-8100</t>
  </si>
  <si>
    <t>서울 은평구 가좌로7길 9</t>
  </si>
  <si>
    <t>대성엠디아이(주)</t>
  </si>
  <si>
    <t>02-765-3003</t>
  </si>
  <si>
    <t>서울 종로구 율곡로2길 7</t>
  </si>
  <si>
    <t>(주)태건</t>
  </si>
  <si>
    <t>02-2671-8420</t>
  </si>
  <si>
    <t>경기도 이천시  대장로 67</t>
  </si>
  <si>
    <t>(주)애니파이브</t>
  </si>
  <si>
    <t>02-2082-2600</t>
  </si>
  <si>
    <t>(주)우신이엔지</t>
  </si>
  <si>
    <t>032-876-2124</t>
  </si>
  <si>
    <t>인천 남구 주염로73번길 39</t>
  </si>
  <si>
    <t>(주)동양피엘티</t>
  </si>
  <si>
    <t>031-376-8881</t>
  </si>
  <si>
    <t>경기도 화성시 동탄면 동탄산단8길 41</t>
  </si>
  <si>
    <t>(주)와이 에이치 교역</t>
  </si>
  <si>
    <t>031-363-3200</t>
  </si>
  <si>
    <t>경기도 안산시 단원구  산성로 79</t>
  </si>
  <si>
    <t>진흥기업(주)</t>
  </si>
  <si>
    <t>032-561-9213</t>
  </si>
  <si>
    <t>인천 서구 호두산로94번길 28</t>
  </si>
  <si>
    <t>바스코</t>
  </si>
  <si>
    <t>031-318-0073</t>
  </si>
  <si>
    <t>경기도 시흥시  마유로132번길 26</t>
  </si>
  <si>
    <t>(주)우경이엠씨</t>
  </si>
  <si>
    <t>031-263-1533</t>
  </si>
  <si>
    <t>경기도 용인시 기흥구 죽현로 8-22</t>
  </si>
  <si>
    <t>(주)소끼아코리아</t>
  </si>
  <si>
    <t>02-514-0491</t>
  </si>
  <si>
    <t>서울 강남구 도산대로 541</t>
  </si>
  <si>
    <t>(주)디오원</t>
  </si>
  <si>
    <t>02-3408-2802</t>
  </si>
  <si>
    <t>서울 성동구 연무장19길 5</t>
  </si>
  <si>
    <t>(주)서린바이오사이언스</t>
  </si>
  <si>
    <t>031-628-3000</t>
  </si>
  <si>
    <t>경기 성남시 분당구 대왕판교로 700</t>
  </si>
  <si>
    <t>(주)아라기술</t>
  </si>
  <si>
    <t>031-345-6300</t>
  </si>
  <si>
    <t>경북 포항시 남구 대이로5번길 14-6</t>
  </si>
  <si>
    <t>오공티에스(주)</t>
  </si>
  <si>
    <t>032-810-2030</t>
  </si>
  <si>
    <t>인천광역시 남동구  함박뫼로 341-0</t>
  </si>
  <si>
    <t>㈜제로투세븐</t>
  </si>
  <si>
    <t>02-740-3105</t>
  </si>
  <si>
    <t>서울 마포구 상암산로 76</t>
  </si>
  <si>
    <t>(주)우일</t>
  </si>
  <si>
    <t>033-647-5001</t>
  </si>
  <si>
    <t>강원 강릉시 경강로 2154</t>
  </si>
  <si>
    <t>(주)하이텍 팜</t>
  </si>
  <si>
    <t>043-883-0012</t>
  </si>
  <si>
    <t>충북 음성군 대소면 신내로 280</t>
  </si>
  <si>
    <t>동인화학(주)</t>
  </si>
  <si>
    <t>031-665-0972</t>
  </si>
  <si>
    <t>경기 평택시 산단로16번길 62</t>
  </si>
  <si>
    <t>온양조경석</t>
  </si>
  <si>
    <t>041-544-1478</t>
  </si>
  <si>
    <t>충남 아산시 염치읍 중방리</t>
  </si>
  <si>
    <t>(주)금호엔티시</t>
  </si>
  <si>
    <t>042-671-7700</t>
  </si>
  <si>
    <t>대전 유성구  테크노2로 297</t>
  </si>
  <si>
    <t>삼화플라스틱(주)</t>
  </si>
  <si>
    <t>053-751-5800</t>
  </si>
  <si>
    <t>경북 경산시 자인면 자인공단3로 55</t>
  </si>
  <si>
    <t>미래테크(주)</t>
  </si>
  <si>
    <t>053-381-3427</t>
  </si>
  <si>
    <t>대구 북구 검단로 177-17</t>
  </si>
  <si>
    <t>(주)동아필름</t>
  </si>
  <si>
    <t>054-933-8535</t>
  </si>
  <si>
    <t>경북 성주군 월항면 월항농공단지1길 63</t>
  </si>
  <si>
    <t>(주)영진아스텍</t>
  </si>
  <si>
    <t>054-464-8934</t>
  </si>
  <si>
    <t>경북 구미시 1공단로6길 103-36</t>
  </si>
  <si>
    <t>(주)신라공업</t>
  </si>
  <si>
    <t>053-857-4800</t>
  </si>
  <si>
    <t>경상북도 경산시 자인면 자인공단1로 14</t>
  </si>
  <si>
    <t>(주)신호</t>
  </si>
  <si>
    <t>053-857-3011</t>
  </si>
  <si>
    <t>경북 경산시 자인면 자인공단로 88</t>
  </si>
  <si>
    <t>대동메탈공업(주)</t>
  </si>
  <si>
    <t>051-412-2291</t>
  </si>
  <si>
    <t>부산 영도구 남항남로 40</t>
  </si>
  <si>
    <t>에스피하이테크(주)</t>
  </si>
  <si>
    <t>051-831-6710</t>
  </si>
  <si>
    <t>부산 강서구 녹산산단361로 31</t>
  </si>
  <si>
    <t>(주)진영에이치앤에스</t>
  </si>
  <si>
    <t>055-710-7000</t>
  </si>
  <si>
    <t>경남 창원시 의창구 대산면 주남로 515</t>
  </si>
  <si>
    <t>(주)동부</t>
  </si>
  <si>
    <t>052-266-5246</t>
  </si>
  <si>
    <t>울산 남구 여천로163번길 15</t>
  </si>
  <si>
    <t>(주)비앤씨</t>
  </si>
  <si>
    <t>02-762-7255</t>
  </si>
  <si>
    <t>(주)보부하이테크</t>
  </si>
  <si>
    <t>031-763-3200</t>
  </si>
  <si>
    <t>경기도 용인시 수지구 대지로 251</t>
  </si>
  <si>
    <t>(주)미르헨지</t>
  </si>
  <si>
    <t>02-782-5003</t>
  </si>
  <si>
    <t>서울특별시 영등포구 은행로 11</t>
  </si>
  <si>
    <t>(주)태진기술</t>
  </si>
  <si>
    <t>042-933-9642</t>
  </si>
  <si>
    <t>대전광역시 서구  청사로 152</t>
  </si>
  <si>
    <t>(주)아이차밍</t>
  </si>
  <si>
    <t>031-345-1960</t>
  </si>
  <si>
    <t>경기도 군포시  고산로148번길 17</t>
  </si>
  <si>
    <t>서울냉열(주)</t>
  </si>
  <si>
    <t>02-401-5023</t>
  </si>
  <si>
    <t>서울 송파구 중대로 135</t>
  </si>
  <si>
    <t>(주)대오정공</t>
  </si>
  <si>
    <t>02-814-8679</t>
  </si>
  <si>
    <t>충북 음성군 대소면 소석로 155</t>
  </si>
  <si>
    <t>(주)신생</t>
  </si>
  <si>
    <t>031-943-1961</t>
  </si>
  <si>
    <t>경기 파주시 조리읍 명봉산로114번길 21</t>
  </si>
  <si>
    <t>(주)한백산</t>
  </si>
  <si>
    <t>032-611-3775</t>
  </si>
  <si>
    <t>경기 부천시  신흥로92번길 11</t>
  </si>
  <si>
    <t>(주)호림</t>
  </si>
  <si>
    <t>032-670-8740</t>
  </si>
  <si>
    <t>031-528-2053</t>
  </si>
  <si>
    <t>경기도 남양주시 진건읍 양진로376번길 34</t>
  </si>
  <si>
    <t>반월지관공업(주)</t>
  </si>
  <si>
    <t>031-494-7729</t>
  </si>
  <si>
    <t>경기 화성시 장안면 석포공단길 24-18</t>
  </si>
  <si>
    <t>(주)디자인 메탈</t>
  </si>
  <si>
    <t>031-366-1803</t>
  </si>
  <si>
    <t>경기 화성시 팔탄면 노하길 347-27</t>
  </si>
  <si>
    <t>(주)비에이치컨설팅</t>
  </si>
  <si>
    <t>02-2281-0641</t>
  </si>
  <si>
    <t>서울특별시 금천구  가산디지털2로 136</t>
  </si>
  <si>
    <t>(주)두오모</t>
  </si>
  <si>
    <t>02-544-2975</t>
  </si>
  <si>
    <t>서울특별시 강남구  논현로 735</t>
  </si>
  <si>
    <t>(주)니오</t>
  </si>
  <si>
    <t>02-3397-7711</t>
  </si>
  <si>
    <t>사진장비 및 광학용품 도매업</t>
  </si>
  <si>
    <t>가산건설(주)</t>
  </si>
  <si>
    <t>031-287-2131</t>
  </si>
  <si>
    <t>경기도 수원시 영통구  센트럴타운로100번길 20-0</t>
  </si>
  <si>
    <t>(합자)천원합동</t>
  </si>
  <si>
    <t>041-581-2186</t>
  </si>
  <si>
    <t>충남 천안시 서북구 성환읍 율금1길 211</t>
  </si>
  <si>
    <t>우광산업(주)</t>
  </si>
  <si>
    <t>041-554-6223</t>
  </si>
  <si>
    <t>충청남도 천안시 동남구 성남면 (성남면) 신덕리</t>
  </si>
  <si>
    <t>오일기어코리아(주)</t>
  </si>
  <si>
    <t>042-936-8321</t>
  </si>
  <si>
    <t>대전 유성구 테크노2로 167-3</t>
  </si>
  <si>
    <t>(주)쎄트렉아이</t>
  </si>
  <si>
    <t>042-365-7500</t>
  </si>
  <si>
    <t>대전 유성구 유성대로1628번길 21</t>
  </si>
  <si>
    <t>(주)에코아이</t>
  </si>
  <si>
    <t>02-6480-7300</t>
  </si>
  <si>
    <t>서울특별시 금천구  두산로 70</t>
  </si>
  <si>
    <t>태화금속</t>
  </si>
  <si>
    <t>053-639-5062</t>
  </si>
  <si>
    <t>대구 달성군 하빈면 달구벌대로12길 178</t>
  </si>
  <si>
    <t>054-383-3871</t>
  </si>
  <si>
    <t>경북 군위군 군위읍 군위공단길 135-10</t>
  </si>
  <si>
    <t>한국종합환경산업(주)</t>
  </si>
  <si>
    <t>051-555-6511</t>
  </si>
  <si>
    <t>부산 동래구 온천천로319번길 12</t>
  </si>
  <si>
    <t>천지개발(주)</t>
  </si>
  <si>
    <t>051-758-8282</t>
  </si>
  <si>
    <t>부산 금정구 부곡로 140</t>
  </si>
  <si>
    <t>(주)원진가스</t>
  </si>
  <si>
    <t>055-291-7360</t>
  </si>
  <si>
    <t>경남 창원시 의창구 동읍 무성길 129</t>
  </si>
  <si>
    <t>중원기계공업(주)</t>
  </si>
  <si>
    <t>055-752-8480</t>
  </si>
  <si>
    <t>경남 진주시 대신로184번길 18</t>
  </si>
  <si>
    <t>(주)야호텍</t>
  </si>
  <si>
    <t>055-342-5020</t>
  </si>
  <si>
    <t>경남 김해시 진영읍 서부로378번길 52-27</t>
  </si>
  <si>
    <t>㈜라파스</t>
  </si>
  <si>
    <t>02-392-3011</t>
  </si>
  <si>
    <t>서울 마포구 성암로 330</t>
  </si>
  <si>
    <t>(주)액시스소프트</t>
  </si>
  <si>
    <t>02-717-3450</t>
  </si>
  <si>
    <t>서울특별시 강남구  테헤란로22길 15</t>
  </si>
  <si>
    <t>한림정공(주)</t>
  </si>
  <si>
    <t>02-784-1291</t>
  </si>
  <si>
    <t>서울 영등포구 국회대로76길 18</t>
  </si>
  <si>
    <t>한흥건철(주)</t>
  </si>
  <si>
    <t>043-851-7036</t>
  </si>
  <si>
    <t>충북 충주시 신니면 덕고개로 446</t>
  </si>
  <si>
    <t>(주)성화퓨렌텍</t>
  </si>
  <si>
    <t>051-747-9540</t>
  </si>
  <si>
    <t>부산 기장군 정관읍 정관상곡2길 25-31</t>
  </si>
  <si>
    <t>(주)상산특수강정공</t>
  </si>
  <si>
    <t>031-366-4327</t>
  </si>
  <si>
    <t>경기 화성시 팔탄면 푸른들판로1010번길 104-5</t>
  </si>
  <si>
    <t>동양전자(주)</t>
  </si>
  <si>
    <t>031-766-8011</t>
  </si>
  <si>
    <t>경기 광주시 절골길 91</t>
  </si>
  <si>
    <t>(주)건화지기</t>
  </si>
  <si>
    <t>031-674-2600</t>
  </si>
  <si>
    <t>경기 안성시 양성면 양성로 173-11</t>
  </si>
  <si>
    <t>경기아스콘산업(주)</t>
  </si>
  <si>
    <t>031-853-5315</t>
  </si>
  <si>
    <t>경기 포천시 화현면 영일로368번길 143</t>
  </si>
  <si>
    <t>(주)조인어패럴</t>
  </si>
  <si>
    <t>031-836-0370</t>
  </si>
  <si>
    <t>경기 양주시 장흥면 부곡리</t>
  </si>
  <si>
    <t>(주)파이브텍</t>
  </si>
  <si>
    <t>031-777-5656</t>
  </si>
  <si>
    <t>경기 성남시 중원구 사기막골로 177</t>
  </si>
  <si>
    <t>031-491-7100</t>
  </si>
  <si>
    <t>경기 안산시 단원구 범지기로141번길 36</t>
  </si>
  <si>
    <t>성원피혁공업(주)</t>
  </si>
  <si>
    <t>031-491-0212</t>
  </si>
  <si>
    <t>경기 안산시 단원구 해안로 7</t>
  </si>
  <si>
    <t>(주)에이멕스</t>
  </si>
  <si>
    <t>031-319-8933~8</t>
  </si>
  <si>
    <t>경기도 안산시 단원구  엠티브이4로 18</t>
  </si>
  <si>
    <t>(주)디지털알에프코리아</t>
  </si>
  <si>
    <t>031-223-8495</t>
  </si>
  <si>
    <t>경기도 수원시 팔달구  장다리로 201</t>
  </si>
  <si>
    <t>(주)아이스트로</t>
  </si>
  <si>
    <t>032-814-0693</t>
  </si>
  <si>
    <t>대진공무(주)</t>
  </si>
  <si>
    <t>02-2292-4945</t>
  </si>
  <si>
    <t>서울특별시 성동구 마장로39길 36</t>
  </si>
  <si>
    <t>대도도금㈜</t>
  </si>
  <si>
    <t>02-464-8840</t>
  </si>
  <si>
    <t>서울 성동구 상원12길 35</t>
  </si>
  <si>
    <t>(주)한국프라임미트</t>
  </si>
  <si>
    <t>02-2294-8078</t>
  </si>
  <si>
    <t>서울특별시 성동구 마장동 (마장동)</t>
  </si>
  <si>
    <t>(주)세정코리아</t>
  </si>
  <si>
    <t>02-461-9253</t>
  </si>
  <si>
    <t>서울 광진구 동일로60길 23</t>
  </si>
  <si>
    <t>(주)이프라임</t>
  </si>
  <si>
    <t>02-850-3110</t>
  </si>
  <si>
    <t>에스제이씨오(주)</t>
  </si>
  <si>
    <t>02-405-7301</t>
  </si>
  <si>
    <t>서울 송파구 중대로23길 15</t>
  </si>
  <si>
    <t>삼우이테크</t>
  </si>
  <si>
    <t>경기도 안산시 단원구 엠티브이12로22번길 30</t>
  </si>
  <si>
    <t>대성개발(주)</t>
  </si>
  <si>
    <t>043-260-1840</t>
  </si>
  <si>
    <t>충청북도 청주시 흥덕구 옥산면 국사오산로 468</t>
  </si>
  <si>
    <t>(주)리가스</t>
  </si>
  <si>
    <t>042-934-6900</t>
  </si>
  <si>
    <t>대전 대덕구 문평동로48번길 142</t>
  </si>
  <si>
    <t>(주)천일</t>
  </si>
  <si>
    <t>062-714-1700</t>
  </si>
  <si>
    <t>광주 광산구 평동산단1번로 38</t>
  </si>
  <si>
    <t>(주)부창엔지니어링</t>
  </si>
  <si>
    <t>053-815-8610</t>
  </si>
  <si>
    <t>경북 경산시 서상길 29</t>
  </si>
  <si>
    <t>(주)정도이앤씨</t>
  </si>
  <si>
    <t>053-591-9977</t>
  </si>
  <si>
    <t>경상북도 구미시  산호대로33길 6-10</t>
  </si>
  <si>
    <t>(주)유일엔지니어링</t>
  </si>
  <si>
    <t>053-593-3582</t>
  </si>
  <si>
    <t>대구 달성군 구지면 달성2차3로 5</t>
  </si>
  <si>
    <t>(주)창성</t>
  </si>
  <si>
    <t>054-775-5775</t>
  </si>
  <si>
    <t>경북 경주시 공단로 73</t>
  </si>
  <si>
    <t>(주)럭키산업</t>
  </si>
  <si>
    <t>054-933-7288</t>
  </si>
  <si>
    <t>경북 성주군 월항면 대산2길 22-62</t>
  </si>
  <si>
    <t>영신기전공업(주)</t>
  </si>
  <si>
    <t>053-614-8841</t>
  </si>
  <si>
    <t>대구 달성군 유가면 테크노순환로8길 33</t>
  </si>
  <si>
    <t>(주)스포릭</t>
  </si>
  <si>
    <t>053-592-7111</t>
  </si>
  <si>
    <t>대구 달서구 성서공단남로40길 10</t>
  </si>
  <si>
    <t>(주)일신산업</t>
  </si>
  <si>
    <t>053-853-4236</t>
  </si>
  <si>
    <t>경상북도 경산시 남산면 하남로 54</t>
  </si>
  <si>
    <t>(주)비엠인터내셔널</t>
  </si>
  <si>
    <t>051-264-3533</t>
  </si>
  <si>
    <t>부산 강서구 녹산화전로 45</t>
  </si>
  <si>
    <t>(주)태양금속</t>
  </si>
  <si>
    <t>051-314-1650</t>
  </si>
  <si>
    <t>부산 사상구 낙동대로 832</t>
  </si>
  <si>
    <t>(주)대야엠티</t>
  </si>
  <si>
    <t>055-272-0520</t>
  </si>
  <si>
    <t>경남 창원시마산합포구 진북면 신촌리</t>
  </si>
  <si>
    <t>한국철강(주)</t>
  </si>
  <si>
    <t>055-260-0533</t>
  </si>
  <si>
    <t>경남 창원시 성산구 공단로103번길 12</t>
  </si>
  <si>
    <t>(주)원일케미칼</t>
  </si>
  <si>
    <t>055-345-8531</t>
  </si>
  <si>
    <t>경남 김해시 한림면 장방로 67</t>
  </si>
  <si>
    <t>(주)경보종합건설</t>
  </si>
  <si>
    <t>051-517-0701</t>
  </si>
  <si>
    <t>부산 동래구  명륜로 69</t>
  </si>
  <si>
    <t>(주)경흥아메스</t>
  </si>
  <si>
    <t>02-738-2884</t>
  </si>
  <si>
    <t>서울 종로구 율곡로 53</t>
  </si>
  <si>
    <t>시계 및 귀금속 소매업</t>
  </si>
  <si>
    <t>씨앤아이컨설팅(주)</t>
  </si>
  <si>
    <t>02-738-8070</t>
  </si>
  <si>
    <t>서울 종로구 새문안로 91</t>
  </si>
  <si>
    <t>(주)젬백스테크놀러지</t>
  </si>
  <si>
    <t>042-620-8000</t>
  </si>
  <si>
    <t>대전 유성구 테크노1로 30</t>
  </si>
  <si>
    <t>코리아슬롯(주)</t>
  </si>
  <si>
    <t>031-996-4655</t>
  </si>
  <si>
    <t>경기 김포시 대곶면 소래로41번길 52</t>
  </si>
  <si>
    <t>㈜중앙플라텍</t>
  </si>
  <si>
    <t>031-663-7922</t>
  </si>
  <si>
    <t>경기 평택시 서탄면 수월암4길 102</t>
  </si>
  <si>
    <t>(주)선일엔지니어링</t>
  </si>
  <si>
    <t>031-768-3809</t>
  </si>
  <si>
    <t>경기 광주시 광남안로431번길 28-11</t>
  </si>
  <si>
    <t>(주)윙윙</t>
  </si>
  <si>
    <t>031-542-6667</t>
  </si>
  <si>
    <t>경기 포천시 호국로917번길 40</t>
  </si>
  <si>
    <t>㈜움트리</t>
  </si>
  <si>
    <t>031-972-5137-9</t>
  </si>
  <si>
    <t>경기 포천시 창수면 전영로 1206</t>
  </si>
  <si>
    <t>(주)광일전선</t>
  </si>
  <si>
    <t>031-969-1994</t>
  </si>
  <si>
    <t>경기 고양시 덕양구 보광로128번길 30</t>
  </si>
  <si>
    <t>(주)아롬정보기술</t>
  </si>
  <si>
    <t>02-525-6897</t>
  </si>
  <si>
    <t>서울 서초구 사평대로 73</t>
  </si>
  <si>
    <t>(주)디케이코스메틱</t>
  </si>
  <si>
    <t>032-815-6187</t>
  </si>
  <si>
    <t>인천광역시 남동구  은봉로 57</t>
  </si>
  <si>
    <t>자연과학산업(주)</t>
  </si>
  <si>
    <t>031-529-0518</t>
  </si>
  <si>
    <t>경기 남양주시 진건읍 진건우회로 75</t>
  </si>
  <si>
    <t>상도전기공업(주)</t>
  </si>
  <si>
    <t>031-499-0011</t>
  </si>
  <si>
    <t>경기 시흥시 군자천로237번길 32</t>
  </si>
  <si>
    <t>(주)유니엘플렉스</t>
  </si>
  <si>
    <t>031-495-3261</t>
  </si>
  <si>
    <t>경기 안산시 단원구 원시로 126</t>
  </si>
  <si>
    <t>이영화학(주)</t>
  </si>
  <si>
    <t>032-822-1321</t>
  </si>
  <si>
    <t>인천 남동구 앵고개로 595</t>
  </si>
  <si>
    <t>남일통상(주)</t>
  </si>
  <si>
    <t>02-717-8617</t>
  </si>
  <si>
    <t>서울 구로구 고척로 5-1</t>
  </si>
  <si>
    <t>(주)창성정보기술</t>
  </si>
  <si>
    <t>02-597-5972</t>
  </si>
  <si>
    <t>서울 서초구 반포대로23길 66</t>
  </si>
  <si>
    <t>(주)넥스챌</t>
  </si>
  <si>
    <t>031-8060-0055</t>
  </si>
  <si>
    <t>(주)주피터인터내셔널</t>
  </si>
  <si>
    <t>02-578-0177</t>
  </si>
  <si>
    <t>서울 서초구 바우뫼로43길 22</t>
  </si>
  <si>
    <t>(주)푸드누리</t>
  </si>
  <si>
    <t>02-404-1850</t>
  </si>
  <si>
    <t>서울 송파구 백제고분로50길 35</t>
  </si>
  <si>
    <t>(주)이노피아테크</t>
  </si>
  <si>
    <t>031-730-0575</t>
  </si>
  <si>
    <t>경기 성남시 중원구 갈마치로 215</t>
  </si>
  <si>
    <t>(주)예일이큅먼트</t>
  </si>
  <si>
    <t>02-1544-3051</t>
  </si>
  <si>
    <t>경기도 광주시 초월읍 산수로 653</t>
  </si>
  <si>
    <t>(주)휴먼</t>
  </si>
  <si>
    <t>043-852-4016</t>
  </si>
  <si>
    <t>충북 충주시 중앙로 88-1</t>
  </si>
  <si>
    <t>(주)씨애치씨랩</t>
  </si>
  <si>
    <t>042-933-0036</t>
  </si>
  <si>
    <t>대전 유성구 테크노2로 139</t>
  </si>
  <si>
    <t>(주)대산에스피</t>
  </si>
  <si>
    <t>041-667-4221</t>
  </si>
  <si>
    <t>충남 서산시 음암면 음암로 4</t>
  </si>
  <si>
    <t>한빛엔지니어링(주)</t>
  </si>
  <si>
    <t>041-543-7003</t>
  </si>
  <si>
    <t>충남 아산시 번영로86번길 3</t>
  </si>
  <si>
    <t>삼동메탈(주)</t>
  </si>
  <si>
    <t>054-701-1990</t>
  </si>
  <si>
    <t>경북 경주시 외동읍 석계리</t>
  </si>
  <si>
    <t>한국 엠씨(주)</t>
  </si>
  <si>
    <t>054-749-3322</t>
  </si>
  <si>
    <t>경북 경주시 외동읍 우박길 42</t>
  </si>
  <si>
    <t>(주)오성티에스엘</t>
  </si>
  <si>
    <t>054-482-8833</t>
  </si>
  <si>
    <t>경북 구미시 고아읍 원대로21안길 13-5</t>
  </si>
  <si>
    <t>오페(주)</t>
  </si>
  <si>
    <t>055-586-7141</t>
  </si>
  <si>
    <t>경남 함안군 칠북면 화천길 289-1</t>
  </si>
  <si>
    <t>유광산업</t>
  </si>
  <si>
    <t>055-389-2220</t>
  </si>
  <si>
    <t>경남 양산시 소주로 119-93</t>
  </si>
  <si>
    <t>(주)미림</t>
  </si>
  <si>
    <t>051-514-3400</t>
  </si>
  <si>
    <t>부산 금정구 체육공원로 51</t>
  </si>
  <si>
    <t>남경산업(주)</t>
  </si>
  <si>
    <t>055-346-2711</t>
  </si>
  <si>
    <t>경남 김해시 진영읍 서부로 197-16</t>
  </si>
  <si>
    <t>㈜에스비아이저축은행</t>
  </si>
  <si>
    <t>02-3416-6238</t>
  </si>
  <si>
    <t>서울 중구 을지로5길 26</t>
  </si>
  <si>
    <t>신용조합</t>
  </si>
  <si>
    <t>서울은빛양병원</t>
  </si>
  <si>
    <t>02-2634-7000</t>
  </si>
  <si>
    <t>서울 영등포구 양평로22사길 9</t>
  </si>
  <si>
    <t>(주)성신인스트루먼트</t>
  </si>
  <si>
    <t>02-2678-6484</t>
  </si>
  <si>
    <t>서울 구로구 경인로 554</t>
  </si>
  <si>
    <t>(주)케이아이엠지</t>
  </si>
  <si>
    <t>02-3218-2832</t>
  </si>
  <si>
    <t>서울특별시 강남구 학동로 230</t>
  </si>
  <si>
    <t>(주)이온</t>
  </si>
  <si>
    <t>031-478-4488</t>
  </si>
  <si>
    <t>(주)풍산홀딩스</t>
  </si>
  <si>
    <t>02-3406-5064</t>
  </si>
  <si>
    <t>서울 서대문구 충정로 23</t>
  </si>
  <si>
    <t>영지산업(주)</t>
  </si>
  <si>
    <t>032-528-5586</t>
  </si>
  <si>
    <t>인천 부평구 세월천로 5-1</t>
  </si>
  <si>
    <t>(주)지오텍</t>
  </si>
  <si>
    <t>070-8830-0891</t>
  </si>
  <si>
    <t>경기도 수원시 장안구  영화로 91-0</t>
  </si>
  <si>
    <t>이에스이(주)</t>
  </si>
  <si>
    <t>031-622-3939</t>
  </si>
  <si>
    <t>(주)케이티씨</t>
  </si>
  <si>
    <t>031-949-8401</t>
  </si>
  <si>
    <t>경기도 파주시 광탄면 보광로 870</t>
  </si>
  <si>
    <t>제책업</t>
  </si>
  <si>
    <t>(주)록키</t>
  </si>
  <si>
    <t>032-811-5500</t>
  </si>
  <si>
    <t>인천 남동구 승기천로 361-20</t>
  </si>
  <si>
    <t>(주)원테크놀로지</t>
  </si>
  <si>
    <t>031-338-1285</t>
  </si>
  <si>
    <t>경기 용인시 처인구 모현면 곡현로717번길 23-8</t>
  </si>
  <si>
    <t>(주)에프앤디넷</t>
  </si>
  <si>
    <t>02-430-9471</t>
  </si>
  <si>
    <t>서울 송파구 송이로 79</t>
  </si>
  <si>
    <t>아세아(주)</t>
  </si>
  <si>
    <t>043-649-5124</t>
  </si>
  <si>
    <t>서울 강남구 논현로 430</t>
  </si>
  <si>
    <t>한국호쿠쇼(주)</t>
  </si>
  <si>
    <t>02-565-4521</t>
  </si>
  <si>
    <t>서울특별시 강남구  논현로 417</t>
  </si>
  <si>
    <t>키엔스코리아(주)</t>
  </si>
  <si>
    <t>031-642-1270</t>
  </si>
  <si>
    <t>경기 성남시 분당구 황새울로 326</t>
  </si>
  <si>
    <t>(주)한결아이앤씨</t>
  </si>
  <si>
    <t>02-576-3525</t>
  </si>
  <si>
    <t>서울 서초구 마방로10길 54-2</t>
  </si>
  <si>
    <t>(주)다진산업</t>
  </si>
  <si>
    <t>043-217-0105</t>
  </si>
  <si>
    <t>충북 청주시 청원구 오창읍 여천3길 202</t>
  </si>
  <si>
    <t>(주)유런하이테크</t>
  </si>
  <si>
    <t>041-933-6169</t>
  </si>
  <si>
    <t>충남 보령시 주포면 관산공단길 54</t>
  </si>
  <si>
    <t>기타 증류주 및 합성주 제조업</t>
  </si>
  <si>
    <t>(주)대덕지에스</t>
  </si>
  <si>
    <t>062-514-6000</t>
  </si>
  <si>
    <t>광주 북구 용주로 39</t>
  </si>
  <si>
    <t>델타캐스트㈜</t>
  </si>
  <si>
    <t>053-615-9621</t>
  </si>
  <si>
    <t>대구 달성군 논공읍 논공로91길 59</t>
  </si>
  <si>
    <t>엘디씨코리아(주)</t>
  </si>
  <si>
    <t>051-266-4037</t>
  </si>
  <si>
    <t>부산 해운대구 센텀동로 35</t>
  </si>
  <si>
    <t>(주)영진종합전기</t>
  </si>
  <si>
    <t>051-314-8190</t>
  </si>
  <si>
    <t>부산 사하구 낙동남로 1358</t>
  </si>
  <si>
    <t>(주)명문스포츠</t>
  </si>
  <si>
    <t>051-301-1940</t>
  </si>
  <si>
    <t>부산 북구 낙동대로1570번가길 7-1</t>
  </si>
  <si>
    <t>(주)신광</t>
  </si>
  <si>
    <t>055-256-2841</t>
  </si>
  <si>
    <t>경남 창원시 마산회원구 자유무역1길 62</t>
  </si>
  <si>
    <t>(주)세웅정보통신</t>
  </si>
  <si>
    <t>02-2675-3366</t>
  </si>
  <si>
    <t>서울 영등포구 경인로82길 3-4</t>
  </si>
  <si>
    <t>(주)케이페이지</t>
  </si>
  <si>
    <t>031-792-7363</t>
  </si>
  <si>
    <t>경기 하남시 덕풍동로 111-10</t>
  </si>
  <si>
    <t>(주)대연시스템</t>
  </si>
  <si>
    <t>02-3445-9300</t>
  </si>
  <si>
    <t>서울특별시 성동구  광나루로8길 10</t>
  </si>
  <si>
    <t>오토스테크(주)</t>
  </si>
  <si>
    <t>031-398-8000</t>
  </si>
  <si>
    <t>경기 화성시 팔탄면 버들로1362번길 15-6</t>
  </si>
  <si>
    <t>신광정보통신(주)</t>
  </si>
  <si>
    <t>031-456-3882</t>
  </si>
  <si>
    <t>경기 군포시 공단로 171</t>
  </si>
  <si>
    <t>신동아전자(주)</t>
  </si>
  <si>
    <t>031-298-8853</t>
  </si>
  <si>
    <t>경기 화성시 봉담읍 주석로 1156</t>
  </si>
  <si>
    <t>(주)국일</t>
  </si>
  <si>
    <t>031-352-1388</t>
  </si>
  <si>
    <t>경기도 평택시 서탄면 마두길 104-8</t>
  </si>
  <si>
    <t>포장용 유리용기 제조업</t>
  </si>
  <si>
    <t>(주)현대금형기술</t>
  </si>
  <si>
    <t>031-0350-3602</t>
  </si>
  <si>
    <t>경기 화성시 팔탄면 버들로1362번길 42-8</t>
  </si>
  <si>
    <t>제일전자공업(주)</t>
  </si>
  <si>
    <t>032-655-5001</t>
  </si>
  <si>
    <t>경기 부천시  부천로208번길 47</t>
  </si>
  <si>
    <t>한화샤시산업(주)</t>
  </si>
  <si>
    <t>02-2689-7331</t>
  </si>
  <si>
    <t>서울 구로구 경인로 33</t>
  </si>
  <si>
    <t>거성엔지니어링(주)</t>
  </si>
  <si>
    <t>02-894-2121</t>
  </si>
  <si>
    <t>흥국공업(주)</t>
  </si>
  <si>
    <t>031-493-1144</t>
  </si>
  <si>
    <t>경기 안산시 상록구 광덕1로 341</t>
  </si>
  <si>
    <t>(주)대일매스램</t>
  </si>
  <si>
    <t>032-582-9808</t>
  </si>
  <si>
    <t>인천 서구 중봉대로198번길 39</t>
  </si>
  <si>
    <t>㈜대동시스템</t>
  </si>
  <si>
    <t>032-850-9632</t>
  </si>
  <si>
    <t>인천 남동구 남동대로 419</t>
  </si>
  <si>
    <t>(주)효남</t>
  </si>
  <si>
    <t>031-323-3970</t>
  </si>
  <si>
    <t>경기 안성시 삼죽면 덕산공단길 40</t>
  </si>
  <si>
    <t>종합전기(주)</t>
  </si>
  <si>
    <t>02-2247-3311</t>
  </si>
  <si>
    <t>서울 동대문구 한천로14길 87</t>
  </si>
  <si>
    <t>(주)시스턴</t>
  </si>
  <si>
    <t>041-664-5410</t>
  </si>
  <si>
    <t>충남 서산시 운산면 장생동로 681-24</t>
  </si>
  <si>
    <t>(주)대일사이언스</t>
  </si>
  <si>
    <t>02-570-8752</t>
  </si>
  <si>
    <t>서울 강남구 논현로2길 8</t>
  </si>
  <si>
    <t>(주)베코인터내쇼날</t>
  </si>
  <si>
    <t>02-597-1271</t>
  </si>
  <si>
    <t>(주)일산금속</t>
  </si>
  <si>
    <t>043-269-2311</t>
  </si>
  <si>
    <t>충북 청주시 서원구 남이면 척산1길 14</t>
  </si>
  <si>
    <t>동남전자(주)</t>
  </si>
  <si>
    <t>충북 청주시 청원구 내수읍 내수로 636-1</t>
  </si>
  <si>
    <t>(주)금풍</t>
  </si>
  <si>
    <t>041-754-7679</t>
  </si>
  <si>
    <t>충남 금산군 추부면 군북로 1090</t>
  </si>
  <si>
    <t>한주통신(주)</t>
  </si>
  <si>
    <t>062-682-8037</t>
  </si>
  <si>
    <t>광주광역시 광산구  상무대로 507-30</t>
  </si>
  <si>
    <t>(주)대흥토목이엔지</t>
  </si>
  <si>
    <t>054-331-8982</t>
  </si>
  <si>
    <t>경상북도 포항시 남구  효자동길6번길 25</t>
  </si>
  <si>
    <t>제이엠테크</t>
  </si>
  <si>
    <t>054-472-0534</t>
  </si>
  <si>
    <t>경북 구미시 산동면 첨단기업7로 98-53</t>
  </si>
  <si>
    <t>㈜프로템</t>
  </si>
  <si>
    <t>054-468-0712</t>
  </si>
  <si>
    <t>경북 구미시 산호대로 20</t>
  </si>
  <si>
    <t>유니버셜오일(주)</t>
  </si>
  <si>
    <t>055-338-7255</t>
  </si>
  <si>
    <t>경남 김해시 생림면 마사로 15-8</t>
  </si>
  <si>
    <t>(주)대동케미칼</t>
  </si>
  <si>
    <t>055-586-2123</t>
  </si>
  <si>
    <t>경남 함안군 칠서면 공단동1길 81</t>
  </si>
  <si>
    <t>조선선재온산(주)</t>
  </si>
  <si>
    <t>052-237-3400</t>
  </si>
  <si>
    <t>울산 울주군 온산읍 화산2길 34-13</t>
  </si>
  <si>
    <t>삼광다이스(주)</t>
  </si>
  <si>
    <t>051-971-0394</t>
  </si>
  <si>
    <t>부산 강서구 낙동북로63번길 16</t>
  </si>
  <si>
    <t>(주)선우오토텍</t>
  </si>
  <si>
    <t>052-256-8661</t>
  </si>
  <si>
    <t>울산 북구 중산산업로 35</t>
  </si>
  <si>
    <t>(주)환승이엔지</t>
  </si>
  <si>
    <t>055-381-2147</t>
  </si>
  <si>
    <t>울산 울주군 삼남면 방기7길 17-12</t>
  </si>
  <si>
    <t>(주)드림애드앤프린팅그룹</t>
  </si>
  <si>
    <t>02-2637-0970</t>
  </si>
  <si>
    <t>서울 영등포구 영신로40길 5-1</t>
  </si>
  <si>
    <t>(주)다우인큐브</t>
  </si>
  <si>
    <t>02-6320-8500</t>
  </si>
  <si>
    <t>서울특별시 마포구 독막로 311</t>
  </si>
  <si>
    <t>가람전자(주)</t>
  </si>
  <si>
    <t>02-782-8771</t>
  </si>
  <si>
    <t>서울 영등포구 가마산로90길 6</t>
  </si>
  <si>
    <t>(주)위두커뮤니케이션즈</t>
  </si>
  <si>
    <t>02-3153-7460</t>
  </si>
  <si>
    <t>유라통상(주)</t>
  </si>
  <si>
    <t>02-868-9441</t>
  </si>
  <si>
    <t>서울 구로구 디지털로26길 110</t>
  </si>
  <si>
    <t>(주)청우유체</t>
  </si>
  <si>
    <t>02-2675-0863</t>
  </si>
  <si>
    <t>서울특별시 구로구  중앙로14길 5</t>
  </si>
  <si>
    <t>인텍텔레콤</t>
  </si>
  <si>
    <t>031-202-4275</t>
  </si>
  <si>
    <t>(주)개선스포츠</t>
  </si>
  <si>
    <t>02-517-1811</t>
  </si>
  <si>
    <t>경기 파주시 탑삭골길 330-22</t>
  </si>
  <si>
    <t>체조, 육상 및 체력단련용 장비 제조업</t>
  </si>
  <si>
    <t>(주)프리즘</t>
  </si>
  <si>
    <t>032-652-2207</t>
  </si>
  <si>
    <t>경기 부천시   부천로198번길 36</t>
  </si>
  <si>
    <t>(주)대경에스코</t>
  </si>
  <si>
    <t>032-816-2998</t>
  </si>
  <si>
    <t>(주)오피스허브</t>
  </si>
  <si>
    <t>032-424-3470</t>
  </si>
  <si>
    <t>인천 남동구 서창방산로158번길 2</t>
  </si>
  <si>
    <t>(주)애니휘트니스</t>
  </si>
  <si>
    <t>031-762-9015</t>
  </si>
  <si>
    <t>경기도 광주시 초월읍 (초월읍) 무갑리</t>
  </si>
  <si>
    <t>대광이앤이(주)</t>
  </si>
  <si>
    <t>032-563-1199</t>
  </si>
  <si>
    <t>인천광역시 서구 마중로 68</t>
  </si>
  <si>
    <t>동호기계(주)</t>
  </si>
  <si>
    <t>031-455-3100</t>
  </si>
  <si>
    <t>경기도 안산시 단원구 엠티브이4로48번길 17</t>
  </si>
  <si>
    <t>(주)디지탈명성텍</t>
  </si>
  <si>
    <t>02-2273-5141</t>
  </si>
  <si>
    <t>경기도 고양시 덕양구  통일로 140</t>
  </si>
  <si>
    <t>(주)아이러시</t>
  </si>
  <si>
    <t>02-323-9030</t>
  </si>
  <si>
    <t>서울특별시 영등포구 영신로 220</t>
  </si>
  <si>
    <t>(주)자람테크놀로지</t>
  </si>
  <si>
    <t>031-779-6700</t>
  </si>
  <si>
    <t>㈜에스비엠</t>
  </si>
  <si>
    <t>02-591-9995</t>
  </si>
  <si>
    <t>서울특별시 서초구  서초대로51길 14</t>
  </si>
  <si>
    <t>(주)유성</t>
  </si>
  <si>
    <t>041-588-8817</t>
  </si>
  <si>
    <t>충남 천안시 서북구 직산읍 직산로 283</t>
  </si>
  <si>
    <t>(주)라인디지털</t>
  </si>
  <si>
    <t>042-610-5528</t>
  </si>
  <si>
    <t>대전광역시 유성구  테크노10로 44-7</t>
  </si>
  <si>
    <t>한아에스에스(주)</t>
  </si>
  <si>
    <t>062-945-2101</t>
  </si>
  <si>
    <t>광주 광산구 평동산단2번로 233</t>
  </si>
  <si>
    <t>(주)삼주기업</t>
  </si>
  <si>
    <t>053-581-5192</t>
  </si>
  <si>
    <t>대구 달서구 달서대로64길 29</t>
  </si>
  <si>
    <t>(주)고려기업</t>
  </si>
  <si>
    <t>055-256-7475</t>
  </si>
  <si>
    <t>경남 창원시 성산구 반월로 37</t>
  </si>
  <si>
    <t>철강선 제조업</t>
  </si>
  <si>
    <t>삼영엠텍(주)</t>
  </si>
  <si>
    <t>055-589-7736</t>
  </si>
  <si>
    <t>경남 함안군 칠서면 삼칠로 631-35</t>
  </si>
  <si>
    <t>일진에이테크(주)</t>
  </si>
  <si>
    <t>울산 남구 산업로382번길 49</t>
  </si>
  <si>
    <t>그린이엔지(주)</t>
  </si>
  <si>
    <t>052-263-8600</t>
  </si>
  <si>
    <t>울산 울주군 언양읍 괴말길 11</t>
  </si>
  <si>
    <t>스마트전자(주)</t>
  </si>
  <si>
    <t>052-254-0550</t>
  </si>
  <si>
    <t>울산 울주군 삼동면 삼동로 87</t>
  </si>
  <si>
    <t>(주)코아토탈시스템</t>
  </si>
  <si>
    <t>02-730-8196</t>
  </si>
  <si>
    <t>서울 종로구 종로12길 15</t>
  </si>
  <si>
    <t>공연시설 운영업</t>
  </si>
  <si>
    <t>(주)제이오텍</t>
  </si>
  <si>
    <t>042-933-4296</t>
  </si>
  <si>
    <t>대전 유성구 테크노2로 153</t>
  </si>
  <si>
    <t>요다정보기술(주)</t>
  </si>
  <si>
    <t>02-2103-8080</t>
  </si>
  <si>
    <t>서울특별시 구로구  디지털로32길 30</t>
  </si>
  <si>
    <t>(주)두얼엔터프라이즈</t>
  </si>
  <si>
    <t>031-777-8777</t>
  </si>
  <si>
    <t>(주)에스비씨리니어</t>
  </si>
  <si>
    <t>02-782-5561</t>
  </si>
  <si>
    <t>서울특별시 영등포구  선유로13길 25</t>
  </si>
  <si>
    <t>(주)아임스인터내셔널</t>
  </si>
  <si>
    <t>02-2052-6660</t>
  </si>
  <si>
    <t>서울 강남구 테헤란로81길 14</t>
  </si>
  <si>
    <t>(주)삼천</t>
  </si>
  <si>
    <t>032-862-9622</t>
  </si>
  <si>
    <t>인천 남구 길파로41번길 72</t>
  </si>
  <si>
    <t>(주)폴리네트론</t>
  </si>
  <si>
    <t>031-355-7733</t>
  </si>
  <si>
    <t>경기 화성시 남양읍 주석로325번길 38</t>
  </si>
  <si>
    <t>빛샘전자(주)</t>
  </si>
  <si>
    <t>031-288-3411</t>
  </si>
  <si>
    <t>경기 용인시 기흥구 언동로 53-11</t>
  </si>
  <si>
    <t>플라즈마 및 기타 평판 디스플레이 제조업</t>
  </si>
  <si>
    <t>(주)지오큐엘이디</t>
  </si>
  <si>
    <t>02-470-5400</t>
  </si>
  <si>
    <t>경기도 남양주시 진접읍 경복대로바람골길 42-112</t>
  </si>
  <si>
    <t>북일종합건설(주)</t>
  </si>
  <si>
    <t>031-536-1404</t>
  </si>
  <si>
    <t>경기 포천시 중앙로 66</t>
  </si>
  <si>
    <t>코리아컨버팅(주)</t>
  </si>
  <si>
    <t>031-941-1161</t>
  </si>
  <si>
    <t>경기 파주시 광탄면 방축길 68-71</t>
  </si>
  <si>
    <t>(주)대경특수공업</t>
  </si>
  <si>
    <t>032-821-4701</t>
  </si>
  <si>
    <t>인천 남동구 남동동로183번길 37</t>
  </si>
  <si>
    <t>동인당제약(주)</t>
  </si>
  <si>
    <t>031-319-1990</t>
  </si>
  <si>
    <t>경기 시흥시 경제로 59</t>
  </si>
  <si>
    <t>(주)세창기계</t>
  </si>
  <si>
    <t>031-497-0720</t>
  </si>
  <si>
    <t>경기도 안산시 단원구 번영로10번길 45</t>
  </si>
  <si>
    <t>(주)유진기업</t>
  </si>
  <si>
    <t>032-864-7330</t>
  </si>
  <si>
    <t>인천 남구 길파로 86</t>
  </si>
  <si>
    <t>031-499-8491</t>
  </si>
  <si>
    <t>경기도 안산시 단원구 엠티브이1로 141</t>
  </si>
  <si>
    <t>태종약품(주)</t>
  </si>
  <si>
    <t>031-976-8911</t>
  </si>
  <si>
    <t>경기도 고양시 일산동구 중산로 230</t>
  </si>
  <si>
    <t>(주)동영플러스</t>
  </si>
  <si>
    <t>02-520-6500</t>
  </si>
  <si>
    <t>서울 강남구 테헤란로34길 6</t>
  </si>
  <si>
    <t>(주)윈컴솔루션스</t>
  </si>
  <si>
    <t>02-2655-9210</t>
  </si>
  <si>
    <t>주식회사 프레스코</t>
  </si>
  <si>
    <t>041-541-1866</t>
  </si>
  <si>
    <t>충청남도 아산시 염치읍 동정길 35</t>
  </si>
  <si>
    <t>동남공업사</t>
  </si>
  <si>
    <t>053-588-1600</t>
  </si>
  <si>
    <t>대구 달서구 성서서로47길 16</t>
  </si>
  <si>
    <t>(주)디앤웍스</t>
  </si>
  <si>
    <t>053-753-6680</t>
  </si>
  <si>
    <t>대구 수성구 들안로 231</t>
  </si>
  <si>
    <t>(주)비엠티</t>
  </si>
  <si>
    <t>055-783-1015</t>
  </si>
  <si>
    <t>경남 양산시 산막공단남11길 35</t>
  </si>
  <si>
    <t>(주)로리텍</t>
  </si>
  <si>
    <t>052-288-7114</t>
  </si>
  <si>
    <t>울산 북구 송도길 58</t>
  </si>
  <si>
    <t>(주)신흥</t>
  </si>
  <si>
    <t>055-750-6121</t>
  </si>
  <si>
    <t>경남 진주시 대신로 150</t>
  </si>
  <si>
    <t>(주)카스코</t>
  </si>
  <si>
    <t>055-852-6102</t>
  </si>
  <si>
    <t>경남 사천시 사남면 공단1로 157</t>
  </si>
  <si>
    <t>(주)타임텍</t>
  </si>
  <si>
    <t>051-731-7401</t>
  </si>
  <si>
    <t>부산 해운대구  센텀중앙로 79</t>
  </si>
  <si>
    <t>(주)세원공업</t>
  </si>
  <si>
    <t>055-580-7200</t>
  </si>
  <si>
    <t>경남 함안군 법수면 황사공단로 59</t>
  </si>
  <si>
    <t>장암칼스 주식회사</t>
  </si>
  <si>
    <t>070-7864-0927</t>
  </si>
  <si>
    <t>서울특별시 영등포구 버드나루로 84</t>
  </si>
  <si>
    <t>(주)캐디언스시스템</t>
  </si>
  <si>
    <t>02-1600-7805</t>
  </si>
  <si>
    <t>(주)지티씨</t>
  </si>
  <si>
    <t>055-587-4570</t>
  </si>
  <si>
    <t>경남 함안군 산인면 신산로 56</t>
  </si>
  <si>
    <t>명래산업</t>
  </si>
  <si>
    <t>031-453-1520</t>
  </si>
  <si>
    <t>경기 의왕시 벌새전리길 42</t>
  </si>
  <si>
    <t>(주)제나드시스템</t>
  </si>
  <si>
    <t>031-465-2233</t>
  </si>
  <si>
    <t>하지공업(주)</t>
  </si>
  <si>
    <t>031-352-8491</t>
  </si>
  <si>
    <t>경기 화성시 팔탄면 시청로 1020-20</t>
  </si>
  <si>
    <t>흥일기업(주)</t>
  </si>
  <si>
    <t>031-641-0231</t>
  </si>
  <si>
    <t>경기 이천시 장호원읍 경충대로519번길 239-104</t>
  </si>
  <si>
    <t>(주)대한정공</t>
  </si>
  <si>
    <t>02-2672-4246</t>
  </si>
  <si>
    <t>경기 파주시 탄현면 한산로 5-43</t>
  </si>
  <si>
    <t>(주)지퓨텍</t>
  </si>
  <si>
    <t>031-924-6806</t>
  </si>
  <si>
    <t>경기도 파주시  소라지로 34-40</t>
  </si>
  <si>
    <t>제아정보통신(주)</t>
  </si>
  <si>
    <t>032-348-4331</t>
  </si>
  <si>
    <t>경기 부천시  경인로 440</t>
  </si>
  <si>
    <t>대화기전(주)</t>
  </si>
  <si>
    <t>031-498-6521</t>
  </si>
  <si>
    <t>경기 안산시 단원구 엠티브이22로92번길 23</t>
  </si>
  <si>
    <t>(주)대흥수지</t>
  </si>
  <si>
    <t>031-332-9015</t>
  </si>
  <si>
    <t>경기 용인시 처인구 유림로 83</t>
  </si>
  <si>
    <t>(주)포인트포에스</t>
  </si>
  <si>
    <t>031-858-0151</t>
  </si>
  <si>
    <t>경기 양주시 남면 검준길 97-25</t>
  </si>
  <si>
    <t>(주)티엠티엔지니어링</t>
  </si>
  <si>
    <t>02-987-7001</t>
  </si>
  <si>
    <t>(주)당신의파트너</t>
  </si>
  <si>
    <t>02-2058-3388</t>
  </si>
  <si>
    <t>서울 성동구 뚝섬로17가길 53</t>
  </si>
  <si>
    <t>(주)하우리</t>
  </si>
  <si>
    <t>02-3676-1100</t>
  </si>
  <si>
    <t>서울 종로구 율곡로 238</t>
  </si>
  <si>
    <t>유안산업(주)</t>
  </si>
  <si>
    <t>041-541-5061</t>
  </si>
  <si>
    <t>충남 아산시 영인면 아산호로766번길 71-28</t>
  </si>
  <si>
    <t>(주)선우켐텍</t>
  </si>
  <si>
    <t>043-233-1848</t>
  </si>
  <si>
    <t>충북 청주시 흥덕구 옥산면 호죽화산로 170</t>
  </si>
  <si>
    <t>건도산업사</t>
  </si>
  <si>
    <t>054-261-0529</t>
  </si>
  <si>
    <t>경북 포항시 북구 흥해읍 덕실마을길3번길 30</t>
  </si>
  <si>
    <t>(주)부강특수산업</t>
  </si>
  <si>
    <t>054-335-9999</t>
  </si>
  <si>
    <t>경북 영천시 본촌공단길 42</t>
  </si>
  <si>
    <t>유창정밀공업</t>
  </si>
  <si>
    <t>055-251-6951</t>
  </si>
  <si>
    <t>경남 창원시 의창구 평산로8번길 19-40</t>
  </si>
  <si>
    <t>케이에스케미칼(주)</t>
  </si>
  <si>
    <t>052-239-2271</t>
  </si>
  <si>
    <t>울산 울주군 온산읍 화산3길 12</t>
  </si>
  <si>
    <t>(주)아주문구</t>
  </si>
  <si>
    <t>051-645-4328</t>
  </si>
  <si>
    <t>부산 남구 진남로 116</t>
  </si>
  <si>
    <t>수성정밀기계(주)</t>
  </si>
  <si>
    <t>052-295-5114</t>
  </si>
  <si>
    <t>울산 북구 농공단지3길 39</t>
  </si>
  <si>
    <t>(주)삼성냉열시스템</t>
  </si>
  <si>
    <t>02-555-2100</t>
  </si>
  <si>
    <t>서울특별시 영등포구 가마산로 338</t>
  </si>
  <si>
    <t>(주)이스텍</t>
  </si>
  <si>
    <t>042-934-8788</t>
  </si>
  <si>
    <t>대전 대덕구 문평서로18번길 15</t>
  </si>
  <si>
    <t>(주)뉴엔네트웍스</t>
  </si>
  <si>
    <t>02-529-8346</t>
  </si>
  <si>
    <t>서울 강남구 봉은사로68길 71</t>
  </si>
  <si>
    <t>(주)필링크</t>
  </si>
  <si>
    <t>02-2102-7300</t>
  </si>
  <si>
    <t>서울 영등포구 영등포로 272</t>
  </si>
  <si>
    <t>(주)태진에프티</t>
  </si>
  <si>
    <t>02-538-2025</t>
  </si>
  <si>
    <t>(주)월드에너지</t>
  </si>
  <si>
    <t>070-4421-5966</t>
  </si>
  <si>
    <t>경기 군포시 대야1로24번길 10</t>
  </si>
  <si>
    <t>한양프레임(주)</t>
  </si>
  <si>
    <t>031-8071-5353</t>
  </si>
  <si>
    <t>경기도 파주시 조리읍 명봉산로114번길 68</t>
  </si>
  <si>
    <t>금속표시판 제조업</t>
  </si>
  <si>
    <t>성호전자(주)</t>
  </si>
  <si>
    <t>031-745-9773</t>
  </si>
  <si>
    <t>경기 성남시 중원구 갈마치로 234</t>
  </si>
  <si>
    <t>(주)아이피디</t>
  </si>
  <si>
    <t>032-678-3892</t>
  </si>
  <si>
    <t>경기 부천시  수도로 164</t>
  </si>
  <si>
    <t>타이거산업(주)</t>
  </si>
  <si>
    <t>032-675-9548</t>
  </si>
  <si>
    <t>경기 부천시   옥산로 250</t>
  </si>
  <si>
    <t>대중정밀공업(주)</t>
  </si>
  <si>
    <t>031-497-0271</t>
  </si>
  <si>
    <t>경기 시흥시 공단1대로195번길 33</t>
  </si>
  <si>
    <t>(주)더존비즈온</t>
  </si>
  <si>
    <t>02-6233-5053</t>
  </si>
  <si>
    <t>(주)다원시스</t>
  </si>
  <si>
    <t>031-319-9320</t>
  </si>
  <si>
    <t>경기도 안산시 단원구  시화호수로 485</t>
  </si>
  <si>
    <t>다보정공(주)</t>
  </si>
  <si>
    <t>031-314-1178</t>
  </si>
  <si>
    <t>경기 시흥시 신천로25번길 24-1</t>
  </si>
  <si>
    <t>(주)파인켐텍</t>
  </si>
  <si>
    <t>031-493-6500</t>
  </si>
  <si>
    <t>경기 안산시 단원구 원시로 268</t>
  </si>
  <si>
    <t>031-488-8171</t>
  </si>
  <si>
    <t>경기 시흥시 마유로118번길 11</t>
  </si>
  <si>
    <t>(주)휴먼케어</t>
  </si>
  <si>
    <t>031-486-9015</t>
  </si>
  <si>
    <t>경기 안산시 상록구 광덕산2로 18</t>
  </si>
  <si>
    <t>(주)제원에이스산업</t>
  </si>
  <si>
    <t>031-355-3893</t>
  </si>
  <si>
    <t>경기 화성시 남양읍 신남로 412</t>
  </si>
  <si>
    <t>(주)선우산업</t>
  </si>
  <si>
    <t>031-434-5769</t>
  </si>
  <si>
    <t>경기도 안산시 단원구  번영로82번길 44</t>
  </si>
  <si>
    <t>(주)신일기전</t>
  </si>
  <si>
    <t>031-378-5030</t>
  </si>
  <si>
    <t>경기 오산시 동부대로 407-20</t>
  </si>
  <si>
    <t>(주)원영이엔지</t>
  </si>
  <si>
    <t>031-541-1625</t>
  </si>
  <si>
    <t>경기 포천시 소흘읍 죽엽산로196번길 12</t>
  </si>
  <si>
    <t>한국폼텍(주)</t>
  </si>
  <si>
    <t>031-8071-4952</t>
  </si>
  <si>
    <t>경기 파주시 월롱면 엘지로344번길 123</t>
  </si>
  <si>
    <t>(주)대솔오시스</t>
  </si>
  <si>
    <t>032-812-4771</t>
  </si>
  <si>
    <t>인천 남동구 함박뫼로347번길 122</t>
  </si>
  <si>
    <t>031-432-7766</t>
  </si>
  <si>
    <t>경기도 안산시 단원구 안산길 54</t>
  </si>
  <si>
    <t>(주)맑은농산</t>
  </si>
  <si>
    <t>031-575-5014</t>
  </si>
  <si>
    <t>경기 남양주시 진접읍 내각1로73번길 67-19</t>
  </si>
  <si>
    <t>곡물 소매업</t>
  </si>
  <si>
    <t>(주)라이브텍</t>
  </si>
  <si>
    <t>02-2062-5533</t>
  </si>
  <si>
    <t>서울 영등포구 양평로22길 21</t>
  </si>
  <si>
    <t>(주)모비젠</t>
  </si>
  <si>
    <t>서울 강남구 역삼로</t>
  </si>
  <si>
    <t>(주)유니온랩</t>
  </si>
  <si>
    <t>02-529-7492</t>
  </si>
  <si>
    <t>서울특별시 서초구 동산로6길 16</t>
  </si>
  <si>
    <t>이니스트에스티(주)</t>
  </si>
  <si>
    <t>043-882-7280</t>
  </si>
  <si>
    <t>충북 음성군 금왕읍 신내로 500</t>
  </si>
  <si>
    <t>중앙산업기계</t>
  </si>
  <si>
    <t>041-583-7335</t>
  </si>
  <si>
    <t>충남 천안시 서북구 입장면 성진로 1138-4</t>
  </si>
  <si>
    <t>부원공업(주)</t>
  </si>
  <si>
    <t>02-752-5844</t>
  </si>
  <si>
    <t>서울특별시 중구  소공로 116</t>
  </si>
  <si>
    <t>(주)세이크</t>
  </si>
  <si>
    <t>02-523-1434</t>
  </si>
  <si>
    <t>충남 서산시 고북면 매령길 151-59</t>
  </si>
  <si>
    <t>호남석회공업(주)</t>
  </si>
  <si>
    <t>062-652-7851</t>
  </si>
  <si>
    <t>광주 동구 구성로 215</t>
  </si>
  <si>
    <t>㈜비젼사이언스</t>
  </si>
  <si>
    <t>053-857-3578</t>
  </si>
  <si>
    <t>경북 경산시 자인면 자인로7길 7</t>
  </si>
  <si>
    <t>탑테크(주)</t>
  </si>
  <si>
    <t>054-285-5042</t>
  </si>
  <si>
    <t>경북 포항시 남구 연일읍 오천리</t>
  </si>
  <si>
    <t>금영정공(주)</t>
  </si>
  <si>
    <t>053-581-9133</t>
  </si>
  <si>
    <t>대구 달서구 성서로9길 55</t>
  </si>
  <si>
    <t>(주)선진종합</t>
  </si>
  <si>
    <t>051-414-7300</t>
  </si>
  <si>
    <t>부산 영도구 대평로41번길 3</t>
  </si>
  <si>
    <t>(주)삼진화스너</t>
  </si>
  <si>
    <t>051-831-4467</t>
  </si>
  <si>
    <t>부산 강서구 녹산산업중로 287-10</t>
  </si>
  <si>
    <t>남흥건설㈜</t>
  </si>
  <si>
    <t>051-818-1870</t>
  </si>
  <si>
    <t>부산 부산진구 중앙대로702번길 43</t>
  </si>
  <si>
    <t>항도청과(주)</t>
  </si>
  <si>
    <t>051-317-6611</t>
  </si>
  <si>
    <t>부산 사상구 농산물시장로 33</t>
  </si>
  <si>
    <t>(주)창원엔지니어링</t>
  </si>
  <si>
    <t>051-264-3971</t>
  </si>
  <si>
    <t>부산 사하구 다산로 75</t>
  </si>
  <si>
    <t>(주)티비에이치글로벌</t>
  </si>
  <si>
    <t>02-2140-1035</t>
  </si>
  <si>
    <t>서울 강남구 봉은사로 456</t>
  </si>
  <si>
    <t>유신단열(주)</t>
  </si>
  <si>
    <t>051-503-3751</t>
  </si>
  <si>
    <t>부산 동래구 아시아드대로 141</t>
  </si>
  <si>
    <t>지앤에스코리아</t>
  </si>
  <si>
    <t>055-313-1687</t>
  </si>
  <si>
    <t>경남 김해시 장유로55번안길 55</t>
  </si>
  <si>
    <t>(주)대동농원</t>
  </si>
  <si>
    <t>055-323-7959</t>
  </si>
  <si>
    <t>경남 김해시 상동면 묵방로155번길 14</t>
  </si>
  <si>
    <t>케이비생명보험 주식회사</t>
  </si>
  <si>
    <t>02-398-6877</t>
  </si>
  <si>
    <t>서울특별시 영등포구 국제금융로2길 28</t>
  </si>
  <si>
    <t>생명 보험업</t>
  </si>
  <si>
    <t>(주)프레인글로벌</t>
  </si>
  <si>
    <t>02-722-2693</t>
  </si>
  <si>
    <t>서울 종로구 경희궁길 14</t>
  </si>
  <si>
    <t>한국하겐다즈(주)</t>
  </si>
  <si>
    <t>02-3218-8482</t>
  </si>
  <si>
    <t>서울 강남구 테헤란로 311</t>
  </si>
  <si>
    <t>(주)청파유화</t>
  </si>
  <si>
    <t>02-3662-4766</t>
  </si>
  <si>
    <t>서울 강서구 양천로67길 93-9</t>
  </si>
  <si>
    <t>(주)그로우스포츠</t>
  </si>
  <si>
    <t>02-863-1020</t>
  </si>
  <si>
    <t>(주)한국리모텍</t>
  </si>
  <si>
    <t>02-711-6360</t>
  </si>
  <si>
    <t>(주)하늘교육</t>
  </si>
  <si>
    <t>02-761-3200</t>
  </si>
  <si>
    <t>서울특별시 중구  청파로 456</t>
  </si>
  <si>
    <t>(주)비에네스소프트</t>
  </si>
  <si>
    <t>02-521-1520</t>
  </si>
  <si>
    <t>대한전력전자(주)</t>
  </si>
  <si>
    <t>031-445-4900</t>
  </si>
  <si>
    <t>경기도 안양시 동안구 전파로104번길 70</t>
  </si>
  <si>
    <t>에스디코리아(주)</t>
  </si>
  <si>
    <t>031-356-2397</t>
  </si>
  <si>
    <t>경기도 화성시 남양읍 무하로110번길 92</t>
  </si>
  <si>
    <t>진아엔지니어링(주)</t>
  </si>
  <si>
    <t>031-356-8030</t>
  </si>
  <si>
    <t>경기도 화성시 남양읍 신남로 256</t>
  </si>
  <si>
    <t>(주)대흥라디에터</t>
  </si>
  <si>
    <t>031-855-6055</t>
  </si>
  <si>
    <t>경기 양주시 광적면 현석로720번길 43-7</t>
  </si>
  <si>
    <t>(주)케이지엔지니어링종합건축사사무소</t>
  </si>
  <si>
    <t>031-828-1114</t>
  </si>
  <si>
    <t>경기 의정부시 의정로 20</t>
  </si>
  <si>
    <t>케이엠피(주)</t>
  </si>
  <si>
    <t>041-531-3506</t>
  </si>
  <si>
    <t>충남 아산시 둔포면 해위안길 108</t>
  </si>
  <si>
    <t>(주)두온네트웍스</t>
  </si>
  <si>
    <t>031-711-9370</t>
  </si>
  <si>
    <t>경기도 성남시 분당구  판교로255번길 9-22</t>
  </si>
  <si>
    <t>(주)굿네트웍스</t>
  </si>
  <si>
    <t>032-676-5656</t>
  </si>
  <si>
    <t>경기 부천시  오정로 75</t>
  </si>
  <si>
    <t>신명글로빅스(주)</t>
  </si>
  <si>
    <t>02-558-1818</t>
  </si>
  <si>
    <t>서울 강남구 테헤란로19길 10</t>
  </si>
  <si>
    <t>서울통신(주)</t>
  </si>
  <si>
    <t>043-877-3831</t>
  </si>
  <si>
    <t>충북 음성군 삼성면 멍심이길 31</t>
  </si>
  <si>
    <t>(주)우성염직</t>
  </si>
  <si>
    <t>031-491-5189</t>
  </si>
  <si>
    <t>경기 안산시 단원구 시우로 92-12</t>
  </si>
  <si>
    <t>(주)케미콘</t>
  </si>
  <si>
    <t>043-532-6700</t>
  </si>
  <si>
    <t>충북 진천군 광혜원면 죽현길 31</t>
  </si>
  <si>
    <t>(주)디엔텍</t>
  </si>
  <si>
    <t>031-987-2051</t>
  </si>
  <si>
    <t>경기도 김포시 양촌읍 황금로128번길 98</t>
  </si>
  <si>
    <t>(주)세일레이저</t>
  </si>
  <si>
    <t>031-998-4016</t>
  </si>
  <si>
    <t>경기도 김포시 대곶면 대곶북로 193</t>
  </si>
  <si>
    <t>(주)설악전기</t>
  </si>
  <si>
    <t>032-813-7733</t>
  </si>
  <si>
    <t>인천 남동구 남동동로93번길 11</t>
  </si>
  <si>
    <t>(주)케이이씨씨</t>
  </si>
  <si>
    <t>02-571-6221</t>
  </si>
  <si>
    <t>서울 서초구 양재천로19길 14</t>
  </si>
  <si>
    <t>중원엔지니어링(주)</t>
  </si>
  <si>
    <t>02-3436-0600</t>
  </si>
  <si>
    <t>유하무역(주)</t>
  </si>
  <si>
    <t>02-512-2341</t>
  </si>
  <si>
    <t>(주)온더아이티</t>
  </si>
  <si>
    <t>031-8018-7102</t>
  </si>
  <si>
    <t>경기 성남시 분당구 판교로 255</t>
  </si>
  <si>
    <t>㈜휴넷</t>
  </si>
  <si>
    <t>02-6220-2501</t>
  </si>
  <si>
    <t>(주)아이스카이네트웍스</t>
  </si>
  <si>
    <t>02-2057-7187</t>
  </si>
  <si>
    <t>서울 강남구 남부순환로 2729</t>
  </si>
  <si>
    <t>(주)서한케어</t>
  </si>
  <si>
    <t>02-415-4085</t>
  </si>
  <si>
    <t>경기 김포시 월곶면 김포대로2918번길 22</t>
  </si>
  <si>
    <t>(주)크레디트라인</t>
  </si>
  <si>
    <t>02-6345-6341</t>
  </si>
  <si>
    <t>(주)이지엠인터내셔널</t>
  </si>
  <si>
    <t>070-8270-6851</t>
  </si>
  <si>
    <t>서울시 강남구 역삼동(역삼제1동)</t>
  </si>
  <si>
    <t>(주)에이치비티</t>
  </si>
  <si>
    <t>043-857-9801</t>
  </si>
  <si>
    <t>충북 충주시 충주산단6로 36</t>
  </si>
  <si>
    <t>(유한)오.비상사</t>
  </si>
  <si>
    <t>041-534-7711</t>
  </si>
  <si>
    <t>충남 아산시 배방읍 갈산교로 31</t>
  </si>
  <si>
    <t>(주)동해이엔지</t>
  </si>
  <si>
    <t>041-544-0898</t>
  </si>
  <si>
    <t>충청남도 아산시 음봉면 음봉로415번길 14-7</t>
  </si>
  <si>
    <t>(주)대양계기</t>
  </si>
  <si>
    <t>051-200-9711</t>
  </si>
  <si>
    <t>부산광역시 강서구  녹산산단261로14번길 45-10</t>
  </si>
  <si>
    <t>우주엠앤이㈜</t>
  </si>
  <si>
    <t>051-265-9131</t>
  </si>
  <si>
    <t>부산 사하구  다산로53번길 31</t>
  </si>
  <si>
    <t>(주)진명</t>
  </si>
  <si>
    <t>055-322-8656</t>
  </si>
  <si>
    <t>경남 김해시 상동면 상동로 265-25</t>
  </si>
  <si>
    <t>(주)보생</t>
  </si>
  <si>
    <t>051-322-6601</t>
  </si>
  <si>
    <t>부산 사상구 낙동대로881번길 27-29</t>
  </si>
  <si>
    <t>(주)화성케미칼</t>
  </si>
  <si>
    <t>052-257-0575</t>
  </si>
  <si>
    <t>울산 울주군 웅촌면 밭마당길 21</t>
  </si>
  <si>
    <t>055-943-0440</t>
  </si>
  <si>
    <t>경남 거창군 위천면 빼재로 540</t>
  </si>
  <si>
    <t>(주)대영전장시스템</t>
  </si>
  <si>
    <t>055-331-5050</t>
  </si>
  <si>
    <t>경남 김해시 생림면 나전로 248</t>
  </si>
  <si>
    <t>세종공업㈜</t>
  </si>
  <si>
    <t>052-219-1699</t>
  </si>
  <si>
    <t>울산 북구 공단길 4</t>
  </si>
  <si>
    <t>한미실업(주)</t>
  </si>
  <si>
    <t>051-532-6033</t>
  </si>
  <si>
    <t>부산광역시 해운대구 센텀동로 99</t>
  </si>
  <si>
    <t>부원산업(주)</t>
  </si>
  <si>
    <t>055-387-3169</t>
  </si>
  <si>
    <t>경남 양산시 주남로 69-47</t>
  </si>
  <si>
    <t>(주)고려필터</t>
  </si>
  <si>
    <t>051-727-8360</t>
  </si>
  <si>
    <t>부산광역시 기장군 정관면 산단7로65</t>
  </si>
  <si>
    <t>(주)에이피에스</t>
  </si>
  <si>
    <t>02-2661-1892</t>
  </si>
  <si>
    <t>서울 강서구 오정로 576</t>
  </si>
  <si>
    <t>(주)태웅메디칼</t>
  </si>
  <si>
    <t>031-996-0641</t>
  </si>
  <si>
    <t>경기 김포시 월곶면 고정로 14</t>
  </si>
  <si>
    <t>한일탱크터미널(주)</t>
  </si>
  <si>
    <t>02-3452-9200</t>
  </si>
  <si>
    <t>서울 강남구 테헤란로 439</t>
  </si>
  <si>
    <t>아비바코리아(주)</t>
  </si>
  <si>
    <t>02-3284-5300</t>
  </si>
  <si>
    <t>서울 강남구 테헤란로 508</t>
  </si>
  <si>
    <t>(주)두진금형</t>
  </si>
  <si>
    <t>032-511-3611</t>
  </si>
  <si>
    <t>인천 부평구 장제로329번길 44</t>
  </si>
  <si>
    <t>오성케미칼</t>
  </si>
  <si>
    <t>031-452-7893</t>
  </si>
  <si>
    <t>경기 안산시 단원구 신원로 79</t>
  </si>
  <si>
    <t>씨엘전자(주)</t>
  </si>
  <si>
    <t>031-424-0365</t>
  </si>
  <si>
    <t>경기 군포시 산본로48번길 32</t>
  </si>
  <si>
    <t>씨엔아이전자(주)</t>
  </si>
  <si>
    <t>033-731-0841</t>
  </si>
  <si>
    <t>강원도 원주시 문막읍 문막공단길 201</t>
  </si>
  <si>
    <t>아성플라스틱밸브(주)</t>
  </si>
  <si>
    <t>031-494-8193</t>
  </si>
  <si>
    <t>경기 안산시 단원구 해안로 280</t>
  </si>
  <si>
    <t>(주)영원메디칼</t>
  </si>
  <si>
    <t>031-484-4516</t>
  </si>
  <si>
    <t>경기 시흥시 마유로186번길 79</t>
  </si>
  <si>
    <t>(주)에이치제이</t>
  </si>
  <si>
    <t>031-353-3030</t>
  </si>
  <si>
    <t>경기 화성시 향남읍 발안공단로4길 30</t>
  </si>
  <si>
    <t>(주)엔씨켐</t>
  </si>
  <si>
    <t>031-378-0114</t>
  </si>
  <si>
    <t>경기 화성시 동탄면 동탄산단7길 98-34</t>
  </si>
  <si>
    <t>(주)스웨코</t>
  </si>
  <si>
    <t>031-227-2900</t>
  </si>
  <si>
    <t>경기 화성시 봉담읍 낭내기길 92</t>
  </si>
  <si>
    <t>(주)신일베스텍</t>
  </si>
  <si>
    <t>032-578-0497</t>
  </si>
  <si>
    <t>인천광역시 부평구  가좌로12번길 55</t>
  </si>
  <si>
    <t>현대모터산업(주)</t>
  </si>
  <si>
    <t>031-434-9811</t>
  </si>
  <si>
    <t>경기도 시흥시  옥구천동로 120</t>
  </si>
  <si>
    <t>방문 판매업</t>
  </si>
  <si>
    <t>(주)크레온유니티</t>
  </si>
  <si>
    <t>031-902-1191</t>
  </si>
  <si>
    <t>경기 고양시 일산동구 중앙로1275번길 60-31</t>
  </si>
  <si>
    <t>(주)아이투에스</t>
  </si>
  <si>
    <t>02-462-7021</t>
  </si>
  <si>
    <t>서울 성동구 성수이로18길 7</t>
  </si>
  <si>
    <t>(주)에버그린패키징코리아</t>
  </si>
  <si>
    <t>02-540-5017</t>
  </si>
  <si>
    <t>서울 강남구 강남대로 636</t>
  </si>
  <si>
    <t>(주)크레타하이테크</t>
  </si>
  <si>
    <t>031-769-9908</t>
  </si>
  <si>
    <t>경기 광주시 장지9길 34</t>
  </si>
  <si>
    <t>(주)에프에이멘</t>
  </si>
  <si>
    <t>02-2058-3336</t>
  </si>
  <si>
    <t>서울 서초구 언남11길 16-13</t>
  </si>
  <si>
    <t>성지약품(주)</t>
  </si>
  <si>
    <t>02-409-1773</t>
  </si>
  <si>
    <t>서울특별시 강동구 성내로 19</t>
  </si>
  <si>
    <t>(주)유시티메디칼</t>
  </si>
  <si>
    <t>02-413-6682</t>
  </si>
  <si>
    <t>서울특별시 송파구 위례성대로16길 12</t>
  </si>
  <si>
    <t>(주)앳시스</t>
  </si>
  <si>
    <t>02-593-0736</t>
  </si>
  <si>
    <t>서울 서초구 방배로25길 17</t>
  </si>
  <si>
    <t>(주)비엔텍아이엔씨</t>
  </si>
  <si>
    <t>02-529-4796</t>
  </si>
  <si>
    <t>경기도 성남시 분당구 판교로 242</t>
  </si>
  <si>
    <t>(주)프라코</t>
  </si>
  <si>
    <t>033-333-8272</t>
  </si>
  <si>
    <t>강원 평창군 평창읍 농공단지길 23-15</t>
  </si>
  <si>
    <t>(주)유앤아이치과기공</t>
  </si>
  <si>
    <t>042-253-3120</t>
  </si>
  <si>
    <t>대전 중구 동서대로1321번길 8</t>
  </si>
  <si>
    <t>㈜삼진정밀</t>
  </si>
  <si>
    <t>042-672-3600</t>
  </si>
  <si>
    <t>대전 대덕구 대화로132번길 22</t>
  </si>
  <si>
    <t>(주)옥토기술단</t>
  </si>
  <si>
    <t>042-628-8222</t>
  </si>
  <si>
    <t>충청북도 옥천군 중앙로 83</t>
  </si>
  <si>
    <t>(주)도고칸트리구락부</t>
  </si>
  <si>
    <t>041-542-4411</t>
  </si>
  <si>
    <t>충남 아산시 선장면 삼봉산길 188</t>
  </si>
  <si>
    <t>삼호축산(주)</t>
  </si>
  <si>
    <t>062-571-8110</t>
  </si>
  <si>
    <t>광주 북구 하서로176번길 32</t>
  </si>
  <si>
    <t>강동산업사</t>
  </si>
  <si>
    <t>053-354-0565</t>
  </si>
  <si>
    <t>대구 북구 노원로1길 160</t>
  </si>
  <si>
    <t>스톨베르그&amp;삼일(주)</t>
  </si>
  <si>
    <t>054-288-3131</t>
  </si>
  <si>
    <t>경북 포항시 남구 대송로83번길 24</t>
  </si>
  <si>
    <t>세진기술산업(주)</t>
  </si>
  <si>
    <t>055-782-1192</t>
  </si>
  <si>
    <t>경남 양산시 어곡공단5길 15</t>
  </si>
  <si>
    <t>(주)상지엔지니어링건축사사무소</t>
  </si>
  <si>
    <t>051-247-0208</t>
  </si>
  <si>
    <t>부산 중구 자갈치로 42</t>
  </si>
  <si>
    <t>국제기계공구</t>
  </si>
  <si>
    <t>051-324-0615</t>
  </si>
  <si>
    <t>부산 사상구 괘감로 38</t>
  </si>
  <si>
    <t>대진정밀(주)</t>
  </si>
  <si>
    <t>055-532-9927</t>
  </si>
  <si>
    <t>경남 창녕군 성산면 후천공단길 27</t>
  </si>
  <si>
    <t>(주)한림테크놀로지</t>
  </si>
  <si>
    <t>055-286-8978</t>
  </si>
  <si>
    <t>경남 김해시 주촌면 골든루트로 158-8</t>
  </si>
  <si>
    <t>대륙금속(주)</t>
  </si>
  <si>
    <t>051-205-8334</t>
  </si>
  <si>
    <t>부산 사하구 을숙도대로569번길 40</t>
  </si>
  <si>
    <t>(주)기원</t>
  </si>
  <si>
    <t>051-528-2241</t>
  </si>
  <si>
    <t>부산 금정구 동대로 34-23</t>
  </si>
  <si>
    <t>(주)제윤메디컬</t>
  </si>
  <si>
    <t>053-959-0295</t>
  </si>
  <si>
    <t>대구광역시 달서구  성서공단로11길 62</t>
  </si>
  <si>
    <t>동인종합건설(주)</t>
  </si>
  <si>
    <t>02-844-0599</t>
  </si>
  <si>
    <t>서울 영등포구 가마산로 336</t>
  </si>
  <si>
    <t>한폴(주)</t>
  </si>
  <si>
    <t>031-664-1518</t>
  </si>
  <si>
    <t>경기 평택시 서탄면 사리길 204-9</t>
  </si>
  <si>
    <t>(주)정보라인</t>
  </si>
  <si>
    <t>02-786-9181</t>
  </si>
  <si>
    <t>(주)세창케미컬</t>
  </si>
  <si>
    <t>032-581-5030</t>
  </si>
  <si>
    <t>인천광역시 남구  주염로 75</t>
  </si>
  <si>
    <t>(주)윈텍시스템</t>
  </si>
  <si>
    <t>031-372-6336</t>
  </si>
  <si>
    <t>(주)씨엔텍코리아</t>
  </si>
  <si>
    <t>031-353-4092</t>
  </si>
  <si>
    <t>경기 화성시 우정읍 매바위로237번길 86-25</t>
  </si>
  <si>
    <t>(주)이레코리아</t>
  </si>
  <si>
    <t>031-298-4114(0)</t>
  </si>
  <si>
    <t>경기 화성시 정남면 시청로1610번길 10-50</t>
  </si>
  <si>
    <t>에코텍알엠(주)</t>
  </si>
  <si>
    <t>031-351-4538</t>
  </si>
  <si>
    <t>경기 화성시 장안면 포승장안로1186번길 27</t>
  </si>
  <si>
    <t>삼협유직공업(주)</t>
  </si>
  <si>
    <t>031-792-1037</t>
  </si>
  <si>
    <t>경기 하남시 하남대로 630</t>
  </si>
  <si>
    <t>근영포장(주)</t>
  </si>
  <si>
    <t>031-763-7743</t>
  </si>
  <si>
    <t>경기 광주시 곤지암읍 외선길 78-5</t>
  </si>
  <si>
    <t>(주)마이크로켐텍</t>
  </si>
  <si>
    <t>032-815-3818</t>
  </si>
  <si>
    <t>인천 남동구 남동서로270번길 83</t>
  </si>
  <si>
    <t>한진전자공업(주)</t>
  </si>
  <si>
    <t>031-665-1175</t>
  </si>
  <si>
    <t>경기 평택시 산단로 99</t>
  </si>
  <si>
    <t>현우알루미늄공업(주)</t>
  </si>
  <si>
    <t>031-319-4062</t>
  </si>
  <si>
    <t>경기도 시흥시  마유로118번길 81</t>
  </si>
  <si>
    <t>미래파인켐(주)</t>
  </si>
  <si>
    <t>031-8059-8293</t>
  </si>
  <si>
    <t>경기 화성시 향남읍 제약단지로 48</t>
  </si>
  <si>
    <t>세광쇼트기계(주)</t>
  </si>
  <si>
    <t>031-682-6111</t>
  </si>
  <si>
    <t>경기 평택시 포승읍 평택항로268번길 80</t>
  </si>
  <si>
    <t>풍전약품(주)</t>
  </si>
  <si>
    <t>02-578-2131</t>
  </si>
  <si>
    <t>서울 강남구 개포로 220</t>
  </si>
  <si>
    <t>(주)위즈커뮤니케이션</t>
  </si>
  <si>
    <t>02-2008-7700</t>
  </si>
  <si>
    <t>이성인터내쇼날(주)</t>
  </si>
  <si>
    <t>02-521-0501</t>
  </si>
  <si>
    <t>서울 서초구 효령로 285</t>
  </si>
  <si>
    <t>(주)그래미</t>
  </si>
  <si>
    <t>033-452-9808</t>
  </si>
  <si>
    <t>강원 철원군 갈말읍 갈말로 32-30</t>
  </si>
  <si>
    <t>(주)일신네이쳐</t>
  </si>
  <si>
    <t>02-473-4527</t>
  </si>
  <si>
    <t>경기 남양주시 수동면 비룡로586번길 6</t>
  </si>
  <si>
    <t>(주)이-글벳</t>
  </si>
  <si>
    <t>041-331-4100</t>
  </si>
  <si>
    <t>충남 예산군 신암면 추사로 235-34</t>
  </si>
  <si>
    <t>(주)갈렙에이비씨</t>
  </si>
  <si>
    <t>02-322-1342</t>
  </si>
  <si>
    <t>서울 마포구 마포대로 109</t>
  </si>
  <si>
    <t>(주)송촌조명</t>
  </si>
  <si>
    <t>042-471-9000</t>
  </si>
  <si>
    <t>대전 서구 계룡로 371</t>
  </si>
  <si>
    <t>에스디(주)</t>
  </si>
  <si>
    <t>041-752-6864</t>
  </si>
  <si>
    <t>충남 금산군 금성면 장목동1길 20</t>
  </si>
  <si>
    <t>신창실업(주)</t>
  </si>
  <si>
    <t>041-582-0606</t>
  </si>
  <si>
    <t>충남 천안시 서북구 직산읍 4산단1길 37</t>
  </si>
  <si>
    <t>(주)한진산업</t>
  </si>
  <si>
    <t>피씨케이(주)</t>
  </si>
  <si>
    <t>053-593-6787</t>
  </si>
  <si>
    <t>대구광역시 달서구  성서공단북로42길 14</t>
  </si>
  <si>
    <t>(주)동신금속</t>
  </si>
  <si>
    <t>054-954-2067</t>
  </si>
  <si>
    <t>경북 고령군 다산면 다산산단로 260</t>
  </si>
  <si>
    <t>고광산업(주)</t>
  </si>
  <si>
    <t>053-382-6603</t>
  </si>
  <si>
    <t>대구 북구 검단동로 17-6</t>
  </si>
  <si>
    <t>진영정밀(주)</t>
  </si>
  <si>
    <t>054-461-5588</t>
  </si>
  <si>
    <t>경북 구미시 1공단로6길 65-19</t>
  </si>
  <si>
    <t>(주)대동기업</t>
  </si>
  <si>
    <t>054-972-6066</t>
  </si>
  <si>
    <t>경상북도 칠곡군 왜관읍 공단로3길 17-23</t>
  </si>
  <si>
    <t>자유통상(주)</t>
  </si>
  <si>
    <t>부산 사상구 가야대로11번길 36</t>
  </si>
  <si>
    <t>(주)세창전기</t>
  </si>
  <si>
    <t>055-313-0404</t>
  </si>
  <si>
    <t>경남 김해시 번화1로67번길 2</t>
  </si>
  <si>
    <t>(주)두영이엔지</t>
  </si>
  <si>
    <t>055-346-5178</t>
  </si>
  <si>
    <t>경남 김해시 한림면 고모로 782-18</t>
  </si>
  <si>
    <t>한국정밀공업(주)</t>
  </si>
  <si>
    <t>055-323-6230</t>
  </si>
  <si>
    <t>경남 김해시 상동면 상동로 467</t>
  </si>
  <si>
    <t>재단법인 아름다운가게</t>
  </si>
  <si>
    <t>02-2115-7212</t>
  </si>
  <si>
    <t>서울 성동구  천호대로 362</t>
  </si>
  <si>
    <t>기타 중고상품 소매업</t>
  </si>
  <si>
    <t>(주)마이피씨샵</t>
  </si>
  <si>
    <t>02-6409-4250</t>
  </si>
  <si>
    <t>서울 용산구 청파로20길 9</t>
  </si>
  <si>
    <t>(주)한성하람</t>
  </si>
  <si>
    <t>02-857-4580</t>
  </si>
  <si>
    <t>서울 구로구 디지털로31길 38-9</t>
  </si>
  <si>
    <t>세창상사(주)</t>
  </si>
  <si>
    <t>02-753-3161</t>
  </si>
  <si>
    <t>서울 중구 서소문로 110</t>
  </si>
  <si>
    <t>한국하이델베르그(주)</t>
  </si>
  <si>
    <t>02-7958-822</t>
  </si>
  <si>
    <t>서울 용산구 독서당로 85</t>
  </si>
  <si>
    <t>(주)협신식품</t>
  </si>
  <si>
    <t>031-447-9001</t>
  </si>
  <si>
    <t>경기 안양시 만안구 박달로 298</t>
  </si>
  <si>
    <t>(주)신광화학산업</t>
  </si>
  <si>
    <t>031-354-9433</t>
  </si>
  <si>
    <t>경기 평택시 서탄면 수월암5길 53</t>
  </si>
  <si>
    <t>(주)씨에스아이엔테크</t>
  </si>
  <si>
    <t>032-714-2500</t>
  </si>
  <si>
    <t>경기 부천시  옥산로 234</t>
  </si>
  <si>
    <t>(주)진흥목재</t>
  </si>
  <si>
    <t>032-811-2104</t>
  </si>
  <si>
    <t>인천 남동구 호구포로 25</t>
  </si>
  <si>
    <t>대안스틸(주)</t>
  </si>
  <si>
    <t>032-816-1716</t>
  </si>
  <si>
    <t>인천 서구 사렴로9번길 55</t>
  </si>
  <si>
    <t>(주)오에스씨</t>
  </si>
  <si>
    <t>031-312-4451</t>
  </si>
  <si>
    <t>경기 시흥시 은행로 22</t>
  </si>
  <si>
    <t>(주)엔에이치푸드</t>
  </si>
  <si>
    <t>032-891-5424</t>
  </si>
  <si>
    <t>인천 서구 검암로10번길 19</t>
  </si>
  <si>
    <t>덕성인더스트리(주)</t>
  </si>
  <si>
    <t>041-533-4714</t>
  </si>
  <si>
    <t>충남 아산시 둔포면 아산밸리로 303</t>
  </si>
  <si>
    <t>싸울스포츠(주)</t>
  </si>
  <si>
    <t>02-2273-2242</t>
  </si>
  <si>
    <t>경기도 남양주시 진접읍 장현로 175-50</t>
  </si>
  <si>
    <t>(주)세종기획</t>
  </si>
  <si>
    <t>02-2278-3120</t>
  </si>
  <si>
    <t>서울 중구 퇴계로44길 40</t>
  </si>
  <si>
    <t>KB오토시스(주)</t>
  </si>
  <si>
    <t>041-537-5345</t>
  </si>
  <si>
    <t>충남 아산시 음봉면 아산온천로 528-24</t>
  </si>
  <si>
    <t>㈜아이센트</t>
  </si>
  <si>
    <t>02-3443-8077</t>
  </si>
  <si>
    <t>(주)뉴파워프라즈마</t>
  </si>
  <si>
    <t>031-273-6894</t>
  </si>
  <si>
    <t>경기 수원시 영통구 신원로 176</t>
  </si>
  <si>
    <t>(주)장성산업</t>
  </si>
  <si>
    <t>033-372-5559</t>
  </si>
  <si>
    <t>강원 원주시 문막읍 석지2길 66</t>
  </si>
  <si>
    <t>(주)석진레미콘</t>
  </si>
  <si>
    <t>043-872-1580</t>
  </si>
  <si>
    <t>충북 음성군 음성읍 새말길 7-7</t>
  </si>
  <si>
    <t>대명광학(주)</t>
  </si>
  <si>
    <t>042-939-1000</t>
  </si>
  <si>
    <t>대전 대덕구 신일서로18번길 100</t>
  </si>
  <si>
    <t>서창산업(주)</t>
  </si>
  <si>
    <t>044-865-0556</t>
  </si>
  <si>
    <t>세종  전의면 의당전의로 807</t>
  </si>
  <si>
    <t>(주)엠피씨</t>
  </si>
  <si>
    <t>041-734-7380</t>
  </si>
  <si>
    <t>충남 논산시 성동면 산업단지로4길 18</t>
  </si>
  <si>
    <t>(주)에이텍정보기술</t>
  </si>
  <si>
    <t>042-330-0700</t>
  </si>
  <si>
    <t>(주)항구수산</t>
  </si>
  <si>
    <t>053-313-1294</t>
  </si>
  <si>
    <t>대구광역시 북구  매천로 21</t>
  </si>
  <si>
    <t>대하종합상사</t>
  </si>
  <si>
    <t>054-771-0954</t>
  </si>
  <si>
    <t>경북 경주시 유림로5번길 85-68</t>
  </si>
  <si>
    <t>(주)아크로 이엔지</t>
  </si>
  <si>
    <t>053-351-9693</t>
  </si>
  <si>
    <t>대구 북구 노원로동39길 18</t>
  </si>
  <si>
    <t>(주)삼성이엔지</t>
  </si>
  <si>
    <t>051-262-4321</t>
  </si>
  <si>
    <t>부산 강서구 녹산산단289로 57</t>
  </si>
  <si>
    <t>성보전기공업(주)</t>
  </si>
  <si>
    <t>051-529-0001</t>
  </si>
  <si>
    <t>부산 기장군 정관읍 정관로 929-9</t>
  </si>
  <si>
    <t>(주)아셈</t>
  </si>
  <si>
    <t>055-267-8050</t>
  </si>
  <si>
    <t>경남 창원시 성산구 성주로 63</t>
  </si>
  <si>
    <t>(주)부광실업</t>
  </si>
  <si>
    <t>055-323-1340</t>
  </si>
  <si>
    <t>경상남도 김해시 상동면 동북로437번길 58-44</t>
  </si>
  <si>
    <t>(주)넥스인테크놀러지스</t>
  </si>
  <si>
    <t>055-343-0856</t>
  </si>
  <si>
    <t>경남 김해시 한림면 김해대로1434번길 10-2</t>
  </si>
  <si>
    <t>(주)신정슈퍼체인본부</t>
  </si>
  <si>
    <t>052-248-1500</t>
  </si>
  <si>
    <t>울산 중구 성안8길 105</t>
  </si>
  <si>
    <t>(주)안다미로</t>
  </si>
  <si>
    <t>031-909-2053</t>
  </si>
  <si>
    <t>경기 고양시 일산동구 장항2동</t>
  </si>
  <si>
    <t>영상게임기 제조업</t>
  </si>
  <si>
    <t>(주)푸르모디티</t>
  </si>
  <si>
    <t>02-333-0063</t>
  </si>
  <si>
    <t>서울 영등포구 국회대로 672</t>
  </si>
  <si>
    <t>방송 프로그램 제작업</t>
  </si>
  <si>
    <t>(주)서울데이터시스템</t>
  </si>
  <si>
    <t>02-2649-9345</t>
  </si>
  <si>
    <t>서울 강서구 등촌로 59</t>
  </si>
  <si>
    <t>오브젠(주)</t>
  </si>
  <si>
    <t>02-3775-4600</t>
  </si>
  <si>
    <t>케이엠알(주)</t>
  </si>
  <si>
    <t>031-386-2550</t>
  </si>
  <si>
    <t>경기 안양시 동안구  흥안대로439번길 26</t>
  </si>
  <si>
    <t>(주)피제이피테크</t>
  </si>
  <si>
    <t>031-273-4224</t>
  </si>
  <si>
    <t>경기도 용인시 기흥구  하갈로86번길 36-2</t>
  </si>
  <si>
    <t>(주)비와이텍</t>
  </si>
  <si>
    <t>031-377-2301</t>
  </si>
  <si>
    <t>경기 화성시 동탄면 동탄산단6길 70</t>
  </si>
  <si>
    <t>(주)엘림테크놀로지</t>
  </si>
  <si>
    <t>031-202-4783</t>
  </si>
  <si>
    <t>(주)에이피피</t>
  </si>
  <si>
    <t>031-373-5956</t>
  </si>
  <si>
    <t>경기도 화성시 동탄면 동탄산단2길 7-12</t>
  </si>
  <si>
    <t>용성전기(주)</t>
  </si>
  <si>
    <t>031-762-8920</t>
  </si>
  <si>
    <t>경기 광주시 곤지암읍 백고개길 194</t>
  </si>
  <si>
    <t>경원산업(주)</t>
  </si>
  <si>
    <t>031-498-3982</t>
  </si>
  <si>
    <t>경기 시흥시 희망공원로 241</t>
  </si>
  <si>
    <t>말표산업(주)</t>
  </si>
  <si>
    <t>032-811-6671</t>
  </si>
  <si>
    <t>경기도 김포시 양촌읍 학운산단2로 53-15</t>
  </si>
  <si>
    <t>표면광택제 및 실내가향제 제조업</t>
  </si>
  <si>
    <t>(주)선일</t>
  </si>
  <si>
    <t>031-433-3896</t>
  </si>
  <si>
    <t>경기도 안산시단원구 초지동(성곡동)</t>
  </si>
  <si>
    <t>우림콘크리트공업(주)</t>
  </si>
  <si>
    <t>02-428-6832</t>
  </si>
  <si>
    <t>경기도 하남시  초광산단로 8</t>
  </si>
  <si>
    <t>(주)하스피</t>
  </si>
  <si>
    <t>02-441-7712</t>
  </si>
  <si>
    <t>서울 송파구 중대로 312</t>
  </si>
  <si>
    <t>(주)엑스오비스</t>
  </si>
  <si>
    <t>02-518-8830</t>
  </si>
  <si>
    <t>서울 강남구 테헤란로38길 10</t>
  </si>
  <si>
    <t>(주)신동</t>
  </si>
  <si>
    <t>강원 정선군 남면 곰골길 159-13</t>
  </si>
  <si>
    <t>석우엔지니어링(주)</t>
  </si>
  <si>
    <t>02-526-1100</t>
  </si>
  <si>
    <t>서울 서초구 바우뫼로39길 88-13</t>
  </si>
  <si>
    <t>(주)창민기술단</t>
  </si>
  <si>
    <t>043-265-5200</t>
  </si>
  <si>
    <t>충북 청주시 흥덕구 공단로 134</t>
  </si>
  <si>
    <t>(주)사임당화장품</t>
  </si>
  <si>
    <t>02-583-4201</t>
  </si>
  <si>
    <t>충북 청주시 청원구 오창읍 양청송대길 143</t>
  </si>
  <si>
    <t>대흥중공업(주)</t>
  </si>
  <si>
    <t>041-333-2244</t>
  </si>
  <si>
    <t>충청남도 홍성군 금마면(금마면) 부평리</t>
  </si>
  <si>
    <t>트레일러 및 세미트레일러 제조업</t>
  </si>
  <si>
    <t>(주)데이팜</t>
  </si>
  <si>
    <t>062-954-7337</t>
  </si>
  <si>
    <t>광주 북구 자라봉로63번길 26</t>
  </si>
  <si>
    <t>(주)유성오토모티브</t>
  </si>
  <si>
    <t>053-591-5711</t>
  </si>
  <si>
    <t>대구 서구 문화로23길 3</t>
  </si>
  <si>
    <t>(주)동부레미콘</t>
  </si>
  <si>
    <t>054-331-7901</t>
  </si>
  <si>
    <t>경북 영천시 금호읍 고수골길 38</t>
  </si>
  <si>
    <t>(주)동주피앤지</t>
  </si>
  <si>
    <t>054-338-9670</t>
  </si>
  <si>
    <t>경북 영천시 북안면 북안공단길 15</t>
  </si>
  <si>
    <t>대성종합열처리</t>
  </si>
  <si>
    <t>051-303-1032</t>
  </si>
  <si>
    <t>부산 사상구 사상로557번길 22</t>
  </si>
  <si>
    <t>형제금속</t>
  </si>
  <si>
    <t>051-302-6198</t>
  </si>
  <si>
    <t>부산 강서구 녹산산단262로59번길 19</t>
  </si>
  <si>
    <t>유화산업개발(주)</t>
  </si>
  <si>
    <t>052-271-5161</t>
  </si>
  <si>
    <t>울산 남구 번영로16번길 6</t>
  </si>
  <si>
    <t>(주)에스에이씨</t>
  </si>
  <si>
    <t>052-239-0871</t>
  </si>
  <si>
    <t>울산 울주군 온산읍 대정로 147</t>
  </si>
  <si>
    <t>(주)경신</t>
  </si>
  <si>
    <t>055-346-0011</t>
  </si>
  <si>
    <t>경남 김해시 한림면 한림로343번길 39-16</t>
  </si>
  <si>
    <t>극동사무가구</t>
  </si>
  <si>
    <t>051-624-4949</t>
  </si>
  <si>
    <t>부산광역시 남구  신선로356번길 63</t>
  </si>
  <si>
    <t>대양마린(주)</t>
  </si>
  <si>
    <t>051-743-6821</t>
  </si>
  <si>
    <t>부산 해운대구 해운대해변로 84</t>
  </si>
  <si>
    <t>(주)대한 에스.엠</t>
  </si>
  <si>
    <t>055-912-1172</t>
  </si>
  <si>
    <t>경남 양산시 덕계북길 47</t>
  </si>
  <si>
    <t>아성산업(주)</t>
  </si>
  <si>
    <t>055-345-3031</t>
  </si>
  <si>
    <t>경남 김해시 진례면 송현로52번길 49</t>
  </si>
  <si>
    <t>대용무역(주)</t>
  </si>
  <si>
    <t>02-710-5003</t>
  </si>
  <si>
    <t>서울 마포구 마포대로 19</t>
  </si>
  <si>
    <t>(주)모스티소프트</t>
  </si>
  <si>
    <t>02-769-1156</t>
  </si>
  <si>
    <t>(주)럭스콘테크놀로지</t>
  </si>
  <si>
    <t>02-2026-7500</t>
  </si>
  <si>
    <t>티센크루프머티리얼코리아(주)</t>
  </si>
  <si>
    <t>02-858-6061</t>
  </si>
  <si>
    <t>서울 금천구 가산디지털1로 230</t>
  </si>
  <si>
    <t>(주)한국연안환경생태연구소</t>
  </si>
  <si>
    <t>032-860-7705</t>
  </si>
  <si>
    <t>인천 남구 인하로 100</t>
  </si>
  <si>
    <t>옵티시스(주)</t>
  </si>
  <si>
    <t>031-719-8033</t>
  </si>
  <si>
    <t>(주)한진테크</t>
  </si>
  <si>
    <t>031-298-8263</t>
  </si>
  <si>
    <t>경기 화성시 향남읍 한두골안길 65</t>
  </si>
  <si>
    <t>(주)명신전자</t>
  </si>
  <si>
    <t>031-467-3698</t>
  </si>
  <si>
    <t>경기 화성시 팔탄면 서해로987번길 15</t>
  </si>
  <si>
    <t>(주)아이디</t>
  </si>
  <si>
    <t>041-552-3472</t>
  </si>
  <si>
    <t>충남 천안시 동남구 수신면 신풍1길 11-38</t>
  </si>
  <si>
    <t>한국에스피아이</t>
  </si>
  <si>
    <t>02-468-8771</t>
  </si>
  <si>
    <t>경기 하남시 동남로424번길 133-43</t>
  </si>
  <si>
    <t>(주)하츠</t>
  </si>
  <si>
    <t>02-3438-6719</t>
  </si>
  <si>
    <t>경기 평택시 진위면 동부대로 202</t>
  </si>
  <si>
    <t>(주)효건도어</t>
  </si>
  <si>
    <t>031-861-8240~2</t>
  </si>
  <si>
    <t>경기 양주시 은현면 평화로1889번길 130-18</t>
  </si>
  <si>
    <t>(주)성호에스비씨</t>
  </si>
  <si>
    <t>032-347-1131</t>
  </si>
  <si>
    <t>경기 부천시  경인옛로 78</t>
  </si>
  <si>
    <t>가정용 전기 난방기기 제조업</t>
  </si>
  <si>
    <t>(주)테크메탈</t>
  </si>
  <si>
    <t>032-819-4541</t>
  </si>
  <si>
    <t>인천 남동구 은청로 55</t>
  </si>
  <si>
    <t>(주)삼정잉크</t>
  </si>
  <si>
    <t>031-499-9472</t>
  </si>
  <si>
    <t>경기 시흥시 옥구천서로93번길 7</t>
  </si>
  <si>
    <t>031-498-8301</t>
  </si>
  <si>
    <t>경기 시흥시 경기과기대로 249</t>
  </si>
  <si>
    <t>(주)왕성프라몰드</t>
  </si>
  <si>
    <t>031-497-3008</t>
  </si>
  <si>
    <t>경기 안산시 단원구 번영로10번길 35</t>
  </si>
  <si>
    <t>(주)모두테크</t>
  </si>
  <si>
    <t>031-492-9891</t>
  </si>
  <si>
    <t>경기 안산시 단원구 범지기로141번길 83</t>
  </si>
  <si>
    <t>(주)에이치에스켐트론</t>
  </si>
  <si>
    <t>031-494-9060</t>
  </si>
  <si>
    <t>경기 안산시 단원구 산단로20번길 21-17</t>
  </si>
  <si>
    <t>(주)한돌펌프</t>
  </si>
  <si>
    <t>032-818-0105</t>
  </si>
  <si>
    <t>인천광역시 남동구  승기천로 296</t>
  </si>
  <si>
    <t>(주)도아테크</t>
  </si>
  <si>
    <t>031-434-8711</t>
  </si>
  <si>
    <t>경기도 시흥시  시화벤처로 246</t>
  </si>
  <si>
    <t>에코시계(주)</t>
  </si>
  <si>
    <t>02-497-5200</t>
  </si>
  <si>
    <t>서울 성동구 아차산로 144</t>
  </si>
  <si>
    <t>시계제조업</t>
  </si>
  <si>
    <t>㈜다산에이디</t>
  </si>
  <si>
    <t>02-461-0090</t>
  </si>
  <si>
    <t>서울 성동구 광나루로 218-1</t>
  </si>
  <si>
    <t>주식회사 리맨</t>
  </si>
  <si>
    <t>031-534-7297</t>
  </si>
  <si>
    <t>경기 포천시 내촌면 금강로 2975-23</t>
  </si>
  <si>
    <t>(주)씨앤이정보</t>
  </si>
  <si>
    <t>02-6220-6565</t>
  </si>
  <si>
    <t>(주)유엔터스</t>
  </si>
  <si>
    <t>02-2113-0031</t>
  </si>
  <si>
    <t>(주)씨티케이코스메틱스</t>
  </si>
  <si>
    <t>031-698-4151</t>
  </si>
  <si>
    <t>(주)신영지오텍</t>
  </si>
  <si>
    <t>02-521-9941</t>
  </si>
  <si>
    <t>서울 영등포구 가마산로 331</t>
  </si>
  <si>
    <t>(주)아프리카티비</t>
  </si>
  <si>
    <t>031-622-8207</t>
  </si>
  <si>
    <t>상일식품㈜</t>
  </si>
  <si>
    <t>031-884-9685</t>
  </si>
  <si>
    <t>경기 여주시 삼교1길 16</t>
  </si>
  <si>
    <t>광천토굴전통식품</t>
  </si>
  <si>
    <t>041-641-9996</t>
  </si>
  <si>
    <t>충남 홍성군 광천읍 옹암3길 9</t>
  </si>
  <si>
    <t>오마샤리프화장품(주)</t>
  </si>
  <si>
    <t>041-420-5588</t>
  </si>
  <si>
    <t>충남 아산시 음봉면 연암율금로 237-29</t>
  </si>
  <si>
    <t>레이트론(주)</t>
  </si>
  <si>
    <t>042-863-2840</t>
  </si>
  <si>
    <t>대전 유성구 유성대로1205번길 6-28</t>
  </si>
  <si>
    <t>남해철강(주)</t>
  </si>
  <si>
    <t>062-943-8676</t>
  </si>
  <si>
    <t>광주 광산구 평동산단2번로 155</t>
  </si>
  <si>
    <t>주식회사 위치스</t>
  </si>
  <si>
    <t>062-365-0224</t>
  </si>
  <si>
    <t>광주 남구  송암로 60</t>
  </si>
  <si>
    <t>(주)달성유리</t>
  </si>
  <si>
    <t>053-818-1160</t>
  </si>
  <si>
    <t>경북 경산시 압량면 신대길 67</t>
  </si>
  <si>
    <t>기산전자㈜</t>
  </si>
  <si>
    <t>02-2204-7890</t>
  </si>
  <si>
    <t>서울 성동구 성수이로20길 35</t>
  </si>
  <si>
    <t>(주)루텍</t>
  </si>
  <si>
    <t>031-695-7350</t>
  </si>
  <si>
    <t>세일단조(주)</t>
  </si>
  <si>
    <t>055-754-0556</t>
  </si>
  <si>
    <t>경남 진주시 진성면 동부로1259번길 86</t>
  </si>
  <si>
    <t>대도지물</t>
  </si>
  <si>
    <t>02-752-8202</t>
  </si>
  <si>
    <t>서울 중구 남대문시장길 15</t>
  </si>
  <si>
    <t>(주)창조종합건축사사무소</t>
  </si>
  <si>
    <t>02-2177-8326</t>
  </si>
  <si>
    <t>서울 강남구 테헤란로2길 27</t>
  </si>
  <si>
    <t>이비인프라(주)</t>
  </si>
  <si>
    <t>02-2109-0420</t>
  </si>
  <si>
    <t>서울 구로구 디지털로31길 20</t>
  </si>
  <si>
    <t>(주)코리아로지스</t>
  </si>
  <si>
    <t>070-4169-9430</t>
  </si>
  <si>
    <t>서울특별시 금천구  가산디지털1로 145</t>
  </si>
  <si>
    <t>(주)이든티앤에스</t>
  </si>
  <si>
    <t>02-785-0700</t>
  </si>
  <si>
    <t>서울특별시 영등포구 국회대로62길 14</t>
  </si>
  <si>
    <t>(주)맥진정보통신</t>
  </si>
  <si>
    <t>02-869-6075</t>
  </si>
  <si>
    <t>서울특별시 금천구  벚꽃로 286</t>
  </si>
  <si>
    <t>(주)컴퓨터랜드</t>
  </si>
  <si>
    <t>02-2601-1566</t>
  </si>
  <si>
    <t>서울특별시 용산구  두텁바위로 49-1</t>
  </si>
  <si>
    <t>나노아이텍(주)</t>
  </si>
  <si>
    <t>055-255-2561</t>
  </si>
  <si>
    <t>경상남도 창원시 마산회원구  봉암공단13길 23-23</t>
  </si>
  <si>
    <t>(주)도프네트웍</t>
  </si>
  <si>
    <t>032-245-8517</t>
  </si>
  <si>
    <t>인천 연수구 송도과학로 32</t>
  </si>
  <si>
    <t>(주)한양에너지</t>
  </si>
  <si>
    <t>031-651-5189</t>
  </si>
  <si>
    <t>경기 평택시 울성길 21</t>
  </si>
  <si>
    <t>(주)스페이스인코</t>
  </si>
  <si>
    <t>02-3439-0413</t>
  </si>
  <si>
    <t>비내화 모르타르 제조업</t>
  </si>
  <si>
    <t>(주)중원냉열</t>
  </si>
  <si>
    <t>031-953-5775</t>
  </si>
  <si>
    <t>경기 파주시 파주읍 정문로586번길 148</t>
  </si>
  <si>
    <t>선광전자(주)</t>
  </si>
  <si>
    <t>032-814-0171</t>
  </si>
  <si>
    <t>인천 남동구 함박뫼로 396</t>
  </si>
  <si>
    <t>(주)동양플랙스</t>
  </si>
  <si>
    <t>041-430-8367</t>
  </si>
  <si>
    <t>충남 당진시 신평면 원머리로 166-20</t>
  </si>
  <si>
    <t>(주)엠플러스테크놀러지</t>
  </si>
  <si>
    <t>02-2668-7140</t>
  </si>
  <si>
    <t>(합자)동화</t>
  </si>
  <si>
    <t>031-425-5213</t>
  </si>
  <si>
    <t>경기 안양시 동안구 흥안대로 465</t>
  </si>
  <si>
    <t>(주)삼화제작소</t>
  </si>
  <si>
    <t>032-816-1470</t>
  </si>
  <si>
    <t>인천 남동구 남동동로 159</t>
  </si>
  <si>
    <t>준건축사사무소(주)</t>
  </si>
  <si>
    <t>031-627-2200</t>
  </si>
  <si>
    <t>경기 용인시 기흥구  흥덕중앙로 120</t>
  </si>
  <si>
    <t>(주)희앤썬</t>
  </si>
  <si>
    <t>02-2050-6005</t>
  </si>
  <si>
    <t>서울 강남구 테헤란로25길 10</t>
  </si>
  <si>
    <t>모다정보통신(주)</t>
  </si>
  <si>
    <t>02-523-7677</t>
  </si>
  <si>
    <t>서울 서초구 마방로 60</t>
  </si>
  <si>
    <t>블루엔이(주)</t>
  </si>
  <si>
    <t>02-2103-5680</t>
  </si>
  <si>
    <t>(주)에코센스</t>
  </si>
  <si>
    <t>02-850-3100</t>
  </si>
  <si>
    <t>(주)테스콤엔지니어링</t>
  </si>
  <si>
    <t>02-2675-8423</t>
  </si>
  <si>
    <t>서울 영등포구 당산로50길 1</t>
  </si>
  <si>
    <t>(주)유니템</t>
  </si>
  <si>
    <t>042-671-6767</t>
  </si>
  <si>
    <t>대전 유성구 테크노2로 337</t>
  </si>
  <si>
    <t>동신산업</t>
  </si>
  <si>
    <t>041-534-8687</t>
  </si>
  <si>
    <t>충남 아산시 음봉면 월산로 128-125</t>
  </si>
  <si>
    <t>(주)성신레미콘</t>
  </si>
  <si>
    <t>041-741-5580</t>
  </si>
  <si>
    <t>충남 논산시 은진면 매죽헌로 556-5</t>
  </si>
  <si>
    <t>세우건설산업(주)</t>
  </si>
  <si>
    <t>042-477-9020</t>
  </si>
  <si>
    <t>대전 서구 대덕대로 223</t>
  </si>
  <si>
    <t>㈜우리로</t>
  </si>
  <si>
    <t>062-602-8100</t>
  </si>
  <si>
    <t>광주 광산구 평동산단6번로 102-22</t>
  </si>
  <si>
    <t>(주)위츠</t>
  </si>
  <si>
    <t>053-422-1991</t>
  </si>
  <si>
    <t>대구시 남구 대명3동(대명동)</t>
  </si>
  <si>
    <t>경북열처리공업사</t>
  </si>
  <si>
    <t>053-583-8162</t>
  </si>
  <si>
    <t>대구 달서구 성서공단남로 20</t>
  </si>
  <si>
    <t>아이엠커뮤니케이션</t>
  </si>
  <si>
    <t>051-925-0141</t>
  </si>
  <si>
    <t>부산 해운대구  센텀중앙로 60</t>
  </si>
  <si>
    <t>성구건설(주)</t>
  </si>
  <si>
    <t>055-329-2822</t>
  </si>
  <si>
    <t>경남 김해시 주촌면 서부로1701번안길 142-154</t>
  </si>
  <si>
    <t>(주)옥광엔지니어링</t>
  </si>
  <si>
    <t>051-326-7741</t>
  </si>
  <si>
    <t>부산 사상구 학장로169번길 59</t>
  </si>
  <si>
    <t>삼한정공(주)</t>
  </si>
  <si>
    <t>051-324-6380</t>
  </si>
  <si>
    <t>부산광역시 강서구 화전산단5로 75</t>
  </si>
  <si>
    <t>대창마린테크(주)</t>
  </si>
  <si>
    <t>051-304-6077</t>
  </si>
  <si>
    <t>부산 사상구 모덕로27번길 126</t>
  </si>
  <si>
    <t>(주)태성정밀</t>
  </si>
  <si>
    <t>055-321-3025</t>
  </si>
  <si>
    <t>경상남도 김해시 주촌면 골든루트로 157-21</t>
  </si>
  <si>
    <t>한국파이프콘베어(주)</t>
  </si>
  <si>
    <t>02-2026-8405</t>
  </si>
  <si>
    <t>(주)케이.피.비.오상사</t>
  </si>
  <si>
    <t>02-734-5216</t>
  </si>
  <si>
    <t>한국해양개발(주)</t>
  </si>
  <si>
    <t>051-466-0760</t>
  </si>
  <si>
    <t>부산 동구 중앙대로 502</t>
  </si>
  <si>
    <t>피셔코리아(주)</t>
  </si>
  <si>
    <t>02-467-0022</t>
  </si>
  <si>
    <t>서울특별시 금천구 가산디지털1로 131</t>
  </si>
  <si>
    <t>(주)을지공조시스템</t>
  </si>
  <si>
    <t>02-704-0409</t>
  </si>
  <si>
    <t>(주)고려에스엠티</t>
  </si>
  <si>
    <t>02-2600-2300</t>
  </si>
  <si>
    <t>서울 강서구 가로공원로 236</t>
  </si>
  <si>
    <t>삼일약품교역(주)</t>
  </si>
  <si>
    <t>02-824-3161</t>
  </si>
  <si>
    <t>서울 동작구 상도로 230</t>
  </si>
  <si>
    <t>(주)동진비지네스폼</t>
  </si>
  <si>
    <t>031-797-3051</t>
  </si>
  <si>
    <t>서울 금천구 두산로11길 36</t>
  </si>
  <si>
    <t>(주)에스피지산업</t>
  </si>
  <si>
    <t>031-706-0858</t>
  </si>
  <si>
    <t>인천광역시 계양구  계양대로16번길 25</t>
  </si>
  <si>
    <t>모던기업(주)</t>
  </si>
  <si>
    <t>031-356-3016</t>
  </si>
  <si>
    <t>경기 화성시 남양읍 남양로 369-11</t>
  </si>
  <si>
    <t>미르호(주)</t>
  </si>
  <si>
    <t>031-206-5451</t>
  </si>
  <si>
    <t>경기도 화성시 동탄면 동탄산단2길 17</t>
  </si>
  <si>
    <t>(주)글로셈</t>
  </si>
  <si>
    <t>070-7010-7988</t>
  </si>
  <si>
    <t>경기 평택시 진위면 진위로328번길 58</t>
  </si>
  <si>
    <t>(주)성창오토텍</t>
  </si>
  <si>
    <t>031-650-5400</t>
  </si>
  <si>
    <t>경기 안성시 원곡면 청원로 1785-14</t>
  </si>
  <si>
    <t>성마기업(주)</t>
  </si>
  <si>
    <t>032-613-4590</t>
  </si>
  <si>
    <t>경기 부천시  경인로 47</t>
  </si>
  <si>
    <t>펌텍코리아(주)</t>
  </si>
  <si>
    <t>032-683-4080</t>
  </si>
  <si>
    <t>인천광역시 부평구  부평대로329번길 46</t>
  </si>
  <si>
    <t>(주)나우테크</t>
  </si>
  <si>
    <t>032-866-9999</t>
  </si>
  <si>
    <t>인천 남구 주염로73번길 38</t>
  </si>
  <si>
    <t>(주)대명정밀</t>
  </si>
  <si>
    <t>032-818-3107</t>
  </si>
  <si>
    <t>인천 남동구 앵고개로653번길 46</t>
  </si>
  <si>
    <t>(주)쓰리에이</t>
  </si>
  <si>
    <t>043-843-4328</t>
  </si>
  <si>
    <t>충북 충주시 주덕읍 중원산업로 213</t>
  </si>
  <si>
    <t>(주)에이치케이</t>
  </si>
  <si>
    <t>031-350-2822</t>
  </si>
  <si>
    <t>경기 화성시 양감면 사릅재길 117</t>
  </si>
  <si>
    <t>(주)자인</t>
  </si>
  <si>
    <t>02-6289-5100</t>
  </si>
  <si>
    <t>경기 광주시 도척면 사기소길14번길 29</t>
  </si>
  <si>
    <t>(주)한국에이브이</t>
  </si>
  <si>
    <t>02-776-3333</t>
  </si>
  <si>
    <t>(주)두레샘</t>
  </si>
  <si>
    <t>031-949-2321</t>
  </si>
  <si>
    <t>서울 마포구 성미산로 27</t>
  </si>
  <si>
    <t>(주)한설그린</t>
  </si>
  <si>
    <t>02-3411-0898</t>
  </si>
  <si>
    <t>서울 강남구 논현로26길 52</t>
  </si>
  <si>
    <t>(주)영민섬유</t>
  </si>
  <si>
    <t>031-794-8034</t>
  </si>
  <si>
    <t>경기 하남시 하남대로 108-15</t>
  </si>
  <si>
    <t>(주)화인케미칼</t>
  </si>
  <si>
    <t>043-536-2161</t>
  </si>
  <si>
    <t>충북 진천군 덕산면 신척산단2로 1</t>
  </si>
  <si>
    <t>(주)케이웰</t>
  </si>
  <si>
    <t>032-662-5741</t>
  </si>
  <si>
    <t>인천광역시 서구 건지로97번길 33-25</t>
  </si>
  <si>
    <t>한신기업(주)</t>
  </si>
  <si>
    <t>043-743-1995</t>
  </si>
  <si>
    <t>충북 영동군 영동읍 금동로 129</t>
  </si>
  <si>
    <t>한 국 메 카</t>
  </si>
  <si>
    <t>042-933-5433</t>
  </si>
  <si>
    <t>대전 유성구 테크노2로 70</t>
  </si>
  <si>
    <t>(주)신광씨링</t>
  </si>
  <si>
    <t>062-515-9933</t>
  </si>
  <si>
    <t>광주 서구 하남대로 496</t>
  </si>
  <si>
    <t>㈜더프라이드</t>
  </si>
  <si>
    <t>062-655-6694</t>
  </si>
  <si>
    <t>광주 남구 송암로24번길 65</t>
  </si>
  <si>
    <t>(주)녹색기술연구소</t>
  </si>
  <si>
    <t>062-971-1735</t>
  </si>
  <si>
    <t>(주)대한콘트롤</t>
  </si>
  <si>
    <t>051-974-1222</t>
  </si>
  <si>
    <t>부산광역시 강서구 가달1로 39</t>
  </si>
  <si>
    <t>(주)그린원일</t>
  </si>
  <si>
    <t>055-586-3470</t>
  </si>
  <si>
    <t>경남 함안군 칠서면 삼칠로 547</t>
  </si>
  <si>
    <t>첨단정공(주)</t>
  </si>
  <si>
    <t>055-286-7886</t>
  </si>
  <si>
    <t>경상남도 창원시 마산회원구  자유무역2길 112</t>
  </si>
  <si>
    <t>(주)코스코</t>
  </si>
  <si>
    <t>052-252-5490</t>
  </si>
  <si>
    <t>경남 거제시 옥포대첩로2길 64</t>
  </si>
  <si>
    <t>금성철강(주)</t>
  </si>
  <si>
    <t>051-941-0562</t>
  </si>
  <si>
    <t>부산 강서구 호계로 24</t>
  </si>
  <si>
    <t>(주)가람디자인</t>
  </si>
  <si>
    <t>051-747-9734</t>
  </si>
  <si>
    <t>부산 남구 황령대로319번나길 1</t>
  </si>
  <si>
    <t>(주)휴먼스타</t>
  </si>
  <si>
    <t>02-2621-1806</t>
  </si>
  <si>
    <t>서울특별시 금천구  가산디지털1로 2</t>
  </si>
  <si>
    <t>(주)지지옥션</t>
  </si>
  <si>
    <t>02-701-5150</t>
  </si>
  <si>
    <t>서울 용산구 청파로49길 3</t>
  </si>
  <si>
    <t>(주)모나리자</t>
  </si>
  <si>
    <t>02-829-8839</t>
  </si>
  <si>
    <t>서울 동작구 보라매로5길 15</t>
  </si>
  <si>
    <t>(주)이노젠</t>
  </si>
  <si>
    <t>02-3665-7501</t>
  </si>
  <si>
    <t>(주)퍼스컴프</t>
  </si>
  <si>
    <t>032-624-4292</t>
  </si>
  <si>
    <t>경기도 부천시   석천로 397-0</t>
  </si>
  <si>
    <t>국도화학(주)</t>
  </si>
  <si>
    <t>02-3282-1405</t>
  </si>
  <si>
    <t>서울 금천구 가산디지털2로 61</t>
  </si>
  <si>
    <t>인창전자(주)</t>
  </si>
  <si>
    <t>031-467-7714</t>
  </si>
  <si>
    <t>경기 안양시 만안구 덕천로34번길 13</t>
  </si>
  <si>
    <t>(주)진한</t>
  </si>
  <si>
    <t>031-8084-0600</t>
  </si>
  <si>
    <t>경기 군포시 당정동</t>
  </si>
  <si>
    <t>텔코인(주)</t>
  </si>
  <si>
    <t>02-2105-9700</t>
  </si>
  <si>
    <t>서울 서초구 법원로3길 20-7</t>
  </si>
  <si>
    <t>고려바이오(주)</t>
  </si>
  <si>
    <t>031-354-8183</t>
  </si>
  <si>
    <t>경기 화성시 정남면 정남동로 346</t>
  </si>
  <si>
    <t>031-767-4890</t>
  </si>
  <si>
    <t>경기 광주시 태봉로21번길 35-4</t>
  </si>
  <si>
    <t>(주)신우텔렉시스</t>
  </si>
  <si>
    <t>대구 북구 호국로57길 38</t>
  </si>
  <si>
    <t>리스켐상사(주)</t>
  </si>
  <si>
    <t>032-424-6928</t>
  </si>
  <si>
    <t>인천 남구 경인로 479</t>
  </si>
  <si>
    <t>(주)신성이엔티</t>
  </si>
  <si>
    <t>031-355-7597</t>
  </si>
  <si>
    <t>경기 화성시 마도면 마도로 696</t>
  </si>
  <si>
    <t>(주)동방산업</t>
  </si>
  <si>
    <t>031-297-3646</t>
  </si>
  <si>
    <t>경기 화성시 장안면 장안로 480-132</t>
  </si>
  <si>
    <t>(주)신성금속</t>
  </si>
  <si>
    <t>031-438-4850</t>
  </si>
  <si>
    <t>경기도 안산시 상록구  도금단지길 9</t>
  </si>
  <si>
    <t>동화프라임(주)</t>
  </si>
  <si>
    <t>031-982-3456</t>
  </si>
  <si>
    <t>경기 김포시 대곶면 대능리</t>
  </si>
  <si>
    <t>유양산전(주)</t>
  </si>
  <si>
    <t>031-422-0021</t>
  </si>
  <si>
    <t>경기 안양시 동안구 부림로188번길 9</t>
  </si>
  <si>
    <t>(주)대일이앤지</t>
  </si>
  <si>
    <t>031-693-7211</t>
  </si>
  <si>
    <t>경기 용인시 기흥구 구갈로60번길 9</t>
  </si>
  <si>
    <t>일양화학(주)</t>
  </si>
  <si>
    <t>02-3473-9001</t>
  </si>
  <si>
    <t>서울 서초구 서운로 19</t>
  </si>
  <si>
    <t>(주)동도이엔씨</t>
  </si>
  <si>
    <t>02-417-2164</t>
  </si>
  <si>
    <t>(주)인커스정보기술</t>
  </si>
  <si>
    <t>02-6412-0022</t>
  </si>
  <si>
    <t>경기 안양시 동안구 벌말로 123</t>
  </si>
  <si>
    <t>(주)건명테크윈</t>
  </si>
  <si>
    <t>031-217-5770</t>
  </si>
  <si>
    <t>(주)프루웰</t>
  </si>
  <si>
    <t>033-744-2937</t>
  </si>
  <si>
    <t>강원 원주시 우산로 177</t>
  </si>
  <si>
    <t>(주)엘리트포크</t>
  </si>
  <si>
    <t>042-586-4056</t>
  </si>
  <si>
    <t>대전 중구 대둔산로300번길 35</t>
  </si>
  <si>
    <t>한국특수메탈공업(주)</t>
  </si>
  <si>
    <t>042-933-6013</t>
  </si>
  <si>
    <t>대전 대덕구 문평서로 31</t>
  </si>
  <si>
    <t>온양상사(주)</t>
  </si>
  <si>
    <t>041-549-6464</t>
  </si>
  <si>
    <t>(주)동원제관</t>
  </si>
  <si>
    <t>041-544-5548</t>
  </si>
  <si>
    <t>충남 아산시 염치읍 현대로 302</t>
  </si>
  <si>
    <t>(주)원테크</t>
  </si>
  <si>
    <t>042-934-6807</t>
  </si>
  <si>
    <t>대전 유성구 테크노8로 64</t>
  </si>
  <si>
    <t>(주)코리아 대동</t>
  </si>
  <si>
    <t>053-965-2320</t>
  </si>
  <si>
    <t>대구 동구 팔공로45길 11</t>
  </si>
  <si>
    <t>(주)대국엔지니어링</t>
  </si>
  <si>
    <t>054-333-7727</t>
  </si>
  <si>
    <t>경북 영천시 금호읍 대구대길 68</t>
  </si>
  <si>
    <t>현대기전(주)</t>
  </si>
  <si>
    <t>경북 경주시 성동동</t>
  </si>
  <si>
    <t>(주)멕시카나</t>
  </si>
  <si>
    <t>02-420-9995</t>
  </si>
  <si>
    <t>서울 송파구 송파대로34길 35</t>
  </si>
  <si>
    <t>대우소방산업(주)</t>
  </si>
  <si>
    <t>054-275-3119</t>
  </si>
  <si>
    <t>경북 포항시 남구 상공로 273</t>
  </si>
  <si>
    <t>(주)한일통신</t>
  </si>
  <si>
    <t>053-314-0032</t>
  </si>
  <si>
    <t>대구광역시 북구  태전로3길 23-10</t>
  </si>
  <si>
    <t>(주)명신</t>
  </si>
  <si>
    <t>051-322-4671</t>
  </si>
  <si>
    <t>부산 사상구 강변대로456번길 34-16</t>
  </si>
  <si>
    <t>(주)덕용</t>
  </si>
  <si>
    <t>055-297-8200</t>
  </si>
  <si>
    <t>경남 창원시 의창구 무역로 531</t>
  </si>
  <si>
    <t>오경농장(주)</t>
  </si>
  <si>
    <t>055-375-5001</t>
  </si>
  <si>
    <t>경남 양산시 상북면 양산대로 1800-8</t>
  </si>
  <si>
    <t>흥일산업(주)</t>
  </si>
  <si>
    <t>055-332-0121</t>
  </si>
  <si>
    <t>경남 김해시 김해대로2567번길 38-21</t>
  </si>
  <si>
    <t>알파색채㈜</t>
  </si>
  <si>
    <t>02-395-0090</t>
  </si>
  <si>
    <t>서울 종로구 평창8길 12</t>
  </si>
  <si>
    <t>회화용 물감 제조업</t>
  </si>
  <si>
    <t>(주)엘텍파마켐</t>
  </si>
  <si>
    <t>02-717-9523</t>
  </si>
  <si>
    <t>서울 송파구 동남로 284</t>
  </si>
  <si>
    <t>(주)앤비젼</t>
  </si>
  <si>
    <t>02-2624-5599</t>
  </si>
  <si>
    <t>(주)비엠시스솔루션</t>
  </si>
  <si>
    <t>02-415-2525</t>
  </si>
  <si>
    <t>서울 송파구 백제고분로34길 39</t>
  </si>
  <si>
    <t>신한아이타스(주)</t>
  </si>
  <si>
    <t>02-2180-0630</t>
  </si>
  <si>
    <t>서울 영등포구 은행로 3</t>
  </si>
  <si>
    <t>증권 중개업</t>
  </si>
  <si>
    <t>(주)동성지오텍</t>
  </si>
  <si>
    <t>02-525-3438</t>
  </si>
  <si>
    <t>서울 서초구 방배천로4길 28</t>
  </si>
  <si>
    <t>(주)제이엔터프라이즈</t>
  </si>
  <si>
    <t>02-869-2700</t>
  </si>
  <si>
    <t>기타 편조의복 액세서리 제조업</t>
  </si>
  <si>
    <t>삼광조선공업(주)</t>
  </si>
  <si>
    <t>032-7631-524</t>
  </si>
  <si>
    <t>인천 동구 보세로42번길 41</t>
  </si>
  <si>
    <t>(주)유에스티21</t>
  </si>
  <si>
    <t>032-889-8866</t>
  </si>
  <si>
    <t>인천광역시 연수구 송도1동(송도동)</t>
  </si>
  <si>
    <t>(주)포앤티</t>
  </si>
  <si>
    <t>031-458-2131</t>
  </si>
  <si>
    <t>경기 군포시 흥안대로18번길 35</t>
  </si>
  <si>
    <t>(주)에스엔케이인터내쇼날</t>
  </si>
  <si>
    <t>070-7122-0031</t>
  </si>
  <si>
    <t>경기 의왕시 경수대로 339</t>
  </si>
  <si>
    <t>(주)정한</t>
  </si>
  <si>
    <t>031-634-7397</t>
  </si>
  <si>
    <t>경기 이천시 마장면 이장로 148-89</t>
  </si>
  <si>
    <t>섬유시멘트 제품 제조업</t>
  </si>
  <si>
    <t>(주)금강기업</t>
  </si>
  <si>
    <t>031-434-1991</t>
  </si>
  <si>
    <t>경기도 시흥시 군자천로31번길 28</t>
  </si>
  <si>
    <t>써보테크티에스(주)</t>
  </si>
  <si>
    <t>032-621-3500</t>
  </si>
  <si>
    <t>경기 부천시  석천로 345</t>
  </si>
  <si>
    <t>씨케이글로벌(주)</t>
  </si>
  <si>
    <t>032-441-1680</t>
  </si>
  <si>
    <t>인천 남동구 예술로152번길 33</t>
  </si>
  <si>
    <t>(주)아이비즈 소프트웨어</t>
  </si>
  <si>
    <t>02-3662-7981~2</t>
  </si>
  <si>
    <t>(주)이환</t>
  </si>
  <si>
    <t>031-497-9182</t>
  </si>
  <si>
    <t>경기 시흥시 공단2대로 59</t>
  </si>
  <si>
    <t>(주)보부양행</t>
  </si>
  <si>
    <t>02-3141-3301</t>
  </si>
  <si>
    <t>서울 마포구 와우산로 9</t>
  </si>
  <si>
    <t>(주)아티잰</t>
  </si>
  <si>
    <t>02-516-1223</t>
  </si>
  <si>
    <t>서울 강남구 도산대로56길 9</t>
  </si>
  <si>
    <t>하림엔지니어링(주)</t>
  </si>
  <si>
    <t>02-477-9080</t>
  </si>
  <si>
    <t>(주)디비웍스</t>
  </si>
  <si>
    <t>02-597-5052</t>
  </si>
  <si>
    <t>서울특별시 서초구  반포대로 93</t>
  </si>
  <si>
    <t>(주)인디넷</t>
  </si>
  <si>
    <t>대상건설시스템(주)</t>
  </si>
  <si>
    <t>033-749-8100</t>
  </si>
  <si>
    <t>강원도 평창군 평창읍 농공단지길 23-17</t>
  </si>
  <si>
    <t>㈜센텍</t>
  </si>
  <si>
    <t>041-522-5610</t>
  </si>
  <si>
    <t>충청남도 천안시 동남구 다가말4길 48</t>
  </si>
  <si>
    <t>(주)시스메이트</t>
  </si>
  <si>
    <t>042-486-6135</t>
  </si>
  <si>
    <t>대전광역시 유성구 유성대로1184번길 41</t>
  </si>
  <si>
    <t>(주)연무기술</t>
  </si>
  <si>
    <t>042-863-9187</t>
  </si>
  <si>
    <t>대전광역시 유성구  대덕대로590번길 11-14</t>
  </si>
  <si>
    <t>062-953-8318</t>
  </si>
  <si>
    <t>광주 광산구 용아로 633</t>
  </si>
  <si>
    <t>화진기업(주)</t>
  </si>
  <si>
    <t>051-831-9447</t>
  </si>
  <si>
    <t>부산광역시 강서구  미음산단2로 25</t>
  </si>
  <si>
    <t>(주)인산가</t>
  </si>
  <si>
    <t>055-963-9991</t>
  </si>
  <si>
    <t>경남 함양군 수동면 수동농공길 23-26</t>
  </si>
  <si>
    <t>고성아스콘(주)</t>
  </si>
  <si>
    <t>055-672-8787</t>
  </si>
  <si>
    <t>경상남도 고성군 거류면 거류로 148-57</t>
  </si>
  <si>
    <t>엠에스종합가스(주)</t>
  </si>
  <si>
    <t>055-366-5521</t>
  </si>
  <si>
    <t>경남 양산시 소주공단2길 48</t>
  </si>
  <si>
    <t>(주)엘더스티앤엘</t>
  </si>
  <si>
    <t>02-2264-8111</t>
  </si>
  <si>
    <t>애니프레임(주)</t>
  </si>
  <si>
    <t>02-517-4288</t>
  </si>
  <si>
    <t>서울 성동구 성수이로7길</t>
  </si>
  <si>
    <t>은성화학(주)</t>
  </si>
  <si>
    <t>031-658-4087</t>
  </si>
  <si>
    <t>경기 안성시 원곡면 천덕산로 510-27</t>
  </si>
  <si>
    <t>(주)아주광학</t>
  </si>
  <si>
    <t>031-355-5221</t>
  </si>
  <si>
    <t>경기 화성시 비봉면 현대기아로830번길 8</t>
  </si>
  <si>
    <t>(주)네오폼</t>
  </si>
  <si>
    <t>031-762-1352</t>
  </si>
  <si>
    <t>경기 광주시 오포읍 마루들길35번길 16</t>
  </si>
  <si>
    <t>(주)엑시콘</t>
  </si>
  <si>
    <t>031-739-5578</t>
  </si>
  <si>
    <t>경기 성남시 분당구 판교로255번길 28</t>
  </si>
  <si>
    <t>(주)위어인터내셔날</t>
  </si>
  <si>
    <t>031-478-1171</t>
  </si>
  <si>
    <t>경기 안산시 단원구 범지기로 151</t>
  </si>
  <si>
    <t>(주)재능이아카데미</t>
  </si>
  <si>
    <t>02-3670-0093</t>
  </si>
  <si>
    <t>(주)벤타코리아</t>
  </si>
  <si>
    <t>02-2034-0182</t>
  </si>
  <si>
    <t>서울 강남구 선릉로 754</t>
  </si>
  <si>
    <t>(주)오뗄</t>
  </si>
  <si>
    <t>02-408-9393</t>
  </si>
  <si>
    <t>서울 송파구 도곡로62길 7</t>
  </si>
  <si>
    <t>(주)센코</t>
  </si>
  <si>
    <t>031-493-0447</t>
  </si>
  <si>
    <t>경기 오산시 외삼미로15번길 73</t>
  </si>
  <si>
    <t>중앙통신(주)</t>
  </si>
  <si>
    <t>042-639-0033</t>
  </si>
  <si>
    <t>대전 유성구 테크노2로 310-12</t>
  </si>
  <si>
    <t>(주)대원정보기술</t>
  </si>
  <si>
    <t>042-537-2930</t>
  </si>
  <si>
    <t>대전광역시 중구  계룡로 773</t>
  </si>
  <si>
    <t>(주)에이엠시스템</t>
  </si>
  <si>
    <t>042-864-3369</t>
  </si>
  <si>
    <t>대전 유성구 가정북로 96</t>
  </si>
  <si>
    <t>대신메탈라이징(주)</t>
  </si>
  <si>
    <t>054-285-7021</t>
  </si>
  <si>
    <t>경북 포항시 남구 대송로101번길 67</t>
  </si>
  <si>
    <t>(주)위드인포텍</t>
  </si>
  <si>
    <t>053-600-8004~5</t>
  </si>
  <si>
    <t>(주)동화하이텍</t>
  </si>
  <si>
    <t>053-582-5639</t>
  </si>
  <si>
    <t>대구 달서구 달서대로58길 45</t>
  </si>
  <si>
    <t>파나소닉이에스신동아(주)</t>
  </si>
  <si>
    <t>051-831-7011</t>
  </si>
  <si>
    <t>부산 강서구 녹산산단27로 135</t>
  </si>
  <si>
    <t>우영수산(주)</t>
  </si>
  <si>
    <t>051-265-9181</t>
  </si>
  <si>
    <t>부산 사하구 다대로1066번길 45</t>
  </si>
  <si>
    <t>(주)주노텍</t>
  </si>
  <si>
    <t>055-323-1406</t>
  </si>
  <si>
    <t>경남 김해시 생림면 봉림로 128</t>
  </si>
  <si>
    <t>봉림기업</t>
  </si>
  <si>
    <t>055-289-8084</t>
  </si>
  <si>
    <t>경남 창원시 성산구 성주로137번길 21</t>
  </si>
  <si>
    <t>신일피앤에스㈜</t>
  </si>
  <si>
    <t>글로벌IP스타기업</t>
  </si>
  <si>
    <t>울산광역시(울산상공회의소)</t>
  </si>
  <si>
    <t>052-258-8201</t>
  </si>
  <si>
    <t>울산 울주군 웅촌면 밭마당길 20</t>
  </si>
  <si>
    <t>직물포대 제조업</t>
  </si>
  <si>
    <t>에스마린엔지니어링(주)</t>
  </si>
  <si>
    <t>055-853-5757</t>
  </si>
  <si>
    <t>경남 사천시 사남면 공단4로 155-24</t>
  </si>
  <si>
    <t>(주)부건</t>
  </si>
  <si>
    <t>064-754-5613</t>
  </si>
  <si>
    <t>제주 제주시  선돌목동길 56-46</t>
  </si>
  <si>
    <t>(주)동성콘크리트</t>
  </si>
  <si>
    <t>064-721-0162</t>
  </si>
  <si>
    <t>제주 제주시 송이길 205</t>
  </si>
  <si>
    <t>(주)서일레미콘</t>
  </si>
  <si>
    <t>064-787-3470</t>
  </si>
  <si>
    <t>제주 서귀포시 표선면 돈오름로 130-52</t>
  </si>
  <si>
    <t>(주)대용</t>
  </si>
  <si>
    <t>052-264-9501</t>
  </si>
  <si>
    <t>울산 울주군 삼남면 장제길 1-2</t>
  </si>
  <si>
    <t>(주)티엠이</t>
  </si>
  <si>
    <t>052-250-0800</t>
  </si>
  <si>
    <t>울산광역시 동구  방어진순환도로 1000</t>
  </si>
  <si>
    <t>㈜범양이엔씨</t>
  </si>
  <si>
    <t>02-799-6505</t>
  </si>
  <si>
    <t>서울 용산구 장문로6길 12</t>
  </si>
  <si>
    <t>모빌텍엔지니어링(주)</t>
  </si>
  <si>
    <t>02-2113-0365</t>
  </si>
  <si>
    <t>(주)대도</t>
  </si>
  <si>
    <t>031-433-4031</t>
  </si>
  <si>
    <t>경기 시흥시 공단1대로260번안길 27</t>
  </si>
  <si>
    <t>유니원아이앤씨(주)</t>
  </si>
  <si>
    <t>02-780-0039</t>
  </si>
  <si>
    <t>서울특별시 영등포구  은행로 11</t>
  </si>
  <si>
    <t>(주)한메가</t>
  </si>
  <si>
    <t>02-2027-8593</t>
  </si>
  <si>
    <t>서부사료(주)</t>
  </si>
  <si>
    <t>032-527-6950</t>
  </si>
  <si>
    <t>인천 부평구 부평북로 325</t>
  </si>
  <si>
    <t>(주)덕성그린텍</t>
  </si>
  <si>
    <t>032-568-5077</t>
  </si>
  <si>
    <t>(주)동원연탄</t>
  </si>
  <si>
    <t>031-865-4160</t>
  </si>
  <si>
    <t>경기 동두천시 평화로 2709</t>
  </si>
  <si>
    <t>연탄 및 기타 석탄 가공품 제조업</t>
  </si>
  <si>
    <t>이래마케팅(주)</t>
  </si>
  <si>
    <t>031-678-6734</t>
  </si>
  <si>
    <t>경기 안성시 삼죽면 국사봉로 541-10</t>
  </si>
  <si>
    <t>삼원금속</t>
  </si>
  <si>
    <t>031-941-1770</t>
  </si>
  <si>
    <t>경기 파주시 광탄면 부흥로519번길 46-20</t>
  </si>
  <si>
    <t>(주)에이아트</t>
  </si>
  <si>
    <t>02-790-1231</t>
  </si>
  <si>
    <t>경기도 김포시 대곶면 대곶서로166번길 92</t>
  </si>
  <si>
    <t>동산정기</t>
  </si>
  <si>
    <t>032-821-2367</t>
  </si>
  <si>
    <t>인천 남동구 청능대로339번길 35</t>
  </si>
  <si>
    <t>(주)금성풍력</t>
  </si>
  <si>
    <t>032-811-9500</t>
  </si>
  <si>
    <t>인천 남동구 청능대로410번길 63</t>
  </si>
  <si>
    <t>(주)비에프에스</t>
  </si>
  <si>
    <t>032-329-9142</t>
  </si>
  <si>
    <t>인천광역시 서구 검단로114번길 17</t>
  </si>
  <si>
    <t>(주)대신환경기술</t>
  </si>
  <si>
    <t>031-898-2937</t>
  </si>
  <si>
    <t>경기도 용인시 기흥구  동백중앙로16번길 16-4</t>
  </si>
  <si>
    <t>현대정밀</t>
  </si>
  <si>
    <t>031-488-8816</t>
  </si>
  <si>
    <t>경기도 시흥시  공단1대로379번안길 49</t>
  </si>
  <si>
    <t>(주)아프로알앤디</t>
  </si>
  <si>
    <t>02-2108-1119</t>
  </si>
  <si>
    <t>씨앤에스포리마(주)</t>
  </si>
  <si>
    <t>031-352-0029</t>
  </si>
  <si>
    <t>경기 화성시 향남읍 토성로359번길 34</t>
  </si>
  <si>
    <t>경기 용인시 기흥구 기흥단지로 224</t>
  </si>
  <si>
    <t>지승건설(주)</t>
  </si>
  <si>
    <t>031-424-1751</t>
  </si>
  <si>
    <t>경기 안양시 동안구 흥안대로 509</t>
  </si>
  <si>
    <t>(주)대현목재</t>
  </si>
  <si>
    <t>032-577-7667</t>
  </si>
  <si>
    <t>인천광역시 서구  북항로363번길 27</t>
  </si>
  <si>
    <t>목재 보존, 방부처리, 도장 및 유사 처리업</t>
  </si>
  <si>
    <t>(주)아트테크</t>
  </si>
  <si>
    <t>032-506-4116</t>
  </si>
  <si>
    <t>인천광역시 서구  건지로 158-2</t>
  </si>
  <si>
    <t>(주)비씨월드제약</t>
  </si>
  <si>
    <t>02-2182-0453</t>
  </si>
  <si>
    <t>경기 여주시 가남읍 여주남로 872-23</t>
  </si>
  <si>
    <t>(주)서울지공</t>
  </si>
  <si>
    <t>032-813-1991</t>
  </si>
  <si>
    <t>인천 남동구 남동서로143번길 44</t>
  </si>
  <si>
    <t>에어테크엔지니어링(주)</t>
  </si>
  <si>
    <t>02-6748-8948</t>
  </si>
  <si>
    <t>서울특별시 송파구  마천로 92</t>
  </si>
  <si>
    <t>진진시스템(주)</t>
  </si>
  <si>
    <t>02-447-5967</t>
  </si>
  <si>
    <t>서울 송파구 올림픽로 362</t>
  </si>
  <si>
    <t>㈜애드맨</t>
  </si>
  <si>
    <t>02-3408-4203</t>
  </si>
  <si>
    <t>서울 성동구 아차산로5길 24-41</t>
  </si>
  <si>
    <t>(주)세영우레탄</t>
  </si>
  <si>
    <t>02-483-1442</t>
  </si>
  <si>
    <t>경기 하남시 감초로69번길 5</t>
  </si>
  <si>
    <t>㈜인성메디칼</t>
  </si>
  <si>
    <t>033-812-3800</t>
  </si>
  <si>
    <t>서울 동대문구 장한로24길 21</t>
  </si>
  <si>
    <t>(주)다보링크</t>
  </si>
  <si>
    <t>031-387-3240</t>
  </si>
  <si>
    <t>경기 안양시 동안구 벌말로 112</t>
  </si>
  <si>
    <t>(주)대건</t>
  </si>
  <si>
    <t>033-253-7101</t>
  </si>
  <si>
    <t>강원 춘천시 후석로 328</t>
  </si>
  <si>
    <t>㈜피피이씨춘천</t>
  </si>
  <si>
    <t>강원도 춘천시 서면(서면) 당림리</t>
  </si>
  <si>
    <t>태성몰드산업(주)</t>
  </si>
  <si>
    <t>041-363-9497</t>
  </si>
  <si>
    <t>충남 당진시 합덕읍 농공단지길 36</t>
  </si>
  <si>
    <t>(주)영진기계</t>
  </si>
  <si>
    <t>02-898-2426</t>
  </si>
  <si>
    <t>충남 당진군 석문면 대호만로 1221-11</t>
  </si>
  <si>
    <t>(주)진미식품</t>
  </si>
  <si>
    <t>042-543-5505</t>
  </si>
  <si>
    <t>대전광역시 유성구  유성대로298번길 132-0</t>
  </si>
  <si>
    <t>진영제지공업(주)</t>
  </si>
  <si>
    <t>054-974-6801</t>
  </si>
  <si>
    <t>경북 칠곡군 약목면 교8길 83</t>
  </si>
  <si>
    <t>(주)우리엠에스</t>
  </si>
  <si>
    <t>053-593-4578</t>
  </si>
  <si>
    <t>대구광역시 달서구  성서로75길 13</t>
  </si>
  <si>
    <t>(주)명보</t>
  </si>
  <si>
    <t>054-777-0086</t>
  </si>
  <si>
    <t>경북 경주시 외동읍 내외로 284-5</t>
  </si>
  <si>
    <t>효림산업㈜</t>
  </si>
  <si>
    <t>경북 경산시 남산면 전지공단길 22-9</t>
  </si>
  <si>
    <t>(주)금호정공</t>
  </si>
  <si>
    <t>053-583-0607</t>
  </si>
  <si>
    <t>대구 달서구 성서공단로22길 34</t>
  </si>
  <si>
    <t>(주)일렉스</t>
  </si>
  <si>
    <t>051-261-0491</t>
  </si>
  <si>
    <t>부산 사하구 다산로176번길 36</t>
  </si>
  <si>
    <t>(주)해원</t>
  </si>
  <si>
    <t>051-312-2161</t>
  </si>
  <si>
    <t>부산 강서구 화전산단6로 120</t>
  </si>
  <si>
    <t>(주)디쓰리모터스</t>
  </si>
  <si>
    <t>051-710-3012</t>
  </si>
  <si>
    <t>부산 수영구 수영로 550</t>
  </si>
  <si>
    <t>(주)미래엔지니어링</t>
  </si>
  <si>
    <t>02-2695-6999</t>
  </si>
  <si>
    <t>서울 강서구 화곡로 277</t>
  </si>
  <si>
    <t>탑 시스템(주)</t>
  </si>
  <si>
    <t>031-777-1500</t>
  </si>
  <si>
    <t>쌍계명차(주)</t>
  </si>
  <si>
    <t>02-544-0867</t>
  </si>
  <si>
    <t>서울특별시 서초구 서초대로25길 16-1</t>
  </si>
  <si>
    <t>(주)그린모드</t>
  </si>
  <si>
    <t>02-856-2283</t>
  </si>
  <si>
    <t>서울 금천구 두산로 41</t>
  </si>
  <si>
    <t>(주)알에프윈도우</t>
  </si>
  <si>
    <t>02-2027-4718</t>
  </si>
  <si>
    <t>(주)뷰웍스</t>
  </si>
  <si>
    <t>070-7011-6193</t>
  </si>
  <si>
    <t>경기도 안양시 동안구 부림로170번길 41-3</t>
  </si>
  <si>
    <t>(주)금성특수레이져</t>
  </si>
  <si>
    <t>031-464-4667</t>
  </si>
  <si>
    <t>(주)태경포리마</t>
  </si>
  <si>
    <t>02-2678-4150</t>
  </si>
  <si>
    <t>경기 양주시 은현면 은현로107번길 97</t>
  </si>
  <si>
    <t>(주)하이닛</t>
  </si>
  <si>
    <t>054-971-9690</t>
  </si>
  <si>
    <t>경북 칠곡군 가산면 학상1길 146</t>
  </si>
  <si>
    <t>(주)주노콜렉션</t>
  </si>
  <si>
    <t>031-970-2955</t>
  </si>
  <si>
    <t>경기 고양시 덕양구 지도로 44</t>
  </si>
  <si>
    <t>핸드백 및 지갑 제조업</t>
  </si>
  <si>
    <t>태극아이비에이(주)</t>
  </si>
  <si>
    <t>031-705-8566</t>
  </si>
  <si>
    <t>경기도 성남시 분당구  판교로 700</t>
  </si>
  <si>
    <t>(주)케이엔에스건축사사무소</t>
  </si>
  <si>
    <t>031-613-5012</t>
  </si>
  <si>
    <t>경기도 성남시 분당구  정자일로 177</t>
  </si>
  <si>
    <t>(주)에어로 테크</t>
  </si>
  <si>
    <t>032-672-4920</t>
  </si>
  <si>
    <t>경기도 부천시   오정로39번길 24-6</t>
  </si>
  <si>
    <t>(주)서울화장품</t>
  </si>
  <si>
    <t>070-7547-2091</t>
  </si>
  <si>
    <t>인천 남동구 남동동로63번길 12</t>
  </si>
  <si>
    <t>두림야스카와(주)</t>
  </si>
  <si>
    <t>031-357-0350</t>
  </si>
  <si>
    <t>경기 화성시 남양읍 무하로 70-15</t>
  </si>
  <si>
    <t>헥스파워시스템(주)</t>
  </si>
  <si>
    <t>02-2025-7608</t>
  </si>
  <si>
    <t>(주)세한이엔씨</t>
  </si>
  <si>
    <t>031-695-6799</t>
  </si>
  <si>
    <t>경기도 수원시 권선구 곡반정로 46-42</t>
  </si>
  <si>
    <t>동성제약(주)</t>
  </si>
  <si>
    <t>02-6911-3600</t>
  </si>
  <si>
    <t>서울 도봉구 도봉로 683</t>
  </si>
  <si>
    <t>(주)비아이씨엔에스</t>
  </si>
  <si>
    <t>02-422-4242</t>
  </si>
  <si>
    <t>(주)에이드</t>
  </si>
  <si>
    <t>02-521-0196</t>
  </si>
  <si>
    <t>서울 서초구 사임당로1길 13</t>
  </si>
  <si>
    <t>(주)일신이앤드씨</t>
  </si>
  <si>
    <t>02-3488-3500</t>
  </si>
  <si>
    <t>서울 서초구 반포대로 98</t>
  </si>
  <si>
    <t>한국엠에스디동물약품(주)</t>
  </si>
  <si>
    <t>02-331-2582</t>
  </si>
  <si>
    <t>서울특별시 마포구  마포대로 163</t>
  </si>
  <si>
    <t>(주)미디어채널</t>
  </si>
  <si>
    <t>02-330-8300</t>
  </si>
  <si>
    <t>서울 마포구 동교로 156-11</t>
  </si>
  <si>
    <t>(주)지에이</t>
  </si>
  <si>
    <t>033-734-5000</t>
  </si>
  <si>
    <t>강원 원주시 행구덕현길 56</t>
  </si>
  <si>
    <t>동양중공업(주)</t>
  </si>
  <si>
    <t>042-933-2390</t>
  </si>
  <si>
    <t>대전 유성구 테크노1로 61-8</t>
  </si>
  <si>
    <t>(주)헤드라인</t>
  </si>
  <si>
    <t>062-383-3530</t>
  </si>
  <si>
    <t>광주 광산구 사암로118번길 87-10</t>
  </si>
  <si>
    <t>(주)대영메디칼</t>
  </si>
  <si>
    <t>053-526-5920</t>
  </si>
  <si>
    <t>대구 달서구 달구벌대로 1577</t>
  </si>
  <si>
    <t>(주)엘원</t>
  </si>
  <si>
    <t>054-461-7201</t>
  </si>
  <si>
    <t>경상북도 구미시  1공단로 86-39</t>
  </si>
  <si>
    <t>(주)에프티에스원</t>
  </si>
  <si>
    <t>054-475-3817</t>
  </si>
  <si>
    <t>충청남도 천안시 서북구  두정상가6길 9</t>
  </si>
  <si>
    <t>GLASSO JIG BANK</t>
  </si>
  <si>
    <t>051-415-6767</t>
  </si>
  <si>
    <t>부산 영도구 해양로135번길 16</t>
  </si>
  <si>
    <t>(주)에버스틸</t>
  </si>
  <si>
    <t>051-328-4900</t>
  </si>
  <si>
    <t>부산 사상구 낙동대로960번길 38</t>
  </si>
  <si>
    <t>(주)태웅코로죤</t>
  </si>
  <si>
    <t>055-389-0511</t>
  </si>
  <si>
    <t>경상남도 양산시  덕명로 95</t>
  </si>
  <si>
    <t>대성정공</t>
  </si>
  <si>
    <t>055-274-1201</t>
  </si>
  <si>
    <t>경남 창원시 성산구 연덕로9번길 9</t>
  </si>
  <si>
    <t>(주)동희홀딩스</t>
  </si>
  <si>
    <t>070-7093-6019</t>
  </si>
  <si>
    <t>경기도 광명시  하안로 60</t>
  </si>
  <si>
    <t>(주)성일레미콘</t>
  </si>
  <si>
    <t>064-794-5265</t>
  </si>
  <si>
    <t>제주 서귀포시 안덕면 화순서동로 282</t>
  </si>
  <si>
    <t>㈜환공식품</t>
  </si>
  <si>
    <t>055-342-5704</t>
  </si>
  <si>
    <t>경남 김해시 진영읍 서부로346번길 28-12</t>
  </si>
  <si>
    <t>반다이남코코리아(주)</t>
  </si>
  <si>
    <t>02-2071-5005</t>
  </si>
  <si>
    <t>서울특별시 중구  무교로 21</t>
  </si>
  <si>
    <t>(주)늘푸른동방</t>
  </si>
  <si>
    <t>031-319-4466</t>
  </si>
  <si>
    <t>경기 시흥시 공단2대로318번길 37</t>
  </si>
  <si>
    <t>패스트엔지니어링(주)</t>
  </si>
  <si>
    <t>02-2026-0730</t>
  </si>
  <si>
    <t>경기도 시흥시  엠티브이25로20번길 55</t>
  </si>
  <si>
    <t>(주)지팸</t>
  </si>
  <si>
    <t>02-850-7503</t>
  </si>
  <si>
    <t>(주)윈즈시스템</t>
  </si>
  <si>
    <t>031-8092-3700</t>
  </si>
  <si>
    <t>오선물산(주)</t>
  </si>
  <si>
    <t>02-551-5733</t>
  </si>
  <si>
    <t>서울 강남구 영동대로 513</t>
  </si>
  <si>
    <t>㈜디엔디리미티드</t>
  </si>
  <si>
    <t>02-6271-1404</t>
  </si>
  <si>
    <t>서울 구로구 디지털로26길 123</t>
  </si>
  <si>
    <t>(주)동화이앤씨</t>
  </si>
  <si>
    <t>032-556-1454</t>
  </si>
  <si>
    <t>인천 계양구 봉오대로677번길 29</t>
  </si>
  <si>
    <t>이텍코리아(주)</t>
  </si>
  <si>
    <t>031-478-6141</t>
  </si>
  <si>
    <t>경기도 안양시 동안구  부림로 171-0</t>
  </si>
  <si>
    <t>(주)벨루션네트웍스</t>
  </si>
  <si>
    <t>031-456-0952</t>
  </si>
  <si>
    <t>경기도 안양시 만안구  시민대로 34</t>
  </si>
  <si>
    <t>(주)레인테크</t>
  </si>
  <si>
    <t>031-0237-3831</t>
  </si>
  <si>
    <t>경기 화성시 반월길 82</t>
  </si>
  <si>
    <t>(주)인스페이스 코인</t>
  </si>
  <si>
    <t>031-750-6300</t>
  </si>
  <si>
    <t>경기 성남시 중원구 광명로110번길 22</t>
  </si>
  <si>
    <t>한국전광(주)</t>
  </si>
  <si>
    <t>032-673-6114</t>
  </si>
  <si>
    <t>경기 부천시  석천로398번길 8</t>
  </si>
  <si>
    <t>송암철강(주)</t>
  </si>
  <si>
    <t>031-316-8511</t>
  </si>
  <si>
    <t>충청북도 음성군 맹동면 덕금로87번길 11-12</t>
  </si>
  <si>
    <t>(주)엠앤에스시스템</t>
  </si>
  <si>
    <t>032-671-2805</t>
  </si>
  <si>
    <t>경기 김포시 양촌읍 황금로 117</t>
  </si>
  <si>
    <t>여흥레이저텍(주)</t>
  </si>
  <si>
    <t>031-499-3648</t>
  </si>
  <si>
    <t>경기도 안산시 단원구  정왕천동로70번길 27</t>
  </si>
  <si>
    <t>(주)케이피티유</t>
  </si>
  <si>
    <t>031-831-3000</t>
  </si>
  <si>
    <t>경기 화성시 정남면 괘랑2길 1</t>
  </si>
  <si>
    <t>(주)두크</t>
  </si>
  <si>
    <t>031-831-1200</t>
  </si>
  <si>
    <t>경기 화성시 장안면 화곡로 332</t>
  </si>
  <si>
    <t>031-988-0991</t>
  </si>
  <si>
    <t>경기 김포시 통진읍 고정로 309</t>
  </si>
  <si>
    <t>(주)삼진풀리</t>
  </si>
  <si>
    <t>031-981-6252</t>
  </si>
  <si>
    <t>경기도 김포시 대곶면 대곶북로 513-18</t>
  </si>
  <si>
    <t>한국이엠(주)</t>
  </si>
  <si>
    <t>031-682-1500</t>
  </si>
  <si>
    <t>경기 평택시 포승읍 평택항로268번길 149</t>
  </si>
  <si>
    <t>한국가와사키로보틱스(주)</t>
  </si>
  <si>
    <t>032-821-6941</t>
  </si>
  <si>
    <t>인천 남동구 남동대로215번길 43</t>
  </si>
  <si>
    <t>(주)케이에스씨건설</t>
  </si>
  <si>
    <t>02-480-3860</t>
  </si>
  <si>
    <t>경기 용인시 기흥구 흥덕중앙로 41</t>
  </si>
  <si>
    <t>(주)포엠아이</t>
  </si>
  <si>
    <t>070-8670-9045</t>
  </si>
  <si>
    <t>서울 강남구 논현로24길 9</t>
  </si>
  <si>
    <t>티앤씨일렉트로닉스(주)</t>
  </si>
  <si>
    <t>031-429-1971</t>
  </si>
  <si>
    <t>경기도 군포시  산본로 85-26</t>
  </si>
  <si>
    <t>인성테크(주)</t>
  </si>
  <si>
    <t>02-6403-5023</t>
  </si>
  <si>
    <t>서울 용산구 원효로31길 6-5</t>
  </si>
  <si>
    <t>(주)제이슨마케팅그룹</t>
  </si>
  <si>
    <t>02-584-4055</t>
  </si>
  <si>
    <t>서울 용산구 후암로16다길 8</t>
  </si>
  <si>
    <t>킹스데일(주)</t>
  </si>
  <si>
    <t>043-870-4100</t>
  </si>
  <si>
    <t>충청북도 충주시 주덕읍(주덕읍) 화곡리</t>
  </si>
  <si>
    <t>(주)노무라마이크로사이언스코리아</t>
  </si>
  <si>
    <t>031-708-3946</t>
  </si>
  <si>
    <t>경기 성남시 분당구 성남대로779번길 20</t>
  </si>
  <si>
    <t>(주)액트</t>
  </si>
  <si>
    <t>042-331-3885</t>
  </si>
  <si>
    <t>대전광역시 유성구 테크노9로 35</t>
  </si>
  <si>
    <t>(주)클레버로직</t>
  </si>
  <si>
    <t>042-821-8777</t>
  </si>
  <si>
    <t>대전 유성구  엑스포로 131</t>
  </si>
  <si>
    <t>(주)비젼디에스엠</t>
  </si>
  <si>
    <t>062-952-2722</t>
  </si>
  <si>
    <t>광주 광산구 하남산단3번로 14-49</t>
  </si>
  <si>
    <t>누리콤(주)</t>
  </si>
  <si>
    <t>053-961-6140</t>
  </si>
  <si>
    <t>대구 북구 호국로 8</t>
  </si>
  <si>
    <t>부명기계(주)</t>
  </si>
  <si>
    <t>054-955-7151</t>
  </si>
  <si>
    <t>경상북도 고령군 다산면 다산산단3길 91</t>
  </si>
  <si>
    <t>(주)칼라월드</t>
  </si>
  <si>
    <t>053-526-9884</t>
  </si>
  <si>
    <t>대구 달서구 월곡로99길 24</t>
  </si>
  <si>
    <t>054-382-8000</t>
  </si>
  <si>
    <t>경북 군위군 효령면 효령공단길 12-13</t>
  </si>
  <si>
    <t>삼성공업㈜</t>
  </si>
  <si>
    <t>053-614-6751</t>
  </si>
  <si>
    <t>대구 달성군 논공읍 논공로 621</t>
  </si>
  <si>
    <t>삼원테크(주)</t>
  </si>
  <si>
    <t>055-213-7056</t>
  </si>
  <si>
    <t>경남 창원시 성산구 창원대로1144번길 78</t>
  </si>
  <si>
    <t>삼보건설(주)</t>
  </si>
  <si>
    <t>02-717-3771</t>
  </si>
  <si>
    <t>서울특별시 마포구 도화길 43</t>
  </si>
  <si>
    <t>(주)오픈메이트</t>
  </si>
  <si>
    <t>02-395-7541</t>
  </si>
  <si>
    <t>서울특별시 서대문구  통일로 87</t>
  </si>
  <si>
    <t>(주)이노퍼스트</t>
  </si>
  <si>
    <t>02-718-0607</t>
  </si>
  <si>
    <t>서울특별시 용산구  원효로 123-7</t>
  </si>
  <si>
    <t>(주)블루리본커뮤니케이션스</t>
  </si>
  <si>
    <t>02-786-5505</t>
  </si>
  <si>
    <t>서울특별시 영등포구  은행로 37</t>
  </si>
  <si>
    <t>(주)로멕스테크놀로지</t>
  </si>
  <si>
    <t>02-365-9991</t>
  </si>
  <si>
    <t>서울특별시 강서구  양천로 583</t>
  </si>
  <si>
    <t>(주)한화미</t>
  </si>
  <si>
    <t>서울 은평구 통일로 780</t>
  </si>
  <si>
    <t>(주)알앤에프케미칼</t>
  </si>
  <si>
    <t>031-790-1315</t>
  </si>
  <si>
    <t>경기 하남시 조정대로</t>
  </si>
  <si>
    <t>(주)삼화네트웍스</t>
  </si>
  <si>
    <t>02-3454-1500</t>
  </si>
  <si>
    <t>서울 강남구 선릉로91길 8</t>
  </si>
  <si>
    <t>(주)세보코리아</t>
  </si>
  <si>
    <t>02-3481-0900</t>
  </si>
  <si>
    <t>(주)대명유통</t>
  </si>
  <si>
    <t>031-796-0998</t>
  </si>
  <si>
    <t>경기 하남시 미사동로 52-26</t>
  </si>
  <si>
    <t>(주)바다제책사</t>
  </si>
  <si>
    <t>031-903-3751</t>
  </si>
  <si>
    <t>경기도 고양시 일산동구  노첨길 75</t>
  </si>
  <si>
    <t>(주)진접골재산업</t>
  </si>
  <si>
    <t>031-572-5035</t>
  </si>
  <si>
    <t>경기 남양주시 진접읍 금강로 1329</t>
  </si>
  <si>
    <t>(주)씨.에프테크</t>
  </si>
  <si>
    <t>031-631-1820</t>
  </si>
  <si>
    <t>경기 이천시 마장면 서이천로87번길 51</t>
  </si>
  <si>
    <t>대웅기업(주)</t>
  </si>
  <si>
    <t>031-984-9151</t>
  </si>
  <si>
    <t>경기도 김포시 양촌읍 학운산단2로 53-33</t>
  </si>
  <si>
    <t>에프투텔레콤(주)</t>
  </si>
  <si>
    <t>02-3408-9294</t>
  </si>
  <si>
    <t>서울 광진구 동일로20길 7</t>
  </si>
  <si>
    <t>(주)열림데이타시스템</t>
  </si>
  <si>
    <t>02-579-1102</t>
  </si>
  <si>
    <t>서울 구로구 디지털로33길 27</t>
  </si>
  <si>
    <t>(주)카본텍</t>
  </si>
  <si>
    <t>043-881-2146</t>
  </si>
  <si>
    <t>충청북도 음성군 대소면 삼양로 838-11</t>
  </si>
  <si>
    <t>한국플로우서브(유한)</t>
  </si>
  <si>
    <t>02-2277-2304</t>
  </si>
  <si>
    <t>충남 천안시 동남구 성남면 석곡3길 77-36</t>
  </si>
  <si>
    <t>(주)한신정보기술</t>
  </si>
  <si>
    <t>043-278-2700</t>
  </si>
  <si>
    <t>(주)티앤아이</t>
  </si>
  <si>
    <t>제이디텍(주)</t>
  </si>
  <si>
    <t>062-364-0177</t>
  </si>
  <si>
    <t>광주 북구 첨단벤처로16번길 9</t>
  </si>
  <si>
    <t>㈜10억홈피</t>
  </si>
  <si>
    <t>062-374-4242</t>
  </si>
  <si>
    <t>광주광역시 북구  첨단과기로176번길 27</t>
  </si>
  <si>
    <t>SJTOOLS</t>
  </si>
  <si>
    <t>053-586-6210</t>
  </si>
  <si>
    <t>대구 달서구 달서대로109길 147</t>
  </si>
  <si>
    <t>(주)건영기계</t>
  </si>
  <si>
    <t>053-256-8686</t>
  </si>
  <si>
    <t>대구 달서구 성서공단로50길 21</t>
  </si>
  <si>
    <t>국제어망</t>
  </si>
  <si>
    <t>055-346-2538</t>
  </si>
  <si>
    <t>경남 김해시 한림면 김해대로 1415-13</t>
  </si>
  <si>
    <t>영남특수강(주)</t>
  </si>
  <si>
    <t>051-322-2724</t>
  </si>
  <si>
    <t>부산 강서구  유통단지1로132번길 20</t>
  </si>
  <si>
    <t>(주) 제이드엠</t>
  </si>
  <si>
    <t>051-301-0631</t>
  </si>
  <si>
    <t>부산 사상구 사상로425번길 66</t>
  </si>
  <si>
    <t>대현공업(주)</t>
  </si>
  <si>
    <t>054-777-1136</t>
  </si>
  <si>
    <t>경북 경주시 외동읍 문산공단길 284</t>
  </si>
  <si>
    <t>(주)이 디 케이</t>
  </si>
  <si>
    <t>051-610-0351</t>
  </si>
  <si>
    <t>경남 양산시 상북면 효충1길 12</t>
  </si>
  <si>
    <t>(주)신신기계</t>
  </si>
  <si>
    <t>051-713-0012</t>
  </si>
  <si>
    <t>부산광역시 기장군 정관면 농공길 85</t>
  </si>
  <si>
    <t>(주)거산피앤에프</t>
  </si>
  <si>
    <t>032-887-5741</t>
  </si>
  <si>
    <t>인천 중구 서해대로210번길 39</t>
  </si>
  <si>
    <t>(주)세미코</t>
  </si>
  <si>
    <t>031-316-2041</t>
  </si>
  <si>
    <t>경기도 시흥시  공단1대로260번길 118-0</t>
  </si>
  <si>
    <t>(주)청맥어패럴</t>
  </si>
  <si>
    <t>042-527-4413</t>
  </si>
  <si>
    <t>대전 서구 도마8길 75</t>
  </si>
  <si>
    <t>(주)성일기공</t>
  </si>
  <si>
    <t>02-2635-7161</t>
  </si>
  <si>
    <t>서울특별시 영등포구 경인로77길 9</t>
  </si>
  <si>
    <t>선광엘티아이(주)</t>
  </si>
  <si>
    <t>02-872-1500</t>
  </si>
  <si>
    <t>서울 강남구 도곡로 231</t>
  </si>
  <si>
    <t>(주)케이티에스테크</t>
  </si>
  <si>
    <t>041-641-6006</t>
  </si>
  <si>
    <t>충남 홍성군 결성면 교항리</t>
  </si>
  <si>
    <t>(주)제일테크</t>
  </si>
  <si>
    <t>02-998-3411</t>
  </si>
  <si>
    <t>경기 양주시 광적면 광적로 211</t>
  </si>
  <si>
    <t>남신제관(주)</t>
  </si>
  <si>
    <t>041-541-0313</t>
  </si>
  <si>
    <t>충남 아산시 신창면 서부남로790번길 66</t>
  </si>
  <si>
    <t>(주)와이엠케이</t>
  </si>
  <si>
    <t>031-8005-8722</t>
  </si>
  <si>
    <t>경기 평택시 청북읍 현곡산단로 29</t>
  </si>
  <si>
    <t>(주)월드캐스트</t>
  </si>
  <si>
    <t>032-571-2780</t>
  </si>
  <si>
    <t>인천 남동구 함박뫼로 387</t>
  </si>
  <si>
    <t>태주공업(주)</t>
  </si>
  <si>
    <t>032-899-0770</t>
  </si>
  <si>
    <t>인천 남동구 앵고개로 541</t>
  </si>
  <si>
    <t>(주)아방</t>
  </si>
  <si>
    <t>02-498-0387</t>
  </si>
  <si>
    <t>서울 성동구 성수일로10길 8</t>
  </si>
  <si>
    <t>한일시멘트㈜ 단양공장</t>
  </si>
  <si>
    <t>02-531-7195</t>
  </si>
  <si>
    <t>서울 강남구 강남대로 330</t>
  </si>
  <si>
    <t>(주)에니아소프트</t>
  </si>
  <si>
    <t>043-256-7617</t>
  </si>
  <si>
    <t>나노신소재</t>
  </si>
  <si>
    <t>043-275-6966</t>
  </si>
  <si>
    <t>세종 부강면 금호안골길 78</t>
  </si>
  <si>
    <t>애플코리아(주)</t>
  </si>
  <si>
    <t>042-622-2569</t>
  </si>
  <si>
    <t>(주)솔리드이엔지</t>
  </si>
  <si>
    <t>042-714-5800</t>
  </si>
  <si>
    <t>대전광역시 유성구 반석동로40번길 40</t>
  </si>
  <si>
    <t>(주)한백창호</t>
  </si>
  <si>
    <t>054-335-6216</t>
  </si>
  <si>
    <t>경상북도 영천시 애련길 140</t>
  </si>
  <si>
    <t>동진건설(주)</t>
  </si>
  <si>
    <t>053-422-3681</t>
  </si>
  <si>
    <t>경북 칠곡군 동명면 금암2길 1</t>
  </si>
  <si>
    <t>(주)하나에프엠케이</t>
  </si>
  <si>
    <t>054-974-4114</t>
  </si>
  <si>
    <t>경북 칠곡군 왜관읍 공단로1길 71-12</t>
  </si>
  <si>
    <t>명보산업</t>
  </si>
  <si>
    <t>054-776-9626</t>
  </si>
  <si>
    <t>경북 경주시 외동읍 관문로 1255-25</t>
  </si>
  <si>
    <t>053-614-3945</t>
  </si>
  <si>
    <t>대구 달서구 성서서로 13</t>
  </si>
  <si>
    <t>(주)극동선박설계</t>
  </si>
  <si>
    <t>051-320-3104</t>
  </si>
  <si>
    <t>(주)포렉스</t>
  </si>
  <si>
    <t>055-274-4804</t>
  </si>
  <si>
    <t>경남 창원시 성산구 반월로 46</t>
  </si>
  <si>
    <t>(주)아폴로</t>
  </si>
  <si>
    <t>052-274-8456</t>
  </si>
  <si>
    <t>울산 남구 처용로487번길 22</t>
  </si>
  <si>
    <t>우진물산(주)</t>
  </si>
  <si>
    <t>055-645-9323</t>
  </si>
  <si>
    <t>경남 통영시 도산면 노전길 50-69</t>
  </si>
  <si>
    <t>(주)정우산업</t>
  </si>
  <si>
    <t>055-345-0763</t>
  </si>
  <si>
    <t>경남 김해시 진례면 고모로180번길 82</t>
  </si>
  <si>
    <t>고려제강㈜</t>
  </si>
  <si>
    <t>051-754-6007</t>
  </si>
  <si>
    <t>부산 수영구 구락로 150</t>
  </si>
  <si>
    <t>(주)케이프</t>
  </si>
  <si>
    <t>055-370-1271</t>
  </si>
  <si>
    <t>경남 양산시 상북면 양산대로 1303</t>
  </si>
  <si>
    <t>(주)제너럴 켐</t>
  </si>
  <si>
    <t>055-323-1717</t>
  </si>
  <si>
    <t>경남 김해시 주촌면 서부로1499번길 49-34</t>
  </si>
  <si>
    <t>지성아이엔씨</t>
  </si>
  <si>
    <t>032-665-3673</t>
  </si>
  <si>
    <t>경기도 부천시   부천로198번길 36</t>
  </si>
  <si>
    <t>(주)구성이엔드씨</t>
  </si>
  <si>
    <t>02-402-9550</t>
  </si>
  <si>
    <t>서울 강북구 도봉로 261</t>
  </si>
  <si>
    <t>고구려엔지니어링(주)</t>
  </si>
  <si>
    <t>02-2696-3267</t>
  </si>
  <si>
    <t>경기 부천시  삼작로95번길 46-9</t>
  </si>
  <si>
    <t>(주)창남아이엔티</t>
  </si>
  <si>
    <t>02-2068-0412</t>
  </si>
  <si>
    <t>서울 영등포구 당산로 104</t>
  </si>
  <si>
    <t>(주)유일전주</t>
  </si>
  <si>
    <t>031-456-2190</t>
  </si>
  <si>
    <t>경기 군포시 농심로 88-16</t>
  </si>
  <si>
    <t>(주)한빛나노의료기</t>
  </si>
  <si>
    <t>032-666-0770</t>
  </si>
  <si>
    <t>경기도 부천시  부일로 368</t>
  </si>
  <si>
    <t>(주)은성프린터스</t>
  </si>
  <si>
    <t>031-636-4651(240</t>
  </si>
  <si>
    <t>경기 이천시 이섭대천로1032번길 78</t>
  </si>
  <si>
    <t>(주)플라토</t>
  </si>
  <si>
    <t>031-388-4538</t>
  </si>
  <si>
    <t>경기 안양시 동안구 평촌대로212번길 55</t>
  </si>
  <si>
    <t>에스프레소코리아(주)</t>
  </si>
  <si>
    <t>02-546-3446</t>
  </si>
  <si>
    <t>경기도 성남시 분당구  새마을로 115</t>
  </si>
  <si>
    <t>(주)엔바이오니아</t>
  </si>
  <si>
    <t>031-716-3670</t>
  </si>
  <si>
    <t>(주)유비스코프</t>
  </si>
  <si>
    <t>02-6309-6377</t>
  </si>
  <si>
    <t>중앙프린팅(주)</t>
  </si>
  <si>
    <t>02-571-5890</t>
  </si>
  <si>
    <t>서울특별시 강남구 삼성로51길 46</t>
  </si>
  <si>
    <t>(주)진우산업</t>
  </si>
  <si>
    <t>033-732-0375</t>
  </si>
  <si>
    <t>강원 원주시 소초면 치악로</t>
  </si>
  <si>
    <t>강화 및 재생 목재 제조업</t>
  </si>
  <si>
    <t>동그린㈜</t>
  </si>
  <si>
    <t>033-646-6670</t>
  </si>
  <si>
    <t>강원 강릉시 강동면 단경로 114</t>
  </si>
  <si>
    <t>대한특허개발(주)</t>
  </si>
  <si>
    <t>042-933-3031</t>
  </si>
  <si>
    <t>대전 유성구 테크노2로 199</t>
  </si>
  <si>
    <t>한국콜마</t>
  </si>
  <si>
    <t>02-515-0150</t>
  </si>
  <si>
    <t>세종 전의면 덕고개길 12-11</t>
  </si>
  <si>
    <t>(주)진바이오텍</t>
  </si>
  <si>
    <t>041-853-9961</t>
  </si>
  <si>
    <t>충청남도 공주시 계룡면 신원사로 166</t>
  </si>
  <si>
    <t>㈜에이엠특장</t>
  </si>
  <si>
    <t>062-951-2090</t>
  </si>
  <si>
    <t>광주 북구 추암로 225</t>
  </si>
  <si>
    <t>코비스전자(주)</t>
  </si>
  <si>
    <t>054-482-7278</t>
  </si>
  <si>
    <t>경북 구미시 고아읍 농공단지길 53-10</t>
  </si>
  <si>
    <t>(주)대원프로폴</t>
  </si>
  <si>
    <t>054-471-0038</t>
  </si>
  <si>
    <t>경북 칠곡군 가산면 송학6길 42</t>
  </si>
  <si>
    <t>대영산업(주)</t>
  </si>
  <si>
    <t>053-615-0333</t>
  </si>
  <si>
    <t>대구광역시 달성군 구지면 (구지면) 예현리</t>
  </si>
  <si>
    <t>신우신(주)</t>
  </si>
  <si>
    <t>053-811-5880</t>
  </si>
  <si>
    <t>경북 경산시 남천면 경청로 936-1</t>
  </si>
  <si>
    <t>(주)종합정밀</t>
  </si>
  <si>
    <t>055-387-1885</t>
  </si>
  <si>
    <t>경남 양산시 북정동</t>
  </si>
  <si>
    <t>(주)하우엔지니어링 건축사사무소</t>
  </si>
  <si>
    <t>051-790-9997</t>
  </si>
  <si>
    <t>부산 금정구 중앙대로2097번길 19</t>
  </si>
  <si>
    <t>(주)다하미커뮤니케이션즈</t>
  </si>
  <si>
    <t>02-593-4174</t>
  </si>
  <si>
    <t>서울특별시 중구  마른내로 140</t>
  </si>
  <si>
    <t>스파클(주)</t>
  </si>
  <si>
    <t>02-786-1781</t>
  </si>
  <si>
    <t>충남 천안시 동남구 성남면 대정1길 19-11</t>
  </si>
  <si>
    <t>(주)대동몰드</t>
  </si>
  <si>
    <t>02-808-6464</t>
  </si>
  <si>
    <t>서울 금천구 범안로11길 34</t>
  </si>
  <si>
    <t>(주)테크에이스솔루션</t>
  </si>
  <si>
    <t>02-2104-0370</t>
  </si>
  <si>
    <t>인성개발(주)</t>
  </si>
  <si>
    <t>032-886-0701</t>
  </si>
  <si>
    <t>인천 옹진군 덕적면 진1리</t>
  </si>
  <si>
    <t>(주)한아해운</t>
  </si>
  <si>
    <t>032-887-1250</t>
  </si>
  <si>
    <t>인천 중구 서해대로93번길 40</t>
  </si>
  <si>
    <t>(주)제일솔루션</t>
  </si>
  <si>
    <t>032-552-1302</t>
  </si>
  <si>
    <t>인천 부평구 청천마차로 58</t>
  </si>
  <si>
    <t>한성NCT</t>
  </si>
  <si>
    <t>031-767-0005</t>
  </si>
  <si>
    <t>경기 광주시 오포읍 매자리길 80-12</t>
  </si>
  <si>
    <t>(주)경동하이테크</t>
  </si>
  <si>
    <t>031-797-6377</t>
  </si>
  <si>
    <t>경기 광주시 순암로 403-13</t>
  </si>
  <si>
    <t>(주)예건</t>
  </si>
  <si>
    <t>031-943-6078</t>
  </si>
  <si>
    <t>경기도 파주시  신촌3로 1</t>
  </si>
  <si>
    <t>우창산업(주)</t>
  </si>
  <si>
    <t>031-736-2222</t>
  </si>
  <si>
    <t>경기 성남시 중원구 둔촌대로388번길 18</t>
  </si>
  <si>
    <t>(주)진도레미콘</t>
  </si>
  <si>
    <t>031-581-8284</t>
  </si>
  <si>
    <t>경기 가평군 가평읍 경춘로 1789</t>
  </si>
  <si>
    <t>(주)메카텍</t>
  </si>
  <si>
    <t>031-268-8698</t>
  </si>
  <si>
    <t>경기 수원시 권선구 오목천로132번길 33</t>
  </si>
  <si>
    <t>(주)프로테크</t>
  </si>
  <si>
    <t>031-432-5512</t>
  </si>
  <si>
    <t>경기도 시흥시  마유로32번길 118</t>
  </si>
  <si>
    <t>(주)듀오</t>
  </si>
  <si>
    <t>02-511-2573</t>
  </si>
  <si>
    <t>서울 강남구 삼성로133길 12</t>
  </si>
  <si>
    <t>(주)와이즈넛</t>
  </si>
  <si>
    <t>02-3404-6100</t>
  </si>
  <si>
    <t>경기 성남시 분당구 대왕판교로644번길 49</t>
  </si>
  <si>
    <t>(주)청우펀스테이션</t>
  </si>
  <si>
    <t>02-3474-7003</t>
  </si>
  <si>
    <t>서울특별시 서초구  매헌로16길 32</t>
  </si>
  <si>
    <t>(주)미동앤씨네마</t>
  </si>
  <si>
    <t>070-7425-0614</t>
  </si>
  <si>
    <t>(주)티비에스</t>
  </si>
  <si>
    <t>032-665-0014</t>
  </si>
  <si>
    <t>경기 부천시  길주로425번길 21</t>
  </si>
  <si>
    <t>(주)오토에이스</t>
  </si>
  <si>
    <t>044-277-5603</t>
  </si>
  <si>
    <t>세종  부강면 부강3길 28</t>
  </si>
  <si>
    <t>㈜대원지에스아이</t>
  </si>
  <si>
    <t>054-973-2221</t>
  </si>
  <si>
    <t>경북 칠곡군 왜관읍 공단로 235</t>
  </si>
  <si>
    <t>(주)한아아이티</t>
  </si>
  <si>
    <t>053-745-3860</t>
  </si>
  <si>
    <t>대구광역시 동구  매여로1길 37-18</t>
  </si>
  <si>
    <t>시그노드코리아(주)</t>
  </si>
  <si>
    <t>054-280-0708</t>
  </si>
  <si>
    <t>경북 포항시 남구 섬안로46번길 47</t>
  </si>
  <si>
    <t>진영테크윈</t>
  </si>
  <si>
    <t>053-818-0662</t>
  </si>
  <si>
    <t>경북 경산시 진량읍 의송길 30-10</t>
  </si>
  <si>
    <t>(주)호명테크</t>
  </si>
  <si>
    <t>055-265-6710</t>
  </si>
  <si>
    <t>경상남도 창원시 의창구 대산면 봉강가술로477번길 138</t>
  </si>
  <si>
    <t>(주)한라인터내셔날</t>
  </si>
  <si>
    <t>064-744-9991</t>
  </si>
  <si>
    <t>제주 제주시 노형로 399</t>
  </si>
  <si>
    <t>(주)대은계전</t>
  </si>
  <si>
    <t>064-721-8446</t>
  </si>
  <si>
    <t>제주 제주시 첨단로8길 86-2</t>
  </si>
  <si>
    <t>(주)성원공업</t>
  </si>
  <si>
    <t>055-335-2151</t>
  </si>
  <si>
    <t>경남 김해시 김해대로2553번길 30</t>
  </si>
  <si>
    <t>세진실리콘(주)</t>
  </si>
  <si>
    <t>031-977-6785</t>
  </si>
  <si>
    <t>경기 고양시 일산동구 장진천길46번길 16</t>
  </si>
  <si>
    <t>(주)베스트케이에스</t>
  </si>
  <si>
    <t>02-6351-3256</t>
  </si>
  <si>
    <t>서울 금천구 범안로 1130</t>
  </si>
  <si>
    <t>(주)다우하이텍</t>
  </si>
  <si>
    <t>031-902-4471</t>
  </si>
  <si>
    <t>태성강재(주)</t>
  </si>
  <si>
    <t>031-354-2345</t>
  </si>
  <si>
    <t>경기 화성시 팔탄면 서해로 1263-3</t>
  </si>
  <si>
    <t>엘앤텍(주)</t>
  </si>
  <si>
    <t>031-459-1500</t>
  </si>
  <si>
    <t>경기도 군포시  공단로 278-37</t>
  </si>
  <si>
    <t>(주)하나플랜트</t>
  </si>
  <si>
    <t>031-354-3193</t>
  </si>
  <si>
    <t>경기 화성시 양감면 서해로 113-15</t>
  </si>
  <si>
    <t>(주)앤아이윈</t>
  </si>
  <si>
    <t>031-376-2218</t>
  </si>
  <si>
    <t>경기도 화성시 정남면 음양2길 47</t>
  </si>
  <si>
    <t>명가유업(주)</t>
  </si>
  <si>
    <t>031-903-4085</t>
  </si>
  <si>
    <t>경기 이천시 마장면 덕평로891번길 30-19</t>
  </si>
  <si>
    <t>(주)조이푸드</t>
  </si>
  <si>
    <t>031-731-3557</t>
  </si>
  <si>
    <t>경기 성남시 중원구 사기막골로105번길 25</t>
  </si>
  <si>
    <t>(주)동인기업</t>
  </si>
  <si>
    <t>032-672-9602</t>
  </si>
  <si>
    <t>경기 부천시  삼작로153번길 16</t>
  </si>
  <si>
    <t>명진철강산업(주)</t>
  </si>
  <si>
    <t>032-677-6400</t>
  </si>
  <si>
    <t>경기 부천시  오정로188번길 34</t>
  </si>
  <si>
    <t>한국신문잉크(주)</t>
  </si>
  <si>
    <t>031-494-7781</t>
  </si>
  <si>
    <t>경기 안산시 단원구 강촌로 271</t>
  </si>
  <si>
    <t>(주)원일산업</t>
  </si>
  <si>
    <t>031-491-9575</t>
  </si>
  <si>
    <t>경기도 안산시 단원구  정왕천동로70번길 3</t>
  </si>
  <si>
    <t>(주)극동이엔지</t>
  </si>
  <si>
    <t>031-433-1010</t>
  </si>
  <si>
    <t>경기도 안산시 단원구  시화호수로 901</t>
  </si>
  <si>
    <t>하나써키트(주)</t>
  </si>
  <si>
    <t>032-576-8263</t>
  </si>
  <si>
    <t>인천 서구 가정로77번길 50-2</t>
  </si>
  <si>
    <t>(주)엘디스</t>
  </si>
  <si>
    <t>062-973-7890</t>
  </si>
  <si>
    <t>광주광역시 북구  첨단과기로 313</t>
  </si>
  <si>
    <t>(주)오토기기</t>
  </si>
  <si>
    <t>02-2295-4748</t>
  </si>
  <si>
    <t>서울 성동구 청계천로 426</t>
  </si>
  <si>
    <t>굿앤피커머스(주)</t>
  </si>
  <si>
    <t>02-2029-6503</t>
  </si>
  <si>
    <t>(주)인트론바이오테크놀로지</t>
  </si>
  <si>
    <t>031-739-5678</t>
  </si>
  <si>
    <t>미래환경플랜(주)</t>
  </si>
  <si>
    <t>02-972-5152</t>
  </si>
  <si>
    <t>서울특별시 노원구  월계로 370</t>
  </si>
  <si>
    <t>(주)건양무역</t>
  </si>
  <si>
    <t>02-561-1891</t>
  </si>
  <si>
    <t>서울 강남구 언주로 419</t>
  </si>
  <si>
    <t>(주)씨에스피아이</t>
  </si>
  <si>
    <t>02-529-6481</t>
  </si>
  <si>
    <t>서울 서초구 바우뫼로27길 7-31</t>
  </si>
  <si>
    <t>(주)뱅뱅어패럴</t>
  </si>
  <si>
    <t>02-576-0505</t>
  </si>
  <si>
    <t>서울 강남구 도곡로 110</t>
  </si>
  <si>
    <t>(주)청우에스이</t>
  </si>
  <si>
    <t>043-269-1116</t>
  </si>
  <si>
    <t>충북 청주시 서원구 현도면 시목외천로 258-2</t>
  </si>
  <si>
    <t>무지개산업</t>
  </si>
  <si>
    <t>053-585-3966</t>
  </si>
  <si>
    <t>대구 달서구 성서공단북로77길 63</t>
  </si>
  <si>
    <t>(주)명산</t>
  </si>
  <si>
    <t>054-331-4700</t>
  </si>
  <si>
    <t>경북 영천시 임고면 수평길 108-8</t>
  </si>
  <si>
    <t>백송건설(주)</t>
  </si>
  <si>
    <t>053-954-2100</t>
  </si>
  <si>
    <t>경북 군위군 군위읍 군청로 49-6</t>
  </si>
  <si>
    <t>동아정밀공업사</t>
  </si>
  <si>
    <t>051-264-9451</t>
  </si>
  <si>
    <t>부산 강서구 화전산단5로38번길 24</t>
  </si>
  <si>
    <t>새한금속공업사</t>
  </si>
  <si>
    <t>051-831-3330</t>
  </si>
  <si>
    <t>부산 강서구 과학산단로369번길 34</t>
  </si>
  <si>
    <t>(주)오옴사</t>
  </si>
  <si>
    <t>051-831-1050</t>
  </si>
  <si>
    <t>부산 강서구 녹산산업북로313번길 61</t>
  </si>
  <si>
    <t>(주)와이엘이</t>
  </si>
  <si>
    <t>055-964-0941</t>
  </si>
  <si>
    <t>경남 함양군 함양읍 이은농공길 49</t>
  </si>
  <si>
    <t>금광하이텍(주)</t>
  </si>
  <si>
    <t>055-338-5485</t>
  </si>
  <si>
    <t>경남 김해시 안동</t>
  </si>
  <si>
    <t>동방시스템(주)</t>
  </si>
  <si>
    <t>02-2190-8468</t>
  </si>
  <si>
    <t>서울 중구 남대문로 63</t>
  </si>
  <si>
    <t>(주)디지탈케이에스</t>
  </si>
  <si>
    <t>02-704-8222</t>
  </si>
  <si>
    <t>서울 용산구  청파로 74</t>
  </si>
  <si>
    <t>(주)디에이치씨앤씨</t>
  </si>
  <si>
    <t>02-715-9773</t>
  </si>
  <si>
    <t>서울특별시 용산구  청파로20길 34</t>
  </si>
  <si>
    <t>㈜삼송</t>
  </si>
  <si>
    <t>02-6901-7912</t>
  </si>
  <si>
    <t>서울 서초구 마방로6길 17</t>
  </si>
  <si>
    <t>(주)마빈시스템</t>
  </si>
  <si>
    <t>서울 금천구 벚꽃로 160</t>
  </si>
  <si>
    <t>(주)프론틱스</t>
  </si>
  <si>
    <t>02-884-8025</t>
  </si>
  <si>
    <t>(주)세포아소프트</t>
  </si>
  <si>
    <t>070-7098-3096</t>
  </si>
  <si>
    <t>서울 서초구 바우뫼로 152</t>
  </si>
  <si>
    <t>(주)다원녹화건설</t>
  </si>
  <si>
    <t>02-539-8344</t>
  </si>
  <si>
    <t>경기 과천시 별양상가1로 13</t>
  </si>
  <si>
    <t>(주)등원에스엠피</t>
  </si>
  <si>
    <t>032-862-5990</t>
  </si>
  <si>
    <t>인천 남구 염전로201번길 7-12</t>
  </si>
  <si>
    <t>(주)엠앤디</t>
  </si>
  <si>
    <t>031-303-8660</t>
  </si>
  <si>
    <t>경기도 수원시 영통구 덕영대로1556번길 16</t>
  </si>
  <si>
    <t>퓨어앤텍(주)</t>
  </si>
  <si>
    <t>031-352-6385</t>
  </si>
  <si>
    <t>경기 화성시 정남면 내향로 240-25</t>
  </si>
  <si>
    <t>(주)스필</t>
  </si>
  <si>
    <t>031-676-2795</t>
  </si>
  <si>
    <t>경기 안성시 죽산면 녹배길 57-54</t>
  </si>
  <si>
    <t>건설기업(주)</t>
  </si>
  <si>
    <t>02-979-0101</t>
  </si>
  <si>
    <t>경기 남양주시 별내면 덕송리</t>
  </si>
  <si>
    <t>유니소재(주)</t>
  </si>
  <si>
    <t>031-766-8341</t>
  </si>
  <si>
    <t>경기 광주시 오포읍 오포로448번길 8</t>
  </si>
  <si>
    <t>(주)백광섬유</t>
  </si>
  <si>
    <t>032-933-1681</t>
  </si>
  <si>
    <t>인천 강화군 하점면 강화대로967번길 20</t>
  </si>
  <si>
    <t>재재패션(주)</t>
  </si>
  <si>
    <t>02-2254-0780</t>
  </si>
  <si>
    <t>(주)모코엠시스</t>
  </si>
  <si>
    <t>02-2141-4100</t>
  </si>
  <si>
    <t>서울특별시 마포구 상암산로 76</t>
  </si>
  <si>
    <t>엠아이티기업(주)</t>
  </si>
  <si>
    <t>031-712-4240</t>
  </si>
  <si>
    <t>경기 용인시 처인구 양지면 한터로848번길 30</t>
  </si>
  <si>
    <t>(주)에스피텍</t>
  </si>
  <si>
    <t>031-477-8852</t>
  </si>
  <si>
    <t>경기도 안양시 동안구 귀인로 10</t>
  </si>
  <si>
    <t>(주)동원롤</t>
  </si>
  <si>
    <t>032-516-7973</t>
  </si>
  <si>
    <t>인천 부평구 부평북로 379</t>
  </si>
  <si>
    <t>(주)연한훼미리</t>
  </si>
  <si>
    <t>033-646-1475</t>
  </si>
  <si>
    <t>강원 강릉시 유산로 60</t>
  </si>
  <si>
    <t>(주)신성미네랄</t>
  </si>
  <si>
    <t>043-836-9630</t>
  </si>
  <si>
    <t>충북 괴산군 청안면 조천로2길 34</t>
  </si>
  <si>
    <t>(주)상원개발</t>
  </si>
  <si>
    <t>042-633-7009</t>
  </si>
  <si>
    <t>대전 대덕구 한밭대로 1027</t>
  </si>
  <si>
    <t>달성산업</t>
  </si>
  <si>
    <t>053-352-3080</t>
  </si>
  <si>
    <t>대구 북구 노원로1길 85</t>
  </si>
  <si>
    <t>에이블통상(주)</t>
  </si>
  <si>
    <t>054-442-1912</t>
  </si>
  <si>
    <t>경북 구미시 부곡1길 36-14</t>
  </si>
  <si>
    <t>(주)홍익환경</t>
  </si>
  <si>
    <t>051-324-6013</t>
  </si>
  <si>
    <t>부산 사상구 학감대로 68-5</t>
  </si>
  <si>
    <t>(주)에이치에스아이</t>
  </si>
  <si>
    <t>052-285-1037</t>
  </si>
  <si>
    <t>울산광역시 북구  중산산업3길 1</t>
  </si>
  <si>
    <t>(주)동신모텍</t>
  </si>
  <si>
    <t>055-345-2278</t>
  </si>
  <si>
    <t>경남 김해시 진영읍 서부로179번길 37</t>
  </si>
  <si>
    <t>영창목재산업</t>
  </si>
  <si>
    <t>055-366-2123</t>
  </si>
  <si>
    <t>경남 양산시 평산북2길 30</t>
  </si>
  <si>
    <t>(주)디지털청풍</t>
  </si>
  <si>
    <t>02-2012-2041</t>
  </si>
  <si>
    <t>유남전기(주)</t>
  </si>
  <si>
    <t>031-451-1847</t>
  </si>
  <si>
    <t>경기 화성시 삼성1로4길 49</t>
  </si>
  <si>
    <t>(주)제일플랜트</t>
  </si>
  <si>
    <t>031-366-6713</t>
  </si>
  <si>
    <t>경기도 화성시 마도면 청원산단8길 138</t>
  </si>
  <si>
    <t>(주)정원전기시스템</t>
  </si>
  <si>
    <t>031-767-2845</t>
  </si>
  <si>
    <t>경기 광주시 곤지암읍 경충대로101번길 91</t>
  </si>
  <si>
    <t>(주)일성자동화</t>
  </si>
  <si>
    <t>031-767-1730</t>
  </si>
  <si>
    <t>경기 광주시 도척면 도척로 694-41</t>
  </si>
  <si>
    <t>(주)제이브이지</t>
  </si>
  <si>
    <t>031-762-4740</t>
  </si>
  <si>
    <t>경기 용인시 처인구 모현면 능원로10번길 11</t>
  </si>
  <si>
    <t>동신부로아(주)</t>
  </si>
  <si>
    <t>031-432-2818</t>
  </si>
  <si>
    <t>경기 안산시 단원구 진흥로10번길 73</t>
  </si>
  <si>
    <t>(주)신명산업</t>
  </si>
  <si>
    <t>031-499-4747</t>
  </si>
  <si>
    <t>경기 시흥시 경기과기대로 234</t>
  </si>
  <si>
    <t>㈜유신씨앤씨</t>
  </si>
  <si>
    <t>031-500-4788</t>
  </si>
  <si>
    <t>미래엘리디(주)</t>
  </si>
  <si>
    <t>070-4035-5677</t>
  </si>
  <si>
    <t>(주)실리콘하모니</t>
  </si>
  <si>
    <t>031-786-1774</t>
  </si>
  <si>
    <t>경기 성남시 분당구 정자일로 162</t>
  </si>
  <si>
    <t>영준금속</t>
  </si>
  <si>
    <t>0032-572-8039</t>
  </si>
  <si>
    <t>인천 서구 건지로97번길 33-29</t>
  </si>
  <si>
    <t>신한다이아몬드공업</t>
  </si>
  <si>
    <t>032-820-3614</t>
  </si>
  <si>
    <t>인천 남동구 남동동로 375</t>
  </si>
  <si>
    <t>(주)동신이앤티</t>
  </si>
  <si>
    <t>041-546-3931</t>
  </si>
  <si>
    <t>충청남도 아산시 둔포면 아산밸리중앙로 122</t>
  </si>
  <si>
    <t>(주)마쉬코리아보험중개</t>
  </si>
  <si>
    <t>02-2040-5227</t>
  </si>
  <si>
    <t>서울 중구 세종대로 136</t>
  </si>
  <si>
    <t>보험대리 및 중개업</t>
  </si>
  <si>
    <t>합동전자통신(주)</t>
  </si>
  <si>
    <t>02-456-9766</t>
  </si>
  <si>
    <t>서울 광진구 자양로 71</t>
  </si>
  <si>
    <t>(주)엔트웰</t>
  </si>
  <si>
    <t>02-3463-0194</t>
  </si>
  <si>
    <t>(주)케어젠</t>
  </si>
  <si>
    <t>031-452-3867</t>
  </si>
  <si>
    <t>경기도 안양시동안구 호계1동(호계동)</t>
  </si>
  <si>
    <t>드림인텍(주)</t>
  </si>
  <si>
    <t>02-3141-7575</t>
  </si>
  <si>
    <t>서울 용산구 청파로 349</t>
  </si>
  <si>
    <t>(주)이화에스엠피</t>
  </si>
  <si>
    <t>02-587-0244</t>
  </si>
  <si>
    <t>서울특별시 서초구  반포대로 122</t>
  </si>
  <si>
    <t>신성켐오일(주)</t>
  </si>
  <si>
    <t>043-533-7833</t>
  </si>
  <si>
    <t>충북 진천군 진천읍 송두4길 72-12</t>
  </si>
  <si>
    <t>농업회사법인 신양종합식품(주)</t>
  </si>
  <si>
    <t>043-855-5301</t>
  </si>
  <si>
    <t>충북 충주시 중앙탑면 가곡로 1984</t>
  </si>
  <si>
    <t>042-380-1400</t>
  </si>
  <si>
    <t>대전광역시 유성구 죽동로 77-1</t>
  </si>
  <si>
    <t>(주)조은푸드텍</t>
  </si>
  <si>
    <t>02-865-8887</t>
  </si>
  <si>
    <t>충남 천안시 동남구 수신면 수신로 174</t>
  </si>
  <si>
    <t>(주)메디톡스</t>
  </si>
  <si>
    <t>070-8666-7512</t>
  </si>
  <si>
    <t>충북 청주시 청원구 오창읍 각리1길 78</t>
  </si>
  <si>
    <t>(주)마들렌상점</t>
  </si>
  <si>
    <t>054-972-7853</t>
  </si>
  <si>
    <t>경북 칠곡군 지천면 금호로1길 72</t>
  </si>
  <si>
    <t>(주)월산테크</t>
  </si>
  <si>
    <t>053-358-6196</t>
  </si>
  <si>
    <t>대구광역시 북구 노원로42길8-3</t>
  </si>
  <si>
    <t>㈜원익큐엔씨</t>
  </si>
  <si>
    <t>054-479-9502</t>
  </si>
  <si>
    <t>경북 구미시 옥계2공단로 117</t>
  </si>
  <si>
    <t>이화물산(주)</t>
  </si>
  <si>
    <t>055-337-6971</t>
  </si>
  <si>
    <t>경상남도 김해시 주촌면 서부로1637번길 375</t>
  </si>
  <si>
    <t>(주)세진이앤드티</t>
  </si>
  <si>
    <t>051-831-1521</t>
  </si>
  <si>
    <t>부산 강서구 과학산단1로 46</t>
  </si>
  <si>
    <t>해동중공업(주)</t>
  </si>
  <si>
    <t>051-312-0118</t>
  </si>
  <si>
    <t>부산 사상구 새벽시장로29번길 48</t>
  </si>
  <si>
    <t>(주)아스텍</t>
  </si>
  <si>
    <t>055-296-8471</t>
  </si>
  <si>
    <t>경남 창원시 성산구 연덕로9번길 10</t>
  </si>
  <si>
    <t>(주)맥산</t>
  </si>
  <si>
    <t>055-384-6330</t>
  </si>
  <si>
    <t>경남 양산시 산막공단북5길 85</t>
  </si>
  <si>
    <t>반도기전(주)</t>
  </si>
  <si>
    <t>051-517-5121</t>
  </si>
  <si>
    <t>부산 금정구 금샘로 554</t>
  </si>
  <si>
    <t>진양테크(주)</t>
  </si>
  <si>
    <t>055-345-2050</t>
  </si>
  <si>
    <t>경남 김해시 진영읍 서부로123번길 33</t>
  </si>
  <si>
    <t>(주)온라인파워스</t>
  </si>
  <si>
    <t>02-6737-9200</t>
  </si>
  <si>
    <t>(주)임오</t>
  </si>
  <si>
    <t>02-323-4370</t>
  </si>
  <si>
    <t>서울 마포구 망원로 39</t>
  </si>
  <si>
    <t>(주)시스네트정보</t>
  </si>
  <si>
    <t>02-811-3740</t>
  </si>
  <si>
    <t>서울특별시 금천구  가산디지털1로 128</t>
  </si>
  <si>
    <t>(주)티앤티정보</t>
  </si>
  <si>
    <t>02-716-4800</t>
  </si>
  <si>
    <t>(주)재인엠엔씨</t>
  </si>
  <si>
    <t>02-761-1226</t>
  </si>
  <si>
    <t>(주)대흥유압</t>
  </si>
  <si>
    <t>032-817-1803</t>
  </si>
  <si>
    <t>인천 남동구 남동서로144번길 11</t>
  </si>
  <si>
    <t>한국아지노모도(주)</t>
  </si>
  <si>
    <t>02-3443-0010</t>
  </si>
  <si>
    <t>서울특별시 영등포구 국제금융로2길 7</t>
  </si>
  <si>
    <t>(주)대웅기연</t>
  </si>
  <si>
    <t>032-682-6060</t>
  </si>
  <si>
    <t>경기 부천시  산업로 9</t>
  </si>
  <si>
    <t>(주)알파스캔디스플레이</t>
  </si>
  <si>
    <t>070-7435-8929</t>
  </si>
  <si>
    <t>금호환경(주)</t>
  </si>
  <si>
    <t>031-737-5234</t>
  </si>
  <si>
    <t>삼미정보시스템(주)</t>
  </si>
  <si>
    <t>02-790-5505</t>
  </si>
  <si>
    <t>대원산업(주)</t>
  </si>
  <si>
    <t>032-516-2211</t>
  </si>
  <si>
    <t>인천 부평구 부평대로329번길 80</t>
  </si>
  <si>
    <t>(주)삼호이앤에프</t>
  </si>
  <si>
    <t>031-695-7640</t>
  </si>
  <si>
    <t>(주)카마다코리아</t>
  </si>
  <si>
    <t>031-664-3672</t>
  </si>
  <si>
    <t>경기 평택시 고덕면 고덕2로 199-11</t>
  </si>
  <si>
    <t>탑솔루션(주)</t>
  </si>
  <si>
    <t>031-715-6871</t>
  </si>
  <si>
    <t>디와이엘라센(주)</t>
  </si>
  <si>
    <t>043-883-0760</t>
  </si>
  <si>
    <t>충북 음성군 삼성면 하이텍산단로 134</t>
  </si>
  <si>
    <t>금성제어기(주)</t>
  </si>
  <si>
    <t>031-363-6000</t>
  </si>
  <si>
    <t>경기 안산시 단원구 강촌로 90</t>
  </si>
  <si>
    <t>(주)태광벤딩</t>
  </si>
  <si>
    <t>031-499-7211</t>
  </si>
  <si>
    <t>경기 시흥시 옥구천서로237번길 10</t>
  </si>
  <si>
    <t>이에프코리아(주)</t>
  </si>
  <si>
    <t>031-997-0002</t>
  </si>
  <si>
    <t>경기 김포시 대곶면 대곶남로446번길 12-17</t>
  </si>
  <si>
    <t>동양섬유(주)</t>
  </si>
  <si>
    <t>02-757-9261</t>
  </si>
  <si>
    <t>부산 사하구 장림로 310</t>
  </si>
  <si>
    <t>(주)천인</t>
  </si>
  <si>
    <t>032-8124-191</t>
  </si>
  <si>
    <t>031-655-6345</t>
  </si>
  <si>
    <t>경기 안성시 원곡면 지문로 192-57</t>
  </si>
  <si>
    <t>(주)대양기연</t>
  </si>
  <si>
    <t>02-2242-2772</t>
  </si>
  <si>
    <t>경기 포천시 일동면 영일로591번길 41</t>
  </si>
  <si>
    <t>(주)크리에이티브안</t>
  </si>
  <si>
    <t>02-544-5572</t>
  </si>
  <si>
    <t>서울 강남구 학동로33길 17</t>
  </si>
  <si>
    <t>재호건설(주)</t>
  </si>
  <si>
    <t>02-538-2787</t>
  </si>
  <si>
    <t>서울 강남구 도곡로1길 14</t>
  </si>
  <si>
    <t>한국다이이찌산쿄(주)</t>
  </si>
  <si>
    <t>02-3430-1661</t>
  </si>
  <si>
    <t>서울 종로구  종로 47</t>
  </si>
  <si>
    <t>(주)더폴스타</t>
  </si>
  <si>
    <t>02-558-2636</t>
  </si>
  <si>
    <t>서울특별시 금천구 가산디지털1로 233</t>
  </si>
  <si>
    <t>(주)명성산업</t>
  </si>
  <si>
    <t>043-232-9800</t>
  </si>
  <si>
    <t>충북 청주시 흥덕구 강내면 황탄리길 35</t>
  </si>
  <si>
    <t>(주)세원센추리</t>
  </si>
  <si>
    <t>041-532-5555</t>
  </si>
  <si>
    <t>충남 아산시 음봉면 음봉로 258</t>
  </si>
  <si>
    <t>이텍산업(주)</t>
  </si>
  <si>
    <t>044-715-7201</t>
  </si>
  <si>
    <t>세종특별자치시  연동면 명학산단남로 62</t>
  </si>
  <si>
    <t>(주)한듬레포츠</t>
  </si>
  <si>
    <t>062-961-1111</t>
  </si>
  <si>
    <t>광주 광산구 왕버들로 217</t>
  </si>
  <si>
    <t>골프연습장 운영업</t>
  </si>
  <si>
    <t>(주)동광명품도어</t>
  </si>
  <si>
    <t>053-559-6655</t>
  </si>
  <si>
    <t>대구 서구 문화로17길 39</t>
  </si>
  <si>
    <t>용진기계목형</t>
  </si>
  <si>
    <t>054-956-6133</t>
  </si>
  <si>
    <t>경상북도 고령군 성산면 개경포로 2150</t>
  </si>
  <si>
    <t>(합자)미광계전</t>
  </si>
  <si>
    <t>054-286-3488</t>
  </si>
  <si>
    <t>경북 포항시 남구 연일읍 동문로21번길 34</t>
  </si>
  <si>
    <t>(주)문경</t>
  </si>
  <si>
    <t>054-5541-980</t>
  </si>
  <si>
    <t>경북 문경시 산양면 금천로 221</t>
  </si>
  <si>
    <t>054-461-4491</t>
  </si>
  <si>
    <t>경북 구미시 1공단로 86-55</t>
  </si>
  <si>
    <t>(주)현대화섬</t>
  </si>
  <si>
    <t>053-527-0101</t>
  </si>
  <si>
    <t>대구 달서구 와룡로 3</t>
  </si>
  <si>
    <t>대한제강(주) 신평공장</t>
  </si>
  <si>
    <t>051-220-3515</t>
  </si>
  <si>
    <t>부산 사하구 하신번영로 69</t>
  </si>
  <si>
    <t>환영철강공업(주)당진공장</t>
  </si>
  <si>
    <t>041-350-2500</t>
  </si>
  <si>
    <t>충남 당진군 석문면 보덕포로 587</t>
  </si>
  <si>
    <t>㈜원진엠앤티</t>
  </si>
  <si>
    <t>051-315-4755</t>
  </si>
  <si>
    <t>부산 강서구 녹산산단17로78번길 33</t>
  </si>
  <si>
    <t>(주)대경벤드</t>
  </si>
  <si>
    <t>055-364-1870</t>
  </si>
  <si>
    <t>경상남도 양산시 어실로 115</t>
  </si>
  <si>
    <t>원공엔지니어링(주)</t>
  </si>
  <si>
    <t>051-914-8890</t>
  </si>
  <si>
    <t>부산 연제구 거제동</t>
  </si>
  <si>
    <t>(주)한울정보통신</t>
  </si>
  <si>
    <t>051-754-1702</t>
  </si>
  <si>
    <t>부산광역시 해운대구  해운대로1105번길 32-7</t>
  </si>
  <si>
    <t>(주)삼협</t>
  </si>
  <si>
    <t>055-382-5972</t>
  </si>
  <si>
    <t>경남 양산시 하북면 충렬로 1357-34</t>
  </si>
  <si>
    <t>(주)일승산업</t>
  </si>
  <si>
    <t>055-338-7600</t>
  </si>
  <si>
    <t>경남 김해시 주촌면 서부로1499번길 49-54</t>
  </si>
  <si>
    <t>(주)광일</t>
  </si>
  <si>
    <t>02-796-0321</t>
  </si>
  <si>
    <t>서울 용산구 한강대로42길 13</t>
  </si>
  <si>
    <t>(주)이비엠팝스트코리아</t>
  </si>
  <si>
    <t>02-3662-1324</t>
  </si>
  <si>
    <t>서울특별시 마포구  월드컵북로56길 12-0</t>
  </si>
  <si>
    <t>(주)한국가스산업</t>
  </si>
  <si>
    <t>02-2615-5643</t>
  </si>
  <si>
    <t>경기 양주시 광적면 부흥로 133</t>
  </si>
  <si>
    <t>(주)오성씨엔엠</t>
  </si>
  <si>
    <t>02-852-2473</t>
  </si>
  <si>
    <t>(주)윈시스템즈</t>
  </si>
  <si>
    <t>070-7540-1702</t>
  </si>
  <si>
    <t>경기도 김포시 고촌읍 아라육로57번길 126-0</t>
  </si>
  <si>
    <t>(주)포이시스</t>
  </si>
  <si>
    <t>02-2026-2790</t>
  </si>
  <si>
    <t>(주)지오시스템리서치</t>
  </si>
  <si>
    <t>070-7019-0600</t>
  </si>
  <si>
    <t>경기 군포시 엘에스로 172</t>
  </si>
  <si>
    <t>(주)일광정밀</t>
  </si>
  <si>
    <t>031-8059-0011</t>
  </si>
  <si>
    <t>경기 화성시 향남읍 만년로151번길 74-12</t>
  </si>
  <si>
    <t>(주)보영테크</t>
  </si>
  <si>
    <t>031-225-6093</t>
  </si>
  <si>
    <t>경기 오산시 가장산업서북로 39-16</t>
  </si>
  <si>
    <t>(주)조인엔터프라이즈</t>
  </si>
  <si>
    <t>031-321-9770</t>
  </si>
  <si>
    <t>경기 용인시 처인구 남사면 경기동로 45</t>
  </si>
  <si>
    <t>㈜선진</t>
  </si>
  <si>
    <t>02-2225-0624</t>
  </si>
  <si>
    <t>경기 이천시 대월면 사동로 76</t>
  </si>
  <si>
    <t>삼아볼트기업</t>
  </si>
  <si>
    <t>032-466-2517</t>
  </si>
  <si>
    <t>인천 서구 백범로 906</t>
  </si>
  <si>
    <t>(주)엔스</t>
  </si>
  <si>
    <t>032-816-3053</t>
  </si>
  <si>
    <t>인천 남동구 함박뫼로 355</t>
  </si>
  <si>
    <t>토비스</t>
  </si>
  <si>
    <t>032-712-5100</t>
  </si>
  <si>
    <t>인천 연수구 갯벌로 92</t>
  </si>
  <si>
    <t>(주)건우기업</t>
  </si>
  <si>
    <t>032-934-6422</t>
  </si>
  <si>
    <t>인천 강화군 양사면 인화로 356</t>
  </si>
  <si>
    <t>(주)마임</t>
  </si>
  <si>
    <t>02-2186-6427</t>
  </si>
  <si>
    <t>인천 남동구 아암대로 1075</t>
  </si>
  <si>
    <t>(주)지오엔지니어링</t>
  </si>
  <si>
    <t>031-559-0883</t>
  </si>
  <si>
    <t>강원도 춘천시 공지로 57-11</t>
  </si>
  <si>
    <t>(주)코스모진텍</t>
  </si>
  <si>
    <t>02-922-7307</t>
  </si>
  <si>
    <t>서울특별시 성동구 성수이로10길 14</t>
  </si>
  <si>
    <t>서일약품(주)</t>
  </si>
  <si>
    <t>033-262-5795</t>
  </si>
  <si>
    <t>강원 춘천시 동내면 향군길 44</t>
  </si>
  <si>
    <t>(주)썬화인글로벌</t>
  </si>
  <si>
    <t>043-218-0993</t>
  </si>
  <si>
    <t>충북 청주시 흥덕구 오송읍 상정1길 3</t>
  </si>
  <si>
    <t>(주)풀잎라인</t>
  </si>
  <si>
    <t>043-642-2151</t>
  </si>
  <si>
    <t>충북 제천시 내토로73길 34</t>
  </si>
  <si>
    <t>(주)브이에스아이</t>
  </si>
  <si>
    <t>043-267-9039</t>
  </si>
  <si>
    <t>충청북도 청주시 서원구 남이면 (남이면) 척북리</t>
  </si>
  <si>
    <t>(주)대명엔앤씨</t>
  </si>
  <si>
    <t>054-550-5740</t>
  </si>
  <si>
    <t>경북 문경시 산양면 산양공단1길 5</t>
  </si>
  <si>
    <t>대우제약(주)</t>
  </si>
  <si>
    <t>051-204-3831</t>
  </si>
  <si>
    <t>부산 사하구 다대로 153</t>
  </si>
  <si>
    <t>선우엔지니어링</t>
  </si>
  <si>
    <t>055-264-8850</t>
  </si>
  <si>
    <t>경남 창원시 성산구  창곡로 138</t>
  </si>
  <si>
    <t>(주)서영</t>
  </si>
  <si>
    <t>051-302-4141</t>
  </si>
  <si>
    <t>부산광역시 강서구  미음산단4로 108</t>
  </si>
  <si>
    <t>(주)고려이노테크</t>
  </si>
  <si>
    <t>055-242-6196</t>
  </si>
  <si>
    <t>경남 창원시 마산합포구 진전면 팔의사로 495</t>
  </si>
  <si>
    <t>055-633-4960</t>
  </si>
  <si>
    <t>경남 거제시 사등면 지석로 43-18</t>
  </si>
  <si>
    <t>하이에어공조(주)</t>
  </si>
  <si>
    <t>055-340-5354</t>
  </si>
  <si>
    <t>경상남도 김해시 진례면 고모로324번길 204</t>
  </si>
  <si>
    <t>(주)모던</t>
  </si>
  <si>
    <t>052-295-1913</t>
  </si>
  <si>
    <t>울산 북구 중산산업로 66</t>
  </si>
  <si>
    <t>(주)쓰리에스인텍</t>
  </si>
  <si>
    <t>02-2028-2660</t>
  </si>
  <si>
    <t>(주)새서울엔지니어링</t>
  </si>
  <si>
    <t>02-864-8400</t>
  </si>
  <si>
    <t>서울 금천구 금하로14길 6-16</t>
  </si>
  <si>
    <t>웬델코리아(주)</t>
  </si>
  <si>
    <t>02-3472-3892</t>
  </si>
  <si>
    <t>서울특별시 영등포구  양평로22길 21</t>
  </si>
  <si>
    <t>(주)에스에스알</t>
  </si>
  <si>
    <t>02-6959-0129</t>
  </si>
  <si>
    <t>서울특별시 구로구  디지털로26길 111</t>
  </si>
  <si>
    <t>(주)쌍림멀티텍</t>
  </si>
  <si>
    <t>051-326-9820</t>
  </si>
  <si>
    <t>부산 강서구 유통단지1로97번길 12</t>
  </si>
  <si>
    <t>(주)코리아넷원더풀</t>
  </si>
  <si>
    <t>02-891-3004</t>
  </si>
  <si>
    <t>(주)메빅슨</t>
  </si>
  <si>
    <t>02-6443-5114</t>
  </si>
  <si>
    <t>(주)서린시스템</t>
  </si>
  <si>
    <t>02-3446-7967</t>
  </si>
  <si>
    <t>서울 강남구 영동대로137길 3</t>
  </si>
  <si>
    <t>(주)아이티앤케이</t>
  </si>
  <si>
    <t>02-782-0984</t>
  </si>
  <si>
    <t>서울특별시 영등포구  양산로 43</t>
  </si>
  <si>
    <t>(주)케이에스푸드</t>
  </si>
  <si>
    <t>1562-657-6810</t>
  </si>
  <si>
    <t>경기 평택시 팽성읍 팽성북로 117</t>
  </si>
  <si>
    <t>대광페인트(주)</t>
  </si>
  <si>
    <t>031-858-7500</t>
  </si>
  <si>
    <t>경기 양주시 칠봉산로 240-43</t>
  </si>
  <si>
    <t>(주)실티</t>
  </si>
  <si>
    <t>031-977-0151</t>
  </si>
  <si>
    <t>경기 고양시 일산동구 지영로 67</t>
  </si>
  <si>
    <t>(주)프라디지컴</t>
  </si>
  <si>
    <t>031-718-4507</t>
  </si>
  <si>
    <t>경기도 성남시 분당구 정자일로 162</t>
  </si>
  <si>
    <t>(주)씨에스컴포넌트</t>
  </si>
  <si>
    <t>02-2687-4627</t>
  </si>
  <si>
    <t>동일에프엔지(주)</t>
  </si>
  <si>
    <t>031-494-2811</t>
  </si>
  <si>
    <t>경기 안산시 단원구 산단로20번길 31</t>
  </si>
  <si>
    <t>(주)컴인테크</t>
  </si>
  <si>
    <t>032-578-8664</t>
  </si>
  <si>
    <t>인천 서구 가정로77번길 50-7</t>
  </si>
  <si>
    <t>(주)디에스21</t>
  </si>
  <si>
    <t>032-572-3151</t>
  </si>
  <si>
    <t>인천광역시 서구  마중5로 20</t>
  </si>
  <si>
    <t>한일정밀주조(주)</t>
  </si>
  <si>
    <t>032-814-2882</t>
  </si>
  <si>
    <t>인천 남동구 아암대로 1099</t>
  </si>
  <si>
    <t>팬다콤프로세스</t>
  </si>
  <si>
    <t>02-2278-3167</t>
  </si>
  <si>
    <t>서울 중구 수표로4길 26</t>
  </si>
  <si>
    <t>(주)한미에프앤피</t>
  </si>
  <si>
    <t>02-2234-3968</t>
  </si>
  <si>
    <t>서울 중구 난계로21길 55</t>
  </si>
  <si>
    <t>(주)선명푸드</t>
  </si>
  <si>
    <t>02-951-3961</t>
  </si>
  <si>
    <t>서울 노원구 동일로237다길 16</t>
  </si>
  <si>
    <t>㈜한미글로벌건축사사무소</t>
  </si>
  <si>
    <t>070-7118-1398</t>
  </si>
  <si>
    <t>서울 강남구 테헤란로87길 36</t>
  </si>
  <si>
    <t>(주)스페이스링크</t>
  </si>
  <si>
    <t>02-2102-1700</t>
  </si>
  <si>
    <t>서울특별시 마포구 매봉산로 37</t>
  </si>
  <si>
    <t>(주)중앙백신연구소</t>
  </si>
  <si>
    <t>042-863-9322</t>
  </si>
  <si>
    <t>대전 유성구 유성대로 1476-37</t>
  </si>
  <si>
    <t>㈜플랜아이</t>
  </si>
  <si>
    <t>042-934-3508</t>
  </si>
  <si>
    <t>대전광역시 유성구 테크노2로 187</t>
  </si>
  <si>
    <t>(주)한성기업</t>
  </si>
  <si>
    <t>041-353-2624</t>
  </si>
  <si>
    <t>충청남도 당진시 송산면 가곡로 1</t>
  </si>
  <si>
    <t>(주)티씨티</t>
  </si>
  <si>
    <t>055-263-2730</t>
  </si>
  <si>
    <t>경남 창원시 성산구 성산패총로24번길 22-1</t>
  </si>
  <si>
    <t>운암한국병원</t>
  </si>
  <si>
    <t>062-608-8201</t>
  </si>
  <si>
    <t>광주 북구 북문대로 191</t>
  </si>
  <si>
    <t>(주)육장성특수강</t>
  </si>
  <si>
    <t>053-584-6610</t>
  </si>
  <si>
    <t>대구 달서구 성서공단남로 87</t>
  </si>
  <si>
    <t>(주)광명테크</t>
  </si>
  <si>
    <t>053-383-5770</t>
  </si>
  <si>
    <t>대구 북구 검단동로 5</t>
  </si>
  <si>
    <t>(주)백련</t>
  </si>
  <si>
    <t>053-382-1588</t>
  </si>
  <si>
    <t>대구 북구 검단북로 80-9</t>
  </si>
  <si>
    <t>(주)대원엔지니어링</t>
  </si>
  <si>
    <t>054-773-4061</t>
  </si>
  <si>
    <t>경북 경주시 외동읍 영지로 280-13</t>
  </si>
  <si>
    <t>화신자원(주)</t>
  </si>
  <si>
    <t>053-583-7676</t>
  </si>
  <si>
    <t>대구 달서구 성서로5길 3</t>
  </si>
  <si>
    <t>(주)국제종합특수강</t>
  </si>
  <si>
    <t>051-325-7799</t>
  </si>
  <si>
    <t>부산 사상구 새벽로 87</t>
  </si>
  <si>
    <t>극동산업</t>
  </si>
  <si>
    <t>055-247-6688</t>
  </si>
  <si>
    <t>경상남도 창녕군 영산면 영산도천로 476-1</t>
  </si>
  <si>
    <t>대암산업(주)</t>
  </si>
  <si>
    <t>052-256-4466</t>
  </si>
  <si>
    <t>울산 남구 용연로98번길 16</t>
  </si>
  <si>
    <t>에스엠에스코리아(주)</t>
  </si>
  <si>
    <t>052-287-5764</t>
  </si>
  <si>
    <t>울산광역시 북구  명촌10길 56</t>
  </si>
  <si>
    <t>대성공업사</t>
  </si>
  <si>
    <t>055-752-1484</t>
  </si>
  <si>
    <t>경남 진주시 도동로88번길 22</t>
  </si>
  <si>
    <t>금강페인트공업(주)</t>
  </si>
  <si>
    <t>054-338-7722</t>
  </si>
  <si>
    <t>경북 영천시 고경면 추곡길 86-75</t>
  </si>
  <si>
    <t>(주)다스코</t>
  </si>
  <si>
    <t>055-346-4895</t>
  </si>
  <si>
    <t>경남 김해시 한림면 김해대로916번길 92</t>
  </si>
  <si>
    <t>웹투게더㈜</t>
  </si>
  <si>
    <t>02-853-0630</t>
  </si>
  <si>
    <t>서울특별시 구로구  디지털로30길 31-0</t>
  </si>
  <si>
    <t>이룸디자인스킨 주식회사</t>
  </si>
  <si>
    <t>02-323-4233</t>
  </si>
  <si>
    <t>서울특별시 마포구  연남로13길 1</t>
  </si>
  <si>
    <t>동성인쇄(주)</t>
  </si>
  <si>
    <t>02-2675-5151</t>
  </si>
  <si>
    <t>서울 영등포구 선유로 167</t>
  </si>
  <si>
    <t>코리아써멀엔지니어링(주)</t>
  </si>
  <si>
    <t>02-376-7100</t>
  </si>
  <si>
    <t>경기도 고양시 덕양구 덕수천1로 60-7</t>
  </si>
  <si>
    <t>(주)시명종합건축사사무소</t>
  </si>
  <si>
    <t>02-2047-5001</t>
  </si>
  <si>
    <t>㈜카카오</t>
  </si>
  <si>
    <t>02-6718-0424</t>
  </si>
  <si>
    <t>경기 성남시 분당구 판교역로 235</t>
  </si>
  <si>
    <t>(주)태그프리</t>
  </si>
  <si>
    <t>02-539-8871</t>
  </si>
  <si>
    <t>서울 금천구 가산동</t>
  </si>
  <si>
    <t>(주)아성에스앤피</t>
  </si>
  <si>
    <t>032-821-6257</t>
  </si>
  <si>
    <t>인천 남동구 호구포로 134</t>
  </si>
  <si>
    <t>선영정공사</t>
  </si>
  <si>
    <t>031-353-5180</t>
  </si>
  <si>
    <t>경기 화성시 정남면 정남동로 418-26</t>
  </si>
  <si>
    <t>구주제약(주)</t>
  </si>
  <si>
    <t>02-2672-1122</t>
  </si>
  <si>
    <t>서울 영등포구 버드나루로 50</t>
  </si>
  <si>
    <t>프레스토라이트아시아(주)</t>
  </si>
  <si>
    <t>031-639-3214</t>
  </si>
  <si>
    <t>경기도 이천시 부발읍 황무로1965번길 96</t>
  </si>
  <si>
    <t>(주)새한상사</t>
  </si>
  <si>
    <t>031-796-4370</t>
  </si>
  <si>
    <t>경기 하남시 서하남로418번길 46</t>
  </si>
  <si>
    <t>보령ENG</t>
  </si>
  <si>
    <t>031-949-8504</t>
  </si>
  <si>
    <t>경기 파주시 파주읍 광탄천로51번길 69</t>
  </si>
  <si>
    <t>(주)마이크로이미지</t>
  </si>
  <si>
    <t>043-275-2201</t>
  </si>
  <si>
    <t>세종 부강면 부강외천로 48-34</t>
  </si>
  <si>
    <t>(주)새한마이크로텍</t>
  </si>
  <si>
    <t>031-529-8800</t>
  </si>
  <si>
    <t>경기 남양주시 진접읍 팔야리</t>
  </si>
  <si>
    <t>(주)헬스하우스</t>
  </si>
  <si>
    <t>02-926-3840</t>
  </si>
  <si>
    <t>서울특별시 동대문구  장한로 79</t>
  </si>
  <si>
    <t>동인텍스켐(주)</t>
  </si>
  <si>
    <t>031-433-5711</t>
  </si>
  <si>
    <t>경기 시흥시 경제로 38</t>
  </si>
  <si>
    <t>(주)엔파인</t>
  </si>
  <si>
    <t>070-7327-3906</t>
  </si>
  <si>
    <t>경기 성남시 분당구 판교역로 240</t>
  </si>
  <si>
    <t>㈜오도푸드서비스</t>
  </si>
  <si>
    <t>033-264-5555</t>
  </si>
  <si>
    <t>강원 춘천시 퇴계공단1길 56-15</t>
  </si>
  <si>
    <t>대신 네트웍스(주)</t>
  </si>
  <si>
    <t>070-7013-0021</t>
  </si>
  <si>
    <t>강원 원주시 서원대로 500</t>
  </si>
  <si>
    <t>(주)벽천레미콘산업</t>
  </si>
  <si>
    <t>강원도 고성군 죽왕면 향목서길 30</t>
  </si>
  <si>
    <t>한우물중공업(주)</t>
  </si>
  <si>
    <t>043-838-7784</t>
  </si>
  <si>
    <t>충북 진천군 초평면 은진로 396</t>
  </si>
  <si>
    <t>(주)윈체</t>
  </si>
  <si>
    <t>02-543-1407</t>
  </si>
  <si>
    <t>충북 충주시 산척면 세고개로 242</t>
  </si>
  <si>
    <t>(주)진성특수강</t>
  </si>
  <si>
    <t>062-945-6677</t>
  </si>
  <si>
    <t>광주 광산구 평동산단1번로 24</t>
  </si>
  <si>
    <t>(주)을화</t>
  </si>
  <si>
    <t>054-463-8387</t>
  </si>
  <si>
    <t>경북 구미시 1공단로10길 85</t>
  </si>
  <si>
    <t>삼신 비앤에프(주)</t>
  </si>
  <si>
    <t>055-247-3451</t>
  </si>
  <si>
    <t>경남 창원시 마산합포구 합포북1길 17</t>
  </si>
  <si>
    <t>승진이엠씨(주)</t>
  </si>
  <si>
    <t>055-322-7636</t>
  </si>
  <si>
    <t>경상남도 김해시 주촌면 서부로1499번길 149-0</t>
  </si>
  <si>
    <t>금창경판(주)</t>
  </si>
  <si>
    <t>055-346-3755</t>
  </si>
  <si>
    <t>경상남도 김해시 진영읍 본산로 153-20</t>
  </si>
  <si>
    <t>(주)장안산업</t>
  </si>
  <si>
    <t>055-345-1582</t>
  </si>
  <si>
    <t>경남 김해시 한림면 장방로335번길 8-15</t>
  </si>
  <si>
    <t>동신다이아몬드공업(주)</t>
  </si>
  <si>
    <t>031-943-7650</t>
  </si>
  <si>
    <t>경기 파주시 조리읍 장진천길 344</t>
  </si>
  <si>
    <t>(주)유림원색</t>
  </si>
  <si>
    <t>032-574-8511</t>
  </si>
  <si>
    <t>인천 서구 길주로45번길 17-3</t>
  </si>
  <si>
    <t>(주)인재아이엔씨</t>
  </si>
  <si>
    <t>031-384-3940</t>
  </si>
  <si>
    <t>경기 안양시 동안구 흥안대로 112-1</t>
  </si>
  <si>
    <t>02-2027-5932</t>
  </si>
  <si>
    <t>서울특별시 금천구 디지털로9길 33</t>
  </si>
  <si>
    <t>(주)미래테크놀로지</t>
  </si>
  <si>
    <t>02-830-4474</t>
  </si>
  <si>
    <t>벤다선광공업(주)</t>
  </si>
  <si>
    <t>032-811-8424</t>
  </si>
  <si>
    <t>인천 남동구 앵고개로449번길 80</t>
  </si>
  <si>
    <t>기흥플랜트(주)</t>
  </si>
  <si>
    <t>031-206-1434</t>
  </si>
  <si>
    <t>경기 수원시 영통구 태장로54번길 92</t>
  </si>
  <si>
    <t>(주)알킨스</t>
  </si>
  <si>
    <t>031-683-8124</t>
  </si>
  <si>
    <t>경기 평택시 청북읍 청북중앙로 578-19</t>
  </si>
  <si>
    <t>(주)아이닉스</t>
  </si>
  <si>
    <t>031-204-7333</t>
  </si>
  <si>
    <t>진흥산업(주)</t>
  </si>
  <si>
    <t>032-657-9218</t>
  </si>
  <si>
    <t>경기도 부천시   중동로22번길 59</t>
  </si>
  <si>
    <t>대림스타릿(주)</t>
  </si>
  <si>
    <t>031-499-6446</t>
  </si>
  <si>
    <t>경기 시흥시 옥구천동로 34</t>
  </si>
  <si>
    <t>(주)씨와이씨</t>
  </si>
  <si>
    <t>031-431-0384</t>
  </si>
  <si>
    <t>경기도 안산시 단원구  별망로677번길 27</t>
  </si>
  <si>
    <t>032-577-4455</t>
  </si>
  <si>
    <t>인천 서구 봉수대로 131</t>
  </si>
  <si>
    <t>032-575-4394</t>
  </si>
  <si>
    <t>인천 서구 로봇랜드로249번길 46-53</t>
  </si>
  <si>
    <t>유봉실업(주)</t>
  </si>
  <si>
    <t>031-573-7620</t>
  </si>
  <si>
    <t>경기 남양주시 진건읍 진관산단로59번길 2</t>
  </si>
  <si>
    <t>(주)테크윈시스템</t>
  </si>
  <si>
    <t>031-777-1110</t>
  </si>
  <si>
    <t>(주)뷰티르샤</t>
  </si>
  <si>
    <t>070-7606-5255</t>
  </si>
  <si>
    <t>서울특별시 강남구  영동대로 417</t>
  </si>
  <si>
    <t>(주)하이텍이피씨</t>
  </si>
  <si>
    <t>02-3401-9599</t>
  </si>
  <si>
    <t>서울 송파구 오금로36길 65</t>
  </si>
  <si>
    <t>(주)농업회사법인 리스마켓팅</t>
  </si>
  <si>
    <t>02-403-3959</t>
  </si>
  <si>
    <t>경기도 이천시 설성면 설가로 508-33</t>
  </si>
  <si>
    <t>(주)화신기계상사</t>
  </si>
  <si>
    <t>02-3450-5600</t>
  </si>
  <si>
    <t>서울 강남구 논현로81길 10</t>
  </si>
  <si>
    <t>(주)제이에이치</t>
  </si>
  <si>
    <t>033-257-2900</t>
  </si>
  <si>
    <t>강원 춘천시 퇴계농공로 112</t>
  </si>
  <si>
    <t>우주산업</t>
  </si>
  <si>
    <t>042-933-3337</t>
  </si>
  <si>
    <t>대전 대덕구 방두말2길 7</t>
  </si>
  <si>
    <t>(주)신창산업</t>
  </si>
  <si>
    <t>054-232-0010</t>
  </si>
  <si>
    <t>경북 포항시 북구 청하면 동해대로 2062</t>
  </si>
  <si>
    <t>(주)삼영이앤티</t>
  </si>
  <si>
    <t>053-593-6413</t>
  </si>
  <si>
    <t>대구광역시 달성군 다사읍 세천로1길 87</t>
  </si>
  <si>
    <t>중화레미콘(주)</t>
  </si>
  <si>
    <t>054-531-2101</t>
  </si>
  <si>
    <t>경북 상주시 화서면 영남제일로 4287-24</t>
  </si>
  <si>
    <t>(주)해성아이엔티엘</t>
  </si>
  <si>
    <t>051-265-7844</t>
  </si>
  <si>
    <t>경남 창원시 진해구 안골로108번길 70</t>
  </si>
  <si>
    <t>동해강업(주)</t>
  </si>
  <si>
    <t>051-863-8123</t>
  </si>
  <si>
    <t>부산 기장군 정관읍 산단4로 59</t>
  </si>
  <si>
    <t>(주)에이아이티</t>
  </si>
  <si>
    <t>051-532-0090</t>
  </si>
  <si>
    <t>부산 동래구 수안로48번길 8</t>
  </si>
  <si>
    <t>(유한)진복주류 판매상사</t>
  </si>
  <si>
    <t>055-265-8500</t>
  </si>
  <si>
    <t>경남 창원시 의창구 차상로18번길 20</t>
  </si>
  <si>
    <t>(주)팜테크</t>
  </si>
  <si>
    <t>055-265-3730</t>
  </si>
  <si>
    <t>경남 창원시 성산구 상남로 35</t>
  </si>
  <si>
    <t>(주)성신구조이엔지</t>
  </si>
  <si>
    <t>055-262-3510</t>
  </si>
  <si>
    <t>경남 창원시 성산구 상남로 71</t>
  </si>
  <si>
    <t>진승기업(주)</t>
  </si>
  <si>
    <t>055-734-3661</t>
  </si>
  <si>
    <t>경남 거제시 거제대로 3370</t>
  </si>
  <si>
    <t>(주)서화</t>
  </si>
  <si>
    <t>055-314-3798</t>
  </si>
  <si>
    <t>경남 김해시 유하로 176-33</t>
  </si>
  <si>
    <t>청암기업(주)</t>
  </si>
  <si>
    <t>064-753-5111</t>
  </si>
  <si>
    <t>제주 제주시 서광로 165</t>
  </si>
  <si>
    <t>(주)아이셈</t>
  </si>
  <si>
    <t>052-281-1372</t>
  </si>
  <si>
    <t>울산광역시 북구  농공단지3길 40</t>
  </si>
  <si>
    <t>에이치엠이(주)</t>
  </si>
  <si>
    <t>051-709-9052</t>
  </si>
  <si>
    <t>부산 기장군 장안읍 장안산단로 43</t>
  </si>
  <si>
    <t>(주)대농구조엔지니어링</t>
  </si>
  <si>
    <t>055-384-0706</t>
  </si>
  <si>
    <t>경상남도 양산시 옥곡7길 14</t>
  </si>
  <si>
    <t>(주)런투컨설팅</t>
  </si>
  <si>
    <t>02-6263-0068</t>
  </si>
  <si>
    <t>서울 중구 퇴계로 235</t>
  </si>
  <si>
    <t>(주)경진제어</t>
  </si>
  <si>
    <t>02-2611-5714</t>
  </si>
  <si>
    <t>(주)대양케이스</t>
  </si>
  <si>
    <t>02-6443-5683</t>
  </si>
  <si>
    <t>(주)코베아</t>
  </si>
  <si>
    <t>032-621-2170</t>
  </si>
  <si>
    <t>경기도 부천시   송내대로 388</t>
  </si>
  <si>
    <t>기재강건(주)</t>
  </si>
  <si>
    <t>02-2689-7480</t>
  </si>
  <si>
    <t>경기 시흥시 금이진말길 3</t>
  </si>
  <si>
    <t>(주)한국식품정보원</t>
  </si>
  <si>
    <t>02-2671-2690</t>
  </si>
  <si>
    <t>(주)송현알앤디</t>
  </si>
  <si>
    <t>042-824-2010</t>
  </si>
  <si>
    <t>충청남도 서산시  연당1로 14</t>
  </si>
  <si>
    <t>(주)유어페럴</t>
  </si>
  <si>
    <t>02-762-5726</t>
  </si>
  <si>
    <t>서울 성동구 성수동2가</t>
  </si>
  <si>
    <t>(주)유진테크</t>
  </si>
  <si>
    <t>031-330-3834</t>
  </si>
  <si>
    <t>경기 용인시 처인구 양지면 추계로 42</t>
  </si>
  <si>
    <t>동서메디케어(주)</t>
  </si>
  <si>
    <t>031-423-3845</t>
  </si>
  <si>
    <t>경기산업보건센타(주)</t>
  </si>
  <si>
    <t>031-871-5631</t>
  </si>
  <si>
    <t>경기 의정부시 경의로 41</t>
  </si>
  <si>
    <t>공중 보건 의료업</t>
  </si>
  <si>
    <t>주식회사 이포넷</t>
  </si>
  <si>
    <t>02-3465-8500</t>
  </si>
  <si>
    <t>서울특별시 강남구  테헤란로87길 21</t>
  </si>
  <si>
    <t>(주)코아테크</t>
  </si>
  <si>
    <t>032-446-1815</t>
  </si>
  <si>
    <t>인천광역시 서구</t>
  </si>
  <si>
    <t>신아열처리</t>
  </si>
  <si>
    <t>031-986-8455</t>
  </si>
  <si>
    <t>경기 김포시 유현로33번길 36-18</t>
  </si>
  <si>
    <t>해강개발(주)</t>
  </si>
  <si>
    <t>031-987-9992</t>
  </si>
  <si>
    <t>경기 김포시 월곶면 김포대로2801번길 219</t>
  </si>
  <si>
    <t>세안산업(주)</t>
  </si>
  <si>
    <t>032-571-1955</t>
  </si>
  <si>
    <t>인천 서구 길주로44번길 24</t>
  </si>
  <si>
    <t>세영엔지니어링</t>
  </si>
  <si>
    <t>032-817-6947</t>
  </si>
  <si>
    <t>인천 동구 보세로 30</t>
  </si>
  <si>
    <t>인아오리엔탈모터(주)</t>
  </si>
  <si>
    <t>032-819-8721</t>
  </si>
  <si>
    <t>인천 남동구 앵고개로490번길 119</t>
  </si>
  <si>
    <t>한일철강(주)</t>
  </si>
  <si>
    <t>02-2273-2144</t>
  </si>
  <si>
    <t>서울 중구 퇴계로27길 28</t>
  </si>
  <si>
    <t>(주)에이스솔루션</t>
  </si>
  <si>
    <t>02-534-3702</t>
  </si>
  <si>
    <t>(주)영국전자</t>
  </si>
  <si>
    <t>070-4349-6180</t>
  </si>
  <si>
    <t>경기 용인시 기흥구 동백중앙로16번길 16-25</t>
  </si>
  <si>
    <t>창신인터내셔날(주)</t>
  </si>
  <si>
    <t>052-239-3878</t>
  </si>
  <si>
    <t>울산광역시 울주군 온산읍 처용산업3길 32</t>
  </si>
  <si>
    <t>한국설비연구(주)</t>
  </si>
  <si>
    <t>02-2025-8300</t>
  </si>
  <si>
    <t>(주)대송</t>
  </si>
  <si>
    <t>02-555-2960</t>
  </si>
  <si>
    <t>서울특별시 강남구  테헤란로8길 41</t>
  </si>
  <si>
    <t>033-251-6572</t>
  </si>
  <si>
    <t>강원 춘천시 동면 소양강로 218</t>
  </si>
  <si>
    <t>애니라인(주)</t>
  </si>
  <si>
    <t>043-272-0903</t>
  </si>
  <si>
    <t>(합자)우진상사</t>
  </si>
  <si>
    <t>043-647-5746</t>
  </si>
  <si>
    <t>충북 제천시 용두대로 433</t>
  </si>
  <si>
    <t>(주)한독크린텍</t>
  </si>
  <si>
    <t>042-671-5671</t>
  </si>
  <si>
    <t>대전 유성구 테크노8로 13</t>
  </si>
  <si>
    <t>(주)지이오하우스</t>
  </si>
  <si>
    <t>070-4473-6804</t>
  </si>
  <si>
    <t>광주 서구 죽봉대로 7</t>
  </si>
  <si>
    <t>(주)한국정밀</t>
  </si>
  <si>
    <t>062-946-0911</t>
  </si>
  <si>
    <t>광주 광산구 평동로803번길 31</t>
  </si>
  <si>
    <t>국제스틸(주)</t>
  </si>
  <si>
    <t>062-951-7979</t>
  </si>
  <si>
    <t>광주 광산구 하남산단10번로 114</t>
  </si>
  <si>
    <t>(주)프리미어</t>
  </si>
  <si>
    <t>062-940-0700</t>
  </si>
  <si>
    <t>광주 광산구 평동산단2번로 204</t>
  </si>
  <si>
    <t>(주)케이피씨</t>
  </si>
  <si>
    <t>053-962-4839</t>
  </si>
  <si>
    <t>대구 동구 안심로59길 8</t>
  </si>
  <si>
    <t>(주)코스모아</t>
  </si>
  <si>
    <t>051-266-2604</t>
  </si>
  <si>
    <t>부산 사하구 감천항로419번길 53</t>
  </si>
  <si>
    <t>(주)중앙카프링</t>
  </si>
  <si>
    <t>051-317-0822</t>
  </si>
  <si>
    <t>부산 사상구 새벽로 69</t>
  </si>
  <si>
    <t>(주)서경엘리베이터</t>
  </si>
  <si>
    <t>055-277-0191</t>
  </si>
  <si>
    <t>경남 창원시 의창구 우곡로 2-11</t>
  </si>
  <si>
    <t>노벨정밀금속(주)</t>
  </si>
  <si>
    <t>052-286-6550</t>
  </si>
  <si>
    <t>울산 북구 매곡산업1길 14</t>
  </si>
  <si>
    <t>(주)두원플랜트엔지니어링</t>
  </si>
  <si>
    <t>02-2655-9400</t>
  </si>
  <si>
    <t>(주)아리네트웍스</t>
  </si>
  <si>
    <t>02-6913-5702</t>
  </si>
  <si>
    <t>서울특별시 성동구  아차산로 144</t>
  </si>
  <si>
    <t>탑전자산업(주)</t>
  </si>
  <si>
    <t>02-521-9031</t>
  </si>
  <si>
    <t>(주)엑심</t>
  </si>
  <si>
    <t>02-6288-3157</t>
  </si>
  <si>
    <t>서울 송파구 올림픽로 599</t>
  </si>
  <si>
    <t>덕일산업(주)</t>
  </si>
  <si>
    <t>031-650-9714</t>
  </si>
  <si>
    <t>경기 평택시 세교산단로22번길 125</t>
  </si>
  <si>
    <t>(주)원 인터내셔널</t>
  </si>
  <si>
    <t>031-666-7490</t>
  </si>
  <si>
    <t>경기 평택시 원릉군길 31-36</t>
  </si>
  <si>
    <t>(주)크리오</t>
  </si>
  <si>
    <t>041-552-7177</t>
  </si>
  <si>
    <t>충남 천안시 서북구 직산읍 금곡로 52-43</t>
  </si>
  <si>
    <t>(주)스타몰텍크</t>
  </si>
  <si>
    <t>031-313-0183</t>
  </si>
  <si>
    <t>경기 시흥시 도두머리길 13</t>
  </si>
  <si>
    <t>(주)한테크</t>
  </si>
  <si>
    <t>02-2615-8729</t>
  </si>
  <si>
    <t>경기 광명시 광명로775번길 22</t>
  </si>
  <si>
    <t>유브이엠텍(주)</t>
  </si>
  <si>
    <t>032-671-7400</t>
  </si>
  <si>
    <t>경기 부천시  삼작로143번길 28</t>
  </si>
  <si>
    <t>(주)지제이테크</t>
  </si>
  <si>
    <t>032-816-3375</t>
  </si>
  <si>
    <t>인천 남동구 호구포로14번길 22</t>
  </si>
  <si>
    <t>한국 씰마스타(주)</t>
  </si>
  <si>
    <t>(주)현대호이스트</t>
  </si>
  <si>
    <t>041-359-7707</t>
  </si>
  <si>
    <t>충남 당진시 송악읍 부곡공단4길 27-43</t>
  </si>
  <si>
    <t>(주)아이커머</t>
  </si>
  <si>
    <t>02-466-3700</t>
  </si>
  <si>
    <t>한국우시오(주)</t>
  </si>
  <si>
    <t>02-587-1115</t>
  </si>
  <si>
    <t>서울 서초구 강남대로 363</t>
  </si>
  <si>
    <t>(주)에프알텍</t>
  </si>
  <si>
    <t>031-478-2102</t>
  </si>
  <si>
    <t>경기도 안양시 동안구  시민대로327번길 11-25</t>
  </si>
  <si>
    <t>(주)센벡스</t>
  </si>
  <si>
    <t>02-3667-5278</t>
  </si>
  <si>
    <t>서울 영등포구 버드나루로19길 6</t>
  </si>
  <si>
    <t>(주)케이엠시스</t>
  </si>
  <si>
    <t>02-575-6693</t>
  </si>
  <si>
    <t>서울 서초구 마방로2길 9</t>
  </si>
  <si>
    <t>(주)서일기업</t>
  </si>
  <si>
    <t>043-269-0846</t>
  </si>
  <si>
    <t>충북 청주시 서원구 남이면 저산척북로 528</t>
  </si>
  <si>
    <t>(주)율성금속</t>
  </si>
  <si>
    <t>043-237-8693</t>
  </si>
  <si>
    <t>충북 청주시 흥덕구 강내면 황탄리길 1</t>
  </si>
  <si>
    <t>053-354-8806</t>
  </si>
  <si>
    <t>대구 북구  침산로67길 56</t>
  </si>
  <si>
    <t>(주)코아테크시스템</t>
  </si>
  <si>
    <t>054-975-3145</t>
  </si>
  <si>
    <t>경상북도 구미시 산호대로 116-51</t>
  </si>
  <si>
    <t>레이어시스템</t>
  </si>
  <si>
    <t>055-266-9990</t>
  </si>
  <si>
    <t>경상남도 창원시 성산구  월림로 9</t>
  </si>
  <si>
    <t>(주)해성테크</t>
  </si>
  <si>
    <t>052-262-0862</t>
  </si>
  <si>
    <t>울산광역시 울주군 상북면 길천산업3길 14-15</t>
  </si>
  <si>
    <t>(주)대동산업</t>
  </si>
  <si>
    <t>055-366-7001</t>
  </si>
  <si>
    <t>경남 양산시 웅비공단길 74</t>
  </si>
  <si>
    <t>(주)바이로메드</t>
  </si>
  <si>
    <t>02-2102-7213</t>
  </si>
  <si>
    <t>서울 관악구 관악로 1</t>
  </si>
  <si>
    <t>(주)콤텍피엔씨</t>
  </si>
  <si>
    <t>02-847-0600</t>
  </si>
  <si>
    <t>서울 영등포구 도영로 18</t>
  </si>
  <si>
    <t>한국아이시스(주)</t>
  </si>
  <si>
    <t>02-3787-0108</t>
  </si>
  <si>
    <t>서울 서초구 방배중앙로 30</t>
  </si>
  <si>
    <t>영진전자(주)</t>
  </si>
  <si>
    <t>062-944-1136</t>
  </si>
  <si>
    <t>광주광역시 광산구  진곡산단6번로 25-30</t>
  </si>
  <si>
    <t>(주)영린기기</t>
  </si>
  <si>
    <t>031-428-8780</t>
  </si>
  <si>
    <t>경기 안양시 동안구 안양천동로 60</t>
  </si>
  <si>
    <t>지성알미늄 주식회사</t>
  </si>
  <si>
    <t>031-354-1451</t>
  </si>
  <si>
    <t>경기도 화성시 향남읍 토성로 268-8</t>
  </si>
  <si>
    <t>(주)블루박스</t>
  </si>
  <si>
    <t>031-354-4095</t>
  </si>
  <si>
    <t>경기 화성시 향남읍 길성길 166-16</t>
  </si>
  <si>
    <t>(주)엘림디엠피</t>
  </si>
  <si>
    <t>031-366-4602</t>
  </si>
  <si>
    <t>경기 화성시 팔탄면 석포로74번길 10-33</t>
  </si>
  <si>
    <t>(주)일강</t>
  </si>
  <si>
    <t>031-612-0434</t>
  </si>
  <si>
    <t>경기 평택시 서탄면 수월암4길 240</t>
  </si>
  <si>
    <t>(주)조양</t>
  </si>
  <si>
    <t>031-638-4220</t>
  </si>
  <si>
    <t>경기 이천시 호법면 중부대로 859</t>
  </si>
  <si>
    <t>(주)대일이앤씨</t>
  </si>
  <si>
    <t>031-881-4751</t>
  </si>
  <si>
    <t>경기 여주시 북내면 외재로 176</t>
  </si>
  <si>
    <t>㈜더베러푸드</t>
  </si>
  <si>
    <t>031-4249-0077</t>
  </si>
  <si>
    <t>경기 파주시 조리읍 능안로 235</t>
  </si>
  <si>
    <t>(주)대흥시스템</t>
  </si>
  <si>
    <t>032-811-7534</t>
  </si>
  <si>
    <t>인천 남동구 남동서로144번길 42</t>
  </si>
  <si>
    <t>(주)현진아이엠</t>
  </si>
  <si>
    <t>031-529-3710</t>
  </si>
  <si>
    <t>경기 남양주시 진건읍 독정로성지2길 36-12</t>
  </si>
  <si>
    <t>(주)미래해양</t>
  </si>
  <si>
    <t>070-7090-9300</t>
  </si>
  <si>
    <t>지이엔(주)</t>
  </si>
  <si>
    <t>031-490-0000</t>
  </si>
  <si>
    <t>경기 시흥시 옥구천서로 51</t>
  </si>
  <si>
    <t>(주)유비케어</t>
  </si>
  <si>
    <t>02-2105-5214</t>
  </si>
  <si>
    <t>(주)제이에스앤에프</t>
  </si>
  <si>
    <t>02-2243-8100</t>
  </si>
  <si>
    <t>서울특별시 강남구  언주로164길 14-1</t>
  </si>
  <si>
    <t>박물관 운영업</t>
  </si>
  <si>
    <t>에스디엔(주)</t>
  </si>
  <si>
    <t>02-446-6691</t>
  </si>
  <si>
    <t>경기 성남시 분당구 대왕판교로644번길 21</t>
  </si>
  <si>
    <t>(주)쟈뎅</t>
  </si>
  <si>
    <t>02-546-3881</t>
  </si>
  <si>
    <t>서울 강남구 논현로149길 62</t>
  </si>
  <si>
    <t>(주)이가종합건축사사무소</t>
  </si>
  <si>
    <t>02-3446-8837</t>
  </si>
  <si>
    <t>서울특별시 강남구 영동대로 316</t>
  </si>
  <si>
    <t>우림기술(주)</t>
  </si>
  <si>
    <t>02-2083-5004</t>
  </si>
  <si>
    <t>(주)성지라미텍</t>
  </si>
  <si>
    <t>032-572-1800</t>
  </si>
  <si>
    <t>인천 서구 중봉대로 212</t>
  </si>
  <si>
    <t>(주)세하통신</t>
  </si>
  <si>
    <t>031-790-4242</t>
  </si>
  <si>
    <t>경기 하남시 덕풍동</t>
  </si>
  <si>
    <t>(주)유일엔지니어링종합건축사사무소</t>
  </si>
  <si>
    <t>02-2149-3316</t>
  </si>
  <si>
    <t>경기 안양시 동안구 관악대로 480</t>
  </si>
  <si>
    <t>디엠디스플레이(주)</t>
  </si>
  <si>
    <t>031-375-1859</t>
  </si>
  <si>
    <t>경기도 화성시 동탄면 (동탄면) 송리</t>
  </si>
  <si>
    <t>(주)바이오닉스</t>
  </si>
  <si>
    <t>033-434-9041</t>
  </si>
  <si>
    <t>강원도 홍천군 홍천읍 농공단지길 23-19</t>
  </si>
  <si>
    <t>(주)테크노밸리</t>
  </si>
  <si>
    <t>02-3472-4488</t>
  </si>
  <si>
    <t>서울특별시 서초구  남부순환로339길 13</t>
  </si>
  <si>
    <t>(주)현대보안월드</t>
  </si>
  <si>
    <t>031-439-2651</t>
  </si>
  <si>
    <t>경기도 안산시 단원구  고잔2길 9</t>
  </si>
  <si>
    <t>(주)서울바이오</t>
  </si>
  <si>
    <t>043-881-3700</t>
  </si>
  <si>
    <t>충북 음성군 감곡면 가곡로390번길 24</t>
  </si>
  <si>
    <t>금성건설(주)</t>
  </si>
  <si>
    <t>042-253-2121</t>
  </si>
  <si>
    <t>대전 중구 선화로 82</t>
  </si>
  <si>
    <t>(주)비앤비</t>
  </si>
  <si>
    <t>042-488-0058</t>
  </si>
  <si>
    <t>(주)태원전장</t>
  </si>
  <si>
    <t>053-592-4671</t>
  </si>
  <si>
    <t>대구 달서구 문화회관6길 36</t>
  </si>
  <si>
    <t>(주)삼성</t>
  </si>
  <si>
    <t>054-286-5201</t>
  </si>
  <si>
    <t>경북 포항시 남구 동해면 일월로278번길 74</t>
  </si>
  <si>
    <t>농업회사법인 청도감와인(주)</t>
  </si>
  <si>
    <t>054-371-1100</t>
  </si>
  <si>
    <t>경북 청도군 풍각면 봉기1길 27</t>
  </si>
  <si>
    <t>(주)신대우</t>
  </si>
  <si>
    <t>051-266-1169</t>
  </si>
  <si>
    <t>부산광역시 사하구  구평로 3</t>
  </si>
  <si>
    <t>(주)삼현</t>
  </si>
  <si>
    <t>055-294-0011</t>
  </si>
  <si>
    <t>경남 창원시 의창구 평산로8번길 21</t>
  </si>
  <si>
    <t>(주)경남산기</t>
  </si>
  <si>
    <t>055-299-3486</t>
  </si>
  <si>
    <t>경남 창원시 의창구 대산면 주남로503번길 20</t>
  </si>
  <si>
    <t>㈜코오롱 인더스트리(주) 울산공장</t>
  </si>
  <si>
    <t>052-259-8108</t>
  </si>
  <si>
    <t>울산 남구 사평로 33</t>
  </si>
  <si>
    <t>(주)파워텍코리아</t>
  </si>
  <si>
    <t>055-343-9540</t>
  </si>
  <si>
    <t>경남 김해시 진례면 고모로324번안길 83-28</t>
  </si>
  <si>
    <t>(주)지오시스템</t>
  </si>
  <si>
    <t>02-702-7600</t>
  </si>
  <si>
    <t>서울특별시 마포구  토정로14길 27</t>
  </si>
  <si>
    <t>(주)이머니</t>
  </si>
  <si>
    <t>02-6272-3434</t>
  </si>
  <si>
    <t>서울특별시 마포구  독막로 311</t>
  </si>
  <si>
    <t>비디에스인포컴(주)</t>
  </si>
  <si>
    <t>02-2126-8114</t>
  </si>
  <si>
    <t>서울특별시 금천구 가산디지털1로 196</t>
  </si>
  <si>
    <t>지오텍컨설탄트(주)</t>
  </si>
  <si>
    <t>031-436-0830</t>
  </si>
  <si>
    <t>(주)한신제화</t>
  </si>
  <si>
    <t>031-472-0482</t>
  </si>
  <si>
    <t>경기 안양시 만안구 예술공원로 92</t>
  </si>
  <si>
    <t>㈜노루페인트</t>
  </si>
  <si>
    <t>031-467-6023</t>
  </si>
  <si>
    <t>경기 안양시 만안구 박달로 351</t>
  </si>
  <si>
    <t>(주)동원가구</t>
  </si>
  <si>
    <t>031-321-6750</t>
  </si>
  <si>
    <t>경기 용인시 처인구 포곡읍 금어로 318</t>
  </si>
  <si>
    <t>(주)삼일아이엔씨</t>
  </si>
  <si>
    <t>031-797-6608</t>
  </si>
  <si>
    <t>경기도 이천시 신둔면 이장로311번길 152</t>
  </si>
  <si>
    <t>(주)창우섬유</t>
  </si>
  <si>
    <t>031-858-8501</t>
  </si>
  <si>
    <t>경기 양주시 화합로1325번길 208-21</t>
  </si>
  <si>
    <t>(주) 나우스</t>
  </si>
  <si>
    <t>031-527-6761</t>
  </si>
  <si>
    <t>경기 남양주시 진건읍 진관산단로54번길 15</t>
  </si>
  <si>
    <t>(주) 포메탈</t>
  </si>
  <si>
    <t>041-670-6211</t>
  </si>
  <si>
    <t>충남 서산시 지곡면(지곡면) 무장리</t>
  </si>
  <si>
    <t>(주)듀얼아이</t>
  </si>
  <si>
    <t>031-213-0074</t>
  </si>
  <si>
    <t>기가비스(주)</t>
  </si>
  <si>
    <t>031-615-2199</t>
  </si>
  <si>
    <t>경기 평택시 진위면 진위산단로 53-86</t>
  </si>
  <si>
    <t>윈텍시스템(주)</t>
  </si>
  <si>
    <t>031-425-2277</t>
  </si>
  <si>
    <t>경기 의왕시 벌모루앞길 14</t>
  </si>
  <si>
    <t>(주)케이엔디시스템</t>
  </si>
  <si>
    <t>031-499-6730</t>
  </si>
  <si>
    <t>경기도 안산시 상록구 장하로 141-20</t>
  </si>
  <si>
    <t>(주)세원아이엔디</t>
  </si>
  <si>
    <t>031-322-4411</t>
  </si>
  <si>
    <t>경기 용인시 처인구 원삼면 어현로 69</t>
  </si>
  <si>
    <t>(주)성도지엘</t>
  </si>
  <si>
    <t>02-3406-7034</t>
  </si>
  <si>
    <t>서울 성동구 아차산로 41</t>
  </si>
  <si>
    <t>(주)삼원씨앤드에스</t>
  </si>
  <si>
    <t>02-2254-1553</t>
  </si>
  <si>
    <t>서울 중구  다산로 150</t>
  </si>
  <si>
    <t>삼강통산(주)</t>
  </si>
  <si>
    <t>02-2268-4538</t>
  </si>
  <si>
    <t>서울 중구 수표로 67</t>
  </si>
  <si>
    <t>(주)에이아이솔루션</t>
  </si>
  <si>
    <t>02-2201-3731</t>
  </si>
  <si>
    <t>서울 강북구 삼양로29길 28-4</t>
  </si>
  <si>
    <t>(주)한국지중정보</t>
  </si>
  <si>
    <t>02-765-8352</t>
  </si>
  <si>
    <t>서울특별시 성북구 성북로 71</t>
  </si>
  <si>
    <t>슈어소프트테크(주)</t>
  </si>
  <si>
    <t>02-3446-5462</t>
  </si>
  <si>
    <t>서울특별시 강남구  언주로 536</t>
  </si>
  <si>
    <t>(주)콘텐츠브릿지</t>
  </si>
  <si>
    <t>02-562-0694</t>
  </si>
  <si>
    <t>서울 강남구 언주로 517</t>
  </si>
  <si>
    <t>서울건해산물(주)</t>
  </si>
  <si>
    <t>02-407-7871</t>
  </si>
  <si>
    <t>음·식료품 및 담배 중개업</t>
  </si>
  <si>
    <t>(주)에이스엔지니어링</t>
  </si>
  <si>
    <t>02-578-0491</t>
  </si>
  <si>
    <t>서울 서초구 사평대로 80</t>
  </si>
  <si>
    <t>새한(주)</t>
  </si>
  <si>
    <t>043-853-0068</t>
  </si>
  <si>
    <t>충북 충주시 충주호수로 276</t>
  </si>
  <si>
    <t>(주)두리메링게</t>
  </si>
  <si>
    <t>043-854-5436</t>
  </si>
  <si>
    <t>충북 충주시 충주호수로 331</t>
  </si>
  <si>
    <t>㈜우선제어</t>
  </si>
  <si>
    <t>042-935-2143</t>
  </si>
  <si>
    <t>대전 대덕구 대덕대로1284번길 279</t>
  </si>
  <si>
    <t>동림전기(주)</t>
  </si>
  <si>
    <t>042-931-6070</t>
  </si>
  <si>
    <t>대전 대덕구 신일서로126번길 27</t>
  </si>
  <si>
    <t>모든전기(주)</t>
  </si>
  <si>
    <t>062-511-2565</t>
  </si>
  <si>
    <t>광주광역시 북구  첨단연신로 24</t>
  </si>
  <si>
    <t>계양정밀</t>
  </si>
  <si>
    <t>054-420-3855</t>
  </si>
  <si>
    <t>경북 김천시 공단4길 63</t>
  </si>
  <si>
    <t>(주)상록수</t>
  </si>
  <si>
    <t>051-632-7654</t>
  </si>
  <si>
    <t>부산 동구 자성로 110</t>
  </si>
  <si>
    <t>(주)백천산업</t>
  </si>
  <si>
    <t>051-313-3414</t>
  </si>
  <si>
    <t>부산광역시 강서구  신덕길2번길 146-10</t>
  </si>
  <si>
    <t>(주)동진</t>
  </si>
  <si>
    <t>055-250-4008</t>
  </si>
  <si>
    <t>경남 창원시 의창구 차룡로14번길 17</t>
  </si>
  <si>
    <t>㈜영창기업</t>
  </si>
  <si>
    <t>055-297-7995</t>
  </si>
  <si>
    <t>경남 창원시 마산회원구 봉암공단로 59-17</t>
  </si>
  <si>
    <t>(주)국제플랜트</t>
  </si>
  <si>
    <t>052-258-4438</t>
  </si>
  <si>
    <t>부산 금정구 금강로 179</t>
  </si>
  <si>
    <t>(주)아이티에스컨버젼스</t>
  </si>
  <si>
    <t>02-3704-0711</t>
  </si>
  <si>
    <t>(주)아성테크노</t>
  </si>
  <si>
    <t>02-539-7490</t>
  </si>
  <si>
    <t>서울 송파구 도곡로 462</t>
  </si>
  <si>
    <t>(주)합동전자산업</t>
  </si>
  <si>
    <t>02-3273-0011</t>
  </si>
  <si>
    <t>서울 영등포구 양산로 9</t>
  </si>
  <si>
    <t>(주)협진정공</t>
  </si>
  <si>
    <t>031-826-1043</t>
  </si>
  <si>
    <t>경기 양주시 백석읍 양주산성로 511-70</t>
  </si>
  <si>
    <t>(주)수지원넷소프트</t>
  </si>
  <si>
    <t>02-2631-7750</t>
  </si>
  <si>
    <t>서울특별시 영등포구  당산로2길 12</t>
  </si>
  <si>
    <t>시앤지원(주)</t>
  </si>
  <si>
    <t>02-761-7171</t>
  </si>
  <si>
    <t>서울특별시 서초구  서운로 19</t>
  </si>
  <si>
    <t>(주)에스엠아이이엔지</t>
  </si>
  <si>
    <t>02-2066-7633</t>
  </si>
  <si>
    <t>경북 문경시 마성면 동성길 74</t>
  </si>
  <si>
    <t>(주)허그웰시스템</t>
  </si>
  <si>
    <t>02-864-6111</t>
  </si>
  <si>
    <t>서울특별시 구로구 디지털로31길 53</t>
  </si>
  <si>
    <t>유한킴벌리</t>
  </si>
  <si>
    <t>02-528-1083</t>
  </si>
  <si>
    <t>서울 강남구 테헤란로 504</t>
  </si>
  <si>
    <t>(주)에프에스티</t>
  </si>
  <si>
    <t>031-371-2454</t>
  </si>
  <si>
    <t>경기 화성시 동탄면 동탄산단6길 15-23</t>
  </si>
  <si>
    <t>(주)예문테크</t>
  </si>
  <si>
    <t>031-498-3311</t>
  </si>
  <si>
    <t>경기 시흥시 공단1대로27번길 18</t>
  </si>
  <si>
    <t>씨카코리아(주)</t>
  </si>
  <si>
    <t>02-6912-1561</t>
  </si>
  <si>
    <t>경기 안성시 미양면 안성맞춤대로 724</t>
  </si>
  <si>
    <t>(주)케이씨이앤씨</t>
  </si>
  <si>
    <t>02-2103-3681</t>
  </si>
  <si>
    <t>서울 강남구  테헤란로103길 5</t>
  </si>
  <si>
    <t>(주)다이나테크</t>
  </si>
  <si>
    <t>031-962-9746</t>
  </si>
  <si>
    <t>경기 고양시 일산동구  공릉천로187번길 36-15</t>
  </si>
  <si>
    <t>비전물산(주)</t>
  </si>
  <si>
    <t>031-749-0755</t>
  </si>
  <si>
    <t>(주)아륙전기</t>
  </si>
  <si>
    <t>032-563-7788</t>
  </si>
  <si>
    <t>인천광역시 서구  원전로 44</t>
  </si>
  <si>
    <t>(주)보창</t>
  </si>
  <si>
    <t>032-684-3068</t>
  </si>
  <si>
    <t>경기 부천시  옥산로289번길 22</t>
  </si>
  <si>
    <t>새영엔프라</t>
  </si>
  <si>
    <t>032-864-6848</t>
  </si>
  <si>
    <t>인천 남구 염전로201번길 43</t>
  </si>
  <si>
    <t>(주)국원토건</t>
  </si>
  <si>
    <t>032-431-6488</t>
  </si>
  <si>
    <t>인천 남동구 구월남로 148</t>
  </si>
  <si>
    <t>신세기산업(주)</t>
  </si>
  <si>
    <t>032-818-2617</t>
  </si>
  <si>
    <t>인천광역시 서구  북항로120번길 73</t>
  </si>
  <si>
    <t>(주)유아이이</t>
  </si>
  <si>
    <t>041-337-9907</t>
  </si>
  <si>
    <t>충남 예산군 고덕면(고덕면) 몽곡리</t>
  </si>
  <si>
    <t>(주)레토트레이딩</t>
  </si>
  <si>
    <t>02-543-5304</t>
  </si>
  <si>
    <t>(주)이스터씨앤아이</t>
  </si>
  <si>
    <t>02-547-1554</t>
  </si>
  <si>
    <t>서울 강남구 봉은사로 476</t>
  </si>
  <si>
    <t>한방유비스(주)</t>
  </si>
  <si>
    <t>02-2023-5019</t>
  </si>
  <si>
    <t>서울특별시 성동구 성수일로 77</t>
  </si>
  <si>
    <t>(주)지중공영</t>
  </si>
  <si>
    <t>㈜연우라이팅</t>
  </si>
  <si>
    <t>031-8025-4827</t>
  </si>
  <si>
    <t>경기 수원시 권선구 산업로155번길 146</t>
  </si>
  <si>
    <t>(주)태한건설</t>
  </si>
  <si>
    <t>042-482-8634</t>
  </si>
  <si>
    <t>대전 대덕구 신일동로17번길 5</t>
  </si>
  <si>
    <t>(주)한일세라믹</t>
  </si>
  <si>
    <t>042-6311-144</t>
  </si>
  <si>
    <t>충남 논산시 연무읍 황화로 113</t>
  </si>
  <si>
    <t>(주)동화</t>
  </si>
  <si>
    <t>043-273-0937</t>
  </si>
  <si>
    <t>충북 청주시 흥덕구 월명로201번길</t>
  </si>
  <si>
    <t>(주)설텍</t>
  </si>
  <si>
    <t>053-587-2682</t>
  </si>
  <si>
    <t>대구 달서구 성서공단북로65길 29</t>
  </si>
  <si>
    <t>경림테크(주)</t>
  </si>
  <si>
    <t>053-354-8510</t>
  </si>
  <si>
    <t>경북 경산시 진량읍 공단5로 126</t>
  </si>
  <si>
    <t>(주)다울디엔에스</t>
  </si>
  <si>
    <t>053-952-4992</t>
  </si>
  <si>
    <t>대구 북구 유통단지로24길 16</t>
  </si>
  <si>
    <t>에이치디에스㈜</t>
  </si>
  <si>
    <t>054-749-5751</t>
  </si>
  <si>
    <t>경북 경주시 외동읍 내외로 352-63</t>
  </si>
  <si>
    <t>신진종합건설(주)</t>
  </si>
  <si>
    <t>054-231-0055</t>
  </si>
  <si>
    <t>경북 포항시 북구 서동로 70</t>
  </si>
  <si>
    <t>(주)미광기계</t>
  </si>
  <si>
    <t>053-853-2866</t>
  </si>
  <si>
    <t>경북 경산시 진량읍 금박로 314-5</t>
  </si>
  <si>
    <t>한국이미지시스템(주)</t>
  </si>
  <si>
    <t>051-305-7631</t>
  </si>
  <si>
    <t>부산광역시 사상구  낙동대로1412번길 16</t>
  </si>
  <si>
    <t>창원판유리(주)</t>
  </si>
  <si>
    <t>055-288-5358</t>
  </si>
  <si>
    <t>경남 창원시 의창구 차상로150번길 64</t>
  </si>
  <si>
    <t>세영종합건설(주)</t>
  </si>
  <si>
    <t>052-247-3030</t>
  </si>
  <si>
    <t>울산 남구 팔등로 13</t>
  </si>
  <si>
    <t>(주)명성엔지니어링</t>
  </si>
  <si>
    <t>052-257-6401</t>
  </si>
  <si>
    <t>울산광역시 북구  책골길 50</t>
  </si>
  <si>
    <t>㈜경도</t>
  </si>
  <si>
    <t>055-375-7001</t>
  </si>
  <si>
    <t>경남 양산시 상북면 홍룡로 42</t>
  </si>
  <si>
    <t>(주)엠티케이방재시스템</t>
  </si>
  <si>
    <t>031-606-4701</t>
  </si>
  <si>
    <t>경기 광주시 오포읍 봉골길 13</t>
  </si>
  <si>
    <t>(주)이셀러스</t>
  </si>
  <si>
    <t>02-1544-8318</t>
  </si>
  <si>
    <t>서울특별시 금천구 가산디지털1로 145</t>
  </si>
  <si>
    <t>앤아이피(주)</t>
  </si>
  <si>
    <t>02-863-3137</t>
  </si>
  <si>
    <t>케이엠에스랩(주)</t>
  </si>
  <si>
    <t>02-2646-4085</t>
  </si>
  <si>
    <t>유도썬스(주)</t>
  </si>
  <si>
    <t>032-450-7810</t>
  </si>
  <si>
    <t>인천 남동구 청능대로 415</t>
  </si>
  <si>
    <t>(주)파코코리아인더스</t>
  </si>
  <si>
    <t>02-2118-7580</t>
  </si>
  <si>
    <t>서울 금천구 두산로 70</t>
  </si>
  <si>
    <t>민영정보통신(주)</t>
  </si>
  <si>
    <t>02-2026-6677</t>
  </si>
  <si>
    <t>(주)매경바이어스가이드</t>
  </si>
  <si>
    <t>02-558-5104</t>
  </si>
  <si>
    <t>서울 강남구 봉은사로 622</t>
  </si>
  <si>
    <t>(주)브이씨텍</t>
  </si>
  <si>
    <t>031-477-5050</t>
  </si>
  <si>
    <t>경기 군포시 엘에스로45번길 107</t>
  </si>
  <si>
    <t>엠에이티플러스(주)</t>
  </si>
  <si>
    <t>031-659-0600</t>
  </si>
  <si>
    <t>경기 안성시 공도읍 만수동길 31-22</t>
  </si>
  <si>
    <t>다전전기</t>
  </si>
  <si>
    <t>031-794-7510</t>
  </si>
  <si>
    <t>경기 하남시 춘궁로37번길 49-11</t>
  </si>
  <si>
    <t>농업회사법인  백두농산</t>
  </si>
  <si>
    <t>031-796-1461</t>
  </si>
  <si>
    <t>경기도 하남시  춘궁로35번길 48</t>
  </si>
  <si>
    <t>GGM</t>
  </si>
  <si>
    <t>032-664-7790</t>
  </si>
  <si>
    <t>경기 부천시  경인로3번길 22</t>
  </si>
  <si>
    <t>(주)동서전기통신</t>
  </si>
  <si>
    <t>032-463-3377</t>
  </si>
  <si>
    <t>인천 남동구 호구포로739번길 13</t>
  </si>
  <si>
    <t>(주)신동테크</t>
  </si>
  <si>
    <t>032-446-0822</t>
  </si>
  <si>
    <t>인천 남동구 고잔로 36</t>
  </si>
  <si>
    <t>(주)아이티씨</t>
  </si>
  <si>
    <t>031-498-8250</t>
  </si>
  <si>
    <t>경기 안산시 단원구 번영2로 123</t>
  </si>
  <si>
    <t>(주)청도목재</t>
  </si>
  <si>
    <t>032-582-4144</t>
  </si>
  <si>
    <t>인천광역시 서구 보도진로 57</t>
  </si>
  <si>
    <t>드림에어(주)</t>
  </si>
  <si>
    <t>032-572-5315</t>
  </si>
  <si>
    <t>인천 서구 백범로934번길 38-7</t>
  </si>
  <si>
    <t>덕풍청과(주)</t>
  </si>
  <si>
    <t>032-438-9380</t>
  </si>
  <si>
    <t>인천 남동구 남동대로 671</t>
  </si>
  <si>
    <t>(주)해성자원</t>
  </si>
  <si>
    <t>031-902-3300</t>
  </si>
  <si>
    <t>경기도 파주시 조리읍 (조리읍) 뇌조리</t>
  </si>
  <si>
    <t>디앤이(주)</t>
  </si>
  <si>
    <t>02-2237-7766</t>
  </si>
  <si>
    <t>서울 중구 다산로 212</t>
  </si>
  <si>
    <t>리드팜(주)</t>
  </si>
  <si>
    <t>02-525-0725</t>
  </si>
  <si>
    <t>서울 서초구 효령로 231</t>
  </si>
  <si>
    <t>(주)한미더블유비오</t>
  </si>
  <si>
    <t>02-462-2172</t>
  </si>
  <si>
    <t>서울 성동구 아차산로17길 33</t>
  </si>
  <si>
    <t>이스트한상사(주)</t>
  </si>
  <si>
    <t>02-540-4262</t>
  </si>
  <si>
    <t>서울 강남구 논현로28길 10</t>
  </si>
  <si>
    <t>(주)비에스아이</t>
  </si>
  <si>
    <t>02-547-3411</t>
  </si>
  <si>
    <t>서울특별시 강남구  학동로20길 19-1</t>
  </si>
  <si>
    <t>솔베이실리카코리아(주)</t>
  </si>
  <si>
    <t>032-870-6162</t>
  </si>
  <si>
    <t>인천 남구 독배로 267</t>
  </si>
  <si>
    <t>보스톤사이언티픽코리아(주)</t>
  </si>
  <si>
    <t>02-3476-2121</t>
  </si>
  <si>
    <t>서울특별시 강남구 언주로30길 39</t>
  </si>
  <si>
    <t>(주)선우시스텍</t>
  </si>
  <si>
    <t>031-767-4606</t>
  </si>
  <si>
    <t>경기 광주시 오포읍 포은대로 442-16</t>
  </si>
  <si>
    <t>대형산업(주)</t>
  </si>
  <si>
    <t>043-532-9800</t>
  </si>
  <si>
    <t>충청북도 진천군 문백면 문진로 258-10</t>
  </si>
  <si>
    <t>㈜삼진코리아</t>
  </si>
  <si>
    <t>042-623-8300</t>
  </si>
  <si>
    <t>(주)슈어덴트</t>
  </si>
  <si>
    <t>031-737-4720</t>
  </si>
  <si>
    <t>(주)제니컴</t>
  </si>
  <si>
    <t>042-472-7460</t>
  </si>
  <si>
    <t>대전광역시 유성구  배울1로 273</t>
  </si>
  <si>
    <t>광주고려요양병원</t>
  </si>
  <si>
    <t>062-230-9000</t>
  </si>
  <si>
    <t>광주 동구 구성로 268</t>
  </si>
  <si>
    <t>(주)인탑스테크닉</t>
  </si>
  <si>
    <t>062-974-0158</t>
  </si>
  <si>
    <t>광주 북구 첨단벤처로28번길 17</t>
  </si>
  <si>
    <t>(주)삼안환경화학측정</t>
  </si>
  <si>
    <t>053-954-1234</t>
  </si>
  <si>
    <t>대구 북구 팔달북로15길 12</t>
  </si>
  <si>
    <t>054-956-1956</t>
  </si>
  <si>
    <t>경북 고령군 다산면 다산산단1길 27</t>
  </si>
  <si>
    <t>(주)영남선박기계</t>
  </si>
  <si>
    <t>055-326-3502</t>
  </si>
  <si>
    <t>경남 김해시 김해대로2636번길 13-50</t>
  </si>
  <si>
    <t>(주)이엠시스텍</t>
  </si>
  <si>
    <t>051-302-8761</t>
  </si>
  <si>
    <t>부산 사상구 사상로336번길 42</t>
  </si>
  <si>
    <t>정우기계</t>
  </si>
  <si>
    <t>055-252-4651</t>
  </si>
  <si>
    <t>경상남도 창원시 성산구  월림로25번길 9</t>
  </si>
  <si>
    <t>(주)나산전기산업</t>
  </si>
  <si>
    <t>055-291-6887</t>
  </si>
  <si>
    <t>경남 창원시 의창구 대산면 주남로503번길 42</t>
  </si>
  <si>
    <t>일진방사선엔지니어링(주)</t>
  </si>
  <si>
    <t>031-613-0975</t>
  </si>
  <si>
    <t>경기 화성시 삼성1로4길 15</t>
  </si>
  <si>
    <t>교세라커넥터프로덕츠코리아(주)</t>
  </si>
  <si>
    <t>031-494-2040</t>
  </si>
  <si>
    <t>경기 안산시 단원구 범지기로 116</t>
  </si>
  <si>
    <t>슈프리마</t>
  </si>
  <si>
    <t>031-783-4505</t>
  </si>
  <si>
    <t>경기 성남시 분당구 정자일로 248</t>
  </si>
  <si>
    <t>(주)협성목재</t>
  </si>
  <si>
    <t>032-864-8186</t>
  </si>
  <si>
    <t>인천광역시 중구  축항대로 100</t>
  </si>
  <si>
    <t>(주)아이디온</t>
  </si>
  <si>
    <t>031-441-0467</t>
  </si>
  <si>
    <t>경기 수원시 팔달구 창룡대로210번길 12</t>
  </si>
  <si>
    <t>(주)다위실업정공</t>
  </si>
  <si>
    <t>031-453-1605</t>
  </si>
  <si>
    <t>경기 군포시 봉성로 82-7</t>
  </si>
  <si>
    <t>하이텍(주)</t>
  </si>
  <si>
    <t>031-371-9400</t>
  </si>
  <si>
    <t>경기 화성시 동탄면 동탄산단6길 15-33</t>
  </si>
  <si>
    <t>지피스틸(주)</t>
  </si>
  <si>
    <t>031-491-5703</t>
  </si>
  <si>
    <t>경기 안산시 단원구 별망로 69</t>
  </si>
  <si>
    <t>(주)한국기능공사</t>
  </si>
  <si>
    <t>070-8633-6263</t>
  </si>
  <si>
    <t>경기 평택시 오성면 서동대로 2047</t>
  </si>
  <si>
    <t>우신건업(주)</t>
  </si>
  <si>
    <t>031-354-7755</t>
  </si>
  <si>
    <t>경기 화성시 팔탄면 푸른들판로 745</t>
  </si>
  <si>
    <t>(주)와이즈컴</t>
  </si>
  <si>
    <t>02-2107-7530</t>
  </si>
  <si>
    <t>(주)디와이엠앤케이엘에프</t>
  </si>
  <si>
    <t>032-818-3327</t>
  </si>
  <si>
    <t>인천광역시 남구  염전로 279</t>
  </si>
  <si>
    <t>(주)청화테크</t>
  </si>
  <si>
    <t>032-466-5911</t>
  </si>
  <si>
    <t>인천 남동구 장자로 31</t>
  </si>
  <si>
    <t>대동금속화학공업사</t>
  </si>
  <si>
    <t>031-498-1480</t>
  </si>
  <si>
    <t>경기 시흥시 군자천로 147</t>
  </si>
  <si>
    <t>(주)부록</t>
  </si>
  <si>
    <t>031-455-6213</t>
  </si>
  <si>
    <t>경기 의왕시 한밭들1길 14</t>
  </si>
  <si>
    <t>제일정공(주)</t>
  </si>
  <si>
    <t>031-366-8451</t>
  </si>
  <si>
    <t>경기 화성시 마도면 송정로210번길 28-6</t>
  </si>
  <si>
    <t>(주)대화연료펌프</t>
  </si>
  <si>
    <t>032-851-0011</t>
  </si>
  <si>
    <t>인천 연수구 갯벌로 102</t>
  </si>
  <si>
    <t>(주)케이디파워</t>
  </si>
  <si>
    <t>033-245-8049</t>
  </si>
  <si>
    <t>강원도 춘천시 남산면 해오름길 117</t>
  </si>
  <si>
    <t>프레지니우스 카비 코리아(주)</t>
  </si>
  <si>
    <t>02-3484-0904</t>
  </si>
  <si>
    <t>서울특별시 송파구 중대로 135</t>
  </si>
  <si>
    <t>신평식품(주)</t>
  </si>
  <si>
    <t>041-742-8121</t>
  </si>
  <si>
    <t>충청남도 논산시 연무읍 신화길 35-2</t>
  </si>
  <si>
    <t>(주)이지닉스</t>
  </si>
  <si>
    <t>02-3415-1712</t>
  </si>
  <si>
    <t>경기도 용인시 수지구  (동천동)</t>
  </si>
  <si>
    <t>한양밸브공업(주)</t>
  </si>
  <si>
    <t>051-263-6790</t>
  </si>
  <si>
    <t>부산 강서구 미음산단2로16번길 19</t>
  </si>
  <si>
    <t>(주)에이원 덴탈랩</t>
  </si>
  <si>
    <t>051-338-5155</t>
  </si>
  <si>
    <t>부산 사상구 사상로 567</t>
  </si>
  <si>
    <t>신화철강㈜</t>
  </si>
  <si>
    <t>055-238-7878</t>
  </si>
  <si>
    <t>경남 창원시 의창구 죽전로 65</t>
  </si>
  <si>
    <t>(주)엠브라세라믹</t>
  </si>
  <si>
    <t>02-512-7307</t>
  </si>
  <si>
    <t>서울 강남구 학동로20길 19-1</t>
  </si>
  <si>
    <t>브리츠인터내셔널(주)</t>
  </si>
  <si>
    <t>031-944-2870</t>
  </si>
  <si>
    <t>경기 파주시 탄현면 한록산길 130</t>
  </si>
  <si>
    <t>(주)파비스메디칼</t>
  </si>
  <si>
    <t>02-2608-2885</t>
  </si>
  <si>
    <t>서울특별시 강서구  수명로 31</t>
  </si>
  <si>
    <t>(주)브레인네트웍스</t>
  </si>
  <si>
    <t>02-6219-8000</t>
  </si>
  <si>
    <t>서울 강남구 테헤란로 625</t>
  </si>
  <si>
    <t>(주)한국하인즈</t>
  </si>
  <si>
    <t>070-8610-5009</t>
  </si>
  <si>
    <t>서울특별시 서초구 반포대로 22</t>
  </si>
  <si>
    <t>(주)다이나모테크</t>
  </si>
  <si>
    <t>032-872-3444</t>
  </si>
  <si>
    <t>인천 남구 주염로 57</t>
  </si>
  <si>
    <t>한국요꼬가와일렉트로닉스매뉴팩처링(주)</t>
  </si>
  <si>
    <t>032-510-3239</t>
  </si>
  <si>
    <t>인천 부평구 부평대로297번길 82</t>
  </si>
  <si>
    <t>(주)티피에스</t>
  </si>
  <si>
    <t>031-797-2011</t>
  </si>
  <si>
    <t>경기도 광주시 오포읍 오포로 589-3</t>
  </si>
  <si>
    <t>(주)시티오브테크</t>
  </si>
  <si>
    <t>031-266-7465</t>
  </si>
  <si>
    <t>경기도 안성시 죽산면 걸미로 145-36</t>
  </si>
  <si>
    <t>유씨티코리아(주)</t>
  </si>
  <si>
    <t>031-776-2005</t>
  </si>
  <si>
    <t>(주)스프링웨이브</t>
  </si>
  <si>
    <t>031-272-2112</t>
  </si>
  <si>
    <t>(주)진명정밀</t>
  </si>
  <si>
    <t>032-712-1004</t>
  </si>
  <si>
    <t>인천광역시 남동구  청능대로 380</t>
  </si>
  <si>
    <t>(주)삼성의료설비</t>
  </si>
  <si>
    <t>031-499-0679</t>
  </si>
  <si>
    <t>경기 시흥시 옥구천서로237번길 12</t>
  </si>
  <si>
    <t>성우에스피(주)</t>
  </si>
  <si>
    <t>031-981-2964</t>
  </si>
  <si>
    <t>경기도 김포시 월곶면 오리정로 21-1</t>
  </si>
  <si>
    <t>(주)봉영</t>
  </si>
  <si>
    <t>032-563-0090</t>
  </si>
  <si>
    <t>인천 서구 단봉로 65</t>
  </si>
  <si>
    <t>(주)델키</t>
  </si>
  <si>
    <t>031-981-5788</t>
  </si>
  <si>
    <t>경기도 고양시 일산동구  백마로 195</t>
  </si>
  <si>
    <t>(주)포나인</t>
  </si>
  <si>
    <t>031-366-4285</t>
  </si>
  <si>
    <t>경기 시흥시 서해안로 248</t>
  </si>
  <si>
    <t>신안포장산업(주)</t>
  </si>
  <si>
    <t>031-492-0020</t>
  </si>
  <si>
    <t>경기 안산시 단원구 장자골로 25</t>
  </si>
  <si>
    <t>(주)쎄븐정보기술</t>
  </si>
  <si>
    <t>02-2606-0072</t>
  </si>
  <si>
    <t>서울 강서구 화곡로 354-3</t>
  </si>
  <si>
    <t>(주)하나코스</t>
  </si>
  <si>
    <t>033-345-6145</t>
  </si>
  <si>
    <t>강원 횡성군 둔내면 덕송로 160</t>
  </si>
  <si>
    <t>(주)에스엔케이블</t>
  </si>
  <si>
    <t>충북 음성군 맹동면 덕금로310번길 39-1</t>
  </si>
  <si>
    <t>주안레미콘(주)</t>
  </si>
  <si>
    <t>042-841-1361</t>
  </si>
  <si>
    <t>충남 계룡시 엄사면 계백로 2906-27</t>
  </si>
  <si>
    <t>㈜이엔에프테크놀로지</t>
  </si>
  <si>
    <t>02-3440-4342</t>
  </si>
  <si>
    <t>충남 아산시 인주면 인주산단로 123-38</t>
  </si>
  <si>
    <t>영일오토메이션(주)</t>
  </si>
  <si>
    <t>041-558-8660</t>
  </si>
  <si>
    <t>경기 오산시 청호로 9</t>
  </si>
  <si>
    <t>(주)다은</t>
  </si>
  <si>
    <t>043-534-4385</t>
  </si>
  <si>
    <t>충북 진천군 이월면 중미로 93</t>
  </si>
  <si>
    <t>(주)동아티오엘</t>
  </si>
  <si>
    <t>053-581-2111</t>
  </si>
  <si>
    <t>대구광역시 달서구  호산동로 32</t>
  </si>
  <si>
    <t>(주)마이크로엔엑스</t>
  </si>
  <si>
    <t>054-976-0011</t>
  </si>
  <si>
    <t>경북 칠곡군 왜관읍 공단로1길 83</t>
  </si>
  <si>
    <t>진영산업</t>
  </si>
  <si>
    <t>053-358-7678</t>
  </si>
  <si>
    <t>대구 북구 오봉로22길 5-7</t>
  </si>
  <si>
    <t>(주)신라이앤씨</t>
  </si>
  <si>
    <t>053-243-3117</t>
  </si>
  <si>
    <t>대구광역시 북구 학정로 551-13</t>
  </si>
  <si>
    <t>영산만산업(주)</t>
  </si>
  <si>
    <t>054-278-6866</t>
  </si>
  <si>
    <t>경북 포항시 남구 호동로58번길 46-77</t>
  </si>
  <si>
    <t>(주)삼우하이텍</t>
  </si>
  <si>
    <t>052-286-4211</t>
  </si>
  <si>
    <t>울산 북구 중산산업로 73</t>
  </si>
  <si>
    <t>아주산업</t>
  </si>
  <si>
    <t>053-585-8651</t>
  </si>
  <si>
    <t>대구 달서구 호산로 38-15</t>
  </si>
  <si>
    <t>(주)경양엔지니어링</t>
  </si>
  <si>
    <t>051-418-6628</t>
  </si>
  <si>
    <t>부산광역시 남구  신선로 217-10</t>
  </si>
  <si>
    <t>주원특수강(주)</t>
  </si>
  <si>
    <t>055-551-9191</t>
  </si>
  <si>
    <t>경남 창원시 진해구 남영로544번길 54</t>
  </si>
  <si>
    <t>(주)동남기계</t>
  </si>
  <si>
    <t>052-258-6244</t>
  </si>
  <si>
    <t>울산 울주군 웅촌면 고연공단4길 28</t>
  </si>
  <si>
    <t>원남금속(주)</t>
  </si>
  <si>
    <t>055-386-6553</t>
  </si>
  <si>
    <t>경남 양산시 소주공단4길 49-1</t>
  </si>
  <si>
    <t>(주)인풍</t>
  </si>
  <si>
    <t>02-330-9056</t>
  </si>
  <si>
    <t>서울특별시 영등포구  선유동2로 70</t>
  </si>
  <si>
    <t>옥수금속(주)</t>
  </si>
  <si>
    <t>02-2631-7241</t>
  </si>
  <si>
    <t>서울 영등포구 선유로 176</t>
  </si>
  <si>
    <t>(주)래대테크</t>
  </si>
  <si>
    <t>02-2637-6161</t>
  </si>
  <si>
    <t>경기 고양시 일산동구 성석로146번길 89</t>
  </si>
  <si>
    <t>(주)대흥정밀산업</t>
  </si>
  <si>
    <t>031-477-2406</t>
  </si>
  <si>
    <t>경기 군포시 당정로 91</t>
  </si>
  <si>
    <t>히타치금속한국(주)</t>
  </si>
  <si>
    <t>02-551-4422</t>
  </si>
  <si>
    <t>경기 시흥시 공단3대로 333</t>
  </si>
  <si>
    <t>에이치설퍼(주)</t>
  </si>
  <si>
    <t>02-3448-5157</t>
  </si>
  <si>
    <t>서울 강남구 도산대로 329</t>
  </si>
  <si>
    <t>(주)폴리오그</t>
  </si>
  <si>
    <t>031-712-4128</t>
  </si>
  <si>
    <t>경기 성남시 분당구 야탑로 98</t>
  </si>
  <si>
    <t>(주)레드덕</t>
  </si>
  <si>
    <t>02-6900-9900</t>
  </si>
  <si>
    <t>서울 강남구 봉은사로 619</t>
  </si>
  <si>
    <t>신영약업(주)</t>
  </si>
  <si>
    <t>032-762-9933</t>
  </si>
  <si>
    <t>인천 중구 제물량로 97</t>
  </si>
  <si>
    <t>(주)소명이엔지</t>
  </si>
  <si>
    <t>031-781-6164</t>
  </si>
  <si>
    <t>경기 성남시 분당구  야탑로 24</t>
  </si>
  <si>
    <t>(주)미호 이.엔.씨</t>
  </si>
  <si>
    <t>032-676-1138</t>
  </si>
  <si>
    <t>경기 부천시  석천로453번길 71</t>
  </si>
  <si>
    <t>(주)유신테크</t>
  </si>
  <si>
    <t>032-670-8261</t>
  </si>
  <si>
    <t>경기 부천시  평천로 792</t>
  </si>
  <si>
    <t>(주)식산</t>
  </si>
  <si>
    <t>032-811-7471</t>
  </si>
  <si>
    <t>인천광역시 남동구  능허대로625번길 80-15</t>
  </si>
  <si>
    <t>(주)제일바이오</t>
  </si>
  <si>
    <t>031-427-2861</t>
  </si>
  <si>
    <t>경기 안산시 단원구 산단로83번길 131</t>
  </si>
  <si>
    <t>남영유화공업(주)</t>
  </si>
  <si>
    <t>031-492-8077</t>
  </si>
  <si>
    <t>경기 안산시 단원구 첨단로285번길 47</t>
  </si>
  <si>
    <t>(주)정우이엔지</t>
  </si>
  <si>
    <t>031-356-9725</t>
  </si>
  <si>
    <t>경기 화성시 비봉면 양노남길 26</t>
  </si>
  <si>
    <t>신성종합물산(주)</t>
  </si>
  <si>
    <t>053-383-3141</t>
  </si>
  <si>
    <t>대구 서구 국채보상로3길 20</t>
  </si>
  <si>
    <t>(주)조은인터내셔널</t>
  </si>
  <si>
    <t>032-887-0394</t>
  </si>
  <si>
    <t>서울특별시 서초구  논현로 83</t>
  </si>
  <si>
    <t>한밭산업(주)</t>
  </si>
  <si>
    <t>032-582-6044</t>
  </si>
  <si>
    <t>인천 서구 가정로37번길 5</t>
  </si>
  <si>
    <t>(주)타셋</t>
  </si>
  <si>
    <t>031-499-4421</t>
  </si>
  <si>
    <t>경기 화성시 마도면 화성로785번길 104-9</t>
  </si>
  <si>
    <t>이오테크닉스</t>
  </si>
  <si>
    <t>031-420-2796</t>
  </si>
  <si>
    <t>경기도 안양시 동안구  동편로 91</t>
  </si>
  <si>
    <t>(주)스페이스톡</t>
  </si>
  <si>
    <t>02-525-3274</t>
  </si>
  <si>
    <t>㈜대원포티스</t>
  </si>
  <si>
    <t>02-3426-0013</t>
  </si>
  <si>
    <t>서울 강동구 성안로3길 120</t>
  </si>
  <si>
    <t>인조모피 및 인조모피 제품 제조업</t>
  </si>
  <si>
    <t>(주)에코프로</t>
  </si>
  <si>
    <t>043-240-7700</t>
  </si>
  <si>
    <t>충북 청주시 청원구 오창읍 양청송대길 116</t>
  </si>
  <si>
    <t>석유화학계 기초화학물질 제조업</t>
  </si>
  <si>
    <t>(주)엔에스컨설팅</t>
  </si>
  <si>
    <t>02-3487-4114</t>
  </si>
  <si>
    <t>(주)두리이에프씨</t>
  </si>
  <si>
    <t>02-573-8201</t>
  </si>
  <si>
    <t>에코트로닉스(주)</t>
  </si>
  <si>
    <t>031-730-0507</t>
  </si>
  <si>
    <t>엘레마텍코리아(주)</t>
  </si>
  <si>
    <t>02-3454-1257</t>
  </si>
  <si>
    <t>서울 강남구 언주로 527</t>
  </si>
  <si>
    <t>(주)디자인스틸러스코리아</t>
  </si>
  <si>
    <t>02-577-5936</t>
  </si>
  <si>
    <t>서울 강남구 봉은사로112길 28</t>
  </si>
  <si>
    <t>(주)대우레미콘</t>
  </si>
  <si>
    <t>033-554-4885</t>
  </si>
  <si>
    <t>강원 태백시 솔안길 85</t>
  </si>
  <si>
    <t>(주)미미식품</t>
  </si>
  <si>
    <t>043-832-3840</t>
  </si>
  <si>
    <t>충북 괴산군 문광면 광덕길 89</t>
  </si>
  <si>
    <t>(주)진명에이엘씨</t>
  </si>
  <si>
    <t>043-269-5543</t>
  </si>
  <si>
    <t>충북 청주시 흥덕구 산단로 196</t>
  </si>
  <si>
    <t>(주)드림이엔지</t>
  </si>
  <si>
    <t>042-828-7400</t>
  </si>
  <si>
    <t>충청남도 공주시  신관로 24</t>
  </si>
  <si>
    <t>(주)성원산업</t>
  </si>
  <si>
    <t>041-733-5595</t>
  </si>
  <si>
    <t>충남 논산시 부적면 예학로 172</t>
  </si>
  <si>
    <t>바프렉스(주)</t>
  </si>
  <si>
    <t>042-671-4600</t>
  </si>
  <si>
    <t>대전 유성구 테크노7로 32-1</t>
  </si>
  <si>
    <t>비타민하우스㈜</t>
  </si>
  <si>
    <t>062-956-0885</t>
  </si>
  <si>
    <t>광주광역시 북구  서암대로 219</t>
  </si>
  <si>
    <t>054-338-7733</t>
  </si>
  <si>
    <t>경북 영천시 고경면 거곡로 227-52</t>
  </si>
  <si>
    <t>(주)경원정공</t>
  </si>
  <si>
    <t>053-592-4106</t>
  </si>
  <si>
    <t>대구광역시 달서구  달서대로95길 102</t>
  </si>
  <si>
    <t>갑을건설(주)</t>
  </si>
  <si>
    <t>02-311-0533</t>
  </si>
  <si>
    <t>경북 구미시 3공단3로 46-79</t>
  </si>
  <si>
    <t>(주)대경</t>
  </si>
  <si>
    <t>051-264-6611</t>
  </si>
  <si>
    <t>부산 사하구 다산로 23</t>
  </si>
  <si>
    <t>051-818-2603</t>
  </si>
  <si>
    <t>부산 부산진구 서면문화로 27</t>
  </si>
  <si>
    <t>드림테크</t>
  </si>
  <si>
    <t>051-271-7452</t>
  </si>
  <si>
    <t>부산 사하구 을숙도대로569번길 7</t>
  </si>
  <si>
    <t>삼양종합특수강(주)</t>
  </si>
  <si>
    <t>051-312-3311</t>
  </si>
  <si>
    <t>부산 사상구 가야대로 142</t>
  </si>
  <si>
    <t>(주)남경</t>
  </si>
  <si>
    <t>경남 창원시 의창구 차룡로14번길 Y 17</t>
  </si>
  <si>
    <t>덕진토건(주)</t>
  </si>
  <si>
    <t>055-268-6363</t>
  </si>
  <si>
    <t>경남 창원시 성산구 중앙대로 77</t>
  </si>
  <si>
    <t>(주)유한산업</t>
  </si>
  <si>
    <t>055-552-0896</t>
  </si>
  <si>
    <t>경남 창원시 진해구 청안로 46</t>
  </si>
  <si>
    <t>(주)코넥</t>
  </si>
  <si>
    <t>055-742-2741</t>
  </si>
  <si>
    <t>경남 진주시 장대로 38</t>
  </si>
  <si>
    <t>금강통신(주)</t>
  </si>
  <si>
    <t>051-515-3535</t>
  </si>
  <si>
    <t>부산 금정구 개좌로 266-19</t>
  </si>
  <si>
    <t>(주)케이이컨설팅</t>
  </si>
  <si>
    <t>070-8890-0048</t>
  </si>
  <si>
    <t>경기도 안양시 동안구  시민대로 387</t>
  </si>
  <si>
    <t>반석기공</t>
  </si>
  <si>
    <t>031-319-6304</t>
  </si>
  <si>
    <t>경기 안산시 단원구 정왕천동로82번길 42</t>
  </si>
  <si>
    <t>(주)듀크상사</t>
  </si>
  <si>
    <t>02-3661-7044</t>
  </si>
  <si>
    <t>서울 강서구 강서로 375-8</t>
  </si>
  <si>
    <t>쉬프트정보통신(주)</t>
  </si>
  <si>
    <t>02-464-7676</t>
  </si>
  <si>
    <t>(주)솔루텍시스템</t>
  </si>
  <si>
    <t>02-2655-9690</t>
  </si>
  <si>
    <t>케이아이티밸리(주)</t>
  </si>
  <si>
    <t>02-890-3600</t>
  </si>
  <si>
    <t>서울특별시 금천구 서부샛길 606</t>
  </si>
  <si>
    <t>(주)아이피씨</t>
  </si>
  <si>
    <t>02-566-2611</t>
  </si>
  <si>
    <t>서울특별시 강남구 논현로85길 23</t>
  </si>
  <si>
    <t>(주)에이치엘사이언스</t>
  </si>
  <si>
    <t>031-421-9903</t>
  </si>
  <si>
    <t>경기 화성시 봉담읍 동산재길 36</t>
  </si>
  <si>
    <t>(주)에코 베이스</t>
  </si>
  <si>
    <t>031-421-4660</t>
  </si>
  <si>
    <t>경기도 안양시 동안구 벌말로 140</t>
  </si>
  <si>
    <t>(주)에스에스텍</t>
  </si>
  <si>
    <t>경기도 화성시 팔탄면 푸른들판로1010번길 104-8</t>
  </si>
  <si>
    <t>이노레스(주)</t>
  </si>
  <si>
    <t>031-274-8431</t>
  </si>
  <si>
    <t>충청북도 진천군 덕산면(덕산면) 신척리</t>
  </si>
  <si>
    <t>이노프라(주)</t>
  </si>
  <si>
    <t>031-650-2303</t>
  </si>
  <si>
    <t>경기 안성시 원곡면 지문로 451</t>
  </si>
  <si>
    <t>031-768-2604</t>
  </si>
  <si>
    <t>경기 광주시 오포읍 마루들길35번길 19</t>
  </si>
  <si>
    <t>(주)포유</t>
  </si>
  <si>
    <t>031-795-7046</t>
  </si>
  <si>
    <t>경기 하남시 산곡동로12번길 12</t>
  </si>
  <si>
    <t>(주)엠에스트레이딩</t>
  </si>
  <si>
    <t>031-908-3317</t>
  </si>
  <si>
    <t>경기 고양시 일산동구 호수로 672</t>
  </si>
  <si>
    <t>(주)한일오닉스</t>
  </si>
  <si>
    <t>032-349-1162</t>
  </si>
  <si>
    <t>경기 부천시  수도로125번길 30</t>
  </si>
  <si>
    <t>(주)대양공업</t>
  </si>
  <si>
    <t>031-499-7321</t>
  </si>
  <si>
    <t>경기 시흥시 옥구천서로81번길 4</t>
  </si>
  <si>
    <t>닛테츠스미낀붓산한국(주)</t>
  </si>
  <si>
    <t>02-750-7521</t>
  </si>
  <si>
    <t>서울특별시 중구 무교로 21</t>
  </si>
  <si>
    <t>(주)차마을유통</t>
  </si>
  <si>
    <t>02-991-3516</t>
  </si>
  <si>
    <t>경기도 포천시 소흘읍 죽엽산로237번길 38</t>
  </si>
  <si>
    <t>(주)윈윈농수산</t>
  </si>
  <si>
    <t>031-774-9153</t>
  </si>
  <si>
    <t>경기도 양평군 양평읍(양평읍) 도곡리</t>
  </si>
  <si>
    <t>(주)세원메디</t>
  </si>
  <si>
    <t>02-407-9015</t>
  </si>
  <si>
    <t>서울 송파구 충민로2길 36</t>
  </si>
  <si>
    <t>(주)샌드빅서전</t>
  </si>
  <si>
    <t>02-557-6030</t>
  </si>
  <si>
    <t>서울 강남구 테헤란로 310</t>
  </si>
  <si>
    <t>넷매니아(주)</t>
  </si>
  <si>
    <t>02-2146-9100</t>
  </si>
  <si>
    <t>유평약품(주)</t>
  </si>
  <si>
    <t>02-3461-7011</t>
  </si>
  <si>
    <t>서울특별시 서초구  남부순환로 2652</t>
  </si>
  <si>
    <t>(주)피피이씨음성나물</t>
  </si>
  <si>
    <t>신평산업(주)</t>
  </si>
  <si>
    <t>042-633-7820</t>
  </si>
  <si>
    <t>충남 당진시 무수동1길</t>
  </si>
  <si>
    <t>(주)게링코리아</t>
  </si>
  <si>
    <t>02-2689-8542</t>
  </si>
  <si>
    <t>충남 당진군 면천면 산업단지길 22</t>
  </si>
  <si>
    <t>(주)켐옵틱스</t>
  </si>
  <si>
    <t>042-344-0001</t>
  </si>
  <si>
    <t>대전 유성구 테크노2로 261</t>
  </si>
  <si>
    <t>(주)대구정공</t>
  </si>
  <si>
    <t>053-584-6116</t>
  </si>
  <si>
    <t>대구 달서구 성서동로 203</t>
  </si>
  <si>
    <t>(주)원우이엔지</t>
  </si>
  <si>
    <t>054-746-8288</t>
  </si>
  <si>
    <t>경북 경주시 외동읍 외동농공단지길 51</t>
  </si>
  <si>
    <t>일승산업(주)</t>
  </si>
  <si>
    <t>054-773-0811</t>
  </si>
  <si>
    <t>경북 경주시 외동읍 모화공단길 116</t>
  </si>
  <si>
    <t>(주)엠씨엠</t>
  </si>
  <si>
    <t>051-832-0505~6</t>
  </si>
  <si>
    <t>부산광역시 강서구  미음산단3로 37</t>
  </si>
  <si>
    <t>신신이앤지(주)</t>
  </si>
  <si>
    <t>051-323-0935</t>
  </si>
  <si>
    <t>부산 강서구 녹산동</t>
  </si>
  <si>
    <t>(주)엔정보기술</t>
  </si>
  <si>
    <t>052-246-1331</t>
  </si>
  <si>
    <t>울산 울주군 범서읍 대리로 89</t>
  </si>
  <si>
    <t>(주)모엔시스</t>
  </si>
  <si>
    <t>070-8668-4330</t>
  </si>
  <si>
    <t>서울특별시 금천구  가산디지털1로 168-0</t>
  </si>
  <si>
    <t>한성유엘산업(주)</t>
  </si>
  <si>
    <t>02-866-1764</t>
  </si>
  <si>
    <t>(주)비즈아이시스템</t>
  </si>
  <si>
    <t>02-6123-4601</t>
  </si>
  <si>
    <t>(주)피라인</t>
  </si>
  <si>
    <t>02-2029-5555</t>
  </si>
  <si>
    <t>패스트퓨처브랜즈코리아(주)</t>
  </si>
  <si>
    <t>02-541-9171</t>
  </si>
  <si>
    <t>서울 송파구 오금로 310</t>
  </si>
  <si>
    <t>금성펌프모터(주)</t>
  </si>
  <si>
    <t>031-441-4490</t>
  </si>
  <si>
    <t>경기 의왕시 징계골길 140</t>
  </si>
  <si>
    <t>(주)한국프라스틱</t>
  </si>
  <si>
    <t>031-366-2595</t>
  </si>
  <si>
    <t>경기 화성시 팔탄면 원골길 20-7</t>
  </si>
  <si>
    <t>한국건설자재시험연구원(주)</t>
  </si>
  <si>
    <t>031-419-6868</t>
  </si>
  <si>
    <t>경기 안산시 상록구 양지마을3길 19</t>
  </si>
  <si>
    <t>코스텔(주)</t>
  </si>
  <si>
    <t>031-777-4583</t>
  </si>
  <si>
    <t>경기 성남시 중원구 사기막골로90번길 13</t>
  </si>
  <si>
    <t>(주)에코넥스이엔씨건축사사무소</t>
  </si>
  <si>
    <t>031-713-4451</t>
  </si>
  <si>
    <t>옴니시스템(주)</t>
  </si>
  <si>
    <t>070-4169-8505</t>
  </si>
  <si>
    <t>경기 여주시 가남읍 연삼로 284</t>
  </si>
  <si>
    <t>(주)더반이엔지</t>
  </si>
  <si>
    <t>032-325-0975</t>
  </si>
  <si>
    <t>경기 부천시  길주로 252</t>
  </si>
  <si>
    <t>해성마그네트(주)</t>
  </si>
  <si>
    <t>031-431-9595</t>
  </si>
  <si>
    <t>경기 시흥시 산기대학로 190</t>
  </si>
  <si>
    <t>(주)엘림</t>
  </si>
  <si>
    <t>031-366-3333</t>
  </si>
  <si>
    <t>경기 화성시 팔탄면 서해로 943-16</t>
  </si>
  <si>
    <t>신진기업사</t>
  </si>
  <si>
    <t>031-989-3746</t>
  </si>
  <si>
    <t>경기 김포시 대곶면 율마로 81-42</t>
  </si>
  <si>
    <t>(주)해강알로이</t>
  </si>
  <si>
    <t>031-984-2489</t>
  </si>
  <si>
    <t>경기 김포시 하성면 마곡로 70</t>
  </si>
  <si>
    <t>피앤씨테크(주)</t>
  </si>
  <si>
    <t>02-2240-8191</t>
  </si>
  <si>
    <t>경기도 안양시 동안구  전파로104번길 62</t>
  </si>
  <si>
    <t>한국 씨.아이.엠(주)</t>
  </si>
  <si>
    <t>02-772-5805</t>
  </si>
  <si>
    <t>(주)금하에스앤아이</t>
  </si>
  <si>
    <t>02-581-7774</t>
  </si>
  <si>
    <t>서울특별시 강남구  테헤란로 309</t>
  </si>
  <si>
    <t>(주)에어키</t>
  </si>
  <si>
    <t>02-584-3717</t>
  </si>
  <si>
    <t>서울 서초구 사평대로 16</t>
  </si>
  <si>
    <t>(주)라인텍스타일</t>
  </si>
  <si>
    <t>02-3675-6572</t>
  </si>
  <si>
    <t>서울 종로구 종로41길 36</t>
  </si>
  <si>
    <t>(주)씨에스구조엔지니어링</t>
  </si>
  <si>
    <t>02-3497-7807</t>
  </si>
  <si>
    <t>(주)한일티앤씨</t>
  </si>
  <si>
    <t>02-571-5682</t>
  </si>
  <si>
    <t>강원 원주시 문막읍 문막공단길 69</t>
  </si>
  <si>
    <t>운송장비용 조명장치 제조업</t>
  </si>
  <si>
    <t>한국제지(주)온산공장</t>
  </si>
  <si>
    <t>02-3475-7365</t>
  </si>
  <si>
    <t>(주)이텍커스</t>
  </si>
  <si>
    <t>02-3486-4647</t>
  </si>
  <si>
    <t>서울 서초구 효령로 229</t>
  </si>
  <si>
    <t>부흥농산(주)</t>
  </si>
  <si>
    <t>02-407-0552</t>
  </si>
  <si>
    <t>(주)엔텔스</t>
  </si>
  <si>
    <t>02-3218-1221</t>
  </si>
  <si>
    <t>(주)동방레미콘</t>
  </si>
  <si>
    <t>033-731-6201</t>
  </si>
  <si>
    <t>강원 원주시 지정면 조엄로 195</t>
  </si>
  <si>
    <t>(주)세전예건</t>
  </si>
  <si>
    <t>02-529-4331</t>
  </si>
  <si>
    <t>서울 서초구 서초대로 36</t>
  </si>
  <si>
    <t>나성종합건설</t>
  </si>
  <si>
    <t>042-583-6065</t>
  </si>
  <si>
    <t>충청남도 금산군 금산읍 인삼로 143</t>
  </si>
  <si>
    <t>(주)에스앤디</t>
  </si>
  <si>
    <t>043-710-8000</t>
  </si>
  <si>
    <t>충북 청주시 흥덕구 오송읍 오송생명4로 163</t>
  </si>
  <si>
    <t>수향식품(주)</t>
  </si>
  <si>
    <t>041-580-1251</t>
  </si>
  <si>
    <t>충남 천안시 서북구 성환읍 연암로 255</t>
  </si>
  <si>
    <t>㈜화신</t>
  </si>
  <si>
    <t>우리지역일하기좋은기업</t>
  </si>
  <si>
    <t>054-330-5144</t>
  </si>
  <si>
    <t>경북 영천시 도남공단길 94-2</t>
  </si>
  <si>
    <t>정화식품(주)</t>
  </si>
  <si>
    <t>054-232-3517</t>
  </si>
  <si>
    <t>경북 포항시 북구 청하면 해안로 2415-21</t>
  </si>
  <si>
    <t>(주)뉴아이텍</t>
  </si>
  <si>
    <t>02-419-8585</t>
  </si>
  <si>
    <t>서울 송파구 위례성대로 6</t>
  </si>
  <si>
    <t>(주)선박무선</t>
  </si>
  <si>
    <t>051-414-7893</t>
  </si>
  <si>
    <t>부산 영도구 남항서로 6-19</t>
  </si>
  <si>
    <t>(주)성진테크</t>
  </si>
  <si>
    <t>055-286-8491-3</t>
  </si>
  <si>
    <t>경남 창원시 성산구 웅남로795번길 27</t>
  </si>
  <si>
    <t>(주)진강</t>
  </si>
  <si>
    <t>055-299-6045</t>
  </si>
  <si>
    <t>경남 창원시 의창구 북면 동전로 130</t>
  </si>
  <si>
    <t>(주)함양기업</t>
  </si>
  <si>
    <t>055-963-0082</t>
  </si>
  <si>
    <t>경남 함양군 유림면 목현옥매로 305</t>
  </si>
  <si>
    <t>(주)삼우건설</t>
  </si>
  <si>
    <t>055-753-3900</t>
  </si>
  <si>
    <t>경상남도 진주시  사들로 20</t>
  </si>
  <si>
    <t>토비스유압(주)</t>
  </si>
  <si>
    <t>055-762-7983</t>
  </si>
  <si>
    <t>경상남도 진주시  도동로 134</t>
  </si>
  <si>
    <t>삼보씨엠씨(주)</t>
  </si>
  <si>
    <t>051-717-0581</t>
  </si>
  <si>
    <t>부산 강서구 미음산단4로 65</t>
  </si>
  <si>
    <t>(주)한라석유</t>
  </si>
  <si>
    <t>064-757-8161</t>
  </si>
  <si>
    <t>제주특별자치도 제주시 임항로 162</t>
  </si>
  <si>
    <t>(주)대명티에스</t>
  </si>
  <si>
    <t>052-295-3636</t>
  </si>
  <si>
    <t>울산 북구 농공단지1길 82</t>
  </si>
  <si>
    <t>파낙스이텍㈜</t>
  </si>
  <si>
    <t>041-732-1707</t>
  </si>
  <si>
    <t>부산광역시 금정구 개좌로 181</t>
  </si>
  <si>
    <t>(주)우인어패럴</t>
  </si>
  <si>
    <t>02-3142-0529</t>
  </si>
  <si>
    <t>서울 마포구  월드컵북로6길 18</t>
  </si>
  <si>
    <t>데이비드테크㈜</t>
  </si>
  <si>
    <t>02-701-8240</t>
  </si>
  <si>
    <t>서울특별시 양천구  남부순환로64길 27-5</t>
  </si>
  <si>
    <t>세키스이플라스틱코리아(주)</t>
  </si>
  <si>
    <t>02-3665-3270</t>
  </si>
  <si>
    <t>서울특별시 서초구  서초중앙로 215</t>
  </si>
  <si>
    <t>(주)대한트레이산업</t>
  </si>
  <si>
    <t>02-2637-7522</t>
  </si>
  <si>
    <t>경기 시흥시 공단1대로80번길 148</t>
  </si>
  <si>
    <t>샤론일렉콤(주)</t>
  </si>
  <si>
    <t>031-353-9890</t>
  </si>
  <si>
    <t>경기도 오산시  문시로 110-33</t>
  </si>
  <si>
    <t>(주)넥스지오</t>
  </si>
  <si>
    <t>02-448-6952</t>
  </si>
  <si>
    <t>서울시 송파구 가락본동(가락동)</t>
  </si>
  <si>
    <t>대윤전자(주)</t>
  </si>
  <si>
    <t>032-526-6122</t>
  </si>
  <si>
    <t>한국나가노(주)</t>
  </si>
  <si>
    <t>031-379-3934</t>
  </si>
  <si>
    <t>경기 화성시 동부대로970번길 120-1</t>
  </si>
  <si>
    <t>(주)타이텍</t>
  </si>
  <si>
    <t>031-459-2435</t>
  </si>
  <si>
    <t>경기 군포시 봉성로 40-14</t>
  </si>
  <si>
    <t>커민스판매써비스코리아(주)</t>
  </si>
  <si>
    <t>02-3420-0988</t>
  </si>
  <si>
    <t>충남 천안시 서북구 성거읍 성거길 228-1</t>
  </si>
  <si>
    <t>아시아첨가제(주)</t>
  </si>
  <si>
    <t>031-650-2022</t>
  </si>
  <si>
    <t>경기 평택시 세교산단로22번길 21</t>
  </si>
  <si>
    <t>031-764-2443</t>
  </si>
  <si>
    <t>경기 광주시 경충대로1460번길 14</t>
  </si>
  <si>
    <t>(주)대한실업</t>
  </si>
  <si>
    <t>031-636-2841</t>
  </si>
  <si>
    <t>경기 이천시 부발읍 황무로2065번길 14</t>
  </si>
  <si>
    <t>(주)영천씰테크</t>
  </si>
  <si>
    <t>031-884-9790</t>
  </si>
  <si>
    <t>경기 여주시 가남읍 가남로 91</t>
  </si>
  <si>
    <t>우일계전공업(주) 이천</t>
  </si>
  <si>
    <t>02-988-4615</t>
  </si>
  <si>
    <t>서울특별시 중랑구 신내로16길 80</t>
  </si>
  <si>
    <t>(주)피에이텍</t>
  </si>
  <si>
    <t>031-346-5447</t>
  </si>
  <si>
    <t>경기도 안양시 동안구  벌말로 140</t>
  </si>
  <si>
    <t>(주)우성</t>
  </si>
  <si>
    <t>032-678-7961</t>
  </si>
  <si>
    <t>경기 부천시   옥산로196번길 47</t>
  </si>
  <si>
    <t>(유한)와부상사</t>
  </si>
  <si>
    <t>031-563-6003</t>
  </si>
  <si>
    <t>경기 남양주시 가운로 19-4</t>
  </si>
  <si>
    <t>(주)성보잉크</t>
  </si>
  <si>
    <t>031-432-7521</t>
  </si>
  <si>
    <t>경기 시흥시 옥구천서로 203</t>
  </si>
  <si>
    <t>한성특수장비(주)</t>
  </si>
  <si>
    <t>031-319-9901</t>
  </si>
  <si>
    <t>경기 시흥시 마유로20번길 11</t>
  </si>
  <si>
    <t>(주)케이브이티</t>
  </si>
  <si>
    <t>02-573-3195</t>
  </si>
  <si>
    <t>(주)선광티앤에스</t>
  </si>
  <si>
    <t>02-837-1146</t>
  </si>
  <si>
    <t>서울특별시 구로구 공원로 3</t>
  </si>
  <si>
    <t>(주)녹수</t>
  </si>
  <si>
    <t>041-330-6223</t>
  </si>
  <si>
    <t>충남 예산군 고덕면 삽교평야로 467</t>
  </si>
  <si>
    <t>(주)씽크윈텍</t>
  </si>
  <si>
    <t>041-902-7750</t>
  </si>
  <si>
    <t>충청남도 아산시 둔포면 아산밸리로388번길 42</t>
  </si>
  <si>
    <t>(주)주  영</t>
  </si>
  <si>
    <t>041-548-6540</t>
  </si>
  <si>
    <t>충남 아산시 음봉면 연암산로 62-4</t>
  </si>
  <si>
    <t>(주)용진</t>
  </si>
  <si>
    <t>경북 고령군 다산면 다산산단로 142</t>
  </si>
  <si>
    <t>성일기업(주)</t>
  </si>
  <si>
    <t>054-776-9277</t>
  </si>
  <si>
    <t>경북 경주시 외동읍 구어공단길 41</t>
  </si>
  <si>
    <t>(주)아이토픽광학</t>
  </si>
  <si>
    <t>053-551-8034</t>
  </si>
  <si>
    <t>대구광역시 서구  국채보상로 182-1</t>
  </si>
  <si>
    <t>화경산업(주)</t>
  </si>
  <si>
    <t>053-857-8235</t>
  </si>
  <si>
    <t>경북 영천시 대창면 한제길 12-18</t>
  </si>
  <si>
    <t>한신전자(주)</t>
  </si>
  <si>
    <t>051-412-5551</t>
  </si>
  <si>
    <t>부산 영도구 남항남로 45</t>
  </si>
  <si>
    <t>케이오씨전기(주)</t>
  </si>
  <si>
    <t>051-970-6304</t>
  </si>
  <si>
    <t>부산 강서구 녹산산단77로 6</t>
  </si>
  <si>
    <t>(주)창원벼룩시장</t>
  </si>
  <si>
    <t>055-265-9000</t>
  </si>
  <si>
    <t>경남 창원시 성산구  중앙대로 95</t>
  </si>
  <si>
    <t>조양케미칼(주)</t>
  </si>
  <si>
    <t>02-2676-1005</t>
  </si>
  <si>
    <t>서울 영등포구 경인로 725</t>
  </si>
  <si>
    <t>대성아이디에스(주)</t>
  </si>
  <si>
    <t>02-2633-6466</t>
  </si>
  <si>
    <t>경기 양주시 칠봉산로228번길 156-14</t>
  </si>
  <si>
    <t>(주)엠.에스.에이</t>
  </si>
  <si>
    <t>02-550-4461</t>
  </si>
  <si>
    <t>서울 강남구 테헤란로78길 12</t>
  </si>
  <si>
    <t>(주)썬리취</t>
  </si>
  <si>
    <t>031-339-4499</t>
  </si>
  <si>
    <t>경기 이천시 백사면 원적로618번길 241</t>
  </si>
  <si>
    <t>(주)영일랩스</t>
  </si>
  <si>
    <t>031-452-9402</t>
  </si>
  <si>
    <t>대구광역시 달성군 다사읍 세천로8길 40</t>
  </si>
  <si>
    <t>(주)아이디어디비젼</t>
  </si>
  <si>
    <t>02-3463-3456</t>
  </si>
  <si>
    <t>서울특별시 강남구  개포로22길 46</t>
  </si>
  <si>
    <t>하이파워기어사</t>
  </si>
  <si>
    <t>032-815-1456</t>
  </si>
  <si>
    <t>인천 남동구 능허대로 637</t>
  </si>
  <si>
    <t>(주)메디안디노스틱</t>
  </si>
  <si>
    <t>033-244-0100</t>
  </si>
  <si>
    <t>강원 춘천시 동내면 거두단지1길 41</t>
  </si>
  <si>
    <t>(주)이노뷰</t>
  </si>
  <si>
    <t>031-907-7951</t>
  </si>
  <si>
    <t>경기 고양시 일산동구 장대길 160-58</t>
  </si>
  <si>
    <t>삼양산업(주)</t>
  </si>
  <si>
    <t>031-354-0081</t>
  </si>
  <si>
    <t>경기 화성시 양감면 줄터길 26</t>
  </si>
  <si>
    <t>성원이엔지(주)</t>
  </si>
  <si>
    <t>031-946-2404</t>
  </si>
  <si>
    <t>경기도 파주시 조리읍 정문로 114-47</t>
  </si>
  <si>
    <t>(주)베이비피아</t>
  </si>
  <si>
    <t>031-901-3087</t>
  </si>
  <si>
    <t>경기 고양시 일산서구 탄중로67번길 21</t>
  </si>
  <si>
    <t>(주)경인문고</t>
  </si>
  <si>
    <t>032-654-0059</t>
  </si>
  <si>
    <t>경기 부천시  부천로30번길 8</t>
  </si>
  <si>
    <t>㈜카운텍</t>
  </si>
  <si>
    <t>032-674-9323</t>
  </si>
  <si>
    <t>경기 부천시  산업로 78</t>
  </si>
  <si>
    <t>양병원</t>
  </si>
  <si>
    <t>031-590-9000</t>
  </si>
  <si>
    <t>경기 남양주시 경춘로 933</t>
  </si>
  <si>
    <t>선영화학(주)</t>
  </si>
  <si>
    <t>031-427-3500</t>
  </si>
  <si>
    <t>(주)삼성월드비투비</t>
  </si>
  <si>
    <t>032-464-0303</t>
  </si>
  <si>
    <t>인천광역시 남동구 백범로 187</t>
  </si>
  <si>
    <t>(주)라인상사</t>
  </si>
  <si>
    <t>0-403-2111</t>
  </si>
  <si>
    <t>경기 하남시 검단산로126번길 15</t>
  </si>
  <si>
    <t>(주)파켐코리아</t>
  </si>
  <si>
    <t>02-425-5844</t>
  </si>
  <si>
    <t>서울 송파구  올림픽로 102</t>
  </si>
  <si>
    <t>(주)영림원소프트랩</t>
  </si>
  <si>
    <t>02-2093-1100</t>
  </si>
  <si>
    <t>(주)파스텔세상</t>
  </si>
  <si>
    <t>02-3016-2103</t>
  </si>
  <si>
    <t>유아용 의류 도매업</t>
  </si>
  <si>
    <t>(주)뉴보텍</t>
  </si>
  <si>
    <t>033-734-6001</t>
  </si>
  <si>
    <t>강원 원주시 태장공단길 42-6</t>
  </si>
  <si>
    <t>주식회사 랩죤</t>
  </si>
  <si>
    <t>042-670-4664</t>
  </si>
  <si>
    <t>대전 유성구 문화원로 129</t>
  </si>
  <si>
    <t>(주)현대오피스</t>
  </si>
  <si>
    <t>042-621-2581</t>
  </si>
  <si>
    <t>대전 대덕구 한밭대로 1176</t>
  </si>
  <si>
    <t>미주오토텍(주)</t>
  </si>
  <si>
    <t>031-686-6171</t>
  </si>
  <si>
    <t>경기 평택시 포승읍 평택항로268번길 55</t>
  </si>
  <si>
    <t>(주)세방산업</t>
  </si>
  <si>
    <t>042-582-4117</t>
  </si>
  <si>
    <t>대전 중구 유등천동로 160</t>
  </si>
  <si>
    <t>(주)부영기업</t>
  </si>
  <si>
    <t>062-952-0038</t>
  </si>
  <si>
    <t>광주 광산구 하남산단3번로 133-9</t>
  </si>
  <si>
    <t>동양하이테크산업(주)</t>
  </si>
  <si>
    <t>062-511-7001</t>
  </si>
  <si>
    <t>광주 서구 동천동</t>
  </si>
  <si>
    <t>(주)민커뮤니케이션</t>
  </si>
  <si>
    <t>053-651-6256</t>
  </si>
  <si>
    <t>대구 남구 대명동</t>
  </si>
  <si>
    <t>(주)유토시스</t>
  </si>
  <si>
    <t>054-473-8122</t>
  </si>
  <si>
    <t>경북 구미시 해평면 도신로 162-32</t>
  </si>
  <si>
    <t>(주)삼태성</t>
  </si>
  <si>
    <t>053-592-6201</t>
  </si>
  <si>
    <t>대구 달서구 성서공단북로 37</t>
  </si>
  <si>
    <t>(주)신주</t>
  </si>
  <si>
    <t>054-774-4600</t>
  </si>
  <si>
    <t>경상북도 경주시 모아동산길 118</t>
  </si>
  <si>
    <t>(주)영남레미콘</t>
  </si>
  <si>
    <t>054-246-4400</t>
  </si>
  <si>
    <t>경북 포항시 북구 송라면 조사리길 84</t>
  </si>
  <si>
    <t>우성산업</t>
  </si>
  <si>
    <t>053-637-5023</t>
  </si>
  <si>
    <t>대구 달성군 옥포면 시저로2길 20</t>
  </si>
  <si>
    <t>정보Tech</t>
  </si>
  <si>
    <t>053-592-7700</t>
  </si>
  <si>
    <t>대구 달서구 성서로5길 47</t>
  </si>
  <si>
    <t>053-587-2741</t>
  </si>
  <si>
    <t>대구 달서구 성서로5길 111</t>
  </si>
  <si>
    <t>(주)태선하이텍</t>
  </si>
  <si>
    <t>062-955-3232</t>
  </si>
  <si>
    <t>경상남도 김해시 주촌면 서부로1638번길 37-32</t>
  </si>
  <si>
    <t>현대공조(주)</t>
  </si>
  <si>
    <t>052-296-0061</t>
  </si>
  <si>
    <t>울산 북구 매곡산업로 35</t>
  </si>
  <si>
    <t>삼보이엔씨㈜</t>
  </si>
  <si>
    <t>02-3480-9810</t>
  </si>
  <si>
    <t>부산 남구 문현4동</t>
  </si>
  <si>
    <t>(주)오빌미디어</t>
  </si>
  <si>
    <t>070-8224-6925</t>
  </si>
  <si>
    <t>서울 용산구 새창로33길 5</t>
  </si>
  <si>
    <t>(주)아이엠비씨</t>
  </si>
  <si>
    <t>02-2105-1112</t>
  </si>
  <si>
    <t>서울 마포구 성암로 255</t>
  </si>
  <si>
    <t>(주)한산씨엔에스</t>
  </si>
  <si>
    <t>02-574-1559</t>
  </si>
  <si>
    <t>서울 강남구 남부순환로351길 22</t>
  </si>
  <si>
    <t>(주)아이티트렌드</t>
  </si>
  <si>
    <t>02-2638-5000</t>
  </si>
  <si>
    <t>(주)신우에프에이</t>
  </si>
  <si>
    <t>02-2677-8111</t>
  </si>
  <si>
    <t>풍년식품(주)</t>
  </si>
  <si>
    <t>032-521-3981</t>
  </si>
  <si>
    <t>인천 부평구 부평북로 113</t>
  </si>
  <si>
    <t>(주)명성</t>
  </si>
  <si>
    <t>032-581-6923</t>
  </si>
  <si>
    <t>인천광역시 남구 염전로284</t>
  </si>
  <si>
    <t>동서물산(주)</t>
  </si>
  <si>
    <t>031-494-6860</t>
  </si>
  <si>
    <t>경기 안산시 단원구 해봉로 327</t>
  </si>
  <si>
    <t>인삼식품 제조업</t>
  </si>
  <si>
    <t>진성정밀</t>
  </si>
  <si>
    <t>031-378-0880</t>
  </si>
  <si>
    <t>경기도 화성시 동탄면 동부대로 778</t>
  </si>
  <si>
    <t>(주)포콘스</t>
  </si>
  <si>
    <t>031-278-9073</t>
  </si>
  <si>
    <t>경기도 수원시 권선구  산업로155번길 30</t>
  </si>
  <si>
    <t>태일알미늄(주)</t>
  </si>
  <si>
    <t>031-674-8600</t>
  </si>
  <si>
    <t>경기 안성시 양성면 만세로 786</t>
  </si>
  <si>
    <t>(주)아이티앤티</t>
  </si>
  <si>
    <t>031-666-6111</t>
  </si>
  <si>
    <t>경기 안성시 원곡면 지문로 459-23</t>
  </si>
  <si>
    <t>상도전기통신(주)</t>
  </si>
  <si>
    <t>02-995-1258</t>
  </si>
  <si>
    <t>서울특별시 노원구  월계로45길 28</t>
  </si>
  <si>
    <t>(주)심네트</t>
  </si>
  <si>
    <t>02-790-6560</t>
  </si>
  <si>
    <t>대전광역시 유성구  죽동로 157</t>
  </si>
  <si>
    <t>(주)디자인시선</t>
  </si>
  <si>
    <t>031-903-4568</t>
  </si>
  <si>
    <t>경기 고양시 일산동구 지영로100번길 12-20</t>
  </si>
  <si>
    <t>(주)삼화네코</t>
  </si>
  <si>
    <t>031-703-7363</t>
  </si>
  <si>
    <t>(주)윈스</t>
  </si>
  <si>
    <t>031-622-8610</t>
  </si>
  <si>
    <t>경기도 성남시 분당구  판교로228번길 17-0</t>
  </si>
  <si>
    <t>지성전기공업사</t>
  </si>
  <si>
    <t>032-674-1163</t>
  </si>
  <si>
    <t>경기 부천시  오정로 101</t>
  </si>
  <si>
    <t>티.비.티.(주)</t>
  </si>
  <si>
    <t>032-621-1941</t>
  </si>
  <si>
    <t>경기 부천시  평천로 655</t>
  </si>
  <si>
    <t>대흥화학공업(주)</t>
  </si>
  <si>
    <t>02-554-8211</t>
  </si>
  <si>
    <t>경기 평택시 산단로64번길 68</t>
  </si>
  <si>
    <t>태일전기(주)</t>
  </si>
  <si>
    <t>032-568-7053</t>
  </si>
  <si>
    <t>인천 서구 원당대로480번길 6-11</t>
  </si>
  <si>
    <t>(주)부창텍스피아</t>
  </si>
  <si>
    <t>02-465-6525</t>
  </si>
  <si>
    <t>서울특별시 강남구  역삼로 459</t>
  </si>
  <si>
    <t>(주)으뜸애드</t>
  </si>
  <si>
    <t>02-464-8266</t>
  </si>
  <si>
    <t>서울 성동구 연무장7길 15</t>
  </si>
  <si>
    <t>기타 종이 상자 및 용기 제조업</t>
  </si>
  <si>
    <t>맥스파워(주)</t>
  </si>
  <si>
    <t>031-737-9388</t>
  </si>
  <si>
    <t>아라리이(합자)</t>
  </si>
  <si>
    <t>033-562-3992</t>
  </si>
  <si>
    <t>강원 정선군 북평면 서동로 2162-8</t>
  </si>
  <si>
    <t>대호산업(주)</t>
  </si>
  <si>
    <t>041-742-6082</t>
  </si>
  <si>
    <t>충남 논산시 성동면 산업단지로5길 73-16</t>
  </si>
  <si>
    <t>청한산업(주)</t>
  </si>
  <si>
    <t>053-857-9901</t>
  </si>
  <si>
    <t>경북 경산시 진량읍 다문로 184</t>
  </si>
  <si>
    <t>(주)협신철강</t>
  </si>
  <si>
    <t>054-336-2006</t>
  </si>
  <si>
    <t>경상북도 영천시 대창면 금박로 911-2</t>
  </si>
  <si>
    <t>(주)에프엔에프</t>
  </si>
  <si>
    <t>055-266-2272</t>
  </si>
  <si>
    <t>경상남도 김해시 진례면 고모로 600</t>
  </si>
  <si>
    <t>이엠코리아(주)</t>
  </si>
  <si>
    <t>055-582-6221</t>
  </si>
  <si>
    <t>경남 함안군 군북면 함마대로 290-34</t>
  </si>
  <si>
    <t>(주)동광주류</t>
  </si>
  <si>
    <t>055-329-6783</t>
  </si>
  <si>
    <t>경남 김해시 호계로 270-9</t>
  </si>
  <si>
    <t>태성후렉시블</t>
  </si>
  <si>
    <t>055-337-8466</t>
  </si>
  <si>
    <t>경상남도 김해시 진례면 고모로180번길 109-25</t>
  </si>
  <si>
    <t>(주)서로서로</t>
  </si>
  <si>
    <t>02-706-6804</t>
  </si>
  <si>
    <t>서울 용산구 원효로 154</t>
  </si>
  <si>
    <t>(주)알앤비소프트웨어</t>
  </si>
  <si>
    <t>031-780-6700</t>
  </si>
  <si>
    <t>경기도 성남시 분당구 성남대로331번길 8</t>
  </si>
  <si>
    <t>(주)엔앤비랩</t>
  </si>
  <si>
    <t>02-525-3240</t>
  </si>
  <si>
    <t>서울특별시 서초구  남부순환로 2423</t>
  </si>
  <si>
    <t>(주)엔티렉스</t>
  </si>
  <si>
    <t>02-6679-7766</t>
  </si>
  <si>
    <t>인천 남구 염전로 324</t>
  </si>
  <si>
    <t>(주)씨텍메디칼</t>
  </si>
  <si>
    <t>031-982-0620</t>
  </si>
  <si>
    <t>경기 김포시 승가로 60</t>
  </si>
  <si>
    <t>(주)경인오토</t>
  </si>
  <si>
    <t>032-888-1072</t>
  </si>
  <si>
    <t>인천 서구 가정로77번길 2</t>
  </si>
  <si>
    <t>건영산업</t>
  </si>
  <si>
    <t>031-225-9651</t>
  </si>
  <si>
    <t>경기 화성시 안녕남로8번길 17-14</t>
  </si>
  <si>
    <t>(주)에드컴</t>
  </si>
  <si>
    <t>031-387-1777</t>
  </si>
  <si>
    <t>경기도 의왕시  이미로 40-0</t>
  </si>
  <si>
    <t>(주)표준교정기술원</t>
  </si>
  <si>
    <t>031-456-3400</t>
  </si>
  <si>
    <t>경기도 시흥시  군자천로131번길 43</t>
  </si>
  <si>
    <t>(주)브레인이엠에스</t>
  </si>
  <si>
    <t>031-465-4160</t>
  </si>
  <si>
    <t>경기 안양시만안구 안양동</t>
  </si>
  <si>
    <t>(주)태광피엔에스</t>
  </si>
  <si>
    <t>031-354-3871</t>
  </si>
  <si>
    <t>경기 화성시 정남면 내향로 128-42</t>
  </si>
  <si>
    <t>(주)지에스씨</t>
  </si>
  <si>
    <t>031-358-0505</t>
  </si>
  <si>
    <t>경기 화성시 장안면 버들로 886</t>
  </si>
  <si>
    <t>(주)고려에프앤에프</t>
  </si>
  <si>
    <t>031-671-8700</t>
  </si>
  <si>
    <t>경기 안성시 일죽면 주래본죽로 398-3</t>
  </si>
  <si>
    <t>(주)심플라인</t>
  </si>
  <si>
    <t>031-855-4243</t>
  </si>
  <si>
    <t>경기 양주시 광적면 광적로 368-14</t>
  </si>
  <si>
    <t>(주)에이 알</t>
  </si>
  <si>
    <t>031-499-1861</t>
  </si>
  <si>
    <t>경기 시흥시 공단1대로260번안길 21</t>
  </si>
  <si>
    <t>코리아에어텍(주)</t>
  </si>
  <si>
    <t>031-336-3763</t>
  </si>
  <si>
    <t>경기 용인시 처인구 양지면 남평로 300-1</t>
  </si>
  <si>
    <t>(주)대봉어패럴</t>
  </si>
  <si>
    <t>02-463-6627</t>
  </si>
  <si>
    <t>경기 포천시 가산면 포천로898번길 109-7</t>
  </si>
  <si>
    <t>석화자동차 공업(주)</t>
  </si>
  <si>
    <t>033-435-9650</t>
  </si>
  <si>
    <t>강원 홍천군 홍천읍 마지기로 187</t>
  </si>
  <si>
    <t>혜성오토텍(주)</t>
  </si>
  <si>
    <t>041-584-9011</t>
  </si>
  <si>
    <t>충남 천안시 서북구 성거읍 모전1길 354-52</t>
  </si>
  <si>
    <t>대광테크(주)</t>
  </si>
  <si>
    <t>055-323-5005</t>
  </si>
  <si>
    <t>경남 창원시 진해구 남양동</t>
  </si>
  <si>
    <t>세계실업㈜</t>
  </si>
  <si>
    <t>053-961-9000</t>
  </si>
  <si>
    <t>대구 북구 검단공단로 92-16</t>
  </si>
  <si>
    <t>경창산업㈜</t>
  </si>
  <si>
    <t>053-593-6344</t>
  </si>
  <si>
    <t>대구 서구 국채보상로 104</t>
  </si>
  <si>
    <t>(주)티에스이</t>
  </si>
  <si>
    <t>054-481-1550</t>
  </si>
  <si>
    <t>경북 구미시 고아읍 농공단지길 27</t>
  </si>
  <si>
    <t>(주)보명금속</t>
  </si>
  <si>
    <t>051-266-4101</t>
  </si>
  <si>
    <t>부산 강서구 화전산단3로 120</t>
  </si>
  <si>
    <t>신일기계(주)</t>
  </si>
  <si>
    <t>051-315-1818</t>
  </si>
  <si>
    <t>부산 사상구 낙동대로916번길 59</t>
  </si>
  <si>
    <t>(주)신대동전기</t>
  </si>
  <si>
    <t>052-258-0461</t>
  </si>
  <si>
    <t>울산 남구 신여천로35번길 46</t>
  </si>
  <si>
    <t>(주)신평화</t>
  </si>
  <si>
    <t>052-208-6116</t>
  </si>
  <si>
    <t>울산 남구 달삼로23번길 10</t>
  </si>
  <si>
    <t>(주)네오플러스</t>
  </si>
  <si>
    <t>055-972-1920</t>
  </si>
  <si>
    <t>경남 산청군 생비량면 지리산대로 4243</t>
  </si>
  <si>
    <t>055-384-9400</t>
  </si>
  <si>
    <t>부산광역시 해운대구  센텀북대로 60</t>
  </si>
  <si>
    <t>(주)파크뷰휘트니스클럽</t>
  </si>
  <si>
    <t>031-783-3000</t>
  </si>
  <si>
    <t>(주)삼우메디안</t>
  </si>
  <si>
    <t>02-3661-3511</t>
  </si>
  <si>
    <t>충남 예산군 신암면 추사로 235-15</t>
  </si>
  <si>
    <t>한경기전(주)</t>
  </si>
  <si>
    <t>02-2633-3623</t>
  </si>
  <si>
    <t>(주)한미터보벤트</t>
  </si>
  <si>
    <t>02-525-1661</t>
  </si>
  <si>
    <t>(주)삼리</t>
  </si>
  <si>
    <t>031-997-3001</t>
  </si>
  <si>
    <t>경기 김포시 대곶면 대곶남로429번길 6</t>
  </si>
  <si>
    <t>(주)인터워크코리아</t>
  </si>
  <si>
    <t>02-2164-8541</t>
  </si>
  <si>
    <t>경기 시흥시 공단1대로196번길 136</t>
  </si>
  <si>
    <t>(주)에프티앤</t>
  </si>
  <si>
    <t>02-550-2803</t>
  </si>
  <si>
    <t>서울 구로구 디지털로31길 41</t>
  </si>
  <si>
    <t>(주)유텔</t>
  </si>
  <si>
    <t>031-427-1020</t>
  </si>
  <si>
    <t>경기 군포시 산본로77번길 38</t>
  </si>
  <si>
    <t>(주)전테크</t>
  </si>
  <si>
    <t>031-257-6961</t>
  </si>
  <si>
    <t>경기도 수원시 팔달구  행궁로 77</t>
  </si>
  <si>
    <t>(주)한성아이.엠.피</t>
  </si>
  <si>
    <t>031-354-0110</t>
  </si>
  <si>
    <t>경기 화성시 양감면 초록로 671-2</t>
  </si>
  <si>
    <t>(주)우림엔지니어링건축사사무소</t>
  </si>
  <si>
    <t>02-2671-9315</t>
  </si>
  <si>
    <t>서울 구로구 신도림로 67</t>
  </si>
  <si>
    <t>(주)이앤에치</t>
  </si>
  <si>
    <t>경기 포천시 화현면 봉화로 975-51</t>
  </si>
  <si>
    <t>(주)그랜드 침대</t>
  </si>
  <si>
    <t>031-948-9550</t>
  </si>
  <si>
    <t>경기 파주시 광탄면 샘우골길 234</t>
  </si>
  <si>
    <t>(주)신승프린테크</t>
  </si>
  <si>
    <t>031-966-3611</t>
  </si>
  <si>
    <t>경기도 파주시 교하읍(교하읍) 교하리</t>
  </si>
  <si>
    <t>(주)메덱스</t>
  </si>
  <si>
    <t>031-628-3900</t>
  </si>
  <si>
    <t>(주)뷰시에스</t>
  </si>
  <si>
    <t>02-861-8535</t>
  </si>
  <si>
    <t>(주)성심메디칼</t>
  </si>
  <si>
    <t>032-676-7066</t>
  </si>
  <si>
    <t>경기도 부천시  옥산로214번길 31</t>
  </si>
  <si>
    <t>(주) 중앙캐스트</t>
  </si>
  <si>
    <t>031-358-9550</t>
  </si>
  <si>
    <t>경기 화성시 장안면 돌서지길 132-22</t>
  </si>
  <si>
    <t>농업회사법인 주식회사 정원식품</t>
  </si>
  <si>
    <t>043-742-9381</t>
  </si>
  <si>
    <t>충북 영동군 용산면 용심로 1350</t>
  </si>
  <si>
    <t>(주)케.이.티.인터내쇼날</t>
  </si>
  <si>
    <t>031-935-6171</t>
  </si>
  <si>
    <t>경기도 파주시 문산읍 돈유로 40</t>
  </si>
  <si>
    <t>한국제이에스티알앤디센터(주)</t>
  </si>
  <si>
    <t>02-3437-4752</t>
  </si>
  <si>
    <t>경기 안양시 동안구 시민대로 210</t>
  </si>
  <si>
    <t>(주)비트컴퓨터</t>
  </si>
  <si>
    <t>02-3486-1234</t>
  </si>
  <si>
    <t>서울 서초구 서초대로74길 33</t>
  </si>
  <si>
    <t>(주)광현이앤씨</t>
  </si>
  <si>
    <t>02-588-7330</t>
  </si>
  <si>
    <t>(주)태건하이텍</t>
  </si>
  <si>
    <t>033-648-9401</t>
  </si>
  <si>
    <t>(주)예다종합설계감리사무소</t>
  </si>
  <si>
    <t>02-2635-3858</t>
  </si>
  <si>
    <t>서울 영등포구 당산로2길 12</t>
  </si>
  <si>
    <t>성효부산물(주)</t>
  </si>
  <si>
    <t>042-586-2224</t>
  </si>
  <si>
    <t>대전광역시 중구  성산로14번길 29</t>
  </si>
  <si>
    <t>043-217-4941</t>
  </si>
  <si>
    <t>충북 청주시 청원구 오창읍 팔결로 405</t>
  </si>
  <si>
    <t>팜파스㈜</t>
  </si>
  <si>
    <t>062-971-5766</t>
  </si>
  <si>
    <t>광주 북구 추암로 93</t>
  </si>
  <si>
    <t>㈜세원물산</t>
  </si>
  <si>
    <t>054-330-1107</t>
  </si>
  <si>
    <t>경북 영천시 도남공단길 53</t>
  </si>
  <si>
    <t>신한정공(주)</t>
  </si>
  <si>
    <t>053-581-5033</t>
  </si>
  <si>
    <t>대구광역시 달서구 성서로 93</t>
  </si>
  <si>
    <t>현우정밀(주)</t>
  </si>
  <si>
    <t>053-856-2852</t>
  </si>
  <si>
    <t>경북 경산시 자인면 자인공단2로4길 15</t>
  </si>
  <si>
    <t>(주)한국코스코</t>
  </si>
  <si>
    <t>051-405-6348</t>
  </si>
  <si>
    <t>부산 영도구 태종로 535</t>
  </si>
  <si>
    <t>도원정밀(주)</t>
  </si>
  <si>
    <t>055-252-8671</t>
  </si>
  <si>
    <t>경상남도 창원시 마산회원구  자유무역3길 220</t>
  </si>
  <si>
    <t>(주)이노텍</t>
  </si>
  <si>
    <t>055-275-0274</t>
  </si>
  <si>
    <t>고려냉장식품㈜</t>
  </si>
  <si>
    <t>055-338-8771</t>
  </si>
  <si>
    <t>경남 김해시 주촌면 서부로1637번길 356</t>
  </si>
  <si>
    <t>한국스미토모상사(주)</t>
  </si>
  <si>
    <t>02-721-1114</t>
  </si>
  <si>
    <t>서울 종로구 종로 1</t>
  </si>
  <si>
    <t>(주)우신켐텍</t>
  </si>
  <si>
    <t>02-756-8045</t>
  </si>
  <si>
    <t>서울 중구 세종대로 72</t>
  </si>
  <si>
    <t>대원케미칼(주)</t>
  </si>
  <si>
    <t>02-2281-7287</t>
  </si>
  <si>
    <t>서울특별시 성동구 성수이로7길 7</t>
  </si>
  <si>
    <t>(주)씨넥스존</t>
  </si>
  <si>
    <t>02-707-1314</t>
  </si>
  <si>
    <t>서울특별시 용산구  새창로 181</t>
  </si>
  <si>
    <t>블루그린링크(주)</t>
  </si>
  <si>
    <t>02-546-1832</t>
  </si>
  <si>
    <t>서울 서초구 서초중앙로8길 111</t>
  </si>
  <si>
    <t>(주)이스트레이드</t>
  </si>
  <si>
    <t>032-554-2112</t>
  </si>
  <si>
    <t>인천 계양구 아나지로 234</t>
  </si>
  <si>
    <t>보고정보시스템(주)</t>
  </si>
  <si>
    <t>070-4693-1885</t>
  </si>
  <si>
    <t>(주)소프트베르크</t>
  </si>
  <si>
    <t>02-569-3077</t>
  </si>
  <si>
    <t>서울특별시 강남구  테헤란로69길 13</t>
  </si>
  <si>
    <t>(주)스페코</t>
  </si>
  <si>
    <t>043-871-4601</t>
  </si>
  <si>
    <t>서울 강남구 학동로 171</t>
  </si>
  <si>
    <t>(주)엘파워텍</t>
  </si>
  <si>
    <t>031-355-9888</t>
  </si>
  <si>
    <t>경기 화성시 마도면 마도로 421-24</t>
  </si>
  <si>
    <t>대명계전(주)</t>
  </si>
  <si>
    <t>02-3664-3366</t>
  </si>
  <si>
    <t>(주)홍현이엔지</t>
  </si>
  <si>
    <t>031-556-3600</t>
  </si>
  <si>
    <t>경기 구리시 경춘로 103-1</t>
  </si>
  <si>
    <t>신영공업(주)</t>
  </si>
  <si>
    <t>031-498-0731</t>
  </si>
  <si>
    <t>경기도 시흥시  시화벤처로 339</t>
  </si>
  <si>
    <t>㈜에스디비</t>
  </si>
  <si>
    <t>031-499-9933</t>
  </si>
  <si>
    <t>경기도 안산시 단원구  엠티브이5로 37</t>
  </si>
  <si>
    <t>(주)대영산업</t>
  </si>
  <si>
    <t>031-492-7925</t>
  </si>
  <si>
    <t>경기 안산시 단원구 별망로519번길 25</t>
  </si>
  <si>
    <t>세성</t>
  </si>
  <si>
    <t>032-563-0933</t>
  </si>
  <si>
    <t>인천광역시 서구 보듬로 184</t>
  </si>
  <si>
    <t>(주)삼신기계</t>
  </si>
  <si>
    <t>041-588-3400</t>
  </si>
  <si>
    <t>충남 천안시 서북구 성환읍 율금5길 85</t>
  </si>
  <si>
    <t>031-457-6671</t>
  </si>
  <si>
    <t>경기 안양시 동안구 흥안대로93번길 29</t>
  </si>
  <si>
    <t>(주)세림에이치에스</t>
  </si>
  <si>
    <t>02-3446-7222</t>
  </si>
  <si>
    <t>서울 강남구 테헤란로81길 22</t>
  </si>
  <si>
    <t>(주)한국빅텍</t>
  </si>
  <si>
    <t>031-749-1700</t>
  </si>
  <si>
    <t>경기 평택시 진위면 은산길 34-8</t>
  </si>
  <si>
    <t>(주)지엠에스아이엔씨</t>
  </si>
  <si>
    <t>031-737-9470</t>
  </si>
  <si>
    <t>(주)세송유화텍</t>
  </si>
  <si>
    <t>043-536-1500</t>
  </si>
  <si>
    <t>충북 진천군 덕산면 한삼로 273</t>
  </si>
  <si>
    <t>대진공영(주)</t>
  </si>
  <si>
    <t>042-632-5660</t>
  </si>
  <si>
    <t>대전 대덕구 오정로75번길 43</t>
  </si>
  <si>
    <t>(주)주로드케미칼</t>
  </si>
  <si>
    <t>041-337-9190</t>
  </si>
  <si>
    <t>충남 예산군 봉산면 봉산로 251</t>
  </si>
  <si>
    <t>리본리본</t>
  </si>
  <si>
    <t>대전 유성구 진잠로 147</t>
  </si>
  <si>
    <t>(주)한기술</t>
  </si>
  <si>
    <t>070-7770-5100</t>
  </si>
  <si>
    <t>대전광역시 서구 계룡로 394</t>
  </si>
  <si>
    <t>(주)디에스리퀴드</t>
  </si>
  <si>
    <t>031-500-3431</t>
  </si>
  <si>
    <t>세화금속공업(주)</t>
  </si>
  <si>
    <t>054-956-8100</t>
  </si>
  <si>
    <t>경북 고령군 다산면 다산산단로 20</t>
  </si>
  <si>
    <t>(주)진양종합엔지니어링</t>
  </si>
  <si>
    <t>053-382-2345</t>
  </si>
  <si>
    <t>경상북도 봉화군 봉화읍 교촌길 9</t>
  </si>
  <si>
    <t>(주)태성종합기술</t>
  </si>
  <si>
    <t>031-781-7150</t>
  </si>
  <si>
    <t>경북 구미시 백산로 167</t>
  </si>
  <si>
    <t>동경철강(주)</t>
  </si>
  <si>
    <t>051-831-2981</t>
  </si>
  <si>
    <t>부산광역시 강서구  가달2로 52</t>
  </si>
  <si>
    <t>신명산업(주)</t>
  </si>
  <si>
    <t>052-287-3053</t>
  </si>
  <si>
    <t>울산 북구 상방1길 18</t>
  </si>
  <si>
    <t>(주)에스와이메탈</t>
  </si>
  <si>
    <t>055-346-2686</t>
  </si>
  <si>
    <t>경남 김해시 진례면 고모로526번길 42-70</t>
  </si>
  <si>
    <t>경동포장</t>
  </si>
  <si>
    <t>031-969-8620</t>
  </si>
  <si>
    <t>경기 고양시 덕양구 통일로1170번길 135-58</t>
  </si>
  <si>
    <t>(주)로옴코리아대전공장</t>
  </si>
  <si>
    <t>042-939-3322</t>
  </si>
  <si>
    <t>서울 금천구 가산디지털1로 159-13</t>
  </si>
  <si>
    <t>(주)케이아이씨팜</t>
  </si>
  <si>
    <t>02-875-7901</t>
  </si>
  <si>
    <t>서울특별시 금천구  독산로 238-1</t>
  </si>
  <si>
    <t>(주)오푸스펄구조기술사사무소</t>
  </si>
  <si>
    <t>02-3485-0900</t>
  </si>
  <si>
    <t>서울 강남구 학동로11길 56</t>
  </si>
  <si>
    <t>(주)남포물산</t>
  </si>
  <si>
    <t>031-769-2411</t>
  </si>
  <si>
    <t>경기 광주시 도척면 도척윗로 710</t>
  </si>
  <si>
    <t>(주)포스트큐브</t>
  </si>
  <si>
    <t>02-855-6781</t>
  </si>
  <si>
    <t>서울특별시 금천구 가산디지털1로 25</t>
  </si>
  <si>
    <t>오리엔탈 종합전자(주)</t>
  </si>
  <si>
    <t>032-675-2247</t>
  </si>
  <si>
    <t>경기 부천시  옥산로 181</t>
  </si>
  <si>
    <t>경남판지(주)</t>
  </si>
  <si>
    <t>031-333-3145</t>
  </si>
  <si>
    <t>경기 용인시 처인구 포곡읍 양지촌로 4-24</t>
  </si>
  <si>
    <t>(주)거성산업</t>
  </si>
  <si>
    <t>031-766-2802</t>
  </si>
  <si>
    <t>경기 광주시 오포읍 오포로 650-6</t>
  </si>
  <si>
    <t>(주)건설콘크리트</t>
  </si>
  <si>
    <t>경기도 남양주시  순화궁로 628</t>
  </si>
  <si>
    <t>(주)지산글로벌</t>
  </si>
  <si>
    <t>02-2234-4920</t>
  </si>
  <si>
    <t>서울 중구 동호로14길 6</t>
  </si>
  <si>
    <t>(주)이누미디어</t>
  </si>
  <si>
    <t>02-3445-2369</t>
  </si>
  <si>
    <t>서울특별시 강남구 언주로134길 31</t>
  </si>
  <si>
    <t>(주)위세아이텍</t>
  </si>
  <si>
    <t>02-6246-1461</t>
  </si>
  <si>
    <t>한국발터(주)</t>
  </si>
  <si>
    <t>031-319-9100</t>
  </si>
  <si>
    <t>개나리벽지(주)</t>
  </si>
  <si>
    <t>031-352-2278</t>
  </si>
  <si>
    <t>경기 화성시 정남면 관항길 178-24</t>
  </si>
  <si>
    <t>정문디자인시스템</t>
  </si>
  <si>
    <t>031-718-3081</t>
  </si>
  <si>
    <t>경기 광주시 오포읍 새말길167번길 54</t>
  </si>
  <si>
    <t>(주)수국</t>
  </si>
  <si>
    <t>031-798-7716</t>
  </si>
  <si>
    <t>경기 이천시 신둔면 원적로290번길 107</t>
  </si>
  <si>
    <t>(주)웨이브컴</t>
  </si>
  <si>
    <t>02-852-2288</t>
  </si>
  <si>
    <t>(주)에이케이플러스</t>
  </si>
  <si>
    <t>0505-569-3800</t>
  </si>
  <si>
    <t>서울 종로구 종로 19</t>
  </si>
  <si>
    <t>(주)프라임 텍</t>
  </si>
  <si>
    <t>033-244-6969</t>
  </si>
  <si>
    <t>강원 춘천시 영서로 2400</t>
  </si>
  <si>
    <t>동남이엔씨(주)</t>
  </si>
  <si>
    <t>02-430-7117</t>
  </si>
  <si>
    <t>인천광역시 남동구 구월3동(구월동)</t>
  </si>
  <si>
    <t>진성식품</t>
  </si>
  <si>
    <t>033-681-0900</t>
  </si>
  <si>
    <t>강원 고성군 거진읍 포남길 56</t>
  </si>
  <si>
    <t>(주)신일</t>
  </si>
  <si>
    <t>043-535-2858</t>
  </si>
  <si>
    <t>충북 진천군 광혜원면 용소2길 46</t>
  </si>
  <si>
    <t>(주)나스테크</t>
  </si>
  <si>
    <t>041-544-0400</t>
  </si>
  <si>
    <t>충남 아산시 수장로25번길 51</t>
  </si>
  <si>
    <t>(주)지에스알피디</t>
  </si>
  <si>
    <t>054-973-3737</t>
  </si>
  <si>
    <t>경북 칠곡군 가산면 다부거문2길 35</t>
  </si>
  <si>
    <t>삼익기전(주)</t>
  </si>
  <si>
    <t>053-857-0350</t>
  </si>
  <si>
    <t>경북 경산시 자인면 자인공단로 5</t>
  </si>
  <si>
    <t>(주)성문테크</t>
  </si>
  <si>
    <t>054-777-0801</t>
  </si>
  <si>
    <t>경상북도 경주시 천북면 천북로 222-2</t>
  </si>
  <si>
    <t>(주)에디넷</t>
  </si>
  <si>
    <t>051-442-2415</t>
  </si>
  <si>
    <t>부산 동구 중앙대로308번길 3-6</t>
  </si>
  <si>
    <t>(주)신일에이스</t>
  </si>
  <si>
    <t>051-266-4585</t>
  </si>
  <si>
    <t>부산 사하구 다대로170번길 80</t>
  </si>
  <si>
    <t>M．S리빙코리아</t>
  </si>
  <si>
    <t>051-303-6053</t>
  </si>
  <si>
    <t>부산광역시 사상구  낙동대로 1492-1</t>
  </si>
  <si>
    <t>(주)진광전기</t>
  </si>
  <si>
    <t>051-831-2571</t>
  </si>
  <si>
    <t>부산 강서구 녹산산단289로 36</t>
  </si>
  <si>
    <t>에스이에스티(주)</t>
  </si>
  <si>
    <t>051-920-1005</t>
  </si>
  <si>
    <t>부산광역시 강서구  미음산단로8번길 37</t>
  </si>
  <si>
    <t>태림산업(주)</t>
  </si>
  <si>
    <t>055-281-9000</t>
  </si>
  <si>
    <t>경남 창원시 성산구 정동로 57</t>
  </si>
  <si>
    <t>(주)케이엘티시스템즈</t>
  </si>
  <si>
    <t>055-281-2185</t>
  </si>
  <si>
    <t>(주)에이치씨엔씨</t>
  </si>
  <si>
    <t>052-258-7071</t>
  </si>
  <si>
    <t>(주)삼아유통</t>
  </si>
  <si>
    <t>064-784-5860</t>
  </si>
  <si>
    <t>제주 제주시 조천읍 와흘상서2길 57</t>
  </si>
  <si>
    <t>(주)한국비즈넷</t>
  </si>
  <si>
    <t>02-855-2181</t>
  </si>
  <si>
    <t>신창철강공업(주)</t>
  </si>
  <si>
    <t>02-822-1907</t>
  </si>
  <si>
    <t>서울 동작구 대방동23길 22</t>
  </si>
  <si>
    <t>도루코</t>
  </si>
  <si>
    <t>02-3475-5513</t>
  </si>
  <si>
    <t>서울 서초구 효령로70길 36-9</t>
  </si>
  <si>
    <t>(주)두코</t>
  </si>
  <si>
    <t>032-543-9966</t>
  </si>
  <si>
    <t>인천 남구 주염로73번길 49</t>
  </si>
  <si>
    <t>(주)덕성알파이엔지</t>
  </si>
  <si>
    <t>02-404-3226</t>
  </si>
  <si>
    <t>서울 송파구 양재대로66길 31</t>
  </si>
  <si>
    <t>유호전기공업(주)</t>
  </si>
  <si>
    <t>031-871-8801</t>
  </si>
  <si>
    <t>경기 양주시 광적면 화합로 217</t>
  </si>
  <si>
    <t>(주)메디켐</t>
  </si>
  <si>
    <t>041-881-2884</t>
  </si>
  <si>
    <t>충남 공주시 탄천면 탄천산업단지길 11-27</t>
  </si>
  <si>
    <t>(주)신태양</t>
  </si>
  <si>
    <t>031-353-9571</t>
  </si>
  <si>
    <t>경기 화성시 팔탄면 신양1길 39</t>
  </si>
  <si>
    <t>(주)수원콘크리트</t>
  </si>
  <si>
    <t>031-296-2058</t>
  </si>
  <si>
    <t>경기 화성시 팔탄면 시청로721번길 34</t>
  </si>
  <si>
    <t>031-654-9955</t>
  </si>
  <si>
    <t>경기 안성시 공도읍 대신두길 42-77</t>
  </si>
  <si>
    <t>(주)제일금속</t>
  </si>
  <si>
    <t>031-865-8411</t>
  </si>
  <si>
    <t>경기 동두천시 하봉암로 12-12</t>
  </si>
  <si>
    <t>에이앤펩(주)</t>
  </si>
  <si>
    <t>043-241-3360</t>
  </si>
  <si>
    <t>충청북도 청원군 양청송대길 128</t>
  </si>
  <si>
    <t>서도비엔아이(주)</t>
  </si>
  <si>
    <t>031-8047-0200</t>
  </si>
  <si>
    <t>경기 화성시 팔탄면 제암고주로 134-18</t>
  </si>
  <si>
    <t>선일이씨티(주)</t>
  </si>
  <si>
    <t>02-2209-8044</t>
  </si>
  <si>
    <t>고려디자인(주)</t>
  </si>
  <si>
    <t>02-3443-8071</t>
  </si>
  <si>
    <t>서울 강남구 선릉로162길 45</t>
  </si>
  <si>
    <t>동보식품</t>
  </si>
  <si>
    <t>02-469-7364</t>
  </si>
  <si>
    <t>충북 충주시 주덕읍 중원산업로 246</t>
  </si>
  <si>
    <t>수프 및 균질화식품 제조업</t>
  </si>
  <si>
    <t>(주)정선레미콘</t>
  </si>
  <si>
    <t>033-563-0092</t>
  </si>
  <si>
    <t>강원 정선군 정선읍 북실싸내길 22</t>
  </si>
  <si>
    <t>044-862-2656</t>
  </si>
  <si>
    <t>세종 소정면 매실로 190</t>
  </si>
  <si>
    <t>(주)광주지오팜</t>
  </si>
  <si>
    <t>062-510-2560</t>
  </si>
  <si>
    <t>광주 북구 경양로 9</t>
  </si>
  <si>
    <t>중앙산업사</t>
  </si>
  <si>
    <t>053-582-3366</t>
  </si>
  <si>
    <t>대구 달서구  성서공단북로 341</t>
  </si>
  <si>
    <t>영강금속(주)</t>
  </si>
  <si>
    <t>053-383-2482</t>
  </si>
  <si>
    <t>대구 북구 검단로 177-9</t>
  </si>
  <si>
    <t>(주)성원정보기술</t>
  </si>
  <si>
    <t>053-591-2331</t>
  </si>
  <si>
    <t>대구광역시 달성군 다사읍 대실역남로2길 20-6</t>
  </si>
  <si>
    <t>성문테크</t>
  </si>
  <si>
    <t>경북 경주시 천북면 천북로 222-20</t>
  </si>
  <si>
    <t>(주)월드탑이엔지</t>
  </si>
  <si>
    <t>054-471-0631</t>
  </si>
  <si>
    <t>경북 구미시 장천면 학신로 185</t>
  </si>
  <si>
    <t>(주)화인</t>
  </si>
  <si>
    <t>055-329-0663</t>
  </si>
  <si>
    <t>경남 양산시 산막공단남10길 8</t>
  </si>
  <si>
    <t>(주)삼미건설</t>
  </si>
  <si>
    <t>051-635-4331</t>
  </si>
  <si>
    <t>부산광역시 동구  범일로 85</t>
  </si>
  <si>
    <t>THE SYSTEM</t>
  </si>
  <si>
    <t>051-973-9683</t>
  </si>
  <si>
    <t>부산 강서구 유통단지1로57번길 34</t>
  </si>
  <si>
    <t>(주)월산정공</t>
  </si>
  <si>
    <t>051-314-0822</t>
  </si>
  <si>
    <t>부산 사상구 새벽로17번길 41</t>
  </si>
  <si>
    <t>경동금속(주)</t>
  </si>
  <si>
    <t>055-346-2345</t>
  </si>
  <si>
    <t>경남 김해시 한림면 김해대로1538번길 22</t>
  </si>
  <si>
    <t>우성종합유통</t>
  </si>
  <si>
    <t>064-762-7678</t>
  </si>
  <si>
    <t>제주 서귀포시 동홍북로 76</t>
  </si>
  <si>
    <t>혜인요양병원</t>
  </si>
  <si>
    <t>055-385-7551</t>
  </si>
  <si>
    <t>경남 양산시 웅상대로 955</t>
  </si>
  <si>
    <t>프론텍</t>
  </si>
  <si>
    <t>032-582-3612</t>
  </si>
  <si>
    <t>인천 서구 보도진로41번길 26-1</t>
  </si>
  <si>
    <t>디아이티(주)</t>
  </si>
  <si>
    <t>031-300-5361</t>
  </si>
  <si>
    <t>경기 화성시 정남면 내리</t>
  </si>
  <si>
    <t>한국알박크라이오(주)</t>
  </si>
  <si>
    <t>031-683-2926</t>
  </si>
  <si>
    <t>경기 평택시 청북면 현곡산단로 107</t>
  </si>
  <si>
    <t>(주)동성</t>
  </si>
  <si>
    <t>031-871-5950</t>
  </si>
  <si>
    <t>경기 양주시 광적면 화합로 179-24</t>
  </si>
  <si>
    <t>031-8016-8260</t>
  </si>
  <si>
    <t>(주)비엠비산업</t>
  </si>
  <si>
    <t>031-508-6404</t>
  </si>
  <si>
    <t>경기 안산시 단원구 목내로 184</t>
  </si>
  <si>
    <t>(주)환부주공</t>
  </si>
  <si>
    <t>031-998-9631</t>
  </si>
  <si>
    <t>경기도 김포시 양촌읍 황금3로8번길 28</t>
  </si>
  <si>
    <t>(주)극동이씨티</t>
  </si>
  <si>
    <t>032-578-2175</t>
  </si>
  <si>
    <t>인천 서구 건지로250번길 76</t>
  </si>
  <si>
    <t>(주)나스텍</t>
  </si>
  <si>
    <t>02-563-4288</t>
  </si>
  <si>
    <t>솔루피아(주)</t>
  </si>
  <si>
    <t>02-3439-1250</t>
  </si>
  <si>
    <t>(주)윈하이텍</t>
  </si>
  <si>
    <t>043-883-0048</t>
  </si>
  <si>
    <t>충북 음성군 삼성면 하이텍산단로 99</t>
  </si>
  <si>
    <t>한국시험연구원(주)</t>
  </si>
  <si>
    <t>062-941-0774</t>
  </si>
  <si>
    <t>광주광역시 광산구  사암로118번길 107-14</t>
  </si>
  <si>
    <t>(주)아프로텍</t>
  </si>
  <si>
    <t>031-478-2600</t>
  </si>
  <si>
    <t>경기 안양시 만안구 덕천로 52</t>
  </si>
  <si>
    <t>(주)화신엔지니어링</t>
  </si>
  <si>
    <t>054-746-1674</t>
  </si>
  <si>
    <t>경북 경주시 외동읍 외동농공단지길 45</t>
  </si>
  <si>
    <t>태성화학</t>
  </si>
  <si>
    <t>054-482-4013</t>
  </si>
  <si>
    <t>경북 구미시 고아읍 파산2길 45</t>
  </si>
  <si>
    <t>(주)태영테크폴</t>
  </si>
  <si>
    <t>054-974-6028</t>
  </si>
  <si>
    <t>경북 칠곡군 석적읍 포망로 224-3</t>
  </si>
  <si>
    <t>(주)대구정밀</t>
  </si>
  <si>
    <t>054-977-4800</t>
  </si>
  <si>
    <t>경북 칠곡군 왜관읍 2산업단지2길 153</t>
  </si>
  <si>
    <t>해동무역(주)</t>
  </si>
  <si>
    <t>054-437-8002</t>
  </si>
  <si>
    <t>경북 김천시 공단2길 30-33</t>
  </si>
  <si>
    <t>(주)호산기업</t>
  </si>
  <si>
    <t>051-204-6902</t>
  </si>
  <si>
    <t>부산 사하구 다산로 131</t>
  </si>
  <si>
    <t>에이스스틸</t>
  </si>
  <si>
    <t>055-346-6797</t>
  </si>
  <si>
    <t>경남 김해시 한림면 김해대로1099번길 75-1</t>
  </si>
  <si>
    <t>(주)탑세이프</t>
  </si>
  <si>
    <t>055-338-7654</t>
  </si>
  <si>
    <t>경남 김해시 주촌면 서부로1293번길 100</t>
  </si>
  <si>
    <t>(주)인터데브</t>
  </si>
  <si>
    <t>02-859-0070</t>
  </si>
  <si>
    <t>서울특별시 구로구  디지털로31길 20</t>
  </si>
  <si>
    <t>(유한)아홉</t>
  </si>
  <si>
    <t>070-7860-8506</t>
  </si>
  <si>
    <t>서울 중구 퇴계로22길 11-8</t>
  </si>
  <si>
    <t>동화약품㈜</t>
  </si>
  <si>
    <t>02-2021-9426</t>
  </si>
  <si>
    <t>서울특별시 중구 후암로 98</t>
  </si>
  <si>
    <t>(주)타임엔지니어링</t>
  </si>
  <si>
    <t>02-583-3720</t>
  </si>
  <si>
    <t>나이스몰드(주)</t>
  </si>
  <si>
    <t>031-455-0470</t>
  </si>
  <si>
    <t>경기 군포시 당정로13번길 10-1</t>
  </si>
  <si>
    <t>(주)코우</t>
  </si>
  <si>
    <t>031-373-4301</t>
  </si>
  <si>
    <t>경기 오산시 수목원로88번길 40</t>
  </si>
  <si>
    <t>(주)동양특수금속</t>
  </si>
  <si>
    <t>031-656-2140</t>
  </si>
  <si>
    <t>경기 평택시 세교산단로 68-12</t>
  </si>
  <si>
    <t>광명성애병원</t>
  </si>
  <si>
    <t>02-2680-7190</t>
  </si>
  <si>
    <t>경기 광명시 디지털로 36</t>
  </si>
  <si>
    <t>(주)동주</t>
  </si>
  <si>
    <t>041-955-7000</t>
  </si>
  <si>
    <t>충남 천안시 서북구 입장면 연곡길 356</t>
  </si>
  <si>
    <t>(주)드림켐</t>
  </si>
  <si>
    <t>031-726-9082</t>
  </si>
  <si>
    <t>경기 평택시 청북면 삼계길 121</t>
  </si>
  <si>
    <t>동일기계공업(주)</t>
  </si>
  <si>
    <t>031-673-0379</t>
  </si>
  <si>
    <t>경기 안성시 양성면 덕봉서원로 431</t>
  </si>
  <si>
    <t>(주)일광메탈포밍</t>
  </si>
  <si>
    <t>032-822-0100</t>
  </si>
  <si>
    <t>인천 남동구 호구포로14번길 116</t>
  </si>
  <si>
    <t>정진공업(주)</t>
  </si>
  <si>
    <t>032-817-5573</t>
  </si>
  <si>
    <t>인천 남동구 은봉로105번길 64-16</t>
  </si>
  <si>
    <t>(주)에이 씨 티</t>
  </si>
  <si>
    <t>043-883-9348</t>
  </si>
  <si>
    <t>충북 음성군 삼성면 하이텍산단로 62</t>
  </si>
  <si>
    <t>㈜우리은행</t>
  </si>
  <si>
    <t>02-2002-4260</t>
  </si>
  <si>
    <t>서울 중구 소공로 51</t>
  </si>
  <si>
    <t>(주)레오컴</t>
  </si>
  <si>
    <t>02-562-1815</t>
  </si>
  <si>
    <t>서울특별시 성동구  왕십리로 38</t>
  </si>
  <si>
    <t>(주)윤성</t>
  </si>
  <si>
    <t>031-866-9816</t>
  </si>
  <si>
    <t>경기도 양주시 은현면 은현로221번길 13</t>
  </si>
  <si>
    <t>(주)씨네플랜</t>
  </si>
  <si>
    <t>02-482-8746</t>
  </si>
  <si>
    <t>서울 강동구 성내로 48</t>
  </si>
  <si>
    <t>영화관 운영업</t>
  </si>
  <si>
    <t>아이크래프트(주)</t>
  </si>
  <si>
    <t>02-541-0474</t>
  </si>
  <si>
    <t>서울 강남구 언주로 726</t>
  </si>
  <si>
    <t>(주)블루인마케팅서비스</t>
  </si>
  <si>
    <t>02-2057-1212</t>
  </si>
  <si>
    <t>서울 서초구 능안말1길 11-4</t>
  </si>
  <si>
    <t>(주)세명엔지니어링</t>
  </si>
  <si>
    <t>033-744-1239</t>
  </si>
  <si>
    <t>강원 원주시 북원로2738번길 9</t>
  </si>
  <si>
    <t>(주)대영에너지</t>
  </si>
  <si>
    <t>043-872-1232</t>
  </si>
  <si>
    <t>충북 음성군 음성읍 예술로 93</t>
  </si>
  <si>
    <t>광천원김</t>
  </si>
  <si>
    <t>041-641-2970</t>
  </si>
  <si>
    <t>충청남도 홍성군 광천읍 (광천읍) 상정리</t>
  </si>
  <si>
    <t>의성산업(주)</t>
  </si>
  <si>
    <t>041-751-3080</t>
  </si>
  <si>
    <t>충남 금산군 추부면 군북로 1122</t>
  </si>
  <si>
    <t>성보산업(주)</t>
  </si>
  <si>
    <t>(주)경동산기</t>
  </si>
  <si>
    <t>053-857-6331</t>
  </si>
  <si>
    <t>경북 경산시 진량읍 금박로 461</t>
  </si>
  <si>
    <t>대길금속(주)</t>
  </si>
  <si>
    <t>0545-975-6100</t>
  </si>
  <si>
    <t>경북 칠곡군 가산면 학상1길 138-13</t>
  </si>
  <si>
    <t>(주)진성이엔지</t>
  </si>
  <si>
    <t>054-472-9141</t>
  </si>
  <si>
    <t>경북 구미시 산동면 첨단기업7로 27</t>
  </si>
  <si>
    <t>정암산업(주)</t>
  </si>
  <si>
    <t>055-758-1127</t>
  </si>
  <si>
    <t>경남 진주시 진성면 진의로 471</t>
  </si>
  <si>
    <t>금오산업(유한)</t>
  </si>
  <si>
    <t>055-385-1841</t>
  </si>
  <si>
    <t>경남 양산시 양산대로 1034</t>
  </si>
  <si>
    <t>테스토코리아(유한)</t>
  </si>
  <si>
    <t>02-2672-7200</t>
  </si>
  <si>
    <t>서울 영등포구 선유로 11</t>
  </si>
  <si>
    <t>우리기술</t>
  </si>
  <si>
    <t>02-2102-5113</t>
  </si>
  <si>
    <t>서울 마포구 월드컵북로56길 9</t>
  </si>
  <si>
    <t>이노베이션인포테크널로지(주)</t>
  </si>
  <si>
    <t>02-2028-0500</t>
  </si>
  <si>
    <t>(주)부국스틸</t>
  </si>
  <si>
    <t>031-409-5577</t>
  </si>
  <si>
    <t>경기 안산시 상록구 수풍길 26</t>
  </si>
  <si>
    <t>유진인스텍(주)</t>
  </si>
  <si>
    <t>02-2027-0060</t>
  </si>
  <si>
    <t>(주)스토어텍</t>
  </si>
  <si>
    <t>02-3281-2961</t>
  </si>
  <si>
    <t>(주)스타제국</t>
  </si>
  <si>
    <t>02-333-3041</t>
  </si>
  <si>
    <t>서울 마포구 성지길 48</t>
  </si>
  <si>
    <t>공연 기획업</t>
  </si>
  <si>
    <t>㈜디에스티인터내셔날</t>
  </si>
  <si>
    <t>02-554-1828</t>
  </si>
  <si>
    <t>(주)에이원라이팅</t>
  </si>
  <si>
    <t>032-623-8336</t>
  </si>
  <si>
    <t>경기 부천시   부천로198번길 18</t>
  </si>
  <si>
    <t>서진브로우텍</t>
  </si>
  <si>
    <t>경기 화성시 비봉면 현대기아로 851</t>
  </si>
  <si>
    <t>(주)주강로보테크</t>
  </si>
  <si>
    <t>031-683-9876</t>
  </si>
  <si>
    <t>경기 평택시 청북읍 광승길 72-3</t>
  </si>
  <si>
    <t>캐터필라정밀씰(주)</t>
  </si>
  <si>
    <t>031-658-0100</t>
  </si>
  <si>
    <t>경기 평택시 세교산단로 50-13</t>
  </si>
  <si>
    <t>리프트서진(주)</t>
  </si>
  <si>
    <t>031-730-2881</t>
  </si>
  <si>
    <t>경기 성남시 수정구 산성대로 331</t>
  </si>
  <si>
    <t>(주)크로바</t>
  </si>
  <si>
    <t>031-567-8885</t>
  </si>
  <si>
    <t>경기도 남양주시 와부읍 궁촌로 34</t>
  </si>
  <si>
    <t>(주)대원케미코</t>
  </si>
  <si>
    <t>043-840-2600</t>
  </si>
  <si>
    <t>충북 충주시 주덕읍 중원산업로 178</t>
  </si>
  <si>
    <t>(주)에스엔</t>
  </si>
  <si>
    <t>031-494-7337</t>
  </si>
  <si>
    <t>경기 안산시 단원구 엠티브이4로 3</t>
  </si>
  <si>
    <t>(주)썬 앤 쉴드</t>
  </si>
  <si>
    <t>031-312-4418</t>
  </si>
  <si>
    <t>경기 시흥시 비둘기공원7길 65</t>
  </si>
  <si>
    <t>두신전자</t>
  </si>
  <si>
    <t>031-262-8842</t>
  </si>
  <si>
    <t>경기 용인시 수지구 신봉1로 393</t>
  </si>
  <si>
    <t>신우전원기술(주)</t>
  </si>
  <si>
    <t>031-278-0021</t>
  </si>
  <si>
    <t>경기 수원시 권선구 오목천로152번길 65</t>
  </si>
  <si>
    <t>(주)골드넥스</t>
  </si>
  <si>
    <t>02-2038-2514</t>
  </si>
  <si>
    <t>서울특별시 강남구  영동대로86길 12</t>
  </si>
  <si>
    <t>(주)단월드</t>
  </si>
  <si>
    <t>041-620-6783</t>
  </si>
  <si>
    <t>서울 강남구 봉은사로 317</t>
  </si>
  <si>
    <t>스포츠 클럽 운영업</t>
  </si>
  <si>
    <t>(주)케이티에스엔지니어링</t>
  </si>
  <si>
    <t>02-498-0033</t>
  </si>
  <si>
    <t>(주)세종문고</t>
  </si>
  <si>
    <t>031-713-2613</t>
  </si>
  <si>
    <t>경기 성남시 분당구 불정로 252</t>
  </si>
  <si>
    <t>문구용품 소매업</t>
  </si>
  <si>
    <t>(주)코스틸홀딩스</t>
  </si>
  <si>
    <t>02-2106-0214</t>
  </si>
  <si>
    <t>서울특별시 동대문구 사가정로 122</t>
  </si>
  <si>
    <t>(주)삼우환경컨설탄트</t>
  </si>
  <si>
    <t>02-866-7460</t>
  </si>
  <si>
    <t>서울 구로구 디지털로 271</t>
  </si>
  <si>
    <t>에릭슨엘지(주)</t>
  </si>
  <si>
    <t>031-8054-6818</t>
  </si>
  <si>
    <t>경기 안양시 동안구 흥안대로81번길 77</t>
  </si>
  <si>
    <t>(주)한음</t>
  </si>
  <si>
    <t>043-233-9011</t>
  </si>
  <si>
    <t>충청북도 청주시 흥덕구  풍산로 49</t>
  </si>
  <si>
    <t>(주)서경종합기술단</t>
  </si>
  <si>
    <t>043-215-0970</t>
  </si>
  <si>
    <t>충청북도 괴산군 소수면 길선1길 35-15</t>
  </si>
  <si>
    <t>(주)아인톱시스템</t>
  </si>
  <si>
    <t>02-848-5161</t>
  </si>
  <si>
    <t>서울특별시 구로구  디지털로26길 5-0</t>
  </si>
  <si>
    <t>한빛이디에스(주)</t>
  </si>
  <si>
    <t>042-862-5882</t>
  </si>
  <si>
    <t>대전 유성구 테크노10로 44-10</t>
  </si>
  <si>
    <t>(주)형제인터내셔널</t>
  </si>
  <si>
    <t>053-426-0506</t>
  </si>
  <si>
    <t>대구 중구 명륜로 102</t>
  </si>
  <si>
    <t>(주)티티에스</t>
  </si>
  <si>
    <t>051-832-9977</t>
  </si>
  <si>
    <t>부산 강서구 미음산단로199번길 27</t>
  </si>
  <si>
    <t>(주)화성</t>
  </si>
  <si>
    <t>052-237-2929</t>
  </si>
  <si>
    <t>울산 울주군 온산읍 회학3길 34</t>
  </si>
  <si>
    <t>(주)진영코리아</t>
  </si>
  <si>
    <t>051-971-1578</t>
  </si>
  <si>
    <t>부산 강서구 과학산단2로3번길 62</t>
  </si>
  <si>
    <t>대신판지</t>
  </si>
  <si>
    <t>051-831-0193</t>
  </si>
  <si>
    <t>부산 강서구 녹산산단407로 23</t>
  </si>
  <si>
    <t>(주)유성반도체</t>
  </si>
  <si>
    <t>02-6679-2884</t>
  </si>
  <si>
    <t>(주)한국스테노</t>
  </si>
  <si>
    <t>(주)티나인</t>
  </si>
  <si>
    <t>02-401-3996</t>
  </si>
  <si>
    <t>서울 송파구 중대로9길 53-5</t>
  </si>
  <si>
    <t>태화트랜스(주)</t>
  </si>
  <si>
    <t>031-315-8161~4</t>
  </si>
  <si>
    <t>경기 시흥시 미산로 159</t>
  </si>
  <si>
    <t>(주)써티웨어</t>
  </si>
  <si>
    <t>02-584-6100</t>
  </si>
  <si>
    <t>(주)태헌</t>
  </si>
  <si>
    <t>02-769-1220</t>
  </si>
  <si>
    <t>경기 화성시 팔탄면 노하길 355-14</t>
  </si>
  <si>
    <t>(주)에프원텍</t>
  </si>
  <si>
    <t>031-366-8561</t>
  </si>
  <si>
    <t>경기 화성시 마도면 쌍송길119번길 73-18</t>
  </si>
  <si>
    <t>(주)거성금속</t>
  </si>
  <si>
    <t>031-542-6636</t>
  </si>
  <si>
    <t>경기 포천시 가산면 마정로256번길 36</t>
  </si>
  <si>
    <t>(주)에스디시스템</t>
  </si>
  <si>
    <t>070-8299-5913</t>
  </si>
  <si>
    <t>(주)휴먼아이티에스</t>
  </si>
  <si>
    <t>031-702-2981</t>
  </si>
  <si>
    <t>경기 성남시 분당구 장미로 42</t>
  </si>
  <si>
    <t>(주)에이치엔티메디칼</t>
  </si>
  <si>
    <t>02-2027-2588</t>
  </si>
  <si>
    <t>호산이엔지㈜</t>
  </si>
  <si>
    <t>031-957-9001</t>
  </si>
  <si>
    <t>경기 파주시 탄현면 새오리로286번길 48-65</t>
  </si>
  <si>
    <t>(주)대현</t>
  </si>
  <si>
    <t>031-773-2421~3</t>
  </si>
  <si>
    <t>경기 양평군 옥천면 장알재길 43</t>
  </si>
  <si>
    <t>(주)세원엔지니어링</t>
  </si>
  <si>
    <t>02-572-1887</t>
  </si>
  <si>
    <t>경기 시흥시 산기대학로 322</t>
  </si>
  <si>
    <t>입시화학(주)</t>
  </si>
  <si>
    <t>031-493-9850</t>
  </si>
  <si>
    <t>경기 안산시 단원구 산단로19번길 104</t>
  </si>
  <si>
    <t>제이에이치스틸(주)</t>
  </si>
  <si>
    <t>041-569-8612</t>
  </si>
  <si>
    <t>충청남도 천안시 서북구 성거읍 천흥8길 18-9</t>
  </si>
  <si>
    <t>(주)한양엔티</t>
  </si>
  <si>
    <t>02-2201-7870</t>
  </si>
  <si>
    <t>서울 광진구 천호대로 676</t>
  </si>
  <si>
    <t>(주)씨앤아이</t>
  </si>
  <si>
    <t>02-516-3800</t>
  </si>
  <si>
    <t>서울 강남구 강남대로156길 13-3</t>
  </si>
  <si>
    <t>(주)옴니텔</t>
  </si>
  <si>
    <t>02-2082-2200</t>
  </si>
  <si>
    <t>금강실리테크(주)</t>
  </si>
  <si>
    <t>042-584-3241</t>
  </si>
  <si>
    <t>대전 서구 영골길 81</t>
  </si>
  <si>
    <t>(주)엔에스이</t>
  </si>
  <si>
    <t>042-868-0757</t>
  </si>
  <si>
    <t>대전 유성구 가정로 218</t>
  </si>
  <si>
    <t>(주)광진테크</t>
  </si>
  <si>
    <t>062-954-2070</t>
  </si>
  <si>
    <t>광주 광산구 하남산단7번로 46</t>
  </si>
  <si>
    <t>(주)우리푸드</t>
  </si>
  <si>
    <t>062-941-6643</t>
  </si>
  <si>
    <t>광주 광산구 평동산단로143번길 25</t>
  </si>
  <si>
    <t>부건정공</t>
  </si>
  <si>
    <t>053-358-4831</t>
  </si>
  <si>
    <t>대구 북구 노원로1길 151</t>
  </si>
  <si>
    <t>한국OSG(주)</t>
  </si>
  <si>
    <t>053-583-2000</t>
  </si>
  <si>
    <t>대구 달서구 달서대로109길</t>
  </si>
  <si>
    <t>(주)에스엠에스</t>
  </si>
  <si>
    <t>053-381-4114</t>
  </si>
  <si>
    <t>대구 달서구 송현로 205</t>
  </si>
  <si>
    <t>(주)광우</t>
  </si>
  <si>
    <t>054-278-0161</t>
  </si>
  <si>
    <t>경북 포항시 남구 장흥로 131</t>
  </si>
  <si>
    <t>(주)일성조선</t>
  </si>
  <si>
    <t>051-418-4412</t>
  </si>
  <si>
    <t>부산 영도구 남항서로 69-1</t>
  </si>
  <si>
    <t>(주)삼우모방</t>
  </si>
  <si>
    <t>055-585-9814</t>
  </si>
  <si>
    <t>경남 함안군 군북면 오장골길 112-1</t>
  </si>
  <si>
    <t>(주)금정</t>
  </si>
  <si>
    <t>052-264-8586</t>
  </si>
  <si>
    <t>울산 울주군 삼남면 가천금사길 208-13</t>
  </si>
  <si>
    <t>리얼타임비쥬얼(주)</t>
  </si>
  <si>
    <t>02-2132-8300</t>
  </si>
  <si>
    <t>서울특별시 마포구  월드컵북로 396</t>
  </si>
  <si>
    <t>세종엔지니어링(주)</t>
  </si>
  <si>
    <t>02-422-7813</t>
  </si>
  <si>
    <t>서울 송파구 백제고분로33길 34</t>
  </si>
  <si>
    <t>다해정보기술(주)</t>
  </si>
  <si>
    <t>(주)시그너스정보기술</t>
  </si>
  <si>
    <t>02-2108-1600</t>
  </si>
  <si>
    <t>(주)이디케이스파솔루션</t>
  </si>
  <si>
    <t>02-6450-0180</t>
  </si>
  <si>
    <t>서울특별시 영등포구 당산로41길 11</t>
  </si>
  <si>
    <t>(주)세영아이엔씨</t>
  </si>
  <si>
    <t>02-2651-2967</t>
  </si>
  <si>
    <t>서울특별시 구로구  디지털로33길 48</t>
  </si>
  <si>
    <t>(주)넷컴솔루션</t>
  </si>
  <si>
    <t>02-538-8855</t>
  </si>
  <si>
    <t>서울 강남구 개포로 209</t>
  </si>
  <si>
    <t>한연산업(주)</t>
  </si>
  <si>
    <t>043-651-6933</t>
  </si>
  <si>
    <t>충북 제천시 바이오밸리3로 24</t>
  </si>
  <si>
    <t>(주)동광주철</t>
  </si>
  <si>
    <t>031-356-3601</t>
  </si>
  <si>
    <t>경기 화성시 송산면 당성로510번길 8</t>
  </si>
  <si>
    <t>그린피아기술(주)</t>
  </si>
  <si>
    <t>02-3462-3766</t>
  </si>
  <si>
    <t>경기도 여주시 능서면 마장로 132</t>
  </si>
  <si>
    <t>(주)두메촌</t>
  </si>
  <si>
    <t>031-795-2325</t>
  </si>
  <si>
    <t>경기 하남시 천현로 37</t>
  </si>
  <si>
    <t>(주)피앤아이</t>
  </si>
  <si>
    <t>031-671-9988</t>
  </si>
  <si>
    <t>경기 안성시 미양면 개정산업단지1로 57</t>
  </si>
  <si>
    <t>(주)삼성잉크</t>
  </si>
  <si>
    <t>031-491-3441</t>
  </si>
  <si>
    <t>경기 안산시 단원구 강촌로139번길 58</t>
  </si>
  <si>
    <t>(주)삼성에스엠티</t>
  </si>
  <si>
    <t>031-434-6257</t>
  </si>
  <si>
    <t>경기 안산시 단원구 첨단로 29</t>
  </si>
  <si>
    <t>(주)앰스코</t>
  </si>
  <si>
    <t>031-488-8651</t>
  </si>
  <si>
    <t>경기도 화성시 우정읍(우정읍) 주곡리</t>
  </si>
  <si>
    <t>(주)에이제이씨</t>
  </si>
  <si>
    <t>032-566-9130</t>
  </si>
  <si>
    <t>인천 서구 도담1로 16</t>
  </si>
  <si>
    <t>우진공업사</t>
  </si>
  <si>
    <t>032-814-2423</t>
  </si>
  <si>
    <t>인천 남동구 남동대로410번길 43</t>
  </si>
  <si>
    <t>(주)개양</t>
  </si>
  <si>
    <t>02-776-5741</t>
  </si>
  <si>
    <t>서울 중구 명동3길 6</t>
  </si>
  <si>
    <t>(주)지컴</t>
  </si>
  <si>
    <t>02-581-6989</t>
  </si>
  <si>
    <t>서울 서초구 서초대로 144</t>
  </si>
  <si>
    <t>원리솔루션(주)</t>
  </si>
  <si>
    <t>02-577-7876</t>
  </si>
  <si>
    <t>서울 강남구 개포로22길 39-12</t>
  </si>
  <si>
    <t>비비씨(주)</t>
  </si>
  <si>
    <t>042-932-9773</t>
  </si>
  <si>
    <t>대전광역시 대덕구 대덕대로1448번길 210</t>
  </si>
  <si>
    <t>(주)영진리빙</t>
  </si>
  <si>
    <t>031-886-3100</t>
  </si>
  <si>
    <t>경기 여주시 현암3길 138-1</t>
  </si>
  <si>
    <t>(주)송암 이엔지</t>
  </si>
  <si>
    <t>053-857-6123</t>
  </si>
  <si>
    <t>경북 경산시 진량읍 공단7로 113</t>
  </si>
  <si>
    <t>(주)한국에이요</t>
  </si>
  <si>
    <t>055-586-7061</t>
  </si>
  <si>
    <t>경남 함안군 칠서면 공단서2길 102</t>
  </si>
  <si>
    <t>(주)줌인</t>
  </si>
  <si>
    <t>051-255-0222</t>
  </si>
  <si>
    <t>부산 중구 광복로 95-2</t>
  </si>
  <si>
    <t>(주)엠케이전기물류</t>
  </si>
  <si>
    <t>051-317-6213</t>
  </si>
  <si>
    <t>부산 사상구 괘감로 24</t>
  </si>
  <si>
    <t>(주)동남티에스</t>
  </si>
  <si>
    <t>051-322-2384</t>
  </si>
  <si>
    <t>부산 사상구 괘감로 56-21</t>
  </si>
  <si>
    <t>제일여성병원</t>
  </si>
  <si>
    <t>051-743-0831</t>
  </si>
  <si>
    <t>부산 해운대구 좌동로 66</t>
  </si>
  <si>
    <t>유일산업(주)</t>
  </si>
  <si>
    <t>055-388-4593</t>
  </si>
  <si>
    <t>경남 양산시 유산공단4길 94</t>
  </si>
  <si>
    <t>(주)건기</t>
  </si>
  <si>
    <t>051-753-8942</t>
  </si>
  <si>
    <t>경남 밀양시 부북면 춘화로 378</t>
  </si>
  <si>
    <t>(주)제이씨인터내쇼날</t>
  </si>
  <si>
    <t>02-326-2800</t>
  </si>
  <si>
    <t>서울 마포구 양화로 108</t>
  </si>
  <si>
    <t>(주)일신시큐리티</t>
  </si>
  <si>
    <t>02-890-7577</t>
  </si>
  <si>
    <t>(주)이진금속</t>
  </si>
  <si>
    <t>02-2618-4922</t>
  </si>
  <si>
    <t>서울 구로구 목동남로 8-1</t>
  </si>
  <si>
    <t>삼원금형정공(주)</t>
  </si>
  <si>
    <t>서울 금천구 두산로 32</t>
  </si>
  <si>
    <t>나오테크놀로지스(주)</t>
  </si>
  <si>
    <t>02-2109-2601</t>
  </si>
  <si>
    <t>서울 금천구 가산디지털1로 75-14</t>
  </si>
  <si>
    <t>㈜비비테크</t>
  </si>
  <si>
    <t>031-8009-0777</t>
  </si>
  <si>
    <t>경기 수원시 권선구 서부로 1433-80</t>
  </si>
  <si>
    <t>(주)금강이엠씨</t>
  </si>
  <si>
    <t>031-684-7282</t>
  </si>
  <si>
    <t>경기 평택시 청북읍 어소길 85-53</t>
  </si>
  <si>
    <t>(주)케이알테크</t>
  </si>
  <si>
    <t>031-571-4443</t>
  </si>
  <si>
    <t>경기 남양주시 진접읍 경복대로212번길 98-12</t>
  </si>
  <si>
    <t>(주)신흥특수고무</t>
  </si>
  <si>
    <t>032-672-2503</t>
  </si>
  <si>
    <t>경기 부천시  신흥로420번길 31</t>
  </si>
  <si>
    <t>덕창기업(주)</t>
  </si>
  <si>
    <t>041-933-8747</t>
  </si>
  <si>
    <t>충남 보령시 주교면 배다리길 116-9</t>
  </si>
  <si>
    <t>인지컨트롤스(주)</t>
  </si>
  <si>
    <t>031-496-1700</t>
  </si>
  <si>
    <t>경기 시흥시 군자천로 171</t>
  </si>
  <si>
    <t>(주)백산</t>
  </si>
  <si>
    <t>031-496-0522</t>
  </si>
  <si>
    <t>경기 시흥시 공단1대로27번길 47</t>
  </si>
  <si>
    <t>천연모피제품 제조업</t>
  </si>
  <si>
    <t>(주)유한엔지니어링</t>
  </si>
  <si>
    <t>02-2107-3355</t>
  </si>
  <si>
    <t>경기 시흥시 공단1대로260번안길 47</t>
  </si>
  <si>
    <t>(주)엔에스하이텍</t>
  </si>
  <si>
    <t>031-491-2806</t>
  </si>
  <si>
    <t>경기 안산시 단원구 산단로163번길 97-32</t>
  </si>
  <si>
    <t>(주)동도전자</t>
  </si>
  <si>
    <t>031-244-9801</t>
  </si>
  <si>
    <t>경기 수원시 장안구 송정로90번길 23</t>
  </si>
  <si>
    <t>(주)마루엔지니어링 건축사 사무소</t>
  </si>
  <si>
    <t>031-256-8351</t>
  </si>
  <si>
    <t>경기 수원시 장안구 정조로 987</t>
  </si>
  <si>
    <t>(주)신덕팜</t>
  </si>
  <si>
    <t>031-212-5711</t>
  </si>
  <si>
    <t>경기도 용인시 수지구 문인로 30-1</t>
  </si>
  <si>
    <t>삼화제분(주)</t>
  </si>
  <si>
    <t>02-752-5212</t>
  </si>
  <si>
    <t>서울 중구 소파로 131</t>
  </si>
  <si>
    <t>(주)인스틴솔루션</t>
  </si>
  <si>
    <t>02-3445-6405</t>
  </si>
  <si>
    <t>서울특별시 성동구  성수이로18길 31</t>
  </si>
  <si>
    <t>(주)유원인텍</t>
  </si>
  <si>
    <t>070-7010-6730</t>
  </si>
  <si>
    <t>경기 군포시 흥안대로 22</t>
  </si>
  <si>
    <t>(주)신안아이엔씨</t>
  </si>
  <si>
    <t>02-549-9258</t>
  </si>
  <si>
    <t>서울 강남구 학동로 213</t>
  </si>
  <si>
    <t>070-7835-2114</t>
  </si>
  <si>
    <t>서울 강동구 성내로9길 27</t>
  </si>
  <si>
    <t>(주)심쿨코리아</t>
  </si>
  <si>
    <t>052-239-2331</t>
  </si>
  <si>
    <t>울산 울주군 온산읍 공단로 255</t>
  </si>
  <si>
    <t>아이알링크(주)</t>
  </si>
  <si>
    <t>02-6905-2800</t>
  </si>
  <si>
    <t>창신리빙</t>
  </si>
  <si>
    <t>031-868-1601</t>
  </si>
  <si>
    <t>경기 양주시 남면 삼일로 604</t>
  </si>
  <si>
    <t>(주)융도엔지니어링</t>
  </si>
  <si>
    <t>02-2203-5691</t>
  </si>
  <si>
    <t>서울 강남구 봉은사로59길 26</t>
  </si>
  <si>
    <t>회명마루지오(주)</t>
  </si>
  <si>
    <t>041-413-2634</t>
  </si>
  <si>
    <t>경북 구미시 옥계2공단로 139</t>
  </si>
  <si>
    <t>태하메카트로닉스(주)</t>
  </si>
  <si>
    <t>031-445-1227</t>
  </si>
  <si>
    <t>경기 안양시 만안구 박달로 421</t>
  </si>
  <si>
    <t>(주)태성폴리텍</t>
  </si>
  <si>
    <t>042-672-2644</t>
  </si>
  <si>
    <t>대전 대덕구 벚꽃길 103</t>
  </si>
  <si>
    <t>부호체어원(주)</t>
  </si>
  <si>
    <t>053-581-3383</t>
  </si>
  <si>
    <t>대구 달서구 성서로 105</t>
  </si>
  <si>
    <t>진우엔지니어링(주)</t>
  </si>
  <si>
    <t>051-322-1012</t>
  </si>
  <si>
    <t>부산 강서구  화전산단5로74번길 25</t>
  </si>
  <si>
    <t>에스엔에프(주)</t>
  </si>
  <si>
    <t>051-261-7711</t>
  </si>
  <si>
    <t>부산 강서구 낙동남로456번길 25-17</t>
  </si>
  <si>
    <t>대창강건(주)</t>
  </si>
  <si>
    <t>051-831-0708</t>
  </si>
  <si>
    <t>부산 강서구 녹산산단381로12번길 69</t>
  </si>
  <si>
    <t>영창전설(주)</t>
  </si>
  <si>
    <t>052-288-3090</t>
  </si>
  <si>
    <t>울산 북구 진장유통로 16</t>
  </si>
  <si>
    <t>(주)금강벤딩</t>
  </si>
  <si>
    <t>055-329-2627</t>
  </si>
  <si>
    <t>경상남도 함안군 군북면 함안산단3길 15</t>
  </si>
  <si>
    <t>(주)현송</t>
  </si>
  <si>
    <t>055-312-3200</t>
  </si>
  <si>
    <t>경상남도 김해시  삼안로24번길 6-0</t>
  </si>
  <si>
    <t>현대모직(주)</t>
  </si>
  <si>
    <t>055-386-9381</t>
  </si>
  <si>
    <t>경남 양산시 소주공단1길 11</t>
  </si>
  <si>
    <t>화이스트상사(주)</t>
  </si>
  <si>
    <t>02-3460-0765</t>
  </si>
  <si>
    <t>서울특별시 강남구 테헤란로8길 41</t>
  </si>
  <si>
    <t>(주)금산트리피아</t>
  </si>
  <si>
    <t>02-754-1121</t>
  </si>
  <si>
    <t>서울 용산구 한강대로104가길 7</t>
  </si>
  <si>
    <t>카이헬스케어(주)</t>
  </si>
  <si>
    <t>02-529-8225</t>
  </si>
  <si>
    <t>서울 서초구 남부순환로356길 106</t>
  </si>
  <si>
    <t>마천건설(주)</t>
  </si>
  <si>
    <t>02-2636-0660</t>
  </si>
  <si>
    <t>(주)스마트라인</t>
  </si>
  <si>
    <t>02-848-8066</t>
  </si>
  <si>
    <t>(주)참좋은넷</t>
  </si>
  <si>
    <t>070-4367-6770</t>
  </si>
  <si>
    <t>경기 안양시 동안구 시민대로248번길</t>
  </si>
  <si>
    <t>심팩</t>
  </si>
  <si>
    <t>032-510-0022</t>
  </si>
  <si>
    <t>인천 부평구 부평북로 141</t>
  </si>
  <si>
    <t>태성산업(주)</t>
  </si>
  <si>
    <t>031-352-6131</t>
  </si>
  <si>
    <t>경기 화성시 향남읍 서낭목길 48-53</t>
  </si>
  <si>
    <t>성진식품</t>
  </si>
  <si>
    <t>031-761-0623</t>
  </si>
  <si>
    <t>경기 광주시 도척면 마도로 244-71</t>
  </si>
  <si>
    <t>태일환경관리(주)</t>
  </si>
  <si>
    <t>031-858-0518</t>
  </si>
  <si>
    <t>경기 양주시 광적면 부흥로 847</t>
  </si>
  <si>
    <t>(주)기화정밀</t>
  </si>
  <si>
    <t>031-355-2470</t>
  </si>
  <si>
    <t>경기 화성시 남양읍 글판동길 26</t>
  </si>
  <si>
    <t>아진전산</t>
  </si>
  <si>
    <t>032-833-8155</t>
  </si>
  <si>
    <t>인천 연수구 솔샘로73번길 50</t>
  </si>
  <si>
    <t>(주)대일텍</t>
  </si>
  <si>
    <t>02-575-9823</t>
  </si>
  <si>
    <t>서울 강남구 논현로16길 25</t>
  </si>
  <si>
    <t>아주목재(주)</t>
  </si>
  <si>
    <t>032-563-7742</t>
  </si>
  <si>
    <t>인천 서구 봉수대로 207</t>
  </si>
  <si>
    <t>삼아제약(주)</t>
  </si>
  <si>
    <t>02-2056-7200</t>
  </si>
  <si>
    <t>강원 원주시 문막읍 동화공단로 49</t>
  </si>
  <si>
    <t>(주)삼주</t>
  </si>
  <si>
    <t>031-432-1582</t>
  </si>
  <si>
    <t>경기도 시흥시 경제로271</t>
  </si>
  <si>
    <t>진도산업(주)</t>
  </si>
  <si>
    <t>031-853-3000</t>
  </si>
  <si>
    <t>경기 의정부시 산단로98번길 29</t>
  </si>
  <si>
    <t>(주)아이티엠코퍼레이션건축사사무소</t>
  </si>
  <si>
    <t>02-2140-5201</t>
  </si>
  <si>
    <t>서울 강남구 선릉로 747</t>
  </si>
  <si>
    <t>(주)나노지오이엔씨</t>
  </si>
  <si>
    <t>043-271-3304</t>
  </si>
  <si>
    <t>충북 음성군 음성읍 수정로56번길 10</t>
  </si>
  <si>
    <t>동방물류(주)</t>
  </si>
  <si>
    <t>042-587-8282</t>
  </si>
  <si>
    <t>대전 서구 조련길 54</t>
  </si>
  <si>
    <t>경원엔지니어링</t>
  </si>
  <si>
    <t>054-973-9431</t>
  </si>
  <si>
    <t>경상북도 칠곡군 가산면 경북대로 1695</t>
  </si>
  <si>
    <t>(주)안국방재</t>
  </si>
  <si>
    <t>053-324-4119</t>
  </si>
  <si>
    <t>대구 북구 관음중앙로28길 36-8</t>
  </si>
  <si>
    <t>㈜위니텍</t>
  </si>
  <si>
    <t>053-659-1700</t>
  </si>
  <si>
    <t>대구 남구 명덕로 104</t>
  </si>
  <si>
    <t>㈜극동씰테크</t>
  </si>
  <si>
    <t>053-323-6282</t>
  </si>
  <si>
    <t>경상북도 경산시 진량읍 공단4로5길 65</t>
  </si>
  <si>
    <t>나노테크(주)</t>
  </si>
  <si>
    <t>054-464-8864</t>
  </si>
  <si>
    <t>경북 구미시 수출대로1길 50</t>
  </si>
  <si>
    <t>(주)엠케이테크</t>
  </si>
  <si>
    <t>053-817-5131</t>
  </si>
  <si>
    <t>경북 경산시 진량읍 공단3로 38</t>
  </si>
  <si>
    <t>동해목재(주)</t>
  </si>
  <si>
    <t>051-831-1233</t>
  </si>
  <si>
    <t>부산 강서구 녹산산업중로 439</t>
  </si>
  <si>
    <t>(주)아진테크</t>
  </si>
  <si>
    <t>051-862-7150</t>
  </si>
  <si>
    <t>부산 해운대구 센텀중앙로 60</t>
  </si>
  <si>
    <t>(주)백록레미콘</t>
  </si>
  <si>
    <t>064-783-9961</t>
  </si>
  <si>
    <t>제주 제주시 조천읍 함와로 155</t>
  </si>
  <si>
    <t>(주)세우글로벌</t>
  </si>
  <si>
    <t>032-868-1100</t>
  </si>
  <si>
    <t>인천 남구 염전로261번길 26-48</t>
  </si>
  <si>
    <t>(주)싸이웰시스템</t>
  </si>
  <si>
    <t>02-783-6972</t>
  </si>
  <si>
    <t>씨에스우드(주)</t>
  </si>
  <si>
    <t>032-576-0345</t>
  </si>
  <si>
    <t>인천 서구 정서진3로 17</t>
  </si>
  <si>
    <t>한국트랜스(주)</t>
  </si>
  <si>
    <t>02-856-8951</t>
  </si>
  <si>
    <t>서울 구로구 디지털로27길 13</t>
  </si>
  <si>
    <t>한국훅스윤활유(주)</t>
  </si>
  <si>
    <t>02-6332-4775</t>
  </si>
  <si>
    <t>상지엔지니어링(주)</t>
  </si>
  <si>
    <t>031-596-6800</t>
  </si>
  <si>
    <t>충청남도 서산시  문화로 34-1</t>
  </si>
  <si>
    <t>(주)농업회사법인  나라원예</t>
  </si>
  <si>
    <t>02-504-1034</t>
  </si>
  <si>
    <t>경기 과천시 주암동</t>
  </si>
  <si>
    <t>화초 및 산식물 도매업</t>
  </si>
  <si>
    <t>(주)메디파마플랜</t>
  </si>
  <si>
    <t>031-674-0599</t>
  </si>
  <si>
    <t>충북 음성군 대소면 대금로 77-37</t>
  </si>
  <si>
    <t>031-543-0050</t>
  </si>
  <si>
    <t>경기 포천시 군내면 포천로909번길 49</t>
  </si>
  <si>
    <t>(주)씨-프로</t>
  </si>
  <si>
    <t>031-735-0300</t>
  </si>
  <si>
    <t>경기도 성남시 중원구 갈마치로 214</t>
  </si>
  <si>
    <t>(주)오맥스</t>
  </si>
  <si>
    <t>02-3141-5055</t>
  </si>
  <si>
    <t>경기 부천시  삼작로79번길 25</t>
  </si>
  <si>
    <t>(주)광명폴리머</t>
  </si>
  <si>
    <t>032-675-9454</t>
  </si>
  <si>
    <t>경기 부천시  수도로 110</t>
  </si>
  <si>
    <t>(주)주영페이퍼텍</t>
  </si>
  <si>
    <t>031-333-5018</t>
  </si>
  <si>
    <t>경기 용인시 처인구 원삼면 죽양대로1763번길 63</t>
  </si>
  <si>
    <t>(주)지솔알이에이치</t>
  </si>
  <si>
    <t>031-332-3003</t>
  </si>
  <si>
    <t>경기 용인시 처인구 남사면 경기동로 52</t>
  </si>
  <si>
    <t>㈜경신</t>
  </si>
  <si>
    <t>032-714-7193</t>
  </si>
  <si>
    <t>인천 연수구 갯벌로 98</t>
  </si>
  <si>
    <t>이천 엔지니어링(주)</t>
  </si>
  <si>
    <t>032-819-2000</t>
  </si>
  <si>
    <t>인천광역시 남동구  함박뫼로 391</t>
  </si>
  <si>
    <t>비손메디칼(주)</t>
  </si>
  <si>
    <t>02-865-7121</t>
  </si>
  <si>
    <t>스마트에코(주)</t>
  </si>
  <si>
    <t>02-6216-8809</t>
  </si>
  <si>
    <t>서울특별시 강남구  개포로 630</t>
  </si>
  <si>
    <t>(주)케이씨환경디자인</t>
  </si>
  <si>
    <t>032-677-1994</t>
  </si>
  <si>
    <t>인천광역시 서구 원당대로 853</t>
  </si>
  <si>
    <t>이케이(주)</t>
  </si>
  <si>
    <t>02-3472-5526</t>
  </si>
  <si>
    <t>경기 용인시 수지구 신수로 767</t>
  </si>
  <si>
    <t>(주)범우</t>
  </si>
  <si>
    <t>02-571-7451</t>
  </si>
  <si>
    <t>043-214-1820</t>
  </si>
  <si>
    <t>충북 청주시 청원구 북이면 신대석성로 120</t>
  </si>
  <si>
    <t>알엠에스 테크놀러지(주)</t>
  </si>
  <si>
    <t>041-556-7600</t>
  </si>
  <si>
    <t>충청남도 천안시 동남구 풍세면 풍세산단1로 55</t>
  </si>
  <si>
    <t>(주)아르고넷</t>
  </si>
  <si>
    <t>042-864-1436</t>
  </si>
  <si>
    <t>대전광역시 유성구  테크노10로 51</t>
  </si>
  <si>
    <t>(주)한국이앤씨</t>
  </si>
  <si>
    <t>053-563-6806~9</t>
  </si>
  <si>
    <t>대구 서구 북비산로 165</t>
  </si>
  <si>
    <t>우진공업</t>
  </si>
  <si>
    <t>054-761-2541</t>
  </si>
  <si>
    <t>경북 경주시 안강읍 대동길 168</t>
  </si>
  <si>
    <t>(주)신우 피앤씨</t>
  </si>
  <si>
    <t>054-920-8888</t>
  </si>
  <si>
    <t>경상북도 칠곡군 2산업단지2길 24-23</t>
  </si>
  <si>
    <t>(주)하나에프비</t>
  </si>
  <si>
    <t>053-616-0733</t>
  </si>
  <si>
    <t>경기도 시흥시  군자천로81번길 13</t>
  </si>
  <si>
    <t>053-591-6001</t>
  </si>
  <si>
    <t>대구 달서구 달서대로85길 83</t>
  </si>
  <si>
    <t>한국선재(주)</t>
  </si>
  <si>
    <t>051-200-4421</t>
  </si>
  <si>
    <t>부산 사하구 하신번영로 27</t>
  </si>
  <si>
    <t>(주)영광</t>
  </si>
  <si>
    <t>052-240-2400</t>
  </si>
  <si>
    <t>울산 울주군 온산읍 원봉로 41</t>
  </si>
  <si>
    <t>(주)건양</t>
  </si>
  <si>
    <t>052-256-6969</t>
  </si>
  <si>
    <t>울산 울주군 웅촌면 고연공단2길 37-16</t>
  </si>
  <si>
    <t>(주)광동전산</t>
  </si>
  <si>
    <t>052-263-7764</t>
  </si>
  <si>
    <t>부산 금정구 무학송로 127-1</t>
  </si>
  <si>
    <t>(주)카보라인 코리아</t>
  </si>
  <si>
    <t>055-343-6441</t>
  </si>
  <si>
    <t>경남 김해시 진영읍 본산로 81</t>
  </si>
  <si>
    <t>(주)이스턴네트웍스</t>
  </si>
  <si>
    <t>02-552-7634</t>
  </si>
  <si>
    <t>(주)대화파이프</t>
  </si>
  <si>
    <t>02-2691-0297</t>
  </si>
  <si>
    <t>서울 양천구 곰달래로1길 53-1</t>
  </si>
  <si>
    <t>동해정보통신(주)</t>
  </si>
  <si>
    <t>02-840-3800</t>
  </si>
  <si>
    <t>서울 영등포구 대림로29길 43</t>
  </si>
  <si>
    <t>(주)한도씨앤에스</t>
  </si>
  <si>
    <t>02-2029-6881</t>
  </si>
  <si>
    <t>서울 금천구 가산디지털1로 33-33</t>
  </si>
  <si>
    <t>(주)메인일렉콤</t>
  </si>
  <si>
    <t>031-459-6651</t>
  </si>
  <si>
    <t>경기 화성시 장안면 석포공단길 10-12</t>
  </si>
  <si>
    <t>(주)베셀</t>
  </si>
  <si>
    <t>031-683-3953</t>
  </si>
  <si>
    <t>경기도 수원시 권선구 산업로155번길 281</t>
  </si>
  <si>
    <t>(주)선경에스티</t>
  </si>
  <si>
    <t>031-351-8171</t>
  </si>
  <si>
    <t>경기도 화성시 우정읍 버들로 985-11</t>
  </si>
  <si>
    <t>(주)지에코</t>
  </si>
  <si>
    <t>031-718-3669</t>
  </si>
  <si>
    <t>경기 광주시 오포읍 오포로 496-21</t>
  </si>
  <si>
    <t>(주)인트라락</t>
  </si>
  <si>
    <t>053-964-4321</t>
  </si>
  <si>
    <t>경북 경산시 압량면 내리길25길 42-0</t>
  </si>
  <si>
    <t>(주)보고통상</t>
  </si>
  <si>
    <t>031-920-8184</t>
  </si>
  <si>
    <t>경기도 고양시일산동구 백석2동(백석동)</t>
  </si>
  <si>
    <t>섬유, 의복, 신발 및 가죽제품 중개업</t>
  </si>
  <si>
    <t>(주)켐리치</t>
  </si>
  <si>
    <t>031-627-2100</t>
  </si>
  <si>
    <t>(주)송암아이템</t>
  </si>
  <si>
    <t>031-989-9569</t>
  </si>
  <si>
    <t>경기 김포시 양촌읍 황금1로 175</t>
  </si>
  <si>
    <t>(주)대보휄트</t>
  </si>
  <si>
    <t>032-811-0812</t>
  </si>
  <si>
    <t>인천 남동구 앵고개로449번길 71</t>
  </si>
  <si>
    <t>(주)라파크</t>
  </si>
  <si>
    <t>02-511-0090</t>
  </si>
  <si>
    <t>서울특별시 강남구 봉은사로 454</t>
  </si>
  <si>
    <t>인터콘시스템스(주)</t>
  </si>
  <si>
    <t>070-4864-3905</t>
  </si>
  <si>
    <t>경기도 수원시 권선구  산업로155번길 264</t>
  </si>
  <si>
    <t>(주)태서식품</t>
  </si>
  <si>
    <t>033-553-9622</t>
  </si>
  <si>
    <t>강원 태백시 철암공단길 20</t>
  </si>
  <si>
    <t>(주)현진유화</t>
  </si>
  <si>
    <t>031-708-6255</t>
  </si>
  <si>
    <t>경기도 성남시 분당구 황새울로351번길 10</t>
  </si>
  <si>
    <t>(주)베이스코리아</t>
  </si>
  <si>
    <t>031-336-1656</t>
  </si>
  <si>
    <t>충북 진천군 초평면 초금로 158-29</t>
  </si>
  <si>
    <t>(주)호남청과</t>
  </si>
  <si>
    <t>062-655-0401</t>
  </si>
  <si>
    <t>광주 서구 매월2로 16</t>
  </si>
  <si>
    <t>(주)무등기업평동</t>
  </si>
  <si>
    <t>062-945-9553</t>
  </si>
  <si>
    <t>광주 광산구 평동산단로 297</t>
  </si>
  <si>
    <t>(주)티비씨</t>
  </si>
  <si>
    <t>053-760-1900</t>
  </si>
  <si>
    <t>대구 수성구 동대구로 23</t>
  </si>
  <si>
    <t>(주)예스 텍스타일컨설팅 랩</t>
  </si>
  <si>
    <t>053-983-7402</t>
  </si>
  <si>
    <t>대구 동구 입석로 97-13</t>
  </si>
  <si>
    <t>(주)광진기업</t>
  </si>
  <si>
    <t>054-821-2244</t>
  </si>
  <si>
    <t>경북 안동시 공단로 16</t>
  </si>
  <si>
    <t>(주)홍성건설</t>
  </si>
  <si>
    <t>053-856-0685</t>
  </si>
  <si>
    <t>경북 경산시 진량읍 봉황길 23</t>
  </si>
  <si>
    <t>(주)코리녹스</t>
  </si>
  <si>
    <t>051-832-0031</t>
  </si>
  <si>
    <t>부산 강서구 녹산산단407로 93</t>
  </si>
  <si>
    <t>톡스프레스테크닉(주)</t>
  </si>
  <si>
    <t>051-832-1274</t>
  </si>
  <si>
    <t>부산 강서구 신호산단3로 98</t>
  </si>
  <si>
    <t>(주)짐모아</t>
  </si>
  <si>
    <t>051-467-6006</t>
  </si>
  <si>
    <t>부산 중구 중앙대로 69</t>
  </si>
  <si>
    <t>(주)동광지엔티</t>
  </si>
  <si>
    <t>02-2108-3708</t>
  </si>
  <si>
    <t>경남 창원시 마산합포구 동서동로 18</t>
  </si>
  <si>
    <t>금호전업(주)</t>
  </si>
  <si>
    <t>052-266-6628</t>
  </si>
  <si>
    <t>울산 남구 온산로 850</t>
  </si>
  <si>
    <t>삼진산업(주)</t>
  </si>
  <si>
    <t>055-351-0257</t>
  </si>
  <si>
    <t>경남 밀양시 삼랑진읍 상삼로 526-1</t>
  </si>
  <si>
    <t>(주)청화종합감리공단건축사사무소</t>
  </si>
  <si>
    <t>031-262-4101</t>
  </si>
  <si>
    <t>경기 용인시 기흥구 흥덕중앙로 59</t>
  </si>
  <si>
    <t>브리지스톤타이어세일즈코리아(주)</t>
  </si>
  <si>
    <t>02-3210-2480</t>
  </si>
  <si>
    <t>서울특별시 강남구 논현로 508</t>
  </si>
  <si>
    <t>자동차 타이어 및 튜브 판매업</t>
  </si>
  <si>
    <t>(주)멘토티앤씨</t>
  </si>
  <si>
    <t>032-325-2063</t>
  </si>
  <si>
    <t>인천 남동구 은봉로419번길 103</t>
  </si>
  <si>
    <t>(주)지논</t>
  </si>
  <si>
    <t>02-588-1507</t>
  </si>
  <si>
    <t>서울 용산구 새창로45길 78</t>
  </si>
  <si>
    <t>아이티사이언스(주)</t>
  </si>
  <si>
    <t>031-360-3240</t>
  </si>
  <si>
    <t>경기 안양시 동안구 엘에스로91번길 32-33</t>
  </si>
  <si>
    <t>(주)아트본</t>
  </si>
  <si>
    <t>070-8290-7303</t>
  </si>
  <si>
    <t>서울특별시 강서구 화곡로64길 98,</t>
  </si>
  <si>
    <t>초당약품공업(주)</t>
  </si>
  <si>
    <t>02-869-0181</t>
  </si>
  <si>
    <t>서울 구로구 공원로8길 24</t>
  </si>
  <si>
    <t>윈포트(주)</t>
  </si>
  <si>
    <t>02-838-2858</t>
  </si>
  <si>
    <t>서울 강동구 올림픽로58길 6-6</t>
  </si>
  <si>
    <t>㈜한국프라켐</t>
  </si>
  <si>
    <t>02-2649-5010</t>
  </si>
  <si>
    <t>서울 양천구 등촌로 6</t>
  </si>
  <si>
    <t>(주)일진글로벌</t>
  </si>
  <si>
    <t>02-553-1795</t>
  </si>
  <si>
    <t>서울 강남구 삼성로 527</t>
  </si>
  <si>
    <t>(주)파워인포넷</t>
  </si>
  <si>
    <t>032-866-5414</t>
  </si>
  <si>
    <t>인천광역시 남구  아암대로 109</t>
  </si>
  <si>
    <t>(주)로드코리아</t>
  </si>
  <si>
    <t>031-378-4851</t>
  </si>
  <si>
    <t>(주)호성테크닉스</t>
  </si>
  <si>
    <t>032-683-8007</t>
  </si>
  <si>
    <t>경기 부천시  평천로862번길 90</t>
  </si>
  <si>
    <t>㈜아이피케이 칠서공장</t>
  </si>
  <si>
    <t>051-580-8330</t>
  </si>
  <si>
    <t>부산 연제구 중앙대로 1000</t>
  </si>
  <si>
    <t>(주)루멘스</t>
  </si>
  <si>
    <t>031-218-1200</t>
  </si>
  <si>
    <t>경기 용인시 기흥구 원고매로 12</t>
  </si>
  <si>
    <t>삼성스텐레스상공(주)</t>
  </si>
  <si>
    <t>062-946-1701</t>
  </si>
  <si>
    <t>광주 광산구 평동산단3번로 76</t>
  </si>
  <si>
    <t>(주)상원기계</t>
  </si>
  <si>
    <t>032-889-2981</t>
  </si>
  <si>
    <t>경기 김포시 양촌읍 황금로23번길 130</t>
  </si>
  <si>
    <t>(주)금영제너럴</t>
  </si>
  <si>
    <t>02-3442-1117</t>
  </si>
  <si>
    <t>서울 강남구 학동로 336</t>
  </si>
  <si>
    <t>트레인코리아(주)</t>
  </si>
  <si>
    <t>02-2186-0973</t>
  </si>
  <si>
    <t>서울특별시 마포구 월드컵북로56길 12</t>
  </si>
  <si>
    <t>(주)한국이디에스</t>
  </si>
  <si>
    <t>02-3473-6973</t>
  </si>
  <si>
    <t>서울 서초구  서운로 7</t>
  </si>
  <si>
    <t>효성인쇄사</t>
  </si>
  <si>
    <t>02-498-0272</t>
  </si>
  <si>
    <t>서울 성동구 광나루로8길 22</t>
  </si>
  <si>
    <t>삼우설비(주)</t>
  </si>
  <si>
    <t>02-563-5641</t>
  </si>
  <si>
    <t>서울특별시 강남구  강남대로94길 59</t>
  </si>
  <si>
    <t>(주)하이텍</t>
  </si>
  <si>
    <t>033-264-7766</t>
  </si>
  <si>
    <t>강원 춘천시 퇴계공단1길 21-2</t>
  </si>
  <si>
    <t>리오정밀(주)</t>
  </si>
  <si>
    <t>043-881-1125</t>
  </si>
  <si>
    <t>충북 음성군 금왕읍 멍심이길 125-22</t>
  </si>
  <si>
    <t>(주)금성이앤씨</t>
  </si>
  <si>
    <t>041-741-7301</t>
  </si>
  <si>
    <t>충남 논산시 은진면 매죽헌로 567</t>
  </si>
  <si>
    <t>삼성레미콘(주)</t>
  </si>
  <si>
    <t>041-835-8555</t>
  </si>
  <si>
    <t>충남 부여군 석성면 금백로 166-13</t>
  </si>
  <si>
    <t>(주)지오메디칼</t>
  </si>
  <si>
    <t>062-973-0740</t>
  </si>
  <si>
    <t>광주 북구 첨단벤처소로38번길 20-10</t>
  </si>
  <si>
    <t>(주)해성판넬</t>
  </si>
  <si>
    <t>062-941-1300</t>
  </si>
  <si>
    <t>광주 광산구 월전로 60</t>
  </si>
  <si>
    <t>(주)맑은창호</t>
  </si>
  <si>
    <t>053-853-9995</t>
  </si>
  <si>
    <t>경북 경산시 용성면 덕천2길 9-8</t>
  </si>
  <si>
    <t>(주)텍크마린</t>
  </si>
  <si>
    <t>051-467-7003</t>
  </si>
  <si>
    <t>부산 동구 중앙대로 192</t>
  </si>
  <si>
    <t>(주)경동산업</t>
  </si>
  <si>
    <t>051-759-2672</t>
  </si>
  <si>
    <t>부산 연제구 온천천남로 187</t>
  </si>
  <si>
    <t>055-256-1188</t>
  </si>
  <si>
    <t>경상남도 창원시마산회원구 자유무역4길 6</t>
  </si>
  <si>
    <t>(주)엠.오.브이 시스템</t>
  </si>
  <si>
    <t>052-288-5052</t>
  </si>
  <si>
    <t>울산 울주군 상북면 길천산업로 361</t>
  </si>
  <si>
    <t>(주)원경</t>
  </si>
  <si>
    <t>055-324-0252</t>
  </si>
  <si>
    <t>경남 김해시 상동면 상동로 426-3</t>
  </si>
  <si>
    <t>포나판매(주)</t>
  </si>
  <si>
    <t>051-515-1201</t>
  </si>
  <si>
    <t>부산 금정구 중앙대로 2219</t>
  </si>
  <si>
    <t>한진아트센타</t>
  </si>
  <si>
    <t>02-2164-3811</t>
  </si>
  <si>
    <t>(주)한일항공기계</t>
  </si>
  <si>
    <t>02-2677-3283</t>
  </si>
  <si>
    <t>서울 구로구 신도림로15길 27</t>
  </si>
  <si>
    <t>(주)한보이앤씨</t>
  </si>
  <si>
    <t>02-2696-3910</t>
  </si>
  <si>
    <t>서울 양천구 남부순환로57길 10</t>
  </si>
  <si>
    <t>(주)지티씨솔루션</t>
  </si>
  <si>
    <t>02-3454-0198</t>
  </si>
  <si>
    <t>서울특별시 강남구  선릉로107길 3-4</t>
  </si>
  <si>
    <t>한국기계검사소이엔씨(주)</t>
  </si>
  <si>
    <t>070-4047-7671</t>
  </si>
  <si>
    <t>서울 광진구 아차산로62길 14-4</t>
  </si>
  <si>
    <t>(주)일우피피씨</t>
  </si>
  <si>
    <t>02-865-4970</t>
  </si>
  <si>
    <t>강원도 철원군 갈말읍 숙소골길 23-1</t>
  </si>
  <si>
    <t>(주)연합유리</t>
  </si>
  <si>
    <t>031-692-9980</t>
  </si>
  <si>
    <t>경기 안성시 원곡면 청원로 1785-15</t>
  </si>
  <si>
    <t>031-223-4040</t>
  </si>
  <si>
    <t>경기 화성시 효행로 773-7</t>
  </si>
  <si>
    <t>딜리</t>
  </si>
  <si>
    <t>031-860-5500</t>
  </si>
  <si>
    <t>경기 동두천시 강변로702번길 30</t>
  </si>
  <si>
    <t>일신전자통신(주)</t>
  </si>
  <si>
    <t>031-980-7600</t>
  </si>
  <si>
    <t>경기 김포시 양촌면 황금로127번길 76</t>
  </si>
  <si>
    <t>(주)에이피텍</t>
  </si>
  <si>
    <t>031-903-0005</t>
  </si>
  <si>
    <t>경기 고양시 일산동구 정발산로 24</t>
  </si>
  <si>
    <t>우신공업(주)</t>
  </si>
  <si>
    <t>032-613-0081</t>
  </si>
  <si>
    <t>경기 부천시  옥산로230번길 35</t>
  </si>
  <si>
    <t>두손산업(주)</t>
  </si>
  <si>
    <t>031-366-9222</t>
  </si>
  <si>
    <t>경기 화성시 남양읍 신남서길 58</t>
  </si>
  <si>
    <t>(주)프로텍</t>
  </si>
  <si>
    <t>031-470-0700</t>
  </si>
  <si>
    <t>경기 안양시 동안구 시민대로327번길 11-14</t>
  </si>
  <si>
    <t>(주)보광기업</t>
  </si>
  <si>
    <t>031-797-8132</t>
  </si>
  <si>
    <t>경기 용인시 처인구 모현면 오산로 45-40</t>
  </si>
  <si>
    <t>(주)디비케이</t>
  </si>
  <si>
    <t>032-585-2531</t>
  </si>
  <si>
    <t>인천 서구 가재울로32번길 27</t>
  </si>
  <si>
    <t>(주)영진정공</t>
  </si>
  <si>
    <t>031-434-3980</t>
  </si>
  <si>
    <t>경기 시흥시 마유로132번길 91</t>
  </si>
  <si>
    <t>다스코리아(주)</t>
  </si>
  <si>
    <t>031-204-2511</t>
  </si>
  <si>
    <t>(주)서한사</t>
  </si>
  <si>
    <t>02-2270-3291</t>
  </si>
  <si>
    <t>서울 중구 동호로 287</t>
  </si>
  <si>
    <t>(주)루체코리아</t>
  </si>
  <si>
    <t>02-472-8900</t>
  </si>
  <si>
    <t>서울 강동구 구천면로 225</t>
  </si>
  <si>
    <t>(주)제이에프엠테크</t>
  </si>
  <si>
    <t>02-598-6112</t>
  </si>
  <si>
    <t>서울특별시 구로구  디지털로26길 123</t>
  </si>
  <si>
    <t>(주)맥스킬</t>
  </si>
  <si>
    <t>070-4490-1500</t>
  </si>
  <si>
    <t>서울 강남구 테헤란로69길 10</t>
  </si>
  <si>
    <t>(주)비티</t>
  </si>
  <si>
    <t>02-2038-2903</t>
  </si>
  <si>
    <t>동신목재(주)</t>
  </si>
  <si>
    <t>041-953-2727</t>
  </si>
  <si>
    <t>충남 서천군 마서면 송신로 362</t>
  </si>
  <si>
    <t>동화경금속공업(주)</t>
  </si>
  <si>
    <t>041-549-3710</t>
  </si>
  <si>
    <t>충남 아산시 둔포면 아산밸리북로 194</t>
  </si>
  <si>
    <t>(주)동양금속</t>
  </si>
  <si>
    <t>062-972-1431</t>
  </si>
  <si>
    <t>광주 광산구 하남산단3번로 126</t>
  </si>
  <si>
    <t>고려오트론(주)</t>
  </si>
  <si>
    <t>062-973-7771</t>
  </si>
  <si>
    <t>광주 북구 첨단벤처소로38번길 35</t>
  </si>
  <si>
    <t>유일정공(주)</t>
  </si>
  <si>
    <t>053-583-6161</t>
  </si>
  <si>
    <t>대구 달서구 성서로71길 11</t>
  </si>
  <si>
    <t>유원기업㈜</t>
  </si>
  <si>
    <t>054-281-9220</t>
  </si>
  <si>
    <t>경북 포항시 남구 서원재로 7</t>
  </si>
  <si>
    <t>상신브레이크</t>
  </si>
  <si>
    <t>053-615-0101</t>
  </si>
  <si>
    <t>대구 달성군 논공읍 논공중앙로33길 10</t>
  </si>
  <si>
    <t>(주)일광알티</t>
  </si>
  <si>
    <t>070-7765-1476</t>
  </si>
  <si>
    <t>대구 달서구  달서대로91길 67</t>
  </si>
  <si>
    <t>한국아존(주)</t>
  </si>
  <si>
    <t>043-840-0500</t>
  </si>
  <si>
    <t>충북 충주시 주덕읍 중원산업로 306</t>
  </si>
  <si>
    <t>(주)대아건설</t>
  </si>
  <si>
    <t>055-297-7100</t>
  </si>
  <si>
    <t>경남 창원시 마산회원구 3·15대로 711</t>
  </si>
  <si>
    <t>(주)로봇플러스</t>
  </si>
  <si>
    <t>055-342-0771</t>
  </si>
  <si>
    <t>경남 김해시 진례면 고모로324번안길 25-32</t>
  </si>
  <si>
    <t>(주)호성</t>
  </si>
  <si>
    <t>055-326-5943</t>
  </si>
  <si>
    <t>경남 김해시 상동면 상동로 608-13</t>
  </si>
  <si>
    <t>(주)썸백</t>
  </si>
  <si>
    <t>031-351-4490</t>
  </si>
  <si>
    <t>경기 화성시 장안면 장안로 480-126</t>
  </si>
  <si>
    <t>에이치에스비씨펀드서비스(주)</t>
  </si>
  <si>
    <t>02-3771-9834</t>
  </si>
  <si>
    <t>서울특별시 중구 칠패로 37</t>
  </si>
  <si>
    <t>(주)진웅엠피아</t>
  </si>
  <si>
    <t>032-574-8280</t>
  </si>
  <si>
    <t>인천 서구 가정로37번길 8</t>
  </si>
  <si>
    <t>시그마전기(주)</t>
  </si>
  <si>
    <t>031-431-8195</t>
  </si>
  <si>
    <t>경기 시흥시 마유로32번길 14</t>
  </si>
  <si>
    <t>(주)세이프 원</t>
  </si>
  <si>
    <t>031-766-9891</t>
  </si>
  <si>
    <t>경기 광주시 초월읍 동막골길40번길 15</t>
  </si>
  <si>
    <t>031-796-1811</t>
  </si>
  <si>
    <t>경기도 하남시 하남대로186번길32</t>
  </si>
  <si>
    <t>(주)에이이엠테크</t>
  </si>
  <si>
    <t>032-428-0569</t>
  </si>
  <si>
    <t>경기도 수원시 권선구  산업로155번길 228-31</t>
  </si>
  <si>
    <t>(주)피티비 이엔지</t>
  </si>
  <si>
    <t>031-434-7281</t>
  </si>
  <si>
    <t>경기 시흥시 공단3대로 245</t>
  </si>
  <si>
    <t>비티에스테크놀로지스(주)</t>
  </si>
  <si>
    <t>031-212-2956</t>
  </si>
  <si>
    <t>㈜에스지헬스케어</t>
  </si>
  <si>
    <t>02-449-6908</t>
  </si>
  <si>
    <t>경기 이천시 모가면 양녕로 10</t>
  </si>
  <si>
    <t>(주)제이씨팜</t>
  </si>
  <si>
    <t>031-8040-5834</t>
  </si>
  <si>
    <t>경기 안산시 단원구 원포공원1로 19</t>
  </si>
  <si>
    <t>(주)에이파스</t>
  </si>
  <si>
    <t>031-793-3402</t>
  </si>
  <si>
    <t>경기 하남시 대성로95번길 62</t>
  </si>
  <si>
    <t>(주)수성인투</t>
  </si>
  <si>
    <t>02-2254-1171</t>
  </si>
  <si>
    <t>서울 성동구 뚝섬로17길 24</t>
  </si>
  <si>
    <t>(주)양진텔레콤</t>
  </si>
  <si>
    <t>02-412-4130</t>
  </si>
  <si>
    <t>서울 송파구  삼전로1길 2</t>
  </si>
  <si>
    <t>쓰리디시스템즈코리아</t>
  </si>
  <si>
    <t>02-6262-9969</t>
  </si>
  <si>
    <t>서울 강남구 선릉로 525</t>
  </si>
  <si>
    <t>신동기계산업(주)</t>
  </si>
  <si>
    <t>033-522-0565</t>
  </si>
  <si>
    <t>강원 동해시 공단7로 91</t>
  </si>
  <si>
    <t>(주)지성엔지니어링</t>
  </si>
  <si>
    <t>042-828-7162</t>
  </si>
  <si>
    <t>충남 당진시 무수동2길 30</t>
  </si>
  <si>
    <t>(주)에너지와공조</t>
  </si>
  <si>
    <t>062-513-7000</t>
  </si>
  <si>
    <t>광주 광산구 평동산단1번로 121</t>
  </si>
  <si>
    <t>(주)한아</t>
  </si>
  <si>
    <t>(주)성현섬유</t>
  </si>
  <si>
    <t>053-358-4511</t>
  </si>
  <si>
    <t>대구 북구 침산로67길 12</t>
  </si>
  <si>
    <t>(주)오토탑</t>
  </si>
  <si>
    <t>054-336-6690</t>
  </si>
  <si>
    <t>경상북도 영천시 대창면 금박로868</t>
  </si>
  <si>
    <t>㈜지엔텍</t>
  </si>
  <si>
    <t>054-271-3700</t>
  </si>
  <si>
    <t>경북 포항시 남구 대송면 철강산단로66번길 10</t>
  </si>
  <si>
    <t>광진실업(주)</t>
  </si>
  <si>
    <t>051-220-9133</t>
  </si>
  <si>
    <t>부산 사하구 하신중앙로 160</t>
  </si>
  <si>
    <t>(주)고려노벨화약</t>
  </si>
  <si>
    <t>051-644-2320</t>
  </si>
  <si>
    <t>부산 남구 자성로 152</t>
  </si>
  <si>
    <t>화약 및 불꽃제품 제조업</t>
  </si>
  <si>
    <t>대근산업</t>
  </si>
  <si>
    <t>055-343-1512</t>
  </si>
  <si>
    <t>경남 김해시 진영읍 진산대로201번길 4-47</t>
  </si>
  <si>
    <t>(주)삼정하이테크</t>
  </si>
  <si>
    <t>052-264-9871</t>
  </si>
  <si>
    <t>울산광역시 울주군 상북면 길천산업로 121</t>
  </si>
  <si>
    <t>(주)엘리스</t>
  </si>
  <si>
    <t>055-343-6201</t>
  </si>
  <si>
    <t>경남 김해시 생림면 마사로 20-45</t>
  </si>
  <si>
    <t>02-2264-6606</t>
  </si>
  <si>
    <t>서울특별시 중구  다산로 75</t>
  </si>
  <si>
    <t>온누리플랜(주)</t>
  </si>
  <si>
    <t>032-681-7780</t>
  </si>
  <si>
    <t>경기 부천시  오정로96번길 95</t>
  </si>
  <si>
    <t>(주)서창엔지니어링</t>
  </si>
  <si>
    <t>02-553-8315</t>
  </si>
  <si>
    <t>서울 광진구 자양로 163</t>
  </si>
  <si>
    <t>인스피언(주)</t>
  </si>
  <si>
    <t>02-857-8038</t>
  </si>
  <si>
    <t>서울특별시 금천구  벚꽃로 278</t>
  </si>
  <si>
    <t>(주)밀프로스</t>
  </si>
  <si>
    <t>031-353-6040</t>
  </si>
  <si>
    <t>경기 화성시 우정읍 매바위로165번길 36-11</t>
  </si>
  <si>
    <t>(주)지오사이트</t>
  </si>
  <si>
    <t>031-479-6777</t>
  </si>
  <si>
    <t>경기 안양시 동안구 엘에스로 92</t>
  </si>
  <si>
    <t>한국철강공업(주)</t>
  </si>
  <si>
    <t>041-532-5551</t>
  </si>
  <si>
    <t>충남 아산시 둔포면 신남리</t>
  </si>
  <si>
    <t>한성중전기기공업(주)</t>
  </si>
  <si>
    <t>031-632-7144</t>
  </si>
  <si>
    <t>경기 이천시 신둔면 황무로517번길 76</t>
  </si>
  <si>
    <t>삼일니트(주)</t>
  </si>
  <si>
    <t>070-8255-0938</t>
  </si>
  <si>
    <t>경기 시흥시 옥구천서로31번길 15</t>
  </si>
  <si>
    <t>(주)쎄믹스</t>
  </si>
  <si>
    <t>031-697-6600</t>
  </si>
  <si>
    <t>경기도 광주시 곤지암읍 경충대로 732-37</t>
  </si>
  <si>
    <t>신화기연(주)</t>
  </si>
  <si>
    <t>032-815-8032</t>
  </si>
  <si>
    <t>인천 남동구 청능대로 242</t>
  </si>
  <si>
    <t>대진테크(주)</t>
  </si>
  <si>
    <t>031-492-8118</t>
  </si>
  <si>
    <t>경기 안산시 단원구 성곡로 207</t>
  </si>
  <si>
    <t>(주)석경에이티</t>
  </si>
  <si>
    <t>031-493-0955</t>
  </si>
  <si>
    <t>경기 안산시 단원구 별망로459번길 24</t>
  </si>
  <si>
    <t>(주)이에스이</t>
  </si>
  <si>
    <t>031-686-7218</t>
  </si>
  <si>
    <t>경기 평택시 안중읍 안중북로 183</t>
  </si>
  <si>
    <t>제이디엠(주)</t>
  </si>
  <si>
    <t>031-496-0766</t>
  </si>
  <si>
    <t>경기 안산시 단원구 번영로185번길 28</t>
  </si>
  <si>
    <t>이동전화기 제조업</t>
  </si>
  <si>
    <t>(주)덕인티앤아이</t>
  </si>
  <si>
    <t>031-355-8641</t>
  </si>
  <si>
    <t>경기도 화성시 마도면 석교로2</t>
  </si>
  <si>
    <t>(주)비엔티</t>
  </si>
  <si>
    <t>031-337-5551</t>
  </si>
  <si>
    <t>경기도 안양시 동안구  학의로 282-0</t>
  </si>
  <si>
    <t>서울전자통신(주)</t>
  </si>
  <si>
    <t>02-573-9900</t>
  </si>
  <si>
    <t>서울 강남구 도곡로 222</t>
  </si>
  <si>
    <t>(주)토문건축사사무소</t>
  </si>
  <si>
    <t>02-2018-8135</t>
  </si>
  <si>
    <t>(주)범창</t>
  </si>
  <si>
    <t>043-534-5800</t>
  </si>
  <si>
    <t>충북 진천군 이월면 수평1길 126</t>
  </si>
  <si>
    <t>우신전설(주)</t>
  </si>
  <si>
    <t>043-273-1104</t>
  </si>
  <si>
    <t>충북 청주시 청원구 발산로 53</t>
  </si>
  <si>
    <t>해유종합건설(주)</t>
  </si>
  <si>
    <t>041-543-1892</t>
  </si>
  <si>
    <t>충청남도 아산시 음봉면 연암산로 71-16</t>
  </si>
  <si>
    <t>(주)온더시스</t>
  </si>
  <si>
    <t>042-484-2013</t>
  </si>
  <si>
    <t>우성화학(주)</t>
  </si>
  <si>
    <t>062-953-7233</t>
  </si>
  <si>
    <t>광주 광산구 하남산단7번로 29</t>
  </si>
  <si>
    <t>유진화성</t>
  </si>
  <si>
    <t>053-854-4029</t>
  </si>
  <si>
    <t>경상북도 경산시 진량읍 공단4로 170</t>
  </si>
  <si>
    <t>대한금속</t>
  </si>
  <si>
    <t>053-581-5511</t>
  </si>
  <si>
    <t>대구 달서구 성서공단로51길 24</t>
  </si>
  <si>
    <t>(주)대명기술단건축사사무소</t>
  </si>
  <si>
    <t>053-813-4684</t>
  </si>
  <si>
    <t>경상북도 경산시 경안로42길 20</t>
  </si>
  <si>
    <t>승보티에이씨</t>
  </si>
  <si>
    <t>055-343-1134</t>
  </si>
  <si>
    <t>경남 김해시 진례면 고모로134번길 54-97</t>
  </si>
  <si>
    <t>영진실업(주)</t>
  </si>
  <si>
    <t>051-529-1155</t>
  </si>
  <si>
    <t>부산 금정구 동천로7번길 10</t>
  </si>
  <si>
    <t>탱크테크(주)</t>
  </si>
  <si>
    <t>051-979-1600</t>
  </si>
  <si>
    <t>부산 사하구 구평로16번길 51</t>
  </si>
  <si>
    <t>금광개발(주)</t>
  </si>
  <si>
    <t>055-339-8643</t>
  </si>
  <si>
    <t>경남 김해시 주촌면 김해대로1538번길 142</t>
  </si>
  <si>
    <t>건설용 석재 채굴업</t>
  </si>
  <si>
    <t>쿠도커뮤니케이션(주)</t>
  </si>
  <si>
    <t>02-525-6411</t>
  </si>
  <si>
    <t>(주)삼양미디어</t>
  </si>
  <si>
    <t>02-335-3030</t>
  </si>
  <si>
    <t>서울 마포구 양화로6길 9-28</t>
  </si>
  <si>
    <t>(주)동양타브</t>
  </si>
  <si>
    <t>02-715-9752</t>
  </si>
  <si>
    <t>서울특별시 성동구 광나루로 130</t>
  </si>
  <si>
    <t>(주)지승컨설턴트</t>
  </si>
  <si>
    <t>02-792-9083</t>
  </si>
  <si>
    <t>서울특별시 강남구 봉은사로6길 55</t>
  </si>
  <si>
    <t>일진홀딩스(주)</t>
  </si>
  <si>
    <t>02-3460-0772</t>
  </si>
  <si>
    <t>서울 마포구 마포대로 45</t>
  </si>
  <si>
    <t>(주)경기방송</t>
  </si>
  <si>
    <t>031-210-0931</t>
  </si>
  <si>
    <t>경기 수원시 영통구 매영로345번길 111</t>
  </si>
  <si>
    <t>씨앤지하이테크(주)</t>
  </si>
  <si>
    <t>031-654-9222</t>
  </si>
  <si>
    <t>경기 안성시 원곡면 승량길 162</t>
  </si>
  <si>
    <t>(주)성남램프</t>
  </si>
  <si>
    <t>031-798-3761</t>
  </si>
  <si>
    <t>경기 광주시 순암로449번길 7-5</t>
  </si>
  <si>
    <t>경동산업(주)</t>
  </si>
  <si>
    <t>031-946-0922</t>
  </si>
  <si>
    <t>경기 파주시 광탄면 혜음로601번길 51</t>
  </si>
  <si>
    <t>(주)가보테크</t>
  </si>
  <si>
    <t>031-752-0272</t>
  </si>
  <si>
    <t>경기도 성남시 수정구  복정로 33</t>
  </si>
  <si>
    <t>일진정밀</t>
  </si>
  <si>
    <t>032-674-1509</t>
  </si>
  <si>
    <t>경기 부천시  평천로826번길 8</t>
  </si>
  <si>
    <t>㈜함감속기제작소</t>
  </si>
  <si>
    <t>031-498-2105</t>
  </si>
  <si>
    <t>경기 시흥시 경제로 343</t>
  </si>
  <si>
    <t>(주)켐톤</t>
  </si>
  <si>
    <t>031-451-1480</t>
  </si>
  <si>
    <t>경기도 안산시 단원구  광덕2로 50-3</t>
  </si>
  <si>
    <t>(주)성원</t>
  </si>
  <si>
    <t>031-996-2621</t>
  </si>
  <si>
    <t>경기 김포시 통진읍 서암로183번길 15</t>
  </si>
  <si>
    <t>월드씨디엠</t>
  </si>
  <si>
    <t>031-419-5005</t>
  </si>
  <si>
    <t>경기 안산시 상록구 안산테콤길 47</t>
  </si>
  <si>
    <t>코르크 제품 제조업</t>
  </si>
  <si>
    <t>㈜일야</t>
  </si>
  <si>
    <t>032-815-3500</t>
  </si>
  <si>
    <t>인천 남동구 은봉로 129</t>
  </si>
  <si>
    <t>(주)에스텍코리아</t>
  </si>
  <si>
    <t>031-410-2312</t>
  </si>
  <si>
    <t>경기 안산시 단원구 산단로67번길 79</t>
  </si>
  <si>
    <t>케이티피(주)</t>
  </si>
  <si>
    <t>02-2285-6025</t>
  </si>
  <si>
    <t>서울 성동구 상원길 36</t>
  </si>
  <si>
    <t>(주)테크노랜드</t>
  </si>
  <si>
    <t>02-515-1256</t>
  </si>
  <si>
    <t>서울 강남구 테헤란로 208</t>
  </si>
  <si>
    <t>(주)에이앤지테크놀로지</t>
  </si>
  <si>
    <t>031-498-9406</t>
  </si>
  <si>
    <t>경기 시흥시 공단2대로139번길 6</t>
  </si>
  <si>
    <t>선우실업(주)</t>
  </si>
  <si>
    <t>031-793-1172</t>
  </si>
  <si>
    <t>경기 하남시 고골로262번길 51</t>
  </si>
  <si>
    <t>(주)칩스앤미디어</t>
  </si>
  <si>
    <t>02-568-3767</t>
  </si>
  <si>
    <t>서울특별시 강남구  삼성로85길 26</t>
  </si>
  <si>
    <t>(주)중원에스.엠.이.티</t>
  </si>
  <si>
    <t>031-420-5789</t>
  </si>
  <si>
    <t>(주)휴레브</t>
  </si>
  <si>
    <t>033-747-7171</t>
  </si>
  <si>
    <t>강원도 원주시 문막읍 동화공단로 107-3</t>
  </si>
  <si>
    <t>주식회사 타파웨어브랜즈코리아</t>
  </si>
  <si>
    <t>043-820-3337</t>
  </si>
  <si>
    <t>충북 진천군 초평면 초평로 1506</t>
  </si>
  <si>
    <t>(주)네오팜</t>
  </si>
  <si>
    <t>042-864-0038</t>
  </si>
  <si>
    <t>대전 유성구 테크노2로 309-8</t>
  </si>
  <si>
    <t>㈜센텍코리아</t>
  </si>
  <si>
    <t>031-8071-4400</t>
  </si>
  <si>
    <t>경기 파주시 지목로75번길 21-6</t>
  </si>
  <si>
    <t>(주)대륙철강</t>
  </si>
  <si>
    <t>051-831-9711</t>
  </si>
  <si>
    <t>부산 강서구 녹산산업북로 139</t>
  </si>
  <si>
    <t>(주)라텍</t>
  </si>
  <si>
    <t>051-312-7711</t>
  </si>
  <si>
    <t>부산 사상구 학감대로123번길 72</t>
  </si>
  <si>
    <t>새생명요양병원</t>
  </si>
  <si>
    <t>052-276-9789</t>
  </si>
  <si>
    <t>울산 남구 돋질로 84</t>
  </si>
  <si>
    <t>(주)이이더불유 코리아</t>
  </si>
  <si>
    <t>055-851-8511</t>
  </si>
  <si>
    <t>경남 사천시 사남면 외국기업로 152-54</t>
  </si>
  <si>
    <t>(주)유비라인</t>
  </si>
  <si>
    <t>02-714-2400</t>
  </si>
  <si>
    <t>(주)케이씨패션</t>
  </si>
  <si>
    <t>02-3664-6767</t>
  </si>
  <si>
    <t>골든벨통상(주)</t>
  </si>
  <si>
    <t>02-401-1295</t>
  </si>
  <si>
    <t>서울특별시 송파구 가락본동(가락동)</t>
  </si>
  <si>
    <t>(주)우성특수선</t>
  </si>
  <si>
    <t>032-866-8182</t>
  </si>
  <si>
    <t>경기도 화성시 우정읍 버들로 899-31</t>
  </si>
  <si>
    <t>031-296-4363</t>
  </si>
  <si>
    <t>경기 수원시 권선구 산업로 102</t>
  </si>
  <si>
    <t>코리아식품 주식회사</t>
  </si>
  <si>
    <t>031-455-0905</t>
  </si>
  <si>
    <t>경기 군포시 당정로 70</t>
  </si>
  <si>
    <t>바이오스트림테크놀러지스(주)</t>
  </si>
  <si>
    <t>031-204-7900</t>
  </si>
  <si>
    <t>경기도 용인시 기흥구  청명산로 46</t>
  </si>
  <si>
    <t>(주)보성녹돈</t>
  </si>
  <si>
    <t>02-3495-0082</t>
  </si>
  <si>
    <t>서울 강남구 논현로10길 29</t>
  </si>
  <si>
    <t>(주)케이텔</t>
  </si>
  <si>
    <t>031-852-7372</t>
  </si>
  <si>
    <t>경기 의정부시 산단로132번길 98</t>
  </si>
  <si>
    <t>(주)영흥산업</t>
  </si>
  <si>
    <t>043-877-7145</t>
  </si>
  <si>
    <t>충북 음성군 삼성면 금일로 679-59</t>
  </si>
  <si>
    <t>(주)엠지텍</t>
  </si>
  <si>
    <t>031-214-6353</t>
  </si>
  <si>
    <t>경기 수원시 권선구 권선로 588</t>
  </si>
  <si>
    <t>기억장치 제조업</t>
  </si>
  <si>
    <t>우진정밀</t>
  </si>
  <si>
    <t>032-576-4168</t>
  </si>
  <si>
    <t>인천 서구 석남2동</t>
  </si>
  <si>
    <t>광건티앤씨(주)</t>
  </si>
  <si>
    <t>02-457-6123</t>
  </si>
  <si>
    <t>서울 광진구 아차산로 319</t>
  </si>
  <si>
    <t>이스코스틸(주)</t>
  </si>
  <si>
    <t>02-574-2829</t>
  </si>
  <si>
    <t>서울 영등포구 선유로13길 25</t>
  </si>
  <si>
    <t>(사)한국지체장애인협회 춘천시장애인근로사업장</t>
  </si>
  <si>
    <t>033-242-3526</t>
  </si>
  <si>
    <t>강원 춘천시 신북읍 아침못길 145</t>
  </si>
  <si>
    <t>해빈건업</t>
  </si>
  <si>
    <t>강원 양양군 강현면 물치천로 268</t>
  </si>
  <si>
    <t>(주)삼화그린텍</t>
  </si>
  <si>
    <t>041-943-5030</t>
  </si>
  <si>
    <t>충남 청양군 비봉면(비봉면) 양사리</t>
  </si>
  <si>
    <t>㈜삼아씨에프</t>
  </si>
  <si>
    <t>043-883-6113</t>
  </si>
  <si>
    <t>충북 음성군 삼성면 금일로546번길 92</t>
  </si>
  <si>
    <t>(주)대보산림산업개발</t>
  </si>
  <si>
    <t>043-239-0600</t>
  </si>
  <si>
    <t>충북 청주시 흥덕구 옥산면 청주역로 646-3</t>
  </si>
  <si>
    <t>062-951-0011</t>
  </si>
  <si>
    <t>광주 광산구 하남산단5번로 122</t>
  </si>
  <si>
    <t>(주)센트랄디티에스</t>
  </si>
  <si>
    <t>062-958-5412</t>
  </si>
  <si>
    <t>광주 광산구 용아로 637</t>
  </si>
  <si>
    <t>(주)삼명금속</t>
  </si>
  <si>
    <t>054-278-3030</t>
  </si>
  <si>
    <t>경북 포항시 남구 대송면 송덕로 42</t>
  </si>
  <si>
    <t>(주)코마텍</t>
  </si>
  <si>
    <t>054-970-5000</t>
  </si>
  <si>
    <t>경북 칠곡군 왜관읍 2산업단지3길 45</t>
  </si>
  <si>
    <t>삼일방</t>
  </si>
  <si>
    <t>053-810-7224</t>
  </si>
  <si>
    <t>경북 경산시 진량읍 일연로 539</t>
  </si>
  <si>
    <t>뉴마린엔지니어링(주)</t>
  </si>
  <si>
    <t>051-920-3333</t>
  </si>
  <si>
    <t>(주)삼영기술</t>
  </si>
  <si>
    <t>051-505-3030</t>
  </si>
  <si>
    <t>부산 부산진구 전포대로199번길 15</t>
  </si>
  <si>
    <t>(주)레베산업</t>
  </si>
  <si>
    <t>052-265-9752</t>
  </si>
  <si>
    <t>울산 울주군 웅촌면 곡천검단로 178</t>
  </si>
  <si>
    <t>교보생명보험㈜</t>
  </si>
  <si>
    <t>02-721-2606</t>
  </si>
  <si>
    <t>(주)종우실업</t>
  </si>
  <si>
    <t>032-812-2009</t>
  </si>
  <si>
    <t>인천광역시 서구 로봇랜드로249번길 114-22</t>
  </si>
  <si>
    <t>(주)다트미디어</t>
  </si>
  <si>
    <t>02-2632-4214</t>
  </si>
  <si>
    <t>서울특별시 영등포구 양산로 53</t>
  </si>
  <si>
    <t>(주)삼인이에스</t>
  </si>
  <si>
    <t>02-2117-0780</t>
  </si>
  <si>
    <t>정원금속(주)</t>
  </si>
  <si>
    <t>031-618-5722</t>
  </si>
  <si>
    <t>경기 평택시 산단로16번길 6</t>
  </si>
  <si>
    <t>피에스테크놀러지(주)</t>
  </si>
  <si>
    <t>031-617-9800</t>
  </si>
  <si>
    <t>경기 평택시 청북읍 현곡산단로93번길 60</t>
  </si>
  <si>
    <t>더봄(주)</t>
  </si>
  <si>
    <t>02-542-1532</t>
  </si>
  <si>
    <t>서울 강남구 봉은사로 114</t>
  </si>
  <si>
    <t>(주)기린화장품</t>
  </si>
  <si>
    <t>043-238-1250</t>
  </si>
  <si>
    <t>충북 청주시 흥덕구 오송읍 오송생명1로 10</t>
  </si>
  <si>
    <t>(주)베이비안트</t>
  </si>
  <si>
    <t>031-572-6800</t>
  </si>
  <si>
    <t>경기도 남양주시 진접읍 부마로80번길 69-24</t>
  </si>
  <si>
    <t>(주)화이날테크</t>
  </si>
  <si>
    <t>031-494-7294</t>
  </si>
  <si>
    <t>경기 안산시 단원구 살막길 21</t>
  </si>
  <si>
    <t>본하이테크</t>
  </si>
  <si>
    <t>031-495-6914</t>
  </si>
  <si>
    <t>경기 화성시 마도면 마도공단로6길 46-16</t>
  </si>
  <si>
    <t>(주)엔 에스 브이</t>
  </si>
  <si>
    <t>032-812-2015</t>
  </si>
  <si>
    <t>인천 남동구 남동대로36번길 89</t>
  </si>
  <si>
    <t>㈜잉글리시헌트</t>
  </si>
  <si>
    <t>02-568-0579</t>
  </si>
  <si>
    <t>서울특별시 강남구 언주로 122</t>
  </si>
  <si>
    <t>(주)가비아</t>
  </si>
  <si>
    <t>02-829-3542</t>
  </si>
  <si>
    <t>(주)티씨아이네트</t>
  </si>
  <si>
    <t>02-3473-1295</t>
  </si>
  <si>
    <t>서울특별시 서초구 서운로 13</t>
  </si>
  <si>
    <t>(주)코주부비앤에프</t>
  </si>
  <si>
    <t>043-857-2460</t>
  </si>
  <si>
    <t>경기 하남시 감이남로 74-23</t>
  </si>
  <si>
    <t>(주)봄인터랙티브미디어</t>
  </si>
  <si>
    <t>042-633-7800</t>
  </si>
  <si>
    <t>대전광역시 중구  보문로 300-0</t>
  </si>
  <si>
    <t>044-863-2874</t>
  </si>
  <si>
    <t>세종 전의면 유천리</t>
  </si>
  <si>
    <t>(주)조광정밀</t>
  </si>
  <si>
    <t>041-932-5061</t>
  </si>
  <si>
    <t>충남 보령시 웅천읍 산업단지길 10-88</t>
  </si>
  <si>
    <t>세신금속(주)</t>
  </si>
  <si>
    <t>053-582-1500</t>
  </si>
  <si>
    <t>대구 달서구 성서공단로25길 45</t>
  </si>
  <si>
    <t>053-423-7401</t>
  </si>
  <si>
    <t>경북 예천군 예천읍 충효로 408-20</t>
  </si>
  <si>
    <t>신풍송풍기</t>
  </si>
  <si>
    <t>051-831-0525</t>
  </si>
  <si>
    <t>부산 강서구 녹산산업중로 255</t>
  </si>
  <si>
    <t>한국씨텍㈜</t>
  </si>
  <si>
    <t>02-706-8803</t>
  </si>
  <si>
    <t>한산시피에스(주)</t>
  </si>
  <si>
    <t>02-408-9559</t>
  </si>
  <si>
    <t>(주)기린전자</t>
  </si>
  <si>
    <t>02-858-3381</t>
  </si>
  <si>
    <t>서울 구로구 공원로 77</t>
  </si>
  <si>
    <t>한국씨앤오테크(주)</t>
  </si>
  <si>
    <t>054-553-0093</t>
  </si>
  <si>
    <t>경북 문경시 영순면 새갓길 20</t>
  </si>
  <si>
    <t>코리아휠(주)</t>
  </si>
  <si>
    <t>041-930-9810</t>
  </si>
  <si>
    <t>충남 보령시 주교면 관창공단길 165</t>
  </si>
  <si>
    <t>한일원자력(주)</t>
  </si>
  <si>
    <t>031-443-4284</t>
  </si>
  <si>
    <t>경기 안양시 만안구 덕천로 45</t>
  </si>
  <si>
    <t>(주)기창인포텍</t>
  </si>
  <si>
    <t>02-862-3377</t>
  </si>
  <si>
    <t>우리아스콘(주)</t>
  </si>
  <si>
    <t>031-357-5871</t>
  </si>
  <si>
    <t>경기 화성시 팔탄면 현대기아로556번길 111</t>
  </si>
  <si>
    <t>(주)삼화판지</t>
  </si>
  <si>
    <t>031-541-0015</t>
  </si>
  <si>
    <t>경기 포천시 가산면 가산로 170</t>
  </si>
  <si>
    <t>(주)에이치케이전자</t>
  </si>
  <si>
    <t>031-865-1977</t>
  </si>
  <si>
    <t>경기 동두천시 동두천로 97</t>
  </si>
  <si>
    <t>(주)엠 에스 쎌텍</t>
  </si>
  <si>
    <t>031-8005-5170</t>
  </si>
  <si>
    <t>경기 용인시 기흥구 탑실로35번길 8-7</t>
  </si>
  <si>
    <t>헬러코리아(주)</t>
  </si>
  <si>
    <t>031-8026-0812</t>
  </si>
  <si>
    <t>경기도 수원시 권선구 산업로156번길 125-5</t>
  </si>
  <si>
    <t>(주)드림아스콘</t>
  </si>
  <si>
    <t>032-678-0081</t>
  </si>
  <si>
    <t>경기 부천시  오정로 12</t>
  </si>
  <si>
    <t>(주)에치엠엘리베이터</t>
  </si>
  <si>
    <t>041-351-3000</t>
  </si>
  <si>
    <t>충청남도 당진시 시곡로 312</t>
  </si>
  <si>
    <t>(주)부성핫슈</t>
  </si>
  <si>
    <t>031-528-1155</t>
  </si>
  <si>
    <t>경기 남양주시 진건읍 독정로성지2길 106-2</t>
  </si>
  <si>
    <t>대동기공(주)</t>
  </si>
  <si>
    <t>031-433-1088</t>
  </si>
  <si>
    <t>경기 시흥시 공단1대로260번길 65</t>
  </si>
  <si>
    <t>(주)은성산업</t>
  </si>
  <si>
    <t>031-354-8686</t>
  </si>
  <si>
    <t>경기 화성시 정남면 서봉로 1005</t>
  </si>
  <si>
    <t>(주)성지공조기술</t>
  </si>
  <si>
    <t>031-628-6800</t>
  </si>
  <si>
    <t>경기 성남시 분당구  대왕판교로 670</t>
  </si>
  <si>
    <t>휘슬러코리아(주)</t>
  </si>
  <si>
    <t>02-3453-4100</t>
  </si>
  <si>
    <t>서울 강남구 강남대로 556</t>
  </si>
  <si>
    <t>브레인즈스퀘어㈜</t>
  </si>
  <si>
    <t>02-2205-6001</t>
  </si>
  <si>
    <t>서울 성동구 성수이로 87</t>
  </si>
  <si>
    <t>(주)컨피테크</t>
  </si>
  <si>
    <t>02-455-0965</t>
  </si>
  <si>
    <t>서울 광진구 아차산로 416</t>
  </si>
  <si>
    <t>도시바일렉트로닉스코리아㈜</t>
  </si>
  <si>
    <t>02-3484-4334</t>
  </si>
  <si>
    <t>서울특별시 강남구  영동대로 517</t>
  </si>
  <si>
    <t>에이치앤씨(주)</t>
  </si>
  <si>
    <t>041-534-0347</t>
  </si>
  <si>
    <t>충남 아산시 염치읍 서원길 238-22</t>
  </si>
  <si>
    <t>(주)에스피에스</t>
  </si>
  <si>
    <t>042-936-4905</t>
  </si>
  <si>
    <t>대전 유성구 테크노8로 70</t>
  </si>
  <si>
    <t>(주)대영금속</t>
  </si>
  <si>
    <t>054-748-5813</t>
  </si>
  <si>
    <t>경북 경주시 내남면 화계로 170</t>
  </si>
  <si>
    <t>(주)성광산업개발</t>
  </si>
  <si>
    <t>054-971-4525</t>
  </si>
  <si>
    <t>경북 칠곡군 가산면 경북대로 1456</t>
  </si>
  <si>
    <t>동서열처리</t>
  </si>
  <si>
    <t>051-831-7321</t>
  </si>
  <si>
    <t>부산 강서구 녹산산업중로 235</t>
  </si>
  <si>
    <t>조광페인트㈜</t>
  </si>
  <si>
    <t>051-304-7701</t>
  </si>
  <si>
    <t>부산 사상구 삼덕로5번길 148</t>
  </si>
  <si>
    <t>(주)한라</t>
  </si>
  <si>
    <t>064-733-5800</t>
  </si>
  <si>
    <t>제주 서귀포시 토평공단로107번길 1</t>
  </si>
  <si>
    <t>(주)에스케이케이 스틸</t>
  </si>
  <si>
    <t>051-808-1231</t>
  </si>
  <si>
    <t>부산 기장군 정관읍 산단6로 12-26</t>
  </si>
  <si>
    <t>욱성화학(주)</t>
  </si>
  <si>
    <t>051-523-1515</t>
  </si>
  <si>
    <t>부산 금정구 개좌로 174</t>
  </si>
  <si>
    <t>영신쿼츠(주)</t>
  </si>
  <si>
    <t>043-535-2338</t>
  </si>
  <si>
    <t>충북 진천군 광혜원면 회죽리</t>
  </si>
  <si>
    <t>(주)디지털플러스시스템</t>
  </si>
  <si>
    <t>02-6309-7500</t>
  </si>
  <si>
    <t>피앤씨알엠(주)</t>
  </si>
  <si>
    <t>02-2088-3930</t>
  </si>
  <si>
    <t>(주)나스켐</t>
  </si>
  <si>
    <t>032-581-2777</t>
  </si>
  <si>
    <t>경기도 파주시  지목로 45-7</t>
  </si>
  <si>
    <t>(주)세종엔지니어링</t>
  </si>
  <si>
    <t>031-221-6758</t>
  </si>
  <si>
    <t>경기 화성시 병점동로164번길 35</t>
  </si>
  <si>
    <t>보성포장산업(주)</t>
  </si>
  <si>
    <t>031-881-5941</t>
  </si>
  <si>
    <t>경기 여주시 산북면 주어로 41-35</t>
  </si>
  <si>
    <t>(주)서울벽지</t>
  </si>
  <si>
    <t>031-847-9119</t>
  </si>
  <si>
    <t>경기 양주시 칠봉산로286번길 77</t>
  </si>
  <si>
    <t>(주)지티에스이엔지</t>
  </si>
  <si>
    <t>031-352-0469</t>
  </si>
  <si>
    <t>경기 화성시 비봉면 푸른들판로1010번길 73-11</t>
  </si>
  <si>
    <t>(주)테크노몰드이엔지</t>
  </si>
  <si>
    <t>031-404-3652-3</t>
  </si>
  <si>
    <t>경기 시흥시 청룡저수지길 418</t>
  </si>
  <si>
    <t>진흥철강(주)</t>
  </si>
  <si>
    <t>031-989-2468</t>
  </si>
  <si>
    <t>경기 김포시 월곶면 용강로 20</t>
  </si>
  <si>
    <t>유진비엘라(주)</t>
  </si>
  <si>
    <t>031-421-9393</t>
  </si>
  <si>
    <t>경기 안양시 동안구 시민대로 110</t>
  </si>
  <si>
    <t>(주)봅텍스타일</t>
  </si>
  <si>
    <t>02-2273-5920</t>
  </si>
  <si>
    <t>서울특별시 종로구 율곡로 174</t>
  </si>
  <si>
    <t>미쉐린코리아(주)</t>
  </si>
  <si>
    <t>02-6240-5512</t>
  </si>
  <si>
    <t>서울 강남구 삼성로 512</t>
  </si>
  <si>
    <t>(주)전기설계협인</t>
  </si>
  <si>
    <t>02-561-1501</t>
  </si>
  <si>
    <t>(주)씨유 메디칼 시스템</t>
  </si>
  <si>
    <t>033-747-7657</t>
  </si>
  <si>
    <t>강원 원주시 문막읍 동화공단로 130-1</t>
  </si>
  <si>
    <t>(주)하이퍼텍</t>
  </si>
  <si>
    <t>043-274-7605</t>
  </si>
  <si>
    <t>충북 청주시 흥덕구 직지대로 410</t>
  </si>
  <si>
    <t>(주)웰 팜</t>
  </si>
  <si>
    <t>043-881-3312</t>
  </si>
  <si>
    <t>충북 음성군 금왕읍 금일로546번길 87</t>
  </si>
  <si>
    <t>(주)부일상사</t>
  </si>
  <si>
    <t>042-633-3600</t>
  </si>
  <si>
    <t>대전 동구 동서대로 1491</t>
  </si>
  <si>
    <t>(주)필 택</t>
  </si>
  <si>
    <t>041-557-0020</t>
  </si>
  <si>
    <t>충남 천안시 동남구 목천읍 천정1길 219</t>
  </si>
  <si>
    <t>한일콘크리트(주)</t>
  </si>
  <si>
    <t>041-557-7111</t>
  </si>
  <si>
    <t>충남 천안시 서북구 성거읍 망향로 229-11</t>
  </si>
  <si>
    <t>(주)신용기업</t>
  </si>
  <si>
    <t>055-630-5218</t>
  </si>
  <si>
    <t>(주)유진산업포장</t>
  </si>
  <si>
    <t>055-311-5222</t>
  </si>
  <si>
    <t>경상남도 김해시 한림면 명동로 63</t>
  </si>
  <si>
    <t>(주)한라콘크리트</t>
  </si>
  <si>
    <t>064-787-5800</t>
  </si>
  <si>
    <t>제주 서귀포시 표선면 세성로212번길 134</t>
  </si>
  <si>
    <t>(주)성화아이앤티</t>
  </si>
  <si>
    <t>051-583-2245</t>
  </si>
  <si>
    <t>부산 금정구 금정로 226</t>
  </si>
  <si>
    <t>스미토모에스에치아이싸이크로드라이브코리아(주)</t>
  </si>
  <si>
    <t>02-730-0151</t>
  </si>
  <si>
    <t>서울 종로구 새문안로5길 19</t>
  </si>
  <si>
    <t>(주)웅남</t>
  </si>
  <si>
    <t>02-332-7711</t>
  </si>
  <si>
    <t>서울 마포구 성지길 20</t>
  </si>
  <si>
    <t>(주)창비</t>
  </si>
  <si>
    <t>031-955-3384</t>
  </si>
  <si>
    <t>경기 파주시 회동길 184</t>
  </si>
  <si>
    <t>(주)키텔</t>
  </si>
  <si>
    <t>031-907-1047</t>
  </si>
  <si>
    <t>경기도 고양시 일산서구 장자길 74</t>
  </si>
  <si>
    <t>(주)엔엑스피반도체</t>
  </si>
  <si>
    <t>02-6096-1615</t>
  </si>
  <si>
    <t>서울 중구 세종대로 39</t>
  </si>
  <si>
    <t>삼화프라콘(주)</t>
  </si>
  <si>
    <t>서울 구로구 디지털로27길 33</t>
  </si>
  <si>
    <t>(주)유비샘</t>
  </si>
  <si>
    <t>02-2082-8877</t>
  </si>
  <si>
    <t>(주)대아실리테크</t>
  </si>
  <si>
    <t>032-513-9677</t>
  </si>
  <si>
    <t>경기 부천시  옥산로252번길 51</t>
  </si>
  <si>
    <t>㈜리한</t>
  </si>
  <si>
    <t>031-831-2223</t>
  </si>
  <si>
    <t>경기도 수원시 장안구  이목로 17</t>
  </si>
  <si>
    <t>(주)브리지파워</t>
  </si>
  <si>
    <t>031-299-1234</t>
  </si>
  <si>
    <t>경기 수원시 권선구 오목천로132번길 16</t>
  </si>
  <si>
    <t>(주)더마랩</t>
  </si>
  <si>
    <t>033-732-7561</t>
  </si>
  <si>
    <t>강원 원주시 문막읍 문막공단길 231</t>
  </si>
  <si>
    <t>(주)유엔아이</t>
  </si>
  <si>
    <t>031-494-2030</t>
  </si>
  <si>
    <t>경기 안산시 단원구 산단로19번길 40</t>
  </si>
  <si>
    <t>기양금속공업(주)</t>
  </si>
  <si>
    <t>(주)유넷컨버전스</t>
  </si>
  <si>
    <t>031-695-6827</t>
  </si>
  <si>
    <t>(주)명그라스</t>
  </si>
  <si>
    <t>031-997-5534</t>
  </si>
  <si>
    <t>경기 김포시 대곶면 상마신기로41번길 86</t>
  </si>
  <si>
    <t>(주)소만사</t>
  </si>
  <si>
    <t>02-6675-0905</t>
  </si>
  <si>
    <t>동아전장(주)</t>
  </si>
  <si>
    <t>02-904-1114</t>
  </si>
  <si>
    <t>서울 도봉구 덕릉로59라길 46</t>
  </si>
  <si>
    <t>(주)이엔씨테크</t>
  </si>
  <si>
    <t>043-234-0006</t>
  </si>
  <si>
    <t>충북 청주시 흥덕구 월명로220번길 73</t>
  </si>
  <si>
    <t>(주)국민 피 앤 텍</t>
  </si>
  <si>
    <t>043-877-8236</t>
  </si>
  <si>
    <t>충북 음성군 대소면 대동로 607</t>
  </si>
  <si>
    <t>(주)국제기계금속</t>
  </si>
  <si>
    <t>041-32-2559</t>
  </si>
  <si>
    <t>충남 논산시 벌곡면 벌곡로 113-47</t>
  </si>
  <si>
    <t>(주)아이씨푸드</t>
  </si>
  <si>
    <t>044-864-6264</t>
  </si>
  <si>
    <t>세종 금남면 성덕영곡길 266</t>
  </si>
  <si>
    <t>풍일산업(주)</t>
  </si>
  <si>
    <t>062-941-7891</t>
  </si>
  <si>
    <t>광주 광산구 소촌로123번길 14-6</t>
  </si>
  <si>
    <t>삼아건설(주)</t>
  </si>
  <si>
    <t>053-424-1552</t>
  </si>
  <si>
    <t>대구 중구 동덕로 61</t>
  </si>
  <si>
    <t>영일산업(주)</t>
  </si>
  <si>
    <t>053-581-1001</t>
  </si>
  <si>
    <t>대구 달서구 성서로75길 22</t>
  </si>
  <si>
    <t>선우금속</t>
  </si>
  <si>
    <t>053-383-1393</t>
  </si>
  <si>
    <t>경북 경산시 진량읍 일연로 653-22</t>
  </si>
  <si>
    <t>(주)한림기업</t>
  </si>
  <si>
    <t>051-782-6923</t>
  </si>
  <si>
    <t>부산 기장군 정관읍 산단4로 84</t>
  </si>
  <si>
    <t>신흥밸브공업(주)</t>
  </si>
  <si>
    <t>055-367-0777</t>
  </si>
  <si>
    <t>경상남도 양산시  산막공단남13길 65</t>
  </si>
  <si>
    <t>동진섬유㈜</t>
  </si>
  <si>
    <t>051-852-9991</t>
  </si>
  <si>
    <t>부산광역시 기장군 정관면 농공길 2-109</t>
  </si>
  <si>
    <t>(주)임오산업</t>
  </si>
  <si>
    <t>02-323-4471</t>
  </si>
  <si>
    <t>서울특별시 마포구 월드컵북로 49</t>
  </si>
  <si>
    <t>(주)선영종합엔지니어링</t>
  </si>
  <si>
    <t>031-938-8297</t>
  </si>
  <si>
    <t>경기 고양시 덕양구 충장로 2</t>
  </si>
  <si>
    <t>(주)한성시스코</t>
  </si>
  <si>
    <t>042-939-9700</t>
  </si>
  <si>
    <t>대전 유성구 테크노3로 34</t>
  </si>
  <si>
    <t>(주)메인테크엔지니어링</t>
  </si>
  <si>
    <t>02-830-6763</t>
  </si>
  <si>
    <t>서울 금천구 서부샛길 264</t>
  </si>
  <si>
    <t>㈜코마스</t>
  </si>
  <si>
    <t>한국파나메트릭스(주)</t>
  </si>
  <si>
    <t>031-8018-5700</t>
  </si>
  <si>
    <t>경기 성남시 중원구 사기막골로62번길 37</t>
  </si>
  <si>
    <t>창흥산업(주)</t>
  </si>
  <si>
    <t>032-765-9658</t>
  </si>
  <si>
    <t>인천 동구 화수부두로 30-1</t>
  </si>
  <si>
    <t>(주)바낙스</t>
  </si>
  <si>
    <t>032-550-2014</t>
  </si>
  <si>
    <t>인천 서구 도담8로 28</t>
  </si>
  <si>
    <t>미정화학(주)</t>
  </si>
  <si>
    <t>031-352-8040</t>
  </si>
  <si>
    <t>경기 화성시 정남면 제기길 110-4</t>
  </si>
  <si>
    <t>유진테크㈜</t>
  </si>
  <si>
    <t>031-415-8448</t>
  </si>
  <si>
    <t>경기 화성시 비봉면 양노남길 74-14</t>
  </si>
  <si>
    <t>에이옵틱스(주)</t>
  </si>
  <si>
    <t>031-668-3742</t>
  </si>
  <si>
    <t>경기 평택시 진위면 청호길 49-2</t>
  </si>
  <si>
    <t>플로우텍(주)</t>
  </si>
  <si>
    <t>041-522-6772</t>
  </si>
  <si>
    <t>충청남도 천안시 동남구 풍세면 풍세산단3로 79</t>
  </si>
  <si>
    <t>대양산업</t>
  </si>
  <si>
    <t>031-907-8833</t>
  </si>
  <si>
    <t>경기 이천시 마장면 둔터로 24-33</t>
  </si>
  <si>
    <t>(주)영진</t>
  </si>
  <si>
    <t>032-674-4221</t>
  </si>
  <si>
    <t>경기 부천시  오정로 38</t>
  </si>
  <si>
    <t>(주)신한커머스</t>
  </si>
  <si>
    <t>032-678-9581</t>
  </si>
  <si>
    <t>경기 부천시  삼작로144번길 31</t>
  </si>
  <si>
    <t>(주)대신종합주방기구</t>
  </si>
  <si>
    <t>02-2666-8518</t>
  </si>
  <si>
    <t>경기 안산시 단원구 진흥로128번길 20</t>
  </si>
  <si>
    <t>휴비트(주)</t>
  </si>
  <si>
    <t>031-477-9902</t>
  </si>
  <si>
    <t>(주)조성인터내쇼날</t>
  </si>
  <si>
    <t>02-2265-2230</t>
  </si>
  <si>
    <t>서울 중구 충무로 65</t>
  </si>
  <si>
    <t>(주)한국아브노바</t>
  </si>
  <si>
    <t>02-6121-8000</t>
  </si>
  <si>
    <t>(주)다올소프트</t>
  </si>
  <si>
    <t>02-3473-8703</t>
  </si>
  <si>
    <t>서울 서초구 서초중앙로20길 29</t>
  </si>
  <si>
    <t>(합자)대영상사</t>
  </si>
  <si>
    <t>043-252-2560</t>
  </si>
  <si>
    <t>충북 청주시 상당구 남사로94번길 59</t>
  </si>
  <si>
    <t>덕지기업(주)</t>
  </si>
  <si>
    <t>041-855-2613</t>
  </si>
  <si>
    <t>충남 공주시 탄천면 효자길 278-30</t>
  </si>
  <si>
    <t>(주)영신에프에이</t>
  </si>
  <si>
    <t>053-604-1311</t>
  </si>
  <si>
    <t>대구 북구 유통단지로 50</t>
  </si>
  <si>
    <t>(주)성산하이텍</t>
  </si>
  <si>
    <t>054-977-3036</t>
  </si>
  <si>
    <t>경북 칠곡군 왜관읍 공단로 161</t>
  </si>
  <si>
    <t>(주)건 백</t>
  </si>
  <si>
    <t>053-856-0816</t>
  </si>
  <si>
    <t>경북 경산시 진량읍 공단8로 198-14</t>
  </si>
  <si>
    <t>(주)가득한</t>
  </si>
  <si>
    <t>055-272-0590</t>
  </si>
  <si>
    <t>경남 창원시 마산합포구 진동면 입곡길 98-34</t>
  </si>
  <si>
    <t>(주)동명특수강</t>
  </si>
  <si>
    <t>055-753-8822</t>
  </si>
  <si>
    <t>경남 진주시 정촌면 산업로 94</t>
  </si>
  <si>
    <t>(주)아스프정밀항공</t>
  </si>
  <si>
    <t>055-337-0854</t>
  </si>
  <si>
    <t>경남 김해시 주촌면 서부로1637번길 368</t>
  </si>
  <si>
    <t>(주)아이에스스틸</t>
  </si>
  <si>
    <t>031-492-5888</t>
  </si>
  <si>
    <t>충청남도 당진시 합덕읍 합덕산단3로 85</t>
  </si>
  <si>
    <t>(주)성신미디어</t>
  </si>
  <si>
    <t>02-3667-6796</t>
  </si>
  <si>
    <t>서울 영등포구 양평로28가길 6</t>
  </si>
  <si>
    <t>(주)그린텍아이엔씨</t>
  </si>
  <si>
    <t>02-2082-0190</t>
  </si>
  <si>
    <t>세종전기공업(주)</t>
  </si>
  <si>
    <t>031-949-9992</t>
  </si>
  <si>
    <t>경기 파주시 조리읍 통일로 1-34</t>
  </si>
  <si>
    <t>(주)날리지큐브</t>
  </si>
  <si>
    <t>02-564-7323</t>
  </si>
  <si>
    <t>서울 강남구  도곡로 205</t>
  </si>
  <si>
    <t>(주)미래세미컴</t>
  </si>
  <si>
    <t>02-6679-9953</t>
  </si>
  <si>
    <t>(주)더비엔아이</t>
  </si>
  <si>
    <t>02-3476-5500</t>
  </si>
  <si>
    <t>서울 서초구 사평대로22길 6</t>
  </si>
  <si>
    <t>(주)포투</t>
  </si>
  <si>
    <t>031-8068-1265</t>
  </si>
  <si>
    <t>(주)원진일렉트로닉스</t>
  </si>
  <si>
    <t>031-8059-9810</t>
  </si>
  <si>
    <t>경기 화성시 향남읍 우등길 27-5</t>
  </si>
  <si>
    <t>나눔아이씨티(주)</t>
  </si>
  <si>
    <t>031-217-4159</t>
  </si>
  <si>
    <t>경기 수원시 영통구 중부대로448번길 97</t>
  </si>
  <si>
    <t>(주)성우씨앤씨</t>
  </si>
  <si>
    <t>031-906-1271</t>
  </si>
  <si>
    <t>(주)씨엠엔텍</t>
  </si>
  <si>
    <t>031-702-4910</t>
  </si>
  <si>
    <t>서우실업(주)</t>
  </si>
  <si>
    <t>032-821-6401</t>
  </si>
  <si>
    <t>인천 남동구 남동대로409번길 30</t>
  </si>
  <si>
    <t>(주)케이.아이.씨</t>
  </si>
  <si>
    <t>031-432-4081</t>
  </si>
  <si>
    <t>경기도 안산시 단원구  엠티브이4로48번길 28</t>
  </si>
  <si>
    <t>덕산약품공업(주)</t>
  </si>
  <si>
    <t>031-495-4055</t>
  </si>
  <si>
    <t>경기 안산시 단원구 신원로133번길 53</t>
  </si>
  <si>
    <t>(주)브레인테크</t>
  </si>
  <si>
    <t>031-258-8903</t>
  </si>
  <si>
    <t>경기 수원시 장안구 파장로82번길 16</t>
  </si>
  <si>
    <t>두양산업(주)</t>
  </si>
  <si>
    <t>041-663-0358</t>
  </si>
  <si>
    <t>충남 서산시 대산읍 대죽2로 180</t>
  </si>
  <si>
    <t>(주)코리아센터닷컴</t>
  </si>
  <si>
    <t>02-2627-6619</t>
  </si>
  <si>
    <t>(주)영화과학</t>
  </si>
  <si>
    <t>02-2140-5425</t>
  </si>
  <si>
    <t>서울 강남구 압구정로28길 22</t>
  </si>
  <si>
    <t>(주)포런상사</t>
  </si>
  <si>
    <t>02-3474-3743</t>
  </si>
  <si>
    <t>서울 서초구 서운로6길 26</t>
  </si>
  <si>
    <t>(주)트리포드</t>
  </si>
  <si>
    <t>02-576-9162</t>
  </si>
  <si>
    <t>서울특별시 금천구  디지털로9길 68</t>
  </si>
  <si>
    <t>(주)삼인이엔지</t>
  </si>
  <si>
    <t>062-972-7012</t>
  </si>
  <si>
    <t>광주 광산구 하남산단8번로 127-24</t>
  </si>
  <si>
    <t>경북산소(주)</t>
  </si>
  <si>
    <t>053-562-1614</t>
  </si>
  <si>
    <t>대구 서구 와룡로100길 54</t>
  </si>
  <si>
    <t>(주)세명기업</t>
  </si>
  <si>
    <t>053-856-5101</t>
  </si>
  <si>
    <t>경북 경산시 진량읍 공단4로 20</t>
  </si>
  <si>
    <t>엔아이테크(주)</t>
  </si>
  <si>
    <t>055-262-2280</t>
  </si>
  <si>
    <t>경남 창원시 성산구 용지로 70</t>
  </si>
  <si>
    <t>유한티유(주)</t>
  </si>
  <si>
    <t>052-268-6187</t>
  </si>
  <si>
    <t>울산광역시 울주군 청량면 덕하로 33</t>
  </si>
  <si>
    <t>(주)명신플라텍</t>
  </si>
  <si>
    <t>052-225-7883</t>
  </si>
  <si>
    <t>울산 울주군 웅촌면 와지공단1길 9-34</t>
  </si>
  <si>
    <t>(주)부경레미콘</t>
  </si>
  <si>
    <t>055-391-0822</t>
  </si>
  <si>
    <t>경남 밀양시 하남읍 양명길 104</t>
  </si>
  <si>
    <t>(주)실리만</t>
  </si>
  <si>
    <t>031-954-9891</t>
  </si>
  <si>
    <t>경기 파주시 파주읍 돈유2로 116</t>
  </si>
  <si>
    <t>(주)레이어스</t>
  </si>
  <si>
    <t>02-2611-4848</t>
  </si>
  <si>
    <t>(주)유로비젼레이저</t>
  </si>
  <si>
    <t>031-452-9860</t>
  </si>
  <si>
    <t>경기도 군포시 고산로148번길 17</t>
  </si>
  <si>
    <t>씰테크(주)</t>
  </si>
  <si>
    <t>031-456-3553</t>
  </si>
  <si>
    <t>경기 화성시 장안면 석포로108번길 21</t>
  </si>
  <si>
    <t>(주)에프엠에스</t>
  </si>
  <si>
    <t>031-850-6623</t>
  </si>
  <si>
    <t>경기 양주시 광적면 그루고개로188번길 7-85</t>
  </si>
  <si>
    <t>(주)대금지오웰</t>
  </si>
  <si>
    <t>032-874-0211</t>
  </si>
  <si>
    <t>인천 남구 장고개로92번길 38</t>
  </si>
  <si>
    <t>주식회사 청솔노인요양센터</t>
  </si>
  <si>
    <t>032-425-0630</t>
  </si>
  <si>
    <t>인천 남동구 경인로 596</t>
  </si>
  <si>
    <t>노인 요양 복지시설 운영업</t>
  </si>
  <si>
    <t>삼성포리머(주)</t>
  </si>
  <si>
    <t>031-499-8011</t>
  </si>
  <si>
    <t>경기 안산시 단원구 지원로 15</t>
  </si>
  <si>
    <t>영화식품(주)</t>
  </si>
  <si>
    <t>031-984-5724</t>
  </si>
  <si>
    <t>경기 김포시 하성면 봉성로 116</t>
  </si>
  <si>
    <t>(주)인스테크</t>
  </si>
  <si>
    <t>02-3462-0680</t>
  </si>
  <si>
    <t>세종  조치원읍 새내로 122</t>
  </si>
  <si>
    <t>컴퓨터시설 관리업</t>
  </si>
  <si>
    <t>(주)시우하이텍</t>
  </si>
  <si>
    <t>032-579-7865</t>
  </si>
  <si>
    <t>인천 서구 백석산로54번길 42</t>
  </si>
  <si>
    <t>(주)투데이아트</t>
  </si>
  <si>
    <t>02-2265-6119</t>
  </si>
  <si>
    <t>서울시 중구 필동(필동3가)</t>
  </si>
  <si>
    <t>(주)아름다운사람</t>
  </si>
  <si>
    <t>02-896-2051</t>
  </si>
  <si>
    <t>서울 금천구 범안로15길 73</t>
  </si>
  <si>
    <t>(주)티볼리씨앤씨</t>
  </si>
  <si>
    <t>070-8852-4111</t>
  </si>
  <si>
    <t>스펙트리스코리아(주) 피엠에스지점</t>
  </si>
  <si>
    <t>031-786-0830</t>
  </si>
  <si>
    <t>경기 성남시 분당구 황새울로200번길 26</t>
  </si>
  <si>
    <t>한능전자(주)</t>
  </si>
  <si>
    <t>02-3474-4811</t>
  </si>
  <si>
    <t>서울특별시 서초구  남부순환로333길 46</t>
  </si>
  <si>
    <t>(주)지앤엘푸드</t>
  </si>
  <si>
    <t>02-412-4753</t>
  </si>
  <si>
    <t>서울특별시 강남구 밤고개로14길 15</t>
  </si>
  <si>
    <t>(주)씨에스</t>
  </si>
  <si>
    <t>031-622-3339</t>
  </si>
  <si>
    <t>디알씨티에스(주)</t>
  </si>
  <si>
    <t>031-702-0071</t>
  </si>
  <si>
    <t>경기 성남시 중원구 마지로 434</t>
  </si>
  <si>
    <t>(주)커미조아</t>
  </si>
  <si>
    <t>042-936-6500</t>
  </si>
  <si>
    <t>대전광역시 유성구  테크노2로 314</t>
  </si>
  <si>
    <t>(주)코셋</t>
  </si>
  <si>
    <t>062-975-8814</t>
  </si>
  <si>
    <t>광주광역시 북구 첨단벤처로60번길 39</t>
  </si>
  <si>
    <t>(주)링크옵틱스</t>
  </si>
  <si>
    <t>062-971-5667</t>
  </si>
  <si>
    <t>광주 북구 첨단벤처로16번길 3</t>
  </si>
  <si>
    <t>세진산업</t>
  </si>
  <si>
    <t>053-354-2829</t>
  </si>
  <si>
    <t>대구 북구 오봉로21길 16</t>
  </si>
  <si>
    <t>(주)마이크로텍</t>
  </si>
  <si>
    <t>054-800-8100</t>
  </si>
  <si>
    <t>경상북도 칠곡군 약목면 칠곡대로 491</t>
  </si>
  <si>
    <t>(주)유진구조이앤씨</t>
  </si>
  <si>
    <t>051-760-8200</t>
  </si>
  <si>
    <t>부산 수영구 무학로 73</t>
  </si>
  <si>
    <t>영진안전물산</t>
  </si>
  <si>
    <t>051-818-5777</t>
  </si>
  <si>
    <t>부산 부산진구 전포대로 203</t>
  </si>
  <si>
    <t>대성이노베이션</t>
  </si>
  <si>
    <t>051-753-2586</t>
  </si>
  <si>
    <t>부산 연제구 구락로153번길 76</t>
  </si>
  <si>
    <t>(주)두산종합목재</t>
  </si>
  <si>
    <t>055-752-3001</t>
  </si>
  <si>
    <t>경남 진주시 동진로 295</t>
  </si>
  <si>
    <t>동이공업(주)</t>
  </si>
  <si>
    <t>055-755-9928</t>
  </si>
  <si>
    <t>경남 진주시 남강로1367번길 13</t>
  </si>
  <si>
    <t>신안산업(주)</t>
  </si>
  <si>
    <t>055-366-1215</t>
  </si>
  <si>
    <t>경남 양산시 웅상농공단지길 42-1</t>
  </si>
  <si>
    <t>대정화금(주)</t>
  </si>
  <si>
    <t>031-363-2247</t>
  </si>
  <si>
    <t>경기 시흥시 서해안로 186</t>
  </si>
  <si>
    <t>(주)고려전기상사</t>
  </si>
  <si>
    <t>02-2269-0145</t>
  </si>
  <si>
    <t>서울특별시 종로구 종로22길 11</t>
  </si>
  <si>
    <t>(주)인터전기</t>
  </si>
  <si>
    <t>02-3141-1307</t>
  </si>
  <si>
    <t>대일전기산업(주)</t>
  </si>
  <si>
    <t>02-714-2909</t>
  </si>
  <si>
    <t>서울 용산구 효창원로70길 5</t>
  </si>
  <si>
    <t>(주)구로종합케이블판매</t>
  </si>
  <si>
    <t>02-6679-6262</t>
  </si>
  <si>
    <t>대한검사기술(주)</t>
  </si>
  <si>
    <t>02-598-2525</t>
  </si>
  <si>
    <t>서울 서초구 효령로16길 8</t>
  </si>
  <si>
    <t>유니브릭하우스(주)</t>
  </si>
  <si>
    <t>02-517-7012</t>
  </si>
  <si>
    <t>서울 강남구 삼성로116길 3</t>
  </si>
  <si>
    <t>아이모스시스템(주)</t>
  </si>
  <si>
    <t>02-2626-6700</t>
  </si>
  <si>
    <t>서울특별시 금천구 가산디지털1로 165</t>
  </si>
  <si>
    <t>제이와이스틸(주)</t>
  </si>
  <si>
    <t>031-357-9417</t>
  </si>
  <si>
    <t>경기도 화성시 서신면 화성로 106-7</t>
  </si>
  <si>
    <t>(주)대웅엔지니어링</t>
  </si>
  <si>
    <t>031-677-4255</t>
  </si>
  <si>
    <t>경기 안성시 미양면 협동단지길 41-9</t>
  </si>
  <si>
    <t>(주)창성제어</t>
  </si>
  <si>
    <t>031-632-1000</t>
  </si>
  <si>
    <t>경기 이천시 마장면 서이천로719번길 18</t>
  </si>
  <si>
    <t>(주)에스피엘</t>
  </si>
  <si>
    <t>031-533-4800</t>
  </si>
  <si>
    <t>경기 포천시 내촌면 금강로2047번길 26</t>
  </si>
  <si>
    <t>암페놀커머셜인터커넥트코리아㈜</t>
  </si>
  <si>
    <t>031-290-2606</t>
  </si>
  <si>
    <t>경기 수원시 권선구 산업로92번길 66</t>
  </si>
  <si>
    <t>(주)유니플러스</t>
  </si>
  <si>
    <t>031-8007-7270</t>
  </si>
  <si>
    <t>경기도 수원시 권선구  오목천로152번길 40</t>
  </si>
  <si>
    <t>(주)수강화학</t>
  </si>
  <si>
    <t>031-322-7500</t>
  </si>
  <si>
    <t>경기 용인시 처인구 양지면 주북로173번길 22-54</t>
  </si>
  <si>
    <t>성은지기인쇄(주)</t>
  </si>
  <si>
    <t>031-986-0536</t>
  </si>
  <si>
    <t>경기 김포시 양촌면 석모1로212번길 100</t>
  </si>
  <si>
    <t>충무용사촌</t>
  </si>
  <si>
    <t>031-453-9484</t>
  </si>
  <si>
    <t>경기도 군포시 엘에스로182번길 14</t>
  </si>
  <si>
    <t>동방산업(주)</t>
  </si>
  <si>
    <t>031-421-4034</t>
  </si>
  <si>
    <t>경기도 안양시 동안구 시민대로 281</t>
  </si>
  <si>
    <t>에스원건설(주)</t>
  </si>
  <si>
    <t>033-731-7660</t>
  </si>
  <si>
    <t>강원 원주시 흥업면 대안은행정길 99</t>
  </si>
  <si>
    <t>(주)쏠리드</t>
  </si>
  <si>
    <t>02-544-8897</t>
  </si>
  <si>
    <t>서울특별시 강남구 테헤란로107길 6</t>
  </si>
  <si>
    <t>(주)대유엠이씨</t>
  </si>
  <si>
    <t>02-2026-4701</t>
  </si>
  <si>
    <t>인파스텍코리아(주)</t>
  </si>
  <si>
    <t>031-798-6340</t>
  </si>
  <si>
    <t>경기 광주시 고불로 355-9</t>
  </si>
  <si>
    <t>(주)유론</t>
  </si>
  <si>
    <t>031-479-6180</t>
  </si>
  <si>
    <t>경기도 안양시 동안구  엘에스로 76-0</t>
  </si>
  <si>
    <t>(주)액트파트너</t>
  </si>
  <si>
    <t>02-3452-1891</t>
  </si>
  <si>
    <t>서울 서초구 바우뫼로7길 19</t>
  </si>
  <si>
    <t>(주)근화모피</t>
  </si>
  <si>
    <t>서울 송파구 삼전로 88</t>
  </si>
  <si>
    <t>야마하뮤직코리아(주)</t>
  </si>
  <si>
    <t>02-2629-3051</t>
  </si>
  <si>
    <t>서울 강남구 테헤란로87길 21</t>
  </si>
  <si>
    <t>음반 및 비디오물 소매업</t>
  </si>
  <si>
    <t>시그마원테크(주)</t>
  </si>
  <si>
    <t>043-276-8806</t>
  </si>
  <si>
    <t>충북 청주시 청원구 사천로18번길 5-3</t>
  </si>
  <si>
    <t>화이트코스팜(주)</t>
  </si>
  <si>
    <t>041-565-3400</t>
  </si>
  <si>
    <t>충남 천안시 서북구 성거읍 성거길 194</t>
  </si>
  <si>
    <t>(주)덕유</t>
  </si>
  <si>
    <t>043-836-8862</t>
  </si>
  <si>
    <t>충북 증평군 도안면 모래재로 190-36</t>
  </si>
  <si>
    <t>동아사</t>
  </si>
  <si>
    <t>062-224-4929</t>
  </si>
  <si>
    <t>광주 동구 동계천로 139</t>
  </si>
  <si>
    <t>062-521-2116</t>
  </si>
  <si>
    <t>광주 북구 문화소통로 56</t>
  </si>
  <si>
    <t>이팔농산(주)</t>
  </si>
  <si>
    <t>061-381-1005</t>
  </si>
  <si>
    <t>광주 북구 동문대로 260</t>
  </si>
  <si>
    <t>낙농품 도매업</t>
  </si>
  <si>
    <t>(주)무등기업</t>
  </si>
  <si>
    <t>062-941-9511</t>
  </si>
  <si>
    <t>광주 광산구 소촌로85번길 40-26</t>
  </si>
  <si>
    <t>카펫, 마루덮개 및 유사제품 제조업</t>
  </si>
  <si>
    <t>(주)유림기계</t>
  </si>
  <si>
    <t>053-854-2447</t>
  </si>
  <si>
    <t>경북 경산시 진량읍 금박로 476</t>
  </si>
  <si>
    <t>(주)이.오.에스</t>
  </si>
  <si>
    <t>053-962-7842</t>
  </si>
  <si>
    <t>대구 동구 율암로 188</t>
  </si>
  <si>
    <t>(주)유지인트</t>
  </si>
  <si>
    <t>053-582-8036</t>
  </si>
  <si>
    <t>대구 달성군 유가면 테크노중앙대로 139</t>
  </si>
  <si>
    <t>삼영모직</t>
  </si>
  <si>
    <t>053-381-3030</t>
  </si>
  <si>
    <t>대구 북구 검단동</t>
  </si>
  <si>
    <t>모직물 직조업</t>
  </si>
  <si>
    <t>서주.미르진단방사선과의원</t>
  </si>
  <si>
    <t>053-420-1100</t>
  </si>
  <si>
    <t>대구 중구 공평로 12</t>
  </si>
  <si>
    <t>치과 의원</t>
  </si>
  <si>
    <t>(주)부산소재산업</t>
  </si>
  <si>
    <t>051-832-0961</t>
  </si>
  <si>
    <t>부산 강서구 녹산산단382로49번길 54</t>
  </si>
  <si>
    <t>(주)유성엠씨</t>
  </si>
  <si>
    <t>051-831-5482</t>
  </si>
  <si>
    <t>부산 강서구 녹산산단261로31번길 21</t>
  </si>
  <si>
    <t>(주)대성정보기술</t>
  </si>
  <si>
    <t>064-747-3244</t>
  </si>
  <si>
    <t>제주 제주시 연삼로 82</t>
  </si>
  <si>
    <t>경진단조(주)</t>
  </si>
  <si>
    <t>055-345-6570</t>
  </si>
  <si>
    <t>경남 김해시 진영읍 본산로212번길 32</t>
  </si>
  <si>
    <t>(주)케이엠에이치</t>
  </si>
  <si>
    <t>02-2647-1265</t>
  </si>
  <si>
    <t>서울 양천구 목동서로 201</t>
  </si>
  <si>
    <t>(주)지어신코리아</t>
  </si>
  <si>
    <t>02-701-6915</t>
  </si>
  <si>
    <t>서울 마포구 마포대로 44</t>
  </si>
  <si>
    <t>에이비씨상사(주)</t>
  </si>
  <si>
    <t>02-522-4905</t>
  </si>
  <si>
    <t>서울 서초구 효령로 64</t>
  </si>
  <si>
    <t>(주)비엔에프통상</t>
  </si>
  <si>
    <t>02-2077-5612</t>
  </si>
  <si>
    <t>서울 서초구 강남대로 629</t>
  </si>
  <si>
    <t>(주)자이트솔루션</t>
  </si>
  <si>
    <t>02-2026-3490</t>
  </si>
  <si>
    <t>(주)에프앤에스플러스</t>
  </si>
  <si>
    <t>02-2027-2380</t>
  </si>
  <si>
    <t>서울 금천구  가산디지털1로 2</t>
  </si>
  <si>
    <t>금강금속</t>
  </si>
  <si>
    <t>032-584-6780</t>
  </si>
  <si>
    <t>인천 남구 송림로307번길 108</t>
  </si>
  <si>
    <t>부평성심요양병원</t>
  </si>
  <si>
    <t>032-503-3078</t>
  </si>
  <si>
    <t>인천광역시 부평구  마장로 449</t>
  </si>
  <si>
    <t>한국유량계공업(주)</t>
  </si>
  <si>
    <t>032-584-5301</t>
  </si>
  <si>
    <t>인천광역시 서구 원창로64번길 40</t>
  </si>
  <si>
    <t>한국후지공업</t>
  </si>
  <si>
    <t>031-237-0651</t>
  </si>
  <si>
    <t>경기 화성시 양감면 초록로 720-26</t>
  </si>
  <si>
    <t>(주)홈앤디포</t>
  </si>
  <si>
    <t>031-797-8544</t>
  </si>
  <si>
    <t>경기 광주시 벌원길 37-7</t>
  </si>
  <si>
    <t>(주)스타코퍼레이션</t>
  </si>
  <si>
    <t>02-2285-0236</t>
  </si>
  <si>
    <t>경기 안성시 공도읍 승진길 124</t>
  </si>
  <si>
    <t>이넵스㈜</t>
  </si>
  <si>
    <t>031-889-1842</t>
  </si>
  <si>
    <t>경기도 성남시 분당구 구미로9번길 3-4</t>
  </si>
  <si>
    <t>에스알씨(주)</t>
  </si>
  <si>
    <t>031-491-2864</t>
  </si>
  <si>
    <t>경기 안산시 단원구 동산로27번길 52</t>
  </si>
  <si>
    <t>(주)정방고무</t>
  </si>
  <si>
    <t>032-821-9285</t>
  </si>
  <si>
    <t>인천광역시 남동구  남동대로425번길 10</t>
  </si>
  <si>
    <t>태진세미텍</t>
  </si>
  <si>
    <t>032-678-8641</t>
  </si>
  <si>
    <t>경기 부천시  산업로 23</t>
  </si>
  <si>
    <t>(주)효창전기</t>
  </si>
  <si>
    <t>031-408-9933</t>
  </si>
  <si>
    <t>경기 안산시 상록구 선진안길 13</t>
  </si>
  <si>
    <t>(주)솔본테크</t>
  </si>
  <si>
    <t>031-434-1552</t>
  </si>
  <si>
    <t>경기도 시흥시  정왕천로 139</t>
  </si>
  <si>
    <t>(주)동아일렉콤</t>
  </si>
  <si>
    <t>031-330-5500</t>
  </si>
  <si>
    <t>경기 용인시 처인구 양지면 남곡로 16</t>
  </si>
  <si>
    <t>(주)한국아이티평가원</t>
  </si>
  <si>
    <t>서울 송파구 송이로27길 4</t>
  </si>
  <si>
    <t>(주)종합건축사사무소건원</t>
  </si>
  <si>
    <t>02-3467-3572</t>
  </si>
  <si>
    <t>서울 강남구 역삼로25길 23</t>
  </si>
  <si>
    <t>(주)만주배관센터</t>
  </si>
  <si>
    <t>062-525-2336</t>
  </si>
  <si>
    <t>광주 북구 하남대로 759</t>
  </si>
  <si>
    <t>(주)다원</t>
  </si>
  <si>
    <t>062-955-6811</t>
  </si>
  <si>
    <t>광주 광산구 하남산단천변우로 108</t>
  </si>
  <si>
    <t>평화정공</t>
  </si>
  <si>
    <t>053-350-6115</t>
  </si>
  <si>
    <t>대구 달서구 성서4차첨단로 392</t>
  </si>
  <si>
    <t>태광정밀기계</t>
  </si>
  <si>
    <t>054-332-5645</t>
  </si>
  <si>
    <t>경북 영천시 채신2공단길 69</t>
  </si>
  <si>
    <t>(주)에스엠티</t>
  </si>
  <si>
    <t>053-282-6115</t>
  </si>
  <si>
    <t>경북 경산시 진량읍 공단8로 23</t>
  </si>
  <si>
    <t>(주)상인기업</t>
  </si>
  <si>
    <t>054-292-3300</t>
  </si>
  <si>
    <t>경상북도 포항시 남구 오천읍 오어로 295</t>
  </si>
  <si>
    <t>엘앤에프</t>
  </si>
  <si>
    <t>053-592-7300</t>
  </si>
  <si>
    <t>대구 달서구 달서대로91길 120</t>
  </si>
  <si>
    <t>풍신섬유(주)</t>
  </si>
  <si>
    <t>053-582-5331</t>
  </si>
  <si>
    <t>대구 달서구 성서공단로 194-10</t>
  </si>
  <si>
    <t>메스코(주)</t>
  </si>
  <si>
    <t>051-412-0642</t>
  </si>
  <si>
    <t>부산 영도구 와치로 72</t>
  </si>
  <si>
    <t>신명테크(주)</t>
  </si>
  <si>
    <t>055-363-7091</t>
  </si>
  <si>
    <t>경남 양산시 어곡공단4길 85</t>
  </si>
  <si>
    <t>대방수산(주)</t>
  </si>
  <si>
    <t>051-255-2202</t>
  </si>
  <si>
    <t>부산 서구  암남공원로 218</t>
  </si>
  <si>
    <t>㈜세아에삽</t>
  </si>
  <si>
    <t>031-628-6267</t>
  </si>
  <si>
    <t>경남 창원시 성산구 정동로62번길 56</t>
  </si>
  <si>
    <t>(주)선경화성</t>
  </si>
  <si>
    <t>052-239-4343</t>
  </si>
  <si>
    <t>울산 울주군 온산읍 화산1길 18</t>
  </si>
  <si>
    <t>(주)신기</t>
  </si>
  <si>
    <t>051-516-1113</t>
  </si>
  <si>
    <t>부산광역시 금정구  남산로 39</t>
  </si>
  <si>
    <t>진양개발(주)</t>
  </si>
  <si>
    <t>043-880-8512</t>
  </si>
  <si>
    <t>충북 음성군 삼성면 대양로111번길 61-4</t>
  </si>
  <si>
    <t>(주)인텍상역</t>
  </si>
  <si>
    <t>02-2621-1258</t>
  </si>
  <si>
    <t>서울특별시 서초구  효령로 304</t>
  </si>
  <si>
    <t>청맥전자(주)</t>
  </si>
  <si>
    <t>031-234-2367</t>
  </si>
  <si>
    <t>경기 용인시 기흥구 흥덕1로 13</t>
  </si>
  <si>
    <t>(주)나이스디앤비</t>
  </si>
  <si>
    <t>02-2122-2332</t>
  </si>
  <si>
    <t>서울 마포구 마포대로 217</t>
  </si>
  <si>
    <t>(주)오픈시스템서비스</t>
  </si>
  <si>
    <t>02-2024-2250</t>
  </si>
  <si>
    <t>(주)코익</t>
  </si>
  <si>
    <t>02-477-0022</t>
  </si>
  <si>
    <t>서울 용산구 한남대로11길 8</t>
  </si>
  <si>
    <t>(주)빅텍</t>
  </si>
  <si>
    <t>031-631-7301</t>
  </si>
  <si>
    <t>경기 이천시 마장면 덕이로 180-31</t>
  </si>
  <si>
    <t>(주)신세기알테크</t>
  </si>
  <si>
    <t>031-665-8141</t>
  </si>
  <si>
    <t>경기 평택시 진위면 가곡4길 72</t>
  </si>
  <si>
    <t>(주)월드옵텍</t>
  </si>
  <si>
    <t>031-737-2707</t>
  </si>
  <si>
    <t>경기 성남시 중원구  둔촌대로457번길 27</t>
  </si>
  <si>
    <t>(주)화백엔지니어링</t>
  </si>
  <si>
    <t>031-319-0914</t>
  </si>
  <si>
    <t>경기도 시흥시  군자천로81번길 59</t>
  </si>
  <si>
    <t>우석전자씨스템(주)</t>
  </si>
  <si>
    <t>031-312-2712</t>
  </si>
  <si>
    <t>경기 시흥시 포도원로116번길 6</t>
  </si>
  <si>
    <t>(주)지엔에스</t>
  </si>
  <si>
    <t>031-490-8805</t>
  </si>
  <si>
    <t>경기 안산시 단원구 범지기로 19</t>
  </si>
  <si>
    <t>린나이코리아㈜</t>
  </si>
  <si>
    <t>032-570-8952</t>
  </si>
  <si>
    <t>인천 부평구 백범로577번길 48</t>
  </si>
  <si>
    <t>(주)농업회사법인 연안식품</t>
  </si>
  <si>
    <t>031-941-8540</t>
  </si>
  <si>
    <t>경기도 파주시 광탄면 서원길 57</t>
  </si>
  <si>
    <t>(주)다이나톤</t>
  </si>
  <si>
    <t>02-2082-2707</t>
  </si>
  <si>
    <t>(주)대금직물</t>
  </si>
  <si>
    <t>02-554-9367</t>
  </si>
  <si>
    <t>서울특별시 강남구  언주로86길 5</t>
  </si>
  <si>
    <t>(주)남영산업</t>
  </si>
  <si>
    <t>041-944-0089</t>
  </si>
  <si>
    <t>충남 청양군 운곡면 청신로 567-50</t>
  </si>
  <si>
    <t>(주)보고이엔지</t>
  </si>
  <si>
    <t>041-532-1412</t>
  </si>
  <si>
    <t>충청남도 아산시 둔포면 운교길126번길 79-3</t>
  </si>
  <si>
    <t>(주)신원의료약품</t>
  </si>
  <si>
    <t>062-521-0456</t>
  </si>
  <si>
    <t>광주광역시 북구  저불로 14-2</t>
  </si>
  <si>
    <t>(주)에스앤지</t>
  </si>
  <si>
    <t>054-286-0950</t>
  </si>
  <si>
    <t>경북 포항시 남구 동해안로 6261</t>
  </si>
  <si>
    <t>아시아환경(주)</t>
  </si>
  <si>
    <t>054-972-8053</t>
  </si>
  <si>
    <t>경북 칠곡군 송정도당길 97-9</t>
  </si>
  <si>
    <t>거영화스너</t>
  </si>
  <si>
    <t>051-303-8635~6</t>
  </si>
  <si>
    <t>부산 사상구 낙동대로1356번길 11</t>
  </si>
  <si>
    <t>한양화학공업사</t>
  </si>
  <si>
    <t>051-322-8833</t>
  </si>
  <si>
    <t>부산 사상구 학감대로163번길 27</t>
  </si>
  <si>
    <t>삼원액트(주)</t>
  </si>
  <si>
    <t>051-312-2220</t>
  </si>
  <si>
    <t>부산 사상구 대동로 28</t>
  </si>
  <si>
    <t>(주)태성환경연구소</t>
  </si>
  <si>
    <t>052-247-8691</t>
  </si>
  <si>
    <t>울산광역시 울주군 온산읍 회학3길 56-20</t>
  </si>
  <si>
    <t>(주)드림엔지니어링</t>
  </si>
  <si>
    <t>052-238-6091</t>
  </si>
  <si>
    <t>울산 남구 처용로 790</t>
  </si>
  <si>
    <t>(주)에스와이에프</t>
  </si>
  <si>
    <t>055-329-3520</t>
  </si>
  <si>
    <t>경남 김해시 생림면 장재로520번길 8-47</t>
  </si>
  <si>
    <t>청솔종합건설(주)</t>
  </si>
  <si>
    <t>064-723-2660</t>
  </si>
  <si>
    <t>제주 제주시 삼도이동</t>
  </si>
  <si>
    <t>이수환경기술(주)</t>
  </si>
  <si>
    <t>055-367-1616</t>
  </si>
  <si>
    <t>경남 양산시 동면 금산5길 60-9</t>
  </si>
  <si>
    <t>(주)리프스토아</t>
  </si>
  <si>
    <t>02-308-1361</t>
  </si>
  <si>
    <t>경기 동두천시  강변로850번길 40</t>
  </si>
  <si>
    <t>(주)대동아이엠</t>
  </si>
  <si>
    <t>070-8633-8054</t>
  </si>
  <si>
    <t>(주)델몬트음료</t>
  </si>
  <si>
    <t>031-434-3437</t>
  </si>
  <si>
    <t>경기 시흥시 군자천로131번길 93</t>
  </si>
  <si>
    <t>(주)한국비앤시</t>
  </si>
  <si>
    <t>02-571-5507</t>
  </si>
  <si>
    <t>(주)환이</t>
  </si>
  <si>
    <t>02-507-1393</t>
  </si>
  <si>
    <t>경기 과천시 찬우물로 24-4</t>
  </si>
  <si>
    <t>(주)셀파인네트웍스</t>
  </si>
  <si>
    <t>02-866-0565</t>
  </si>
  <si>
    <t>서울특별시 금천구 가산디지털2로 123</t>
  </si>
  <si>
    <t>(주)크리버코리아</t>
  </si>
  <si>
    <t>02-782-5151</t>
  </si>
  <si>
    <t>서울특별시 영등포구  여의공원로 101-0</t>
  </si>
  <si>
    <t>(주)베베쿡</t>
  </si>
  <si>
    <t>070-8250-3866</t>
  </si>
  <si>
    <t>강원 춘천시 퇴계농공로 118</t>
  </si>
  <si>
    <t>동신관유리공업(주)</t>
  </si>
  <si>
    <t>032-529-1431</t>
  </si>
  <si>
    <t>인천 부평구 세월천로40번길 34</t>
  </si>
  <si>
    <t>삼조산업</t>
  </si>
  <si>
    <t>031-234-5254</t>
  </si>
  <si>
    <t>경기 화성시 정남면 고지4길 43-80</t>
  </si>
  <si>
    <t>신성전자정밀(주)</t>
  </si>
  <si>
    <t>031-371-4114</t>
  </si>
  <si>
    <t>경기 화성시 삼성1로2길 36</t>
  </si>
  <si>
    <t>세준푸드</t>
  </si>
  <si>
    <t>031-761-4564</t>
  </si>
  <si>
    <t>경기 광주시 곤지암읍 가마을길 63</t>
  </si>
  <si>
    <t>세진금고제작소</t>
  </si>
  <si>
    <t>031-763-0028</t>
  </si>
  <si>
    <t>경기 광주시 오포읍 마루들길35번길 8</t>
  </si>
  <si>
    <t>(주)제일텔레텍</t>
  </si>
  <si>
    <t>032-670-8711</t>
  </si>
  <si>
    <t>동국성신(주)</t>
  </si>
  <si>
    <t>032-868-8131</t>
  </si>
  <si>
    <t>인천 남동구 능허대로559번길 91</t>
  </si>
  <si>
    <t>제이앤제이미트(주)</t>
  </si>
  <si>
    <t>032-573-8650</t>
  </si>
  <si>
    <t>인천광역시 서구  가정로67번길 30</t>
  </si>
  <si>
    <t>(주)금강레미컨</t>
  </si>
  <si>
    <t>031-988-9901</t>
  </si>
  <si>
    <t>경기 김포시 하성면 하성로 419</t>
  </si>
  <si>
    <t>한국코스틱(주)</t>
  </si>
  <si>
    <t>031-984-2100</t>
  </si>
  <si>
    <t>경기 김포시 풍무로 185</t>
  </si>
  <si>
    <t>(주)비에스지파트너스</t>
  </si>
  <si>
    <t>02-6730-3200</t>
  </si>
  <si>
    <t>서울 강남구 논현로85길 21</t>
  </si>
  <si>
    <t>와이앤드에스패션(주)</t>
  </si>
  <si>
    <t>02-497-5607</t>
  </si>
  <si>
    <t>서울특별시 성동구  아차산로5길 19-1</t>
  </si>
  <si>
    <t>(주)코아리버</t>
  </si>
  <si>
    <t>02-2142-3431</t>
  </si>
  <si>
    <t>하나벤딩(주)</t>
  </si>
  <si>
    <t>02-579-2520</t>
  </si>
  <si>
    <t>서울 강남구 논현로8길 32-10</t>
  </si>
  <si>
    <t>자동판매기 운영업</t>
  </si>
  <si>
    <t>(주)사이넷</t>
  </si>
  <si>
    <t>02-6009-7211</t>
  </si>
  <si>
    <t>서울특별시 송파구 문정1동(문정동)</t>
  </si>
  <si>
    <t>씨에스기계(주)</t>
  </si>
  <si>
    <t>043-211-6003</t>
  </si>
  <si>
    <t>충북 청주시 청원구 북이면 장재금대로 109-8</t>
  </si>
  <si>
    <t>041-633-9685</t>
  </si>
  <si>
    <t>충남 홍성군 홍북면 충서로 2524</t>
  </si>
  <si>
    <t>(주)토리식품</t>
  </si>
  <si>
    <t>054-541-5388</t>
  </si>
  <si>
    <t>경북 상주시 공검면 비재로 1095</t>
  </si>
  <si>
    <t>엔컴주식회사</t>
  </si>
  <si>
    <t>051-932-0001</t>
  </si>
  <si>
    <t>부산광역시 사상구  광장로 54</t>
  </si>
  <si>
    <t>선보공업(주)</t>
  </si>
  <si>
    <t>051-261-3454</t>
  </si>
  <si>
    <t>부산 사하구 다산로 80</t>
  </si>
  <si>
    <t>한림인텍(주)</t>
  </si>
  <si>
    <t>055-345-2100</t>
  </si>
  <si>
    <t>경남 김해시 진영읍 서부로179번길 38</t>
  </si>
  <si>
    <t>(주)서진텍</t>
  </si>
  <si>
    <t>051-507-1015</t>
  </si>
  <si>
    <t>나라엠앤디㈜</t>
  </si>
  <si>
    <t>055-239-3603</t>
  </si>
  <si>
    <t>경남 창원시 성산구 공단로 675</t>
  </si>
  <si>
    <t>(주)티이엠</t>
  </si>
  <si>
    <t>055-329-5958</t>
  </si>
  <si>
    <t>경상남도 양산시  산막공단북10길 113</t>
  </si>
  <si>
    <t>(주)삼흥기연</t>
  </si>
  <si>
    <t>051-727-5405</t>
  </si>
  <si>
    <t>부산 기장군 정관읍 산단3로 101-4</t>
  </si>
  <si>
    <t>(주)이액티브</t>
  </si>
  <si>
    <t>02-711-1545</t>
  </si>
  <si>
    <t>서울 영등포구 양평로 149</t>
  </si>
  <si>
    <t>티엔씨 퍼스트(주)</t>
  </si>
  <si>
    <t>02-324-5855</t>
  </si>
  <si>
    <t>(주)해양공간정보기술</t>
  </si>
  <si>
    <t>02-2068-1705</t>
  </si>
  <si>
    <t>(주)한국금융아이티</t>
  </si>
  <si>
    <t>02-780-7956</t>
  </si>
  <si>
    <t>서울특별시 영등포구 여의대방로69길 23</t>
  </si>
  <si>
    <t>(주)에이케이무역</t>
  </si>
  <si>
    <t>02-828-0666</t>
  </si>
  <si>
    <t>동문이엔티(주)</t>
  </si>
  <si>
    <t>02-890-3591</t>
  </si>
  <si>
    <t>가나상공(주)</t>
  </si>
  <si>
    <t>02-551-1625</t>
  </si>
  <si>
    <t>(주)리박산업기계</t>
  </si>
  <si>
    <t>031-434-2760</t>
  </si>
  <si>
    <t>경기 안산시 단원구 번영로15번길 19</t>
  </si>
  <si>
    <t>원기업(주)</t>
  </si>
  <si>
    <t>031-859-3030</t>
  </si>
  <si>
    <t>경기 양주시 칠봉산로 370</t>
  </si>
  <si>
    <t>대원포장공업(주)</t>
  </si>
  <si>
    <t>070-4667-1950</t>
  </si>
  <si>
    <t>경기 파주시 산업단지길 49</t>
  </si>
  <si>
    <t>(주)지엘에스</t>
  </si>
  <si>
    <t>070-7727-2277</t>
  </si>
  <si>
    <t>(주)우광테크</t>
  </si>
  <si>
    <t>032-815-3741</t>
  </si>
  <si>
    <t>인천 남동구 호구포로14번길 115</t>
  </si>
  <si>
    <t>(주)프로콘</t>
  </si>
  <si>
    <t>031-433-6854</t>
  </si>
  <si>
    <t>경기 시흥시 마유로70번길 21</t>
  </si>
  <si>
    <t>(주)진우전자</t>
  </si>
  <si>
    <t>031-357-9011~3</t>
  </si>
  <si>
    <t>경기 화성시 송산면 송산서로 150</t>
  </si>
  <si>
    <t>(주)이노베이션메디칼팜</t>
  </si>
  <si>
    <t>031-314-1477</t>
  </si>
  <si>
    <t>경기 시흥시 찬우물1길 21</t>
  </si>
  <si>
    <t>(주)민성피앤아이</t>
  </si>
  <si>
    <t>02-2275-1042</t>
  </si>
  <si>
    <t>경기 안산시 상록구 정재로6길 9</t>
  </si>
  <si>
    <t>금강산업열처리</t>
  </si>
  <si>
    <t>032-814-1414</t>
  </si>
  <si>
    <t>인천 남동구 남동대로410번길 61</t>
  </si>
  <si>
    <t>매크로통상(주)</t>
  </si>
  <si>
    <t>02-6300-8181</t>
  </si>
  <si>
    <t>서울 서초구 강남대로 27</t>
  </si>
  <si>
    <t>(주)화진티엔아이</t>
  </si>
  <si>
    <t>031-786-1600</t>
  </si>
  <si>
    <t>경기 광주시 오포읍 태재로 126</t>
  </si>
  <si>
    <t>(주)이노비스시스템</t>
  </si>
  <si>
    <t>02-3452-6880</t>
  </si>
  <si>
    <t>서울 강남구  삼성로104길 23</t>
  </si>
  <si>
    <t>(주)비전 테크놀러지</t>
  </si>
  <si>
    <t>041-551-3361</t>
  </si>
  <si>
    <t>충남 천안시 서북구 직산읍 금곡로 52-41</t>
  </si>
  <si>
    <t>에이 엠 티(주)</t>
  </si>
  <si>
    <t>041-425-1220</t>
  </si>
  <si>
    <t>충남 아산시 음봉면 음봉로 246-95</t>
  </si>
  <si>
    <t>부원화학(주)</t>
  </si>
  <si>
    <t>041-588-8300</t>
  </si>
  <si>
    <t>충청북도 진천군 신척산단로 323</t>
  </si>
  <si>
    <t>(주)한길텔레콤</t>
  </si>
  <si>
    <t>062-572-6221</t>
  </si>
  <si>
    <t>광주 북구 연양로81번길 21-6</t>
  </si>
  <si>
    <t>화신산업(주)</t>
  </si>
  <si>
    <t>062-956-8250</t>
  </si>
  <si>
    <t>광주 광산구 하남산단천변좌로 35</t>
  </si>
  <si>
    <t>한서화학(주)</t>
  </si>
  <si>
    <t>054-776-6655</t>
  </si>
  <si>
    <t>경북 경주시 안강읍 안현로 919</t>
  </si>
  <si>
    <t>대창정공</t>
  </si>
  <si>
    <t>053-581-8338</t>
  </si>
  <si>
    <t>대구 달서구 성서공단남로32길 23</t>
  </si>
  <si>
    <t>(주)덴티스</t>
  </si>
  <si>
    <t>053-583-2804</t>
  </si>
  <si>
    <t>대구 달서구 성서서로 99</t>
  </si>
  <si>
    <t>효성금속(주)</t>
  </si>
  <si>
    <t>054-956-4081</t>
  </si>
  <si>
    <t>경북 고령군 다산면 다산산단2길 38</t>
  </si>
  <si>
    <t>삼보정공</t>
  </si>
  <si>
    <t>051-294-2700</t>
  </si>
  <si>
    <t>부산 사하구 신산로13번길 60</t>
  </si>
  <si>
    <t>(주)부광피앤티</t>
  </si>
  <si>
    <t>055-293-4377</t>
  </si>
  <si>
    <t>경남 창원시 마산회원구 봉암공단3길 120</t>
  </si>
  <si>
    <t>(주)태봉산업</t>
  </si>
  <si>
    <t>052-255-8800</t>
  </si>
  <si>
    <t>울산 울주군 상북면 길천산업로 145</t>
  </si>
  <si>
    <t>052-297-3314</t>
  </si>
  <si>
    <t>울산광역시 중구 해오름4길 40</t>
  </si>
  <si>
    <t>(주)푸른솔특수지류유통</t>
  </si>
  <si>
    <t>02-2263-1345</t>
  </si>
  <si>
    <t>서울 중구 충무로2길 6</t>
  </si>
  <si>
    <t>(주)태진스메트</t>
  </si>
  <si>
    <t>031-908-6789</t>
  </si>
  <si>
    <t>경기 파주시 돈유로 60</t>
  </si>
  <si>
    <t>진양화학(주)</t>
  </si>
  <si>
    <t>052-278-0715</t>
  </si>
  <si>
    <t>울산 남구 장생포로 93</t>
  </si>
  <si>
    <t>중앙제어(주)</t>
  </si>
  <si>
    <t>031-960-6800</t>
  </si>
  <si>
    <t>충북 청주시 흥덕구 직지대로409번길 54</t>
  </si>
  <si>
    <t>동성교역(주)</t>
  </si>
  <si>
    <t>02-319-6700</t>
  </si>
  <si>
    <t>(주)제이앤이</t>
  </si>
  <si>
    <t>031-709-8500</t>
  </si>
  <si>
    <t>청호건설(주)</t>
  </si>
  <si>
    <t>032-328-0681</t>
  </si>
  <si>
    <t>경기 부천시  부일로 115</t>
  </si>
  <si>
    <t>동방에프티엘(주)</t>
  </si>
  <si>
    <t>031-353-4497</t>
  </si>
  <si>
    <t>경기 화성시 향남읍 제약공단4길 78</t>
  </si>
  <si>
    <t>(주)매봉엔지니어링</t>
  </si>
  <si>
    <t>031-665-3204</t>
  </si>
  <si>
    <t>경기 평택시 서탄면 내천길 204-2</t>
  </si>
  <si>
    <t>(주)코하마</t>
  </si>
  <si>
    <t>031-898-8361</t>
  </si>
  <si>
    <t>경기 수원시 권선구 산업로155번길 228-50</t>
  </si>
  <si>
    <t>화신주방산업</t>
  </si>
  <si>
    <t>031-761-8887</t>
  </si>
  <si>
    <t>경기 광주시 고불로229번길 32</t>
  </si>
  <si>
    <t>(주)금강모빌랙</t>
  </si>
  <si>
    <t>031-798-5407</t>
  </si>
  <si>
    <t>경기 광주시 목동길36번길 57</t>
  </si>
  <si>
    <t>아세아산업</t>
  </si>
  <si>
    <t>031-536-2244</t>
  </si>
  <si>
    <t>경기 포천시 군내면 용두로 80</t>
  </si>
  <si>
    <t>코스탈(주)</t>
  </si>
  <si>
    <t>031-8071-2325</t>
  </si>
  <si>
    <t>경기 파주시 탄현면 웅지로 44-75</t>
  </si>
  <si>
    <t>선도전기(주)</t>
  </si>
  <si>
    <t>031-491-2285</t>
  </si>
  <si>
    <t>경기 안산시 단원구 원시로 86</t>
  </si>
  <si>
    <t>(주)포인트엔지니어링</t>
  </si>
  <si>
    <t>041-546-5131</t>
  </si>
  <si>
    <t>충남 아산시 둔포면 아산밸리로 89</t>
  </si>
  <si>
    <t>에스에프훼미리(주)</t>
  </si>
  <si>
    <t>032-577-8989</t>
  </si>
  <si>
    <t>인천 서구 백범로934번길 21</t>
  </si>
  <si>
    <t>(주)에몬스가구</t>
  </si>
  <si>
    <t>032-816-2233</t>
  </si>
  <si>
    <t>인천 남동구 논현고잔로 47</t>
  </si>
  <si>
    <t>031-947-2060</t>
  </si>
  <si>
    <t>경기 파주시 조리읍 능안로 146</t>
  </si>
  <si>
    <t>(주)기장엔지니어링</t>
  </si>
  <si>
    <t>02-467-2555</t>
  </si>
  <si>
    <t>(주)피케이아이</t>
  </si>
  <si>
    <t>031-695-6990</t>
  </si>
  <si>
    <t>경기 화성시 동탄면 동탄산단10길 67</t>
  </si>
  <si>
    <t>동운아나텍</t>
  </si>
  <si>
    <t>02-3465-8767</t>
  </si>
  <si>
    <t>(주)원하이테크</t>
  </si>
  <si>
    <t>031-419-2601</t>
  </si>
  <si>
    <t>경기 안산시 상록구 안산테콤길 22</t>
  </si>
  <si>
    <t>한국특수소재(주)</t>
  </si>
  <si>
    <t>054-439-7600</t>
  </si>
  <si>
    <t>경북 김천시 공단로 152-19</t>
  </si>
  <si>
    <t>동원팜스(주)</t>
  </si>
  <si>
    <t>041-741-8920</t>
  </si>
  <si>
    <t>충남 논산시 가야곡면 동안로 1281</t>
  </si>
  <si>
    <t>(주)야생</t>
  </si>
  <si>
    <t>062-943-8848</t>
  </si>
  <si>
    <t>광주 광산구 동곡로185번길 14</t>
  </si>
  <si>
    <t>예은식품</t>
  </si>
  <si>
    <t>054-975-9183</t>
  </si>
  <si>
    <t>경북 칠곡군 가산면 학하4길 10</t>
  </si>
  <si>
    <t>산도테크(주)</t>
  </si>
  <si>
    <t>054-956-0642</t>
  </si>
  <si>
    <t>경북 고령군 다산면 다산산단1길 7</t>
  </si>
  <si>
    <t>(주)부산상사</t>
  </si>
  <si>
    <t>051-524-0758</t>
  </si>
  <si>
    <t>부산 금정구 공단서로8번길 53-4</t>
  </si>
  <si>
    <t>원치과기공(주)</t>
  </si>
  <si>
    <t>051-852-2950</t>
  </si>
  <si>
    <t>부산 동래구 명륜로 47</t>
  </si>
  <si>
    <t>비에이치아이(주)</t>
  </si>
  <si>
    <t>055-580-6327</t>
  </si>
  <si>
    <t>경남 함안군 군북면 장백로 122</t>
  </si>
  <si>
    <t>(주)유니스 디</t>
  </si>
  <si>
    <t>051-517-2883</t>
  </si>
  <si>
    <t>부산 연제구 월드컵대로299번길 13</t>
  </si>
  <si>
    <t>(주)광산</t>
  </si>
  <si>
    <t>051-974-6301</t>
  </si>
  <si>
    <t>부산 강서구 과학산단로 521</t>
  </si>
  <si>
    <t>한국동경계장(주)</t>
  </si>
  <si>
    <t>02-2628-0460</t>
  </si>
  <si>
    <t>고려식품판매(주)</t>
  </si>
  <si>
    <t>02-3142-7402</t>
  </si>
  <si>
    <t>서울 마포구 월드컵북로9길 73</t>
  </si>
  <si>
    <t>카피어랜드(주)</t>
  </si>
  <si>
    <t>031-954-3100</t>
  </si>
  <si>
    <t>경기도 파주시 파주읍 돈유2로 76</t>
  </si>
  <si>
    <t>(주)명인이노</t>
  </si>
  <si>
    <t>02-2106-8510</t>
  </si>
  <si>
    <t>나래자동화(주)</t>
  </si>
  <si>
    <t>02-834-2144</t>
  </si>
  <si>
    <t>(주)젬텍</t>
  </si>
  <si>
    <t>031-8017-0056</t>
  </si>
  <si>
    <t>경기도 성남시 분당구  대왕판교로606번길 41</t>
  </si>
  <si>
    <t>삼영화성공업(주)</t>
  </si>
  <si>
    <t>031-499-2956</t>
  </si>
  <si>
    <t>서울특별시 강서구 강서로 466</t>
  </si>
  <si>
    <t>(주)다나와</t>
  </si>
  <si>
    <t>070-4033-6192</t>
  </si>
  <si>
    <t>아비만전자(주)</t>
  </si>
  <si>
    <t>031-350-2573</t>
  </si>
  <si>
    <t>경기 화성시 팔탄면 푸른들판로567번길 55</t>
  </si>
  <si>
    <t>한국기초소재(주)</t>
  </si>
  <si>
    <t>032-214-6751</t>
  </si>
  <si>
    <t>인천 동구 만석부두로 16-3</t>
  </si>
  <si>
    <t>선도산업(주)</t>
  </si>
  <si>
    <t>02-2058-2613</t>
  </si>
  <si>
    <t>인천 서구 사렴로65번길 42</t>
  </si>
  <si>
    <t>(주)우진트레이딩</t>
  </si>
  <si>
    <t>031-447-2507</t>
  </si>
  <si>
    <t>경기 안양시 만안구 덕천로 34</t>
  </si>
  <si>
    <t>(주)경기남부유통</t>
  </si>
  <si>
    <t>031-663-6001</t>
  </si>
  <si>
    <t>경기 평택시 막곡길 16-4</t>
  </si>
  <si>
    <t>바세라(주)</t>
  </si>
  <si>
    <t>031-855-4800</t>
  </si>
  <si>
    <t>경기 양주시 광적면 광적로224번길 170</t>
  </si>
  <si>
    <t>031-499-2300</t>
  </si>
  <si>
    <t>경기 시흥시 옥구천서로131번길 56</t>
  </si>
  <si>
    <t>(주)대성마리프</t>
  </si>
  <si>
    <t>031-459-7211</t>
  </si>
  <si>
    <t>경기 군포시 공단로 298-24</t>
  </si>
  <si>
    <t>창성테크(주)</t>
  </si>
  <si>
    <t>031-683-9371</t>
  </si>
  <si>
    <t>경기 평택시 청북면 청북중앙로 290</t>
  </si>
  <si>
    <t>(주)드림셀</t>
  </si>
  <si>
    <t>02-2292-8870</t>
  </si>
  <si>
    <t>서울특별시 성동구  송정12바길 35</t>
  </si>
  <si>
    <t>미창(아랑주)</t>
  </si>
  <si>
    <t>0000-1588-3921</t>
  </si>
  <si>
    <t>서울 광진구 천호대로 510</t>
  </si>
  <si>
    <t>(주)파인디지털</t>
  </si>
  <si>
    <t>031-788-8800</t>
  </si>
  <si>
    <t>세비앙(주)</t>
  </si>
  <si>
    <t>031-765-3110</t>
  </si>
  <si>
    <t>경기 광주시 오포읍 봉골길 164-11</t>
  </si>
  <si>
    <t>(주)서경</t>
  </si>
  <si>
    <t>031-628-6030</t>
  </si>
  <si>
    <t>경기도 성남시 분당구 대왕판교로 670</t>
  </si>
  <si>
    <t>(주)크리젠솔루션</t>
  </si>
  <si>
    <t>02-3452-5952</t>
  </si>
  <si>
    <t>(주)인터케어</t>
  </si>
  <si>
    <t>031-714-7500</t>
  </si>
  <si>
    <t>경기 성남시 분당구 동막로245번길 1</t>
  </si>
  <si>
    <t>(주)도고산업개발</t>
  </si>
  <si>
    <t>041-544-5583</t>
  </si>
  <si>
    <t>충남 아산시 도고면(도고면) 석당리</t>
  </si>
  <si>
    <t>세아아스콘(주)</t>
  </si>
  <si>
    <t>054-434-9506</t>
  </si>
  <si>
    <t>경북 김천시 구성면 남김천대로 3068</t>
  </si>
  <si>
    <t>(주)보루</t>
  </si>
  <si>
    <t>053-742-6411</t>
  </si>
  <si>
    <t>대구광역시 동구 율하동로10길 3-4</t>
  </si>
  <si>
    <t>(주)농업회사법인  대광축산</t>
  </si>
  <si>
    <t>054-433-4985</t>
  </si>
  <si>
    <t>경기도 파주시 월롱면 누현길 94-2</t>
  </si>
  <si>
    <t>농업회사법인 그린(합명)</t>
  </si>
  <si>
    <t>054-373-6081</t>
  </si>
  <si>
    <t>경상북도 청도군 이서면 학산1길 95</t>
  </si>
  <si>
    <t>(주)대흥리사이클링</t>
  </si>
  <si>
    <t>051-312-2577</t>
  </si>
  <si>
    <t>부산광역시 사상구  낙동대로 926</t>
  </si>
  <si>
    <t>(주)엘앤비기술</t>
  </si>
  <si>
    <t>051-866-6200</t>
  </si>
  <si>
    <t>부산광역시 연제구  미남로 3</t>
  </si>
  <si>
    <t>건영테크(주)</t>
  </si>
  <si>
    <t>055-262-8916</t>
  </si>
  <si>
    <t>경남 창원시 성산구 완암로 3</t>
  </si>
  <si>
    <t>나노씰(주)</t>
  </si>
  <si>
    <t>055-332-2001</t>
  </si>
  <si>
    <t>경남 김해시 삼안로 10</t>
  </si>
  <si>
    <t>태화정밀공업(주)</t>
  </si>
  <si>
    <t>055-346-1641</t>
  </si>
  <si>
    <t>경남 김해시 한림면 용덕로 70-1</t>
  </si>
  <si>
    <t>유성물산교역(주)</t>
  </si>
  <si>
    <t>02-3453-0451</t>
  </si>
  <si>
    <t>서울 강남구 테헤란로25길 20</t>
  </si>
  <si>
    <t>트라이콤텍(주)</t>
  </si>
  <si>
    <t>02-3662-2471</t>
  </si>
  <si>
    <t>서울 강서구 화곡로 408</t>
  </si>
  <si>
    <t>서영주정(주)</t>
  </si>
  <si>
    <t>02-2633-2711</t>
  </si>
  <si>
    <t>서울 영등포구 영등포로 154</t>
  </si>
  <si>
    <t>02-8678-000</t>
  </si>
  <si>
    <t>서울 구로구 개봉로1길 204</t>
  </si>
  <si>
    <t>삼덕산업(주)</t>
  </si>
  <si>
    <t>031-657-5100</t>
  </si>
  <si>
    <t>경기 평택시 세교산단로22번길 65</t>
  </si>
  <si>
    <t>다람기술</t>
  </si>
  <si>
    <t>031-663-3421</t>
  </si>
  <si>
    <t>경기도 평택시 진위면 야막길 50</t>
  </si>
  <si>
    <t>(주)서원유리</t>
  </si>
  <si>
    <t>031-764-1683</t>
  </si>
  <si>
    <t>경기 광주군 초월면</t>
  </si>
  <si>
    <t>(주)지엠에스</t>
  </si>
  <si>
    <t>031-792-9323</t>
  </si>
  <si>
    <t>경기 광주시 직동로 113</t>
  </si>
  <si>
    <t>070-7019-2921</t>
  </si>
  <si>
    <t>경기 남양주시 와부읍 수레로319번길 18</t>
  </si>
  <si>
    <t>(주)북부판넬</t>
  </si>
  <si>
    <t>031-544-4454</t>
  </si>
  <si>
    <t>경기 포천시 소흘읍 죽엽산로237번길 40</t>
  </si>
  <si>
    <t>(주)유아이</t>
  </si>
  <si>
    <t>031-730-0855</t>
  </si>
  <si>
    <t>㈜코미팜</t>
  </si>
  <si>
    <t>031-498-6104</t>
  </si>
  <si>
    <t>경기 시흥시 경제로 17</t>
  </si>
  <si>
    <t>버슘머트리얼즈한양기공(주)</t>
  </si>
  <si>
    <t>031-500-8222</t>
  </si>
  <si>
    <t>경기 안산시 단원구 해봉로 283</t>
  </si>
  <si>
    <t>(주)유일씨엔에스</t>
  </si>
  <si>
    <t>경기 안산시 단원구 정왕천동로 190</t>
  </si>
  <si>
    <t>동우실린더</t>
  </si>
  <si>
    <t>032-579-2355</t>
  </si>
  <si>
    <t>인천 서구 건지로97번길 55</t>
  </si>
  <si>
    <t>(주)에스엠무역</t>
  </si>
  <si>
    <t>02-2273-4836</t>
  </si>
  <si>
    <t>광주 서구 매월2로 53</t>
  </si>
  <si>
    <t>(주)이한전자판매</t>
  </si>
  <si>
    <t>02-456-2948</t>
  </si>
  <si>
    <t>서울특별시 광진구  광나루로56길 85</t>
  </si>
  <si>
    <t>(주)아이노스</t>
  </si>
  <si>
    <t>02-325-9451</t>
  </si>
  <si>
    <t>충북 음성군 대소면 초금로 373</t>
  </si>
  <si>
    <t>늘푸른푸드(주)</t>
  </si>
  <si>
    <t>033-262-5249</t>
  </si>
  <si>
    <t>강원 춘천시 퇴계공단1길 38</t>
  </si>
  <si>
    <t>도서출판음악세계</t>
  </si>
  <si>
    <t>031-955-6995</t>
  </si>
  <si>
    <t>경기 파주시 문발로 171</t>
  </si>
  <si>
    <t>(주)키움라인</t>
  </si>
  <si>
    <t>02-598-8061</t>
  </si>
  <si>
    <t>서울특별시 서초구  반포대로28길 42</t>
  </si>
  <si>
    <t>(유한)청우수산</t>
  </si>
  <si>
    <t>031-796-0683</t>
  </si>
  <si>
    <t>(주)엔텀네트웍스</t>
  </si>
  <si>
    <t>02-421-9768</t>
  </si>
  <si>
    <t>모락스트레이딩(주)</t>
  </si>
  <si>
    <t>02-773-3601</t>
  </si>
  <si>
    <t>서울 중구 서소문로 116</t>
  </si>
  <si>
    <t>수풍산업(주)</t>
  </si>
  <si>
    <t>043-422-2440</t>
  </si>
  <si>
    <t>충북 단양군 대강면 대강농공길 20</t>
  </si>
  <si>
    <t>동원테크놀러지(주)</t>
  </si>
  <si>
    <t>041-582-1141</t>
  </si>
  <si>
    <t>충남 천안시 서북구 직산읍 직산안길 3-32</t>
  </si>
  <si>
    <t>(주)고산</t>
  </si>
  <si>
    <t>041-534-5100</t>
  </si>
  <si>
    <t>충남 아산시 영인면 윤보선로 244</t>
  </si>
  <si>
    <t>(주)코디엠</t>
  </si>
  <si>
    <t>041-620-9000</t>
  </si>
  <si>
    <t>충남 천안시 서북구 백석공단2길 62</t>
  </si>
  <si>
    <t>(주)한국글로벌제약</t>
  </si>
  <si>
    <t>02-3394-5780</t>
  </si>
  <si>
    <t>서울특별시 영등포구 양평로 24-1</t>
  </si>
  <si>
    <t>뉴신한자동차</t>
  </si>
  <si>
    <t>062-376-2104</t>
  </si>
  <si>
    <t>광주 서구 무진대로772번길 6</t>
  </si>
  <si>
    <t>(주)청구이엔씨</t>
  </si>
  <si>
    <t>053-965-5855</t>
  </si>
  <si>
    <t>경상북도 김천시 부거리길 8</t>
  </si>
  <si>
    <t>미성레미콘(주)</t>
  </si>
  <si>
    <t>054-454-8524</t>
  </si>
  <si>
    <t>경북 구미시 고아읍 선산대로 630-10</t>
  </si>
  <si>
    <t>054-977-4551</t>
  </si>
  <si>
    <t>경상북도 칠곡군 석적읍 강변대로 2422-6</t>
  </si>
  <si>
    <t>(주)그린 아그로 텍</t>
  </si>
  <si>
    <t>053-818-3272</t>
  </si>
  <si>
    <t>경북 경산시 압량면 인안길 99</t>
  </si>
  <si>
    <t>농약 제조업</t>
  </si>
  <si>
    <t>다영자동화기기(주)</t>
  </si>
  <si>
    <t>051-808-1885</t>
  </si>
  <si>
    <t>부산 연제구  월드컵대로 79</t>
  </si>
  <si>
    <t>(주)한성미트</t>
  </si>
  <si>
    <t>051-302-6612</t>
  </si>
  <si>
    <t>부산광역시 사상구  사상로539번길 1</t>
  </si>
  <si>
    <t>대성기업</t>
  </si>
  <si>
    <t>055-82-7307</t>
  </si>
  <si>
    <t>경남 함안군 대산면 평림1길 113</t>
  </si>
  <si>
    <t>(주)대룡산업</t>
  </si>
  <si>
    <t>055-312-4811</t>
  </si>
  <si>
    <t>경남 김해시 칠산로209번길 1</t>
  </si>
  <si>
    <t>(주)서경방송</t>
  </si>
  <si>
    <t>055-740-3176</t>
  </si>
  <si>
    <t>경남 진주시 진양호로 532</t>
  </si>
  <si>
    <t>(주)이노티</t>
  </si>
  <si>
    <t>055-763-8300</t>
  </si>
  <si>
    <t>경남 진주시 큰들로 118</t>
  </si>
  <si>
    <t>안경 소매업</t>
  </si>
  <si>
    <t>(주)한일정밀</t>
  </si>
  <si>
    <t>055-322-2081-3</t>
  </si>
  <si>
    <t>경남 김해시 상동면 상동로 98-17</t>
  </si>
  <si>
    <t>(주)페이스시스템</t>
  </si>
  <si>
    <t>02-837-5405</t>
  </si>
  <si>
    <t>서울특별시 금천구  디지털로9길 32</t>
  </si>
  <si>
    <t>(주)서광산업사</t>
  </si>
  <si>
    <t>032-576-0696</t>
  </si>
  <si>
    <t>인천 남구 염전로 261</t>
  </si>
  <si>
    <t>(주)씨엠에스</t>
  </si>
  <si>
    <t>031-458-4026</t>
  </si>
  <si>
    <t>경기 안양시 동안구 시민대로327번길 12-26</t>
  </si>
  <si>
    <t>한국삼공㈜익산공장</t>
  </si>
  <si>
    <t>02-2287-2967</t>
  </si>
  <si>
    <t>서울 서초구 강남대로 285</t>
  </si>
  <si>
    <t>(주)드림</t>
  </si>
  <si>
    <t>031-695-6030</t>
  </si>
  <si>
    <t>(주)태성이앤아이</t>
  </si>
  <si>
    <t>031-296-6972</t>
  </si>
  <si>
    <t>경기 화성시 우정읍 버들로 899-71</t>
  </si>
  <si>
    <t>농심켈로그(주)</t>
  </si>
  <si>
    <t>02-527-7313</t>
  </si>
  <si>
    <t>경기 안성시 공단2로 29</t>
  </si>
  <si>
    <t>세경산업(주)</t>
  </si>
  <si>
    <t>02-446-2740</t>
  </si>
  <si>
    <t>경기 여주시 가남읍 흑석로 1</t>
  </si>
  <si>
    <t>(주)피앤이솔루션</t>
  </si>
  <si>
    <t>031-299-0007</t>
  </si>
  <si>
    <t>경기도 수원시 권선구  산업로 185</t>
  </si>
  <si>
    <t>(주)아주</t>
  </si>
  <si>
    <t>02-3158-5613</t>
  </si>
  <si>
    <t>경기 고양시 덕양구 원골1로 27</t>
  </si>
  <si>
    <t>신한염직(주)</t>
  </si>
  <si>
    <t>031-499-6111</t>
  </si>
  <si>
    <t>경기 시흥시 옥구천서로 27</t>
  </si>
  <si>
    <t>(주)오토다임</t>
  </si>
  <si>
    <t>031-351-8721</t>
  </si>
  <si>
    <t>경기 화성시 장안면 장안로 584-14</t>
  </si>
  <si>
    <t>(주)나래나노텍</t>
  </si>
  <si>
    <t>031-337-2600</t>
  </si>
  <si>
    <t>경기 용인시 처인구 이동면 백옥대로 250</t>
  </si>
  <si>
    <t>정우금속(주)</t>
  </si>
  <si>
    <t>031-366-3525</t>
  </si>
  <si>
    <t>경기 화성시 정남면 서봉로1028번길 7</t>
  </si>
  <si>
    <t>지산투수개발(주)</t>
  </si>
  <si>
    <t>032-561-0303</t>
  </si>
  <si>
    <t>인천광역시 서구  마중로 174-0</t>
  </si>
  <si>
    <t>(주)씨자인</t>
  </si>
  <si>
    <t>031-546-6604</t>
  </si>
  <si>
    <t>경기 성남시 분당구 성남대로 32</t>
  </si>
  <si>
    <t>(주)세양이엔지</t>
  </si>
  <si>
    <t>02-555-6211</t>
  </si>
  <si>
    <t>오일관광(주)</t>
  </si>
  <si>
    <t>02-2266-3186</t>
  </si>
  <si>
    <t>서울 중구 마른내로 71</t>
  </si>
  <si>
    <t>(주)다이얼커뮤니케이션즈</t>
  </si>
  <si>
    <t>070-7687-0012</t>
  </si>
  <si>
    <t>서울특별시 양천구  목동서로 133-2</t>
  </si>
  <si>
    <t>(주)에이블스토어</t>
  </si>
  <si>
    <t>02-456-7667</t>
  </si>
  <si>
    <t>(주)성아엠이씨</t>
  </si>
  <si>
    <t>02-515-1981</t>
  </si>
  <si>
    <t>서울특별시 강남구 선릉로 334</t>
  </si>
  <si>
    <t>농산개발(주)</t>
  </si>
  <si>
    <t>041-633-0164</t>
  </si>
  <si>
    <t>충남 홍성군 갈산면 수덕사로317번길 137-42</t>
  </si>
  <si>
    <t>(주)우원테크놀러지</t>
  </si>
  <si>
    <t>02-522-5275</t>
  </si>
  <si>
    <t>동영기술(주)</t>
  </si>
  <si>
    <t>02-864-7955</t>
  </si>
  <si>
    <t>서울 금천구  범안로 1130</t>
  </si>
  <si>
    <t>(주)오픈베이스</t>
  </si>
  <si>
    <t>02-3404-5618</t>
  </si>
  <si>
    <t>(주)덕신화약</t>
  </si>
  <si>
    <t>043-422-2036</t>
  </si>
  <si>
    <t>충북 단양군 단양읍(단양읍) 상진리</t>
  </si>
  <si>
    <t>(주)한일</t>
  </si>
  <si>
    <t>042-252-5151</t>
  </si>
  <si>
    <t>대전 중구 어덕마을로 1-18</t>
  </si>
  <si>
    <t>044-862-6900</t>
  </si>
  <si>
    <t>세종 조치원읍 번암공단1길 34</t>
  </si>
  <si>
    <t>테고사이언스(주)</t>
  </si>
  <si>
    <t>02-2107-3053</t>
  </si>
  <si>
    <t>(주)트윔</t>
  </si>
  <si>
    <t>070-7539-8111</t>
  </si>
  <si>
    <t>충청북도 청주시 흥덕구  직지대로 530</t>
  </si>
  <si>
    <t>(주)한동엔지니어링</t>
  </si>
  <si>
    <t>053-751-1888</t>
  </si>
  <si>
    <t>대구광역시 수성구 상화로 131</t>
  </si>
  <si>
    <t>(주)제이에스시스템</t>
  </si>
  <si>
    <t>053-943-0154</t>
  </si>
  <si>
    <t>대구 북구 유통단지로8길 31</t>
  </si>
  <si>
    <t>대양공업사</t>
  </si>
  <si>
    <t>053-357-5419</t>
  </si>
  <si>
    <t>대구 북구 노원로1길 50</t>
  </si>
  <si>
    <t>(주)이노테크</t>
  </si>
  <si>
    <t>053-581-0177</t>
  </si>
  <si>
    <t>대구 달서구 성서동로 43</t>
  </si>
  <si>
    <t>(주)에스 앤 더블류</t>
  </si>
  <si>
    <t>051-205-7411</t>
  </si>
  <si>
    <t>부산 사하구 다대로170번길 29</t>
  </si>
  <si>
    <t>기성전선(주)</t>
  </si>
  <si>
    <t>051-203-1451</t>
  </si>
  <si>
    <t>부산 사하구 장평로 219</t>
  </si>
  <si>
    <t>(주)지오넷</t>
  </si>
  <si>
    <t>051-528-3644</t>
  </si>
  <si>
    <t>부산 수영구 광남로 44</t>
  </si>
  <si>
    <t>(주)미래테크</t>
  </si>
  <si>
    <t>055-532-6534</t>
  </si>
  <si>
    <t>경남 창녕군 성산면 후천공단길 38</t>
  </si>
  <si>
    <t>아메코(주)</t>
  </si>
  <si>
    <t>055-256-5551</t>
  </si>
  <si>
    <t>경남 창원시 성산구 공단로473번길 23</t>
  </si>
  <si>
    <t>(주)서광</t>
  </si>
  <si>
    <t>055-945-9111</t>
  </si>
  <si>
    <t>경상남도 거창군 남상면 일반산업길 191</t>
  </si>
  <si>
    <t>(주)선진기술단</t>
  </si>
  <si>
    <t>052-260-9993</t>
  </si>
  <si>
    <t>울산 남구 봉월로 41</t>
  </si>
  <si>
    <t>(주)엑스트림컨테이너</t>
  </si>
  <si>
    <t>051-919-3175</t>
  </si>
  <si>
    <t>(주)윈웨이시스템</t>
  </si>
  <si>
    <t>02-769-1974</t>
  </si>
  <si>
    <t>서울 영등포구 국회대로68길 18</t>
  </si>
  <si>
    <t>미성강업(주)</t>
  </si>
  <si>
    <t>02-523-4251</t>
  </si>
  <si>
    <t>서울 서초구 반포대로23길 6</t>
  </si>
  <si>
    <t>(주)두루안</t>
  </si>
  <si>
    <t>02-6330-8000</t>
  </si>
  <si>
    <t>(주)건우정공</t>
  </si>
  <si>
    <t>031-493-0008</t>
  </si>
  <si>
    <t>경기 안산시 단원구 동산로27번길 15</t>
  </si>
  <si>
    <t>(주)한성볼트</t>
  </si>
  <si>
    <t>031-434-2201</t>
  </si>
  <si>
    <t>경기 시흥시 산기대학로 136</t>
  </si>
  <si>
    <t>(주)케이엠디지텍</t>
  </si>
  <si>
    <t>031-8012-9931</t>
  </si>
  <si>
    <t>경기 수원시 권선구 산업로92번길 39</t>
  </si>
  <si>
    <t>(주)순성산업</t>
  </si>
  <si>
    <t>031-573-8222</t>
  </si>
  <si>
    <t>경기 남양주시 진건읍 진건오남로 453</t>
  </si>
  <si>
    <t>(주)주풍테크</t>
  </si>
  <si>
    <t>031-673-7341</t>
  </si>
  <si>
    <t>경기 안성시 서운면 제3공단1길 4</t>
  </si>
  <si>
    <t>(주)에이에프오</t>
  </si>
  <si>
    <t>031-695-5310</t>
  </si>
  <si>
    <t>경기 평택시 서탄면 발안로 1198-7</t>
  </si>
  <si>
    <t>케이피코리아</t>
  </si>
  <si>
    <t>031-491-4485</t>
  </si>
  <si>
    <t>경기 시흥시 서해안로 196</t>
  </si>
  <si>
    <t>동진섬유</t>
  </si>
  <si>
    <t>031-541-0784</t>
  </si>
  <si>
    <t>경기 포천시 군내면 포천로909번길 25</t>
  </si>
  <si>
    <t>신한산업</t>
  </si>
  <si>
    <t>032-508-4210</t>
  </si>
  <si>
    <t>인천 부평구 부평북로 301</t>
  </si>
  <si>
    <t>명진실업(주)</t>
  </si>
  <si>
    <t>032-815-5555</t>
  </si>
  <si>
    <t>인천 남동구 청능대로389번길 34</t>
  </si>
  <si>
    <t>(주)오양공조기</t>
  </si>
  <si>
    <t>031-494-4668</t>
  </si>
  <si>
    <t>경기 안산시 단원구 산단로163번길 135</t>
  </si>
  <si>
    <t>(주)에프에프에이</t>
  </si>
  <si>
    <t>031-492-6444</t>
  </si>
  <si>
    <t>경기 안산시 단원구 신원로 99</t>
  </si>
  <si>
    <t>한양시스템(주)</t>
  </si>
  <si>
    <t>031-434-7300</t>
  </si>
  <si>
    <t>경기도 시흥시 시화벤처로 331</t>
  </si>
  <si>
    <t>(주)동성앙카</t>
  </si>
  <si>
    <t>031-404-5167</t>
  </si>
  <si>
    <t>경기도 안산시 단원구 만해로169번길 11</t>
  </si>
  <si>
    <t>(주)랩지노믹스</t>
  </si>
  <si>
    <t>031-628-0702</t>
  </si>
  <si>
    <t>그외 기타 보건업</t>
  </si>
  <si>
    <t>(주)파오드</t>
  </si>
  <si>
    <t>031-212-9073</t>
  </si>
  <si>
    <t>(주)동일기연</t>
  </si>
  <si>
    <t>031-357-8934</t>
  </si>
  <si>
    <t>경기 화성시 남양읍 하나문길 17</t>
  </si>
  <si>
    <t>(주)화승라이팅</t>
  </si>
  <si>
    <t>032-575-4501</t>
  </si>
  <si>
    <t>인천 서구 석남로 35</t>
  </si>
  <si>
    <t>방전램프용 안정기 제조업</t>
  </si>
  <si>
    <t>(주)농업회사법인신금</t>
  </si>
  <si>
    <t>02-503-6520</t>
  </si>
  <si>
    <t>경기 과천시 무네미길 35-20</t>
  </si>
  <si>
    <t>(주)월드강업</t>
  </si>
  <si>
    <t>032-817-1064</t>
  </si>
  <si>
    <t>인천 남동구 호구포로 162</t>
  </si>
  <si>
    <t>미령환경개발(주)</t>
  </si>
  <si>
    <t>02-422-6462</t>
  </si>
  <si>
    <t>서울 송파구 마천로</t>
  </si>
  <si>
    <t>(주)세광엔지니어링</t>
  </si>
  <si>
    <t>서울 강남구 테헤란로104길 11</t>
  </si>
  <si>
    <t>에쏘석유코리아(주)</t>
  </si>
  <si>
    <t>02-2112-7983</t>
  </si>
  <si>
    <t>서울특별시 중구  후암로 98</t>
  </si>
  <si>
    <t>자인테크놀로지(주)</t>
  </si>
  <si>
    <t>02-856-4114</t>
  </si>
  <si>
    <t>서울특별시 구로구 디지털로33길 55</t>
  </si>
  <si>
    <t>(주)비.엘소프트</t>
  </si>
  <si>
    <t>042-471-4902</t>
  </si>
  <si>
    <t>대전 유성구 월드컵대로 243</t>
  </si>
  <si>
    <t>(주)한얼시스템</t>
  </si>
  <si>
    <t>042-347-0851</t>
  </si>
  <si>
    <t>대전 유성구 테크노1로 40</t>
  </si>
  <si>
    <t>(주)케이에이치전자</t>
  </si>
  <si>
    <t>042-471-8522</t>
  </si>
  <si>
    <t>대전광역시 유성구  유성대로1184번길 48</t>
  </si>
  <si>
    <t>에어컨대구총판(주)</t>
  </si>
  <si>
    <t>053-766-0042</t>
  </si>
  <si>
    <t>대구 수성구 달구벌대로 2263</t>
  </si>
  <si>
    <t>(주)풍문</t>
  </si>
  <si>
    <t>053-354-7440</t>
  </si>
  <si>
    <t>대구 북구 침산로54길 19</t>
  </si>
  <si>
    <t>루브리졸코리아(주)</t>
  </si>
  <si>
    <t>054-290-8647</t>
  </si>
  <si>
    <t>서울특별시 강남구  테헤란로 411</t>
  </si>
  <si>
    <t>휴먼플러스(주)</t>
  </si>
  <si>
    <t>053-719-3000</t>
  </si>
  <si>
    <t>대구 달서구 성서공단남로23길 21</t>
  </si>
  <si>
    <t>(주)두리건설</t>
  </si>
  <si>
    <t>053-745-0664</t>
  </si>
  <si>
    <t>대구 수성구 동원로 152</t>
  </si>
  <si>
    <t>우평코리아(주)</t>
  </si>
  <si>
    <t>02-553-1113</t>
  </si>
  <si>
    <t>경북 포항시 북구 양덕로30번길 42-6</t>
  </si>
  <si>
    <t>(주)벽진산업</t>
  </si>
  <si>
    <t>053-854-3954</t>
  </si>
  <si>
    <t>경북 경산시 진량읍 공단6로 125-9</t>
  </si>
  <si>
    <t>리노공업(주)</t>
  </si>
  <si>
    <t>051-831-3232</t>
  </si>
  <si>
    <t>부산광역시 강서구  미음산단로105번길 10</t>
  </si>
  <si>
    <t>우신유리(주)</t>
  </si>
  <si>
    <t>051-809-2096</t>
  </si>
  <si>
    <t>부산 강서구 경전철로188번길 141-2</t>
  </si>
  <si>
    <t>트라이코리아</t>
  </si>
  <si>
    <t>055-342-0124</t>
  </si>
  <si>
    <t>경남 김해시 진례면 서부로411번길 1-1</t>
  </si>
  <si>
    <t>(주)성우이앤씨</t>
  </si>
  <si>
    <t>064-753-3434</t>
  </si>
  <si>
    <t>제주 제주시 선반로4길 19</t>
  </si>
  <si>
    <t>(주)영창캐드</t>
  </si>
  <si>
    <t>052-281-0243</t>
  </si>
  <si>
    <t>울산 중구 염포로 26</t>
  </si>
  <si>
    <t>신천기계공업(주)</t>
  </si>
  <si>
    <t>055-343-0555</t>
  </si>
  <si>
    <t>경남 김해시 한림면 김해대로1538번길 57-26</t>
  </si>
  <si>
    <t>(주)대하팩키지</t>
  </si>
  <si>
    <t>051-972-4641</t>
  </si>
  <si>
    <t>부산 강서구 공항로339번길 67-6</t>
  </si>
  <si>
    <t>(주)학산문화사</t>
  </si>
  <si>
    <t>02-828-8988</t>
  </si>
  <si>
    <t>서울특별시 동작구  상도로 282</t>
  </si>
  <si>
    <t>(주)코드파트너즈</t>
  </si>
  <si>
    <t>070-7779-5112</t>
  </si>
  <si>
    <t>(주)디지탈와이드칼라</t>
  </si>
  <si>
    <t>02-6330-1905</t>
  </si>
  <si>
    <t>인포뱅크(주)</t>
  </si>
  <si>
    <t>경기 성남시 분당구 대왕판교로</t>
  </si>
  <si>
    <t>(주)웰티즌</t>
  </si>
  <si>
    <t>(주)리오인더스트리</t>
  </si>
  <si>
    <t>02-508-0469</t>
  </si>
  <si>
    <t>서울 강남구 봉은사로 516</t>
  </si>
  <si>
    <t>(주)유니토아</t>
  </si>
  <si>
    <t>02-512-1369</t>
  </si>
  <si>
    <t>서울 강남구 봉은사로114길 40</t>
  </si>
  <si>
    <t>장차건설(주)</t>
  </si>
  <si>
    <t>02-407-9516</t>
  </si>
  <si>
    <t>HD칼라</t>
  </si>
  <si>
    <t>031-982-6805</t>
  </si>
  <si>
    <t>경기도 김포시 양촌읍 김포대로1750번길 14</t>
  </si>
  <si>
    <t>(주)경진티알엠</t>
  </si>
  <si>
    <t>031-375-9424</t>
  </si>
  <si>
    <t>경기도 화성시 동탄면 동부대로 772</t>
  </si>
  <si>
    <t>(주)이스덤</t>
  </si>
  <si>
    <t>031-366-0652</t>
  </si>
  <si>
    <t>경기 화성시 향남읍 서봉로 468-25</t>
  </si>
  <si>
    <t>(주)세방섬유</t>
  </si>
  <si>
    <t>031-531-2616</t>
  </si>
  <si>
    <t>경기 포천시 신북면 신평로72번길 16</t>
  </si>
  <si>
    <t>(주)알엔지</t>
  </si>
  <si>
    <t>031-711-1232</t>
  </si>
  <si>
    <t>경기 성남시 분당구 대왕판교로 347</t>
  </si>
  <si>
    <t>(주)이메디팜</t>
  </si>
  <si>
    <t>031-781-0044</t>
  </si>
  <si>
    <t>경기도 성남시 분당구  양현로 473-0</t>
  </si>
  <si>
    <t>(주)리노셈</t>
  </si>
  <si>
    <t>032-222-0100</t>
  </si>
  <si>
    <t>(주)이퀘스트</t>
  </si>
  <si>
    <t>032-583-8899</t>
  </si>
  <si>
    <t>인천 서구 백범로701번길 6</t>
  </si>
  <si>
    <t>세종기공(주)</t>
  </si>
  <si>
    <t>031-494-4220-1</t>
  </si>
  <si>
    <t>경기 안산시 단원구 성곡로198번길 5</t>
  </si>
  <si>
    <t>(주)휴네트웍스</t>
  </si>
  <si>
    <t>031-465-9982</t>
  </si>
  <si>
    <t>경기 안양시 만안구 덕천로72번길 72</t>
  </si>
  <si>
    <t>한양고주파기연(주)</t>
  </si>
  <si>
    <t>032-812-6627</t>
  </si>
  <si>
    <t>인천 남동구 남동동로33번길 18</t>
  </si>
  <si>
    <t>(주)현대밸브</t>
  </si>
  <si>
    <t>032-811-2421</t>
  </si>
  <si>
    <t>인천 남동구 남동동로183번길 45</t>
  </si>
  <si>
    <t>(주)성원애드피아</t>
  </si>
  <si>
    <t>02-6262-5724</t>
  </si>
  <si>
    <t>서울특별시 중구  퇴계로41길 6</t>
  </si>
  <si>
    <t>㈜리서치앤리서치</t>
  </si>
  <si>
    <t>02-3484-3000</t>
  </si>
  <si>
    <t>서울 서초구 신반포로 303</t>
  </si>
  <si>
    <t>포스에이스틸(주)</t>
  </si>
  <si>
    <t>서울특별시 서초구  청계산로 203</t>
  </si>
  <si>
    <t>(주)다울엔지니어링</t>
  </si>
  <si>
    <t>02-975-0077</t>
  </si>
  <si>
    <t>경기 의정부시  평화로 794</t>
  </si>
  <si>
    <t>신한통상(주)</t>
  </si>
  <si>
    <t>02-2244-8948</t>
  </si>
  <si>
    <t>서울 성동구 아차산로 103</t>
  </si>
  <si>
    <t>상경물산(주)</t>
  </si>
  <si>
    <t>02-557-4757</t>
  </si>
  <si>
    <t>서울 강남구 테헤란로 120</t>
  </si>
  <si>
    <t>(주)코츠</t>
  </si>
  <si>
    <t>031-622-1250</t>
  </si>
  <si>
    <t>충남 서천군 장항읍 장항공단길 31</t>
  </si>
  <si>
    <t>(주)엘에스엘시스템즈</t>
  </si>
  <si>
    <t>070-7583-3823</t>
  </si>
  <si>
    <t>강원 춘천시 봉의산길22번길 29</t>
  </si>
  <si>
    <t>아이온커뮤니케이션즈</t>
  </si>
  <si>
    <t>02-3430-1200</t>
  </si>
  <si>
    <t>서울 강남구 테헤란로10길 15</t>
  </si>
  <si>
    <t>㈜대흥산업</t>
  </si>
  <si>
    <t>02-587-1741</t>
  </si>
  <si>
    <t>충북 음성군 삼성면 대청로 110</t>
  </si>
  <si>
    <t>(주)아이에스에이에이엔지니어링</t>
  </si>
  <si>
    <t>043-843-0778</t>
  </si>
  <si>
    <t>충북 충주시 칠지2길 18</t>
  </si>
  <si>
    <t>에스피오(주)</t>
  </si>
  <si>
    <t>042-673-4400</t>
  </si>
  <si>
    <t>세종 연동면 명학산단서로 10-25</t>
  </si>
  <si>
    <t>(합자)한남유리</t>
  </si>
  <si>
    <t>062-522-2365</t>
  </si>
  <si>
    <t>광주 북구 무등로153번길 21-8</t>
  </si>
  <si>
    <t>영신정밀공업(주)</t>
  </si>
  <si>
    <t>062-951-0191</t>
  </si>
  <si>
    <t>광주 광산구 하남산단6번로 24-12</t>
  </si>
  <si>
    <t>신한주철공업(주)</t>
  </si>
  <si>
    <t>054-956-8877</t>
  </si>
  <si>
    <t>경북 고령군 다산면 다산산단로 50</t>
  </si>
  <si>
    <t>(주)제이씨텍</t>
  </si>
  <si>
    <t>051-329-7891</t>
  </si>
  <si>
    <t>(주)동원특강</t>
  </si>
  <si>
    <t>051-832-1234</t>
  </si>
  <si>
    <t>부산광역시 강서구  미음산단5로42번길 36</t>
  </si>
  <si>
    <t>(주)동신</t>
  </si>
  <si>
    <t>051-862-0311</t>
  </si>
  <si>
    <t>부산 해운대구 우동1로20번길 27-10</t>
  </si>
  <si>
    <t>(주)칸</t>
  </si>
  <si>
    <t>055-687-6513</t>
  </si>
  <si>
    <t>경남 거제시 용소1길 105</t>
  </si>
  <si>
    <t>㈜승광</t>
  </si>
  <si>
    <t>글로벌스타벤처기업</t>
  </si>
  <si>
    <t>울산광역시(울산정보산업진흥원)</t>
  </si>
  <si>
    <t>052-282-4100</t>
  </si>
  <si>
    <t>울산 울주군 상북면 길천산업로 401</t>
  </si>
  <si>
    <t>(주)토탈코리아</t>
  </si>
  <si>
    <t>031-977-7200</t>
  </si>
  <si>
    <t>경기 고양시 일산동구 고봉로702번길 125-21</t>
  </si>
  <si>
    <t>(주)리감</t>
  </si>
  <si>
    <t>032-624-0511</t>
  </si>
  <si>
    <t>(주)가나스틸</t>
  </si>
  <si>
    <t>031-352-4292</t>
  </si>
  <si>
    <t>충청남도 서산시 성연면 성연3로 133-25</t>
  </si>
  <si>
    <t>(주)혜강씨큐리티</t>
  </si>
  <si>
    <t>02-2065-2700</t>
  </si>
  <si>
    <t>서울특별시 양천구  신정로 267</t>
  </si>
  <si>
    <t>(주)한국오.지.케이.</t>
  </si>
  <si>
    <t>033-731-3333</t>
  </si>
  <si>
    <t>강원 원주시 지정면 오얏길 2</t>
  </si>
  <si>
    <t>(주)핑거</t>
  </si>
  <si>
    <t>02-1544-9350</t>
  </si>
  <si>
    <t>서울 영등포구 국제금융로 20</t>
  </si>
  <si>
    <t>(주)이루인포</t>
  </si>
  <si>
    <t>02-567-7112</t>
  </si>
  <si>
    <t>서울 강남구 선릉로 537</t>
  </si>
  <si>
    <t>(주)지엠솔루션</t>
  </si>
  <si>
    <t>02-6927-1006</t>
  </si>
  <si>
    <t>조은플라텍</t>
  </si>
  <si>
    <t>031-222-6794</t>
  </si>
  <si>
    <t>경기 화성시 팔탄면 삼천병마로 543-11</t>
  </si>
  <si>
    <t>(주)하얀티슈</t>
  </si>
  <si>
    <t>031-755-6002</t>
  </si>
  <si>
    <t>경기 광주시 초월읍 산수로 598</t>
  </si>
  <si>
    <t>(주)진원전자</t>
  </si>
  <si>
    <t>032-684-4222</t>
  </si>
  <si>
    <t>경기 부천시  부천로431번길 58</t>
  </si>
  <si>
    <t>031-379-3125</t>
  </si>
  <si>
    <t>경기 화성시 동부대로970번길 110</t>
  </si>
  <si>
    <t>(주)엠오에스</t>
  </si>
  <si>
    <t>031-322-3311</t>
  </si>
  <si>
    <t>경기 용인시 처인구 양지면 학촌로 32</t>
  </si>
  <si>
    <t>(주)와이즈산전</t>
  </si>
  <si>
    <t>031-280-5114</t>
  </si>
  <si>
    <t>경기 용인시 기흥구 덕영대로 2022</t>
  </si>
  <si>
    <t>(주)씨엔케이코스메틱</t>
  </si>
  <si>
    <t>031-721-0661</t>
  </si>
  <si>
    <t>경기 성남시 중원구 둔촌대로 227</t>
  </si>
  <si>
    <t>(주)플레이니트</t>
  </si>
  <si>
    <t>02-3446-9922</t>
  </si>
  <si>
    <t>서울특별시 강남구  선릉로121길 11</t>
  </si>
  <si>
    <t>(주)허브큐어</t>
  </si>
  <si>
    <t>031-536-5545</t>
  </si>
  <si>
    <t>경기 포천시 창수면 창동로 286-35</t>
  </si>
  <si>
    <t>케이비엠(주)</t>
  </si>
  <si>
    <t>02-2098-7042</t>
  </si>
  <si>
    <t>서울특별시 강남구  봉은사로 116</t>
  </si>
  <si>
    <t>(주)티아이티이엔지</t>
  </si>
  <si>
    <t>02-3431-2370</t>
  </si>
  <si>
    <t>서울 송파구 중대로 215</t>
  </si>
  <si>
    <t>서울장수(주)</t>
  </si>
  <si>
    <t>043-537-7611</t>
  </si>
  <si>
    <t>충청북도 진천군 광혜원면 죽현길 141-0</t>
  </si>
  <si>
    <t>탁주 및 약주 제조업</t>
  </si>
  <si>
    <t>(주)아라리오</t>
  </si>
  <si>
    <t>041-640-6043</t>
  </si>
  <si>
    <t>㈜델타시스템</t>
  </si>
  <si>
    <t>042-486-7777</t>
  </si>
  <si>
    <t>대전 서구 둔산북로 121</t>
  </si>
  <si>
    <t>(주)대청</t>
  </si>
  <si>
    <t>053-586-0628</t>
  </si>
  <si>
    <t>대구 달서구 성서서로47길 9</t>
  </si>
  <si>
    <t>(주)세림엔지니어링</t>
  </si>
  <si>
    <t>053-744-9922</t>
  </si>
  <si>
    <t>경북 칠곡군 왜관읍 평장2길 31</t>
  </si>
  <si>
    <t>(주)더블유</t>
  </si>
  <si>
    <t>053-295-0999</t>
  </si>
  <si>
    <t>대구광역시 중구  동성로1길 70</t>
  </si>
  <si>
    <t>운강건설(주)</t>
  </si>
  <si>
    <t>054-274-4800</t>
  </si>
  <si>
    <t>경북 포항시 북구 중흥로 231</t>
  </si>
  <si>
    <t>(주)보광산업</t>
  </si>
  <si>
    <t>053-210-5144</t>
  </si>
  <si>
    <t>대구광역시 북구 유통단지로3길40</t>
  </si>
  <si>
    <t>삼흥스틸(주)</t>
  </si>
  <si>
    <t>054-434-2930</t>
  </si>
  <si>
    <t>경북 김천시 개령면 남전1길 208</t>
  </si>
  <si>
    <t>코리아 고꾸사이(주)</t>
  </si>
  <si>
    <t>053-584-9955</t>
  </si>
  <si>
    <t>대구 달서구 호산동로1길 9</t>
  </si>
  <si>
    <t>오오씨아이(주)</t>
  </si>
  <si>
    <t>051-891-5587</t>
  </si>
  <si>
    <t>부산 남구 전포대로</t>
  </si>
  <si>
    <t>한성정밀</t>
  </si>
  <si>
    <t>051-973-7317</t>
  </si>
  <si>
    <t>부산 강서구 과학산단로369번길 6</t>
  </si>
  <si>
    <t>051-304-2511</t>
  </si>
  <si>
    <t>부산 사상구 낙동대로 1420</t>
  </si>
  <si>
    <t>(주)에스 지알 테크</t>
  </si>
  <si>
    <t>052-959-1401</t>
  </si>
  <si>
    <t>울산 울주군 웅촌면 광청로 84</t>
  </si>
  <si>
    <t>(주)한국선박기술</t>
  </si>
  <si>
    <t>02-745-0416</t>
  </si>
  <si>
    <t>서울 종로구 율곡로 84</t>
  </si>
  <si>
    <t>(주)한국메디칼사푸라이</t>
  </si>
  <si>
    <t>서울 금천구 가산디지털2로 128</t>
  </si>
  <si>
    <t>씨티엠(주)</t>
  </si>
  <si>
    <t>031-427-1212</t>
  </si>
  <si>
    <t>경기 안산시 단원구 해봉로 73</t>
  </si>
  <si>
    <t>(주)케이씨엠</t>
  </si>
  <si>
    <t>031-355-6076</t>
  </si>
  <si>
    <t>경기 화성시 마도면 쌍송리</t>
  </si>
  <si>
    <t>케이씨글라스(주)</t>
  </si>
  <si>
    <t>041-585-9901</t>
  </si>
  <si>
    <t>충남 천안시 서북구 입장면 성진로 1105</t>
  </si>
  <si>
    <t>(주)빅솔론</t>
  </si>
  <si>
    <t>031-218-5510</t>
  </si>
  <si>
    <t>경기 성남시 분당구 판교역로241번길 20</t>
  </si>
  <si>
    <t>(주)에스에스케미칼</t>
  </si>
  <si>
    <t>031-543-5100</t>
  </si>
  <si>
    <t>경기 포천시 가산면 마전2길 29</t>
  </si>
  <si>
    <t>(주)녹색기술단</t>
  </si>
  <si>
    <t>032-328-9101</t>
  </si>
  <si>
    <t>경기 부천시  중동로248번길 52</t>
  </si>
  <si>
    <t>(주)석영</t>
  </si>
  <si>
    <t>032-812-0330</t>
  </si>
  <si>
    <t>인천 남동구 남동동로 132</t>
  </si>
  <si>
    <t>인코스(주)</t>
  </si>
  <si>
    <t>032-818-3266</t>
  </si>
  <si>
    <t>인천광역시 남동구  남동대로199번길 96</t>
  </si>
  <si>
    <t>(주)문영엔지니어링</t>
  </si>
  <si>
    <t>02-2617-6332</t>
  </si>
  <si>
    <t>경기 광명시 오리로 986</t>
  </si>
  <si>
    <t>㈜아이엠씨티</t>
  </si>
  <si>
    <t>031-959-5100</t>
  </si>
  <si>
    <t>경기 파주시 법원읍 보광로 1905</t>
  </si>
  <si>
    <t>영한산업(주)</t>
  </si>
  <si>
    <t>02-922-5959</t>
  </si>
  <si>
    <t>서울 동대문구 천호대로12길 19</t>
  </si>
  <si>
    <t>(주)우드마트코리아</t>
  </si>
  <si>
    <t>02-437-2242</t>
  </si>
  <si>
    <t>서울 중랑구 봉우재로 108</t>
  </si>
  <si>
    <t>㈜잉카엔트웍스</t>
  </si>
  <si>
    <t>02-538-9058</t>
  </si>
  <si>
    <t>서울 용산구  한강대로44길 16</t>
  </si>
  <si>
    <t>(주)대진애드닷컴</t>
  </si>
  <si>
    <t>02-454-7077</t>
  </si>
  <si>
    <t>서울 광진구 자양로 137</t>
  </si>
  <si>
    <t>(주)지앤에스기술</t>
  </si>
  <si>
    <t>02-458-1400</t>
  </si>
  <si>
    <t>서울 광진구 강변역로4길 68</t>
  </si>
  <si>
    <t>금송전기(주)</t>
  </si>
  <si>
    <t>02-581-0630</t>
  </si>
  <si>
    <t>서울 서초구 서운로9길 14</t>
  </si>
  <si>
    <t>(주)이효바이오싸이언스</t>
  </si>
  <si>
    <t>02-443-2382</t>
  </si>
  <si>
    <t>경기도 성남시 수정구 복정로 107</t>
  </si>
  <si>
    <t>세명엔지니어링(주)</t>
  </si>
  <si>
    <t>031-282-6622</t>
  </si>
  <si>
    <t>경기 용인시 기흥구 언동로 210-6</t>
  </si>
  <si>
    <t>(주)한빛향료</t>
  </si>
  <si>
    <t>043-537-0525</t>
  </si>
  <si>
    <t>충북 음성군 대소면 대소산단로 44-56</t>
  </si>
  <si>
    <t>현대그린파워(주)</t>
  </si>
  <si>
    <t>041-680-7612</t>
  </si>
  <si>
    <t>충남 당진시 송산면 동곡리</t>
  </si>
  <si>
    <t>화력 발전업</t>
  </si>
  <si>
    <t>(주)아진</t>
  </si>
  <si>
    <t>042-584-5051</t>
  </si>
  <si>
    <t>대전 서구 벌곡로 416-3</t>
  </si>
  <si>
    <t>㈜광스틸</t>
  </si>
  <si>
    <t>070-7600-8821</t>
  </si>
  <si>
    <t>충북 청주시 서원구 현도면 시목외천로 247-27</t>
  </si>
  <si>
    <t>(주)위드텍</t>
  </si>
  <si>
    <t>042-936-7115~8</t>
  </si>
  <si>
    <t>대전 유성구 테크노2로 300</t>
  </si>
  <si>
    <t>(주)미래에스아이</t>
  </si>
  <si>
    <t>062-972-7422</t>
  </si>
  <si>
    <t>광주 북구 첨단벤처로16번길 10</t>
  </si>
  <si>
    <t>(주)케이디</t>
  </si>
  <si>
    <t>054-474-2283</t>
  </si>
  <si>
    <t>경상북도 구미시 해평면 월호3길 29</t>
  </si>
  <si>
    <t>제일씨엠(주)</t>
  </si>
  <si>
    <t>051-415-0073</t>
  </si>
  <si>
    <t>부산 영도구 해양로123번길 25</t>
  </si>
  <si>
    <t>(주)일화건영</t>
  </si>
  <si>
    <t>051-312-7225</t>
  </si>
  <si>
    <t>부산 사상구 괘감로 141</t>
  </si>
  <si>
    <t>동남피엔지(주)</t>
  </si>
  <si>
    <t>052-288-3497</t>
  </si>
  <si>
    <t>울산 북구 무룡1로 79</t>
  </si>
  <si>
    <t>(주)건홍지오메트</t>
  </si>
  <si>
    <t>055-362-4433</t>
  </si>
  <si>
    <t>경남 양산시 소주공단6길 40-25</t>
  </si>
  <si>
    <t>전광인쇄정보(주)</t>
  </si>
  <si>
    <t>02-2659-7877</t>
  </si>
  <si>
    <t>서울 강서구 양천로 694-16</t>
  </si>
  <si>
    <t>(주)계양케미칼</t>
  </si>
  <si>
    <t>02-2635-6575</t>
  </si>
  <si>
    <t>서울 영등포구 양산로 97</t>
  </si>
  <si>
    <t>(주)베스텍</t>
  </si>
  <si>
    <t>031-532-0670</t>
  </si>
  <si>
    <t>경기 포천시 화현면 문암동길 33</t>
  </si>
  <si>
    <t>(주)동림수산</t>
  </si>
  <si>
    <t>032-883-1833</t>
  </si>
  <si>
    <t>인천 중구 항동7가</t>
  </si>
  <si>
    <t>(주)연암</t>
  </si>
  <si>
    <t>041-622-7001</t>
  </si>
  <si>
    <t>충남 천안시 서북구 성거읍 모전1길 172</t>
  </si>
  <si>
    <t>(주)나이콤</t>
  </si>
  <si>
    <t>031-429-0050</t>
  </si>
  <si>
    <t>경기 안양시 동안구 시민대로109번길 11</t>
  </si>
  <si>
    <t>(주)큐텔</t>
  </si>
  <si>
    <t>031-733-1630</t>
  </si>
  <si>
    <t>경기도 시흥시  엠티브이25로58번길 60</t>
  </si>
  <si>
    <t>(주)테솔</t>
  </si>
  <si>
    <t>031-713-5988</t>
  </si>
  <si>
    <t>경기도 용인시기흥구 영덕동(영덕동)</t>
  </si>
  <si>
    <t>(주)미래로택</t>
  </si>
  <si>
    <t>032-670-8067</t>
  </si>
  <si>
    <t>경기도 부천시  도약로 261</t>
  </si>
  <si>
    <t>(주)삼호화성</t>
  </si>
  <si>
    <t>031-355-4215</t>
  </si>
  <si>
    <t>경기도 수원시 권선구 오목천로132번길 33</t>
  </si>
  <si>
    <t>(주)우현모터스</t>
  </si>
  <si>
    <t>031-418-1617</t>
  </si>
  <si>
    <t>경기 안산시 상록구 한양대학로 1</t>
  </si>
  <si>
    <t>(주)씨티케이</t>
  </si>
  <si>
    <t>031-339-9970</t>
  </si>
  <si>
    <t>(주)하이드로넷</t>
  </si>
  <si>
    <t>031-750-9300</t>
  </si>
  <si>
    <t>경기 성남시 중원구 갈마치로 186</t>
  </si>
  <si>
    <t>(주)청우이엔지</t>
  </si>
  <si>
    <t>02-547-9155</t>
  </si>
  <si>
    <t>서울 서초구 신반포로 308</t>
  </si>
  <si>
    <t>(주)피씨엠솔루션</t>
  </si>
  <si>
    <t>043-276-8800</t>
  </si>
  <si>
    <t>충북 청주시 청원구 오창읍 농소길 33-51</t>
  </si>
  <si>
    <t>㈜우리밀 횡성공장</t>
  </si>
  <si>
    <t>02-333-6123</t>
  </si>
  <si>
    <t>서울 구로구 디지털로26길</t>
  </si>
  <si>
    <t>(주)예가건축사사무소</t>
  </si>
  <si>
    <t>041-532-9200</t>
  </si>
  <si>
    <t>충남 아산시 충무로 22</t>
  </si>
  <si>
    <t>(유한)서광유통</t>
  </si>
  <si>
    <t>062-267-7175</t>
  </si>
  <si>
    <t>광주 북구 삼정로 59</t>
  </si>
  <si>
    <t>(주)에녹인슈판넬</t>
  </si>
  <si>
    <t>062-513-2444</t>
  </si>
  <si>
    <t>광주 서구 하남대로550번길 35</t>
  </si>
  <si>
    <t>티피에스코리아(주)</t>
  </si>
  <si>
    <t>062-958-4500</t>
  </si>
  <si>
    <t>광주 광산구 하남산단8번로 127-15</t>
  </si>
  <si>
    <t>062-682-9211</t>
  </si>
  <si>
    <t>광주 광산구 평동로803번길 147</t>
  </si>
  <si>
    <t>(주)엔티전기</t>
  </si>
  <si>
    <t>053-746-1881</t>
  </si>
  <si>
    <t>대구광역시 북구  검단북로2길 16-13</t>
  </si>
  <si>
    <t>(주)상아테크</t>
  </si>
  <si>
    <t>053-551-1640</t>
  </si>
  <si>
    <t>대구광역시 달성군 유가면 테크노순환로5길 14-0</t>
  </si>
  <si>
    <t>오큐브(주)</t>
  </si>
  <si>
    <t>031-831-8067</t>
  </si>
  <si>
    <t>(주)복주</t>
  </si>
  <si>
    <t>053-955-9500</t>
  </si>
  <si>
    <t>경상북도 안동시 남후면 농공길 37-10</t>
  </si>
  <si>
    <t>한국파워트레인(주)</t>
  </si>
  <si>
    <t>053-260-3122</t>
  </si>
  <si>
    <t>대구광역시 달서구  호산동로 113</t>
  </si>
  <si>
    <t>(주)대동정공</t>
  </si>
  <si>
    <t>053-587-5005</t>
  </si>
  <si>
    <t>대구 달서구 성서4차첨단로 90</t>
  </si>
  <si>
    <t>산업용 섬유세척, 염색, 정리 및 가공 기계 제조업</t>
  </si>
  <si>
    <t>진영글로벌(주)</t>
  </si>
  <si>
    <t>054-933-8431</t>
  </si>
  <si>
    <t>경북 성주군 선남면 성주로 3498-24</t>
  </si>
  <si>
    <t>(주)인플랜</t>
  </si>
  <si>
    <t>051-760-8143</t>
  </si>
  <si>
    <t>(주)베바스토동희홀딩스</t>
  </si>
  <si>
    <t>070-7093-6713</t>
  </si>
  <si>
    <t>울산 울주군 온산읍 처용산업로 6</t>
  </si>
  <si>
    <t>(주)삼우 엔지니어링</t>
  </si>
  <si>
    <t>055-338-6871</t>
  </si>
  <si>
    <t>경남 김해시 주촌면 서부로1637번길 360</t>
  </si>
  <si>
    <t>영전엔지니어링(주)</t>
  </si>
  <si>
    <t>02-2113-8700</t>
  </si>
  <si>
    <t>(주)인스젠시스템즈</t>
  </si>
  <si>
    <t>02-780-2070</t>
  </si>
  <si>
    <t>엠코르셋(주)</t>
  </si>
  <si>
    <t>02-6907-8888</t>
  </si>
  <si>
    <t>서울 강남구 언주로151길 7</t>
  </si>
  <si>
    <t>내의 소매업</t>
  </si>
  <si>
    <t>(주)우리젠</t>
  </si>
  <si>
    <t>02-586-4548</t>
  </si>
  <si>
    <t>(주)누리텔레콤</t>
  </si>
  <si>
    <t>02-781-0725</t>
  </si>
  <si>
    <t>피앤에스반도체(주)</t>
  </si>
  <si>
    <t>02-2108-5138</t>
  </si>
  <si>
    <t>오성화학공업(주)</t>
  </si>
  <si>
    <t>032-547-3321</t>
  </si>
  <si>
    <t>인천 남동구 청능대로 387</t>
  </si>
  <si>
    <t>031-453-3834</t>
  </si>
  <si>
    <t>경기 군포시 산본로 63</t>
  </si>
  <si>
    <t>(주)동구</t>
  </si>
  <si>
    <t>031-731-3600</t>
  </si>
  <si>
    <t>경기 성남시 중원구 둔촌대로497번길 6</t>
  </si>
  <si>
    <t>(주)기연써프라이</t>
  </si>
  <si>
    <t>031-797-0823</t>
  </si>
  <si>
    <t>경기도 광주시 도척면 (도척면) 노곡리</t>
  </si>
  <si>
    <t>(주)일삼</t>
  </si>
  <si>
    <t>02-757-1361</t>
  </si>
  <si>
    <t>경기 파주시 조리읍 통일로 157</t>
  </si>
  <si>
    <t>(주)알엔투 테크놀로지</t>
  </si>
  <si>
    <t>031-376-5400</t>
  </si>
  <si>
    <t>경기 화성시 동탄면 동탄산단9길 11</t>
  </si>
  <si>
    <t>이스트힐㈜</t>
  </si>
  <si>
    <t>031-396-5182</t>
  </si>
  <si>
    <t>강원 강릉시 과학단지로 106-40</t>
  </si>
  <si>
    <t>퍼스트실리콘(주)</t>
  </si>
  <si>
    <t>02-2108-4567</t>
  </si>
  <si>
    <t>(주)한국 에이스</t>
  </si>
  <si>
    <t>031-493-6911</t>
  </si>
  <si>
    <t>경기 안산시 단원구 해안로 407</t>
  </si>
  <si>
    <t>대성하이피오토(주)</t>
  </si>
  <si>
    <t>031-432-7535</t>
  </si>
  <si>
    <t>경기도 시흥시  마유로20번길 80</t>
  </si>
  <si>
    <t>(주)윈도스</t>
  </si>
  <si>
    <t>031-415-1122</t>
  </si>
  <si>
    <t>경기 화성시 우정읍 화곡로 9</t>
  </si>
  <si>
    <t>(주)오성테크</t>
  </si>
  <si>
    <t>031-508-2377</t>
  </si>
  <si>
    <t>경기도 시흥시  옥구천서로237번길 7</t>
  </si>
  <si>
    <t>(주)이다</t>
  </si>
  <si>
    <t>070-4035-5136</t>
  </si>
  <si>
    <t>경기도 화성시 팔탄면(팔탄면) 구장리</t>
  </si>
  <si>
    <t>중앙알엔티(주)</t>
  </si>
  <si>
    <t>031-981-7210</t>
  </si>
  <si>
    <t>경기 김포시 대곶면 대곶남로 357-2</t>
  </si>
  <si>
    <t>(주)케이알에프</t>
  </si>
  <si>
    <t>031-423-8393</t>
  </si>
  <si>
    <t>경기도 안양시동안구 관양1동(관양동)</t>
  </si>
  <si>
    <t>지씨피코리아(주)</t>
  </si>
  <si>
    <t>032-820-0812</t>
  </si>
  <si>
    <t>인천광역시 남동구 청능대로 301</t>
  </si>
  <si>
    <t>(주)태진지엔에스</t>
  </si>
  <si>
    <t>032-818-8014</t>
  </si>
  <si>
    <t>인천 남동구 능허대로577번길 163</t>
  </si>
  <si>
    <t>(주)암미</t>
  </si>
  <si>
    <t>02-2238-8046</t>
  </si>
  <si>
    <t>서울 중구 다산로38길 69</t>
  </si>
  <si>
    <t>한스바이오메드(주)</t>
  </si>
  <si>
    <t>02-466-2266</t>
  </si>
  <si>
    <t>서울 성동구 성수일로 55</t>
  </si>
  <si>
    <t>(주)이엔와이콜렉션</t>
  </si>
  <si>
    <t>02-2049-1706</t>
  </si>
  <si>
    <t>서울 성동구 아차산로13길 35</t>
  </si>
  <si>
    <t>신발 소매업</t>
  </si>
  <si>
    <t>(주)파슨텍</t>
  </si>
  <si>
    <t>02-2093-1232</t>
  </si>
  <si>
    <t>경기도 파주시 꽃창포길 10-1</t>
  </si>
  <si>
    <t>(주)나온소프트</t>
  </si>
  <si>
    <t>070-7500-7000</t>
  </si>
  <si>
    <t>서울 서초구 남부순환로347길 23</t>
  </si>
  <si>
    <t>(주)대창</t>
  </si>
  <si>
    <t>033-731-8789</t>
  </si>
  <si>
    <t>강원도 원주시 지정면 작압길 80-24</t>
  </si>
  <si>
    <t>(주)효성</t>
  </si>
  <si>
    <t>033-763-0973</t>
  </si>
  <si>
    <t>강원 영월군 영월읍 단종로34번길 13-4</t>
  </si>
  <si>
    <t>쌍신전자통신</t>
  </si>
  <si>
    <t>044-865-9000</t>
  </si>
  <si>
    <t>세종특별자치시  연서면 당산로 507</t>
  </si>
  <si>
    <t>(주)대림엠티아이</t>
  </si>
  <si>
    <t>041-552-7002</t>
  </si>
  <si>
    <t>충남 천안시 동남구 수신면 수신로 262-71</t>
  </si>
  <si>
    <t>지금강(주)</t>
  </si>
  <si>
    <t>062-975-1371</t>
  </si>
  <si>
    <t>광주 광산구 하남산단10번로 160</t>
  </si>
  <si>
    <t>㈜금창</t>
  </si>
  <si>
    <t>054-338-5000</t>
  </si>
  <si>
    <t>경북 영천시 본촌공단1길 9</t>
  </si>
  <si>
    <t>대양제면</t>
  </si>
  <si>
    <t>054-931-6373</t>
  </si>
  <si>
    <t>경북 성주군 월항면 월항농공단지1길 33</t>
  </si>
  <si>
    <t>명성산업(주)</t>
  </si>
  <si>
    <t>053-636-6361</t>
  </si>
  <si>
    <t>대구광역시 달성군 화원읍 비슬로481길 14</t>
  </si>
  <si>
    <t>삼륭공업사</t>
  </si>
  <si>
    <t>051-328-3357</t>
  </si>
  <si>
    <t>부산 사상구 장인로77번길 130</t>
  </si>
  <si>
    <t>대양기전(주)</t>
  </si>
  <si>
    <t>051-714-0817</t>
  </si>
  <si>
    <t>경남 사천시 송포공단길 69-13</t>
  </si>
  <si>
    <t>055-375-4001</t>
  </si>
  <si>
    <t>경남 양산시 하북면 양산대로 1981-48</t>
  </si>
  <si>
    <t>(주)태영기전</t>
  </si>
  <si>
    <t>052-247-0011</t>
  </si>
  <si>
    <t>울산 울주군 웅촌면 장기터2길 112-2</t>
  </si>
  <si>
    <t>신스틸(주)</t>
  </si>
  <si>
    <t>031-434-6342</t>
  </si>
  <si>
    <t>경기 안산시 단원구 별망로80번길 45</t>
  </si>
  <si>
    <t>(주)일광폴리머</t>
  </si>
  <si>
    <t>031-8059-2325</t>
  </si>
  <si>
    <t>경기 화성시 팔탄면 온천로 122-34</t>
  </si>
  <si>
    <t>(주)셀파소프트</t>
  </si>
  <si>
    <t>02-3273-0380</t>
  </si>
  <si>
    <t>(주)범양사</t>
  </si>
  <si>
    <t>02-799-3700</t>
  </si>
  <si>
    <t>시스템어소시에이츠(주)</t>
  </si>
  <si>
    <t>02-786-7707</t>
  </si>
  <si>
    <t>서울 영등포구 국제금융로6길 17</t>
  </si>
  <si>
    <t>(주)에이에스에이텍</t>
  </si>
  <si>
    <t>031-768-2648</t>
  </si>
  <si>
    <t>경기 광주시 오포읍 봉골길81번길 37</t>
  </si>
  <si>
    <t>(주)툴스피아</t>
  </si>
  <si>
    <t>031-366-8668</t>
  </si>
  <si>
    <t>경기 화성시 남양읍 주석로175번길 27-9</t>
  </si>
  <si>
    <t>캐스코드(주)</t>
  </si>
  <si>
    <t>032-211-2715</t>
  </si>
  <si>
    <t>인천 동구 인중로 489</t>
  </si>
  <si>
    <t>금호산업사</t>
  </si>
  <si>
    <t>031-981-6950</t>
  </si>
  <si>
    <t>경기도 김포시 통진읍 가현로85번길 109</t>
  </si>
  <si>
    <t>현대마이크로(주)</t>
  </si>
  <si>
    <t>02-2273-8491</t>
  </si>
  <si>
    <t>경기 안성시 죽산면 걸미로 263</t>
  </si>
  <si>
    <t>(주)한미이엔씨</t>
  </si>
  <si>
    <t>031-531-8992</t>
  </si>
  <si>
    <t>경기 포천시 내촌면 부마로 260</t>
  </si>
  <si>
    <t>(주)베리콤</t>
  </si>
  <si>
    <t>031-441-2881</t>
  </si>
  <si>
    <t>강원 춘천시 퇴계공단1길 48</t>
  </si>
  <si>
    <t>(주)광덕에이앤티</t>
  </si>
  <si>
    <t>032-812-0270</t>
  </si>
  <si>
    <t>인천 남동구 앵고개로 368</t>
  </si>
  <si>
    <t>(주)용두</t>
  </si>
  <si>
    <t>031-572-7288</t>
  </si>
  <si>
    <t>경기 남양주시 퇴계원면 퇴계원리</t>
  </si>
  <si>
    <t>에스비엠(주)</t>
  </si>
  <si>
    <t>031-498-8663</t>
  </si>
  <si>
    <t>경기 시흥시 군자천로81번길 91</t>
  </si>
  <si>
    <t>(주)디어포스</t>
  </si>
  <si>
    <t>032-580-4115</t>
  </si>
  <si>
    <t>인천 서구 가좌로83번길 52</t>
  </si>
  <si>
    <t>(주)서전발맥</t>
  </si>
  <si>
    <t>031-981-3121</t>
  </si>
  <si>
    <t>경기 김포시 대곶면 대곶북로158번길 46</t>
  </si>
  <si>
    <t>(주)대덕피엔씨</t>
  </si>
  <si>
    <t>032-578-1565</t>
  </si>
  <si>
    <t>인천 서구 석남로 28</t>
  </si>
  <si>
    <t>씨티라이팅(주)</t>
  </si>
  <si>
    <t>032-568-4172</t>
  </si>
  <si>
    <t>인천광역시 부평구  부평북로 53</t>
  </si>
  <si>
    <t>(주)원일유통</t>
  </si>
  <si>
    <t>031-439-3731</t>
  </si>
  <si>
    <t>경기도 시흥시  동서로 865-43</t>
  </si>
  <si>
    <t>(주)복음공조</t>
  </si>
  <si>
    <t>02-438-0846</t>
  </si>
  <si>
    <t>서울 중랑구 동일로 693</t>
  </si>
  <si>
    <t>(주)금산</t>
  </si>
  <si>
    <t>041-663-1496</t>
  </si>
  <si>
    <t>충남 서산시 성연면 일호리2길 113</t>
  </si>
  <si>
    <t>(주)두시텍</t>
  </si>
  <si>
    <t>042-280-1400</t>
  </si>
  <si>
    <t>대전 유성구 테크노10로 44-15</t>
  </si>
  <si>
    <t>㈜덕산코트랜</t>
  </si>
  <si>
    <t>053-380-2400</t>
  </si>
  <si>
    <t>대구 북구 검단북로 74</t>
  </si>
  <si>
    <t>(주)삼연기술</t>
  </si>
  <si>
    <t>053-591-4226</t>
  </si>
  <si>
    <t>대구광역시 달성군 구지면 달성2차2로103</t>
  </si>
  <si>
    <t>(주)현진</t>
  </si>
  <si>
    <t>053-751-1417</t>
  </si>
  <si>
    <t>대구 수성구 무열로 91-1</t>
  </si>
  <si>
    <t>에스케이라이텍(주)</t>
  </si>
  <si>
    <t>051-415-5599</t>
  </si>
  <si>
    <t>부산 사하구 감천항로 177</t>
  </si>
  <si>
    <t>(주)신라금속</t>
  </si>
  <si>
    <t>051-831-5991</t>
  </si>
  <si>
    <t>부산 강서구 녹산산단17로14번길 34</t>
  </si>
  <si>
    <t>㈜파나시아</t>
  </si>
  <si>
    <t>051-831-1010</t>
  </si>
  <si>
    <t>부산광역시 강서구  미음산단3로 55</t>
  </si>
  <si>
    <t>055-237-6331</t>
  </si>
  <si>
    <t>경남 창원시 성산구 연덕로27번길 10</t>
  </si>
  <si>
    <t>(주)대한스텐레스 파이프</t>
  </si>
  <si>
    <t>055-386-9086</t>
  </si>
  <si>
    <t>울산 울주군 웅촌면 웅비공단길 105</t>
  </si>
  <si>
    <t>(주)서진 에스 앤피</t>
  </si>
  <si>
    <t>052-274-5522</t>
  </si>
  <si>
    <t>울산 남구 상개로 30</t>
  </si>
  <si>
    <t>원창포장공업(주)</t>
  </si>
  <si>
    <t>055-323-1150</t>
  </si>
  <si>
    <t>경남 김해시 주촌면 서부로1293번길 24</t>
  </si>
  <si>
    <t>(주)골든민커뮤니케이션</t>
  </si>
  <si>
    <t>02-723-1281</t>
  </si>
  <si>
    <t>서울특별시 종로구 종로5길 58</t>
  </si>
  <si>
    <t>지엠아이티(주)</t>
  </si>
  <si>
    <t>031-8002-2900</t>
  </si>
  <si>
    <t>(주)송운사</t>
  </si>
  <si>
    <t>031-949-9811</t>
  </si>
  <si>
    <t>경기 파주시 문발로 35</t>
  </si>
  <si>
    <t>(주)종합건축사사무소근정</t>
  </si>
  <si>
    <t>02-540-4485</t>
  </si>
  <si>
    <t>서울 강남구 학동로 411</t>
  </si>
  <si>
    <t>031-354-5082</t>
  </si>
  <si>
    <t>경기 화성시 팔탄면 버들로 1491</t>
  </si>
  <si>
    <t>(주)영인</t>
  </si>
  <si>
    <t>02-503-0080</t>
  </si>
  <si>
    <t>경기 안성시 공도읍 대림동산길 83</t>
  </si>
  <si>
    <t>(주)크래비스</t>
  </si>
  <si>
    <t>031-899-4511</t>
  </si>
  <si>
    <t>경기도 용인시기흥구 신갈동(하갈동)</t>
  </si>
  <si>
    <t>(주)브이씨알</t>
  </si>
  <si>
    <t>031-372-2950</t>
  </si>
  <si>
    <t>경기도 화성시 동탄면 동탄산단8길 15-19</t>
  </si>
  <si>
    <t>(주)금성침대</t>
  </si>
  <si>
    <t>031-847-4196</t>
  </si>
  <si>
    <t>경기 양주시 어하고개로 109-14</t>
  </si>
  <si>
    <t>서일전선(주)</t>
  </si>
  <si>
    <t>031-866-4101</t>
  </si>
  <si>
    <t>경기도 동두천시 강변로762번길 15</t>
  </si>
  <si>
    <t>(주)한국철력</t>
  </si>
  <si>
    <t>031-983-4760</t>
  </si>
  <si>
    <t>경기 김포시 통진읍 월하로 488-1</t>
  </si>
  <si>
    <t>(주)오성이엔씨토스템</t>
  </si>
  <si>
    <t>031-761-5623</t>
  </si>
  <si>
    <t>경기 광주시 초월읍 산수로 430-1</t>
  </si>
  <si>
    <t>(주)엠제이텍</t>
  </si>
  <si>
    <t>031-8056-1000</t>
  </si>
  <si>
    <t>경기 안성시 죽산면 장원공단길 59</t>
  </si>
  <si>
    <t>(주)반도유니콘</t>
  </si>
  <si>
    <t>032-575-5381</t>
  </si>
  <si>
    <t>(주)다산정보통신</t>
  </si>
  <si>
    <t>032-818-6851</t>
  </si>
  <si>
    <t>인천 서구 백범로604번길 17</t>
  </si>
  <si>
    <t>(주)엔피아이</t>
  </si>
  <si>
    <t>031-945-8701</t>
  </si>
  <si>
    <t>경기 파주시 탄현면 한산로 18</t>
  </si>
  <si>
    <t>(주)대청시스템스</t>
  </si>
  <si>
    <t>032-581-9420</t>
  </si>
  <si>
    <t>대세철강(주)</t>
  </si>
  <si>
    <t>02-540-0512</t>
  </si>
  <si>
    <t>서울 강남구 강남대로 642</t>
  </si>
  <si>
    <t>다믈멀티미디어(주)</t>
  </si>
  <si>
    <t>031-380-6950</t>
  </si>
  <si>
    <t>(주)계영플래너스</t>
  </si>
  <si>
    <t>02-2058-4200</t>
  </si>
  <si>
    <t>서울 서초구 마방로 10</t>
  </si>
  <si>
    <t>퍼시스</t>
  </si>
  <si>
    <t>서울특별시 송파구  오금로 311</t>
  </si>
  <si>
    <t>(주)도화구조</t>
  </si>
  <si>
    <t>02-539-0305</t>
  </si>
  <si>
    <t>서울 강남구 역삼로9길 13</t>
  </si>
  <si>
    <t>(주)네오이앤씨</t>
  </si>
  <si>
    <t>032-764-3241</t>
  </si>
  <si>
    <t>인천 동구 샛골로 230-31</t>
  </si>
  <si>
    <t>(주)오성프라스틱</t>
  </si>
  <si>
    <t>043-878-2651</t>
  </si>
  <si>
    <t>충북 음성군 삼성면 용성로6번길 23</t>
  </si>
  <si>
    <t>(주)와우소프트</t>
  </si>
  <si>
    <t>02-2109-6290</t>
  </si>
  <si>
    <t>서울특별시 구로구  디지털로33길 28</t>
  </si>
  <si>
    <t>(주)원광엔지니어링</t>
  </si>
  <si>
    <t>053-755-7918</t>
  </si>
  <si>
    <t>(주)대아</t>
  </si>
  <si>
    <t>053-384-2662</t>
  </si>
  <si>
    <t>대구 북구 유통단지로7길 57</t>
  </si>
  <si>
    <t>(주)태성산업</t>
  </si>
  <si>
    <t>052-227-6471</t>
  </si>
  <si>
    <t>울산 울주군 온산읍 회학3길 38-3</t>
  </si>
  <si>
    <t>(주)삼기코아</t>
  </si>
  <si>
    <t>055-333-6262</t>
  </si>
  <si>
    <t>경상남도 김해시 진례면 고모로 88</t>
  </si>
  <si>
    <t>(주)다상테크</t>
  </si>
  <si>
    <t>02-326-2025</t>
  </si>
  <si>
    <t>마포부품(주)</t>
  </si>
  <si>
    <t>02-322-1321</t>
  </si>
  <si>
    <t>서울 마포구 광성로 16</t>
  </si>
  <si>
    <t>(주)서울스탠다드</t>
  </si>
  <si>
    <t>070-4648-5504</t>
  </si>
  <si>
    <t>서울시 금천구 가산동(가산동)</t>
  </si>
  <si>
    <t>만호포리머(주)</t>
  </si>
  <si>
    <t>02-2676-8224</t>
  </si>
  <si>
    <t>(주)엠오에스강서</t>
  </si>
  <si>
    <t>02-2636-6016</t>
  </si>
  <si>
    <t>서울 동작구 등용로4길 139</t>
  </si>
  <si>
    <t>(주)경수제철</t>
  </si>
  <si>
    <t>041-360-0723</t>
  </si>
  <si>
    <t>충남 당진시 송악읍 부곡공단4길 28-206</t>
  </si>
  <si>
    <t>㈜틸론</t>
  </si>
  <si>
    <t>02-2627-9021</t>
  </si>
  <si>
    <t>(주)웰크론</t>
  </si>
  <si>
    <t>02-2107-6600</t>
  </si>
  <si>
    <t>서울 구로구 디지털로27길 12</t>
  </si>
  <si>
    <t>스카이엔지니어링</t>
  </si>
  <si>
    <t>032-576-5666</t>
  </si>
  <si>
    <t>인천 동구 샛골로 230-21</t>
  </si>
  <si>
    <t>정우공업(주)</t>
  </si>
  <si>
    <t>031-355-5285</t>
  </si>
  <si>
    <t>경기 화성시 마도면 쌍송북로27번길 22-5</t>
  </si>
  <si>
    <t>032-723-4111</t>
  </si>
  <si>
    <t>인천광역시 부평구  새벌로 4</t>
  </si>
  <si>
    <t>(주)다원체어스</t>
  </si>
  <si>
    <t>031-593-2926</t>
  </si>
  <si>
    <t>경기도 남양주시 수동면(수동면) 송천리</t>
  </si>
  <si>
    <t>램테크놀러지(주)</t>
  </si>
  <si>
    <t>031-323-1119</t>
  </si>
  <si>
    <t>경기 용인시 처인구 양지면 주북로 285</t>
  </si>
  <si>
    <t>청보산업(주)</t>
  </si>
  <si>
    <t>032-816-3550</t>
  </si>
  <si>
    <t>인천 남동구 남동대로 208</t>
  </si>
  <si>
    <t>(주)동원건축사사무소</t>
  </si>
  <si>
    <t>031-431-6630</t>
  </si>
  <si>
    <t>경기 시흥시 군자천로 335</t>
  </si>
  <si>
    <t>(주)세원에어시스템</t>
  </si>
  <si>
    <t>02-436-1248</t>
  </si>
  <si>
    <t>서울특별시 중랑구  면목로94길 4</t>
  </si>
  <si>
    <t>국제산공(주)</t>
  </si>
  <si>
    <t>02-3461-6600</t>
  </si>
  <si>
    <t>서울 강남구 논현로36길 20</t>
  </si>
  <si>
    <t>세피앙(유한)</t>
  </si>
  <si>
    <t>02-3463-9991</t>
  </si>
  <si>
    <t>서울특별시 강남구 논현로 719</t>
  </si>
  <si>
    <t>버추얼모션(주)</t>
  </si>
  <si>
    <t>02-2135-7097</t>
  </si>
  <si>
    <t>서울 서초구 서초중앙로22길 85</t>
  </si>
  <si>
    <t>(주)홀인원골프랜드</t>
  </si>
  <si>
    <t>02-3431-2111</t>
  </si>
  <si>
    <t>서울 송파구 거마로9길 3</t>
  </si>
  <si>
    <t>(주)닥터소프트</t>
  </si>
  <si>
    <t>02-2025-7200</t>
  </si>
  <si>
    <t>(주)에이텍정밀화학</t>
  </si>
  <si>
    <t>043-873-1985</t>
  </si>
  <si>
    <t>충청북도 음성군 원남면 원남산단1길 32-21</t>
  </si>
  <si>
    <t>삼원정공(주)</t>
  </si>
  <si>
    <t>031-761-4747</t>
  </si>
  <si>
    <t>경기 광주시 도척면 도척로 242-21</t>
  </si>
  <si>
    <t>(주)유창에프.씨</t>
  </si>
  <si>
    <t>031-728-0600</t>
  </si>
  <si>
    <t>경기 성남시 분당구 정자일로 1</t>
  </si>
  <si>
    <t>(주)주인정보시스템</t>
  </si>
  <si>
    <t>02-554-3271</t>
  </si>
  <si>
    <t>서울 강남구 논현로102길 7</t>
  </si>
  <si>
    <t>033-734-7200</t>
  </si>
  <si>
    <t>강원 원주시 태장공단길 53</t>
  </si>
  <si>
    <t>서림종합건설(주)</t>
  </si>
  <si>
    <t>041-667-1155</t>
  </si>
  <si>
    <t>충남 서산시 읍내3로 28</t>
  </si>
  <si>
    <t>한일산업(주)</t>
  </si>
  <si>
    <t>041-541-2833</t>
  </si>
  <si>
    <t>충남 아산시 신창면 서부남로 561</t>
  </si>
  <si>
    <t>영창산업(주)</t>
  </si>
  <si>
    <t>062-714-3232</t>
  </si>
  <si>
    <t>광주 광산구 평동로803번길 158-11</t>
  </si>
  <si>
    <t>(주)경 동</t>
  </si>
  <si>
    <t>053-588-9343</t>
  </si>
  <si>
    <t>대구광역시 달성군 다사읍 세천로3길 19</t>
  </si>
  <si>
    <t>삼정산업사</t>
  </si>
  <si>
    <t>053-951-1307</t>
  </si>
  <si>
    <t>경북 경산시 하양읍 화성로 145</t>
  </si>
  <si>
    <t>(주)정아마린</t>
  </si>
  <si>
    <t>051-970-6453</t>
  </si>
  <si>
    <t>부산 강서구 녹산산업북로 63</t>
  </si>
  <si>
    <t>(주)컴씨스</t>
  </si>
  <si>
    <t>051-971-8846</t>
  </si>
  <si>
    <t>부산 강서구 과학산단1로 20</t>
  </si>
  <si>
    <t>다인엘리베이터(주)</t>
  </si>
  <si>
    <t>052-272-2022</t>
  </si>
  <si>
    <t>울산광역시 울주군 청량면 화창1길 4-20</t>
  </si>
  <si>
    <t>(주)리노펙</t>
  </si>
  <si>
    <t>055-338-7700</t>
  </si>
  <si>
    <t>경상남도 김해시 주촌면 소망길 82</t>
  </si>
  <si>
    <t>대진(주)</t>
  </si>
  <si>
    <t>031-432-8193</t>
  </si>
  <si>
    <t>경기 안산시 단원구 목내동</t>
  </si>
  <si>
    <t>(주)해법에듀</t>
  </si>
  <si>
    <t>02-6711-2603</t>
  </si>
  <si>
    <t>서울 금천구 가산디지털1로 16</t>
  </si>
  <si>
    <t>교과서 및 학습서적 출판업</t>
  </si>
  <si>
    <t>에이치엔에스하이텍(주)</t>
  </si>
  <si>
    <t>042-866-1300</t>
  </si>
  <si>
    <t>대전 유성구 테크노1로 62-7</t>
  </si>
  <si>
    <t>(주)세몽나이스</t>
  </si>
  <si>
    <t>031-467-2713</t>
  </si>
  <si>
    <t>(주)일신다이컷</t>
  </si>
  <si>
    <t>043-211-0130</t>
  </si>
  <si>
    <t>충청북도 청주시 청원구 오창읍 과학산업3로 140</t>
  </si>
  <si>
    <t>로체시스템즈(주)</t>
  </si>
  <si>
    <t>031-329-9621</t>
  </si>
  <si>
    <t>경기 용인시 처인구 경안천로 364</t>
  </si>
  <si>
    <t>(주)하나이화</t>
  </si>
  <si>
    <t>031-351-5010</t>
  </si>
  <si>
    <t>경기 화성시 장안면 삼수문길 25-19</t>
  </si>
  <si>
    <t>(주)다스</t>
  </si>
  <si>
    <t>031-356-3519</t>
  </si>
  <si>
    <t>경기도 화성시 비봉면 비봉로 128</t>
  </si>
  <si>
    <t>(주)뉴팩</t>
  </si>
  <si>
    <t>031-731-6391</t>
  </si>
  <si>
    <t>경기 광주시 초월읍 두둘기길 16</t>
  </si>
  <si>
    <t>동양특수콘크리트(주)</t>
  </si>
  <si>
    <t>031-641-2300</t>
  </si>
  <si>
    <t>경기 이천시 장호원읍 경충대로519번길 54-13</t>
  </si>
  <si>
    <t>(주)오렌지엔지니어링</t>
  </si>
  <si>
    <t>02-2190-3312</t>
  </si>
  <si>
    <t>인천광역시 연수구 인천신항대로 1120</t>
  </si>
  <si>
    <t>엠테스(주)</t>
  </si>
  <si>
    <t>031-495-6996</t>
  </si>
  <si>
    <t>경기 안산시 단원구 별망로459번길 116-16</t>
  </si>
  <si>
    <t>(주)윤씨네</t>
  </si>
  <si>
    <t>031-8059-3905</t>
  </si>
  <si>
    <t>경기도 화성시 팔탄면 온천로165번길 16-12</t>
  </si>
  <si>
    <t>070-5039-7504</t>
  </si>
  <si>
    <t>경기도 안산시 단원구  해안로 228</t>
  </si>
  <si>
    <t>031-429-4951</t>
  </si>
  <si>
    <t>경기 의왕시 고래들길 43-9</t>
  </si>
  <si>
    <t>(주)오클레어</t>
  </si>
  <si>
    <t>02-866-0632</t>
  </si>
  <si>
    <t>(주)씨앤에스에프에이</t>
  </si>
  <si>
    <t>02-2248-5795</t>
  </si>
  <si>
    <t>서울특별시 동대문구  전농로 163</t>
  </si>
  <si>
    <t>중앙약품판매(주)</t>
  </si>
  <si>
    <t>02-2246-5570</t>
  </si>
  <si>
    <t>서울 동대문구 장한로25길 34</t>
  </si>
  <si>
    <t>(주)닉스아이</t>
  </si>
  <si>
    <t>031-556-4935</t>
  </si>
  <si>
    <t>서울특별시 동대문구  천호대로 433</t>
  </si>
  <si>
    <t>(주)넵스</t>
  </si>
  <si>
    <t>02-3460-8079</t>
  </si>
  <si>
    <t>(주)희망에어텍</t>
  </si>
  <si>
    <t>02-3474-8268</t>
  </si>
  <si>
    <t>서울 서초구 사임당로 102-5</t>
  </si>
  <si>
    <t>(주)포시</t>
  </si>
  <si>
    <t>02-464-4500</t>
  </si>
  <si>
    <t>서울 성동구 아차산로11길 10</t>
  </si>
  <si>
    <t>하림스틸(주)</t>
  </si>
  <si>
    <t>02-3391-3322</t>
  </si>
  <si>
    <t>서울 노원구 노원로15길 10</t>
  </si>
  <si>
    <t>(주)누비콤</t>
  </si>
  <si>
    <t>070-7872-0720</t>
  </si>
  <si>
    <t>(주)거화</t>
  </si>
  <si>
    <t>033-662-2204</t>
  </si>
  <si>
    <t>강원 강릉시 주문진읍 농공단지길 28-7</t>
  </si>
  <si>
    <t>두산에스엘공업(주)</t>
  </si>
  <si>
    <t>033-653-6811</t>
  </si>
  <si>
    <t>강원 강릉시 성덕로176번길 22-3</t>
  </si>
  <si>
    <t>(주)톨레미시스템</t>
  </si>
  <si>
    <t>042-933-5881</t>
  </si>
  <si>
    <t>철권정밀</t>
  </si>
  <si>
    <t>053-592-5605</t>
  </si>
  <si>
    <t>대구 달서구 성서공단북로4길 20</t>
  </si>
  <si>
    <t>(주)해청식품</t>
  </si>
  <si>
    <t>053-311-4588</t>
  </si>
  <si>
    <t>대구 북구 도남길 140-12</t>
  </si>
  <si>
    <t>(주)경북환경</t>
  </si>
  <si>
    <t>054-292-3255</t>
  </si>
  <si>
    <t>경북 포항시 남구 오천읍 하원로 56</t>
  </si>
  <si>
    <t>(주)제일엠아이</t>
  </si>
  <si>
    <t>031-463-3700</t>
  </si>
  <si>
    <t>055-252-3399</t>
  </si>
  <si>
    <t>경상남도 창원시 마산회원구  자유무역3길 66</t>
  </si>
  <si>
    <t>대흥기업</t>
  </si>
  <si>
    <t>055-630-0058</t>
  </si>
  <si>
    <t>(주)장생도라지</t>
  </si>
  <si>
    <t>055-771-1000</t>
  </si>
  <si>
    <t>경남 진주시 금곡면 정자천로15번길 5</t>
  </si>
  <si>
    <t>(주)싸이버텍</t>
  </si>
  <si>
    <t>02-792-0345</t>
  </si>
  <si>
    <t>서울 용산구 한강대로 211</t>
  </si>
  <si>
    <t>텔레씽크(주)</t>
  </si>
  <si>
    <t>02-837-8080</t>
  </si>
  <si>
    <t>주)아이티앤티</t>
  </si>
  <si>
    <t>070-7585-5700</t>
  </si>
  <si>
    <t>인천 남동구 남동서로316번길 42</t>
  </si>
  <si>
    <t>지에스지엠(주)</t>
  </si>
  <si>
    <t>02-2140-4373</t>
  </si>
  <si>
    <t>서울 강남구 봉은사로 135</t>
  </si>
  <si>
    <t>(주)텍스씨앤제이</t>
  </si>
  <si>
    <t>02-850-2493</t>
  </si>
  <si>
    <t>(주)제이비케이</t>
  </si>
  <si>
    <t>031-684-0061</t>
  </si>
  <si>
    <t>경기 평택시 청북면 청북로 487</t>
  </si>
  <si>
    <t>세용기전(주)</t>
  </si>
  <si>
    <t>031-766-7475</t>
  </si>
  <si>
    <t>경기 광주시 초월읍 용수길95번길 23</t>
  </si>
  <si>
    <t>한창기전(주)</t>
  </si>
  <si>
    <t>032-234-0033</t>
  </si>
  <si>
    <t>(주)웰포인트</t>
  </si>
  <si>
    <t>032-326-1327</t>
  </si>
  <si>
    <t>경기 부천시  평천로 597</t>
  </si>
  <si>
    <t>(주)엠에스테크</t>
  </si>
  <si>
    <t>032-624-3430</t>
  </si>
  <si>
    <t>(주)동성진흥</t>
  </si>
  <si>
    <t>02-761-2202</t>
  </si>
  <si>
    <t>평안제관(주)</t>
  </si>
  <si>
    <t>031-492-2941</t>
  </si>
  <si>
    <t>경기 안산시 단원구 해봉로273번길 30</t>
  </si>
  <si>
    <t>화성엔지니어링(주)</t>
  </si>
  <si>
    <t>031-433-4167</t>
  </si>
  <si>
    <t>경기도 시흥시  마유로92번길 27</t>
  </si>
  <si>
    <t>두리포장산업(주)</t>
  </si>
  <si>
    <t>032-581-8415</t>
  </si>
  <si>
    <t>인천광역시 서구  도담6로 11</t>
  </si>
  <si>
    <t>(주)건양에스엔티</t>
  </si>
  <si>
    <t>02-794-8600</t>
  </si>
  <si>
    <t>이십세기폭스코리아(주)</t>
  </si>
  <si>
    <t>02-3452-5985</t>
  </si>
  <si>
    <t>영화, 비디오물 및 방송프로그램 배급업</t>
  </si>
  <si>
    <t>(주)리뉴시스템</t>
  </si>
  <si>
    <t>02-414-0700</t>
  </si>
  <si>
    <t>031-634-6862</t>
  </si>
  <si>
    <t>경기 이천시 모가면 군들로 82</t>
  </si>
  <si>
    <t>032-450-8720</t>
  </si>
  <si>
    <t>충북 청주시 청원구 내수읍 청암로 302</t>
  </si>
  <si>
    <t>주영식품</t>
  </si>
  <si>
    <t>041-732-5301</t>
  </si>
  <si>
    <t>충남 논산시 성동면 산업단지로2길 37</t>
  </si>
  <si>
    <t>(주)공간정보</t>
  </si>
  <si>
    <t>062-532-3535</t>
  </si>
  <si>
    <t>광주광역시 남구 수박등로5번길 15</t>
  </si>
  <si>
    <t>국제발전기 콤푸레샤(주)</t>
  </si>
  <si>
    <t>053-383-0088</t>
  </si>
  <si>
    <t>대구광역시 달성군 현풍면 (현풍면) 중리</t>
  </si>
  <si>
    <t>(주)티 엠 테크</t>
  </si>
  <si>
    <t>054-475-7203</t>
  </si>
  <si>
    <t>경북 구미시 수출대로5길 26-21</t>
  </si>
  <si>
    <t>(주)피플엠</t>
  </si>
  <si>
    <t>055-371-2741</t>
  </si>
  <si>
    <t>경남 양산시 물금읍 제방로 21</t>
  </si>
  <si>
    <t>(주)한도</t>
  </si>
  <si>
    <t>051-320-9678</t>
  </si>
  <si>
    <t>부산 사상구 광장로 46</t>
  </si>
  <si>
    <t>(주)삼광모터스</t>
  </si>
  <si>
    <t>055-854-8776</t>
  </si>
  <si>
    <t>경남 사천시 사남면 공단1로 59-6</t>
  </si>
  <si>
    <t>(주)상도티디에스</t>
  </si>
  <si>
    <t>055-329-4352</t>
  </si>
  <si>
    <t>경남 김해시 상동면 소락로 196</t>
  </si>
  <si>
    <t>051-514-6700</t>
  </si>
  <si>
    <t>부산 기장군 정관읍 산단7로 99-56</t>
  </si>
  <si>
    <t>㈜호수의나라 수오미</t>
  </si>
  <si>
    <t>02-394-3706</t>
  </si>
  <si>
    <t>서울특별시 마포구  월드컵북로6길 13</t>
  </si>
  <si>
    <t>(주)엑스엑스엘</t>
  </si>
  <si>
    <t>070-7538-3176</t>
  </si>
  <si>
    <t>서울특별시 강남구  논현로 709</t>
  </si>
  <si>
    <t>(주)이즈엠</t>
  </si>
  <si>
    <t>02-715-3322</t>
  </si>
  <si>
    <t>서울 용산구 백범로79다길 21</t>
  </si>
  <si>
    <t>(주)덱스코윈</t>
  </si>
  <si>
    <t>02-2027-2880</t>
  </si>
  <si>
    <t>서울 금천구 가산디지털1로 2</t>
  </si>
  <si>
    <t>세일철강(주)</t>
  </si>
  <si>
    <t>031-698-3950</t>
  </si>
  <si>
    <t>경기도 성남시 분당구  판교역로 240</t>
  </si>
  <si>
    <t>(주)인터맥</t>
  </si>
  <si>
    <t>02-855-4002</t>
  </si>
  <si>
    <t>오리셀(주)</t>
  </si>
  <si>
    <t>031-456-3847</t>
  </si>
  <si>
    <t>경기 의왕시 오전공업길 52-1</t>
  </si>
  <si>
    <t>(주)코어텍</t>
  </si>
  <si>
    <t>031-372-4985</t>
  </si>
  <si>
    <t>경기 화성시 정남면 만년로98번길 19-2</t>
  </si>
  <si>
    <t>우리전력(주)</t>
  </si>
  <si>
    <t>031-796-2131</t>
  </si>
  <si>
    <t>경기 하남시 하남대로 812</t>
  </si>
  <si>
    <t>(주)오로스테크놀로지</t>
  </si>
  <si>
    <t>031-8046-8802</t>
  </si>
  <si>
    <t>경기 화성시 삼성1로5길 25</t>
  </si>
  <si>
    <t>(주)리인터내셔널</t>
  </si>
  <si>
    <t>031-566-1007</t>
  </si>
  <si>
    <t>경기 남양주시 진접읍 내각1로73번길 44</t>
  </si>
  <si>
    <t>라이터, 연소물 및 흡연용품 제조업</t>
  </si>
  <si>
    <t>서경브레이징</t>
  </si>
  <si>
    <t>031-404-8020</t>
  </si>
  <si>
    <t>경기 시흥시 서해안로 1464</t>
  </si>
  <si>
    <t>(주)보문정밀</t>
  </si>
  <si>
    <t>031-498-8620</t>
  </si>
  <si>
    <t>경기 시흥시 마유로82번길 116</t>
  </si>
  <si>
    <t>영화무역(주)</t>
  </si>
  <si>
    <t>02-401-0555</t>
  </si>
  <si>
    <t>경기 광주시 초월읍 경충대로 1333-12</t>
  </si>
  <si>
    <t>(주)한백냉장</t>
  </si>
  <si>
    <t>031-499-2053</t>
  </si>
  <si>
    <t>경기 안산시 단원구 시화로 109</t>
  </si>
  <si>
    <t>케이엠씨앤아이(주)</t>
  </si>
  <si>
    <t>02-973-2501</t>
  </si>
  <si>
    <t>서울 중랑구 공릉로2다길 38</t>
  </si>
  <si>
    <t>(주)셀텍</t>
  </si>
  <si>
    <t>041-753-4530</t>
  </si>
  <si>
    <t>충남 금산군 군북면 군북로 892</t>
  </si>
  <si>
    <t>효성펌프판매(주)</t>
  </si>
  <si>
    <t>02-2634-7111</t>
  </si>
  <si>
    <t>충남 당진시 송악읍 조비실길 15-94</t>
  </si>
  <si>
    <t>인팩혼시스템(주)</t>
  </si>
  <si>
    <t>041-553-6262~4</t>
  </si>
  <si>
    <t>충남 천안시 동남구 성남면 용원1길 7</t>
  </si>
  <si>
    <t>(주)영일</t>
  </si>
  <si>
    <t>054-773-6200</t>
  </si>
  <si>
    <t>경북 경주시 외동읍 문산공단안길 6-11</t>
  </si>
  <si>
    <t>디에이치튜브(주)</t>
  </si>
  <si>
    <t>055-532-8462</t>
  </si>
  <si>
    <t>경남 창녕군 성산면 후천공단길 29</t>
  </si>
  <si>
    <t>(주)캐스텍코리아</t>
  </si>
  <si>
    <t>051-320-1114</t>
  </si>
  <si>
    <t>부산 사상구 학장로63번길 24</t>
  </si>
  <si>
    <t>(주)늘푸른정보기술</t>
  </si>
  <si>
    <t>051-554-1006</t>
  </si>
  <si>
    <t>서영파일테크(주)</t>
  </si>
  <si>
    <t>052-286-0883</t>
  </si>
  <si>
    <t>울산 북구 제내6길 8</t>
  </si>
  <si>
    <t>협성화학(주)</t>
  </si>
  <si>
    <t>055-37-4611</t>
  </si>
  <si>
    <t>경남 김해시 삼안로 23</t>
  </si>
  <si>
    <t>(주)유로앤텍</t>
  </si>
  <si>
    <t>031-273-9407</t>
  </si>
  <si>
    <t>경기 화성시 정남면 괘랑1길8번길 17</t>
  </si>
  <si>
    <t>엘엠디지털(주)</t>
  </si>
  <si>
    <t>031-456-6171</t>
  </si>
  <si>
    <t>경기 안양시 동안구 귀인로 39</t>
  </si>
  <si>
    <t>(주)중경이피아이</t>
  </si>
  <si>
    <t>031-396-6547</t>
  </si>
  <si>
    <t>경기 안양시 동안구 엘에스로91번길 16-39</t>
  </si>
  <si>
    <t>(주)모원</t>
  </si>
  <si>
    <t>031-204-3309</t>
  </si>
  <si>
    <t>경기 화성시 반월길40번길 66</t>
  </si>
  <si>
    <t>태일산업(주)</t>
  </si>
  <si>
    <t>031-667-3532</t>
  </si>
  <si>
    <t>경기 평택시 산단로16번길 89</t>
  </si>
  <si>
    <t>대한제쇄공업(주)</t>
  </si>
  <si>
    <t>032-862-0091</t>
  </si>
  <si>
    <t>인천 남구 염전로261번길 74</t>
  </si>
  <si>
    <t>비앤알(주)</t>
  </si>
  <si>
    <t>032-812-5633</t>
  </si>
  <si>
    <t>인천 남동구 승기천로 150</t>
  </si>
  <si>
    <t>웰디상사</t>
  </si>
  <si>
    <t>031-1877-6555</t>
  </si>
  <si>
    <t>경기 수원시 권선구 서수원로594번길 181</t>
  </si>
  <si>
    <t>(주)에이텍스</t>
  </si>
  <si>
    <t>031-314-2102</t>
  </si>
  <si>
    <t>경기 안산시 단원구 해봉로 272-6</t>
  </si>
  <si>
    <t>(주)기데크</t>
  </si>
  <si>
    <t>032-818-2367</t>
  </si>
  <si>
    <t>인천광역시 연수구 송도미래로 30</t>
  </si>
  <si>
    <t>(주)동방플라스틱</t>
  </si>
  <si>
    <t>02-2266-9394</t>
  </si>
  <si>
    <t>서울 중구 동호로 374</t>
  </si>
  <si>
    <t>(주)메가투스</t>
  </si>
  <si>
    <t>02-563-0117</t>
  </si>
  <si>
    <t>(주)로딕스</t>
  </si>
  <si>
    <t>02-455-1165</t>
  </si>
  <si>
    <t>서울 성동구 상원4길 6-1</t>
  </si>
  <si>
    <t>(주)삼아알미늄상사</t>
  </si>
  <si>
    <t>031-631-0031</t>
  </si>
  <si>
    <t>경기 안성시 일죽면 방초산단1로 2</t>
  </si>
  <si>
    <t>금한산업</t>
  </si>
  <si>
    <t>033-661-6616</t>
  </si>
  <si>
    <t>강원 강릉시 주문진읍 농공단지길 40-25</t>
  </si>
  <si>
    <t>(주)엘오티베큠</t>
  </si>
  <si>
    <t>031-696-3613</t>
  </si>
  <si>
    <t>경기 안성시 공단1로 68</t>
  </si>
  <si>
    <t>(주)엠에스머트리얼즈</t>
  </si>
  <si>
    <t>041-856-5551</t>
  </si>
  <si>
    <t>충남 공주시 우성면 군량골길 25-52</t>
  </si>
  <si>
    <t>이지메카시스템(주)</t>
  </si>
  <si>
    <t>041-547-3386</t>
  </si>
  <si>
    <t>충청남도 아산시 염치읍 송곡길 154-1</t>
  </si>
  <si>
    <t>(주)인포메이드</t>
  </si>
  <si>
    <t>042-525-2002</t>
  </si>
  <si>
    <t>(주)하나룩스</t>
  </si>
  <si>
    <t>062-371-7835</t>
  </si>
  <si>
    <t>광주 서구 상무자유로 18-2</t>
  </si>
  <si>
    <t>다산주철</t>
  </si>
  <si>
    <t>054-956-2280</t>
  </si>
  <si>
    <t>경북 고령군 다산면 다산산단2길 74</t>
  </si>
  <si>
    <t>(주)바이넥스</t>
  </si>
  <si>
    <t>032-850-3213</t>
  </si>
  <si>
    <t>부산 사하구 다대로 368-3</t>
  </si>
  <si>
    <t>(주)명가</t>
  </si>
  <si>
    <t>051-626-7257</t>
  </si>
  <si>
    <t>경남 밀양시 하남읍 성만남전로 468-11</t>
  </si>
  <si>
    <t>신승전기(주)</t>
  </si>
  <si>
    <t>055-231-6707</t>
  </si>
  <si>
    <t>경남 창원시 마산회원구 내서읍 중리공단로 51</t>
  </si>
  <si>
    <t>하이젠모터(주)</t>
  </si>
  <si>
    <t>055-283-0011</t>
  </si>
  <si>
    <t>경남 창원시 성산구 공단로473번길 57</t>
  </si>
  <si>
    <t>(주)메츠</t>
  </si>
  <si>
    <t>052-959-9501</t>
  </si>
  <si>
    <t>울산 남구 수암로 285</t>
  </si>
  <si>
    <t>스웰(주)</t>
  </si>
  <si>
    <t>055-630-4357</t>
  </si>
  <si>
    <t>경남 거제시 연초면 소오비길 45-3</t>
  </si>
  <si>
    <t>(주)남평레미콘</t>
  </si>
  <si>
    <t>055-633-3340</t>
  </si>
  <si>
    <t>경남 거제시 연초면 오비4길 42</t>
  </si>
  <si>
    <t>덕산정밀(주)</t>
  </si>
  <si>
    <t>053-857-7616</t>
  </si>
  <si>
    <t>경북 경산시 자인면 자인공단2로 48</t>
  </si>
  <si>
    <t>(주)리앤컴</t>
  </si>
  <si>
    <t>02-776-2540</t>
  </si>
  <si>
    <t>서울 중구 정동길 12-10</t>
  </si>
  <si>
    <t>(주)미도오.에이.씨스템</t>
  </si>
  <si>
    <t>02-702-3939</t>
  </si>
  <si>
    <t>서울 마포구  백범로 13</t>
  </si>
  <si>
    <t>(주)다이퀘스트</t>
  </si>
  <si>
    <t>02-3470-4300</t>
  </si>
  <si>
    <t>(주)아이퀸즈</t>
  </si>
  <si>
    <t>02-2025-2466</t>
  </si>
  <si>
    <t>(주)엔엠이디아이에이</t>
  </si>
  <si>
    <t>02-525-8990</t>
  </si>
  <si>
    <t>서울 서초구 반포대로20길 36</t>
  </si>
  <si>
    <t>(주)누리봄</t>
  </si>
  <si>
    <t>02-2025-8340</t>
  </si>
  <si>
    <t>서울특별시 금천구 가산디지털2로 114</t>
  </si>
  <si>
    <t>(주)엠게임</t>
  </si>
  <si>
    <t>070-8655-9083</t>
  </si>
  <si>
    <t>유비벨록스(주)</t>
  </si>
  <si>
    <t>02-3470-4805</t>
  </si>
  <si>
    <t>서울특별시 구로구  디지털로31길 12-0</t>
  </si>
  <si>
    <t>(주)대관</t>
  </si>
  <si>
    <t>032-766-7919</t>
  </si>
  <si>
    <t>인천 중구 인중로 178</t>
  </si>
  <si>
    <t>(주)이미인</t>
  </si>
  <si>
    <t>031-375-1945</t>
  </si>
  <si>
    <t>경기 화성시 정남면 정남동로207번길 92</t>
  </si>
  <si>
    <t>(주)지앤티글로벌</t>
  </si>
  <si>
    <t>031-902-7227</t>
  </si>
  <si>
    <t>한신메디칼(주)</t>
  </si>
  <si>
    <t>032-500-8800</t>
  </si>
  <si>
    <t>인천 부평구 평천로 166</t>
  </si>
  <si>
    <t>영화산업전기(주)</t>
  </si>
  <si>
    <t>02-717-7588</t>
  </si>
  <si>
    <t>경기 부천시 신흥로438번길 43</t>
  </si>
  <si>
    <t>(주)코푸렉스</t>
  </si>
  <si>
    <t>032-762-9111</t>
  </si>
  <si>
    <t>인천 남구 염전로128번길 23</t>
  </si>
  <si>
    <t>(주)디와이솔루텍</t>
  </si>
  <si>
    <t>032-816-9326</t>
  </si>
  <si>
    <t>인천 남동구 남동서로113번길 60</t>
  </si>
  <si>
    <t>031-499-0181</t>
  </si>
  <si>
    <t>경기 시흥시 협력로 121</t>
  </si>
  <si>
    <t>(주)광성금속</t>
  </si>
  <si>
    <t>031-495-8327</t>
  </si>
  <si>
    <t>충남 천안시 동남구 성남면 용원4길 87-61</t>
  </si>
  <si>
    <t>태양트레이(주)</t>
  </si>
  <si>
    <t>031-989-1101</t>
  </si>
  <si>
    <t>경기 김포시 대곶면 대명항1로28번길 33-28</t>
  </si>
  <si>
    <t>(주)태솔</t>
  </si>
  <si>
    <t>031-981-4900</t>
  </si>
  <si>
    <t>경기도 김포시 통진읍 대곶북로 198</t>
  </si>
  <si>
    <t>장인가구(주)</t>
  </si>
  <si>
    <t>032-810-3085</t>
  </si>
  <si>
    <t>인천 남동구 고잔동</t>
  </si>
  <si>
    <t>(주)우아디자인</t>
  </si>
  <si>
    <t>031-323-5014</t>
  </si>
  <si>
    <t>경기도 용인시 처인구 모현면 곡현로 705</t>
  </si>
  <si>
    <t>화신문화(주)</t>
  </si>
  <si>
    <t>02-2277-0624</t>
  </si>
  <si>
    <t>서울 성동구 성덕정길 59-6</t>
  </si>
  <si>
    <t>삼호환경기술(주)</t>
  </si>
  <si>
    <t>031-322-3507</t>
  </si>
  <si>
    <t>경기 용인시 처인구 남사면 경기동로256번길 19</t>
  </si>
  <si>
    <t>033-641-4427</t>
  </si>
  <si>
    <t>강원 평창군 용평면 경강로 1712</t>
  </si>
  <si>
    <t>(주)텔리언</t>
  </si>
  <si>
    <t>070-7730-9300</t>
  </si>
  <si>
    <t>043-820-4122</t>
  </si>
  <si>
    <t>충북 괴산군 사리면 사리로 95</t>
  </si>
  <si>
    <t>제일개발(주)</t>
  </si>
  <si>
    <t>041-688-6800</t>
  </si>
  <si>
    <t>충남 서산시 해미면 한티1길 75</t>
  </si>
  <si>
    <t>(주)달마전자</t>
  </si>
  <si>
    <t>062-511-7680</t>
  </si>
  <si>
    <t>광주광역시 북구 첨단벤처소로38번길 6-17</t>
  </si>
  <si>
    <t>영신인더스트리(주)</t>
  </si>
  <si>
    <t>053-582-8800</t>
  </si>
  <si>
    <t>대구 달서구 성서공단로21길 94</t>
  </si>
  <si>
    <t>영남산업(주)</t>
  </si>
  <si>
    <t>054-751-7090</t>
  </si>
  <si>
    <t>경북 경주시 건천읍 단석로 1631-325</t>
  </si>
  <si>
    <t>(주)디 엔 알</t>
  </si>
  <si>
    <t>054-841-7747</t>
  </si>
  <si>
    <t>경북 안동시 단원로 214-3</t>
  </si>
  <si>
    <t>(주)평화산소</t>
  </si>
  <si>
    <t>055-255-9211</t>
  </si>
  <si>
    <t>경남 창원시 마산회원구 양덕옛1길 61</t>
  </si>
  <si>
    <t>(주)세라정공</t>
  </si>
  <si>
    <t>055-342-0572</t>
  </si>
  <si>
    <t>경남 김해시 진영읍 본산로110번길 11-9</t>
  </si>
  <si>
    <t>동도테크(주)</t>
  </si>
  <si>
    <t>055-338-4891</t>
  </si>
  <si>
    <t>경남 김해시 주촌면 서부로1499번길 49-95</t>
  </si>
  <si>
    <t>(주)알에이치코리아</t>
  </si>
  <si>
    <t>02-6443-8800</t>
  </si>
  <si>
    <t>광인정보통신(주)</t>
  </si>
  <si>
    <t>02-335-6581</t>
  </si>
  <si>
    <t>서울 마포구 망원로11길 72</t>
  </si>
  <si>
    <t>(주)기산텔레콤</t>
  </si>
  <si>
    <t>02-3433-8249</t>
  </si>
  <si>
    <t>서울 송파구 오금로 111</t>
  </si>
  <si>
    <t>윈스로드(주)</t>
  </si>
  <si>
    <t>031-777-7900</t>
  </si>
  <si>
    <t>신성P&amp;M</t>
  </si>
  <si>
    <t>032-678-8214~5</t>
  </si>
  <si>
    <t>경기 부천시  수도로117번길 36-8</t>
  </si>
  <si>
    <t>(주)유니락</t>
  </si>
  <si>
    <t>032-821-6601</t>
  </si>
  <si>
    <t>인천 남동구 남동동로64번길 37</t>
  </si>
  <si>
    <t>(주)정훈</t>
  </si>
  <si>
    <t>032-678-5188</t>
  </si>
  <si>
    <t>경기 부천시  정주로 89</t>
  </si>
  <si>
    <t>(주)동림스틸</t>
  </si>
  <si>
    <t>031-497-2131</t>
  </si>
  <si>
    <t>경기도 안산시 단원구  엠티브이1로 96</t>
  </si>
  <si>
    <t>(주)성은글로벌</t>
  </si>
  <si>
    <t>032-578-7550</t>
  </si>
  <si>
    <t>인천광역시 서구  원석로 100</t>
  </si>
  <si>
    <t>(주)대지인팜</t>
  </si>
  <si>
    <t>02-499-7209</t>
  </si>
  <si>
    <t>경기 화성시 안녕북길 82</t>
  </si>
  <si>
    <t>의료용품 도매업</t>
  </si>
  <si>
    <t>(주)에프에스코리아</t>
  </si>
  <si>
    <t>02-900-2282</t>
  </si>
  <si>
    <t>서울 강북구 도봉로 328</t>
  </si>
  <si>
    <t>(주)모노링크</t>
  </si>
  <si>
    <t>02-425-6747</t>
  </si>
  <si>
    <t>서울 송파구 삼전로2길 51</t>
  </si>
  <si>
    <t>(주)세익엠이씨</t>
  </si>
  <si>
    <t>02-521-1253</t>
  </si>
  <si>
    <t>서울 송파구 중대로9길 58</t>
  </si>
  <si>
    <t>퓨처웨어(주)</t>
  </si>
  <si>
    <t>02-3482-7711</t>
  </si>
  <si>
    <t>서울 서초구 방배중앙로 213</t>
  </si>
  <si>
    <t>(주)디텍엔지니어링</t>
  </si>
  <si>
    <t>02-552-5836</t>
  </si>
  <si>
    <t>경기 과천시 찬우물로 28</t>
  </si>
  <si>
    <t>(주)오토랜드</t>
  </si>
  <si>
    <t>033-732-6415</t>
  </si>
  <si>
    <t>강원 원주시 지정면 질마재로 96</t>
  </si>
  <si>
    <t>(주)에스폴리텍</t>
  </si>
  <si>
    <t>043-536-9194</t>
  </si>
  <si>
    <t>충북 진천군 덕산면 한삼로 275</t>
  </si>
  <si>
    <t>(주)이엠에스</t>
  </si>
  <si>
    <t>043-267-8040</t>
  </si>
  <si>
    <t>충북 청주시 흥덕구 직지대로436번길 24</t>
  </si>
  <si>
    <t>053-558-6002</t>
  </si>
  <si>
    <t>대구 서구 서대구로63길 3</t>
  </si>
  <si>
    <t>동서개발(주)</t>
  </si>
  <si>
    <t>054-272-8955</t>
  </si>
  <si>
    <t>경북 포항시 남구 포스코대로 437</t>
  </si>
  <si>
    <t>백선건설(주)</t>
  </si>
  <si>
    <t>053-591-1511</t>
  </si>
  <si>
    <t>경상북도 군위군 군청로 49-6</t>
  </si>
  <si>
    <t>(주)꿈그린</t>
  </si>
  <si>
    <t>053-614-3707</t>
  </si>
  <si>
    <t>대구 달성군 논공읍 논공중앙로52길 39</t>
  </si>
  <si>
    <t>계림금속(주)</t>
  </si>
  <si>
    <t>054-977-4150</t>
  </si>
  <si>
    <t>경북 칠곡군 왜관읍 공단로 270</t>
  </si>
  <si>
    <t>시계부품 제조업</t>
  </si>
  <si>
    <t>(주)한중유화</t>
  </si>
  <si>
    <t>055-343-0051</t>
  </si>
  <si>
    <t>경남 김해시 한림면 김해대로916번길 24-13</t>
  </si>
  <si>
    <t>(주)티오피에스</t>
  </si>
  <si>
    <t>055-342-7095</t>
  </si>
  <si>
    <t>경상남도 김해시 주촌면 골든루트로129번길 19</t>
  </si>
  <si>
    <t>(주)동국이앤씨</t>
  </si>
  <si>
    <t>051-920-2800</t>
  </si>
  <si>
    <t>(주)대균</t>
  </si>
  <si>
    <t>055-287-0935</t>
  </si>
  <si>
    <t>경남 창원시 마산회원구  자유무역3길 110</t>
  </si>
  <si>
    <t>유영화학(주)</t>
  </si>
  <si>
    <t>055-36-1551</t>
  </si>
  <si>
    <t>경남 김해시 분성로569번길 21</t>
  </si>
  <si>
    <t>삼남강재(주)</t>
  </si>
  <si>
    <t>031-354-0100</t>
  </si>
  <si>
    <t>경기 화성시 팔탄면 서해로1313번길 3</t>
  </si>
  <si>
    <t>(주)범양정밀</t>
  </si>
  <si>
    <t>043-733-3991</t>
  </si>
  <si>
    <t>충북 옥천군 동이면 적하길 251</t>
  </si>
  <si>
    <t>(주)에스엔티씨</t>
  </si>
  <si>
    <t>02-784-7798</t>
  </si>
  <si>
    <t>(주)파이낸셜데이타시스템</t>
  </si>
  <si>
    <t>02-529-1599</t>
  </si>
  <si>
    <t>서울 영등포구 국제금융로8길 11</t>
  </si>
  <si>
    <t>종근당바이오(주)</t>
  </si>
  <si>
    <t>031-489-1174</t>
  </si>
  <si>
    <t>서울 서대문구 충정로 8</t>
  </si>
  <si>
    <t>(주)싸이퍼일렉트로닉</t>
  </si>
  <si>
    <t>02-839-4335</t>
  </si>
  <si>
    <t>서울특별시 은평구  응암로 337-0</t>
  </si>
  <si>
    <t>광영개발(주)</t>
  </si>
  <si>
    <t>031-971-8075</t>
  </si>
  <si>
    <t>경기 고양시 덕양구 중앙로 560</t>
  </si>
  <si>
    <t>네트원정보통신(주)</t>
  </si>
  <si>
    <t>02-3462-9222</t>
  </si>
  <si>
    <t>서울특별시 강남구 광평로51길 6-27</t>
  </si>
  <si>
    <t>정도산업(주)</t>
  </si>
  <si>
    <t>070-4672-9039</t>
  </si>
  <si>
    <t>경기도 파주시 파주읍(파주읍) 향양리</t>
  </si>
  <si>
    <t>(주)삼아탑퍼스</t>
  </si>
  <si>
    <t>031-962-5210</t>
  </si>
  <si>
    <t>경기도 파주시 탄현면(탄현면) 낙하리</t>
  </si>
  <si>
    <t>(주)인실리코</t>
  </si>
  <si>
    <t>031-628-0300</t>
  </si>
  <si>
    <t>(주)한영지에스티</t>
  </si>
  <si>
    <t>031-434-2001</t>
  </si>
  <si>
    <t>경기 시흥시 마유로132번길 102</t>
  </si>
  <si>
    <t>덕산금속(주)</t>
  </si>
  <si>
    <t>031-987-7111</t>
  </si>
  <si>
    <t>경기 김포시 월곶면 대곶로484번길 43-16</t>
  </si>
  <si>
    <t>(주)삼주이엔씨</t>
  </si>
  <si>
    <t>032-421-1119</t>
  </si>
  <si>
    <t>인천 남동구 인주대로623번길 11</t>
  </si>
  <si>
    <t>(주)아이꿈터</t>
  </si>
  <si>
    <t>02-432-6991</t>
  </si>
  <si>
    <t>서울 중랑구 망우로 192</t>
  </si>
  <si>
    <t>웨스트락팩캐징솔루션코리아(주)</t>
  </si>
  <si>
    <t>031-764-5030</t>
  </si>
  <si>
    <t>경기 성남시 분당구 방아로16번길 11</t>
  </si>
  <si>
    <t>(주)케이엘씨앤에스</t>
  </si>
  <si>
    <t>02-583-8081</t>
  </si>
  <si>
    <t>서울 서초구 사임당로10길 11</t>
  </si>
  <si>
    <t>농업회사법인아시아종묘㈜</t>
  </si>
  <si>
    <t>070-4016-8464</t>
  </si>
  <si>
    <t>서울 송파구  중대로 150</t>
  </si>
  <si>
    <t>종자 및 묘목 도매업</t>
  </si>
  <si>
    <t>한국소화화학품(주)</t>
  </si>
  <si>
    <t>02-3454-1831</t>
  </si>
  <si>
    <t>서울시 중구 회현동(순화동)</t>
  </si>
  <si>
    <t>(주)티앤씨</t>
  </si>
  <si>
    <t>033-732-3990</t>
  </si>
  <si>
    <t>강원 원주시 갈촌길 104-3</t>
  </si>
  <si>
    <t>(주)하나월드</t>
  </si>
  <si>
    <t>02-529-4794</t>
  </si>
  <si>
    <t>서울 서초구 강남대로6길 11</t>
  </si>
  <si>
    <t>(유한)영동가스충전소</t>
  </si>
  <si>
    <t>043-7433-2895</t>
  </si>
  <si>
    <t>충북 영동군 영동읍 대학로 143</t>
  </si>
  <si>
    <t>(주)청호에스엔지 충청</t>
  </si>
  <si>
    <t>042-628-5436</t>
  </si>
  <si>
    <t>대전 동구 동대전로 331</t>
  </si>
  <si>
    <t>㈜인정보기술</t>
  </si>
  <si>
    <t>062-352-8888</t>
  </si>
  <si>
    <t>광주광역시 서구  회재로 894</t>
  </si>
  <si>
    <t>(주)영풍목재</t>
  </si>
  <si>
    <t>062-951-3322</t>
  </si>
  <si>
    <t>광주 광산구 하남산단3번로 14-55</t>
  </si>
  <si>
    <t>목재 깔판류 및 기타 적재판 제조업</t>
  </si>
  <si>
    <t>(주)삼일씨앤디</t>
  </si>
  <si>
    <t>대구 서구 염색공단로 121-6</t>
  </si>
  <si>
    <t>(주)디에이비피</t>
  </si>
  <si>
    <t>053-572-0587</t>
  </si>
  <si>
    <t>경북 칠곡군 가산면 송신로 279</t>
  </si>
  <si>
    <t>두림정밀</t>
  </si>
  <si>
    <t>054-774-9761</t>
  </si>
  <si>
    <t>경북 경주시 강동면 모서별봉길 51</t>
  </si>
  <si>
    <t>엠에스파이프(주)</t>
  </si>
  <si>
    <t>054-278-3611</t>
  </si>
  <si>
    <t>경북 포항시 남구 오천읍 송덕로212번길 65</t>
  </si>
  <si>
    <t>(주)남영 휀스</t>
  </si>
  <si>
    <t>053-857-4654</t>
  </si>
  <si>
    <t>경북 경산시 진량읍 공단2로 95</t>
  </si>
  <si>
    <t>한국치공구공업(주)</t>
  </si>
  <si>
    <t>051-831-1721</t>
  </si>
  <si>
    <t>부산 강서구 녹산산단261로59번길 14</t>
  </si>
  <si>
    <t>(주)성안 세이브</t>
  </si>
  <si>
    <t>051-853-3200</t>
  </si>
  <si>
    <t>부산 부산진구 중앙대로941번길 65</t>
  </si>
  <si>
    <t>한국플랜테크</t>
  </si>
  <si>
    <t>055-600-6855</t>
  </si>
  <si>
    <t>경상남도 함안군 칠북면 화천길 274</t>
  </si>
  <si>
    <t>성원정공</t>
  </si>
  <si>
    <t>051-303-9545</t>
  </si>
  <si>
    <t>부산 사상구 낙동대로1452번길 42</t>
  </si>
  <si>
    <t>한국스기야마(주)</t>
  </si>
  <si>
    <t>055-367-5600</t>
  </si>
  <si>
    <t>경남 양산시 소주공단7길 40</t>
  </si>
  <si>
    <t>(주)우리해양기술</t>
  </si>
  <si>
    <t>051-973-1280</t>
  </si>
  <si>
    <t>부산 강서구 녹산산단335로 24-12</t>
  </si>
  <si>
    <t>(주)대보전기</t>
  </si>
  <si>
    <t>054-774-4708</t>
  </si>
  <si>
    <t>경북 경주시 외동읍 산업로 1775</t>
  </si>
  <si>
    <t>052-254-1094</t>
  </si>
  <si>
    <t>울산광역시 울주군 상북면 길천산업로 317</t>
  </si>
  <si>
    <t>삼양화학산업(주)</t>
  </si>
  <si>
    <t>055-386-4152</t>
  </si>
  <si>
    <t>경남 양산시 유산공단3길 15</t>
  </si>
  <si>
    <t>(주)일광엔지니어링</t>
  </si>
  <si>
    <t>051-528-7400</t>
  </si>
  <si>
    <t>부산 금정구 개좌로 216</t>
  </si>
  <si>
    <t>대신기계</t>
  </si>
  <si>
    <t>055-352-6089</t>
  </si>
  <si>
    <t>경남 밀양시 부북면 사포산단중앙로 73</t>
  </si>
  <si>
    <t>(주)로지시스</t>
  </si>
  <si>
    <t>02-2125-6324</t>
  </si>
  <si>
    <t>(주)아성코리아</t>
  </si>
  <si>
    <t>02-539-7492</t>
  </si>
  <si>
    <t>서울 강남구 테헤란로114길 24</t>
  </si>
  <si>
    <t>(주)이엠텍아이엔씨</t>
  </si>
  <si>
    <t>02-1577-3116</t>
  </si>
  <si>
    <t>서울 용산구 한강대로49길 8</t>
  </si>
  <si>
    <t>굿모닝아이텍(주)</t>
  </si>
  <si>
    <t>02-3775-2347</t>
  </si>
  <si>
    <t>(주)나인정보시스템</t>
  </si>
  <si>
    <t>02-588-7430</t>
  </si>
  <si>
    <t>서울 송파구 위례성대로 184</t>
  </si>
  <si>
    <t>(주)에이치엠에스</t>
  </si>
  <si>
    <t>02-3667-7710</t>
  </si>
  <si>
    <t>경기 안양시 만안구 안양로 111</t>
  </si>
  <si>
    <t>(주)한국커피물류</t>
  </si>
  <si>
    <t>032-556-8922</t>
  </si>
  <si>
    <t>인천 계양구 서운1길 26</t>
  </si>
  <si>
    <t>(주)삼윤</t>
  </si>
  <si>
    <t>031-377-5298</t>
  </si>
  <si>
    <t>경기도 화성시 동탄면 동탄산단6길 53-20</t>
  </si>
  <si>
    <t>(주)신명팩</t>
  </si>
  <si>
    <t>031-637-4010</t>
  </si>
  <si>
    <t>경기 이천시 마장면 마도로223번길 118</t>
  </si>
  <si>
    <t>(주)가온테크</t>
  </si>
  <si>
    <t>031-864-8460</t>
  </si>
  <si>
    <t>경기 양주시 칠봉산로228번길 115-37</t>
  </si>
  <si>
    <t>(주)효일종합상사</t>
  </si>
  <si>
    <t>032-347-0815</t>
  </si>
  <si>
    <t>경기 부천시  안곡로 195</t>
  </si>
  <si>
    <t>풍양상사(주)</t>
  </si>
  <si>
    <t>031-552-0271</t>
  </si>
  <si>
    <t>경기 구리시 인창동</t>
  </si>
  <si>
    <t>과실 및 채소 소매업</t>
  </si>
  <si>
    <t>(주)주원엔지니어링</t>
  </si>
  <si>
    <t>032-579-2539</t>
  </si>
  <si>
    <t>경기도 연천군 백학면 백학산단길 435-22</t>
  </si>
  <si>
    <t>(주)쉘라인</t>
  </si>
  <si>
    <t>02-2243-8501</t>
  </si>
  <si>
    <t>서울특별시 성동구  아차산로13길 20-0</t>
  </si>
  <si>
    <t>㈜미애부</t>
  </si>
  <si>
    <t>031-747-1401</t>
  </si>
  <si>
    <t>삼영순화(주)</t>
  </si>
  <si>
    <t>041-520-8000</t>
  </si>
  <si>
    <t>충청남도 천안시 동남구 성남면 5산단1로 22</t>
  </si>
  <si>
    <t>한흥물산(주)</t>
  </si>
  <si>
    <t>서울 강남구 테헤란로7길 8</t>
  </si>
  <si>
    <t>아름다운환경건설(주)</t>
  </si>
  <si>
    <t>031-776-2080</t>
  </si>
  <si>
    <t>대연엔터프라이즈(주)</t>
  </si>
  <si>
    <t>031-793-2585</t>
  </si>
  <si>
    <t>경기 하남시 하남대로 538</t>
  </si>
  <si>
    <t>(주)대진정보기술</t>
  </si>
  <si>
    <t>062-266-8805</t>
  </si>
  <si>
    <t>광주 북구 연양로105번길 26</t>
  </si>
  <si>
    <t>(주)진명아이앤씨</t>
  </si>
  <si>
    <t>070-4944-1512</t>
  </si>
  <si>
    <t>대구 달성군 현풍면 테크노대로 62</t>
  </si>
  <si>
    <t>(주)포위즈시스템</t>
  </si>
  <si>
    <t>053-653-8020</t>
  </si>
  <si>
    <t>대구광역시 동구 동내로 76</t>
  </si>
  <si>
    <t>기영정밀</t>
  </si>
  <si>
    <t>053-354-1084</t>
  </si>
  <si>
    <t>대구 북구 3공단로 84-37</t>
  </si>
  <si>
    <t>(주)이레테크</t>
  </si>
  <si>
    <t>054-461-9623</t>
  </si>
  <si>
    <t>경북 구미시 산동면 첨단기업로 127-33</t>
  </si>
  <si>
    <t>(주)부광정밀</t>
  </si>
  <si>
    <t>053-583-0580</t>
  </si>
  <si>
    <t>대구 달서구 달서대로58길 29</t>
  </si>
  <si>
    <t>㈜에스티아이</t>
  </si>
  <si>
    <t>054-716-1851</t>
  </si>
  <si>
    <t>경북 구미시 산호대로 104-75</t>
  </si>
  <si>
    <t>(주)지텍</t>
  </si>
  <si>
    <t>070-7126-7255</t>
  </si>
  <si>
    <t>경기 김포시 양촌읍 황금3로7번길 36</t>
  </si>
  <si>
    <t>한라IMS㈜</t>
  </si>
  <si>
    <t>051-601-7000</t>
  </si>
  <si>
    <t>부산 강서구 화전산단1로 115</t>
  </si>
  <si>
    <t>(주)대국아이.엔.티</t>
  </si>
  <si>
    <t>051-524-6270</t>
  </si>
  <si>
    <t>부산 금정구 개좌로 42</t>
  </si>
  <si>
    <t>(주)대흥웰텍</t>
  </si>
  <si>
    <t>052-242-1405</t>
  </si>
  <si>
    <t>울산 울주군 삼남면 공암공단3길 38</t>
  </si>
  <si>
    <t>051-521-3811~4</t>
  </si>
  <si>
    <t>부산 금정구 동대로 20</t>
  </si>
  <si>
    <t>(주)와토코리아</t>
  </si>
  <si>
    <t>031-967-1500</t>
  </si>
  <si>
    <t>경기 고양시 일산동구 문봉길62번길 32-11</t>
  </si>
  <si>
    <t>주식회사 지엘앤티</t>
  </si>
  <si>
    <t>02-2093-7600</t>
  </si>
  <si>
    <t>(주)백림종합건축사사무소</t>
  </si>
  <si>
    <t>02-517-8978</t>
  </si>
  <si>
    <t>인천 중구 공항로424번길 72</t>
  </si>
  <si>
    <t>(주)엠아이인터내셔널</t>
  </si>
  <si>
    <t>02-3414-1109</t>
  </si>
  <si>
    <t>서울 강남구 양재천로 179</t>
  </si>
  <si>
    <t>현지엘리베이터(주)</t>
  </si>
  <si>
    <t>031-454-1123</t>
  </si>
  <si>
    <t>경기도 안양시 동안구  전파로 88-0</t>
  </si>
  <si>
    <t>(주)가야애드컴</t>
  </si>
  <si>
    <t>031-215-0000</t>
  </si>
  <si>
    <t>경기 화성시  태안로 385-16</t>
  </si>
  <si>
    <t>(주)네오뮤직</t>
  </si>
  <si>
    <t>031-911-0660</t>
  </si>
  <si>
    <t>경기 고양시 일산서구 중앙로 1449</t>
  </si>
  <si>
    <t>악기 도매업</t>
  </si>
  <si>
    <t>(주)쓰리에치코퍼레이션</t>
  </si>
  <si>
    <t>031-721-0740</t>
  </si>
  <si>
    <t>매일전기(주)</t>
  </si>
  <si>
    <t>032-421-3800</t>
  </si>
  <si>
    <t>인천광역시 남구  인주대로 374</t>
  </si>
  <si>
    <t>(주)제이에이테크</t>
  </si>
  <si>
    <t>032-814-7171</t>
  </si>
  <si>
    <t>인천 남동구 남동서로 322</t>
  </si>
  <si>
    <t>(주)삼원이앤비</t>
  </si>
  <si>
    <t>031-499-0721</t>
  </si>
  <si>
    <t>경기 시흥시 정왕천로 233</t>
  </si>
  <si>
    <t>(주)유진이엔씨텍</t>
  </si>
  <si>
    <t>031-352-8060</t>
  </si>
  <si>
    <t>경기 화성시 팔탄면 버들로1362번길 15-23</t>
  </si>
  <si>
    <t>알텍시스템</t>
  </si>
  <si>
    <t>031-258-1163</t>
  </si>
  <si>
    <t>경기 화성시 안녕남로8번길 14</t>
  </si>
  <si>
    <t>남동전동기(주)</t>
  </si>
  <si>
    <t>032-813-2141</t>
  </si>
  <si>
    <t>인천 남동구 남동서로23번길 40</t>
  </si>
  <si>
    <t>(주)블루메디텍</t>
  </si>
  <si>
    <t>02-2216-1797</t>
  </si>
  <si>
    <t>서울 광진구 능동로36길 109</t>
  </si>
  <si>
    <t>남영상사(주)</t>
  </si>
  <si>
    <t>02-745-1931</t>
  </si>
  <si>
    <t>서울 종로구 성균관로 65</t>
  </si>
  <si>
    <t>메디코어</t>
  </si>
  <si>
    <t>031-851-8161</t>
  </si>
  <si>
    <t>경기도 의정부시  송산로1161번길 172-24</t>
  </si>
  <si>
    <t>(주)청화자원</t>
  </si>
  <si>
    <t>02-955-2095</t>
  </si>
  <si>
    <t>서울 도봉구 도봉로 969</t>
  </si>
  <si>
    <t>(주)에프앤케이</t>
  </si>
  <si>
    <t>02-3460-8490</t>
  </si>
  <si>
    <t>서울 서초구 바우뫼로 184</t>
  </si>
  <si>
    <t>(주)큐씨에스</t>
  </si>
  <si>
    <t>031-777-8100</t>
  </si>
  <si>
    <t>우창전력(주)</t>
  </si>
  <si>
    <t>043-873-2588</t>
  </si>
  <si>
    <t>충청북도 음성군 중앙로132번길 13</t>
  </si>
  <si>
    <t>동우특장차(주)</t>
  </si>
  <si>
    <t>041-358-7805</t>
  </si>
  <si>
    <t>충청남도 당진시 석문면 (석문면) 통정리</t>
  </si>
  <si>
    <t>(주)티지솔루션</t>
  </si>
  <si>
    <t>062-973-9901</t>
  </si>
  <si>
    <t>광주광역시 북구  첨단연신로288번길 19</t>
  </si>
  <si>
    <t>대웅산업사</t>
  </si>
  <si>
    <t>053-355-0129</t>
  </si>
  <si>
    <t>대구 북구 3공단로27길 13</t>
  </si>
  <si>
    <t>만호기업</t>
  </si>
  <si>
    <t>055-630-8188</t>
  </si>
  <si>
    <t>남광석유판매(주)</t>
  </si>
  <si>
    <t>055-277-5111</t>
  </si>
  <si>
    <t>경남 창원시 의창구 창원대로 314</t>
  </si>
  <si>
    <t>미광금속(주)</t>
  </si>
  <si>
    <t>055-263-7926</t>
  </si>
  <si>
    <t>경남 창원시 성산구 정동로62번길 88-30</t>
  </si>
  <si>
    <t>에스제이 테크윈(주)</t>
  </si>
  <si>
    <t>055-338-8516</t>
  </si>
  <si>
    <t>경남 김해시 주촌면 서부로1409번길 102</t>
  </si>
  <si>
    <t>창운금속(주)</t>
  </si>
  <si>
    <t>051-711-2322</t>
  </si>
  <si>
    <t>부산 강서구 화전산단5로14번길 37</t>
  </si>
  <si>
    <t>(주)종합건축사사무소동일건축</t>
  </si>
  <si>
    <t>02-2106-4300</t>
  </si>
  <si>
    <t>서울 강남구 도산대로46길 8</t>
  </si>
  <si>
    <t>(주)인건토건</t>
  </si>
  <si>
    <t>02-324-8212</t>
  </si>
  <si>
    <t>서울특별시 마포구  월드컵북로 111</t>
  </si>
  <si>
    <t>(주)엠케이켐앤텍</t>
  </si>
  <si>
    <t>031-310-0013</t>
  </si>
  <si>
    <t>경기 안산시 단원구 원시로 71</t>
  </si>
  <si>
    <t>(주)동신프라스틱</t>
  </si>
  <si>
    <t>02-2676-0626</t>
  </si>
  <si>
    <t>서울 영등포구 영등포로18길 2</t>
  </si>
  <si>
    <t>(주)엔에스스마트</t>
  </si>
  <si>
    <t>070-7733-1270</t>
  </si>
  <si>
    <t>한국애보트(주)</t>
  </si>
  <si>
    <t>02-3429-3660</t>
  </si>
  <si>
    <t>서울 강남구 영동대로 421</t>
  </si>
  <si>
    <t>삼원화학(주)</t>
  </si>
  <si>
    <t>031-541-5551</t>
  </si>
  <si>
    <t>경기 포천시 소흘읍 초가팔로 22-48</t>
  </si>
  <si>
    <t>(주)금호물산</t>
  </si>
  <si>
    <t>031-858-1313</t>
  </si>
  <si>
    <t>경기 양주시 화합로1402번길 68</t>
  </si>
  <si>
    <t>제일유업(주)</t>
  </si>
  <si>
    <t>031-734-1026</t>
  </si>
  <si>
    <t>경기 화성시 융건로 47-5</t>
  </si>
  <si>
    <t>(주)일신씨앤에이</t>
  </si>
  <si>
    <t>043-536-0161</t>
  </si>
  <si>
    <t>충북 진천군 이월면 미리실길 6</t>
  </si>
  <si>
    <t>(주)아이에스오토</t>
  </si>
  <si>
    <t>031-508-2301</t>
  </si>
  <si>
    <t>(주)동화텍스타일</t>
  </si>
  <si>
    <t>031-981-9001</t>
  </si>
  <si>
    <t>경기 김포시 대곶면 대곶남로 482</t>
  </si>
  <si>
    <t>(주)마노조경설계사무소</t>
  </si>
  <si>
    <t>02-556-7477</t>
  </si>
  <si>
    <t>서울특별시 강남구  봉은사로 469</t>
  </si>
  <si>
    <t>(주)중앙플랜트</t>
  </si>
  <si>
    <t>02-403-8141</t>
  </si>
  <si>
    <t>충북 음성군 금왕읍 덕금로 866</t>
  </si>
  <si>
    <t>한일네트웍스(주)</t>
  </si>
  <si>
    <t>02-3466-9025</t>
  </si>
  <si>
    <t>서울특별시 강남구 강남대로 330</t>
  </si>
  <si>
    <t>(주)남부미트</t>
  </si>
  <si>
    <t>041-641-7944</t>
  </si>
  <si>
    <t>충남 홍성군 광천읍 홍남로 578-46</t>
  </si>
  <si>
    <t>(주)세이브존리베라</t>
  </si>
  <si>
    <t>051-740-9711</t>
  </si>
  <si>
    <t>부산 해운대구 구남로29번길 21</t>
  </si>
  <si>
    <t>백화점</t>
  </si>
  <si>
    <t>코텍엔지니어링(주)</t>
  </si>
  <si>
    <t>031-420-4677</t>
  </si>
  <si>
    <t>(주)프리미어테크니컬세일즈코리아</t>
  </si>
  <si>
    <t>02-571-9570</t>
  </si>
  <si>
    <t>서울 서초구 남부순환로 2636</t>
  </si>
  <si>
    <t>(주)동방수기</t>
  </si>
  <si>
    <t>02-423-3053</t>
  </si>
  <si>
    <t>서울 송파구 오금로 214</t>
  </si>
  <si>
    <t>(주)제이피앤씨</t>
  </si>
  <si>
    <t>041-563-4018</t>
  </si>
  <si>
    <t>충청남도 천안시 동남구  터미널2로 16</t>
  </si>
  <si>
    <t>(주)한길아이티</t>
  </si>
  <si>
    <t>02-6220-2420</t>
  </si>
  <si>
    <t>(주)이연에프엔씨</t>
  </si>
  <si>
    <t>02-555-9081</t>
  </si>
  <si>
    <t>서울특별시 강남구 선릉로 614-1</t>
  </si>
  <si>
    <t>(주)넥스젬</t>
  </si>
  <si>
    <t>043-212-3352</t>
  </si>
  <si>
    <t>충북 청주시 청원구 북이면 내수로 796-50</t>
  </si>
  <si>
    <t>아주 야마이찌전기공업(주)</t>
  </si>
  <si>
    <t>043-877-3361</t>
  </si>
  <si>
    <t>충북 음성군 삼성면 금일로 958</t>
  </si>
  <si>
    <t>㈜윈탑</t>
  </si>
  <si>
    <t>041-557-7801</t>
  </si>
  <si>
    <t>충청남도 천안시서북구 성환읍 (성환읍) 율금리</t>
  </si>
  <si>
    <t>(주)이스턴</t>
  </si>
  <si>
    <t>054-253-0070</t>
  </si>
  <si>
    <t>경북 포항시 북구 청하면 용산길 94</t>
  </si>
  <si>
    <t>(주)정공산업</t>
  </si>
  <si>
    <t>부산 사하구 신산로 170</t>
  </si>
  <si>
    <t>(주)선일이엔씨</t>
  </si>
  <si>
    <t>051-580-5000</t>
  </si>
  <si>
    <t>부산광역시 해운대구 센텀중앙로 48</t>
  </si>
  <si>
    <t>(주)윈테크</t>
  </si>
  <si>
    <t>055-338-1314</t>
  </si>
  <si>
    <t>경남 김해시 상동면 동북로913번길 11-15</t>
  </si>
  <si>
    <t>(주)금성메탈</t>
  </si>
  <si>
    <t>052-288-0945</t>
  </si>
  <si>
    <t>울산 북구 공단길 86-1</t>
  </si>
  <si>
    <t>신원덴탈(주)</t>
  </si>
  <si>
    <t>02-2188-9100</t>
  </si>
  <si>
    <t>서울 강남구 테헤란로51길 22</t>
  </si>
  <si>
    <t>(주)박영사</t>
  </si>
  <si>
    <t>02-6416-8015</t>
  </si>
  <si>
    <t>서울 종로구 새문안로3길 36</t>
  </si>
  <si>
    <t>(주)보미엔지니어링</t>
  </si>
  <si>
    <t>02-2657-4500</t>
  </si>
  <si>
    <t>서울 성북구 동소문로 89</t>
  </si>
  <si>
    <t>(주)에이텍에스앤에스</t>
  </si>
  <si>
    <t>031-8059-1072</t>
  </si>
  <si>
    <t>경기도 화성시 장안면(장안면) 석포리</t>
  </si>
  <si>
    <t>심로악기(주)</t>
  </si>
  <si>
    <t>02-544-9934</t>
  </si>
  <si>
    <t>서울 서초구 신반포로 302</t>
  </si>
  <si>
    <t>현악기 제조업</t>
  </si>
  <si>
    <t>한국그런포스펌프(주)</t>
  </si>
  <si>
    <t>02-2040-5397</t>
  </si>
  <si>
    <t>서울 강남구 테헤란로 201</t>
  </si>
  <si>
    <t>에이앤유디자인그룹건축사사무소(주)</t>
  </si>
  <si>
    <t>02-2047-3000</t>
  </si>
  <si>
    <t>동양엔지니어링</t>
  </si>
  <si>
    <t>(주)알엠시스</t>
  </si>
  <si>
    <t>031-683-3448</t>
  </si>
  <si>
    <t>경기 평택시 청북읍 수부길 53-38</t>
  </si>
  <si>
    <t>삼아항업(주)</t>
  </si>
  <si>
    <t>031-925-9236</t>
  </si>
  <si>
    <t>(주)우진고분자</t>
  </si>
  <si>
    <t>031-499-0333</t>
  </si>
  <si>
    <t>경기 시흥시 공단1대로80번길 15</t>
  </si>
  <si>
    <t>(주)정원산업</t>
  </si>
  <si>
    <t>031-499-2233</t>
  </si>
  <si>
    <t>경기 안산시 단원구 시화로 103</t>
  </si>
  <si>
    <t>(주)우신에프엠</t>
  </si>
  <si>
    <t>031-434-3877</t>
  </si>
  <si>
    <t>경기도 화성시 마도면(마도면) 청원리</t>
  </si>
  <si>
    <t>삼일벤드(주)</t>
  </si>
  <si>
    <t>031-981-3131</t>
  </si>
  <si>
    <t>경기 김포시 하성면 마곡리</t>
  </si>
  <si>
    <t>(주)슈페리어</t>
  </si>
  <si>
    <t>02-2192-3143</t>
  </si>
  <si>
    <t>서울 강남구 테헤란로 614</t>
  </si>
  <si>
    <t>(주)두원</t>
  </si>
  <si>
    <t>041-621-0021</t>
  </si>
  <si>
    <t>충남 아산시 음봉면 음봉로586번길 90</t>
  </si>
  <si>
    <t>(주)소프트넷</t>
  </si>
  <si>
    <t>02-3446-2502</t>
  </si>
  <si>
    <t>서울특별시 강남구 삼성로 566</t>
  </si>
  <si>
    <t>광창철강공업(주)</t>
  </si>
  <si>
    <t>031-701-7030</t>
  </si>
  <si>
    <t>경기 용인시 처인구 모현면</t>
  </si>
  <si>
    <t>에이블컴(주)</t>
  </si>
  <si>
    <t>02-2107-9999</t>
  </si>
  <si>
    <t>서울특별시 구로구 디지털로 271</t>
  </si>
  <si>
    <t>031-667-9204</t>
  </si>
  <si>
    <t>경기 평택시 청북면 청원로 362-21</t>
  </si>
  <si>
    <t>(주)휴네시온</t>
  </si>
  <si>
    <t>02-539-3961</t>
  </si>
  <si>
    <t>서울특별시 강남구  봉은사로 620</t>
  </si>
  <si>
    <t>(주)선일일렉콤</t>
  </si>
  <si>
    <t>054-638-3600</t>
  </si>
  <si>
    <t>경북 영주시 장수면 장수로342번길 21-19</t>
  </si>
  <si>
    <t>대종하이텍(주)</t>
  </si>
  <si>
    <t>031-543-5177</t>
  </si>
  <si>
    <t>경기 포천시 가산면 마현4길 91-8</t>
  </si>
  <si>
    <t>(주)우주텔레콤</t>
  </si>
  <si>
    <t>02-855-4701</t>
  </si>
  <si>
    <t>강원 원주시 지니기길 71</t>
  </si>
  <si>
    <t>(주)명품횡성청정한우</t>
  </si>
  <si>
    <t>033-345-7566</t>
  </si>
  <si>
    <t>강원 횡성군 횡성읍 화성로 50</t>
  </si>
  <si>
    <t>육류 소매업</t>
  </si>
  <si>
    <t>(주)중앙안전유리</t>
  </si>
  <si>
    <t>043-881-0480</t>
  </si>
  <si>
    <t>충북 음성군 대소면 오태로116번길 175-39</t>
  </si>
  <si>
    <t>(주)성우테크</t>
  </si>
  <si>
    <t>충남 아산시 영인면 신봉길223번길 83-10</t>
  </si>
  <si>
    <t>(주)이오나노켐</t>
  </si>
  <si>
    <t>044-866-2505</t>
  </si>
  <si>
    <t>세종특별자치시  전의면 산단길 21-191</t>
  </si>
  <si>
    <t>청주청과시장(주)</t>
  </si>
  <si>
    <t>043-266-5813</t>
  </si>
  <si>
    <t>충북 청주시 흥덕구 백봉로 254</t>
  </si>
  <si>
    <t>명덕장식(주)</t>
  </si>
  <si>
    <t>053-656-0329</t>
  </si>
  <si>
    <t>대구 남구 대명로 301</t>
  </si>
  <si>
    <t>덴소코리아일렉트로닉스(주)</t>
  </si>
  <si>
    <t>055-220-9112</t>
  </si>
  <si>
    <t>경상남도 창원시 마산합포구  첨단산업로 3</t>
  </si>
  <si>
    <t>(주)티아이에스</t>
  </si>
  <si>
    <t>055-274-0300</t>
  </si>
  <si>
    <t>경남 창원시 성산구 대암로105번길 1</t>
  </si>
  <si>
    <t>욱일산업(주)</t>
  </si>
  <si>
    <t>051-525-6982</t>
  </si>
  <si>
    <t>부산 금정구 공단서로8번길 80-5</t>
  </si>
  <si>
    <t>(주)태평양그랜드</t>
  </si>
  <si>
    <t>031-955-5000</t>
  </si>
  <si>
    <t>경기 파주시 직지길 302</t>
  </si>
  <si>
    <t>(주)제일광고네온사</t>
  </si>
  <si>
    <t>02-701-0123</t>
  </si>
  <si>
    <t>서울 용산구 청파로93길 49-29</t>
  </si>
  <si>
    <t>(주)한글과컴퓨터</t>
  </si>
  <si>
    <t>031-627-7016</t>
  </si>
  <si>
    <t>(주)조은아이앤에스</t>
  </si>
  <si>
    <t>02-2672-9500</t>
  </si>
  <si>
    <t>(주)랜시푸드</t>
  </si>
  <si>
    <t>02-375-7710</t>
  </si>
  <si>
    <t>서울 서대문구 경기대로 47</t>
  </si>
  <si>
    <t>엘에스웨어㈜</t>
  </si>
  <si>
    <t>02-6919-0323</t>
  </si>
  <si>
    <t>(주)한국이에프티엔지니어링</t>
  </si>
  <si>
    <t>02-2065-9384</t>
  </si>
  <si>
    <t>서울 양천구 신정로 267</t>
  </si>
  <si>
    <t>가람환경기술(주)</t>
  </si>
  <si>
    <t>02-2626-9966</t>
  </si>
  <si>
    <t>(주)한삼시스템</t>
  </si>
  <si>
    <t>02-512-0033</t>
  </si>
  <si>
    <t>서울 송파구 양재대로71길 2-17</t>
  </si>
  <si>
    <t>(주)디에스티</t>
  </si>
  <si>
    <t>031-458-8110</t>
  </si>
  <si>
    <t>동해산업(주)</t>
  </si>
  <si>
    <t>031-498-9000</t>
  </si>
  <si>
    <t>경기 시흥시 옥구천서로 241</t>
  </si>
  <si>
    <t>(주)상신기공</t>
  </si>
  <si>
    <t>043-724-2313</t>
  </si>
  <si>
    <t>충청북도 충주시 대소원면 첨단산업7로 10-6</t>
  </si>
  <si>
    <t>제일정밀(주)</t>
  </si>
  <si>
    <t>032-446-9966</t>
  </si>
  <si>
    <t>(주)엔엘티</t>
  </si>
  <si>
    <t>041-352-3047</t>
  </si>
  <si>
    <t>충남 당진시 정미면 천평로 139</t>
  </si>
  <si>
    <t>(주)호성테크</t>
  </si>
  <si>
    <t>031-319-0987</t>
  </si>
  <si>
    <t>경기 시흥시 군자천로21번길 63</t>
  </si>
  <si>
    <t>한송통상(주)</t>
  </si>
  <si>
    <t>031-665-5106</t>
  </si>
  <si>
    <t>경기 평택시 산단로121번길 143</t>
  </si>
  <si>
    <t>(주)왈도시스템</t>
  </si>
  <si>
    <t>02-322-9999</t>
  </si>
  <si>
    <t>(주)에스엠아이</t>
  </si>
  <si>
    <t>043-267-7651</t>
  </si>
  <si>
    <t>충북 청주시 흥덕구 옥산면 국사길 241</t>
  </si>
  <si>
    <t>㈜주식회사대정</t>
  </si>
  <si>
    <t>062-944-1800</t>
  </si>
  <si>
    <t>광주 광산구 평동로803번길 117-15</t>
  </si>
  <si>
    <t>(주)금강밸브</t>
  </si>
  <si>
    <t>053-581-4500</t>
  </si>
  <si>
    <t>대구광역시 달성군 구지면 달성2차1로 79</t>
  </si>
  <si>
    <t>(주)진영</t>
  </si>
  <si>
    <t>054-593-7102</t>
  </si>
  <si>
    <t>경상북도 고령군 다산면 다산산단로 236</t>
  </si>
  <si>
    <t>대구특수엠보텍스</t>
  </si>
  <si>
    <t>053-351-5527</t>
  </si>
  <si>
    <t>대구광역시 서구  염색공단로11길 55</t>
  </si>
  <si>
    <t>(주)에이투텍</t>
  </si>
  <si>
    <t>053-384-3010</t>
  </si>
  <si>
    <t>(주)이.티.엘</t>
  </si>
  <si>
    <t>054-972-0834</t>
  </si>
  <si>
    <t>경북 칠곡군 가산면 호국로 1266-13</t>
  </si>
  <si>
    <t>(주)부산정보시스템</t>
  </si>
  <si>
    <t>051-321-2221</t>
  </si>
  <si>
    <t>부산 사상구 백양대로 562-3</t>
  </si>
  <si>
    <t>(주)대현상공</t>
  </si>
  <si>
    <t>055-325-6124</t>
  </si>
  <si>
    <t>경남 김해시 삼안로44번길 21</t>
  </si>
  <si>
    <t>(주)디에스</t>
  </si>
  <si>
    <t>055-343-1723</t>
  </si>
  <si>
    <t>경남 김해시 진례면 고모로 566</t>
  </si>
  <si>
    <t>(주)한창산업</t>
  </si>
  <si>
    <t>064-794-8113</t>
  </si>
  <si>
    <t>제주 서귀포시 대정읍 상모로 309-1</t>
  </si>
  <si>
    <t>㈜제주사랑농수산</t>
  </si>
  <si>
    <t>064-782-1101</t>
  </si>
  <si>
    <t>제주 제주시 구좌읍 행원로13길 66</t>
  </si>
  <si>
    <t>(주)마이크로컨텍솔루션</t>
  </si>
  <si>
    <t>041-621-4331</t>
  </si>
  <si>
    <t>충남 천안시 서북구 성거읍 오송2길 15-21</t>
  </si>
  <si>
    <t>(주)유니테크</t>
  </si>
  <si>
    <t>051-582-2400</t>
  </si>
  <si>
    <t>부산광역시 기장군 기장읍 청강로85번길 22</t>
  </si>
  <si>
    <t>(주)제일텔레콤</t>
  </si>
  <si>
    <t>032-811-0001</t>
  </si>
  <si>
    <t>인천광역시 연수구 해돋이로120번길 23</t>
  </si>
  <si>
    <t>(주)에이치케이씨</t>
  </si>
  <si>
    <t>031-8010-7219</t>
  </si>
  <si>
    <t>경기도 이천시 부발읍(부발읍) 가산리</t>
  </si>
  <si>
    <t>(주)케이앤케이</t>
  </si>
  <si>
    <t>032-327-6414</t>
  </si>
  <si>
    <t>인천광역시 남동구  능허대로577번길 62</t>
  </si>
  <si>
    <t>우리콩식품</t>
  </si>
  <si>
    <t>031-358-4111</t>
  </si>
  <si>
    <t>경기 화성시 장안면 돌서지길 108</t>
  </si>
  <si>
    <t>(주)동심</t>
  </si>
  <si>
    <t>02-581-0987</t>
  </si>
  <si>
    <t>서울 서초구 강남대로</t>
  </si>
  <si>
    <t>(주)코인</t>
  </si>
  <si>
    <t>031-760-9963</t>
  </si>
  <si>
    <t>경기 광주시 오포읍 회안대로71번길 24</t>
  </si>
  <si>
    <t>(주)대림</t>
  </si>
  <si>
    <t>031-767-2051</t>
  </si>
  <si>
    <t>경기 광주시 광남안로 289</t>
  </si>
  <si>
    <t>(주)서울제지</t>
  </si>
  <si>
    <t>031-761-6654</t>
  </si>
  <si>
    <t>경기 광주시 곤지암읍 열미길 155-1</t>
  </si>
  <si>
    <t>(주)시큐브</t>
  </si>
  <si>
    <t>02-6261-9300</t>
  </si>
  <si>
    <t>나현테크</t>
  </si>
  <si>
    <t>032-818-5110</t>
  </si>
  <si>
    <t>인천 남동구 청능대로468번길 97-9</t>
  </si>
  <si>
    <t>(주)삼산에스엘씨</t>
  </si>
  <si>
    <t>031-491-5580</t>
  </si>
  <si>
    <t>경기도 안산시 단원구  해안로153번길 23</t>
  </si>
  <si>
    <t>컴테크써지(주)</t>
  </si>
  <si>
    <t>031-376-4552</t>
  </si>
  <si>
    <t>경기도 화성시 동탄면 동탄산단4길 9-25</t>
  </si>
  <si>
    <t>(주)큐빛</t>
  </si>
  <si>
    <t>031-212-0636</t>
  </si>
  <si>
    <t>경기 화성시 융건로106번길</t>
  </si>
  <si>
    <t>(주)부민양행</t>
  </si>
  <si>
    <t>054-761-8677</t>
  </si>
  <si>
    <t>경북 경주시 안강읍 갑산공단길 7</t>
  </si>
  <si>
    <t>대보하우징(주)</t>
  </si>
  <si>
    <t>031-867-6340</t>
  </si>
  <si>
    <t>경기 동두천시 강변로850번길 63</t>
  </si>
  <si>
    <t>새한산업(주)</t>
  </si>
  <si>
    <t>02-2057-5815</t>
  </si>
  <si>
    <t>㈜위드팜</t>
  </si>
  <si>
    <t>02-6207-3300</t>
  </si>
  <si>
    <t>서울 서초구 반포대로 138</t>
  </si>
  <si>
    <t>(주)아이에스티엔</t>
  </si>
  <si>
    <t>02-2057-4425</t>
  </si>
  <si>
    <t>서울 서초구 서운로 39</t>
  </si>
  <si>
    <t>현대특수사료(주)</t>
  </si>
  <si>
    <t>033-644-6611</t>
  </si>
  <si>
    <t>강원 강릉시 강동면 임곡로 316-8</t>
  </si>
  <si>
    <t>(주)대륭전선</t>
  </si>
  <si>
    <t>043-838-8881</t>
  </si>
  <si>
    <t>충북 진천군 초평면 대구동길 35-30</t>
  </si>
  <si>
    <t>(주)케이원리더스</t>
  </si>
  <si>
    <t>043-263-6016</t>
  </si>
  <si>
    <t>충북 청주시 서원구 서부로 1348</t>
  </si>
  <si>
    <t>(주)엔티뱅크</t>
  </si>
  <si>
    <t>042-934-7410</t>
  </si>
  <si>
    <t>대전 유성구 테크노1로 62-4</t>
  </si>
  <si>
    <t>(주)제이에스리서치</t>
  </si>
  <si>
    <t>041-856-3677</t>
  </si>
  <si>
    <t>충남 공주시 검상고개길 69</t>
  </si>
  <si>
    <t>디와이엠솔루션</t>
  </si>
  <si>
    <t>041-621-6250</t>
  </si>
  <si>
    <t>충남 천안시 서북구 2공단8길 50</t>
  </si>
  <si>
    <t>(주)한양양행</t>
  </si>
  <si>
    <t>053-983-5577</t>
  </si>
  <si>
    <t>대구 동구 동촌역사로 9</t>
  </si>
  <si>
    <t>(주)디피아이엔</t>
  </si>
  <si>
    <t>053-588-2061</t>
  </si>
  <si>
    <t>대구광역시 달서구  성서서로 246</t>
  </si>
  <si>
    <t>(주)원재산업</t>
  </si>
  <si>
    <t>053-854-1501</t>
  </si>
  <si>
    <t>경상북도 경산시 자인면 공단로 150</t>
  </si>
  <si>
    <t>안도정공</t>
  </si>
  <si>
    <t>055-338-0197</t>
  </si>
  <si>
    <t>경남 김해시 주촌면 서부로1541번길 165</t>
  </si>
  <si>
    <t>신명열처리</t>
  </si>
  <si>
    <t>051-266-8689</t>
  </si>
  <si>
    <t>부산 사하구 하신중앙로3번길 114</t>
  </si>
  <si>
    <t>(주)유연</t>
  </si>
  <si>
    <t>051-302-3393</t>
  </si>
  <si>
    <t>부산 사상구 하신번영로 441</t>
  </si>
  <si>
    <t>(주)제이에이치피</t>
  </si>
  <si>
    <t>055-785-6631</t>
  </si>
  <si>
    <t>경남 양산시 유산공단5길 13-1</t>
  </si>
  <si>
    <t>(주)윤영테크</t>
  </si>
  <si>
    <t>052-256-5601</t>
  </si>
  <si>
    <t>울산 북구 모듈화산업로 47</t>
  </si>
  <si>
    <t>(주)동성티씨에스</t>
  </si>
  <si>
    <t>055-345-6861</t>
  </si>
  <si>
    <t>경남 김해시 진례면 고모로134번길 81</t>
  </si>
  <si>
    <t>케이씨그린홀딩스(주)</t>
  </si>
  <si>
    <t>02-320-6311</t>
  </si>
  <si>
    <t>서울 마포구 상암산로 34</t>
  </si>
  <si>
    <t>(주)로몬이엔씨</t>
  </si>
  <si>
    <t>02-2655-9100</t>
  </si>
  <si>
    <t>(주)골든벨금속</t>
  </si>
  <si>
    <t>02-866-2605</t>
  </si>
  <si>
    <t>경기 광명시 광명로 369</t>
  </si>
  <si>
    <t>(주)진보아이앤디</t>
  </si>
  <si>
    <t>031-446-0031</t>
  </si>
  <si>
    <t>경기도 화성시 장안면 석포로 49</t>
  </si>
  <si>
    <t>(주)키소</t>
  </si>
  <si>
    <t>02-6446-5000</t>
  </si>
  <si>
    <t>(주)월드씨앤피</t>
  </si>
  <si>
    <t>032-521-6590</t>
  </si>
  <si>
    <t>인천 부평구 부평북로 171</t>
  </si>
  <si>
    <t>(주) 디에스이엔지</t>
  </si>
  <si>
    <t>031-297-5765</t>
  </si>
  <si>
    <t>경기도 수원시 권선구  산업로156번길 47-8</t>
  </si>
  <si>
    <t>(주)시나텍</t>
  </si>
  <si>
    <t>031-667-8914</t>
  </si>
  <si>
    <t>경기도 평택시 진위면 동부대로 4-18</t>
  </si>
  <si>
    <t>극동가스케트공업(주)</t>
  </si>
  <si>
    <t>032-812-3451</t>
  </si>
  <si>
    <t>인천 남동구 남동대로 332</t>
  </si>
  <si>
    <t>세진산업개발(주)</t>
  </si>
  <si>
    <t>031-767-0784</t>
  </si>
  <si>
    <t>경기 광주시 직동로 19-12</t>
  </si>
  <si>
    <t>(주)광명에스지</t>
  </si>
  <si>
    <t>031-481-8611</t>
  </si>
  <si>
    <t>경기 안산시 단원구 엠티브이12로 7</t>
  </si>
  <si>
    <t>(주)와콘</t>
  </si>
  <si>
    <t>031-431-2652</t>
  </si>
  <si>
    <t>인천광역시 남동구 논현로26번길 15</t>
  </si>
  <si>
    <t>하이콘(주)</t>
  </si>
  <si>
    <t>031-698-2740</t>
  </si>
  <si>
    <t>경기도 성남시 중원구 사기막골로62번길 37</t>
  </si>
  <si>
    <t>(주)비젼코베아</t>
  </si>
  <si>
    <t>032-555-4993</t>
  </si>
  <si>
    <t>인천 남구 송림로307번길 34</t>
  </si>
  <si>
    <t>(주)진우에프티</t>
  </si>
  <si>
    <t>032-822-8490</t>
  </si>
  <si>
    <t>인천 남동구 호구포로 8</t>
  </si>
  <si>
    <t>광일프라스틱</t>
  </si>
  <si>
    <t>02-2264-6110</t>
  </si>
  <si>
    <t>경기 남양주시 별내면 광전2리</t>
  </si>
  <si>
    <t>영도목재(주)</t>
  </si>
  <si>
    <t>032-814-6457</t>
  </si>
  <si>
    <t>인천 남동구 은봉로225번길 14-10</t>
  </si>
  <si>
    <t>㈜GBSTYLE</t>
  </si>
  <si>
    <t>02-2210-1419</t>
  </si>
  <si>
    <t>(주)성보프린팅</t>
  </si>
  <si>
    <t>02-498-6700</t>
  </si>
  <si>
    <t>서울 성동구 성수이로 144-29</t>
  </si>
  <si>
    <t>(주)에이치투인터렉티브</t>
  </si>
  <si>
    <t>02-469-4806</t>
  </si>
  <si>
    <t>기륭레미콘(주)</t>
  </si>
  <si>
    <t>033-541-0155</t>
  </si>
  <si>
    <t>강원 삼척시 도계읍 늑구점리길 166</t>
  </si>
  <si>
    <t>(주)엄지하우스</t>
  </si>
  <si>
    <t>02-550-7800</t>
  </si>
  <si>
    <t>서울특별시 강남구  테헤란로28길 25</t>
  </si>
  <si>
    <t>(주)와이즈테크놀로지</t>
  </si>
  <si>
    <t>042-472-9740</t>
  </si>
  <si>
    <t>대전광역시 서구  문정로2번길 51-0</t>
  </si>
  <si>
    <t>㈜성도테크</t>
  </si>
  <si>
    <t>054-337-2900</t>
  </si>
  <si>
    <t>경상북도 영천시  도남공단3길 28-49</t>
  </si>
  <si>
    <t>에스엘(주)</t>
  </si>
  <si>
    <t>053-856-8511</t>
  </si>
  <si>
    <t>경상북도 경산시 진량읍 공단6로 77</t>
  </si>
  <si>
    <t>(주)세원상사</t>
  </si>
  <si>
    <t>051-664-7806</t>
  </si>
  <si>
    <t>(주)포항수산</t>
  </si>
  <si>
    <t>051-241-2287</t>
  </si>
  <si>
    <t>부산 중구 자갈치로48번길 3</t>
  </si>
  <si>
    <t>넥스틸(주)</t>
  </si>
  <si>
    <t>051-264-5665</t>
  </si>
  <si>
    <t>부산 사하구 다산로 60</t>
  </si>
  <si>
    <t>(주)신평산업</t>
  </si>
  <si>
    <t>051-302-7200</t>
  </si>
  <si>
    <t>부산 강서구 화전산단5로84번길 33</t>
  </si>
  <si>
    <t>㈜일광메탈</t>
  </si>
  <si>
    <t>055-551-6601</t>
  </si>
  <si>
    <t>경남 창원시 진해구 남의로63번길 12</t>
  </si>
  <si>
    <t>부산중앙청과(주)</t>
  </si>
  <si>
    <t>051-666-2211</t>
  </si>
  <si>
    <t>부산 해운대구 수영강변대로 626</t>
  </si>
  <si>
    <t>명세씨엠케이(주)</t>
  </si>
  <si>
    <t>051-518-7135</t>
  </si>
  <si>
    <t>부산 기장군 정관읍 산단3로 73</t>
  </si>
  <si>
    <t>세창인스트루먼트(주)</t>
  </si>
  <si>
    <t>02-6292-1071</t>
  </si>
  <si>
    <t>태경전산폼(주)</t>
  </si>
  <si>
    <t>(주)하나컴머셜</t>
  </si>
  <si>
    <t>032-515-6381</t>
  </si>
  <si>
    <t>인천 부평구 부평대로313번길 83</t>
  </si>
  <si>
    <t>(주)사인테크</t>
  </si>
  <si>
    <t>031-766-2253</t>
  </si>
  <si>
    <t>경기 광주시 초월읍 지월로100번길 29-65</t>
  </si>
  <si>
    <t>(주)대웅컨설턴트</t>
  </si>
  <si>
    <t>031-478-2075</t>
  </si>
  <si>
    <t>㈜필옵틱스</t>
  </si>
  <si>
    <t>031-292-8321</t>
  </si>
  <si>
    <t>경기 수원시 권선구 산업로156번길 17</t>
  </si>
  <si>
    <t>(주)대성엔지니어링</t>
  </si>
  <si>
    <t>031-352-6585</t>
  </si>
  <si>
    <t>경기 화성시 양감면 초록로 114</t>
  </si>
  <si>
    <t>두원산업(주)</t>
  </si>
  <si>
    <t>031-871-2151</t>
  </si>
  <si>
    <t>경기 의정부시 평화로49번길 58</t>
  </si>
  <si>
    <t>(주)에스엘테크</t>
  </si>
  <si>
    <t>070-7755-3343</t>
  </si>
  <si>
    <t>경기도 포천시 영중면 영일로 228</t>
  </si>
  <si>
    <t>농업회사법인 신농화훼종묘(주)</t>
  </si>
  <si>
    <t>031-757-5882</t>
  </si>
  <si>
    <t>경기 성남시 수정구 대왕판교로 988</t>
  </si>
  <si>
    <t>(주)영남기공</t>
  </si>
  <si>
    <t>032-683-6015</t>
  </si>
  <si>
    <t>경기 부천시  길주로431번길 14</t>
  </si>
  <si>
    <t>㈜리치코스</t>
  </si>
  <si>
    <t>032-673-1552</t>
  </si>
  <si>
    <t>경기도 부천시   부천로321번길 23</t>
  </si>
  <si>
    <t>(주)영진기연</t>
  </si>
  <si>
    <t>032-812-6263</t>
  </si>
  <si>
    <t>인천광역시 남동구  청능대로340번길 105</t>
  </si>
  <si>
    <t>(주)에프티랩</t>
  </si>
  <si>
    <t>031-492-4702</t>
  </si>
  <si>
    <t>경기 안산시 단원구 해봉로330번길 8</t>
  </si>
  <si>
    <t>(주)에스디인터내셔날</t>
  </si>
  <si>
    <t>02-778-8818</t>
  </si>
  <si>
    <t>서울특별시 서초구 효령로46길 97</t>
  </si>
  <si>
    <t>(주)헌영상사</t>
  </si>
  <si>
    <t>02-448-7333</t>
  </si>
  <si>
    <t>서울 송파구 오금로 296</t>
  </si>
  <si>
    <t>(주)엔바이온</t>
  </si>
  <si>
    <t>042-863-8675</t>
  </si>
  <si>
    <t>대전 유성구 테크노2로 275</t>
  </si>
  <si>
    <t>칠성섬유(주)</t>
  </si>
  <si>
    <t>02-444-4882</t>
  </si>
  <si>
    <t>충남 천안시 서북구 직산읍 부송1길 80</t>
  </si>
  <si>
    <t>(주)천일산업</t>
  </si>
  <si>
    <t>062-951-4233</t>
  </si>
  <si>
    <t>광주 광산구 손재로 426</t>
  </si>
  <si>
    <t>㈜성호정공</t>
  </si>
  <si>
    <t>054-774-6675</t>
  </si>
  <si>
    <t>경북 경주시 천북면 산업로 4975-17</t>
  </si>
  <si>
    <t>(주)옴니허브</t>
  </si>
  <si>
    <t>054-333-1911</t>
  </si>
  <si>
    <t>대구 수성구 신천동로 136</t>
  </si>
  <si>
    <t>(주)대 양</t>
  </si>
  <si>
    <t>053-854-8851</t>
  </si>
  <si>
    <t>경북 경산시 진량읍 공단8로 214</t>
  </si>
  <si>
    <t>(주)오글랜드시스템코리아</t>
  </si>
  <si>
    <t>051-832-0761</t>
  </si>
  <si>
    <t>부산 강서구 화전산단5로38번길 38</t>
  </si>
  <si>
    <t>(주)동인이엔지</t>
  </si>
  <si>
    <t>051-266-2200</t>
  </si>
  <si>
    <t>부산 사하구 다산로 150</t>
  </si>
  <si>
    <t>성진건드릴</t>
  </si>
  <si>
    <t>051-832-0340</t>
  </si>
  <si>
    <t>부산광역시 강서구  녹산산단77로 15</t>
  </si>
  <si>
    <t>(주)동양테크윈</t>
  </si>
  <si>
    <t>051-831-5782</t>
  </si>
  <si>
    <t>부산 강서구 녹산산단231로 46</t>
  </si>
  <si>
    <t>(주)칼텍실링테크</t>
  </si>
  <si>
    <t>051-831-0875</t>
  </si>
  <si>
    <t>부산 강서구 미음산단3로 88</t>
  </si>
  <si>
    <t>(주)한마음테크</t>
  </si>
  <si>
    <t>055-343-8220</t>
  </si>
  <si>
    <t>경남 김해시 진영읍 진산대로 135</t>
  </si>
  <si>
    <t>(주)세원큐엔텍</t>
  </si>
  <si>
    <t>055-323-5894</t>
  </si>
  <si>
    <t>경상남도 김해시 상동면 상동로375번길 163-4</t>
  </si>
  <si>
    <t>(주)아시안룩스</t>
  </si>
  <si>
    <t>02-326-2741</t>
  </si>
  <si>
    <t>서울특별시 마포구  월드컵로28길 13</t>
  </si>
  <si>
    <t>(주)성운약품</t>
  </si>
  <si>
    <t>02-546-4141</t>
  </si>
  <si>
    <t>서울 서초구 강남대로91길 8</t>
  </si>
  <si>
    <t>(주)저널피아</t>
  </si>
  <si>
    <t>02-6330-8331</t>
  </si>
  <si>
    <t>(주)조이엠지</t>
  </si>
  <si>
    <t>02-540-8864</t>
  </si>
  <si>
    <t>서울 서초구 나루터로 59</t>
  </si>
  <si>
    <t>(주)중헌메디텍</t>
  </si>
  <si>
    <t>02-3667-8101</t>
  </si>
  <si>
    <t>서울 서초구 사평대로 64</t>
  </si>
  <si>
    <t>(주)산업공해연구소</t>
  </si>
  <si>
    <t>일자리창출 우수기업</t>
  </si>
  <si>
    <t>02-2026-1259</t>
  </si>
  <si>
    <t>(주)서림</t>
  </si>
  <si>
    <t>053-591-1123</t>
  </si>
  <si>
    <t>경상북도 칠곡군 가산면 송학6길 20-18</t>
  </si>
  <si>
    <t>(주)네오스코리아</t>
  </si>
  <si>
    <t>02-581-7325</t>
  </si>
  <si>
    <t>경기도 화성시 남양읍 주석로 140-12</t>
  </si>
  <si>
    <t>신원이엔지(주)</t>
  </si>
  <si>
    <t>02-469-6111</t>
  </si>
  <si>
    <t>서울 성동구 왕십리로 114</t>
  </si>
  <si>
    <t>(주)우일팜</t>
  </si>
  <si>
    <t>062-444-0161</t>
  </si>
  <si>
    <t>광주광역시 동구  독립로 286</t>
  </si>
  <si>
    <t>비엠벨틱스</t>
  </si>
  <si>
    <t>032-812-4177</t>
  </si>
  <si>
    <t>인천 남동구 은봉로 51</t>
  </si>
  <si>
    <t>032-551-2501</t>
  </si>
  <si>
    <t>인천 계양구 마장로 513</t>
  </si>
  <si>
    <t>무지개식품</t>
  </si>
  <si>
    <t>031-353-0095</t>
  </si>
  <si>
    <t>경기 화성시 팔탄면 새터말길 24</t>
  </si>
  <si>
    <t>(주)시스템앤솔루션</t>
  </si>
  <si>
    <t>031-695-7410</t>
  </si>
  <si>
    <t>수지테크(주)</t>
  </si>
  <si>
    <t>031-663-4931</t>
  </si>
  <si>
    <t>경기 평택시 서탄면 마두2길 14</t>
  </si>
  <si>
    <t>성진산업(주)</t>
  </si>
  <si>
    <t>031-762-6120</t>
  </si>
  <si>
    <t>경기 광주시 곤지암읍 광여로4번길 35</t>
  </si>
  <si>
    <t>식용 정제유 및 가공유 제조업</t>
  </si>
  <si>
    <t>(주)월드컬렉션</t>
  </si>
  <si>
    <t>032-675-1640</t>
  </si>
  <si>
    <t>경기 부천시  산업로 50</t>
  </si>
  <si>
    <t>(주)부남테크</t>
  </si>
  <si>
    <t>031-409-5421</t>
  </si>
  <si>
    <t>경기 안산시 상록구 담원안길 25</t>
  </si>
  <si>
    <t>코오롱인더스트리(주)</t>
  </si>
  <si>
    <t>02-3677-3445</t>
  </si>
  <si>
    <t>경기 과천시 코오롱로 11</t>
  </si>
  <si>
    <t>대영기계공업(주)</t>
  </si>
  <si>
    <t>032-817-0711</t>
  </si>
  <si>
    <t>인천 남동구 남동대로 200</t>
  </si>
  <si>
    <t>에디슨솔라이텍(주)</t>
  </si>
  <si>
    <t>031-985-1636</t>
  </si>
  <si>
    <t>경기도 김포시 양촌읍 김포한강8로 20</t>
  </si>
  <si>
    <t>(주)대협</t>
  </si>
  <si>
    <t>031-357-4253</t>
  </si>
  <si>
    <t>경기 화성시 남양읍 남양로 482-17</t>
  </si>
  <si>
    <t>(주)우진테크놀로지</t>
  </si>
  <si>
    <t>02-543-0155</t>
  </si>
  <si>
    <t>서울특별시 강남구  학동로50길 23</t>
  </si>
  <si>
    <t>(주)부원비엠에스</t>
  </si>
  <si>
    <t>02-549-0675</t>
  </si>
  <si>
    <t>서울 강남구 선릉로116길 29</t>
  </si>
  <si>
    <t>(주)블렛스인더스트리</t>
  </si>
  <si>
    <t>02-2205-0491</t>
  </si>
  <si>
    <t>(주)삼일기업공사</t>
  </si>
  <si>
    <t>02-564-3131</t>
  </si>
  <si>
    <t>서울 강남구 언주로 329</t>
  </si>
  <si>
    <t>통일에스앤에스(주)</t>
  </si>
  <si>
    <t>042-621-2680</t>
  </si>
  <si>
    <t>대전 대덕구 대전로 1024</t>
  </si>
  <si>
    <t>041-732-8200</t>
  </si>
  <si>
    <t>충남 논산시 해월로 202</t>
  </si>
  <si>
    <t>곡물 도정업</t>
  </si>
  <si>
    <t>(주)다도해운</t>
  </si>
  <si>
    <t>062-376-8071</t>
  </si>
  <si>
    <t>광주 서구 상무중앙로 86</t>
  </si>
  <si>
    <t>(주)대도테크라</t>
  </si>
  <si>
    <t>052-269-9997</t>
  </si>
  <si>
    <t>울산 남구 삼산로317번길 16-12</t>
  </si>
  <si>
    <t>(주)로텍</t>
  </si>
  <si>
    <t>051-527-5001</t>
  </si>
  <si>
    <t>부산 금정구 공단로39번길 10</t>
  </si>
  <si>
    <t>(주)진성알앤티</t>
  </si>
  <si>
    <t>070-7860-6745</t>
  </si>
  <si>
    <t>경남 양산시  어실로 495-31</t>
  </si>
  <si>
    <t>(주)우빈</t>
  </si>
  <si>
    <t>055-323-7601</t>
  </si>
  <si>
    <t>경남 김해시 상동면 동북로437번길 83-91</t>
  </si>
  <si>
    <t>세원전설(주)</t>
  </si>
  <si>
    <t>서울 마포구 마포대로1길 45</t>
  </si>
  <si>
    <t>아프로시스템(주)</t>
  </si>
  <si>
    <t>02-2009-6538</t>
  </si>
  <si>
    <t>서울특별시 중구 세종대로 39</t>
  </si>
  <si>
    <t>(주)씨앤포이엔지</t>
  </si>
  <si>
    <t>031-421-0133</t>
  </si>
  <si>
    <t>경기 의왕시 이미로 40</t>
  </si>
  <si>
    <t>031-436-1122</t>
  </si>
  <si>
    <t>(주)대일양행</t>
  </si>
  <si>
    <t>031-217-8877</t>
  </si>
  <si>
    <t>경기 수원시 영통구 매봉로49번길 9</t>
  </si>
  <si>
    <t>(주)다호</t>
  </si>
  <si>
    <t>031-297-9955</t>
  </si>
  <si>
    <t>경기 화성시 봉담읍 삼천병마로 1047-10</t>
  </si>
  <si>
    <t>031-766-6864</t>
  </si>
  <si>
    <t>경기 광주시 곤지암읍 백고개길 106-8</t>
  </si>
  <si>
    <t>(주)우 진 켐</t>
  </si>
  <si>
    <t>031-764-3211</t>
  </si>
  <si>
    <t>경기도 안성시  공단1로 80-21</t>
  </si>
  <si>
    <t>고려은단(주)</t>
  </si>
  <si>
    <t>02-2277-0006</t>
  </si>
  <si>
    <t>경기 성남시 중원구 사기막골로 106</t>
  </si>
  <si>
    <t>(주)서원약품</t>
  </si>
  <si>
    <t>02-2057-4565</t>
  </si>
  <si>
    <t>서울특별시 서초구 언남11길 7-3</t>
  </si>
  <si>
    <t>범우전자공업(주)</t>
  </si>
  <si>
    <t>032-671-3411</t>
  </si>
  <si>
    <t>경기 부천시  옥산로202번길 23</t>
  </si>
  <si>
    <t>(주)희원정보통신</t>
  </si>
  <si>
    <t>031-484-4443</t>
  </si>
  <si>
    <t>경기도 안산시 상록구 평안로 25-1</t>
  </si>
  <si>
    <t>㈜다원산업</t>
  </si>
  <si>
    <t>031-493-7457</t>
  </si>
  <si>
    <t>경기 안산시 단원구 범락길 126</t>
  </si>
  <si>
    <t>영재공업(주)</t>
  </si>
  <si>
    <t>032-819-9000</t>
  </si>
  <si>
    <t>인천 남동구 앵고개로653번길 59</t>
  </si>
  <si>
    <t>남선종합유통(주)</t>
  </si>
  <si>
    <t>02-2611-2843</t>
  </si>
  <si>
    <t>경기도 광명시  사들로 58</t>
  </si>
  <si>
    <t>보령약품(주)</t>
  </si>
  <si>
    <t>02-763-8184</t>
  </si>
  <si>
    <t>서울 종로구  종로31길 8-4</t>
  </si>
  <si>
    <t>(주)와이즈네스코</t>
  </si>
  <si>
    <t>031-790-1390</t>
  </si>
  <si>
    <t>(주)스팀지니</t>
  </si>
  <si>
    <t>02-418-2719</t>
  </si>
  <si>
    <t>서울 송파구 백제고분로36길 8</t>
  </si>
  <si>
    <t>(주)하나로오에이퍼니처</t>
  </si>
  <si>
    <t>042-633-9500</t>
  </si>
  <si>
    <t>대전 대덕구 오정로41번길 12</t>
  </si>
  <si>
    <t>유니슨엔지니어링(주)</t>
  </si>
  <si>
    <t>02-563-9313</t>
  </si>
  <si>
    <t>경기 화성시 마도면 마도공단로1길 96</t>
  </si>
  <si>
    <t>(주)티포엘</t>
  </si>
  <si>
    <t>053-523-5761</t>
  </si>
  <si>
    <t>경북 경산시 진량읍 공단5로 82</t>
  </si>
  <si>
    <t>(주)삼화피앤씨</t>
  </si>
  <si>
    <t>054-273-3508</t>
  </si>
  <si>
    <t>경북 포항시 북구 새천년대로 528</t>
  </si>
  <si>
    <t>(주)새텍</t>
  </si>
  <si>
    <t>054-274-2240</t>
  </si>
  <si>
    <t>경북 포항시 남구 대이로1번길 4</t>
  </si>
  <si>
    <t>(주)인서정공</t>
  </si>
  <si>
    <t>051-412-5535</t>
  </si>
  <si>
    <t>부산 기장군 정관읍 정관상곡1길 86</t>
  </si>
  <si>
    <t>명보기업(주)</t>
  </si>
  <si>
    <t>051-263-3111</t>
  </si>
  <si>
    <t>부산 사하구 홍티로 12</t>
  </si>
  <si>
    <t>(주)한텍시스템</t>
  </si>
  <si>
    <t>051-465-1686</t>
  </si>
  <si>
    <t>칼 텍(주)</t>
  </si>
  <si>
    <t>055-346-1458</t>
  </si>
  <si>
    <t>경남 김해시 한림면 김해대로 1077</t>
  </si>
  <si>
    <t>동영M&amp;T</t>
  </si>
  <si>
    <t>055-854-3694</t>
  </si>
  <si>
    <t>경상남도 사천시 사남면 해안산업로 365-0</t>
  </si>
  <si>
    <t>(주)지지에스</t>
  </si>
  <si>
    <t>02-707-3041</t>
  </si>
  <si>
    <t>서울특별시 종로구  새문안로5길 19</t>
  </si>
  <si>
    <t>(주)서울문화사</t>
  </si>
  <si>
    <t>02-799-9268</t>
  </si>
  <si>
    <t>서울 용산구 새창로 221-19</t>
  </si>
  <si>
    <t>(주)우성엠에프</t>
  </si>
  <si>
    <t>02-2108-5038</t>
  </si>
  <si>
    <t>경기 안산시 단원구 산단로 168</t>
  </si>
  <si>
    <t>(주)디엠피테크</t>
  </si>
  <si>
    <t>02-2066-1461-2</t>
  </si>
  <si>
    <t>한국프라임제약(주)</t>
  </si>
  <si>
    <t>070-7733-0814</t>
  </si>
  <si>
    <t>광주 동구 중앙로 211</t>
  </si>
  <si>
    <t>INNO TECH</t>
  </si>
  <si>
    <t>031-427-4870</t>
  </si>
  <si>
    <t>경기 군포시 봉성로 82-10</t>
  </si>
  <si>
    <t>(주)풍강</t>
  </si>
  <si>
    <t>031-359-3642</t>
  </si>
  <si>
    <t>경기 화성시 우정읍 남양만로 745</t>
  </si>
  <si>
    <t>제이스테판㈜</t>
  </si>
  <si>
    <t>031-459-8200</t>
  </si>
  <si>
    <t>경기 오산시 가장산업동로 28-6</t>
  </si>
  <si>
    <t>코스텍시스템(주)</t>
  </si>
  <si>
    <t>031-646-1500</t>
  </si>
  <si>
    <t>경기 평택시 서탄면 방꼬지길 231</t>
  </si>
  <si>
    <t>광흥프라텍</t>
  </si>
  <si>
    <t>032-684-0180</t>
  </si>
  <si>
    <t>경기 부천시  옥산로184번길 16</t>
  </si>
  <si>
    <t>한국건드릴(주)</t>
  </si>
  <si>
    <t>031-491-5441</t>
  </si>
  <si>
    <t>경기 안산시 단원구 별망로 353</t>
  </si>
  <si>
    <t>(주)대동포리마</t>
  </si>
  <si>
    <t>031-492-8263</t>
  </si>
  <si>
    <t>경기 안산시 단원구 별망로 599</t>
  </si>
  <si>
    <t>자강산업(주)</t>
  </si>
  <si>
    <t>062-956-6141</t>
  </si>
  <si>
    <t>광주 광산구 하남산단7번로 133</t>
  </si>
  <si>
    <t>창성알뜰중고주방</t>
  </si>
  <si>
    <t>02-2237-2924</t>
  </si>
  <si>
    <t>서울 중구 마장로5길 17-1</t>
  </si>
  <si>
    <t>태창문예인쇄(주)</t>
  </si>
  <si>
    <t>02-466-2689</t>
  </si>
  <si>
    <t>서울 성동구 성수일로10가길 10</t>
  </si>
  <si>
    <t>(주)유토닉스</t>
  </si>
  <si>
    <t>02-328-3003</t>
  </si>
  <si>
    <t>서울 금천구 가산디지털1로 83</t>
  </si>
  <si>
    <t>태백건설산업(주)</t>
  </si>
  <si>
    <t>033-746-4042</t>
  </si>
  <si>
    <t>강원 강릉시 용지로 137</t>
  </si>
  <si>
    <t>(주)백금티앤에이</t>
  </si>
  <si>
    <t>031-488-7900</t>
  </si>
  <si>
    <t>경기 군포시 엘에스로 153-18</t>
  </si>
  <si>
    <t>씨아이토피아(주)</t>
  </si>
  <si>
    <t>02-868-9060</t>
  </si>
  <si>
    <t>043-652-0004</t>
  </si>
  <si>
    <t>충북 제천시 성봉로 8</t>
  </si>
  <si>
    <t>(주)광 명</t>
  </si>
  <si>
    <t>044-862-5001</t>
  </si>
  <si>
    <t>세종 전동면 아래깊은내길 6</t>
  </si>
  <si>
    <t>(주)부광트윈시스템</t>
  </si>
  <si>
    <t>053-965-4100</t>
  </si>
  <si>
    <t>대구 동구 대림로2길 3</t>
  </si>
  <si>
    <t>동광명품방화문</t>
  </si>
  <si>
    <t>053-557-5555</t>
  </si>
  <si>
    <t>대구 서구 염색공단천로3길 11</t>
  </si>
  <si>
    <t>(주)유니콤</t>
  </si>
  <si>
    <t>054-744-0811</t>
  </si>
  <si>
    <t>경상북도 경주시 내남면 화계로 86</t>
  </si>
  <si>
    <t>(주)문명 에이스</t>
  </si>
  <si>
    <t>053-712-0120</t>
  </si>
  <si>
    <t>대구광역시 달서구  성서공단남로36길 7</t>
  </si>
  <si>
    <t>토탈소프트뱅크</t>
  </si>
  <si>
    <t>070-4733-1000</t>
  </si>
  <si>
    <t>부산 해운대구 반송로513번길 66-39</t>
  </si>
  <si>
    <t>동일모터스(주)</t>
  </si>
  <si>
    <t>070-4640-2912</t>
  </si>
  <si>
    <t>부산광역시 사상구  학감대로 88</t>
  </si>
  <si>
    <t>부광편직(주)</t>
  </si>
  <si>
    <t>051-293-8401</t>
  </si>
  <si>
    <t>부산 사하구 신산로 196</t>
  </si>
  <si>
    <t>아라산업(주)</t>
  </si>
  <si>
    <t>051-505-7384</t>
  </si>
  <si>
    <t>부산광역시 연제구 중앙대로 1217</t>
  </si>
  <si>
    <t>(주)우성메텍</t>
  </si>
  <si>
    <t>055-852-5311</t>
  </si>
  <si>
    <t>경남 사천시 곤양면 곤양공단길 68</t>
  </si>
  <si>
    <t>(주)세림티티시</t>
  </si>
  <si>
    <t>02-6934-0312</t>
  </si>
  <si>
    <t>(주)스피드덴탈</t>
  </si>
  <si>
    <t>02-777-2809</t>
  </si>
  <si>
    <t>서울 중구 칠패로 27</t>
  </si>
  <si>
    <t>㈜델타텍코리아</t>
  </si>
  <si>
    <t>02-714-9786</t>
  </si>
  <si>
    <t>서울 영등포구 당산로 171</t>
  </si>
  <si>
    <t>(주)웨인테크놀로지</t>
  </si>
  <si>
    <t>070-7012-2116</t>
  </si>
  <si>
    <t>서울특별시 구로구  디지털로34길 55</t>
  </si>
  <si>
    <t>대도금속(주)</t>
  </si>
  <si>
    <t>02-717-5330</t>
  </si>
  <si>
    <t>서울 용산구 한강대로76길 21-15</t>
  </si>
  <si>
    <t>(주)스톰테크</t>
  </si>
  <si>
    <t>02-2661-7517</t>
  </si>
  <si>
    <t>서울 강서구 강서로 263-24</t>
  </si>
  <si>
    <t>한국본산(주)</t>
  </si>
  <si>
    <t>031-996-5252</t>
  </si>
  <si>
    <t>경기도 김포시 양촌읍 학운산단1로 29</t>
  </si>
  <si>
    <t>(주)소베텍</t>
  </si>
  <si>
    <t>02-540-8516</t>
  </si>
  <si>
    <t>서울 강남구 논현로151길 19</t>
  </si>
  <si>
    <t>(주)덴토존</t>
  </si>
  <si>
    <t>02-867-2828</t>
  </si>
  <si>
    <t>생고뱅코리아(주)</t>
  </si>
  <si>
    <t>02-6098-0103</t>
  </si>
  <si>
    <t>서울특별시 강남구  테헤란로 211</t>
  </si>
  <si>
    <t>대덕엠티아이(주)</t>
  </si>
  <si>
    <t>031-443-9684</t>
  </si>
  <si>
    <t>경기 안양시 만안구 전파로 41</t>
  </si>
  <si>
    <t>디엔씨엔지니어링(주)</t>
  </si>
  <si>
    <t>031-303-5327</t>
  </si>
  <si>
    <t>(주)삼정</t>
  </si>
  <si>
    <t>031-865-6776</t>
  </si>
  <si>
    <t>경기 동두천시 강변로702번길 63</t>
  </si>
  <si>
    <t>(주)아이엠글로벌</t>
  </si>
  <si>
    <t>032-507-1801</t>
  </si>
  <si>
    <t>인천 부평구 안남로418번길 73</t>
  </si>
  <si>
    <t>(주)동아제재소</t>
  </si>
  <si>
    <t>032-812-6361</t>
  </si>
  <si>
    <t>인천 남동구 호구포로44번길 48</t>
  </si>
  <si>
    <t>(주)한소닉</t>
  </si>
  <si>
    <t>032-815-9471</t>
  </si>
  <si>
    <t>인천 남동구 덕골로 158</t>
  </si>
  <si>
    <t>(주)선양</t>
  </si>
  <si>
    <t>031-336-0146</t>
  </si>
  <si>
    <t>경기 용인시 처인구 고림로 123</t>
  </si>
  <si>
    <t>(주)원제로소프트</t>
  </si>
  <si>
    <t>070-7012-3071</t>
  </si>
  <si>
    <t>서울특별시 금천구  범안로 1130</t>
  </si>
  <si>
    <t>(주)유천엔바이로</t>
  </si>
  <si>
    <t>032-812-7122</t>
  </si>
  <si>
    <t>인천 남동구 앵고개로 454</t>
  </si>
  <si>
    <t>(주)이지템</t>
  </si>
  <si>
    <t>031-312-1305</t>
  </si>
  <si>
    <t>경기 시흥시 시흥대로1074번길 11-5</t>
  </si>
  <si>
    <t>(주)한국해사기술</t>
  </si>
  <si>
    <t>02-549-2117</t>
  </si>
  <si>
    <t>서울특별시 강남구 학동로 175</t>
  </si>
  <si>
    <t>(주)지송정보기술</t>
  </si>
  <si>
    <t>02-586-6543</t>
  </si>
  <si>
    <t>서울 서초구 반포대로 104</t>
  </si>
  <si>
    <t>유정정보시스템(주)</t>
  </si>
  <si>
    <t>02-420-8872</t>
  </si>
  <si>
    <t>서울 송파구 오금로36길 62</t>
  </si>
  <si>
    <t>(주)한국콤파스</t>
  </si>
  <si>
    <t>02-2200-0820</t>
  </si>
  <si>
    <t>(주)광성화학</t>
  </si>
  <si>
    <t>041-752-6000</t>
  </si>
  <si>
    <t>충남 금산군 추부면 서대산로 226</t>
  </si>
  <si>
    <t>기보스틸</t>
  </si>
  <si>
    <t>041-357-5566</t>
  </si>
  <si>
    <t>충남 당진군 송악읍 부곡공단로 453</t>
  </si>
  <si>
    <t>제이더블유신약(주)</t>
  </si>
  <si>
    <t>02-840-6626</t>
  </si>
  <si>
    <t>서울 서초구  남부순환로 2477</t>
  </si>
  <si>
    <t>(주)인텍</t>
  </si>
  <si>
    <t>(주)진성글로벌</t>
  </si>
  <si>
    <t>053-557-4944</t>
  </si>
  <si>
    <t>대구 서구 서대구로 128</t>
  </si>
  <si>
    <t>영동종합이엔시(주)</t>
  </si>
  <si>
    <t>054-285-1853</t>
  </si>
  <si>
    <t>경북 포항시 남구 대송면 제내길31번길 23</t>
  </si>
  <si>
    <t>㈜오리엔탈정공</t>
  </si>
  <si>
    <t>051-202-0101</t>
  </si>
  <si>
    <t>부산 강서구 녹산산단289로 6</t>
  </si>
  <si>
    <t>(주)서진엠씨에이치</t>
  </si>
  <si>
    <t>051-972-4368</t>
  </si>
  <si>
    <t>부산 강서구 식만로 33-20</t>
  </si>
  <si>
    <t>(주)한국나이스기술단</t>
  </si>
  <si>
    <t>051-557-4266</t>
  </si>
  <si>
    <t>(주)엠 에이치 에탄올</t>
  </si>
  <si>
    <t>055-231-0701</t>
  </si>
  <si>
    <t>경남 창원시 마산회원구 내서읍 광려천남로 25</t>
  </si>
  <si>
    <t>(주)한국중량물포장</t>
  </si>
  <si>
    <t>054-777-0905</t>
  </si>
  <si>
    <t>경북 경주시 외동읍 내외로 483-4</t>
  </si>
  <si>
    <t>(주)정관</t>
  </si>
  <si>
    <t>055-374-0111</t>
  </si>
  <si>
    <t>경남 양산시 상북면 수서로 330</t>
  </si>
  <si>
    <t>타운마이닝캄파니(주)</t>
  </si>
  <si>
    <t>054-462-6117</t>
  </si>
  <si>
    <t>경북 구미시 1공단로 216</t>
  </si>
  <si>
    <t>(주)아프로정보기술</t>
  </si>
  <si>
    <t>02-786-5596</t>
  </si>
  <si>
    <t>서울특별시 구로구 구로제3동(구로동)</t>
  </si>
  <si>
    <t>(주)조이앤비즈</t>
  </si>
  <si>
    <t>02-3775-0857</t>
  </si>
  <si>
    <t>서울특별시 영등포구  양평로21길 26</t>
  </si>
  <si>
    <t>㈜이노시뮬레이션</t>
  </si>
  <si>
    <t>02-304-3007</t>
  </si>
  <si>
    <t>(주)미래아이엔텍</t>
  </si>
  <si>
    <t>02-557-5267</t>
  </si>
  <si>
    <t>서울특별시 강남구  테헤란로 406-0</t>
  </si>
  <si>
    <t>(주)에코트론</t>
  </si>
  <si>
    <t>02-2025-3760</t>
  </si>
  <si>
    <t>서울특별시 금천구  디지털로9길 47</t>
  </si>
  <si>
    <t>(주)한국종합건축사사무소</t>
  </si>
  <si>
    <t>02-2187-2345</t>
  </si>
  <si>
    <t>서울 강남구 논현로87길 15-8</t>
  </si>
  <si>
    <t>실드에어코리아(주)</t>
  </si>
  <si>
    <t>031-765-4399</t>
  </si>
  <si>
    <t>경기 광주시 오포읍 오포안로 41</t>
  </si>
  <si>
    <t>(주)하해</t>
  </si>
  <si>
    <t>02-761-3275</t>
  </si>
  <si>
    <t>서울 금천구 디지털로 173</t>
  </si>
  <si>
    <t>씨앤엠로보틱스(주)</t>
  </si>
  <si>
    <t>02-854-5088</t>
  </si>
  <si>
    <t>031-278-4278</t>
  </si>
  <si>
    <t>경기도 수원시 권선구  산업로155번길 77</t>
  </si>
  <si>
    <t>(주)디엠티</t>
  </si>
  <si>
    <t>070-4395-8100</t>
  </si>
  <si>
    <t>경기도 수원시 권선구  산업로 174-29</t>
  </si>
  <si>
    <t>(주)피에스디이엔지</t>
  </si>
  <si>
    <t>070-8656-8656</t>
  </si>
  <si>
    <t>경기도 부천시  조마루로385번길 80</t>
  </si>
  <si>
    <t>(주)두성특장차</t>
  </si>
  <si>
    <t>031-499-0576</t>
  </si>
  <si>
    <t>경기 시흥시 정왕천로 61</t>
  </si>
  <si>
    <t>(주)한영에프에이</t>
  </si>
  <si>
    <t>031-358-6337</t>
  </si>
  <si>
    <t>경기 화성시 장안면 매바위로 361-3</t>
  </si>
  <si>
    <t>(주)한국가구</t>
  </si>
  <si>
    <t>02-2600-7031</t>
  </si>
  <si>
    <t>서울 강남구 학동로 120</t>
  </si>
  <si>
    <t>(주)삼성아이앤디</t>
  </si>
  <si>
    <t>032-578-0135</t>
  </si>
  <si>
    <t>인천광역시 남구 주염로73번길 22</t>
  </si>
  <si>
    <t>(주)정원엘피</t>
  </si>
  <si>
    <t>031-981-4239</t>
  </si>
  <si>
    <t>경기 김포시 대곶면 대곶남로265번길 142-31</t>
  </si>
  <si>
    <t>인토스퍼니처(주)</t>
  </si>
  <si>
    <t>02-400-4884</t>
  </si>
  <si>
    <t>경기 하남시 감일남로 74</t>
  </si>
  <si>
    <t>(주)월드리서치</t>
  </si>
  <si>
    <t>02-6188-6000</t>
  </si>
  <si>
    <t>서울 서초구 반포대로24길 76</t>
  </si>
  <si>
    <t>유성씨앤에프(주)</t>
  </si>
  <si>
    <t>033-742-4248</t>
  </si>
  <si>
    <t>강원 원주시 우산공단길 8-33</t>
  </si>
  <si>
    <t>코리아 세미텍(주)</t>
  </si>
  <si>
    <t>031-768-8847</t>
  </si>
  <si>
    <t>경기 광주시 오포읍 오포로 769-28</t>
  </si>
  <si>
    <t>유환엔지니어링(주)</t>
  </si>
  <si>
    <t>043-543-2101</t>
  </si>
  <si>
    <t>충청북도 보은군 장안면 매화구인로 322</t>
  </si>
  <si>
    <t>인팩케이블(주)</t>
  </si>
  <si>
    <t>043-535-5011</t>
  </si>
  <si>
    <t>충북 음성군 금왕읍 진성로 1819</t>
  </si>
  <si>
    <t>(주)성은</t>
  </si>
  <si>
    <t>02-511-4961</t>
  </si>
  <si>
    <t>충북 음성군 삼성면 청용로 329</t>
  </si>
  <si>
    <t>(주)넷비젼텔레콤</t>
  </si>
  <si>
    <t>042-931-4130</t>
  </si>
  <si>
    <t>대전 유성구 테크노2로 200-9</t>
  </si>
  <si>
    <t>041-566-9811</t>
  </si>
  <si>
    <t>충남 천안시 동남구 목천읍 응원1길 69-79</t>
  </si>
  <si>
    <t>(주)에그텍</t>
  </si>
  <si>
    <t>042-935-0706</t>
  </si>
  <si>
    <t>태림산업 (주)</t>
  </si>
  <si>
    <t>062-955-9065</t>
  </si>
  <si>
    <t>광주광역시 광산구 손재로 512-39</t>
  </si>
  <si>
    <t>삼성분말야금(주)</t>
  </si>
  <si>
    <t>053-591-3707</t>
  </si>
  <si>
    <t>대구 달성군 구지면 달성2차동3로 7</t>
  </si>
  <si>
    <t>태영금속(주)</t>
  </si>
  <si>
    <t>054-956-1590</t>
  </si>
  <si>
    <t>경북 고령군 다산면 다산산단1길 98</t>
  </si>
  <si>
    <t>(주)창남조선</t>
  </si>
  <si>
    <t>055-867-5050</t>
  </si>
  <si>
    <t>경남 남해군 창선면 동부대로 2944</t>
  </si>
  <si>
    <t>대경특장(주)</t>
  </si>
  <si>
    <t>055-313-4281</t>
  </si>
  <si>
    <t>경상남도 김해시 유하동</t>
  </si>
  <si>
    <t>055-298-7376</t>
  </si>
  <si>
    <t>경상남도 창원시 의창구 대산면 봉강가술로477번길 133</t>
  </si>
  <si>
    <t>(주)한국아이엠디</t>
  </si>
  <si>
    <t>051-523-8561</t>
  </si>
  <si>
    <t>부산광역시 기장군 장안읍 장안산단9로 143</t>
  </si>
  <si>
    <t>에스피엑스플로우테크놀로지(주)</t>
  </si>
  <si>
    <t>051-728-5360</t>
  </si>
  <si>
    <t>부산광역시 기장군 장안읍 장안산단9로 87</t>
  </si>
  <si>
    <t>(주)가나오엠</t>
  </si>
  <si>
    <t>02-861-7801</t>
  </si>
  <si>
    <t>(주)서영피엔아이</t>
  </si>
  <si>
    <t>031-415-2600</t>
  </si>
  <si>
    <t>경기 안산시 상록구 안산테콤1길 13</t>
  </si>
  <si>
    <t>(주)코레드</t>
  </si>
  <si>
    <t>02-3666-3388</t>
  </si>
  <si>
    <t>(주)콜텍</t>
  </si>
  <si>
    <t>02-3663-4342</t>
  </si>
  <si>
    <t>서울 강서구 화곡로61길 59</t>
  </si>
  <si>
    <t>(주)동일그린시스</t>
  </si>
  <si>
    <t>02-2082-0355</t>
  </si>
  <si>
    <t>대동리빙</t>
  </si>
  <si>
    <t>02-807-6464</t>
  </si>
  <si>
    <t>서울 금천구 벚꽃로18길 43</t>
  </si>
  <si>
    <t>삼전순약공업(주)</t>
  </si>
  <si>
    <t>031-668-0700</t>
  </si>
  <si>
    <t>경기 평택시 산단로16번길 117</t>
  </si>
  <si>
    <t>(주)진성산업</t>
  </si>
  <si>
    <t>031-763-8234</t>
  </si>
  <si>
    <t>경기 광주시 곤지암읍 만삼로80번길 9</t>
  </si>
  <si>
    <t>(주)정우이엔씨</t>
  </si>
  <si>
    <t>031-879-8340</t>
  </si>
  <si>
    <t>경기도 의정부시 부용로 23</t>
  </si>
  <si>
    <t>(주)포인트파크</t>
  </si>
  <si>
    <t>02-521-2398</t>
  </si>
  <si>
    <t>서울특별시 중구  세종대로9길 41</t>
  </si>
  <si>
    <t>(주)프리엠스</t>
  </si>
  <si>
    <t>032-679-1477</t>
  </si>
  <si>
    <t>경기 부천시  삼작로178번길 14</t>
  </si>
  <si>
    <t>(주)한성식품</t>
  </si>
  <si>
    <t>032-684-9300</t>
  </si>
  <si>
    <t>경기 부천시  오정로134번길 9-10</t>
  </si>
  <si>
    <t>(주)다산푸드시스템</t>
  </si>
  <si>
    <t>031-577-5588</t>
  </si>
  <si>
    <t>경기 남양주시 화도읍 비룡로464번길 3</t>
  </si>
  <si>
    <t>유일금속</t>
  </si>
  <si>
    <t>031-438-6900</t>
  </si>
  <si>
    <t>경기 안산시 상록구 도금단지2길 38</t>
  </si>
  <si>
    <t>(주)에스에스피</t>
  </si>
  <si>
    <t>032-822-0881</t>
  </si>
  <si>
    <t>인천 남동구 남동서로113번길 22</t>
  </si>
  <si>
    <t>(주)아이.에스.에이상사</t>
  </si>
  <si>
    <t>02-540-2000</t>
  </si>
  <si>
    <t>서울 강남구 압구정로30길 51</t>
  </si>
  <si>
    <t>(주)유피앤아이</t>
  </si>
  <si>
    <t>02-921-8581</t>
  </si>
  <si>
    <t>서울 동대문구 천호대로17길 65</t>
  </si>
  <si>
    <t>(주)유일팜테크</t>
  </si>
  <si>
    <t>02-575-5237</t>
  </si>
  <si>
    <t>충북 진천군 이월면 물미길 3</t>
  </si>
  <si>
    <t>에프에이리눅스(주)</t>
  </si>
  <si>
    <t>02-572-9527</t>
  </si>
  <si>
    <t>일신소재(주)</t>
  </si>
  <si>
    <t>031-777-3710</t>
  </si>
  <si>
    <t>(주)드림리더</t>
  </si>
  <si>
    <t>02-6925-2555</t>
  </si>
  <si>
    <t>서울특별시 송파구 법원로11길 11</t>
  </si>
  <si>
    <t>한국아이티진흥(주)</t>
  </si>
  <si>
    <t>02-565-6544</t>
  </si>
  <si>
    <t>(주)로터스엔지니어링</t>
  </si>
  <si>
    <t>02-586-7200</t>
  </si>
  <si>
    <t>일진다이아몬드</t>
  </si>
  <si>
    <t>043-879-4753</t>
  </si>
  <si>
    <t>충북 음성군 대소면 대금로 157</t>
  </si>
  <si>
    <t>(주)삼영</t>
  </si>
  <si>
    <t>042-626-3031</t>
  </si>
  <si>
    <t>대전 유성구 테크노10로 44-1</t>
  </si>
  <si>
    <t>아이비엔(주)</t>
  </si>
  <si>
    <t>044-864-9680</t>
  </si>
  <si>
    <t>세종 금남면 안금로 231-21</t>
  </si>
  <si>
    <t>(주)유아이에스</t>
  </si>
  <si>
    <t>042-482-7110</t>
  </si>
  <si>
    <t>신진정공</t>
  </si>
  <si>
    <t>053-359-1435</t>
  </si>
  <si>
    <t>대구 북구 노원로17길 8</t>
  </si>
  <si>
    <t>세원섬유(주)</t>
  </si>
  <si>
    <t>053-586-4070</t>
  </si>
  <si>
    <t>대구 달서구 성서서로 273</t>
  </si>
  <si>
    <t>혜성정공</t>
  </si>
  <si>
    <t>053-383-9628</t>
  </si>
  <si>
    <t>대구광역시 북구  검단북로 126</t>
  </si>
  <si>
    <t>(주)경동</t>
  </si>
  <si>
    <t>054-457-9938</t>
  </si>
  <si>
    <t>경북 구미시 형곡동로 41-3</t>
  </si>
  <si>
    <t>(주)다우텍스</t>
  </si>
  <si>
    <t>02-481-7111</t>
  </si>
  <si>
    <t>경북 영천시 언하공단4길 6</t>
  </si>
  <si>
    <t>(주)한창이엔씨</t>
  </si>
  <si>
    <t>051-4634-545</t>
  </si>
  <si>
    <t>부산 중구 중앙대로42번길 5</t>
  </si>
  <si>
    <t>(주)케이에스브이</t>
  </si>
  <si>
    <t>051-415-4466</t>
  </si>
  <si>
    <t>부산광역시 영도구  남항서로104번길 6</t>
  </si>
  <si>
    <t>(주)성우상사</t>
  </si>
  <si>
    <t>051-759-8100</t>
  </si>
  <si>
    <t>부산 수영구 남천바다로33번길 47</t>
  </si>
  <si>
    <t>(주)광림엔지니어링건설</t>
  </si>
  <si>
    <t>051-507-7311</t>
  </si>
  <si>
    <t>부산 연제구 아시아드대로 107</t>
  </si>
  <si>
    <t>(주)홍은</t>
  </si>
  <si>
    <t>051-941-0730</t>
  </si>
  <si>
    <t>부산 강서구 녹산산단261로13번길 38</t>
  </si>
  <si>
    <t>우진기계</t>
  </si>
  <si>
    <t>055-346-6330</t>
  </si>
  <si>
    <t>경남 김해시 진영읍(진영읍) 하계리</t>
  </si>
  <si>
    <t>(주)지원엠텍</t>
  </si>
  <si>
    <t>055-343-9230</t>
  </si>
  <si>
    <t>경남 김해시 진영읍 본산로 295</t>
  </si>
  <si>
    <t>대명테크(주)</t>
  </si>
  <si>
    <t>051-582-5455</t>
  </si>
  <si>
    <t>부산 강서구 과학산단2로3번길 74</t>
  </si>
  <si>
    <t>(주)에이엔티</t>
  </si>
  <si>
    <t>055-313-7070</t>
  </si>
  <si>
    <t>경남 김해시 진례면 고모로324번안길 25-5</t>
  </si>
  <si>
    <t>(주)문화미디어랩</t>
  </si>
  <si>
    <t>02-3210-2240</t>
  </si>
  <si>
    <t>알파에프에이(주)</t>
  </si>
  <si>
    <t>02-2027-2211</t>
  </si>
  <si>
    <t>펑션베이(주)</t>
  </si>
  <si>
    <t>031-709-1301</t>
  </si>
  <si>
    <t>신신제약(주)</t>
  </si>
  <si>
    <t>031-491-6151</t>
  </si>
  <si>
    <t>경기 안산시 단원구 범지기로141번길 90</t>
  </si>
  <si>
    <t>(주)지오그린21</t>
  </si>
  <si>
    <t>02-6330-2500</t>
  </si>
  <si>
    <t>(주)엘지금호펌프</t>
  </si>
  <si>
    <t>02-806-1015</t>
  </si>
  <si>
    <t>(주)다호트로닉</t>
  </si>
  <si>
    <t>02-865-7001</t>
  </si>
  <si>
    <t>서울 구로구  경인로53길 90</t>
  </si>
  <si>
    <t>(주)성화에스티</t>
  </si>
  <si>
    <t>031-354-8304</t>
  </si>
  <si>
    <t>경기 화성시 마도면 금당북길 12-17</t>
  </si>
  <si>
    <t>원에스티</t>
  </si>
  <si>
    <t>031-370-6405</t>
  </si>
  <si>
    <t>경기 화성시 팔탄면 율암길 224</t>
  </si>
  <si>
    <t>이건테크놀로지(주)</t>
  </si>
  <si>
    <t>031-737-9381</t>
  </si>
  <si>
    <t>경기 성남시 중원구 순환로198번길 17</t>
  </si>
  <si>
    <t>(주)다성인터내셔널</t>
  </si>
  <si>
    <t>031-766-3570</t>
  </si>
  <si>
    <t>경기 성남시 분당구 장미로48번길 10</t>
  </si>
  <si>
    <t>대원전광(주)</t>
  </si>
  <si>
    <t>032-349-7923</t>
  </si>
  <si>
    <t>경기 부천시  경인로 579</t>
  </si>
  <si>
    <t>(주)케이비아이테크</t>
  </si>
  <si>
    <t>055-252-3947</t>
  </si>
  <si>
    <t>경남 창원시 의창구 대산면 봉강가술로559번길 8</t>
  </si>
  <si>
    <t>(주)티엔씨</t>
  </si>
  <si>
    <t>041-530-9600</t>
  </si>
  <si>
    <t>충남 아산시 둔포면 아산밸리로 304-29</t>
  </si>
  <si>
    <t>(주)앰투앰넷</t>
  </si>
  <si>
    <t>070-7433-9710</t>
  </si>
  <si>
    <t>경기도 안양시 동안구  평촌대로212번길 55-0</t>
  </si>
  <si>
    <t>크리아</t>
  </si>
  <si>
    <t>02-2268-3774</t>
  </si>
  <si>
    <t>서울 중구 서애로3길 13-9</t>
  </si>
  <si>
    <t>(주)아이앤유앤아이</t>
  </si>
  <si>
    <t>02-2233-5542</t>
  </si>
  <si>
    <t>서울특별시 동대문구  장한로 74</t>
  </si>
  <si>
    <t>(주)코아뱅크</t>
  </si>
  <si>
    <t>02-425-6200~8</t>
  </si>
  <si>
    <t>(주)기흥기계</t>
  </si>
  <si>
    <t>042-933-5500</t>
  </si>
  <si>
    <t>대전 대덕구 문평서로17번길 11</t>
  </si>
  <si>
    <t>(주)커피몰</t>
  </si>
  <si>
    <t>041-534-0161</t>
  </si>
  <si>
    <t>충남 아산시 음봉면 음봉로681번길 28</t>
  </si>
  <si>
    <t>041-558-5080</t>
  </si>
  <si>
    <t>충남 천안시 서북구 백석공단1로 34</t>
  </si>
  <si>
    <t>서암기계공업(주)</t>
  </si>
  <si>
    <t>062-960-5011</t>
  </si>
  <si>
    <t>주식회사에싸</t>
  </si>
  <si>
    <t>054-741-2188</t>
  </si>
  <si>
    <t>경북 경주시 알천북로249번길 1</t>
  </si>
  <si>
    <t>(주)에스앤비</t>
  </si>
  <si>
    <t>054-773-8577</t>
  </si>
  <si>
    <t>경북 경주시 외동읍 문산공단길 84-166</t>
  </si>
  <si>
    <t>(주)제일윈도텍스</t>
  </si>
  <si>
    <t>054-331-5409</t>
  </si>
  <si>
    <t>경상북도 경산시 진량읍 대구대로 412</t>
  </si>
  <si>
    <t>아세아정형외과의원</t>
  </si>
  <si>
    <t>054-743-1188</t>
  </si>
  <si>
    <t>경북 경주시 중앙로 57</t>
  </si>
  <si>
    <t>대진정기(주)</t>
  </si>
  <si>
    <t>051-303-7420</t>
  </si>
  <si>
    <t>부산 사상구 사상로368번길 28</t>
  </si>
  <si>
    <t>대창단조(주)</t>
  </si>
  <si>
    <t>055-329-3911</t>
  </si>
  <si>
    <t>경남 김해시 생림면 봉림로 115-92</t>
  </si>
  <si>
    <t>(주)국제산업개발</t>
  </si>
  <si>
    <t>052-260-3200</t>
  </si>
  <si>
    <t>울산 남구 장생포로19번길 36</t>
  </si>
  <si>
    <t>광성씨앤피</t>
  </si>
  <si>
    <t>031-942-4605</t>
  </si>
  <si>
    <t>경기 파주시 월롱면 통일로 917</t>
  </si>
  <si>
    <t>(주)투판즈</t>
  </si>
  <si>
    <t>02-2140-2623</t>
  </si>
  <si>
    <t>서울특별시 강남구 도곡로 193</t>
  </si>
  <si>
    <t>명진밸브텍(주)</t>
  </si>
  <si>
    <t>02-785-2327</t>
  </si>
  <si>
    <t>(주)케이티앤씨</t>
  </si>
  <si>
    <t>02-3662-0118</t>
  </si>
  <si>
    <t>서울 강서구 양천로11길 7</t>
  </si>
  <si>
    <t>(주)마스터플랜프로덕션</t>
  </si>
  <si>
    <t>02-322-0014</t>
  </si>
  <si>
    <t>서울 마포구 어울마당로5길 17</t>
  </si>
  <si>
    <t>041-588-1212</t>
  </si>
  <si>
    <t>충청남도 천안시 서북구 직산읍 용정리1길 25</t>
  </si>
  <si>
    <t>대형정밀(주)</t>
  </si>
  <si>
    <t>031-375-4975</t>
  </si>
  <si>
    <t>경기 화성시 동탄면 동탄산단2길 61</t>
  </si>
  <si>
    <t>(주)정일</t>
  </si>
  <si>
    <t>02-332-1661</t>
  </si>
  <si>
    <t>경기 양주시 은현면 하패리</t>
  </si>
  <si>
    <t>강원산업(주)</t>
  </si>
  <si>
    <t>033-458-6063</t>
  </si>
  <si>
    <t>강원 철원군 김화읍 외골길 17-42</t>
  </si>
  <si>
    <t>(주)세양기업</t>
  </si>
  <si>
    <t>031-497-0431</t>
  </si>
  <si>
    <t>경기 시흥시 공단1대로79번길 31</t>
  </si>
  <si>
    <t>(주)두진플라텍</t>
  </si>
  <si>
    <t>031-494-2475</t>
  </si>
  <si>
    <t>경기 안산시 단원구 동산로27번길 96</t>
  </si>
  <si>
    <t>인텍전기전자㈜</t>
  </si>
  <si>
    <t>031-299-8400</t>
  </si>
  <si>
    <t>경기 화성시 봉담읍 최루백로 225-38</t>
  </si>
  <si>
    <t>(주)소다</t>
  </si>
  <si>
    <t>02-3475-1116</t>
  </si>
  <si>
    <t>(주)티오에프</t>
  </si>
  <si>
    <t>031-720-5090</t>
  </si>
  <si>
    <t>시니어커뮤니케이션(주)</t>
  </si>
  <si>
    <t>02-3288-1571</t>
  </si>
  <si>
    <t>서울 용산구 한강대로44길 5</t>
  </si>
  <si>
    <t>동양스프링</t>
  </si>
  <si>
    <t>031-278-1037</t>
  </si>
  <si>
    <t>경기 수원시 권선구 산업로156번길 39</t>
  </si>
  <si>
    <t>㈜한국리서치</t>
  </si>
  <si>
    <t>02-3014-1000</t>
  </si>
  <si>
    <t>서울 강남구 봉은사로 179</t>
  </si>
  <si>
    <t>(주)지우구조기술사사무소</t>
  </si>
  <si>
    <t>02-2627-3900</t>
  </si>
  <si>
    <t>(주)에이피엠엔지니어링</t>
  </si>
  <si>
    <t>032-219-7700</t>
  </si>
  <si>
    <t>삼일변압기(주)</t>
  </si>
  <si>
    <t>043-877-4529</t>
  </si>
  <si>
    <t>충북 음성군 삼성면 상곡로 48</t>
  </si>
  <si>
    <t>(주)둔포기계</t>
  </si>
  <si>
    <t>041-539-9651</t>
  </si>
  <si>
    <t>충남 아산시 영인면 윤보선로248번길</t>
  </si>
  <si>
    <t>(주)지플러스</t>
  </si>
  <si>
    <t>042-823-0038</t>
  </si>
  <si>
    <t>대전 유성구 장대로 95</t>
  </si>
  <si>
    <t>(주)피디케이</t>
  </si>
  <si>
    <t>042-862-6880</t>
  </si>
  <si>
    <t>대전광역시 유성구  엑스포로339번길 10-6</t>
  </si>
  <si>
    <t>(주)한국테크</t>
  </si>
  <si>
    <t>042-634-1400</t>
  </si>
  <si>
    <t>유성하이테크(주)</t>
  </si>
  <si>
    <t>054-336-5678</t>
  </si>
  <si>
    <t>경북 영천시 언하공단2길 46</t>
  </si>
  <si>
    <t>(합자)경화계전</t>
  </si>
  <si>
    <t>054-286-6492</t>
  </si>
  <si>
    <t>경북 포항시 남구 연일읍 철강로107번길 70-1</t>
  </si>
  <si>
    <t>김천레미콘(주)</t>
  </si>
  <si>
    <t>054-437-8484</t>
  </si>
  <si>
    <t>경북 김천시 농소면 농남로 262-19</t>
  </si>
  <si>
    <t>(주)유니몰드</t>
  </si>
  <si>
    <t>054-465-0617</t>
  </si>
  <si>
    <t>경북 구미시 수출대로7길 50-8</t>
  </si>
  <si>
    <t>디엠아이에스앤티(주)</t>
  </si>
  <si>
    <t>052-269-5996</t>
  </si>
  <si>
    <t>울산 남구 산업로382번길 63</t>
  </si>
  <si>
    <t>에이치에스엘리베이터(주)</t>
  </si>
  <si>
    <t>052-261-6485</t>
  </si>
  <si>
    <t>울산 남구 화합로224번길 24</t>
  </si>
  <si>
    <t>(주)민종합기술단</t>
  </si>
  <si>
    <t>055-366-2511</t>
  </si>
  <si>
    <t>경남 양산시 물금읍 청운로 345</t>
  </si>
  <si>
    <t>정우산업사</t>
  </si>
  <si>
    <t>055-313-1805</t>
  </si>
  <si>
    <t>경남 김해시 장유로89번길 15</t>
  </si>
  <si>
    <t>(주)유니버설맥켄코리아</t>
  </si>
  <si>
    <t>02-2186-9775</t>
  </si>
  <si>
    <t>서울 강남구 봉은사로2길 31</t>
  </si>
  <si>
    <t>주식회사 서한에프앤씨</t>
  </si>
  <si>
    <t>02-3462-2709</t>
  </si>
  <si>
    <t>서울 강남구 개포로17길</t>
  </si>
  <si>
    <t>(주)한국에이티아이</t>
  </si>
  <si>
    <t>02-6220-6300</t>
  </si>
  <si>
    <t>(주)유라텍</t>
  </si>
  <si>
    <t>02-2636-0803</t>
  </si>
  <si>
    <t>(주)티섹</t>
  </si>
  <si>
    <t>02-560-8600</t>
  </si>
  <si>
    <t>한신프로젝트(주)</t>
  </si>
  <si>
    <t>031-919-5080</t>
  </si>
  <si>
    <t>경기 고양시 덕양구 행주로83번길 61</t>
  </si>
  <si>
    <t>(주)대영전산폼</t>
  </si>
  <si>
    <t>02-839-0701</t>
  </si>
  <si>
    <t>서울 금천구 벚꽃로24길 24</t>
  </si>
  <si>
    <t>(주)서진산전</t>
  </si>
  <si>
    <t>02-891-7300</t>
  </si>
  <si>
    <t>현대프라스틱(주)</t>
  </si>
  <si>
    <t>043-532-4472</t>
  </si>
  <si>
    <t>충북 진천군 진천읍 덕금로 278-12</t>
  </si>
  <si>
    <t>필엔지니어링</t>
  </si>
  <si>
    <t>031-366-9181</t>
  </si>
  <si>
    <t>경기 화성시 마도면 쌍송북로 60</t>
  </si>
  <si>
    <t>(주)화신</t>
  </si>
  <si>
    <t>043-877-3611</t>
  </si>
  <si>
    <t>충북 음성군 맹동면 맹동산단1길 60</t>
  </si>
  <si>
    <t>아인텍(주)</t>
  </si>
  <si>
    <t>031-499-5935</t>
  </si>
  <si>
    <t>경기도 시흥시  소망공원로 189</t>
  </si>
  <si>
    <t>(주)네오엔비즈</t>
  </si>
  <si>
    <t>032-670-7210</t>
  </si>
  <si>
    <t>041-622-3765</t>
  </si>
  <si>
    <t>충남 천안시 서북구 성거읍 천흥8길 67-34</t>
  </si>
  <si>
    <t>네이버시스템(주)</t>
  </si>
  <si>
    <t>02-6258-1500</t>
  </si>
  <si>
    <t>(주)코리아피디에스</t>
  </si>
  <si>
    <t>02-565-3337</t>
  </si>
  <si>
    <t>서울 마포구 양화로 93</t>
  </si>
  <si>
    <t>(주)길웅스틸테크</t>
  </si>
  <si>
    <t>053-587-7788</t>
  </si>
  <si>
    <t>대구광역시 달성군 다사읍 세천로3길 23</t>
  </si>
  <si>
    <t>한일스틸(주)</t>
  </si>
  <si>
    <t>051-3263-351</t>
  </si>
  <si>
    <t>부산 사상구 가야대로48번길 53</t>
  </si>
  <si>
    <t>(주)한스콤정보통신</t>
  </si>
  <si>
    <t>051-507-0364</t>
  </si>
  <si>
    <t>부산 동래구 여고북로 56</t>
  </si>
  <si>
    <t>(주)더베스트이앤씨</t>
  </si>
  <si>
    <t>051-557-4245</t>
  </si>
  <si>
    <t>부산광역시 동래구 수안로8번길 12</t>
  </si>
  <si>
    <t>(주)유벤어스</t>
  </si>
  <si>
    <t>052-265-1844</t>
  </si>
  <si>
    <t>울산 중구 번영로 355</t>
  </si>
  <si>
    <t>영흥피시산업(주)</t>
  </si>
  <si>
    <t>064-782-5533</t>
  </si>
  <si>
    <t>제주 제주시 조천읍 선교로 286-36</t>
  </si>
  <si>
    <t>삼환방식산업</t>
  </si>
  <si>
    <t>055-343-4845</t>
  </si>
  <si>
    <t>경남 김해시 진영읍 본산1로56번길 46</t>
  </si>
  <si>
    <t>(주)에스비이앤이</t>
  </si>
  <si>
    <t>02-2093-2955</t>
  </si>
  <si>
    <t>(주)세광전산</t>
  </si>
  <si>
    <t>031-946-9621</t>
  </si>
  <si>
    <t>경기 파주시 월롱면 통일로642번길 155-10</t>
  </si>
  <si>
    <t>한일공영(주)</t>
  </si>
  <si>
    <t>02-2082-2531</t>
  </si>
  <si>
    <t>(주)엠이티코리아</t>
  </si>
  <si>
    <t>032-657-1245</t>
  </si>
  <si>
    <t>경기 부천시  원미로225번길 16-4</t>
  </si>
  <si>
    <t>(주)네오넥스소프트</t>
  </si>
  <si>
    <t>02-851-5001</t>
  </si>
  <si>
    <t>(주)티에스싸이언스</t>
  </si>
  <si>
    <t>02-6969-7819</t>
  </si>
  <si>
    <t>경성문화사</t>
  </si>
  <si>
    <t>02-2090-1190</t>
  </si>
  <si>
    <t>서울 영등포구 국회대로66길 11</t>
  </si>
  <si>
    <t>코리아엑스퍼트(주)</t>
  </si>
  <si>
    <t>02-782-5200</t>
  </si>
  <si>
    <t>(주)탄토하우스</t>
  </si>
  <si>
    <t>031-592-6493</t>
  </si>
  <si>
    <t>경기 남양주시 화도읍 가구단지중앙길 72</t>
  </si>
  <si>
    <t>(주)씨케이제이</t>
  </si>
  <si>
    <t>070-7436-9740</t>
  </si>
  <si>
    <t>예맛식품</t>
  </si>
  <si>
    <t>031-631-1312</t>
  </si>
  <si>
    <t>경기 이천시 마장면 서이천로231번길 66</t>
  </si>
  <si>
    <t>쓰리에이로직스(주)</t>
  </si>
  <si>
    <t>031-715-7117</t>
  </si>
  <si>
    <t>경기 성남시 분당구 황새울로240번길 3</t>
  </si>
  <si>
    <t>(주)코라</t>
  </si>
  <si>
    <t>032-673-1881</t>
  </si>
  <si>
    <t>경기 부천시  신흥로 404</t>
  </si>
  <si>
    <t>(주)파세코</t>
  </si>
  <si>
    <t>031-492-8342</t>
  </si>
  <si>
    <t>경기 안산시 단원구 원시로 248</t>
  </si>
  <si>
    <t>(주)태림테크</t>
  </si>
  <si>
    <t>031-431-8538</t>
  </si>
  <si>
    <t>경기도 시흥시  마유로32번길 108</t>
  </si>
  <si>
    <t>031-492-2580</t>
  </si>
  <si>
    <t>경기 안산시 단원구 동산로27번길 86-22</t>
  </si>
  <si>
    <t>(주)두올테크</t>
  </si>
  <si>
    <t>02-6121-5400</t>
  </si>
  <si>
    <t>로토크콘트롤즈코리아(주)</t>
  </si>
  <si>
    <t>031-768-8151</t>
  </si>
  <si>
    <t>(주)대림레미콘</t>
  </si>
  <si>
    <t>033-592-5592</t>
  </si>
  <si>
    <t>강원 정선군 남면 무릉1로 64</t>
  </si>
  <si>
    <t>동인철강(주)</t>
  </si>
  <si>
    <t>062-944-5200</t>
  </si>
  <si>
    <t>광주 광산구 평동산단6번로 6</t>
  </si>
  <si>
    <t>삼현이엔지(주)</t>
  </si>
  <si>
    <t>053-614-8801</t>
  </si>
  <si>
    <t>대구 달성군 논공읍 논공로87길 8</t>
  </si>
  <si>
    <t>대림토건(주)</t>
  </si>
  <si>
    <t>054-454-9797</t>
  </si>
  <si>
    <t>경북 구미시 금오대로 292</t>
  </si>
  <si>
    <t>(주)우진더블유티피</t>
  </si>
  <si>
    <t>054-465-7576</t>
  </si>
  <si>
    <t>경상북도 구미시  산호대로 116-66</t>
  </si>
  <si>
    <t>기타 1차 비철금속 제조업</t>
  </si>
  <si>
    <t>(주)경부산업</t>
  </si>
  <si>
    <t>051-263-8186</t>
  </si>
  <si>
    <t>부산 사하구 다산로 195</t>
  </si>
  <si>
    <t>조광아이엘아이(주)</t>
  </si>
  <si>
    <t>055-360-0200</t>
  </si>
  <si>
    <t>경상남도 양산시  산막공단북10길 37</t>
  </si>
  <si>
    <t>굳(Good)디자인연구소</t>
  </si>
  <si>
    <t>051-866-1317</t>
  </si>
  <si>
    <t>부산 연제구 연제로27번길 6</t>
  </si>
  <si>
    <t>동일약품(주)</t>
  </si>
  <si>
    <t>051-327-0772</t>
  </si>
  <si>
    <t>부산 사상구 낙동대로1302번길 21</t>
  </si>
  <si>
    <t>(주)경일산업</t>
  </si>
  <si>
    <t>064-764-7200</t>
  </si>
  <si>
    <t>제주 서귀포시 남원읍 남조로 871-43</t>
  </si>
  <si>
    <t>에스디상사(주)</t>
  </si>
  <si>
    <t>051-831-9100</t>
  </si>
  <si>
    <t>부산 강서구 녹산산단381로 28</t>
  </si>
  <si>
    <t>한성중공업(주)</t>
  </si>
  <si>
    <t>041-354-2231</t>
  </si>
  <si>
    <t>충남 당진시 고대면 정미로 1092</t>
  </si>
  <si>
    <t>(주)이어존</t>
  </si>
  <si>
    <t>02-811-3500</t>
  </si>
  <si>
    <t>삼천리활성탄소(주)</t>
  </si>
  <si>
    <t>041-753-1232</t>
  </si>
  <si>
    <t>충남 금산군 진산면(진산면) 묵산리</t>
  </si>
  <si>
    <t>쟈베스코리아전자(주)</t>
  </si>
  <si>
    <t>02-858-6000</t>
  </si>
  <si>
    <t>서울 금천구 범안로 1229-9</t>
  </si>
  <si>
    <t>삼부기술(주)</t>
  </si>
  <si>
    <t>031-420-4680</t>
  </si>
  <si>
    <t>(주)코리아그린텍</t>
  </si>
  <si>
    <t>031-375-8600</t>
  </si>
  <si>
    <t>경기 화성시 동탄면 경기동로 502</t>
  </si>
  <si>
    <t>(주)감마누</t>
  </si>
  <si>
    <t>031-831-8800</t>
  </si>
  <si>
    <t>경기 화성시 동탄면 금곡로 185-44</t>
  </si>
  <si>
    <t>(주)진영프로토</t>
  </si>
  <si>
    <t>031-352-7384</t>
  </si>
  <si>
    <t>경기 화성시 향남읍 발안로 629</t>
  </si>
  <si>
    <t>삼원상사</t>
  </si>
  <si>
    <t>031-952-3400</t>
  </si>
  <si>
    <t>경기 파주시 파주읍 윗도장1길 74</t>
  </si>
  <si>
    <t>(주)에이패스</t>
  </si>
  <si>
    <t>031-434-1801</t>
  </si>
  <si>
    <t>경기 안산시 단원구 지원로 89</t>
  </si>
  <si>
    <t>(주)동진티아이</t>
  </si>
  <si>
    <t>032-462-8257</t>
  </si>
  <si>
    <t>인천 남동구 능허대로625번길 18-32</t>
  </si>
  <si>
    <t>광진금속공업(주)</t>
  </si>
  <si>
    <t>031-499-1271</t>
  </si>
  <si>
    <t>경기도 시흥시  군자천로131번길 42</t>
  </si>
  <si>
    <t>서울식품공업(주)</t>
  </si>
  <si>
    <t>043-720-7032</t>
  </si>
  <si>
    <t>충북 충주시 충원대로 862</t>
  </si>
  <si>
    <t>후쏘코리아(주)</t>
  </si>
  <si>
    <t>031-683-2015</t>
  </si>
  <si>
    <t>경기 평택시 청북면 한산길 39</t>
  </si>
  <si>
    <t>(주)케이탑스</t>
  </si>
  <si>
    <t>02-6403-5050</t>
  </si>
  <si>
    <t>경기 광주시 도척면 저수지길 205-34</t>
  </si>
  <si>
    <t>마이크로큐닉스㈜</t>
  </si>
  <si>
    <t>02-2275-6611</t>
  </si>
  <si>
    <t>(주)수산아이앤티</t>
  </si>
  <si>
    <t>02-541-0073</t>
  </si>
  <si>
    <t>키엔컴(주)</t>
  </si>
  <si>
    <t>02-2007-5757</t>
  </si>
  <si>
    <t>(주)아이티벨리</t>
  </si>
  <si>
    <t>02-833-2550</t>
  </si>
  <si>
    <t>(주)메이트커뮤니케이션즈</t>
  </si>
  <si>
    <t>02-2188-8400</t>
  </si>
  <si>
    <t>서울특별시 강남구 선릉로111길 32</t>
  </si>
  <si>
    <t>(주)명전사</t>
  </si>
  <si>
    <t>042-581-2100</t>
  </si>
  <si>
    <t>대전 중구 보문산로 22</t>
  </si>
  <si>
    <t>(주)삼보테크</t>
  </si>
  <si>
    <t>042-631-4520</t>
  </si>
  <si>
    <t>대전 동구 안골로28번길 15-20</t>
  </si>
  <si>
    <t>(주)폴리피아</t>
  </si>
  <si>
    <t>041-363-9508</t>
  </si>
  <si>
    <t>충남 당진군 신평면 원신당로 171</t>
  </si>
  <si>
    <t>삼우에레코(주)</t>
  </si>
  <si>
    <t>02-6292-2351</t>
  </si>
  <si>
    <t>서울특별시 금천구 가산디지털1로 119</t>
  </si>
  <si>
    <t>(주)대유통신</t>
  </si>
  <si>
    <t>043-838-1094</t>
  </si>
  <si>
    <t>충북 증평군 증평읍 남하길 24</t>
  </si>
  <si>
    <t>한국차량공업(주)</t>
  </si>
  <si>
    <t>062-958-3316</t>
  </si>
  <si>
    <t>광주광역시 광산구 평동산단1번로 118</t>
  </si>
  <si>
    <t>오픈정보기술(주)</t>
  </si>
  <si>
    <t>053-752-0234</t>
  </si>
  <si>
    <t>대구광역시 동구 동부로30길 100-11</t>
  </si>
  <si>
    <t>(주)이코우</t>
  </si>
  <si>
    <t>053-600-8410</t>
  </si>
  <si>
    <t>경북 성주군 선남면 선남농공단지길 38</t>
  </si>
  <si>
    <t>(주)세양</t>
  </si>
  <si>
    <t>053-582-9000</t>
  </si>
  <si>
    <t>대구 달서구 성서로 348</t>
  </si>
  <si>
    <t>(주)희성화학</t>
  </si>
  <si>
    <t>070-4370-7710</t>
  </si>
  <si>
    <t>충북 청주시 청원구 북이면 신대석성로 91-63</t>
  </si>
  <si>
    <t>현대산기㈜</t>
  </si>
  <si>
    <t>055-716-1111</t>
  </si>
  <si>
    <t>경상남도 창원시 의창구  평산로70번길 26</t>
  </si>
  <si>
    <t>(주)성광</t>
  </si>
  <si>
    <t>055-790-1193</t>
  </si>
  <si>
    <t>경남 진주시 진성면 동부로1602번길 48</t>
  </si>
  <si>
    <t>다원텍(주)</t>
  </si>
  <si>
    <t>055-327-2301</t>
  </si>
  <si>
    <t>경남 김해시 상동면 상동로375번길 44-23</t>
  </si>
  <si>
    <t>(주)헤드</t>
  </si>
  <si>
    <t>경상남도 양산시 소주동(소주동)</t>
  </si>
  <si>
    <t>제일냉장산업(주)</t>
  </si>
  <si>
    <t>051-291-1751</t>
  </si>
  <si>
    <t>부산 사하구 암남공원로 471</t>
  </si>
  <si>
    <t>동명산업</t>
  </si>
  <si>
    <t>055-323-6882</t>
  </si>
  <si>
    <t>경남 김해시 상동면 상동로 118</t>
  </si>
  <si>
    <t>(주)우성하이텍</t>
  </si>
  <si>
    <t>051-971-8900</t>
  </si>
  <si>
    <t>경남 양산시 동면 양산대로 446</t>
  </si>
  <si>
    <t>일정실업(주)</t>
  </si>
  <si>
    <t>031-493-0031</t>
  </si>
  <si>
    <t>경기 안산시 단원구 산성로</t>
  </si>
  <si>
    <t>(주)위드헬스케어</t>
  </si>
  <si>
    <t>02-2253-7718</t>
  </si>
  <si>
    <t>서울 용산구 장문로 14</t>
  </si>
  <si>
    <t>한국정보인증(주)</t>
  </si>
  <si>
    <t>02-360-3015</t>
  </si>
  <si>
    <t>경기도 성남시 분당구  판교로 242-0</t>
  </si>
  <si>
    <t>(주)지니프릭스</t>
  </si>
  <si>
    <t>02-2027-3240</t>
  </si>
  <si>
    <t>(주)유일시스템</t>
  </si>
  <si>
    <t>032-863-9810</t>
  </si>
  <si>
    <t>인천 남동구 남동서로362번길 37-45</t>
  </si>
  <si>
    <t>(주)코스모스웨이</t>
  </si>
  <si>
    <t>032-555-7052</t>
  </si>
  <si>
    <t>인천 계양구 아나지로 68</t>
  </si>
  <si>
    <t>(주)한일케미텍</t>
  </si>
  <si>
    <t>031-358-0300</t>
  </si>
  <si>
    <t>경기도 화성시 우정읍 매바위로237번길 70</t>
  </si>
  <si>
    <t>(주)신우 에이엔티</t>
  </si>
  <si>
    <t>031-678-6400</t>
  </si>
  <si>
    <t>경기 안성시 대덕면 능말길 100</t>
  </si>
  <si>
    <t>아이원스(주)</t>
  </si>
  <si>
    <t>031-238-7785</t>
  </si>
  <si>
    <t>경기도 안성시 고삼면 안성대로 2061</t>
  </si>
  <si>
    <t>(주)알프스이십일</t>
  </si>
  <si>
    <t>031-768-0606</t>
  </si>
  <si>
    <t>경기도 광주시 초월읍(초월읍) 용수리</t>
  </si>
  <si>
    <t>시앤시인스트루먼트(주)</t>
  </si>
  <si>
    <t>032-327-3344</t>
  </si>
  <si>
    <t>경기도 부천시 약대동(약대동)</t>
  </si>
  <si>
    <t>팩컴 코리아(주)</t>
  </si>
  <si>
    <t>031-718-3666</t>
  </si>
  <si>
    <t>대진기전(주)</t>
  </si>
  <si>
    <t>032-678-7065</t>
  </si>
  <si>
    <t>경기 부천시   도약로 299</t>
  </si>
  <si>
    <t>(주)삼원농산물유통</t>
  </si>
  <si>
    <t>031-571-9953</t>
  </si>
  <si>
    <t>경기 남양주시 진건읍 진관로 246</t>
  </si>
  <si>
    <t>(주)큐플러스</t>
  </si>
  <si>
    <t>032-578-9903</t>
  </si>
  <si>
    <t>인천광역시 서구 가재울로 9</t>
  </si>
  <si>
    <t>한국전산홈(주)</t>
  </si>
  <si>
    <t>031-452-6634</t>
  </si>
  <si>
    <t>서울특별시 광진구 강변역로 2</t>
  </si>
  <si>
    <t>(주)아이티에스코</t>
  </si>
  <si>
    <t>02-6321-5500</t>
  </si>
  <si>
    <t>서울 종로구 인사동5길 29</t>
  </si>
  <si>
    <t>(주)대한랩테크</t>
  </si>
  <si>
    <t>031-593-9561</t>
  </si>
  <si>
    <t>경기 남양주시 화도읍 가곡로89번길 35</t>
  </si>
  <si>
    <t>(주)통광</t>
  </si>
  <si>
    <t>02-929-6031</t>
  </si>
  <si>
    <t>서울 성북구 보문로 82-3</t>
  </si>
  <si>
    <t>㈜새턴바스</t>
  </si>
  <si>
    <t>02-3416-1400</t>
  </si>
  <si>
    <t>서울 강남구 논현로127길 14</t>
  </si>
  <si>
    <t>(주)대야상사</t>
  </si>
  <si>
    <t>02-485-5180</t>
  </si>
  <si>
    <t>경기 광주시 회덕길 47</t>
  </si>
  <si>
    <t>지케이엔지니어링(주)</t>
  </si>
  <si>
    <t>031-343-1005</t>
  </si>
  <si>
    <t>(주)에이디텍</t>
  </si>
  <si>
    <t>043-230-8011</t>
  </si>
  <si>
    <t>충북 청주시 흥덕구 가로수로 1360</t>
  </si>
  <si>
    <t>피그넷코리아(주)</t>
  </si>
  <si>
    <t>043-853-0323</t>
  </si>
  <si>
    <t>충북 충주시 신니면 수월2길 74</t>
  </si>
  <si>
    <t>산수조경건설(주)</t>
  </si>
  <si>
    <t>041-522-1248</t>
  </si>
  <si>
    <t>인천광역시 연수구  송도미래로 30-0</t>
  </si>
  <si>
    <t>일산종합건설(주)</t>
  </si>
  <si>
    <t>042-471-4567</t>
  </si>
  <si>
    <t>충남 논산시 연산면 계백로 2514</t>
  </si>
  <si>
    <t>세종화학(주)</t>
  </si>
  <si>
    <t>031-611-6366</t>
  </si>
  <si>
    <t>충북 청주시 흥덕구 옥산면 옥산산단4로 96</t>
  </si>
  <si>
    <t>포미㈜</t>
  </si>
  <si>
    <t>062-971-2237</t>
  </si>
  <si>
    <t>광주 북구 첨단연신로288번길 30</t>
  </si>
  <si>
    <t>(주)남일</t>
  </si>
  <si>
    <t>우양신소재</t>
  </si>
  <si>
    <t>053-383-5287</t>
  </si>
  <si>
    <t>대구 북구 유통단지로8길 21</t>
  </si>
  <si>
    <t>(주)청맥</t>
  </si>
  <si>
    <t>054-932-6712</t>
  </si>
  <si>
    <t>경상북도 성주군 선남면 선노로 161-21</t>
  </si>
  <si>
    <t>(주)조일 콘크리트</t>
  </si>
  <si>
    <t>053-851-7700</t>
  </si>
  <si>
    <t>경북 경산시 진량읍 금박로 681</t>
  </si>
  <si>
    <t>(주)하트만</t>
  </si>
  <si>
    <t>051-264-8829</t>
  </si>
  <si>
    <t>부산광역시 강서구 낙동남로533번길 55</t>
  </si>
  <si>
    <t>한국에머슨프로세스매니지먼트마린솔루션즈(주)</t>
  </si>
  <si>
    <t>051-602-5511</t>
  </si>
  <si>
    <t>부산 사하구 장평로 223</t>
  </si>
  <si>
    <t>(주)삼강금속</t>
  </si>
  <si>
    <t>부산 사상구 가야대로 211</t>
  </si>
  <si>
    <t>(주)한국에이프런체인공업</t>
  </si>
  <si>
    <t>051-315-8131</t>
  </si>
  <si>
    <t>부산 사상구 새벽로 125</t>
  </si>
  <si>
    <t>부국정공(주)</t>
  </si>
  <si>
    <t>055-251-4501</t>
  </si>
  <si>
    <t>경남 김해시 주촌면 골든루트로129번길</t>
  </si>
  <si>
    <t>연합화학공업(주)</t>
  </si>
  <si>
    <t>032-814-6725</t>
  </si>
  <si>
    <t>인천 남동구 은봉로75번길 67</t>
  </si>
  <si>
    <t>은세기술(주)</t>
  </si>
  <si>
    <t>02-3272-8383</t>
  </si>
  <si>
    <t>서울 용산구 한강대로 297</t>
  </si>
  <si>
    <t>신우메탈코리아(주)</t>
  </si>
  <si>
    <t>031-496-8815</t>
  </si>
  <si>
    <t>경기 시흥시 경기과기대로 49</t>
  </si>
  <si>
    <t>(주)성원에프씨</t>
  </si>
  <si>
    <t>02-892-1147</t>
  </si>
  <si>
    <t>서울 금천구 디지털로9길 65</t>
  </si>
  <si>
    <t>세명강업(주)</t>
  </si>
  <si>
    <t>032-568-9918</t>
  </si>
  <si>
    <t>인천광역시 서구  보듬로 29</t>
  </si>
  <si>
    <t>테크웨어(주)</t>
  </si>
  <si>
    <t>031-422-5673</t>
  </si>
  <si>
    <t>경기도 군포시  공단로160번길 20</t>
  </si>
  <si>
    <t>(주)화성한과</t>
  </si>
  <si>
    <t>031-352-5422</t>
  </si>
  <si>
    <t>경기 화성시 양감면 초록로 471-8</t>
  </si>
  <si>
    <t>(주)베스크린</t>
  </si>
  <si>
    <t>02-409-4144</t>
  </si>
  <si>
    <t>경기도 광주시 초월읍 동막골길 150-18</t>
  </si>
  <si>
    <t>(주)중앙그린</t>
  </si>
  <si>
    <t>031-868-2292</t>
  </si>
  <si>
    <t>경기 양주시 은현면 화합로941번길 209-11</t>
  </si>
  <si>
    <t>(주)유창플러스</t>
  </si>
  <si>
    <t>02-2640-4524</t>
  </si>
  <si>
    <t>경기 시흥시 공단1대로321번길 45</t>
  </si>
  <si>
    <t>(주)대웅</t>
  </si>
  <si>
    <t>031-498-9625</t>
  </si>
  <si>
    <t>경기도 시흥시 엠티브이27로58번길 16</t>
  </si>
  <si>
    <t>031-491-1951</t>
  </si>
  <si>
    <t>경기 안산시 단원구 범지기로141번길 30</t>
  </si>
  <si>
    <t>(주)디에스워터젯</t>
  </si>
  <si>
    <t>031-499-4144</t>
  </si>
  <si>
    <t>경기도 시흥시  공단1대로260번길 64</t>
  </si>
  <si>
    <t>(주)지티아이</t>
  </si>
  <si>
    <t>031-633-0012</t>
  </si>
  <si>
    <t>경기도 이천시 대월면 대평로 195-60</t>
  </si>
  <si>
    <t>(주)아카데미과학</t>
  </si>
  <si>
    <t>031-850-8500</t>
  </si>
  <si>
    <t>경기 의정부시 산단로98번길 11</t>
  </si>
  <si>
    <t>인형 및 장난감 제조업</t>
  </si>
  <si>
    <t>대창이엔지(주)</t>
  </si>
  <si>
    <t>070-7734-8409</t>
  </si>
  <si>
    <t>충북 음성군 대소면 소석로 82</t>
  </si>
  <si>
    <t>주영엔에스(주)</t>
  </si>
  <si>
    <t>02-3486-5715</t>
  </si>
  <si>
    <t>서울 서초구 사임당로1길 15</t>
  </si>
  <si>
    <t>노원스포츠(주)</t>
  </si>
  <si>
    <t>02-936-9650</t>
  </si>
  <si>
    <t>서울 노원구 상계로27길 32</t>
  </si>
  <si>
    <t>(주)형지리테일</t>
  </si>
  <si>
    <t>055-370-5809</t>
  </si>
  <si>
    <t>경상남도 양산시 동면 남양산1길 46</t>
  </si>
  <si>
    <t>성원산업(주)</t>
  </si>
  <si>
    <t>043-260-9914</t>
  </si>
  <si>
    <t>충북 청주시 흥덕구 옥산면 덕촌광단말길 72</t>
  </si>
  <si>
    <t>유진지오(주)</t>
  </si>
  <si>
    <t>042-254-3252</t>
  </si>
  <si>
    <t>대전 동구  계족로 455</t>
  </si>
  <si>
    <t>(주)텍스밀</t>
  </si>
  <si>
    <t>053-352-9511</t>
  </si>
  <si>
    <t>대구광역시 서구  팔달로 90</t>
  </si>
  <si>
    <t>(주)부농</t>
  </si>
  <si>
    <t>054-745-3501</t>
  </si>
  <si>
    <t>경북 경주시 천북면 모아동산길 183</t>
  </si>
  <si>
    <t>농업회사법인 한우리(주)</t>
  </si>
  <si>
    <t>054-432-8101</t>
  </si>
  <si>
    <t>경북 김천시 대광동</t>
  </si>
  <si>
    <t>대성코팅(주)</t>
  </si>
  <si>
    <t>054-462-3060</t>
  </si>
  <si>
    <t>경북 구미시 1공단로4길 141-25</t>
  </si>
  <si>
    <t>(주)원레이저</t>
  </si>
  <si>
    <t>053-585-1801</t>
  </si>
  <si>
    <t>대구광역시 달서구  성서서로51길 32</t>
  </si>
  <si>
    <t>055-291-5357</t>
  </si>
  <si>
    <t>경남 창원시 의창구 대산면 봉강가술로559번길 19</t>
  </si>
  <si>
    <t>대한기술(주)</t>
  </si>
  <si>
    <t>055-298-0100</t>
  </si>
  <si>
    <t>경남 창원시 의창구 읍성로34번길 18-2</t>
  </si>
  <si>
    <t>성풍물산(주)</t>
  </si>
  <si>
    <t>055-644-8810</t>
  </si>
  <si>
    <t>경남 통영시 동호로 132</t>
  </si>
  <si>
    <t>(주)비엘에스</t>
  </si>
  <si>
    <t>02-515-7385</t>
  </si>
  <si>
    <t>음반 및 비디오물 도매업</t>
  </si>
  <si>
    <t>주식회사 마크로밀엠브레인</t>
  </si>
  <si>
    <t>02-3444-4000</t>
  </si>
  <si>
    <t>서울 강남구 강남대로 318</t>
  </si>
  <si>
    <t>대원이노베이션(주)</t>
  </si>
  <si>
    <t>031-487-3921</t>
  </si>
  <si>
    <t>경기도 안산시 단원구  신길로1길 82-0</t>
  </si>
  <si>
    <t>정도이앤피(주)</t>
  </si>
  <si>
    <t>031-494-5601</t>
  </si>
  <si>
    <t>경기 안산시 단원구 범지기로141번길 9</t>
  </si>
  <si>
    <t>(주)우신이엠시</t>
  </si>
  <si>
    <t>031-499-4314</t>
  </si>
  <si>
    <t>경기 시흥시 공단1대로260번안길 6</t>
  </si>
  <si>
    <t>대림특수강정공(주)</t>
  </si>
  <si>
    <t>031-497-9681</t>
  </si>
  <si>
    <t>경기 시흥시 소망공원로 172</t>
  </si>
  <si>
    <t>(주)셀코스</t>
  </si>
  <si>
    <t>031-293-8180</t>
  </si>
  <si>
    <t>경기 화성시 동탄면 동탄산단10길 42</t>
  </si>
  <si>
    <t>(주)이앤엠</t>
  </si>
  <si>
    <t>031-632-8444</t>
  </si>
  <si>
    <t>경기 이천시 호법면 이섭대천로561번길 45</t>
  </si>
  <si>
    <t>(주)로보터스</t>
  </si>
  <si>
    <t>031-776-2644-6</t>
  </si>
  <si>
    <t>(주)에이스 힌지텍</t>
  </si>
  <si>
    <t>032-667-6160</t>
  </si>
  <si>
    <t>경기 부천시  오정로 183-13</t>
  </si>
  <si>
    <t>032-684-5204</t>
  </si>
  <si>
    <t>경기도 부천시  산업로8번길 42-14</t>
  </si>
  <si>
    <t>(주)이원생명과학연구원</t>
  </si>
  <si>
    <t>02-2102-4019</t>
  </si>
  <si>
    <t>인천광역시 연수구 송도동 (송도동)</t>
  </si>
  <si>
    <t>대왕금속</t>
  </si>
  <si>
    <t>031-499-5864</t>
  </si>
  <si>
    <t>경기도 안산시 단원구 목내로 178</t>
  </si>
  <si>
    <t>한신기계공업(주)</t>
  </si>
  <si>
    <t>031-491-3911</t>
  </si>
  <si>
    <t>경기 안산시 단원구 해봉로330번길 23</t>
  </si>
  <si>
    <t>대웅전기공업(주)</t>
  </si>
  <si>
    <t>031-989-0497</t>
  </si>
  <si>
    <t>경기도 김포시 양촌읍 황금로127번길 10</t>
  </si>
  <si>
    <t>(주)에스디에이</t>
  </si>
  <si>
    <t>031-424-4500</t>
  </si>
  <si>
    <t>경기 의왕시 경수대로391번길 14-7</t>
  </si>
  <si>
    <t>(주)지테크인터내셔날</t>
  </si>
  <si>
    <t>031-852-4070</t>
  </si>
  <si>
    <t>경기 의정부시 산단로68번길 29</t>
  </si>
  <si>
    <t>(주)진성육가공</t>
  </si>
  <si>
    <t>031-791-4404</t>
  </si>
  <si>
    <t>경기도 하남시  천현로134번길 91-21</t>
  </si>
  <si>
    <t>럭스피아(주)</t>
  </si>
  <si>
    <t>031-888-9333</t>
  </si>
  <si>
    <t>경기 수원시 영통구 광교로 109</t>
  </si>
  <si>
    <t>대신이엔지(주)</t>
  </si>
  <si>
    <t>02-451-1525</t>
  </si>
  <si>
    <t>서울 서초구 매헌로6길 55</t>
  </si>
  <si>
    <t>(주)금성백조건설</t>
  </si>
  <si>
    <t>042-630-9595</t>
  </si>
  <si>
    <t>세종특별자치시   한누리대로 234</t>
  </si>
  <si>
    <t>혜림건설㈜</t>
  </si>
  <si>
    <t>062-606-1010</t>
  </si>
  <si>
    <t>광주 북구 서암대로 205</t>
  </si>
  <si>
    <t>(주)한성전자</t>
  </si>
  <si>
    <t>054-473-4210</t>
  </si>
  <si>
    <t>경상북도 구미시 산동면 첨단기업4로 49-29</t>
  </si>
  <si>
    <t>아이엔티텍</t>
  </si>
  <si>
    <t>054-472-2372</t>
  </si>
  <si>
    <t>경북 구미시 산동면 (산동면) 봉산리</t>
  </si>
  <si>
    <t>파란테크(주)</t>
  </si>
  <si>
    <t>053-581-5557</t>
  </si>
  <si>
    <t>대구 달서구 성서로24길 15</t>
  </si>
  <si>
    <t>(주)진양펌프상사</t>
  </si>
  <si>
    <t>051-414-8624</t>
  </si>
  <si>
    <t>부산 영도구 남항서로 6-14</t>
  </si>
  <si>
    <t>051-831-6550</t>
  </si>
  <si>
    <t>부산 강서구 녹산산업대로 117-12</t>
  </si>
  <si>
    <t>한성유엔씨(주)</t>
  </si>
  <si>
    <t>02-335-6685</t>
  </si>
  <si>
    <t>서울 마포구 동교로23길 6</t>
  </si>
  <si>
    <t>(주)비본데이즈</t>
  </si>
  <si>
    <t>02-702-0109</t>
  </si>
  <si>
    <t>서울특별시 서초구 효령로 349-5</t>
  </si>
  <si>
    <t>㈜메모렛</t>
  </si>
  <si>
    <t>02-703-8989</t>
  </si>
  <si>
    <t>서울특별시 구로구 디지털로31길 38-21</t>
  </si>
  <si>
    <t>(주)동인산전</t>
  </si>
  <si>
    <t>032-678-3250-2</t>
  </si>
  <si>
    <t>경기 부천시  도약로308번길 25</t>
  </si>
  <si>
    <t>세나피앤피(주)</t>
  </si>
  <si>
    <t>031-463-3777</t>
  </si>
  <si>
    <t>유로물산(주)</t>
  </si>
  <si>
    <t>02-3486-3107</t>
  </si>
  <si>
    <t>서울 서초구 반포대로 85</t>
  </si>
  <si>
    <t>(주)다니기획</t>
  </si>
  <si>
    <t>02-545-0623</t>
  </si>
  <si>
    <t>서울 강남구 봉은사로 415</t>
  </si>
  <si>
    <t>(주)아프로테크</t>
  </si>
  <si>
    <t>031-223-7100</t>
  </si>
  <si>
    <t>경기 화성시 안녕남로 38</t>
  </si>
  <si>
    <t>(주)케이원레일</t>
  </si>
  <si>
    <t>031-677-9464</t>
  </si>
  <si>
    <t>경기 안성시 양성면 양성로 449</t>
  </si>
  <si>
    <t>엠아이산업(주)</t>
  </si>
  <si>
    <t>031-686-7321</t>
  </si>
  <si>
    <t>경기도 화성시 양감면 서해로 113-23</t>
  </si>
  <si>
    <t>삼정이엔지</t>
  </si>
  <si>
    <t>031-793-7580</t>
  </si>
  <si>
    <t>경기도 광주시 오포읍 봉골길 23-24</t>
  </si>
  <si>
    <t>(주)신광엠앤피</t>
  </si>
  <si>
    <t>032-679-4106</t>
  </si>
  <si>
    <t>경기도 부천시   산업로 28</t>
  </si>
  <si>
    <t>지오션(주)</t>
  </si>
  <si>
    <t>051-701-1842</t>
  </si>
  <si>
    <t>부산 해운대구 세실로69번길 15</t>
  </si>
  <si>
    <t>(주)태화테크</t>
  </si>
  <si>
    <t>032-673-1530</t>
  </si>
  <si>
    <t>경기도 부천시   삼작로171번길 68</t>
  </si>
  <si>
    <t>부민통신(주)</t>
  </si>
  <si>
    <t>02-3663-4000</t>
  </si>
  <si>
    <t>서울 강서구 공항대로 535</t>
  </si>
  <si>
    <t>제일전자</t>
  </si>
  <si>
    <t>031-314-6296</t>
  </si>
  <si>
    <t>경기 시흥시 신천로43번길 13</t>
  </si>
  <si>
    <t>효동기계공업(주)</t>
  </si>
  <si>
    <t>070-7119-5900</t>
  </si>
  <si>
    <t>경기 화성시 향남읍 발안공단로4길 97-17</t>
  </si>
  <si>
    <t>031-313-2266</t>
  </si>
  <si>
    <t>경기도 시흥시  구지정길 26</t>
  </si>
  <si>
    <t>은화삼컨트리클럽(주)</t>
  </si>
  <si>
    <t>031-335-8255</t>
  </si>
  <si>
    <t>경기 용인시 처인구  백옥대로 860-38</t>
  </si>
  <si>
    <t>영동산업(주)</t>
  </si>
  <si>
    <t>031-339-2507</t>
  </si>
  <si>
    <t>경기 용인시 처인구 이동면 백옥대로 458</t>
  </si>
  <si>
    <t>(주)상명종합건축사사무소</t>
  </si>
  <si>
    <t>031-997-2377</t>
  </si>
  <si>
    <t>경기 김포시 관순로 28</t>
  </si>
  <si>
    <t>(주)에스제이씨성전</t>
  </si>
  <si>
    <t>031-955-8800</t>
  </si>
  <si>
    <t>경기 파주시 직지길 234</t>
  </si>
  <si>
    <t>(주)로뎀푸드</t>
  </si>
  <si>
    <t>031-8089-6500</t>
  </si>
  <si>
    <t>경기 포천시 화현면 화동로 513</t>
  </si>
  <si>
    <t>(주)새뉴</t>
  </si>
  <si>
    <t>02-544-6974</t>
  </si>
  <si>
    <t>경기도 남양주시 진건읍 진관로 256</t>
  </si>
  <si>
    <t>두루무역(주)</t>
  </si>
  <si>
    <t>00-1688-4181</t>
  </si>
  <si>
    <t>㈜피치밸리</t>
  </si>
  <si>
    <t>070-7422-5261</t>
  </si>
  <si>
    <t>서울 용산구 이촌로 1</t>
  </si>
  <si>
    <t>주식회사 더엔진</t>
  </si>
  <si>
    <t>02-3273-3600</t>
  </si>
  <si>
    <t>서울 용산구 효창원로55길 20</t>
  </si>
  <si>
    <t>주식회사 프로토타입</t>
  </si>
  <si>
    <t>02-2015-3612</t>
  </si>
  <si>
    <t>서울 강남구 도산대로26길 36</t>
  </si>
  <si>
    <t>(주)이베이테크</t>
  </si>
  <si>
    <t>02-6925-6130</t>
  </si>
  <si>
    <t>서울 중구 동호로14길 11</t>
  </si>
  <si>
    <t>(주)무림설계기술단</t>
  </si>
  <si>
    <t>02-424-4445</t>
  </si>
  <si>
    <t>서울 송파구 오금로19길 9</t>
  </si>
  <si>
    <t>(주)현우유니언트레이딩</t>
  </si>
  <si>
    <t>031-366-1131</t>
  </si>
  <si>
    <t>경기 화성시 정남면 가장로 191-29</t>
  </si>
  <si>
    <t>(주)우림토건</t>
  </si>
  <si>
    <t>033-651-2017</t>
  </si>
  <si>
    <t>강원도 강릉시  화부산로 97</t>
  </si>
  <si>
    <t>아마다미야찌코리아(주)</t>
  </si>
  <si>
    <t>031-8015-6810</t>
  </si>
  <si>
    <t>경기 화성시 동탄하나1길 28</t>
  </si>
  <si>
    <t>(주)농업회사법인  금호식품</t>
  </si>
  <si>
    <t>042-627-3472</t>
  </si>
  <si>
    <t>대전 대덕구 한밭대로989번길 32</t>
  </si>
  <si>
    <t>동우스틸(주)</t>
  </si>
  <si>
    <t>043-731-7839</t>
  </si>
  <si>
    <t>충북 옥천군 옥천읍 삼청2길 58</t>
  </si>
  <si>
    <t>(주)청주씨엠씨</t>
  </si>
  <si>
    <t>043-217-7581</t>
  </si>
  <si>
    <t>충북 청주시 청원구 오창읍 성산2길 13</t>
  </si>
  <si>
    <t>(주)기공정밀</t>
  </si>
  <si>
    <t>062-973-2911</t>
  </si>
  <si>
    <t>광주 북구 추암로 169</t>
  </si>
  <si>
    <t>(주)경신산업</t>
  </si>
  <si>
    <t>054-973-0267</t>
  </si>
  <si>
    <t>경북 구미시 장천면 하장3길 113-17</t>
  </si>
  <si>
    <t>(주)이노알앤씨</t>
  </si>
  <si>
    <t>053-615-7577</t>
  </si>
  <si>
    <t>대구 달성군 논공읍 논공로87길 87</t>
  </si>
  <si>
    <t>(주)창용금형</t>
  </si>
  <si>
    <t>051-301-6262</t>
  </si>
  <si>
    <t>부산 사상구 낙동대로1302번길 57</t>
  </si>
  <si>
    <t>(주)영동엔지니어링</t>
  </si>
  <si>
    <t>051-316-9212</t>
  </si>
  <si>
    <t>부산 사상구 백양대로 483</t>
  </si>
  <si>
    <t>(주)한국노드락</t>
  </si>
  <si>
    <t>051-796-2211</t>
  </si>
  <si>
    <t>부산광역시 강서구  유통단지1로 50</t>
  </si>
  <si>
    <t>㈜이브자리</t>
  </si>
  <si>
    <t>02-6490-3100</t>
  </si>
  <si>
    <t>서울 강남구 영동대로114길 5</t>
  </si>
  <si>
    <t>코스모스벽지(주)</t>
  </si>
  <si>
    <t>02-334-2281</t>
  </si>
  <si>
    <t>서울 마포구 독막로6길 17</t>
  </si>
  <si>
    <t>(주)소리샵</t>
  </si>
  <si>
    <t>02-3272-8584</t>
  </si>
  <si>
    <t>경기도 과천시  말두레로 83</t>
  </si>
  <si>
    <t>래오케미칼(주)</t>
  </si>
  <si>
    <t>043-882-3901</t>
  </si>
  <si>
    <t>충북 음성군 감곡면 오갑길192번길 27</t>
  </si>
  <si>
    <t>(주)아이콘소프트</t>
  </si>
  <si>
    <t>02-3473-7030</t>
  </si>
  <si>
    <t>(주)이레패션</t>
  </si>
  <si>
    <t>032-867-4535~6</t>
  </si>
  <si>
    <t>인천 남동구 석정로461번길 16</t>
  </si>
  <si>
    <t>휴니드테크놀러지스</t>
  </si>
  <si>
    <t>032-457-6093</t>
  </si>
  <si>
    <t>인천 연수구 벤처로 87</t>
  </si>
  <si>
    <t>031-356-7114</t>
  </si>
  <si>
    <t>경기 화성시 남양읍 남양로930번길 28</t>
  </si>
  <si>
    <t>(주)두래</t>
  </si>
  <si>
    <t>031-397-6066</t>
  </si>
  <si>
    <t>경기 군포시 당정로 56</t>
  </si>
  <si>
    <t>(주)제스파</t>
  </si>
  <si>
    <t>070-5083-3910</t>
  </si>
  <si>
    <t>경기 광주시 오포읍 매자리길 47</t>
  </si>
  <si>
    <t>(주)지구코퍼레이션</t>
  </si>
  <si>
    <t>031-931-5610</t>
  </si>
  <si>
    <t>경기 파주시 광탄면 부흥로 460</t>
  </si>
  <si>
    <t>(주)대명부품</t>
  </si>
  <si>
    <t>031-970-2002</t>
  </si>
  <si>
    <t>경기 고양시 덕양구 호수로 99</t>
  </si>
  <si>
    <t>(주)동광시스템</t>
  </si>
  <si>
    <t>031-968-0901</t>
  </si>
  <si>
    <t>경기도 고양시 일산동구  동국로 335-19</t>
  </si>
  <si>
    <t>(주)에이앤에이엠디</t>
  </si>
  <si>
    <t>031-739-5211</t>
  </si>
  <si>
    <t>미래금속</t>
  </si>
  <si>
    <t>032-681-6158</t>
  </si>
  <si>
    <t>경기 부천시  부천로415번길 32</t>
  </si>
  <si>
    <t>(주)대혁기계</t>
  </si>
  <si>
    <t>031-366-9901</t>
  </si>
  <si>
    <t>경기 화성시 마도면 송정로210번길 41</t>
  </si>
  <si>
    <t>동산전자(주)</t>
  </si>
  <si>
    <t>031-494-9788</t>
  </si>
  <si>
    <t>경기 안산시 단원구 해봉로273번길 27</t>
  </si>
  <si>
    <t>씨엔비스(주)</t>
  </si>
  <si>
    <t>031-502-4900</t>
  </si>
  <si>
    <t>(주)코디아아이앤티</t>
  </si>
  <si>
    <t>02-582-2775</t>
  </si>
  <si>
    <t>경기도 수원시 장안구 파장천로 100</t>
  </si>
  <si>
    <t>(주)네일에이스</t>
  </si>
  <si>
    <t>032-572-4140</t>
  </si>
  <si>
    <t>인천시 서구 가좌1동(가좌동)</t>
  </si>
  <si>
    <t>(주)백운</t>
  </si>
  <si>
    <t>031-497-0463</t>
  </si>
  <si>
    <t>경기 시흥시 봉우재로209번길 79</t>
  </si>
  <si>
    <t>(주)대신</t>
  </si>
  <si>
    <t>031-948-9339</t>
  </si>
  <si>
    <t>경기 파주시 광탄면 부흥로483번길 129-41</t>
  </si>
  <si>
    <t>(주)나무테크</t>
  </si>
  <si>
    <t>02-337-6913</t>
  </si>
  <si>
    <t>서울 강서구 양천로49길 35</t>
  </si>
  <si>
    <t>(주)온누리에이치엔씨</t>
  </si>
  <si>
    <t>02-569-5662</t>
  </si>
  <si>
    <t>서울 강남구 논현로 528</t>
  </si>
  <si>
    <t>(주)블루코어</t>
  </si>
  <si>
    <t>02-508-2952</t>
  </si>
  <si>
    <t>서울 강남구 봉은사로 326</t>
  </si>
  <si>
    <t>(주)케이엠</t>
  </si>
  <si>
    <t>031-678-8807</t>
  </si>
  <si>
    <t>강원 평창군 평창읍 농공단지길 23-21</t>
  </si>
  <si>
    <t>(주)동곡기정</t>
  </si>
  <si>
    <t>02-2103-5370</t>
  </si>
  <si>
    <t>(주)천보</t>
  </si>
  <si>
    <t>043-842-2801</t>
  </si>
  <si>
    <t>충북 충주시 주덕읍(주덕읍) 당우리</t>
  </si>
  <si>
    <t>코리아스틸(주)</t>
  </si>
  <si>
    <t>041-363-5700</t>
  </si>
  <si>
    <t>충남 당진시 합덕읍 소소리</t>
  </si>
  <si>
    <t>(주)브이엠에스솔루션스</t>
  </si>
  <si>
    <t>042-336-4747</t>
  </si>
  <si>
    <t>(주)세림전자</t>
  </si>
  <si>
    <t>062-974-1393</t>
  </si>
  <si>
    <t>광주 북구 첨단벤처소로 63</t>
  </si>
  <si>
    <t>인본산업(주)</t>
  </si>
  <si>
    <t>031-750-6426</t>
  </si>
  <si>
    <t>경기 성남시 분당구 황새울로 315</t>
  </si>
  <si>
    <t>(주)아이큐패드</t>
  </si>
  <si>
    <t>02-577-3263</t>
  </si>
  <si>
    <t>서울특별시 서초구 논현로 145</t>
  </si>
  <si>
    <t>(주)코르웰</t>
  </si>
  <si>
    <t>051-200-1153</t>
  </si>
  <si>
    <t>부산 사하구 원양로 391</t>
  </si>
  <si>
    <t>(주)흙</t>
  </si>
  <si>
    <t>051-315-5233</t>
  </si>
  <si>
    <t>부산 사상구 학감대로192번길 60-30</t>
  </si>
  <si>
    <t>(주)부흥정밀</t>
  </si>
  <si>
    <t>051-831-6437</t>
  </si>
  <si>
    <t>부산 강서구 과학산단2로3번길 26</t>
  </si>
  <si>
    <t>은유항공정밀(주)</t>
  </si>
  <si>
    <t>055-312-5572</t>
  </si>
  <si>
    <t>경상남도 김해시 주촌면 골든루트로129번길 46</t>
  </si>
  <si>
    <t>삼전기술검사(주)</t>
  </si>
  <si>
    <t>052-289-3311</t>
  </si>
  <si>
    <t>울산 북구 산성로 40</t>
  </si>
  <si>
    <t>화림제약(주)</t>
  </si>
  <si>
    <t>051-626-7726</t>
  </si>
  <si>
    <t>부산 남구 용호로159번길 94</t>
  </si>
  <si>
    <t>이제이피코리아(주)</t>
  </si>
  <si>
    <t>052-261-4500</t>
  </si>
  <si>
    <t>울산 울주군 웅촌면 갓골길 18-12</t>
  </si>
  <si>
    <t>(주)신흥기공</t>
  </si>
  <si>
    <t>055-310-3707</t>
  </si>
  <si>
    <t>경남 김해시 생림면 생림대로713번길 41</t>
  </si>
  <si>
    <t>대로건설(주)</t>
  </si>
  <si>
    <t>02-2678-9900</t>
  </si>
  <si>
    <t>서울특별시 영등포구  양평로12가길 17</t>
  </si>
  <si>
    <t>(주)에이스토리</t>
  </si>
  <si>
    <t>02-2088-2585</t>
  </si>
  <si>
    <t>서울특별시 마포구 월드컵북로 361</t>
  </si>
  <si>
    <t>(주)플랙트우즈코리아</t>
  </si>
  <si>
    <t>041-589-2000</t>
  </si>
  <si>
    <t>충청남도 천안시 서북구 문성2길 33</t>
  </si>
  <si>
    <t>쌍용전기(주)</t>
  </si>
  <si>
    <t>031-981-4520</t>
  </si>
  <si>
    <t>경기 김포시 양촌면 황금1로 106</t>
  </si>
  <si>
    <t>(주)피앤디솔루션</t>
  </si>
  <si>
    <t>031-450-3011</t>
  </si>
  <si>
    <t>경기도 안양시 동안구  벌말로 126</t>
  </si>
  <si>
    <t>에스얜에스</t>
  </si>
  <si>
    <t>031-351-6337</t>
  </si>
  <si>
    <t>경기 화성시 장안면 수정로299번길 67</t>
  </si>
  <si>
    <t>(주)동원하이텍</t>
  </si>
  <si>
    <t>031-378-9850</t>
  </si>
  <si>
    <t>경기 화성시 향남읍 갈천길 57</t>
  </si>
  <si>
    <t>우성기업(주)</t>
  </si>
  <si>
    <t>031-297-7371</t>
  </si>
  <si>
    <t>경기도 화성시 매송면 매송로 38</t>
  </si>
  <si>
    <t>한양전공(주)</t>
  </si>
  <si>
    <t>070-8856-4051</t>
  </si>
  <si>
    <t>경기 파주시 조리읍 명봉산로114번길 28</t>
  </si>
  <si>
    <t>(주)우남산업</t>
  </si>
  <si>
    <t>032-815-2800</t>
  </si>
  <si>
    <t>인천 남동구 앵고개로449번길 15</t>
  </si>
  <si>
    <t>(주)케이엠하이테크</t>
  </si>
  <si>
    <t>032-674-2687</t>
  </si>
  <si>
    <t>경기 부천시  삼작로133번길 41-18</t>
  </si>
  <si>
    <t>㈜프린테크케이알</t>
  </si>
  <si>
    <t>032-813-2954</t>
  </si>
  <si>
    <t>인천 남동구 청능대로 362</t>
  </si>
  <si>
    <t>세화산업(주)</t>
  </si>
  <si>
    <t>031-495-8181</t>
  </si>
  <si>
    <t>경기 안산시 상록구 반월천남길 86</t>
  </si>
  <si>
    <t>(주)윈텍퍼니처</t>
  </si>
  <si>
    <t>031-493-1506</t>
  </si>
  <si>
    <t>경기 화성시 남양읍 주석로80번길 36</t>
  </si>
  <si>
    <t>두보식품㈜</t>
  </si>
  <si>
    <t>02-2058-2425</t>
  </si>
  <si>
    <t>서울 서초구 양재대로12길 36</t>
  </si>
  <si>
    <t>일화스텐레스(주)</t>
  </si>
  <si>
    <t>031-998-2870</t>
  </si>
  <si>
    <t>경기도 김포시 대곶면(대곶면) 대명리</t>
  </si>
  <si>
    <t>(주)코라인터내셔날</t>
  </si>
  <si>
    <t>02-467-6700</t>
  </si>
  <si>
    <t>서울 성동구 광나루로 227</t>
  </si>
  <si>
    <t>세일제화(주)</t>
  </si>
  <si>
    <t>02-999-3741</t>
  </si>
  <si>
    <t>서울 강북구 덕릉로41길 72</t>
  </si>
  <si>
    <t>(주)이퓨전아이</t>
  </si>
  <si>
    <t>02-3445-6712</t>
  </si>
  <si>
    <t>서울 강남구 도산대로8길 17-10</t>
  </si>
  <si>
    <t>(주)캐스트이즈</t>
  </si>
  <si>
    <t>02-886-6766</t>
  </si>
  <si>
    <t>서울 관악구 남부순환로 1931</t>
  </si>
  <si>
    <t>041-742-9445</t>
  </si>
  <si>
    <t>충남 논산시 연무읍 마봉로79번길 20</t>
  </si>
  <si>
    <t>(주)신일바이오젠</t>
  </si>
  <si>
    <t>041-332-6094</t>
  </si>
  <si>
    <t>충남 예산군 신암면 추사로 235-18</t>
  </si>
  <si>
    <t>(주)명인철강</t>
  </si>
  <si>
    <t>041-357-8100</t>
  </si>
  <si>
    <t>충남 당진시 신평면 샛터로 118-46</t>
  </si>
  <si>
    <t>(주)프리쉐</t>
  </si>
  <si>
    <t>031-450-6200</t>
  </si>
  <si>
    <t>서울특별시 금천구 벚꽃로 254</t>
  </si>
  <si>
    <t>(주)미래기전</t>
  </si>
  <si>
    <t>041-751-9119</t>
  </si>
  <si>
    <t>충남 금산군 추부면 신평공단1로 88</t>
  </si>
  <si>
    <t>(주)홍익기술단</t>
  </si>
  <si>
    <t>충북 청주시 흥덕구 풍년로150번길 28</t>
  </si>
  <si>
    <t>㈜메가젠임플란트</t>
  </si>
  <si>
    <t>053-859-2812</t>
  </si>
  <si>
    <t>경북 경산시 자인면 한장군로 472</t>
  </si>
  <si>
    <t>(주)청우컨설턴트</t>
  </si>
  <si>
    <t>02-6972-1300</t>
  </si>
  <si>
    <t>(주)대아선재</t>
  </si>
  <si>
    <t>051-263-2346</t>
  </si>
  <si>
    <t>부산 사하구 다산로 15</t>
  </si>
  <si>
    <t>엠에이에스(주)</t>
  </si>
  <si>
    <t>052-258-2415</t>
  </si>
  <si>
    <t>울산광역시 울주군 온양읍 산양길 3</t>
  </si>
  <si>
    <t>에이스로보텍(주)</t>
  </si>
  <si>
    <t>052-291-0600</t>
  </si>
  <si>
    <t>울산 중구 성안13길 34</t>
  </si>
  <si>
    <t>(주)건세고압</t>
  </si>
  <si>
    <t>055-386-0492</t>
  </si>
  <si>
    <t>경남 양산시 소주로 119-29</t>
  </si>
  <si>
    <t>대경플렉스</t>
  </si>
  <si>
    <t>055-323-0788</t>
  </si>
  <si>
    <t>경남 김해시 생림면 생림대로 519-81</t>
  </si>
  <si>
    <t>(주)한중피앤씨</t>
  </si>
  <si>
    <t>043-532-3309</t>
  </si>
  <si>
    <t>충북 음성군 대소면 산내로107번길 36</t>
  </si>
  <si>
    <t>(주)코디얼</t>
  </si>
  <si>
    <t>02-336-3076</t>
  </si>
  <si>
    <t>서울 마포구 양화로8길 16-4</t>
  </si>
  <si>
    <t>영림전자(주)</t>
  </si>
  <si>
    <t>031-351-9940</t>
  </si>
  <si>
    <t>서울 구로구 부일로1나길 39</t>
  </si>
  <si>
    <t>(주)우석켐</t>
  </si>
  <si>
    <t>043-882-4104</t>
  </si>
  <si>
    <t>충북 음성군 감곡면 영산로 369</t>
  </si>
  <si>
    <t>(주)인터켐 코리아</t>
  </si>
  <si>
    <t>031-458-1300</t>
  </si>
  <si>
    <t>경기 군포시  산본로101번길 9-9</t>
  </si>
  <si>
    <t>대진산업</t>
  </si>
  <si>
    <t>031-434-8273</t>
  </si>
  <si>
    <t>경기도 화성시 향남읍 토성로 84</t>
  </si>
  <si>
    <t>(주)성신콤프레샤</t>
  </si>
  <si>
    <t>031-493-0505</t>
  </si>
  <si>
    <t>경기도 안산시 단원구  해안로 42</t>
  </si>
  <si>
    <t>세윤철강(주)</t>
  </si>
  <si>
    <t>031-355-5250</t>
  </si>
  <si>
    <t>경기 화성시 남양읍 주석로184번길 22-14</t>
  </si>
  <si>
    <t>NR지엔씨</t>
  </si>
  <si>
    <t>031-206-2022</t>
  </si>
  <si>
    <t>경기 수원시 영통구 덕영대로1471번길 69</t>
  </si>
  <si>
    <t>경원화성(주)</t>
  </si>
  <si>
    <t>031-952-1391</t>
  </si>
  <si>
    <t>경기 파주시 파주읍 정문로586번길 118</t>
  </si>
  <si>
    <t>(주)코리아텅스텐</t>
  </si>
  <si>
    <t>031-975-1717</t>
  </si>
  <si>
    <t>경기도 파주시 조리읍 (조리읍) 오산리</t>
  </si>
  <si>
    <t>(주)삼양발브종합메이커</t>
  </si>
  <si>
    <t>032-678-3121</t>
  </si>
  <si>
    <t>경기 부천시  오정로 119</t>
  </si>
  <si>
    <t>(주)늘푸른메디컬</t>
  </si>
  <si>
    <t>031-559-7300</t>
  </si>
  <si>
    <t>경기 남양주시 수동면 축령산로37번길 22-42</t>
  </si>
  <si>
    <t>(주)원앤씨</t>
  </si>
  <si>
    <t>031-494-2683</t>
  </si>
  <si>
    <t>경기 안산시 단원구 별망로269번길 86</t>
  </si>
  <si>
    <t>에스아이티(주)</t>
  </si>
  <si>
    <t>031-497-0871</t>
  </si>
  <si>
    <t>경기도 안산시 단원구  엠티브이1로 88</t>
  </si>
  <si>
    <t>(주)씨지엠</t>
  </si>
  <si>
    <t>070-8244-6000</t>
  </si>
  <si>
    <t>경기 안산시 단원구 능안로 81</t>
  </si>
  <si>
    <t>(주)일신웰스</t>
  </si>
  <si>
    <t>02-333-5511</t>
  </si>
  <si>
    <t>충북 청원군 강내면 부용남이길 111-30</t>
  </si>
  <si>
    <t>02-3498-6700</t>
  </si>
  <si>
    <t>충북 청주시 서원구 신성화로 49</t>
  </si>
  <si>
    <t>케이.에스섬유(주)</t>
  </si>
  <si>
    <t>02-773-2958</t>
  </si>
  <si>
    <t>서울 중구 다동길 30</t>
  </si>
  <si>
    <t>주식회사 온누리네트</t>
  </si>
  <si>
    <t>02-2057-2260</t>
  </si>
  <si>
    <t>서울 서초구 반포대로 34</t>
  </si>
  <si>
    <t>(주)세니온</t>
  </si>
  <si>
    <t>032-230-0500</t>
  </si>
  <si>
    <t>인천광역시 서구 검단로114번길 13</t>
  </si>
  <si>
    <t>(주)오에스엘이엔지</t>
  </si>
  <si>
    <t>02-2148-6800</t>
  </si>
  <si>
    <t>한국브룩스오토메이션(주)</t>
  </si>
  <si>
    <t>031-288-2588</t>
  </si>
  <si>
    <t>(주)뉴젠스</t>
  </si>
  <si>
    <t>031-341-4500</t>
  </si>
  <si>
    <t>콤스텍(주)</t>
  </si>
  <si>
    <t>042-931-3141</t>
  </si>
  <si>
    <t>티피에스(주)</t>
  </si>
  <si>
    <t>043-236-7781</t>
  </si>
  <si>
    <t>충북 청주시 흥덕구 강내면 황탄리길 140-21</t>
  </si>
  <si>
    <t>호산테크(주)</t>
  </si>
  <si>
    <t>043-731-5422</t>
  </si>
  <si>
    <t>충북 옥천군 옥천읍 옥천농공길 53-4</t>
  </si>
  <si>
    <t>㈜원익머트리얼즈</t>
  </si>
  <si>
    <t>043-210-4309</t>
  </si>
  <si>
    <t>충북 청주시 청원구 오창읍 과학산업3로 112</t>
  </si>
  <si>
    <t>케이디지전자㈜</t>
  </si>
  <si>
    <t>054-977-4353</t>
  </si>
  <si>
    <t>경북 칠곡군 왜관읍 2산업단지2길 183</t>
  </si>
  <si>
    <t>(주)동진침장</t>
  </si>
  <si>
    <t>053-589-3301</t>
  </si>
  <si>
    <t>대구 달서구 성서동로 118</t>
  </si>
  <si>
    <t>(주)나노켐</t>
  </si>
  <si>
    <t>054-370-9081</t>
  </si>
  <si>
    <t>경북 청도군 청도읍 월곡2길 49</t>
  </si>
  <si>
    <t>대한메탈(주)</t>
  </si>
  <si>
    <t>053-859-1100</t>
  </si>
  <si>
    <t>경상북도 경산시 진량읍 공단8로 39</t>
  </si>
  <si>
    <t>(주)한일공업</t>
  </si>
  <si>
    <t>053-857-1441</t>
  </si>
  <si>
    <t>경북 경산시 용성면 운용로 1076</t>
  </si>
  <si>
    <t>고성성심병원</t>
  </si>
  <si>
    <t>055-673-8511</t>
  </si>
  <si>
    <t>경남 고성군 회화면 남해안대로 3963-21</t>
  </si>
  <si>
    <t>(주)케이에스씨엔티</t>
  </si>
  <si>
    <t>055-388-8359</t>
  </si>
  <si>
    <t>경남 양산시 유산공단10길 60-46</t>
  </si>
  <si>
    <t>(주)유진케임텍</t>
  </si>
  <si>
    <t>02-336-5200</t>
  </si>
  <si>
    <t>서울 마포구 월드컵북로 82</t>
  </si>
  <si>
    <t>(주)와이엠지</t>
  </si>
  <si>
    <t>02-2661-1236</t>
  </si>
  <si>
    <t>(주)범우티앤씨</t>
  </si>
  <si>
    <t>031-812-7000</t>
  </si>
  <si>
    <t>경기도 고양시 일산동구  성현로513번길 85-12</t>
  </si>
  <si>
    <t>(주)대원에프엔씨</t>
  </si>
  <si>
    <t>054-474-8117</t>
  </si>
  <si>
    <t>경북 구미시 장천면 상림리</t>
  </si>
  <si>
    <t>(주)다우와키움</t>
  </si>
  <si>
    <t>070-8707-2700</t>
  </si>
  <si>
    <t>경기 용인시 수지구 디지털벨리로 81</t>
  </si>
  <si>
    <t>태항조선(주)</t>
  </si>
  <si>
    <t>032-761-7701</t>
  </si>
  <si>
    <t>인천 동구 보세로 62</t>
  </si>
  <si>
    <t>중앙제관(주)</t>
  </si>
  <si>
    <t>043-211-9322</t>
  </si>
  <si>
    <t>충북 청주시 청원구 오창읍 두릉1길 36</t>
  </si>
  <si>
    <t>(주)티엠텍</t>
  </si>
  <si>
    <t>031-611-9823</t>
  </si>
  <si>
    <t>경기 평택시 진위면 청호길 22-1</t>
  </si>
  <si>
    <t>(주)파머스</t>
  </si>
  <si>
    <t>031-768-0216</t>
  </si>
  <si>
    <t>경기 광주시 광남안로 104-19</t>
  </si>
  <si>
    <t>주식회사 휴온스</t>
  </si>
  <si>
    <t>02-854-4700</t>
  </si>
  <si>
    <t>현진제업(주)</t>
  </si>
  <si>
    <t>031-491-8801</t>
  </si>
  <si>
    <t>경기 안산시 단원구 강촌로 265</t>
  </si>
  <si>
    <t>032-583-8072</t>
  </si>
  <si>
    <t>(주)다산컨설턴트</t>
  </si>
  <si>
    <t>02-2222-4010</t>
  </si>
  <si>
    <t>경북 구미시 구미중앙로42길 5-66</t>
  </si>
  <si>
    <t>한밭포장</t>
  </si>
  <si>
    <t>031-989-9077</t>
  </si>
  <si>
    <t>경기 김포시 대곶면 율마로 13-49</t>
  </si>
  <si>
    <t>(주)에스엠플라텍</t>
  </si>
  <si>
    <t>031-488-3422</t>
  </si>
  <si>
    <t>경기도 안산시 단원구  첨단로181번길 29</t>
  </si>
  <si>
    <t>(주)국민기전</t>
  </si>
  <si>
    <t>032-529-6152</t>
  </si>
  <si>
    <t>인천광역시 부평구  화랑남로5번길 20</t>
  </si>
  <si>
    <t>(주)동화이엔지</t>
  </si>
  <si>
    <t>02-2699-1950</t>
  </si>
  <si>
    <t>세종  전의면 윗다락골길 2-3</t>
  </si>
  <si>
    <t>(주)삼일엘텍</t>
  </si>
  <si>
    <t>031-353-3131</t>
  </si>
  <si>
    <t>경기 화성시 팔탄면 시청로940번길 29</t>
  </si>
  <si>
    <t>한지로(주)</t>
  </si>
  <si>
    <t>031-762-8668</t>
  </si>
  <si>
    <t>경기 광주시 순암로 517-15</t>
  </si>
  <si>
    <t>(주)동도</t>
  </si>
  <si>
    <t>031-323-4310</t>
  </si>
  <si>
    <t>경기 용인시 처인구 남사면 당하로 113-6</t>
  </si>
  <si>
    <t>(주)삼광켐</t>
  </si>
  <si>
    <t>031-8057-3050</t>
  </si>
  <si>
    <t>경기 안성시 양성면 양성로 390</t>
  </si>
  <si>
    <t>우성안전(주)</t>
  </si>
  <si>
    <t>02-577-5576</t>
  </si>
  <si>
    <t>경기 안산시 상록구 대촌3길 2</t>
  </si>
  <si>
    <t>(주)에스비메탈</t>
  </si>
  <si>
    <t>043-272-0205</t>
  </si>
  <si>
    <t>충청북도 청주시 흥덕구  사운로396번길 23</t>
  </si>
  <si>
    <t>(주)인산</t>
  </si>
  <si>
    <t>043-877-8562</t>
  </si>
  <si>
    <t>충북 음성군 금왕읍 무극로 153-11</t>
  </si>
  <si>
    <t>남광식품</t>
  </si>
  <si>
    <t>042-257-3164</t>
  </si>
  <si>
    <t>대전 동구 대전로825번길 53</t>
  </si>
  <si>
    <t>호산스틸(주)</t>
  </si>
  <si>
    <t>044-522-5073</t>
  </si>
  <si>
    <t>세종 소정면 대사동길 91</t>
  </si>
  <si>
    <t>서해산업(주)</t>
  </si>
  <si>
    <t>041-672-6700</t>
  </si>
  <si>
    <t>충남 태안군 근흥면 서해로 1257-13</t>
  </si>
  <si>
    <t>(주)성호하이텍</t>
  </si>
  <si>
    <t>053-563-0795</t>
  </si>
  <si>
    <t>대구 서구 와룡로99길 40</t>
  </si>
  <si>
    <t>세향산업(주)</t>
  </si>
  <si>
    <t>053-593-0360~4</t>
  </si>
  <si>
    <t>대구 달서구 성서공단로11길 33</t>
  </si>
  <si>
    <t>(주)비앤비스틸</t>
  </si>
  <si>
    <t>054-278-8970</t>
  </si>
  <si>
    <t>경북 포항시 남구 대송면 송덕로126번길 43</t>
  </si>
  <si>
    <t>(주)경동프로폰</t>
  </si>
  <si>
    <t>054-974-7233</t>
  </si>
  <si>
    <t>경북 칠곡군 왜관읍 공단로3길 22</t>
  </si>
  <si>
    <t>(주)선비테크</t>
  </si>
  <si>
    <t>053-592-5878</t>
  </si>
  <si>
    <t>대구 달서구 성서공단남로10길 42-5</t>
  </si>
  <si>
    <t>(주)이정이앤씨</t>
  </si>
  <si>
    <t>051-441-9070</t>
  </si>
  <si>
    <t>부산광역시 부산진구  자유평화로37번길 67</t>
  </si>
  <si>
    <t>에이치케이티전기(주)</t>
  </si>
  <si>
    <t>051-302-6590</t>
  </si>
  <si>
    <t>부산 강서구 경전철로 42</t>
  </si>
  <si>
    <t>에프엠테크(주)</t>
  </si>
  <si>
    <t>052-275-8585</t>
  </si>
  <si>
    <t>울산 남구 두왕로154번길 27</t>
  </si>
  <si>
    <t>(주)행복종합엔지니어링건축사사무소</t>
  </si>
  <si>
    <t>052-267-6006</t>
  </si>
  <si>
    <t>울산광역시 북구  명촌4길 8-1</t>
  </si>
  <si>
    <t>(주)에이스브이</t>
  </si>
  <si>
    <t>055-329-0651</t>
  </si>
  <si>
    <t>경남 김해시 주촌면 소망길 1-12</t>
  </si>
  <si>
    <t>룰런즈라버코리아(주)</t>
  </si>
  <si>
    <t>055-380-8000</t>
  </si>
  <si>
    <t>경남 양산시 유산공단4길 14</t>
  </si>
  <si>
    <t>네트워크케이블(주)</t>
  </si>
  <si>
    <t>031-464-3777</t>
  </si>
  <si>
    <t>한일그린팜(주)</t>
  </si>
  <si>
    <t>043-882-7557</t>
  </si>
  <si>
    <t>충북 음성군 금왕읍 유촌로232번길 86</t>
  </si>
  <si>
    <t>(주)엔도어즈</t>
  </si>
  <si>
    <t>070-7017-6928</t>
  </si>
  <si>
    <t>서울 송파구 중대로 109</t>
  </si>
  <si>
    <t>계영정보통신(주)</t>
  </si>
  <si>
    <t>031-337-5333</t>
  </si>
  <si>
    <t>경기 안양시 동안구 학의로 282</t>
  </si>
  <si>
    <t>(주)시리우스소프트</t>
  </si>
  <si>
    <t>02-568-5834</t>
  </si>
  <si>
    <t>서울 강남구 삼성로100길 23-26</t>
  </si>
  <si>
    <t>(주)애플젠</t>
  </si>
  <si>
    <t>02-2052-0088</t>
  </si>
  <si>
    <t>서울 강남구  역삼로92길 17</t>
  </si>
  <si>
    <t>(주)이원</t>
  </si>
  <si>
    <t>032-552-0541</t>
  </si>
  <si>
    <t>인천광역시 연수구 용담로99번길 13</t>
  </si>
  <si>
    <t>(주)원아테크</t>
  </si>
  <si>
    <t>02-578-6516</t>
  </si>
  <si>
    <t>서울특별시 서초구  능안말1길 7</t>
  </si>
  <si>
    <t>(주)명인</t>
  </si>
  <si>
    <t>031-377-6254</t>
  </si>
  <si>
    <t>경기 오산시 경기대로658번길 53-7</t>
  </si>
  <si>
    <t>(주)동일앤프라스</t>
  </si>
  <si>
    <t>032-868-6133</t>
  </si>
  <si>
    <t>인천 남구 주염로73번길 17</t>
  </si>
  <si>
    <t>(주)예강산업</t>
  </si>
  <si>
    <t>032-675-3990</t>
  </si>
  <si>
    <t>경기 부천시  정주로 95</t>
  </si>
  <si>
    <t>승진철강(주)</t>
  </si>
  <si>
    <t>031-528-2255</t>
  </si>
  <si>
    <t>경기 남양주시 진접읍 금강로 1869</t>
  </si>
  <si>
    <t>용강산업</t>
  </si>
  <si>
    <t>031-354-2196</t>
  </si>
  <si>
    <t>경기 화성시 양감면 송말길 31-6</t>
  </si>
  <si>
    <t>신정우산업(주)</t>
  </si>
  <si>
    <t>031-354-5335</t>
  </si>
  <si>
    <t>경기 화성시 팔탄면 시청로721번길 71</t>
  </si>
  <si>
    <t>(주)그린텍이아이피</t>
  </si>
  <si>
    <t>031-496-8835</t>
  </si>
  <si>
    <t>경기 화성시 남양읍 무하로110번길 40</t>
  </si>
  <si>
    <t>(주)큐피엘 전장</t>
  </si>
  <si>
    <t>032-578-6641</t>
  </si>
  <si>
    <t>인천 서구 건지로 166</t>
  </si>
  <si>
    <t>(주)원일약품</t>
  </si>
  <si>
    <t>02-953-0251</t>
  </si>
  <si>
    <t>서울 동대문구 무학로34길 44</t>
  </si>
  <si>
    <t>(주)필라넷</t>
  </si>
  <si>
    <t>02-562-0078</t>
  </si>
  <si>
    <t>서울특별시 성동구 성수일로8길 5</t>
  </si>
  <si>
    <t>(주)한맥렌탈</t>
  </si>
  <si>
    <t>031-769-1077</t>
  </si>
  <si>
    <t>경기 광주시 곤지암읍 만삼로244번길 10-4</t>
  </si>
  <si>
    <t>(주)피앤테크</t>
  </si>
  <si>
    <t>043-211-3915</t>
  </si>
  <si>
    <t>충북 청주시 청원구 무심동로 782</t>
  </si>
  <si>
    <t>(주)농업회사법인  김치나라</t>
  </si>
  <si>
    <t>043-855-7477</t>
  </si>
  <si>
    <t>충북 충주시 노은면 솔고개로 712</t>
  </si>
  <si>
    <t>054-931-9991</t>
  </si>
  <si>
    <t>경북 성주군 선남면 문방공단길 136</t>
  </si>
  <si>
    <t>(주)극동메탈휀스</t>
  </si>
  <si>
    <t>054-334-9192</t>
  </si>
  <si>
    <t>경북 영천시 도남공단3길 28-28</t>
  </si>
  <si>
    <t>(주)한국디자인</t>
  </si>
  <si>
    <t>051-866-0151</t>
  </si>
  <si>
    <t>부산 연제구 거제대로 100</t>
  </si>
  <si>
    <t>모던인테크(주)</t>
  </si>
  <si>
    <t>051-325-0260</t>
  </si>
  <si>
    <t>부산광역시 사상구  백양대로 453</t>
  </si>
  <si>
    <t>(주)솔엠시스텍</t>
  </si>
  <si>
    <t>055-286-0357</t>
  </si>
  <si>
    <t>(주)케이씨피테크</t>
  </si>
  <si>
    <t>052-271-4040</t>
  </si>
  <si>
    <t>울산 남구 두왕로 30</t>
  </si>
  <si>
    <t>(주)한성건자재상사</t>
  </si>
  <si>
    <t>064-749-6636</t>
  </si>
  <si>
    <t>제주 제주시 오라로 77</t>
  </si>
  <si>
    <t>(주)거원엔지니어링</t>
  </si>
  <si>
    <t>051-760-7600</t>
  </si>
  <si>
    <t>부산 수영구 광일로29번길 68</t>
  </si>
  <si>
    <t>(주)해리텍스타일</t>
  </si>
  <si>
    <t>02-755-9966</t>
  </si>
  <si>
    <t>(주)제넥스팜</t>
  </si>
  <si>
    <t>02-335-1461</t>
  </si>
  <si>
    <t>서울 마포구 월드컵로13길 34</t>
  </si>
  <si>
    <t>(주)써머스에스티</t>
  </si>
  <si>
    <t>02-2655-9787</t>
  </si>
  <si>
    <t>(주)유아더타겟</t>
  </si>
  <si>
    <t>02-516-3117</t>
  </si>
  <si>
    <t>서울특별시 용산구  임정로 11</t>
  </si>
  <si>
    <t>(주)서현기술단</t>
  </si>
  <si>
    <t>031-425-2100</t>
  </si>
  <si>
    <t>경기 안양시 동안구 흥안대로 500</t>
  </si>
  <si>
    <t>(주)코콤텍</t>
  </si>
  <si>
    <t>02-6675-2179</t>
  </si>
  <si>
    <t>서울 강서구 공항대로 663</t>
  </si>
  <si>
    <t>(주)한림건축종합건축사사무소</t>
  </si>
  <si>
    <t>02-6370-1500</t>
  </si>
  <si>
    <t>서울특별시 중구  서소문로 120</t>
  </si>
  <si>
    <t>(주)정우디스플레이</t>
  </si>
  <si>
    <t>032-508-1266</t>
  </si>
  <si>
    <t>인천 부평구 부평북로178번길 2</t>
  </si>
  <si>
    <t>티 케이 디 에스(주)</t>
  </si>
  <si>
    <t>031-373-2942</t>
  </si>
  <si>
    <t>경기 평택시 진위면 가곡4길 3-21</t>
  </si>
  <si>
    <t>(주)해가든</t>
  </si>
  <si>
    <t>031-876-0100</t>
  </si>
  <si>
    <t>경기 구리시 검배로72번길 13</t>
  </si>
  <si>
    <t>(주)두리계전</t>
  </si>
  <si>
    <t>031-943-5500</t>
  </si>
  <si>
    <t>경기 파주시 교하로1205번길 44-7</t>
  </si>
  <si>
    <t>(주)센서시스템 기술</t>
  </si>
  <si>
    <t>031-310-8910</t>
  </si>
  <si>
    <t>태정산업(주)</t>
  </si>
  <si>
    <t>032-583-2184</t>
  </si>
  <si>
    <t>인천광역시 서구 건지로97번길 33-36</t>
  </si>
  <si>
    <t>(주)영인정공</t>
  </si>
  <si>
    <t>서원풍력기계(주)</t>
  </si>
  <si>
    <t>031-420-7114</t>
  </si>
  <si>
    <t>경기 안양시 동안구 학의로 268-1</t>
  </si>
  <si>
    <t>동부씨앤에스자동차손해사정㈜</t>
  </si>
  <si>
    <t>02-2262-1254</t>
  </si>
  <si>
    <t>서울 중구 마른내로 35</t>
  </si>
  <si>
    <t>손해사정업</t>
  </si>
  <si>
    <t>트라이언소프트(주)</t>
  </si>
  <si>
    <t>02-3444-6327</t>
  </si>
  <si>
    <t>서울 강남구 논현로132길 9</t>
  </si>
  <si>
    <t>이피코리아(주)</t>
  </si>
  <si>
    <t>02-465-3100</t>
  </si>
  <si>
    <t>서울 성동구 아차산로 116</t>
  </si>
  <si>
    <t>(주)몬스터플래닛</t>
  </si>
  <si>
    <t>070-7781-0556</t>
  </si>
  <si>
    <t>경기도 성남시 분당구  판교로256번길 19</t>
  </si>
  <si>
    <t>(주)삼양기업</t>
  </si>
  <si>
    <t>033-553-2897</t>
  </si>
  <si>
    <t>강원 태백시 동태백로 880</t>
  </si>
  <si>
    <t>(주)신라에프에이</t>
  </si>
  <si>
    <t>062-956-1708</t>
  </si>
  <si>
    <t>광주 광산구 하남산단4번로 131-16</t>
  </si>
  <si>
    <t>㈜신성테크</t>
  </si>
  <si>
    <t>062-954-0627</t>
  </si>
  <si>
    <t>광주 광산구 진곡산단중앙로 42</t>
  </si>
  <si>
    <t>(주)남광포리마</t>
  </si>
  <si>
    <t>054-278-1870</t>
  </si>
  <si>
    <t>경북 포항시 남구 철강로 445</t>
  </si>
  <si>
    <t>한일금속</t>
  </si>
  <si>
    <t>053-852-2085</t>
  </si>
  <si>
    <t>경북 경산시 남산면 전지공단길 34-29</t>
  </si>
  <si>
    <t>태영테크(주)</t>
  </si>
  <si>
    <t>054-773-1510</t>
  </si>
  <si>
    <t>경상북도 경주시 외동읍 제내1공단길 37-17</t>
  </si>
  <si>
    <t>(주)세진 이앤씨</t>
  </si>
  <si>
    <t>054-4562-117</t>
  </si>
  <si>
    <t>경북 구미시 형곡동로 37</t>
  </si>
  <si>
    <t>다인(주)</t>
  </si>
  <si>
    <t>054-462-6600</t>
  </si>
  <si>
    <t>경상북도 구미시  산호대로 142-8</t>
  </si>
  <si>
    <t>문교산업(주)</t>
  </si>
  <si>
    <t>070-7848-7156</t>
  </si>
  <si>
    <t>경남 김해시 한림면 김해대로 1380-14</t>
  </si>
  <si>
    <t>푸드원서비스(주)</t>
  </si>
  <si>
    <t>02-3663-4001</t>
  </si>
  <si>
    <t>서울 영등포구 대림로 142</t>
  </si>
  <si>
    <t>이에스콘트롤스(주)</t>
  </si>
  <si>
    <t>02-353-2991</t>
  </si>
  <si>
    <t>서울 은평구 연서로 201</t>
  </si>
  <si>
    <t>(주)종근당홀딩스</t>
  </si>
  <si>
    <t>02-6373-0664</t>
  </si>
  <si>
    <t>뉴코리아전자통신(주)</t>
  </si>
  <si>
    <t>02-2065-9282</t>
  </si>
  <si>
    <t>(주)소비코</t>
  </si>
  <si>
    <t>02-2106-2886</t>
  </si>
  <si>
    <t>서울 서초구 남부순환로 2271-5</t>
  </si>
  <si>
    <t>씨이에프건설(주)</t>
  </si>
  <si>
    <t>02-574-9664</t>
  </si>
  <si>
    <t>서울특별시 강남구  논현로30길 24</t>
  </si>
  <si>
    <t>(주)대진정공</t>
  </si>
  <si>
    <t>031-431-9933</t>
  </si>
  <si>
    <t>경기 시흥시 공단1대로260번길 127</t>
  </si>
  <si>
    <t>(주)담터</t>
  </si>
  <si>
    <t>031-531-8688</t>
  </si>
  <si>
    <t>경기 포천시 신북면 청신로2097번길 85-8</t>
  </si>
  <si>
    <t>(주)천연기업</t>
  </si>
  <si>
    <t>02-2216-6387</t>
  </si>
  <si>
    <t>경기 양주시 남면 화합로610번길 138-34</t>
  </si>
  <si>
    <t>이스턴마스텍(주)</t>
  </si>
  <si>
    <t>02-424-0541</t>
  </si>
  <si>
    <t>경기 파주시 조리읍 큰연당길 7</t>
  </si>
  <si>
    <t>(주)엠티엘</t>
  </si>
  <si>
    <t>031-904-2010</t>
  </si>
  <si>
    <t>경기도 고양시 일산동구  백마로 223</t>
  </si>
  <si>
    <t>(주)금성주방</t>
  </si>
  <si>
    <t>032-672-1894</t>
  </si>
  <si>
    <t>경기 부천시  옥산로214번길 28</t>
  </si>
  <si>
    <t>(주)대성 이 앤 지</t>
  </si>
  <si>
    <t>041-561-2637</t>
  </si>
  <si>
    <t>충청남도 천안시 서북구 직산읍 2공단5로 117-16</t>
  </si>
  <si>
    <t>국일제지(주)</t>
  </si>
  <si>
    <t>02-6900-5522</t>
  </si>
  <si>
    <t>경기 용인시 처인구 이동면 백옥대로 563</t>
  </si>
  <si>
    <t>창신기계제작소</t>
  </si>
  <si>
    <t>032-575-5111</t>
  </si>
  <si>
    <t>인천 서구 백범로 958</t>
  </si>
  <si>
    <t>(주)엠스타</t>
  </si>
  <si>
    <t>경기 안양시 동안구 귀인로 65</t>
  </si>
  <si>
    <t>동성전열공사</t>
  </si>
  <si>
    <t>032-814-1181</t>
  </si>
  <si>
    <t>인천 남동구 남동대로 18</t>
  </si>
  <si>
    <t>(주)동우씨엠</t>
  </si>
  <si>
    <t>02-2244-6697</t>
  </si>
  <si>
    <t>서울 광진구  능동로 246</t>
  </si>
  <si>
    <t>비지니스대양전산폼(주)</t>
  </si>
  <si>
    <t>02-467-1743</t>
  </si>
  <si>
    <t>서울 성동구 성수이로24길 38</t>
  </si>
  <si>
    <t>(주)삼익티디에프</t>
  </si>
  <si>
    <t>032-576-0331</t>
  </si>
  <si>
    <t>인천 남구 송림로 331</t>
  </si>
  <si>
    <t>(주)비즈허브</t>
  </si>
  <si>
    <t>02-469-1641</t>
  </si>
  <si>
    <t>(주)비투엔</t>
  </si>
  <si>
    <t>02-2628-0099</t>
  </si>
  <si>
    <t>서울특별시 영등포구  당산로41길 11-0</t>
  </si>
  <si>
    <t>한기레미콘(주)</t>
  </si>
  <si>
    <t>044-863-5522</t>
  </si>
  <si>
    <t>세종 전의면 매실로 159</t>
  </si>
  <si>
    <t>(주)영광YKMC</t>
  </si>
  <si>
    <t>041-629-3965</t>
  </si>
  <si>
    <t>충남 아산시 둔포면 아산밸리중앙로 161</t>
  </si>
  <si>
    <t>(주)덕인</t>
  </si>
  <si>
    <t>042-868-6622</t>
  </si>
  <si>
    <t>대전 유성구 대덕대로 748</t>
  </si>
  <si>
    <t>한라스택폴㈜</t>
  </si>
  <si>
    <t>043-241-7114</t>
  </si>
  <si>
    <t>충북 청주시 청원구 오창읍 과학산업5로 101</t>
  </si>
  <si>
    <t>(주)동해 플라즈마</t>
  </si>
  <si>
    <t>053-354-5921</t>
  </si>
  <si>
    <t>대구 북구 3공단로44길 10</t>
  </si>
  <si>
    <t>경흥공업(주)</t>
  </si>
  <si>
    <t>054-773-4086</t>
  </si>
  <si>
    <t>경북 경주시 외동읍 문산공단안길 7-12</t>
  </si>
  <si>
    <t>(주)동국세라믹</t>
  </si>
  <si>
    <t>054-533-1925</t>
  </si>
  <si>
    <t>경북 상주시 화서면 중화로 2096</t>
  </si>
  <si>
    <t>(주)하이맥시스템</t>
  </si>
  <si>
    <t>054-972-4557</t>
  </si>
  <si>
    <t>경북 칠곡군 북삼읍 금오대로 29-17</t>
  </si>
  <si>
    <t>(주)바다누리</t>
  </si>
  <si>
    <t>053-636-6337</t>
  </si>
  <si>
    <t>대구 달성군 화원읍 구라로 89</t>
  </si>
  <si>
    <t>(주)삼일산업</t>
  </si>
  <si>
    <t>051-241-3536</t>
  </si>
  <si>
    <t>경남 창원시 진해구 행암로92번안길 30</t>
  </si>
  <si>
    <t>건설장비 운영업</t>
  </si>
  <si>
    <t>(주)한솔전기</t>
  </si>
  <si>
    <t>051-328-6400</t>
  </si>
  <si>
    <t>부산 사상구 낙동대로1048번길 22</t>
  </si>
  <si>
    <t>(주)터보링크</t>
  </si>
  <si>
    <t>055-310-2800</t>
  </si>
  <si>
    <t>경상남도 김해시 주촌면 골든루트로 103-30</t>
  </si>
  <si>
    <t>대창기공(주)</t>
  </si>
  <si>
    <t>055-346-2586</t>
  </si>
  <si>
    <t>경남 김해시 진례면 고모로 348-15</t>
  </si>
  <si>
    <t>(주)동성나이키</t>
  </si>
  <si>
    <t>02-734-2125</t>
  </si>
  <si>
    <t>서울 종로구 율곡로 88</t>
  </si>
  <si>
    <t>(주)이크레더블</t>
  </si>
  <si>
    <t>02-2101-9106</t>
  </si>
  <si>
    <t>(주)컴포인트</t>
  </si>
  <si>
    <t>02-701-5511</t>
  </si>
  <si>
    <t>서울 용산구  새창로45길 6-4</t>
  </si>
  <si>
    <t>영림기계(주)</t>
  </si>
  <si>
    <t>031-431-5453</t>
  </si>
  <si>
    <t>경기도 안산시 단원구  별망로 59</t>
  </si>
  <si>
    <t>(주)디에이치피코리아</t>
  </si>
  <si>
    <t>02-2027-0271</t>
  </si>
  <si>
    <t>충북 청주시 흥덕구 오송읍 오송생명6로 50</t>
  </si>
  <si>
    <t>㈜놀부</t>
  </si>
  <si>
    <t>031-720-9813</t>
  </si>
  <si>
    <t>경기 성남시 중원구 도촌로8번길 30</t>
  </si>
  <si>
    <t>(주)캐스케이드코리아</t>
  </si>
  <si>
    <t>032-821-2052</t>
  </si>
  <si>
    <t>인천 남동구 능허대로625번길 140-35</t>
  </si>
  <si>
    <t>한양이엔지(주)</t>
  </si>
  <si>
    <t>031-695-0025</t>
  </si>
  <si>
    <t>경기 화성시 영통로26번길 72</t>
  </si>
  <si>
    <t>에스제이티(주)</t>
  </si>
  <si>
    <t>031-222-8194</t>
  </si>
  <si>
    <t>경기 화성시 동탄하나1길 54-11</t>
  </si>
  <si>
    <t>씨와이오토텍(주)</t>
  </si>
  <si>
    <t>031-227-7030</t>
  </si>
  <si>
    <t>경기 화성시 봉담읍 덕우공단1길 65-22</t>
  </si>
  <si>
    <t>(주)피닉스</t>
  </si>
  <si>
    <t>031-638-4470</t>
  </si>
  <si>
    <t>경기 이천시 마장면 중부대로 571-14</t>
  </si>
  <si>
    <t>대한플라테크(주)</t>
  </si>
  <si>
    <t>031-764-2888</t>
  </si>
  <si>
    <t>경기 광주시 진토길 71</t>
  </si>
  <si>
    <t>(주)신한산업</t>
  </si>
  <si>
    <t>경기 안산시 단원구 산성로 86</t>
  </si>
  <si>
    <t>031-495-8072</t>
  </si>
  <si>
    <t>경기 안산시 단원구 별망로459번길 45</t>
  </si>
  <si>
    <t>(주)삼우전자산업</t>
  </si>
  <si>
    <t>032-577--3924</t>
  </si>
  <si>
    <t>인천 서구 중봉대로198번길 27</t>
  </si>
  <si>
    <t>삼효금속공업(주)</t>
  </si>
  <si>
    <t>032-815-7679</t>
  </si>
  <si>
    <t>인천 남동구 남동동로197번길 21</t>
  </si>
  <si>
    <t>(주)옥동</t>
  </si>
  <si>
    <t>032-812-5211</t>
  </si>
  <si>
    <t>인천 서구 정서진로 136</t>
  </si>
  <si>
    <t>(주)삼일물산</t>
  </si>
  <si>
    <t>02-2243-2806</t>
  </si>
  <si>
    <t>서울 동대문구 답십리로 62</t>
  </si>
  <si>
    <t>(주)세코글로벌</t>
  </si>
  <si>
    <t>02-2055-1179</t>
  </si>
  <si>
    <t>서울 서초구 효령로 237</t>
  </si>
  <si>
    <t>(주)네오텍</t>
  </si>
  <si>
    <t>043-534-0321</t>
  </si>
  <si>
    <t>충북 진천군 이월면 진광로 525-17</t>
  </si>
  <si>
    <t>삼영기계(주)</t>
  </si>
  <si>
    <t>041-840-3000</t>
  </si>
  <si>
    <t>충남 공주시 월미농공단지길 39</t>
  </si>
  <si>
    <t>제일윈텍(주)</t>
  </si>
  <si>
    <t>041-587-7024</t>
  </si>
  <si>
    <t>충남 천안시 서북구 직산읍 4산단3로 16</t>
  </si>
  <si>
    <t>(주)한라숏트기연</t>
  </si>
  <si>
    <t>054-272-0047</t>
  </si>
  <si>
    <t>경북 포항시 남구 대송면 송덕로212번길 225</t>
  </si>
  <si>
    <t>(주)대승 다크로</t>
  </si>
  <si>
    <t>053-615-1117</t>
  </si>
  <si>
    <t>대구 달성군 논공읍 논공중앙로51길 20</t>
  </si>
  <si>
    <t>경일워터이엔지(주)</t>
  </si>
  <si>
    <t>053-581-5858</t>
  </si>
  <si>
    <t>남경설비(주)</t>
  </si>
  <si>
    <t>051-866-6777</t>
  </si>
  <si>
    <t>부산 연제구 중앙천로4번길 8</t>
  </si>
  <si>
    <t>엔지유인터내셔날㈜</t>
  </si>
  <si>
    <t>051-442-0005</t>
  </si>
  <si>
    <t>부산 동구 중앙대로 263</t>
  </si>
  <si>
    <t>(주)강진금속</t>
  </si>
  <si>
    <t>051-311-9500</t>
  </si>
  <si>
    <t>부산 사상구 새벽로 20</t>
  </si>
  <si>
    <t>(주)코마스텍</t>
  </si>
  <si>
    <t>052-256-4300</t>
  </si>
  <si>
    <t>울산 울주군 청량면 처용산업3길 113</t>
  </si>
  <si>
    <t>(주)이일기업</t>
  </si>
  <si>
    <t>051-302-0344</t>
  </si>
  <si>
    <t>부산 사상구 사상로385번길 24</t>
  </si>
  <si>
    <t>에이치엠병원</t>
  </si>
  <si>
    <t>052-267-0075</t>
  </si>
  <si>
    <t>울산 남구 중앙로167번길 26</t>
  </si>
  <si>
    <t>(주)오성세라믹스</t>
  </si>
  <si>
    <t>055-973-3655</t>
  </si>
  <si>
    <t>경남 산청군 오부면 오동로273번길 14</t>
  </si>
  <si>
    <t>가정용 및 장식용 도자기 제조업</t>
  </si>
  <si>
    <t>성림제관(주)</t>
  </si>
  <si>
    <t>055-386-1203</t>
  </si>
  <si>
    <t>경남 양산시 소주공단3길 26-33</t>
  </si>
  <si>
    <t>(주)대흥피에스씨</t>
  </si>
  <si>
    <t>055-45-4551</t>
  </si>
  <si>
    <t>경남 김해시 진례면 고모로 709</t>
  </si>
  <si>
    <t>055-321-3711</t>
  </si>
  <si>
    <t>경남 김해시 분성로579번길 47</t>
  </si>
  <si>
    <t>(주)세봉</t>
  </si>
  <si>
    <t>02-579-1331</t>
  </si>
  <si>
    <t>서울 강남구 논현로8길 32-19</t>
  </si>
  <si>
    <t>한국페링제약(주)</t>
  </si>
  <si>
    <t>02-534-2955</t>
  </si>
  <si>
    <t>서울 송파구 올림픽로35길 137</t>
  </si>
  <si>
    <t>와이티몰드텍</t>
  </si>
  <si>
    <t>031-455-1642</t>
  </si>
  <si>
    <t>경기도 안양시 만안구  덕천로10번길 15</t>
  </si>
  <si>
    <t>유일티엔에스(주)</t>
  </si>
  <si>
    <t>02-2699-3119</t>
  </si>
  <si>
    <t>서울 양천구 신월로 147</t>
  </si>
  <si>
    <t>(주)우남소프트</t>
  </si>
  <si>
    <t>02-761-2773</t>
  </si>
  <si>
    <t>(주)와이티에스</t>
  </si>
  <si>
    <t>031-415-6161</t>
  </si>
  <si>
    <t>경기 안산시 상록구 수인로 722</t>
  </si>
  <si>
    <t>(주)시몬스</t>
  </si>
  <si>
    <t>031-633-4071</t>
  </si>
  <si>
    <t>경기 이천시 대월면 대평로</t>
  </si>
  <si>
    <t>(주)우성팩</t>
  </si>
  <si>
    <t>031-764-3161</t>
  </si>
  <si>
    <t>경기 광주시 곤지암읍 열미길 99-24</t>
  </si>
  <si>
    <t>(주)그린마이스터</t>
  </si>
  <si>
    <t>031-775-9871</t>
  </si>
  <si>
    <t>경기 양평군 강하면 수대골길 6</t>
  </si>
  <si>
    <t>(주)대광스테버</t>
  </si>
  <si>
    <t>02-2655-9355</t>
  </si>
  <si>
    <t>경기 평택시 청북읍 고잔길 132-9</t>
  </si>
  <si>
    <t>(주)지오네트</t>
  </si>
  <si>
    <t>031-609-4480</t>
  </si>
  <si>
    <t>경기도 성남시 중원구 둔촌대로 537</t>
  </si>
  <si>
    <t>(주)싸이맥스</t>
  </si>
  <si>
    <t>031-371-8600</t>
  </si>
  <si>
    <t>경기 화성시 동탄면 동탄산단2길 47</t>
  </si>
  <si>
    <t>(주)에스엔피월드</t>
  </si>
  <si>
    <t>032-584-0789</t>
  </si>
  <si>
    <t>인천 서구 원적로57번길 22</t>
  </si>
  <si>
    <t>(주)대일유공압</t>
  </si>
  <si>
    <t>031-987-8544</t>
  </si>
  <si>
    <t>경기 김포시 통진읍 김포대로2435번길 112-50</t>
  </si>
  <si>
    <t>(주)아이콘</t>
  </si>
  <si>
    <t>031-798-2313</t>
  </si>
  <si>
    <t>경기 광주시 순암로264번길 22-23</t>
  </si>
  <si>
    <t>주식회사 비디</t>
  </si>
  <si>
    <t>02-2025-4999</t>
  </si>
  <si>
    <t>팜스프렌(주)</t>
  </si>
  <si>
    <t>02-407-9432</t>
  </si>
  <si>
    <t>(주)프라임텍인터내쇼날</t>
  </si>
  <si>
    <t>02-2047-0401</t>
  </si>
  <si>
    <t>대금종합건설(주)</t>
  </si>
  <si>
    <t>033-734-1460</t>
  </si>
  <si>
    <t>강원 원주시 호저면 원문로 537-3</t>
  </si>
  <si>
    <t>(주)에어큐브</t>
  </si>
  <si>
    <t>02-3663-3181</t>
  </si>
  <si>
    <t>(주)불스원신소재</t>
  </si>
  <si>
    <t>032-577-0084</t>
  </si>
  <si>
    <t>인천광역시 남동구  은봉로 51</t>
  </si>
  <si>
    <t>(주)위드티브이</t>
  </si>
  <si>
    <t>02-523-6353</t>
  </si>
  <si>
    <t>서강산업(주)</t>
  </si>
  <si>
    <t>043-532-1066</t>
  </si>
  <si>
    <t>충북 진천군 이월면 반지길 25</t>
  </si>
  <si>
    <t>신우산업(주)</t>
  </si>
  <si>
    <t>㈜옥종합식품</t>
  </si>
  <si>
    <t>054-751-3506</t>
  </si>
  <si>
    <t>경상북도 경주시 서면 대경로 2929-118</t>
  </si>
  <si>
    <t>한국선용품공급(주)</t>
  </si>
  <si>
    <t>051-466-5443</t>
  </si>
  <si>
    <t>부산광역시 동구  충장대로 107</t>
  </si>
  <si>
    <t>한일후지코리아(주)</t>
  </si>
  <si>
    <t>051-712-8311</t>
  </si>
  <si>
    <t>경남 창원시 진해구 신항로 434-2</t>
  </si>
  <si>
    <t>진산정공</t>
  </si>
  <si>
    <t>055-237-4090</t>
  </si>
  <si>
    <t>영신공업</t>
  </si>
  <si>
    <t>055-755-1730</t>
  </si>
  <si>
    <t>경남 진주시 솔밭로56번길 12</t>
  </si>
  <si>
    <t>(주)유성엔지니어링</t>
  </si>
  <si>
    <t>055-374-2881</t>
  </si>
  <si>
    <t>경남 양산시 상북면 공원로 423</t>
  </si>
  <si>
    <t>(주)영원씨앤아이</t>
  </si>
  <si>
    <t>02-333-6606</t>
  </si>
  <si>
    <t>서울특별시 구로구  디지털로 272</t>
  </si>
  <si>
    <t>(주)광장이엠씨</t>
  </si>
  <si>
    <t>02-887-3700</t>
  </si>
  <si>
    <t>서울 관악구 쑥고개로 75</t>
  </si>
  <si>
    <t>(주)메디트</t>
  </si>
  <si>
    <t>02-2193-9600</t>
  </si>
  <si>
    <t>서울 성북구 인촌로22길 19</t>
  </si>
  <si>
    <t>(주)대원엠아이</t>
  </si>
  <si>
    <t>02-2601-5148</t>
  </si>
  <si>
    <t>서울 양천구 국회대로 114</t>
  </si>
  <si>
    <t>한국환경기술개발(주)</t>
  </si>
  <si>
    <t>070-8795-9049</t>
  </si>
  <si>
    <t>강원 원주시 흥업면 북원로 1389</t>
  </si>
  <si>
    <t>(주)가스트론</t>
  </si>
  <si>
    <t>031-490-0890</t>
  </si>
  <si>
    <t>경기 안산시 상록구 도금단지1길 18-8</t>
  </si>
  <si>
    <t>우리화재산업(주)</t>
  </si>
  <si>
    <t>02-895-1677</t>
  </si>
  <si>
    <t>(주)윌두</t>
  </si>
  <si>
    <t>02-867-0119</t>
  </si>
  <si>
    <t>서울특별시 금천구  가산디지털2로 67</t>
  </si>
  <si>
    <t>한국분체기계(주)</t>
  </si>
  <si>
    <t>032-876-8451</t>
  </si>
  <si>
    <t>인천 남구 방축로 370</t>
  </si>
  <si>
    <t>(주)네오메디컬</t>
  </si>
  <si>
    <t>031-657-8182</t>
  </si>
  <si>
    <t>경기 안성시 원곡면 천덕산로 683</t>
  </si>
  <si>
    <t>(주)이지텔레매틱스</t>
  </si>
  <si>
    <t>031-465-7778</t>
  </si>
  <si>
    <t>경기 안양시 만안구 예술공원로 199</t>
  </si>
  <si>
    <t>에이스팩(주)</t>
  </si>
  <si>
    <t>02-469-1716</t>
  </si>
  <si>
    <t>경기 안성시 미양면 은골길 36-27</t>
  </si>
  <si>
    <t>(주)타이거</t>
  </si>
  <si>
    <t>031-766-5888</t>
  </si>
  <si>
    <t>경기 광주시 초월읍 도곡안길 15-1</t>
  </si>
  <si>
    <t>(주)성원에프앤씨</t>
  </si>
  <si>
    <t>031-532-2746</t>
  </si>
  <si>
    <t>경기 포천시 화현면 달인동로 169</t>
  </si>
  <si>
    <t>(주)이스트파워</t>
  </si>
  <si>
    <t>031-943-3541</t>
  </si>
  <si>
    <t>경기 파주시 탄현면 가시내길 58-3</t>
  </si>
  <si>
    <t>(주)제이에이티</t>
  </si>
  <si>
    <t>031-366-9643</t>
  </si>
  <si>
    <t>경기 화성시 남양읍 화성로1424번길 17-30</t>
  </si>
  <si>
    <t>삼광잉크제조(주)</t>
  </si>
  <si>
    <t>031-984-4725</t>
  </si>
  <si>
    <t>경기 김포시 대곶면 율마로138번길 11-11</t>
  </si>
  <si>
    <t>(주)러쉬코리아</t>
  </si>
  <si>
    <t>02-795-7510</t>
  </si>
  <si>
    <t>서울특별시 서초구 서운로 138</t>
  </si>
  <si>
    <t>믹시스템(주)</t>
  </si>
  <si>
    <t>02-6344-7226</t>
  </si>
  <si>
    <t>(주)보템</t>
  </si>
  <si>
    <t>033-910-0701</t>
  </si>
  <si>
    <t>강원도 춘천시 동내면 거두단지1길 27</t>
  </si>
  <si>
    <t>한영기계(주)</t>
  </si>
  <si>
    <t>043-733-0434</t>
  </si>
  <si>
    <t>충북 옥천군 동이면 동이농공길 95</t>
  </si>
  <si>
    <t>㈜팔도 진천공장</t>
  </si>
  <si>
    <t>02-3449-6387</t>
  </si>
  <si>
    <t>041-553-4561</t>
  </si>
  <si>
    <t>충남 천안시 동남구 풍세면 풍서1길 11</t>
  </si>
  <si>
    <t>(주)다우에프에이</t>
  </si>
  <si>
    <t>041-412-8801</t>
  </si>
  <si>
    <t>충남 천안시 서북구 오성로 107</t>
  </si>
  <si>
    <t>054-774-2101</t>
  </si>
  <si>
    <t>경북 경주시 천북면 서평길 54-16</t>
  </si>
  <si>
    <t>대진금속(주)</t>
  </si>
  <si>
    <t>054-772-1741</t>
  </si>
  <si>
    <t>경상북도 경주시 외동읍 문구로 63-11</t>
  </si>
  <si>
    <t>(주)에스아이시</t>
  </si>
  <si>
    <t>054-746-3104</t>
  </si>
  <si>
    <t>경북 경주시 외동읍 내외로 555-20</t>
  </si>
  <si>
    <t>054-933-1771</t>
  </si>
  <si>
    <t>경북 성주군 선남면 문방공단길 159</t>
  </si>
  <si>
    <t>도레이첨단소재㈜</t>
  </si>
  <si>
    <t>054-479-6213</t>
  </si>
  <si>
    <t>경북 구미시 3공단2로 300</t>
  </si>
  <si>
    <t>(주)대성쿡웨어</t>
  </si>
  <si>
    <t>053-582-9501</t>
  </si>
  <si>
    <t>대구 달서구 성서공단남로 161</t>
  </si>
  <si>
    <t>천호환경(주)</t>
  </si>
  <si>
    <t>051-336-3351</t>
  </si>
  <si>
    <t>부산광역시 강서구  대저로29번길 54</t>
  </si>
  <si>
    <t>우경금속(주)</t>
  </si>
  <si>
    <t>051-313-2340</t>
  </si>
  <si>
    <t>부산광역시 사상구  학감대로177번길 19</t>
  </si>
  <si>
    <t>하이시스</t>
  </si>
  <si>
    <t>055-286-5178</t>
  </si>
  <si>
    <t>경남 김해시 진영읍 서부로 275-32</t>
  </si>
  <si>
    <t>반도이앤티(주)</t>
  </si>
  <si>
    <t>052-258-4787</t>
  </si>
  <si>
    <t>울산 울주군 온양읍 옥수곡1길 20</t>
  </si>
  <si>
    <t>.-973-8825</t>
  </si>
  <si>
    <t>경남 산청군 생비량면 진산로 2166-12</t>
  </si>
  <si>
    <t>(주)거해산업개발</t>
  </si>
  <si>
    <t>055-521-4800</t>
  </si>
  <si>
    <t>경상남도 창녕군 도천면(도천면) 송진리</t>
  </si>
  <si>
    <t>고령토 및 기타 점토 광업</t>
  </si>
  <si>
    <t>삼진정밀(주)</t>
  </si>
  <si>
    <t>055-536-1545</t>
  </si>
  <si>
    <t>경상남도 창녕군 장마면 (장마면) 신구리</t>
  </si>
  <si>
    <t>삼우금속</t>
  </si>
  <si>
    <t>055-346-7893</t>
  </si>
  <si>
    <t>경남 김해시 진례면 고모로 93-40</t>
  </si>
  <si>
    <t>(주)엔에스아이티</t>
  </si>
  <si>
    <t>02-717-2441</t>
  </si>
  <si>
    <t>코리아에프티(주)</t>
  </si>
  <si>
    <t>070-7093-1519</t>
  </si>
  <si>
    <t>경기도 안성시 원곡면 섬바위길 23</t>
  </si>
  <si>
    <t>(주)지엘그레이프</t>
  </si>
  <si>
    <t>02-2605-5935</t>
  </si>
  <si>
    <t>경기도 김포시 양촌읍 황금로166번길 17-33</t>
  </si>
  <si>
    <t>(주)소야그린텍</t>
  </si>
  <si>
    <t>02-6925-7406</t>
  </si>
  <si>
    <t>경기 화성시 향남읍 제약공단2길 34-26</t>
  </si>
  <si>
    <t>(주)삼호물류</t>
  </si>
  <si>
    <t>031-665-1981</t>
  </si>
  <si>
    <t>경기 평택시 오성면 죽3리길 34-17</t>
  </si>
  <si>
    <t>(주)코주부씨앤에프</t>
  </si>
  <si>
    <t>031-376-6464</t>
  </si>
  <si>
    <t>경기 이천시 신둔면 경충대로3233번길 145</t>
  </si>
  <si>
    <t>(주)메리테크</t>
  </si>
  <si>
    <t>031-377-8200</t>
  </si>
  <si>
    <t>경기 화성시 원고매로2번길 40</t>
  </si>
  <si>
    <t>(주)농업회사법인 선봉프라임</t>
  </si>
  <si>
    <t>031-732-5800</t>
  </si>
  <si>
    <t>경기도 성남시 수정구  수정남로 120</t>
  </si>
  <si>
    <t>(주)선경테크</t>
  </si>
  <si>
    <t>032-812-1573</t>
  </si>
  <si>
    <t>인천광역시 남동구  남동서로362번길 51</t>
  </si>
  <si>
    <t>(주)기가텍</t>
  </si>
  <si>
    <t>031-333-0823</t>
  </si>
  <si>
    <t>경기 용인시 처인구 모현면 대지로 409-15</t>
  </si>
  <si>
    <t>(주)한나산업</t>
  </si>
  <si>
    <t>031-323-4832</t>
  </si>
  <si>
    <t>경기도 용인시 처인구 원삼면 용수로 118-0</t>
  </si>
  <si>
    <t>(주)천지테크</t>
  </si>
  <si>
    <t>032-571-1633</t>
  </si>
  <si>
    <t>인천 서구 가정로38번길 18</t>
  </si>
  <si>
    <t>(주)엔앤피테크놀러지즈</t>
  </si>
  <si>
    <t>02-2083-1800</t>
  </si>
  <si>
    <t>윌커뮤니케이션(주)</t>
  </si>
  <si>
    <t>02-3442-4567</t>
  </si>
  <si>
    <t>서울 서초구 강남대로 565</t>
  </si>
  <si>
    <t>InnoVision</t>
  </si>
  <si>
    <t>02-489-2020</t>
  </si>
  <si>
    <t>서울 강동구 천중로 199</t>
  </si>
  <si>
    <t>(주)데코피아</t>
  </si>
  <si>
    <t>031-323-3993</t>
  </si>
  <si>
    <t>경기 용인시 처인구 양지면 한터로 471-15</t>
  </si>
  <si>
    <t>(주)미동엔지니어링</t>
  </si>
  <si>
    <t>02-2118-7300</t>
  </si>
  <si>
    <t>(주)휴먼텍</t>
  </si>
  <si>
    <t>02-2022-3500</t>
  </si>
  <si>
    <t>동림건설(주)</t>
  </si>
  <si>
    <t>033-643-5260</t>
  </si>
  <si>
    <t>강원 강릉시 임영로176번길 15</t>
  </si>
  <si>
    <t>명성전자(주)</t>
  </si>
  <si>
    <t>043-232-6892</t>
  </si>
  <si>
    <t>충북 청주시 흥덕구 강내면 다락태성길 25</t>
  </si>
  <si>
    <t>(주)엔씨테크</t>
  </si>
  <si>
    <t>043-271-7431</t>
  </si>
  <si>
    <t>충북 청주시 흥덕구 외북로 84</t>
  </si>
  <si>
    <t>(주)에이케이케이</t>
  </si>
  <si>
    <t>02-2082-5171</t>
  </si>
  <si>
    <t>충북 음성군 삼성면 선정로 88-26</t>
  </si>
  <si>
    <t>루벤스카페트</t>
  </si>
  <si>
    <t>02-488-6866</t>
  </si>
  <si>
    <t>충남 서산시 고북면 고수관로 17-26</t>
  </si>
  <si>
    <t>(주)영진에스지</t>
  </si>
  <si>
    <t>041-363-7970</t>
  </si>
  <si>
    <t>충청남도 당진시 합덕읍 합덕산단1로 146</t>
  </si>
  <si>
    <t>(주)혜인이엔씨</t>
  </si>
  <si>
    <t>02-2093-2214</t>
  </si>
  <si>
    <t>경상남도 창원시 성산구 중앙대로61번길4</t>
  </si>
  <si>
    <t>거창피엘티(주)</t>
  </si>
  <si>
    <t>053-984-1402</t>
  </si>
  <si>
    <t>경북 영천시 도남공단3길 28-35</t>
  </si>
  <si>
    <t>고도초음파</t>
  </si>
  <si>
    <t>053-355-6262</t>
  </si>
  <si>
    <t>대구 북구 노원동로 19-5</t>
  </si>
  <si>
    <t>(주)동광상사</t>
  </si>
  <si>
    <t>053-384-1012</t>
  </si>
  <si>
    <t>대구 북구 유통단지로7길 45</t>
  </si>
  <si>
    <t>태흥산업(주)</t>
  </si>
  <si>
    <t>054-383-3753</t>
  </si>
  <si>
    <t>경북 군위군 군위읍 군위공단길 118-25</t>
  </si>
  <si>
    <t>일성기계공업(주)</t>
  </si>
  <si>
    <t>054-461-6600</t>
  </si>
  <si>
    <t>경북 구미시 1공단로7길 58-27</t>
  </si>
  <si>
    <t>피에이치지(주)</t>
  </si>
  <si>
    <t>053-610-8800</t>
  </si>
  <si>
    <t>대구 달성군 논공읍 논공중앙로51길 11</t>
  </si>
  <si>
    <t>㈜영신에프엔에스</t>
  </si>
  <si>
    <t>053-813-0061</t>
  </si>
  <si>
    <t>경북 경산시 남천면 관방로 1114</t>
  </si>
  <si>
    <t>(주)중앙이엠씨</t>
  </si>
  <si>
    <t>051-463-4650</t>
  </si>
  <si>
    <t>부산 해운대구  재반로50번길 21-22</t>
  </si>
  <si>
    <t>영남레미콘(주)</t>
  </si>
  <si>
    <t>055-53-0050</t>
  </si>
  <si>
    <t>경남 진주시 큰들로 157</t>
  </si>
  <si>
    <t>세영에스씨(주)</t>
  </si>
  <si>
    <t>055-329-1325</t>
  </si>
  <si>
    <t>경남 김해시 인제로 246</t>
  </si>
  <si>
    <t>(주)피플웍스</t>
  </si>
  <si>
    <t>054-713-7123</t>
  </si>
  <si>
    <t>경북 구미시 1공단로 228</t>
  </si>
  <si>
    <t>(주)블루죤</t>
  </si>
  <si>
    <t>02-707-3514</t>
  </si>
  <si>
    <t>서울특별시 용산구  청파로20길 9</t>
  </si>
  <si>
    <t>(주)데이터로드</t>
  </si>
  <si>
    <t>02-702-0300</t>
  </si>
  <si>
    <t>(주)우원엠앤이</t>
  </si>
  <si>
    <t>02-860-9700</t>
  </si>
  <si>
    <t>서울 관악구 조원중앙로1길 13</t>
  </si>
  <si>
    <t>(주)윈택디자인</t>
  </si>
  <si>
    <t>02-555-2494</t>
  </si>
  <si>
    <t>서울 강남구 봉은사로82길 31</t>
  </si>
  <si>
    <t>(주)비엠코리아</t>
  </si>
  <si>
    <t>031-451-9294</t>
  </si>
  <si>
    <t>경기 군포시 당정로 58</t>
  </si>
  <si>
    <t>(주)대동식품</t>
  </si>
  <si>
    <t>031-543-6330</t>
  </si>
  <si>
    <t>경기 포천시 가산면 가산로 228</t>
  </si>
  <si>
    <t>엑스론코리아(주)</t>
  </si>
  <si>
    <t>041-585-8259</t>
  </si>
  <si>
    <t>경기 고양시 일산동구 고봉로 723-46</t>
  </si>
  <si>
    <t>하도전자(주)</t>
  </si>
  <si>
    <t>032-814-9525</t>
  </si>
  <si>
    <t>인천 남동구 함박뫼로318번길 20</t>
  </si>
  <si>
    <t>(주)장업시스템</t>
  </si>
  <si>
    <t>031-323-6565</t>
  </si>
  <si>
    <t>경기 용인시 처인구 남사면 원암로 21-8</t>
  </si>
  <si>
    <t>(주)수연라이팅</t>
  </si>
  <si>
    <t>031-984-8786</t>
  </si>
  <si>
    <t>경기 김포시 양촌읍 유현삭시로</t>
  </si>
  <si>
    <t>(주)청우</t>
  </si>
  <si>
    <t>031-981-8822</t>
  </si>
  <si>
    <t>경기 김포시 통진읍 가현로4번길 56</t>
  </si>
  <si>
    <t>(주)티에이무역</t>
  </si>
  <si>
    <t>02-3436-7778</t>
  </si>
  <si>
    <t>서울 광진구 동일로 194</t>
  </si>
  <si>
    <t>한국신용카드결제(주)</t>
  </si>
  <si>
    <t>02-3415-3629</t>
  </si>
  <si>
    <t>일진산업(주)</t>
  </si>
  <si>
    <t>033-343-8770</t>
  </si>
  <si>
    <t>강원 횡성군 공근면 영서로 680</t>
  </si>
  <si>
    <t>(주)엔에스홈</t>
  </si>
  <si>
    <t>031-767-9400</t>
  </si>
  <si>
    <t>경기도 광주시 오포로456번길 5</t>
  </si>
  <si>
    <t>(주)중부한남체인</t>
  </si>
  <si>
    <t>043-212-9181</t>
  </si>
  <si>
    <t>충북 청주시 청원구 공항로220번길 19</t>
  </si>
  <si>
    <t>(주)세림비앤지</t>
  </si>
  <si>
    <t>043-882-5522</t>
  </si>
  <si>
    <t>경기 평택시 오성면 오성북로 154-51</t>
  </si>
  <si>
    <t>(주)동신실업</t>
  </si>
  <si>
    <t>062-953-0626</t>
  </si>
  <si>
    <t>광주 광산구 손재로 512-17</t>
  </si>
  <si>
    <t>(주)우성티오티</t>
  </si>
  <si>
    <t>053-358-1731</t>
  </si>
  <si>
    <t>대구 북구 노원동로7길 9</t>
  </si>
  <si>
    <t>(주)대연공업</t>
  </si>
  <si>
    <t>055-338-0177</t>
  </si>
  <si>
    <t>경남 김해시 분성로569번길 41</t>
  </si>
  <si>
    <t>(유한)제주종합식품</t>
  </si>
  <si>
    <t>064-752-2735</t>
  </si>
  <si>
    <t>제주 제주시 연미길 100</t>
  </si>
  <si>
    <t>051-610-7000</t>
  </si>
  <si>
    <t>(주)참슬테크</t>
  </si>
  <si>
    <t>02-716-1996</t>
  </si>
  <si>
    <t>신승지류유통(주)</t>
  </si>
  <si>
    <t>02-2274-0021</t>
  </si>
  <si>
    <t>서울 중구 마른내로 116</t>
  </si>
  <si>
    <t>아이더블유아이(주)</t>
  </si>
  <si>
    <t>02-891-5581</t>
  </si>
  <si>
    <t>(주)마팔하이테코</t>
  </si>
  <si>
    <t>031-319-0860</t>
  </si>
  <si>
    <t>경기 시흥시 산기대학로 80</t>
  </si>
  <si>
    <t>(주)동성정밀엘엑스</t>
  </si>
  <si>
    <t>033-743-4685</t>
  </si>
  <si>
    <t>강원 원주시 문막읍 반산2로 77</t>
  </si>
  <si>
    <t>삼풍파워(주)</t>
  </si>
  <si>
    <t>02-891-7160</t>
  </si>
  <si>
    <t>인천광역시 서구  장고개로117번길 34</t>
  </si>
  <si>
    <t>(주)엔티엘</t>
  </si>
  <si>
    <t>031-354-1058</t>
  </si>
  <si>
    <t>경기 화성시 정남면 신백길92번길 19</t>
  </si>
  <si>
    <t>(주)동보하이테크</t>
  </si>
  <si>
    <t>031-353-6621</t>
  </si>
  <si>
    <t>경기 화성시 정남면 서봉로765번길 38</t>
  </si>
  <si>
    <t>미미라이팅(주)</t>
  </si>
  <si>
    <t>032-582-0922</t>
  </si>
  <si>
    <t>인천 서구 건지로250번길 85</t>
  </si>
  <si>
    <t>(주)농업회사법인  원당푸드</t>
  </si>
  <si>
    <t>031-907-7669</t>
  </si>
  <si>
    <t>경기 고양시 일산동구 고일로252번길 88-10</t>
  </si>
  <si>
    <t>(주)엔텍시스템</t>
  </si>
  <si>
    <t>070-8789-8720</t>
  </si>
  <si>
    <t>경기 성남시 중원구 둔촌대로541번길 61</t>
  </si>
  <si>
    <t>네덱㈜</t>
  </si>
  <si>
    <t>031-334-3101</t>
  </si>
  <si>
    <t>경상북도 김천시 농소면 벽봉로 1766</t>
  </si>
  <si>
    <t>암페놀-대신 전자정밀(주)</t>
  </si>
  <si>
    <t>032-610-3800</t>
  </si>
  <si>
    <t>경기 부천시  경인로133번길 14</t>
  </si>
  <si>
    <t>(주)삼호산업</t>
  </si>
  <si>
    <t>031-499-3588</t>
  </si>
  <si>
    <t>경기도 시흥시  시화벤처로315번길 13-0</t>
  </si>
  <si>
    <t>풍원정밀(주)</t>
  </si>
  <si>
    <t>031-493-2107</t>
  </si>
  <si>
    <t>경기 안산시 단원구 산단로35번길 24</t>
  </si>
  <si>
    <t>인성피앤씨(주)</t>
  </si>
  <si>
    <t>031-355-2122</t>
  </si>
  <si>
    <t>경기 화성시 남양읍 신남로 205-5</t>
  </si>
  <si>
    <t>(주)삼미레이저테크</t>
  </si>
  <si>
    <t>031-984-3202</t>
  </si>
  <si>
    <t>경기 김포시 양촌읍 구래로42번길 123-4</t>
  </si>
  <si>
    <t>삼일금속공업(주)</t>
  </si>
  <si>
    <t>031-421-5611</t>
  </si>
  <si>
    <t>경기 안양시 동안구 벌말로118번길 14</t>
  </si>
  <si>
    <t>(주)아이씨텍</t>
  </si>
  <si>
    <t>032-851-5556</t>
  </si>
  <si>
    <t>인천 연수구 갯벌로 124</t>
  </si>
  <si>
    <t>남양기공(주)</t>
  </si>
  <si>
    <t>032-814-3371</t>
  </si>
  <si>
    <t>인천 남동구 남동대로370번길 86</t>
  </si>
  <si>
    <t>(주)세원피엔드디</t>
  </si>
  <si>
    <t>041-532-2870</t>
  </si>
  <si>
    <t>충남 아산시 둔포면 운용길 10</t>
  </si>
  <si>
    <t>유림팬시지(주)</t>
  </si>
  <si>
    <t>02-2274-1482</t>
  </si>
  <si>
    <t>서울 중구 을지로16길 31</t>
  </si>
  <si>
    <t>에이온코리아보험중개(주)</t>
  </si>
  <si>
    <t>02-2260-2638</t>
  </si>
  <si>
    <t>(주)제원인터내쇼날</t>
  </si>
  <si>
    <t>02-998-5151</t>
  </si>
  <si>
    <t>(주)대복</t>
  </si>
  <si>
    <t>02-599-4727</t>
  </si>
  <si>
    <t>서울 서초구 방배로13길 62</t>
  </si>
  <si>
    <t>(주)티에스피</t>
  </si>
  <si>
    <t>02-2025-5046</t>
  </si>
  <si>
    <t>경북 구미시 옥계2공단로 45</t>
  </si>
  <si>
    <t>(주)화인텍코리아</t>
  </si>
  <si>
    <t>043-260-6290</t>
  </si>
  <si>
    <t>충북 청주시 흥덕구 옥산면 호죽화산로 142-52</t>
  </si>
  <si>
    <t>경흥건업㈜</t>
  </si>
  <si>
    <t>041-581-0733</t>
  </si>
  <si>
    <t>충남 천안시 서북구 직산읍 용정리1길 13</t>
  </si>
  <si>
    <t>(주)나노에이스</t>
  </si>
  <si>
    <t>041-537-6200</t>
  </si>
  <si>
    <t>충청남도 아산시 둔포면 아산밸리로 87-1</t>
  </si>
  <si>
    <t>(주)한국씨앤에스</t>
  </si>
  <si>
    <t>062-973-0300</t>
  </si>
  <si>
    <t>광주 북구 첨단연신로29번길 10</t>
  </si>
  <si>
    <t>지지스틸(주)</t>
  </si>
  <si>
    <t>051-523-5201</t>
  </si>
  <si>
    <t>부산광역시 동래구 온천천로359번길 12</t>
  </si>
  <si>
    <t>서진화학(주)</t>
  </si>
  <si>
    <t>052-712-0482</t>
  </si>
  <si>
    <t>울산 남구 용연로211번길 1</t>
  </si>
  <si>
    <t>중원(주)</t>
  </si>
  <si>
    <t>070-8787-2111</t>
  </si>
  <si>
    <t>경기도 평택시  평남로 703</t>
  </si>
  <si>
    <t>낙우산업(주)</t>
  </si>
  <si>
    <t>055-972-9922</t>
  </si>
  <si>
    <t>경남 산청군 산청읍 산수로 116-54</t>
  </si>
  <si>
    <t>(주)멜레아</t>
  </si>
  <si>
    <t>02-711-7781</t>
  </si>
  <si>
    <t>서울특별시 용산구  원효로64길 11</t>
  </si>
  <si>
    <t>(주)지씨코리아</t>
  </si>
  <si>
    <t>02-313-2272</t>
  </si>
  <si>
    <t>서울특별시 마포구 창전로 90</t>
  </si>
  <si>
    <t>(주)에스이랜드</t>
  </si>
  <si>
    <t>02-355-6000</t>
  </si>
  <si>
    <t>서울 은평구 진흥로1길 48</t>
  </si>
  <si>
    <t>유한그린텍</t>
  </si>
  <si>
    <t>031-540-1600</t>
  </si>
  <si>
    <t>경기 고양시 일산서구 덕산로 88-31</t>
  </si>
  <si>
    <t>성화산업주식회사</t>
  </si>
  <si>
    <t>055-970-0200</t>
  </si>
  <si>
    <t>경남 진주시 이반성면 진마대로2498번길 34-2</t>
  </si>
  <si>
    <t>(주)다미원</t>
  </si>
  <si>
    <t>02-588-1191</t>
  </si>
  <si>
    <t>서울특별시 서초구  남부순환로309길 60</t>
  </si>
  <si>
    <t>베스텍(주)</t>
  </si>
  <si>
    <t>031-432-1494</t>
  </si>
  <si>
    <t>경기도 안산시 단원구  번영로32번길 14</t>
  </si>
  <si>
    <t>지멘스인더스트리소프트웨어(주)</t>
  </si>
  <si>
    <t>02-3016-2063</t>
  </si>
  <si>
    <t>(주)세종인더스트리</t>
  </si>
  <si>
    <t>032-577-0881</t>
  </si>
  <si>
    <t>인천 남구 염전로 280</t>
  </si>
  <si>
    <t>남양화학공업(주)</t>
  </si>
  <si>
    <t>041-840-4700</t>
  </si>
  <si>
    <t>충남 공주시 정안면 정안농공단지길 32-87</t>
  </si>
  <si>
    <t>(주)인터텍</t>
  </si>
  <si>
    <t>031-206-2626</t>
  </si>
  <si>
    <t>경기 화성시 동탄면 동탄기흥로 15</t>
  </si>
  <si>
    <t>지우테크(주)</t>
  </si>
  <si>
    <t>031-711-9341</t>
  </si>
  <si>
    <t>(주)쉐프스 푸드</t>
  </si>
  <si>
    <t>02-529-4131</t>
  </si>
  <si>
    <t>서울 성동구 성수이로 65</t>
  </si>
  <si>
    <t>(주)영전</t>
  </si>
  <si>
    <t>032-676-9881</t>
  </si>
  <si>
    <t>경기 부천시  옥산로 210</t>
  </si>
  <si>
    <t>(주)상신금속</t>
  </si>
  <si>
    <t>031-499-4011</t>
  </si>
  <si>
    <t>경기 안산시 단원구 번영1로 96</t>
  </si>
  <si>
    <t>영미산업(주)</t>
  </si>
  <si>
    <t>031-333-5991</t>
  </si>
  <si>
    <t>경기 용인시 처인구 중부대로1504번길 42</t>
  </si>
  <si>
    <t>만금공업사</t>
  </si>
  <si>
    <t>032-575-8323</t>
  </si>
  <si>
    <t>인천 서구 보도진로18번길 15-1</t>
  </si>
  <si>
    <t>(주)부천주물</t>
  </si>
  <si>
    <t>032-561-8877</t>
  </si>
  <si>
    <t>인천 서구 원전로37번길 12-12</t>
  </si>
  <si>
    <t>(주)리팩</t>
  </si>
  <si>
    <t>032-583-9904</t>
  </si>
  <si>
    <t>인천 서구 가재울로 27</t>
  </si>
  <si>
    <t>부성정밀(주)</t>
  </si>
  <si>
    <t>032-561-9390</t>
  </si>
  <si>
    <t>경기 김포시 양촌읍 황금3로7번길 12-48</t>
  </si>
  <si>
    <t>(주)데코데코</t>
  </si>
  <si>
    <t>031-478-4243</t>
  </si>
  <si>
    <t>동광써키트(주)</t>
  </si>
  <si>
    <t>032-822-4894</t>
  </si>
  <si>
    <t>인천 남동구 앵고개로654번길 89</t>
  </si>
  <si>
    <t>(주)제이씨물산</t>
  </si>
  <si>
    <t>02-2217-8411</t>
  </si>
  <si>
    <t>서울 동대문구 장한로 39</t>
  </si>
  <si>
    <t>(주)도일트레이딩</t>
  </si>
  <si>
    <t>02-2252-2163</t>
  </si>
  <si>
    <t>서울 중구 장충단로 72</t>
  </si>
  <si>
    <t>㈜닥터서플라이</t>
  </si>
  <si>
    <t>02-483-5834</t>
  </si>
  <si>
    <t>서울 강동구 양재대로81길 39</t>
  </si>
  <si>
    <t>(주)아세테크</t>
  </si>
  <si>
    <t>031-609-7000</t>
  </si>
  <si>
    <t>경기 성남시 중원구 둔촌대로 537</t>
  </si>
  <si>
    <t>조영일렉컴(주)</t>
  </si>
  <si>
    <t>031-705-5005</t>
  </si>
  <si>
    <t>경기 성남시 분당구 황새울로360번길 21</t>
  </si>
  <si>
    <t>(주)세우인코퍼레이션</t>
  </si>
  <si>
    <t>02-554-7123</t>
  </si>
  <si>
    <t>서울 강남구 논현로72길 12</t>
  </si>
  <si>
    <t>월드비엠씨(주)</t>
  </si>
  <si>
    <t>043-533-2468</t>
  </si>
  <si>
    <t>충북 진천군 이월면 중미로 341</t>
  </si>
  <si>
    <t>카루길식품</t>
  </si>
  <si>
    <t>041-752-9992</t>
  </si>
  <si>
    <t>충남 금산군 추부면 추풍로 358</t>
  </si>
  <si>
    <t>(주)대일섬유</t>
  </si>
  <si>
    <t>041-733-5535</t>
  </si>
  <si>
    <t>충남 논산시 상월면 대촌리</t>
  </si>
  <si>
    <t>(주)충청오토</t>
  </si>
  <si>
    <t>042-841-2691</t>
  </si>
  <si>
    <t>충남 계룡시 두마면 왕대로 69-10</t>
  </si>
  <si>
    <t>한국 아이 엠 씨(주)</t>
  </si>
  <si>
    <t>062-944-7200</t>
  </si>
  <si>
    <t>광주 광산구 평동로913번길 36</t>
  </si>
  <si>
    <t>(주)하이본</t>
  </si>
  <si>
    <t>062-952-3984</t>
  </si>
  <si>
    <t>광주광역시 광산구 진곡산단1번로 43</t>
  </si>
  <si>
    <t>동문산업(주)</t>
  </si>
  <si>
    <t>054-931-2115</t>
  </si>
  <si>
    <t>경북 성주군 월항면 월항농공단지1길 42-21</t>
  </si>
  <si>
    <t>(주)해금이엔지</t>
  </si>
  <si>
    <t>051-414-8401</t>
  </si>
  <si>
    <t>부산 영도구 봉래나루로 160</t>
  </si>
  <si>
    <t>(주)부광</t>
  </si>
  <si>
    <t>051-293-8405</t>
  </si>
  <si>
    <t>부산 사하구 신산로 10</t>
  </si>
  <si>
    <t>선우씨에스(주)</t>
  </si>
  <si>
    <t>055-589-7512</t>
  </si>
  <si>
    <t>경남 함안군 칠서면 공단동1길 38</t>
  </si>
  <si>
    <t>(주)삼보기술단</t>
  </si>
  <si>
    <t>02-3433-3026</t>
  </si>
  <si>
    <t>경상북도 경산시 대학로 63</t>
  </si>
  <si>
    <t>(주)컴테크케미칼</t>
  </si>
  <si>
    <t>055-327-9611</t>
  </si>
  <si>
    <t>경남 김해시 분성로727번길 8-48</t>
  </si>
  <si>
    <t>신발부분품 제조업</t>
  </si>
  <si>
    <t>(주)썬텍엔지니어링</t>
  </si>
  <si>
    <t>051-329-7088</t>
  </si>
  <si>
    <t>부산광역시 사상구  대동로 303</t>
  </si>
  <si>
    <t>우성포마(주)</t>
  </si>
  <si>
    <t>055-351-3722</t>
  </si>
  <si>
    <t>경남 밀양시 부북면 사포산단중앙로 81</t>
  </si>
  <si>
    <t>늘봄재활전문병원</t>
  </si>
  <si>
    <t>064-752-0022</t>
  </si>
  <si>
    <t>제주 제주시 관덕로 30</t>
  </si>
  <si>
    <t>(주)대진</t>
  </si>
  <si>
    <t>055-383-0743</t>
  </si>
  <si>
    <t>경남 양산시 하북면 진목로 86</t>
  </si>
  <si>
    <t>(주)생</t>
  </si>
  <si>
    <t>051-304-3531</t>
  </si>
  <si>
    <t>부산광역시 강서구  녹산산업중로 285</t>
  </si>
  <si>
    <t>(주)벤트윈</t>
  </si>
  <si>
    <t>031-859-6121</t>
  </si>
  <si>
    <t>경기 양주시 남면 삼일로 461</t>
  </si>
  <si>
    <t>(주)남영전구</t>
  </si>
  <si>
    <t>02-3661-8015</t>
  </si>
  <si>
    <t>서울 강서구 공항대로 467</t>
  </si>
  <si>
    <t>대화유공압</t>
  </si>
  <si>
    <t>02-2675-6648</t>
  </si>
  <si>
    <t>서울 구로구 경인로51길 114</t>
  </si>
  <si>
    <t>(주)도브투래빗</t>
  </si>
  <si>
    <t>02-552-3577</t>
  </si>
  <si>
    <t>서울 강남구  언주로 727</t>
  </si>
  <si>
    <t>엔에프에스</t>
  </si>
  <si>
    <t>032-431-3445</t>
  </si>
  <si>
    <t>인천광역시 남동구  논현고잔로135번길 24</t>
  </si>
  <si>
    <t>영일유리공업(주)</t>
  </si>
  <si>
    <t>031-352-3671</t>
  </si>
  <si>
    <t>경기 화성시 정남면 만년로 711-21</t>
  </si>
  <si>
    <t>(주)이림엔지니어링</t>
  </si>
  <si>
    <t>031-375-2735</t>
  </si>
  <si>
    <t>경기 오산시 오산로190번길 29</t>
  </si>
  <si>
    <t>임광개발(주)</t>
  </si>
  <si>
    <t>032-584-3123</t>
  </si>
  <si>
    <t>인천 서구 원석로 195</t>
  </si>
  <si>
    <t>(주)엠투엠코리아</t>
  </si>
  <si>
    <t>0000-1599-1125</t>
  </si>
  <si>
    <t>경기 파주시 문발로 155</t>
  </si>
  <si>
    <t>킨코스코리아(주)</t>
  </si>
  <si>
    <t>02-557-0055</t>
  </si>
  <si>
    <t>서울 강남구 테헤란로 130</t>
  </si>
  <si>
    <t>(주)내담씨앤씨</t>
  </si>
  <si>
    <t>031-712-8315</t>
  </si>
  <si>
    <t>경기도 성남시 분당구  판교역로 231</t>
  </si>
  <si>
    <t>(주)서원양행</t>
  </si>
  <si>
    <t>032-663-0033</t>
  </si>
  <si>
    <t>경기 부천시  부천로198번길 17</t>
  </si>
  <si>
    <t>대영제약(주)</t>
  </si>
  <si>
    <t>032-661-6100</t>
  </si>
  <si>
    <t>경기 부천시  송내대로42번길 38-1</t>
  </si>
  <si>
    <t>대신마루산업(주)</t>
  </si>
  <si>
    <t>031-499-4322</t>
  </si>
  <si>
    <t>경기 시흥시  옥구천서로237번길 75</t>
  </si>
  <si>
    <t>유원이앤에프(주)</t>
  </si>
  <si>
    <t>031-737-6900</t>
  </si>
  <si>
    <t>경기도 성남시 중원구  둔촌대로 464-0</t>
  </si>
  <si>
    <t>(주)알파홀딩스</t>
  </si>
  <si>
    <t>070-4600-0065</t>
  </si>
  <si>
    <t>경기 성남시 분당구 판교로 344</t>
  </si>
  <si>
    <t>(주)화성에스엔씨</t>
  </si>
  <si>
    <t>031-224-6260</t>
  </si>
  <si>
    <t>경기도 화성시  병점동로 126</t>
  </si>
  <si>
    <t>(주)동방실리콘</t>
  </si>
  <si>
    <t>031-988-8612</t>
  </si>
  <si>
    <t>경기 김포시 대곶면 율생중앙로 139-35</t>
  </si>
  <si>
    <t>디엠코리아(주)</t>
  </si>
  <si>
    <t>031-466-1000</t>
  </si>
  <si>
    <t>경기 의왕시 철도박물관로 18-11</t>
  </si>
  <si>
    <t>용광후렉시블공업(주)</t>
  </si>
  <si>
    <t>032-815-0106</t>
  </si>
  <si>
    <t>인천 남동구 남동동로 156</t>
  </si>
  <si>
    <t>굿윌커뮤니케이션즈(주)</t>
  </si>
  <si>
    <t>02-2263-4754</t>
  </si>
  <si>
    <t>서울 중구 동호로 292</t>
  </si>
  <si>
    <t>(주)세송아이티</t>
  </si>
  <si>
    <t>02-2115-8700</t>
  </si>
  <si>
    <t>자오무역(주)</t>
  </si>
  <si>
    <t>02-539-5000</t>
  </si>
  <si>
    <t>서울 강남구 강남대로84길 23</t>
  </si>
  <si>
    <t>(유한)유앤어스</t>
  </si>
  <si>
    <t>02-547-8951</t>
  </si>
  <si>
    <t>서울 강남구 논현로 750</t>
  </si>
  <si>
    <t>리플래시기술(주)</t>
  </si>
  <si>
    <t>02-480-3810</t>
  </si>
  <si>
    <t>(주)하나기공</t>
  </si>
  <si>
    <t>031-677-5114</t>
  </si>
  <si>
    <t>경기 안성시 미양면 양변길 7</t>
  </si>
  <si>
    <t>(주)니드필</t>
  </si>
  <si>
    <t>02-558-0058</t>
  </si>
  <si>
    <t>서울 강남구 선릉로93길 54</t>
  </si>
  <si>
    <t>(주)이쓰리피에스</t>
  </si>
  <si>
    <t>02-576-2997</t>
  </si>
  <si>
    <t>서울 서초구 매헌로 27</t>
  </si>
  <si>
    <t>(주)미소모형</t>
  </si>
  <si>
    <t>02-497-8753</t>
  </si>
  <si>
    <t>서울 성동구  성수일로12길 34</t>
  </si>
  <si>
    <t>(합자)모우메디칼</t>
  </si>
  <si>
    <t>033-732-8304</t>
  </si>
  <si>
    <t>강원 원주시 점실길 3</t>
  </si>
  <si>
    <t>에이케이켐텍㈜청양2공장</t>
  </si>
  <si>
    <t>042-280-5753</t>
  </si>
  <si>
    <t>대전 대덕구 대화로32번길 174</t>
  </si>
  <si>
    <t>뉴그린창신(주)</t>
  </si>
  <si>
    <t>043-873-9991</t>
  </si>
  <si>
    <t>충북 음성군 음성읍 중리길43번길 52</t>
  </si>
  <si>
    <t>경창정공㈜</t>
  </si>
  <si>
    <t>053-721-1810</t>
  </si>
  <si>
    <t>대구 달서구 성서로 258</t>
  </si>
  <si>
    <t>(주)한맥 아이 피 에스</t>
  </si>
  <si>
    <t>053-954-5169</t>
  </si>
  <si>
    <t>대구 북구 노원로 209</t>
  </si>
  <si>
    <t>우성화약(주)</t>
  </si>
  <si>
    <t>054-554-7801</t>
  </si>
  <si>
    <t>경북 문경시 호계면 우로길 209-26</t>
  </si>
  <si>
    <t>(주)선진엔텍</t>
  </si>
  <si>
    <t>051-262-3510</t>
  </si>
  <si>
    <t>부산 사하구 감천항로405번길 11</t>
  </si>
  <si>
    <t>㈜아즈텍WB</t>
  </si>
  <si>
    <t>051-202-3101</t>
  </si>
  <si>
    <t>부산 사하구 하신번영로 99</t>
  </si>
  <si>
    <t>(주)부산아크릴</t>
  </si>
  <si>
    <t>051-899-7685</t>
  </si>
  <si>
    <t>부산광역시 기장군 정관읍 농공길 13-104</t>
  </si>
  <si>
    <t>(주)부경금속열처리</t>
  </si>
  <si>
    <t>055-343-9800</t>
  </si>
  <si>
    <t>경남 김해시 한림면 장재로 260-62</t>
  </si>
  <si>
    <t>이엔지폴리머(주)</t>
  </si>
  <si>
    <t>055-383-9510</t>
  </si>
  <si>
    <t>경남 양산시 양산역6길 3</t>
  </si>
  <si>
    <t>(주)우리이엔지건축사사무소</t>
  </si>
  <si>
    <t>070-4658-5213</t>
  </si>
  <si>
    <t>경상남도 양산시 물금읍 부산대학로 150</t>
  </si>
  <si>
    <t>해조산업(주)</t>
  </si>
  <si>
    <t>055-325-6456</t>
  </si>
  <si>
    <t>경남 김해시 한림면 김해대로 1102-94</t>
  </si>
  <si>
    <t>장한기술㈜</t>
  </si>
  <si>
    <t>041-359-2100</t>
  </si>
  <si>
    <t>충남 당진군 송악읍 부곡공단4길 27-16</t>
  </si>
  <si>
    <t>(주)다인파트너</t>
  </si>
  <si>
    <t>02-2083-3011</t>
  </si>
  <si>
    <t>(주)우당기술산업</t>
  </si>
  <si>
    <t>031-336-9911</t>
  </si>
  <si>
    <t>경기 용인시 처인구 모현면 외개일로21번길 3-8</t>
  </si>
  <si>
    <t>한국쿄와하코기린(주)</t>
  </si>
  <si>
    <t>02-3471-4321</t>
  </si>
  <si>
    <t>서울 강남구 테헤란로 124</t>
  </si>
  <si>
    <t>태양쓰리시(주)</t>
  </si>
  <si>
    <t>강원 홍천군 홍천읍 농공단지길 23-21</t>
  </si>
  <si>
    <t>㈜플레이오토</t>
  </si>
  <si>
    <t>02-2082-1188</t>
  </si>
  <si>
    <t>청우물산(주)</t>
  </si>
  <si>
    <t>031-351-5340</t>
  </si>
  <si>
    <t>경기 화성시 장안면 장안로 440-71</t>
  </si>
  <si>
    <t>031-355-4013</t>
  </si>
  <si>
    <t>경기 화성시 비봉면 현대기아로830번길 16</t>
  </si>
  <si>
    <t>(주)한동</t>
  </si>
  <si>
    <t>02-3460-0727</t>
  </si>
  <si>
    <t>충청남도 예산군 추사로 235-26</t>
  </si>
  <si>
    <t>(주)쎄미시스코</t>
  </si>
  <si>
    <t>031-237-3425</t>
  </si>
  <si>
    <t>경기 수원시 권선구 산업로 94</t>
  </si>
  <si>
    <t>금호정밀(주)</t>
  </si>
  <si>
    <t>031-351-9057</t>
  </si>
  <si>
    <t>경기 화성시 장안면 장안로 440-58</t>
  </si>
  <si>
    <t>대영이엔지(주)</t>
  </si>
  <si>
    <t>041-338-4025</t>
  </si>
  <si>
    <t>충청남도 당진시 합덕읍 농공단지길 31</t>
  </si>
  <si>
    <t>(주)덕흥정밀</t>
  </si>
  <si>
    <t>031-433-2799</t>
  </si>
  <si>
    <t>경기도 안산시 단원구  진흥로102번길 11</t>
  </si>
  <si>
    <t>(주)화인플라테크</t>
  </si>
  <si>
    <t>032-821-8485</t>
  </si>
  <si>
    <t>인천광역시 남동구  남동대로79번길 16</t>
  </si>
  <si>
    <t>(주)한수</t>
  </si>
  <si>
    <t>031-492-7800</t>
  </si>
  <si>
    <t>경기 안산시 단원구 산단로35번길 44</t>
  </si>
  <si>
    <t>(주)코리아엔지니어링</t>
  </si>
  <si>
    <t>031-488-8400</t>
  </si>
  <si>
    <t>경기 시흥시 오동마을로6번안길 34</t>
  </si>
  <si>
    <t>(주)아신금속</t>
  </si>
  <si>
    <t>031-497-6011</t>
  </si>
  <si>
    <t>경기 안산시 단원구 번영로132번길 23</t>
  </si>
  <si>
    <t>한국소재(주)</t>
  </si>
  <si>
    <t>032-817-4497</t>
  </si>
  <si>
    <t>인천광역시 남동구  남동동로345번길 12</t>
  </si>
  <si>
    <t>(주)유응연</t>
  </si>
  <si>
    <t>031-434-6721</t>
  </si>
  <si>
    <t>경기도 시흥시  마유로238번길 43</t>
  </si>
  <si>
    <t>(주)김가네</t>
  </si>
  <si>
    <t>02-454-1700</t>
  </si>
  <si>
    <t>서울 광진구 아차산로 439</t>
  </si>
  <si>
    <t>(주)앤드와이즈</t>
  </si>
  <si>
    <t>070-7095-9790</t>
  </si>
  <si>
    <t>서울 강남구 학동로45길 8</t>
  </si>
  <si>
    <t>에스티케이케미칼(주)</t>
  </si>
  <si>
    <t>032-764-7904</t>
  </si>
  <si>
    <t>인천광역시 서구  건지로 120-12</t>
  </si>
  <si>
    <t>(주)마이디어스</t>
  </si>
  <si>
    <t>02-574-8891</t>
  </si>
  <si>
    <t>(주)삼우아이티</t>
  </si>
  <si>
    <t>02-2202-2411</t>
  </si>
  <si>
    <t>서울 송파구 오금로 152</t>
  </si>
  <si>
    <t>(주)인지소프트</t>
  </si>
  <si>
    <t>02-571-9571</t>
  </si>
  <si>
    <t>지평토건(주)</t>
  </si>
  <si>
    <t>043-292-7722</t>
  </si>
  <si>
    <t>충북 청주시 상당구 대성로180번길 105</t>
  </si>
  <si>
    <t>유피씨(주)</t>
  </si>
  <si>
    <t>041-733-3208</t>
  </si>
  <si>
    <t>충남 논산시 부적면 감곡1길 20-11</t>
  </si>
  <si>
    <t>(주)경보라인</t>
  </si>
  <si>
    <t>054-775-8671</t>
  </si>
  <si>
    <t>경북 경주시 천북면 모아동산길 207-14</t>
  </si>
  <si>
    <t>(주)뉴테크</t>
  </si>
  <si>
    <t>053-581-2267</t>
  </si>
  <si>
    <t>대구 달서구 호산동로 14</t>
  </si>
  <si>
    <t>광명잉크제조(주)</t>
  </si>
  <si>
    <t>051-831-9800</t>
  </si>
  <si>
    <t>부산 강서구 녹산산단165로 6</t>
  </si>
  <si>
    <t>(주)제이케이알에스티</t>
  </si>
  <si>
    <t>051-832-0533</t>
  </si>
  <si>
    <t>부산광역시 강서구  가달2로 24</t>
  </si>
  <si>
    <t>(주)농업회사법인  금농농산</t>
  </si>
  <si>
    <t>051-941-0107</t>
  </si>
  <si>
    <t>부산 강서구 공항로393번가길 135</t>
  </si>
  <si>
    <t>유성건설(주)</t>
  </si>
  <si>
    <t>064-725-5111</t>
  </si>
  <si>
    <t>제주 제주시 오남로6길 30</t>
  </si>
  <si>
    <t>(주)대광콘크리트</t>
  </si>
  <si>
    <t>064-748-7350</t>
  </si>
  <si>
    <t>제주 제주시 한림읍 금능농공길 51</t>
  </si>
  <si>
    <t>세종수출포장(주)</t>
  </si>
  <si>
    <t>055-362-0825</t>
  </si>
  <si>
    <t>경남 양산시 유산공단8길 55</t>
  </si>
  <si>
    <t>부기테크(주)</t>
  </si>
  <si>
    <t>02-6220-5230</t>
  </si>
  <si>
    <t>(주)소프트허브</t>
  </si>
  <si>
    <t>02-554-5457</t>
  </si>
  <si>
    <t>서울 강남구 봉은사로74길 10</t>
  </si>
  <si>
    <t>제일에스티㈜</t>
  </si>
  <si>
    <t>031-366-8300</t>
  </si>
  <si>
    <t>경기 화성시 팔탄면 시청로721번길 81</t>
  </si>
  <si>
    <t>(주)신도테크노</t>
  </si>
  <si>
    <t>02-3488-9132</t>
  </si>
  <si>
    <t>서울 서초구 효령로61길 6</t>
  </si>
  <si>
    <t>(주)엔토스</t>
  </si>
  <si>
    <t>031-477-8082</t>
  </si>
  <si>
    <t>경기도 군포시  당정로 90</t>
  </si>
  <si>
    <t>휴마시스(주)</t>
  </si>
  <si>
    <t>031-478-8585</t>
  </si>
  <si>
    <t>경기 안양시 동안구 전파로 88</t>
  </si>
  <si>
    <t>(주)코엠</t>
  </si>
  <si>
    <t>031-665-3460</t>
  </si>
  <si>
    <t>경기 평택시 산단로121번길 179</t>
  </si>
  <si>
    <t>(주)포켄스</t>
  </si>
  <si>
    <t>031-676-0860</t>
  </si>
  <si>
    <t>경기 안성시 공단2로 100</t>
  </si>
  <si>
    <t>아주이엔지(주)</t>
  </si>
  <si>
    <t>02-853-3460</t>
  </si>
  <si>
    <t>경기 시흥시 공단2대로 197</t>
  </si>
  <si>
    <t>(주)동아스포츠</t>
  </si>
  <si>
    <t>031-768-0826</t>
  </si>
  <si>
    <t>경기 광주시 도척면 도척로 517-18</t>
  </si>
  <si>
    <t>(주)아이팩</t>
  </si>
  <si>
    <t>031-534-3380</t>
  </si>
  <si>
    <t>경기 포천시 내촌면 내진로 266</t>
  </si>
  <si>
    <t>(주)성화</t>
  </si>
  <si>
    <t>02-2165-2000</t>
  </si>
  <si>
    <t>서울 금천구 두산로14길 4</t>
  </si>
  <si>
    <t>(주)피앤알</t>
  </si>
  <si>
    <t>032-815-1587</t>
  </si>
  <si>
    <t>인천광역시 남동구  남동동로 18</t>
  </si>
  <si>
    <t>(주)광진기계</t>
  </si>
  <si>
    <t>041-421-4000</t>
  </si>
  <si>
    <t>충남 아산시 인주면 인주산단로 23-50</t>
  </si>
  <si>
    <t>㈜미유테크</t>
  </si>
  <si>
    <t>031-492-8096</t>
  </si>
  <si>
    <t>경기 안산시 단원구 별망로 530</t>
  </si>
  <si>
    <t>031-423-2171</t>
  </si>
  <si>
    <t>경기 의왕시 맑은내1길 47</t>
  </si>
  <si>
    <t>대흥지류유통(주)</t>
  </si>
  <si>
    <t>02-2278-7636</t>
  </si>
  <si>
    <t>서울 중구 퇴계로50길 42</t>
  </si>
  <si>
    <t>(주)연우피씨엔지니어링</t>
  </si>
  <si>
    <t>02-3445-1664</t>
  </si>
  <si>
    <t>서울 서초구 방배로 208</t>
  </si>
  <si>
    <t>(주)딕트</t>
  </si>
  <si>
    <t>02-562-1501</t>
  </si>
  <si>
    <t>서울 강남구 테헤란로28길 11</t>
  </si>
  <si>
    <t>(주)청림</t>
  </si>
  <si>
    <t>041-621-2447</t>
  </si>
  <si>
    <t>충남 천안시 서북구 백석공단1로 153</t>
  </si>
  <si>
    <t>에스아이이엔지(주)</t>
  </si>
  <si>
    <t>062-371-3182</t>
  </si>
  <si>
    <t>광주광역시 서구 상무자유로 12-3</t>
  </si>
  <si>
    <t>(주)호남샤니</t>
  </si>
  <si>
    <t>062-600-5003</t>
  </si>
  <si>
    <t>광주 광산구 하남산단5번로 67</t>
  </si>
  <si>
    <t>(주)경주 신라 컨트리 클럽</t>
  </si>
  <si>
    <t>054-740-7012</t>
  </si>
  <si>
    <t>경북 경주시 보문로 319</t>
  </si>
  <si>
    <t>(주)벡셀</t>
  </si>
  <si>
    <t>054-480-0112</t>
  </si>
  <si>
    <t>경북 구미시 산호대로 168</t>
  </si>
  <si>
    <t>(주)오퍼스</t>
  </si>
  <si>
    <t>053-986-8555</t>
  </si>
  <si>
    <t>대구 동구 팔공로47길 47</t>
  </si>
  <si>
    <t>지바마린코리아(주)</t>
  </si>
  <si>
    <t>051-418-8998</t>
  </si>
  <si>
    <t>부산광역시 사하구  구평로 21-1</t>
  </si>
  <si>
    <t>(주)한국클래드텍</t>
  </si>
  <si>
    <t>053-670-1234</t>
  </si>
  <si>
    <t>대구 달성군 구지면 달성2차동1로 89</t>
  </si>
  <si>
    <t>대한중천산업(주)</t>
  </si>
  <si>
    <t>055-582-1201</t>
  </si>
  <si>
    <t>경남 함안군 가야읍 중앙북길 220</t>
  </si>
  <si>
    <t>(주)문수기업</t>
  </si>
  <si>
    <t>055-323-1551</t>
  </si>
  <si>
    <t>경남 김해시 상동면 묵방로 3</t>
  </si>
  <si>
    <t>(주)우창</t>
  </si>
  <si>
    <t>055-342-4081</t>
  </si>
  <si>
    <t>경남 김해시 진영읍 서부로179번길 76</t>
  </si>
  <si>
    <t>(주)미래세움</t>
  </si>
  <si>
    <t>02-3218-1381</t>
  </si>
  <si>
    <t>서울 용산구 이태원로 268-20</t>
  </si>
  <si>
    <t>보람정보통신서비스(주)</t>
  </si>
  <si>
    <t>070-8670-6515</t>
  </si>
  <si>
    <t>서울 영등포구 선유로17길 36</t>
  </si>
  <si>
    <t>(주)아영에프비씨</t>
  </si>
  <si>
    <t>02-2175-0101</t>
  </si>
  <si>
    <t>서울 영등포구 선유로 228</t>
  </si>
  <si>
    <t>화인엠이씨(주)</t>
  </si>
  <si>
    <t>02-309-1882</t>
  </si>
  <si>
    <t>서울특별시 강서구  허준로 217</t>
  </si>
  <si>
    <t>(주)메이드인헤븐</t>
  </si>
  <si>
    <t>02-830-7742</t>
  </si>
  <si>
    <t>(주)덴츠코리아</t>
  </si>
  <si>
    <t>02-6005-0012</t>
  </si>
  <si>
    <t>서울특별시 강남구  테헤란로79길 6</t>
  </si>
  <si>
    <t>(주)데이타헤븐</t>
  </si>
  <si>
    <t>02-3454-1112</t>
  </si>
  <si>
    <t>경기도 성남시 분당구 판교역로 230</t>
  </si>
  <si>
    <t>(주)에스브이엠테크</t>
  </si>
  <si>
    <t>032-717-7500</t>
  </si>
  <si>
    <t>인천 부평구 부평북로 247</t>
  </si>
  <si>
    <t>(주)삼지중전기</t>
  </si>
  <si>
    <t>031-459-4414</t>
  </si>
  <si>
    <t>경기 군포시 산본로86번안길 19</t>
  </si>
  <si>
    <t>한도산업(주)</t>
  </si>
  <si>
    <t>031-798-7240</t>
  </si>
  <si>
    <t>경기 광주시 초월읍 무갑길23번길 67</t>
  </si>
  <si>
    <t>(주)에프원미디어</t>
  </si>
  <si>
    <t>031-737-4280</t>
  </si>
  <si>
    <t>경기 성남시 중원구 사기막골로 159</t>
  </si>
  <si>
    <t>현해건설(주)</t>
  </si>
  <si>
    <t>032-425-7171</t>
  </si>
  <si>
    <t>인천 남동구 문화로 147</t>
  </si>
  <si>
    <t>(주)삼성페인트</t>
  </si>
  <si>
    <t>032-663-5253</t>
  </si>
  <si>
    <t>경기 부천시  계남로 337</t>
  </si>
  <si>
    <t>도료 도매업</t>
  </si>
  <si>
    <t>고려제관</t>
  </si>
  <si>
    <t>031-317-0341</t>
  </si>
  <si>
    <t>경기 시흥시 찬우물1길 29</t>
  </si>
  <si>
    <t>(주)웨이브텍</t>
  </si>
  <si>
    <t>031-451-8762</t>
  </si>
  <si>
    <t>경기도 안양시 만안구 일직로94번길 15</t>
  </si>
  <si>
    <t>형제기계공업(주)</t>
  </si>
  <si>
    <t>031-437-6266</t>
  </si>
  <si>
    <t>충남 당진군 면천면(면천면) 문봉리</t>
  </si>
  <si>
    <t>영림목재(주)</t>
  </si>
  <si>
    <t>032-811-9054</t>
  </si>
  <si>
    <t>인천 남동구 논현고잔로 63</t>
  </si>
  <si>
    <t>(주)대원이노스</t>
  </si>
  <si>
    <t>02-919-6277</t>
  </si>
  <si>
    <t>서울 노원구 광운로12길 22</t>
  </si>
  <si>
    <t>금강종합건설(주)</t>
  </si>
  <si>
    <t>02-3409-0501</t>
  </si>
  <si>
    <t>경기도 용인시 수지구  현암로 144</t>
  </si>
  <si>
    <t>(주)휴플레인</t>
  </si>
  <si>
    <t>031-902-4072</t>
  </si>
  <si>
    <t>경기도 고양시 일산동구  성석로 332-17</t>
  </si>
  <si>
    <t>(주)신일씨엠</t>
  </si>
  <si>
    <t>02-407-5500</t>
  </si>
  <si>
    <t>서울 송파구 성남대로 1541-32</t>
  </si>
  <si>
    <t>(주)모바일리더</t>
  </si>
  <si>
    <t>02-2051-4151</t>
  </si>
  <si>
    <t>(주)다산지앤지</t>
  </si>
  <si>
    <t>02-852-1092</t>
  </si>
  <si>
    <t>삼강(주)</t>
  </si>
  <si>
    <t>033-375-8880</t>
  </si>
  <si>
    <t>강원도 영월군 북면 성황동길 14</t>
  </si>
  <si>
    <t>(합자)신양건설</t>
  </si>
  <si>
    <t>043-211-2312</t>
  </si>
  <si>
    <t>충북 청주시 청원구 율봉로222번길 60</t>
  </si>
  <si>
    <t>(주)에스켐</t>
  </si>
  <si>
    <t>043-275-1668</t>
  </si>
  <si>
    <t>세종 부강면 금호선말길 63</t>
  </si>
  <si>
    <t>한미전선(주)</t>
  </si>
  <si>
    <t>043-536-6670</t>
  </si>
  <si>
    <t>충북 진천군 이월면 생거진천로 2028-37</t>
  </si>
  <si>
    <t>(주)씨알푸드</t>
  </si>
  <si>
    <t>043-645-4100</t>
  </si>
  <si>
    <t>충북 제천시 바이오밸리1로 85</t>
  </si>
  <si>
    <t>세림티에스지(주)</t>
  </si>
  <si>
    <t>042-600-0611</t>
  </si>
  <si>
    <t>대전 유성구 테크노1로 62-16</t>
  </si>
  <si>
    <t>(주)제이엘텍코퍼레이션</t>
  </si>
  <si>
    <t>042-936-4986</t>
  </si>
  <si>
    <t>대전 유성구 테크노7로 32-16</t>
  </si>
  <si>
    <t>(주)한국종합건설</t>
  </si>
  <si>
    <t>043-267-1004</t>
  </si>
  <si>
    <t>충북 청주시 흥덕구 직지대로653번길 15</t>
  </si>
  <si>
    <t>삼우실업</t>
  </si>
  <si>
    <t>053-351-6143</t>
  </si>
  <si>
    <t>대구 북구 노원로1길 46</t>
  </si>
  <si>
    <t>(주)에이스정밀</t>
  </si>
  <si>
    <t>053-584-8200</t>
  </si>
  <si>
    <t>대구시 동구 불로.봉무동(봉무동)</t>
  </si>
  <si>
    <t>(주)유왕</t>
  </si>
  <si>
    <t>051-202-6622</t>
  </si>
  <si>
    <t>부산 사하구 을숙도대로677번길 10</t>
  </si>
  <si>
    <t>미진건설(주)</t>
  </si>
  <si>
    <t>051-637-4300</t>
  </si>
  <si>
    <t>부산광역시 해운대구  중동2로10번길 29</t>
  </si>
  <si>
    <t>대동정밀공업사</t>
  </si>
  <si>
    <t>051-324-0571</t>
  </si>
  <si>
    <t>부산 사상구 가야대로12번길 48</t>
  </si>
  <si>
    <t>(주)동림철강</t>
  </si>
  <si>
    <t>055-343-8346</t>
  </si>
  <si>
    <t>경남 김해시 진례면 고모로 93-22</t>
  </si>
  <si>
    <t>(주)퍼쉬</t>
  </si>
  <si>
    <t>055-634-2120</t>
  </si>
  <si>
    <t>경남 거제시 사등면 거제대로 5330-4</t>
  </si>
  <si>
    <t>(주)화영</t>
  </si>
  <si>
    <t>055-359-1100</t>
  </si>
  <si>
    <t>경남 밀양시 부북면 사포로 105</t>
  </si>
  <si>
    <t>(주)경부이엔티</t>
  </si>
  <si>
    <t>055-323-9950</t>
  </si>
  <si>
    <t>경남 김해시 생림면 나전로 76</t>
  </si>
  <si>
    <t>건설용 석제품 제조업</t>
  </si>
  <si>
    <t>㈜부산어묵</t>
  </si>
  <si>
    <t>055-367-1033</t>
  </si>
  <si>
    <t>경남 양산시 주남로 69-25</t>
  </si>
  <si>
    <t>(주)옥서스</t>
  </si>
  <si>
    <t>031-477-5252</t>
  </si>
  <si>
    <t>경기 가평군 설악면 유명로 1294</t>
  </si>
  <si>
    <t>에이앤디엔지니어링(주)</t>
  </si>
  <si>
    <t>02-2163-5200</t>
  </si>
  <si>
    <t>서울 영등포구 당산로49길 13</t>
  </si>
  <si>
    <t>(주)남영기계</t>
  </si>
  <si>
    <t>031-488-9966~9</t>
  </si>
  <si>
    <t>경기 시흥시 공단1대로196번길 141</t>
  </si>
  <si>
    <t>(주)켐블루</t>
  </si>
  <si>
    <t>02-2168-3668</t>
  </si>
  <si>
    <t>남선철강공업(주)</t>
  </si>
  <si>
    <t>031-358-2666</t>
  </si>
  <si>
    <t>충남 당진시 고대면 고대로 618</t>
  </si>
  <si>
    <t>(주)함소아</t>
  </si>
  <si>
    <t>02-2176-2106</t>
  </si>
  <si>
    <t>서울특별시 강남구 도산대로16길 13-16</t>
  </si>
  <si>
    <t>(주)인천측기</t>
  </si>
  <si>
    <t>032-588-0102</t>
  </si>
  <si>
    <t>인천 동구 방축로9번길 57-16</t>
  </si>
  <si>
    <t>동양인더스트리(주)</t>
  </si>
  <si>
    <t>031-653-4353</t>
  </si>
  <si>
    <t>경기 안성시 원곡면 기업단지로 293-5</t>
  </si>
  <si>
    <t>(주)엔에스에이치씨</t>
  </si>
  <si>
    <t>031-458-6456</t>
  </si>
  <si>
    <t>경기도 의왕시  광진말길 55</t>
  </si>
  <si>
    <t>(주)영동복층유리</t>
  </si>
  <si>
    <t>031-764-9456</t>
  </si>
  <si>
    <t>경기 광주시 곤지암읍 구수동길 4</t>
  </si>
  <si>
    <t>청남공조(주)</t>
  </si>
  <si>
    <t>043-537-4721</t>
  </si>
  <si>
    <t>충청북도 진천군 덕산면 인화길 152</t>
  </si>
  <si>
    <t>(주)대한씨엠에프</t>
  </si>
  <si>
    <t>031-797-2494</t>
  </si>
  <si>
    <t>경기 광주시 초월읍 산이길51번길 22</t>
  </si>
  <si>
    <t>프로미넌트 코리아(주)</t>
  </si>
  <si>
    <t>031-895-2000</t>
  </si>
  <si>
    <t>경기도 용인시 기흥구  탑실로58번길 6-19</t>
  </si>
  <si>
    <t>(주)에스티글로벌</t>
  </si>
  <si>
    <t>031-777-9788</t>
  </si>
  <si>
    <t>경기 성남시 중원구 둔촌대로 484</t>
  </si>
  <si>
    <t>(주)제일금속엔지니어링</t>
  </si>
  <si>
    <t>032-563-6300</t>
  </si>
  <si>
    <t>인천광역시 서구  정서진로 95</t>
  </si>
  <si>
    <t>(주)대성미생물연구소</t>
  </si>
  <si>
    <t>031-461-7103</t>
  </si>
  <si>
    <t>경기 의왕시 덕영대로 103</t>
  </si>
  <si>
    <t>(주)디이테크설비컨설턴트</t>
  </si>
  <si>
    <t>02-6405-9313</t>
  </si>
  <si>
    <t>서울 서초구 방배로25길 22</t>
  </si>
  <si>
    <t>(주)명화네트</t>
  </si>
  <si>
    <t>02-2104-0514</t>
  </si>
  <si>
    <t>서울 강남구 도산대로 233</t>
  </si>
  <si>
    <t>(주)화인시스텍</t>
  </si>
  <si>
    <t>031-737-4711</t>
  </si>
  <si>
    <t>경기도 성남시 중원구  사기막골로 52</t>
  </si>
  <si>
    <t>(주)이케이시스</t>
  </si>
  <si>
    <t>02-556-1764</t>
  </si>
  <si>
    <t>서울 강남구 테헤란로113길 7</t>
  </si>
  <si>
    <t>(주)서흥산업</t>
  </si>
  <si>
    <t>02-469-2271</t>
  </si>
  <si>
    <t>(주)투에이치엠건축사사무소</t>
  </si>
  <si>
    <t>02-3288-4115</t>
  </si>
  <si>
    <t>에임시스템(주)</t>
  </si>
  <si>
    <t>02-3461-4976</t>
  </si>
  <si>
    <t>(주)리틀코리아</t>
  </si>
  <si>
    <t>043-1588-2989</t>
  </si>
  <si>
    <t>충북 청주시 흥덕구 2순환로 926</t>
  </si>
  <si>
    <t>럭키알텍(주)</t>
  </si>
  <si>
    <t>054-461-4200</t>
  </si>
  <si>
    <t>경상북도 구미시  1공단로7길 14-23</t>
  </si>
  <si>
    <t>태광공업사</t>
  </si>
  <si>
    <t>053-582-5353</t>
  </si>
  <si>
    <t>대구 달서구 성서로9길 86</t>
  </si>
  <si>
    <t>(주)서광산전</t>
  </si>
  <si>
    <t>051-328-4364</t>
  </si>
  <si>
    <t>부산광역시 강서구 유통단지1로57번길 34</t>
  </si>
  <si>
    <t>(주)보광기계</t>
  </si>
  <si>
    <t>055-321-9374</t>
  </si>
  <si>
    <t>경남 김해시 김해대로2694번길 13-24</t>
  </si>
  <si>
    <t>가야정공</t>
  </si>
  <si>
    <t>055-286-8681-2</t>
  </si>
  <si>
    <t>경상남도 함안군 군북면 함안산단2길 22</t>
  </si>
  <si>
    <t>엔알텍㈜</t>
  </si>
  <si>
    <t>055-346-2211</t>
  </si>
  <si>
    <t>경상남도 김해시 한림면 가동로 9-24</t>
  </si>
  <si>
    <t>(주)재영건설</t>
  </si>
  <si>
    <t>055-748-8100</t>
  </si>
  <si>
    <t>경남 진주시  진양호로 147</t>
  </si>
  <si>
    <t>(주)포이닉스부산</t>
  </si>
  <si>
    <t>051)-625-4606</t>
  </si>
  <si>
    <t>부산 남구 신선로 340</t>
  </si>
  <si>
    <t>(주)케이씨에이</t>
  </si>
  <si>
    <t>02-532-0532</t>
  </si>
  <si>
    <t>서울 서초구 신반포로 27-12</t>
  </si>
  <si>
    <t>(주)지인시스템</t>
  </si>
  <si>
    <t>02-586-1037</t>
  </si>
  <si>
    <t>(주)다음소프트</t>
  </si>
  <si>
    <t>02-565-0531</t>
  </si>
  <si>
    <t>서울 용산구  한남대로21길 17</t>
  </si>
  <si>
    <t>㈜태성산업</t>
  </si>
  <si>
    <t>031-421-0864</t>
  </si>
  <si>
    <t>경기 안양시 동안구 시민대로327번길 16</t>
  </si>
  <si>
    <t>(주)케이씨엠테크놀로지</t>
  </si>
  <si>
    <t>031-352-6354</t>
  </si>
  <si>
    <t>경기 화성시 양감면 은행나무로 495</t>
  </si>
  <si>
    <t>대일산업</t>
  </si>
  <si>
    <t>031-846-1983</t>
  </si>
  <si>
    <t>경기 양주시 청담로43번길 44-22</t>
  </si>
  <si>
    <t>(주)유원시스템</t>
  </si>
  <si>
    <t>031-544-1730</t>
  </si>
  <si>
    <t>경기 포천시 화현면 봉화로887번길 17-2</t>
  </si>
  <si>
    <t>(주)금영</t>
  </si>
  <si>
    <t>031-660-8825</t>
  </si>
  <si>
    <t>경기 평택시 산단로15번길 28-11</t>
  </si>
  <si>
    <t>에이스기전(주)</t>
  </si>
  <si>
    <t>031-896-3078</t>
  </si>
  <si>
    <t>경기 용인시 수지구 수지로 421</t>
  </si>
  <si>
    <t>(주)티엠테크아이</t>
  </si>
  <si>
    <t>032-682-4062</t>
  </si>
  <si>
    <t>경기도 부천시  오정로 27-11</t>
  </si>
  <si>
    <t>대진휀스(주)</t>
  </si>
  <si>
    <t>031-498-9216</t>
  </si>
  <si>
    <t>경기 안산시 단원구 산단로19번길 20</t>
  </si>
  <si>
    <t>(주)명성씨.엠.아이</t>
  </si>
  <si>
    <t>031-983-5442</t>
  </si>
  <si>
    <t>경기 김포시 고촌읍 신곡리</t>
  </si>
  <si>
    <t>(주)피제이알텍</t>
  </si>
  <si>
    <t>031-686-6777</t>
  </si>
  <si>
    <t>경기도 평택시 포승읍 포승공단순환로 117</t>
  </si>
  <si>
    <t>(주)부성기연</t>
  </si>
  <si>
    <t>02-911-2490</t>
  </si>
  <si>
    <t>충북 음성군 대소면 대금로 686</t>
  </si>
  <si>
    <t>(주)밀레코리아</t>
  </si>
  <si>
    <t>02-3451-9333</t>
  </si>
  <si>
    <t>서울 강남구 논현로 559</t>
  </si>
  <si>
    <t>지앤씨월드(주)</t>
  </si>
  <si>
    <t>031-8022-9700</t>
  </si>
  <si>
    <t>휴젤(주)</t>
  </si>
  <si>
    <t>02-3442-3898</t>
  </si>
  <si>
    <t>강원 춘천시 신북읍 신북로 61-20</t>
  </si>
  <si>
    <t>메리알코리아(주)</t>
  </si>
  <si>
    <t>02-3478-2711</t>
  </si>
  <si>
    <t>서울특별시 서초구  반포대로 235</t>
  </si>
  <si>
    <t>(주)엠투소프트</t>
  </si>
  <si>
    <t>02-2188-8504</t>
  </si>
  <si>
    <t>학산건영(주)</t>
  </si>
  <si>
    <t>02-2054-3857</t>
  </si>
  <si>
    <t>서울특별시 송파구 송파대로 167</t>
  </si>
  <si>
    <t>동해레미콘(주)</t>
  </si>
  <si>
    <t>033-521-7481</t>
  </si>
  <si>
    <t>강원도 동해시  쉬눔길 8</t>
  </si>
  <si>
    <t>주식회사 봉평농원</t>
  </si>
  <si>
    <t>033-3338-942</t>
  </si>
  <si>
    <t>강원 평창군 용평면 진등길 18-10</t>
  </si>
  <si>
    <t>(주)금풍제과</t>
  </si>
  <si>
    <t>041-753-9915</t>
  </si>
  <si>
    <t>충남 금산군 추부면 다복로 646</t>
  </si>
  <si>
    <t>041-554-9929</t>
  </si>
  <si>
    <t>충청남도 천안시 동남구 성남면 대정1길 19-11</t>
  </si>
  <si>
    <t>(주)삼산기공</t>
  </si>
  <si>
    <t>062-954-3390</t>
  </si>
  <si>
    <t>광주 광산구 하남산단8번로</t>
  </si>
  <si>
    <t>(주)수성</t>
  </si>
  <si>
    <t>053-592-0500</t>
  </si>
  <si>
    <t>대구 달서구 성서동로 271</t>
  </si>
  <si>
    <t>(주)영광테크</t>
  </si>
  <si>
    <t>053-587-5542</t>
  </si>
  <si>
    <t>대구 달서구 성서로36길 3</t>
  </si>
  <si>
    <t>(주)신화콘크리트</t>
  </si>
  <si>
    <t>054-859-7718</t>
  </si>
  <si>
    <t>경북 안동시 풍산읍 절뒤길 15</t>
  </si>
  <si>
    <t>대명산업사</t>
  </si>
  <si>
    <t>054-461-5001</t>
  </si>
  <si>
    <t>경북 구미시 수출대로 107</t>
  </si>
  <si>
    <t>(주)모비프렌</t>
  </si>
  <si>
    <t>054-474-2220</t>
  </si>
  <si>
    <t>경북 구미시 인동52길 88</t>
  </si>
  <si>
    <t>(주)대세기업</t>
  </si>
  <si>
    <t>053-617-3600</t>
  </si>
  <si>
    <t>대구 달성군 논공읍 논공중앙로 451</t>
  </si>
  <si>
    <t>(주)광진마린</t>
  </si>
  <si>
    <t>051-442-6128</t>
  </si>
  <si>
    <t>부산 중구 광복로97번길 26-2</t>
  </si>
  <si>
    <t>혜성특수고무</t>
  </si>
  <si>
    <t>051-818-2120</t>
  </si>
  <si>
    <t>부산 사상구 덕포동</t>
  </si>
  <si>
    <t>우진산업사</t>
  </si>
  <si>
    <t>051-832-0022</t>
  </si>
  <si>
    <t>부산 강서구 녹산산단165로14번길 7</t>
  </si>
  <si>
    <t>(주)디프로매트</t>
  </si>
  <si>
    <t>051-831-4400</t>
  </si>
  <si>
    <t>부산 강서구 녹산산단261로60번길 19</t>
  </si>
  <si>
    <t>동광정밀</t>
  </si>
  <si>
    <t>055-295-3769</t>
  </si>
  <si>
    <t>경남 창원시 마산회원구 봉암공단11길 55-1</t>
  </si>
  <si>
    <t>㈜디오</t>
  </si>
  <si>
    <t>051-745-7710</t>
  </si>
  <si>
    <t>부산 해운대구 센텀서로 66</t>
  </si>
  <si>
    <t>티씨이주식회사</t>
  </si>
  <si>
    <t>02-3702-0174</t>
  </si>
  <si>
    <t>부산 금정구 중앙대로 1799</t>
  </si>
  <si>
    <t>(주)현대자동문</t>
  </si>
  <si>
    <t>02-322-6833</t>
  </si>
  <si>
    <t>경기 하남시 조정대로 42-18</t>
  </si>
  <si>
    <t>(주)프라이머리넷</t>
  </si>
  <si>
    <t>032-329-0213</t>
  </si>
  <si>
    <t>경기 부천시  부일로233번길 18</t>
  </si>
  <si>
    <t>다보코퍼레이션(주)</t>
  </si>
  <si>
    <t>02-2615-9999</t>
  </si>
  <si>
    <t>(주)고이테크</t>
  </si>
  <si>
    <t>031-432-6252</t>
  </si>
  <si>
    <t>경기 시흥시 군자천로81번길 31</t>
  </si>
  <si>
    <t>(주)아이앤씨테크놀로지</t>
  </si>
  <si>
    <t>031-696-3351</t>
  </si>
  <si>
    <t>경기 성남시 분당구 판교로255번길 24</t>
  </si>
  <si>
    <t>(주)동화라이징</t>
  </si>
  <si>
    <t>031-355-7401</t>
  </si>
  <si>
    <t>경기 화성시 마도면 송정로264번길 56</t>
  </si>
  <si>
    <t>티앤씨 샤크(주)</t>
  </si>
  <si>
    <t>031-944-0961</t>
  </si>
  <si>
    <t>경기도 파주시 월롱면 다래울길 158-18</t>
  </si>
  <si>
    <t>(주)수창이엔지</t>
  </si>
  <si>
    <t>032-523-2589</t>
  </si>
  <si>
    <t>인천광역시 남동구 만월북로44번길25-12</t>
  </si>
  <si>
    <t>삼솔정공(주)</t>
  </si>
  <si>
    <t>031-572-0314</t>
  </si>
  <si>
    <t>경기 포천시 화현면 봉화로 776-73</t>
  </si>
  <si>
    <t>알리코제약(주)</t>
  </si>
  <si>
    <t>043-535-8877</t>
  </si>
  <si>
    <t>충청북도 진천군 광혜원면 용소2길 21</t>
  </si>
  <si>
    <t>부옥물산(주)</t>
  </si>
  <si>
    <t>031-502-1948</t>
  </si>
  <si>
    <t>경기 안산시 상록구 팔곡일동</t>
  </si>
  <si>
    <t>(주)우인켐텍</t>
  </si>
  <si>
    <t>043-883-9811</t>
  </si>
  <si>
    <t>충북 음성군 금왕읍 금일로 514-9</t>
  </si>
  <si>
    <t>(주)와이피씨</t>
  </si>
  <si>
    <t>031-996-7514</t>
  </si>
  <si>
    <t>경기도 김포시 양촌읍 황금1로 32</t>
  </si>
  <si>
    <t>가현엔프라(주)</t>
  </si>
  <si>
    <t>032-576-3611</t>
  </si>
  <si>
    <t>인천 서구 가정로68번길 15</t>
  </si>
  <si>
    <t>(주)청우정밀</t>
  </si>
  <si>
    <t>031-352-3331</t>
  </si>
  <si>
    <t>경기 화성시 팔탄면 서해로1313번길 36</t>
  </si>
  <si>
    <t>두양건축(주)</t>
  </si>
  <si>
    <t>서울 강남구 역삼로37길 15</t>
  </si>
  <si>
    <t>파크시스템스(주)</t>
  </si>
  <si>
    <t>031-546-6813</t>
  </si>
  <si>
    <t>하나이앤지(주)</t>
  </si>
  <si>
    <t>02-2202-2497</t>
  </si>
  <si>
    <t>경기 성남시 분당구 내정로165번길 10-6</t>
  </si>
  <si>
    <t>(주)솔인시스템</t>
  </si>
  <si>
    <t>02-6749-6250</t>
  </si>
  <si>
    <t>서울특별시 구로구  디지털로31길 41</t>
  </si>
  <si>
    <t>(주)엑스소프트</t>
  </si>
  <si>
    <t>02-3775-0411</t>
  </si>
  <si>
    <t>(주)건우에프피</t>
  </si>
  <si>
    <t>02-713-6060</t>
  </si>
  <si>
    <t>충북 진천군 진천읍 장수로 180-23</t>
  </si>
  <si>
    <t>진성섬유(주)</t>
  </si>
  <si>
    <t>043-534-0003</t>
  </si>
  <si>
    <t>충북 진천군 문백면 농다리로 1039</t>
  </si>
  <si>
    <t>평화장갑(주)</t>
  </si>
  <si>
    <t>043-252-6571</t>
  </si>
  <si>
    <t>충북 청주시 청원구 교서로242번길 3</t>
  </si>
  <si>
    <t>대영레미콘(주)</t>
  </si>
  <si>
    <t>031-641-4451</t>
  </si>
  <si>
    <t>경기도 이천시 설성면(설성면) 수산리</t>
  </si>
  <si>
    <t>타일 및 유사 비내화 요업제품 제조업</t>
  </si>
  <si>
    <t>고운시티아이(주)</t>
  </si>
  <si>
    <t>062-225-9300</t>
  </si>
  <si>
    <t>인천 연수구 컨벤시아대로 81</t>
  </si>
  <si>
    <t>㈜부영섬유</t>
  </si>
  <si>
    <t>054-971-3456</t>
  </si>
  <si>
    <t>경북 칠곡군 왜관읍 공단로9길 32</t>
  </si>
  <si>
    <t>산동금속공업(주)</t>
  </si>
  <si>
    <t>054-472-8380</t>
  </si>
  <si>
    <t>경북 구미시 산동면 동백로 360</t>
  </si>
  <si>
    <t>(주)나라코퍼레이션</t>
  </si>
  <si>
    <t>051-264-2590</t>
  </si>
  <si>
    <t>부산 강서구 과학산단로 194-33</t>
  </si>
  <si>
    <t>신영기계공업(주)</t>
  </si>
  <si>
    <t>051-207-1979</t>
  </si>
  <si>
    <t>부산 사하구 하신번영로151번길 21</t>
  </si>
  <si>
    <t>한성금속</t>
  </si>
  <si>
    <t>051-831-6012</t>
  </si>
  <si>
    <t>부산광역시 강서구  미음산단로92번길 20</t>
  </si>
  <si>
    <t>삼우강업(주)</t>
  </si>
  <si>
    <t>051-314-9911</t>
  </si>
  <si>
    <t>부산 사상구 새벽로 213</t>
  </si>
  <si>
    <t>진영티비엑스(주)</t>
  </si>
  <si>
    <t>055-295-2801</t>
  </si>
  <si>
    <t>경남 창원시 성산구  남면로 501</t>
  </si>
  <si>
    <t>(주)영진전기</t>
  </si>
  <si>
    <t>055-256-5555</t>
  </si>
  <si>
    <t>경남 창원시 의창구 차룡로14번길 39</t>
  </si>
  <si>
    <t>(주)대협스프레이</t>
  </si>
  <si>
    <t>052-277-9110</t>
  </si>
  <si>
    <t>울산 울주군 웅촌면 장기터2길 88</t>
  </si>
  <si>
    <t>(주)성훈철강</t>
  </si>
  <si>
    <t>055-760-3000</t>
  </si>
  <si>
    <t>경남 진주시 공단로 238</t>
  </si>
  <si>
    <t>(주)대덕화학</t>
  </si>
  <si>
    <t>055-883-5641</t>
  </si>
  <si>
    <t>경남 하동군 고전면 농공단지길 35</t>
  </si>
  <si>
    <t>(주)우영제화</t>
  </si>
  <si>
    <t>051-527-2929</t>
  </si>
  <si>
    <t>부산 금정구 공단로61번길 14</t>
  </si>
  <si>
    <t>동서화인켐(주)</t>
  </si>
  <si>
    <t>055-375-0010</t>
  </si>
  <si>
    <t>경남 양산시 상북면 소토3길 8</t>
  </si>
  <si>
    <t>(주)이에스디코리아</t>
  </si>
  <si>
    <t>055-312-1500</t>
  </si>
  <si>
    <t>경남 김해시 장유로149번길 16-42</t>
  </si>
  <si>
    <t>052-227-1957</t>
  </si>
  <si>
    <t>경남 김해시 진영읍 진산대로 242</t>
  </si>
  <si>
    <t>(주)한국기기</t>
  </si>
  <si>
    <t>02-2264-8218</t>
  </si>
  <si>
    <t>서울 중구 수표로 72-12</t>
  </si>
  <si>
    <t>기계공구 소매업</t>
  </si>
  <si>
    <t>코나아이(주)</t>
  </si>
  <si>
    <t>02-2168-7500</t>
  </si>
  <si>
    <t>(주)지에스메디칼</t>
  </si>
  <si>
    <t>043-237-7380</t>
  </si>
  <si>
    <t>충북 청주시 흥덕구 오송읍 오송생명4로 90</t>
  </si>
  <si>
    <t>㈜익스톨</t>
  </si>
  <si>
    <t>031-492-1853-5</t>
  </si>
  <si>
    <t>경기도 안산시 단원구  엠티브이1로43번길 27</t>
  </si>
  <si>
    <t>(주)시드건축사사무소</t>
  </si>
  <si>
    <t>02-561-1860</t>
  </si>
  <si>
    <t>서울 강남구 삼성로108길 20</t>
  </si>
  <si>
    <t>(주)에이씨앤티시스템</t>
  </si>
  <si>
    <t>031-386-7795</t>
  </si>
  <si>
    <t>(주)일품</t>
  </si>
  <si>
    <t>031-632-0141</t>
  </si>
  <si>
    <t>경기 이천시 백사면 이여로 404-190</t>
  </si>
  <si>
    <t>(주)풍진티에프씨</t>
  </si>
  <si>
    <t>031-637-0957</t>
  </si>
  <si>
    <t>경기 이천시 대월면 사동로 103</t>
  </si>
  <si>
    <t>(주)에스 에프</t>
  </si>
  <si>
    <t>031-480-8611</t>
  </si>
  <si>
    <t>경기 안산시 단원구 원시로 253-16</t>
  </si>
  <si>
    <t>오리엔트화학(주)</t>
  </si>
  <si>
    <t>031-491-2114</t>
  </si>
  <si>
    <t>경기 안산시 단원구 산단로35번길 142</t>
  </si>
  <si>
    <t>다모아정보통신(주)</t>
  </si>
  <si>
    <t>070-7808-2227</t>
  </si>
  <si>
    <t>경기 용인시 처인구 백옥대로 1128</t>
  </si>
  <si>
    <t>현대공영(주)</t>
  </si>
  <si>
    <t>032-575-4051</t>
  </si>
  <si>
    <t>인천 서구 건지로153번길 11-24</t>
  </si>
  <si>
    <t>경인정밀</t>
  </si>
  <si>
    <t>032-813-9383</t>
  </si>
  <si>
    <t>인천 남동구  남동대로36번길 26</t>
  </si>
  <si>
    <t>(주)에쎈테크</t>
  </si>
  <si>
    <t>032-820-6635</t>
  </si>
  <si>
    <t>인천 남동구 남동서로 315</t>
  </si>
  <si>
    <t>(주)윌링투</t>
  </si>
  <si>
    <t>02-3445-1100</t>
  </si>
  <si>
    <t>서울 강남구 도산대로38길 11</t>
  </si>
  <si>
    <t>초석강재(주)</t>
  </si>
  <si>
    <t>02-2687-8474</t>
  </si>
  <si>
    <t>경기 안산시 상록구  산신길 12</t>
  </si>
  <si>
    <t>(주)해오름기술</t>
  </si>
  <si>
    <t>02-850-7790</t>
  </si>
  <si>
    <t>(주)그라코</t>
  </si>
  <si>
    <t>02-565-5691</t>
  </si>
  <si>
    <t>서울 서초구 서초중앙로24길 27</t>
  </si>
  <si>
    <t>(주)동화통신</t>
  </si>
  <si>
    <t>041-356-4747</t>
  </si>
  <si>
    <t>충남 당진시 역천로 216</t>
  </si>
  <si>
    <t>한통건업(주)</t>
  </si>
  <si>
    <t>055-346-1500</t>
  </si>
  <si>
    <t>경남 김해시 한림면 김해대로 1380-47</t>
  </si>
  <si>
    <t>(주)평화정밀</t>
  </si>
  <si>
    <t>055-286-5669</t>
  </si>
  <si>
    <t>경상남도 창원시마산회원구 자유무역2길 39</t>
  </si>
  <si>
    <t>성산테크(주)</t>
  </si>
  <si>
    <t>055-264-9051</t>
  </si>
  <si>
    <t>경남 창원시 성산구 연덕로27번길 23</t>
  </si>
  <si>
    <t>(주)에이스플랜테크</t>
  </si>
  <si>
    <t>055-261-5193</t>
  </si>
  <si>
    <t>경상남도 창원시 성산구  중앙대로 85</t>
  </si>
  <si>
    <t>씨지앤대산전력(주)</t>
  </si>
  <si>
    <t>041-661-5522</t>
  </si>
  <si>
    <t>(주)알펙스이엔씨</t>
  </si>
  <si>
    <t>02-2034-0703</t>
  </si>
  <si>
    <t>서울 마포구 토정로 259</t>
  </si>
  <si>
    <t>삼모흥업(주)</t>
  </si>
  <si>
    <t>02-878-5281</t>
  </si>
  <si>
    <t>서울 관악구 신림로59길 23</t>
  </si>
  <si>
    <t>(주)경인</t>
  </si>
  <si>
    <t>032-529-8764</t>
  </si>
  <si>
    <t>인천광역시 부평구  경인로1024번길 33</t>
  </si>
  <si>
    <t>031-425-6601</t>
  </si>
  <si>
    <t>경기도 안양시 동안구  벌말로 126-0</t>
  </si>
  <si>
    <t>(주)금강쿼츠</t>
  </si>
  <si>
    <t>031-370-5200</t>
  </si>
  <si>
    <t>경기 화성시 동탄면 동탄기흥로 87-6</t>
  </si>
  <si>
    <t>(주)명신테크</t>
  </si>
  <si>
    <t>031-227-8021</t>
  </si>
  <si>
    <t>경기도 수원시 권선구  산업로156번길 125-11</t>
  </si>
  <si>
    <t>(주)한국팜비오</t>
  </si>
  <si>
    <t>02-587-2551</t>
  </si>
  <si>
    <t>서울 서초구 논현로 83</t>
  </si>
  <si>
    <t>(주)제이앤티테크</t>
  </si>
  <si>
    <t>031-667-3365</t>
  </si>
  <si>
    <t>경기 평택시 서탄면 서탄로 446-48</t>
  </si>
  <si>
    <t>(주)지오엘리먼트</t>
  </si>
  <si>
    <t>031-611-9123</t>
  </si>
  <si>
    <t>경기 안성시 금석3길 30</t>
  </si>
  <si>
    <t>코리아 콜드 시스템(주)</t>
  </si>
  <si>
    <t>031-764-1001</t>
  </si>
  <si>
    <t>경기 광주시 도척면 도척윗로 616-16</t>
  </si>
  <si>
    <t>(주)귀뚜라미랜드</t>
  </si>
  <si>
    <t>033-452-5700</t>
  </si>
  <si>
    <t>강원 철원군 갈말읍 순담길 59</t>
  </si>
  <si>
    <t>동아석재산업(주)</t>
  </si>
  <si>
    <t>031-533-3795</t>
  </si>
  <si>
    <t>경기 포천시 영중면 백로주1길 46</t>
  </si>
  <si>
    <t>(주)데코탑</t>
  </si>
  <si>
    <t>031-541-2901</t>
  </si>
  <si>
    <t>경기 포천시 가산면 정금로255번길 57</t>
  </si>
  <si>
    <t>031-683-4340</t>
  </si>
  <si>
    <t>경기 평택시 청북읍 청북중앙로 459-5</t>
  </si>
  <si>
    <t>(주)마이다스아이티</t>
  </si>
  <si>
    <t>031-789-2000</t>
  </si>
  <si>
    <t>경기 성남시 분당구 판교로228번길 17</t>
  </si>
  <si>
    <t>클리오(주)</t>
  </si>
  <si>
    <t>031-777-8700</t>
  </si>
  <si>
    <t>현대약품㈜</t>
  </si>
  <si>
    <t>02-2600-3823</t>
  </si>
  <si>
    <t>(주)이에스피켐</t>
  </si>
  <si>
    <t>031-491-9907</t>
  </si>
  <si>
    <t>경기도 화성시 우정읍 호곡공단로 147</t>
  </si>
  <si>
    <t>기흥관광개발(주)</t>
  </si>
  <si>
    <t>경기 용인시 기흥구 기흥단지로 398</t>
  </si>
  <si>
    <t>(주)한에너지시스템</t>
  </si>
  <si>
    <t>031-776-0339</t>
  </si>
  <si>
    <t>(주)삼양감속기</t>
  </si>
  <si>
    <t>032-819-3101</t>
  </si>
  <si>
    <t>인천 남동구 은봉로 44</t>
  </si>
  <si>
    <t>(주)대흥정공</t>
  </si>
  <si>
    <t>041-429-0021</t>
  </si>
  <si>
    <t>충청남도 서산시 성연면 해성산업로 148-16</t>
  </si>
  <si>
    <t>(주)하나하이메탈</t>
  </si>
  <si>
    <t>032-573-3963</t>
  </si>
  <si>
    <t>인천광역시 서구 건지로153번길 46-23</t>
  </si>
  <si>
    <t>동양방식(주)</t>
  </si>
  <si>
    <t>02-2272-4979</t>
  </si>
  <si>
    <t>서울 중구 퇴계로 213</t>
  </si>
  <si>
    <t>(주)바이오스파인</t>
  </si>
  <si>
    <t>02-467-6467</t>
  </si>
  <si>
    <t>서울 성동구 동일로 89</t>
  </si>
  <si>
    <t>(주)장인의공간</t>
  </si>
  <si>
    <t>031-345-8862</t>
  </si>
  <si>
    <t>경기도 안양시 동안구  시민대로 361</t>
  </si>
  <si>
    <t>유앤아이(주)</t>
  </si>
  <si>
    <t>031-852-0102</t>
  </si>
  <si>
    <t>경기 의정부시 산단로76번길 20</t>
  </si>
  <si>
    <t>(주)성보씨엔이</t>
  </si>
  <si>
    <t>02-553-0164</t>
  </si>
  <si>
    <t>서울특별시 서초구  서초대로40길 49</t>
  </si>
  <si>
    <t>(주)세원기술단</t>
  </si>
  <si>
    <t>02-579-4590</t>
  </si>
  <si>
    <t>서울 서초구 사평대로55길 134</t>
  </si>
  <si>
    <t>(주)서해냉동식품</t>
  </si>
  <si>
    <t>042-631-1789</t>
  </si>
  <si>
    <t>대전 대덕구 한밭대로 976</t>
  </si>
  <si>
    <t>동화산업사</t>
  </si>
  <si>
    <t>053-381-4553</t>
  </si>
  <si>
    <t>대구 북구 검단로31길 37</t>
  </si>
  <si>
    <t>(주)아진이에스알</t>
  </si>
  <si>
    <t>053-421-9990</t>
  </si>
  <si>
    <t>대구광역시 북구  검단로27길 61</t>
  </si>
  <si>
    <t>아남정밀(주)</t>
  </si>
  <si>
    <t>051-305-2961</t>
  </si>
  <si>
    <t>부산광역시 강서구  가리새1로 21</t>
  </si>
  <si>
    <t>동명테크</t>
  </si>
  <si>
    <t>055-265-1163</t>
  </si>
  <si>
    <t>경상남도 창원시 의창구  평산로70번길 23</t>
  </si>
  <si>
    <t>(주)합천철강</t>
  </si>
  <si>
    <t>055-253-2962</t>
  </si>
  <si>
    <t>경남 창원시 의창구 창원대로204번길 19</t>
  </si>
  <si>
    <t>(주)현대공업</t>
  </si>
  <si>
    <t>052-276-1900</t>
  </si>
  <si>
    <t>울산 북구 매곡산업5길 28</t>
  </si>
  <si>
    <t>더케이제주호텔(주)</t>
  </si>
  <si>
    <t>064-729-8271</t>
  </si>
  <si>
    <t>제주 제주시 탑동로 66</t>
  </si>
  <si>
    <t>(주)유니웰</t>
  </si>
  <si>
    <t>052-254-5812</t>
  </si>
  <si>
    <t>울산 울주군 삼동면 암리3길 26-8</t>
  </si>
  <si>
    <t>(유)기흥모터스</t>
  </si>
  <si>
    <t>070-7405-8296</t>
  </si>
  <si>
    <t>(주)삼본스크린</t>
  </si>
  <si>
    <t>031-433-9003</t>
  </si>
  <si>
    <t>(주)영남코프레이션</t>
  </si>
  <si>
    <t>02-385-7225</t>
  </si>
  <si>
    <t>서울 은평구 응암로34길 16</t>
  </si>
  <si>
    <t>031-335-6635</t>
  </si>
  <si>
    <t>경기 용인시 처인구 이동면 묘봉로 82-10</t>
  </si>
  <si>
    <t>(주)피엠지</t>
  </si>
  <si>
    <t>043-211-7280</t>
  </si>
  <si>
    <t>충북 청주시 청원구 2순환로 364</t>
  </si>
  <si>
    <t>(주)중앙리빙샤시</t>
  </si>
  <si>
    <t>031-864-6050</t>
  </si>
  <si>
    <t>경기 양주시 은현면 화합로691번길 95</t>
  </si>
  <si>
    <t>(주)금오하이텍</t>
  </si>
  <si>
    <t>031-861-5300</t>
  </si>
  <si>
    <t>경기 양주시 은현면 평화로1889번길 130-38</t>
  </si>
  <si>
    <t>(주)지앤제이</t>
  </si>
  <si>
    <t>031-750-9315</t>
  </si>
  <si>
    <t>통일전자공업(주)</t>
  </si>
  <si>
    <t>032-677-2641</t>
  </si>
  <si>
    <t>경기 부천시  평천로850번길 19</t>
  </si>
  <si>
    <t>간석목재산업(주)</t>
  </si>
  <si>
    <t>031-499-4986</t>
  </si>
  <si>
    <t>경기 안산시 단원구 별망로128번길 55</t>
  </si>
  <si>
    <t>한국승강기(주)</t>
  </si>
  <si>
    <t>031-984-6591</t>
  </si>
  <si>
    <t>경기 김포시 승가로 37-40</t>
  </si>
  <si>
    <t>(주)단에이앤씨종합건축사사무소</t>
  </si>
  <si>
    <t>032-425-8855</t>
  </si>
  <si>
    <t>인천 남구 학익소로 66</t>
  </si>
  <si>
    <t>(주)다솜메디칼</t>
  </si>
  <si>
    <t>02-925-9922</t>
  </si>
  <si>
    <t>서울특별시 동대문구  안암로 32</t>
  </si>
  <si>
    <t>(주)코리아후지팩킹</t>
  </si>
  <si>
    <t>02-2677-1991</t>
  </si>
  <si>
    <t>서울 구로구 구로중앙로 237</t>
  </si>
  <si>
    <t>(주)이씨오</t>
  </si>
  <si>
    <t>02-2024-9713</t>
  </si>
  <si>
    <t>상진기술엔지니어링(주)</t>
  </si>
  <si>
    <t>02-2169-2700</t>
  </si>
  <si>
    <t>서울특별시 금천구  두산로 70-0</t>
  </si>
  <si>
    <t>(주)구츠</t>
  </si>
  <si>
    <t>02-976-2233</t>
  </si>
  <si>
    <t>경기 양주시 율정로247번길 79-6</t>
  </si>
  <si>
    <t>주식회사 디투에스</t>
  </si>
  <si>
    <t>031-758-5800</t>
  </si>
  <si>
    <t>경기 성남시 수정구 복정로134번길 5</t>
  </si>
  <si>
    <t>수인약품(주)</t>
  </si>
  <si>
    <t>033-242-1360</t>
  </si>
  <si>
    <t>강원 춘천시 삭주로 84</t>
  </si>
  <si>
    <t>033-435-5922</t>
  </si>
  <si>
    <t>강원 홍천군 홍천읍 설악로 1238</t>
  </si>
  <si>
    <t>(주)이화산업</t>
  </si>
  <si>
    <t>043-532-5781</t>
  </si>
  <si>
    <t>충북 진천군 문백면 봉죽길 124</t>
  </si>
  <si>
    <t>(주)세이프씨스템</t>
  </si>
  <si>
    <t>031-299-2260</t>
  </si>
  <si>
    <t>경기도 용인시 수지구 신수로 767</t>
  </si>
  <si>
    <t>(주)우신피그먼트</t>
  </si>
  <si>
    <t>02-784-7871</t>
  </si>
  <si>
    <t>충남 당진시 순성면 본리로 82</t>
  </si>
  <si>
    <t>(주)동성엔지니어링</t>
  </si>
  <si>
    <t>02-2041-8552</t>
  </si>
  <si>
    <t>경북 경산시 성암로21길 39</t>
  </si>
  <si>
    <t>(주)농업회사법인 조양에프엔지</t>
  </si>
  <si>
    <t>054-971-5001</t>
  </si>
  <si>
    <t>경북 칠곡군 기산면 기산공단1길 11</t>
  </si>
  <si>
    <t>(주)진성레미콘</t>
  </si>
  <si>
    <t>055-324-2971</t>
  </si>
  <si>
    <t>경남 김해시 생림면 생림대로713번길 93</t>
  </si>
  <si>
    <t>(주)신한정기</t>
  </si>
  <si>
    <t>055-284-6801</t>
  </si>
  <si>
    <t>경남 창원시 성산구 공단로 324-3</t>
  </si>
  <si>
    <t>(주)도투락식품</t>
  </si>
  <si>
    <t>052-273-3199</t>
  </si>
  <si>
    <t>울산 남구 돋질로446번길 19</t>
  </si>
  <si>
    <t>(주)피에스지</t>
  </si>
  <si>
    <t>051-790-0900</t>
  </si>
  <si>
    <t>부산 강서구 과학산단2로19번길 200</t>
  </si>
  <si>
    <t>055-367-5171</t>
  </si>
  <si>
    <t>경남 양산시 소주로 68</t>
  </si>
  <si>
    <t>(주)명신정유</t>
  </si>
  <si>
    <t>055-364-6604</t>
  </si>
  <si>
    <t>경남 양산시 산막공단북5길 73</t>
  </si>
  <si>
    <t>삼영화성</t>
  </si>
  <si>
    <t>055-345-8007</t>
  </si>
  <si>
    <t>경남 김해시 한림면 한림로 79-1</t>
  </si>
  <si>
    <t>백암화학(주)</t>
  </si>
  <si>
    <t>02-2109-6800</t>
  </si>
  <si>
    <t>엘비텍(주)</t>
  </si>
  <si>
    <t>02-575-2628</t>
  </si>
  <si>
    <t>서울특별시 성동구 성수이로 66</t>
  </si>
  <si>
    <t>비강이앤비(주)</t>
  </si>
  <si>
    <t>031-997-2229</t>
  </si>
  <si>
    <t>경기도 화성시 장안면 (장안면) 수촌리</t>
  </si>
  <si>
    <t>(주)아인스텍</t>
  </si>
  <si>
    <t>02-3217-6852</t>
  </si>
  <si>
    <t>(주)상기</t>
  </si>
  <si>
    <t>02-780-8515</t>
  </si>
  <si>
    <t>서울특별시 영등포구  여의나루로 77-1</t>
  </si>
  <si>
    <t>메디피아아이앤씨(주)</t>
  </si>
  <si>
    <t>02-400-3114</t>
  </si>
  <si>
    <t>비욘드텔레콤(주)</t>
  </si>
  <si>
    <t>053-522-5500</t>
  </si>
  <si>
    <t>경기도 부천시 산업로104번길 14</t>
  </si>
  <si>
    <t>동인테크</t>
  </si>
  <si>
    <t>041-544-3223</t>
  </si>
  <si>
    <t>충남 아산시 둔포면 석곡리</t>
  </si>
  <si>
    <t>(주)명성기업</t>
  </si>
  <si>
    <t>031-536-8308</t>
  </si>
  <si>
    <t>경기 포천시 자작로6길 59</t>
  </si>
  <si>
    <t>(주)주원씨앤아이</t>
  </si>
  <si>
    <t>031-907-2350</t>
  </si>
  <si>
    <t>경기도 김포시 양촌읍 김포한강4로 391</t>
  </si>
  <si>
    <t>(주)엠티에스</t>
  </si>
  <si>
    <t>031-953-0850</t>
  </si>
  <si>
    <t>경기도 시흥시  공단1대로131번길 17</t>
  </si>
  <si>
    <t>(주)신성에스지</t>
  </si>
  <si>
    <t>031-493-0221</t>
  </si>
  <si>
    <t>경기 안산시 단원구 만해로169번길 30</t>
  </si>
  <si>
    <t>(주)맥디자인</t>
  </si>
  <si>
    <t>031-997-0454</t>
  </si>
  <si>
    <t>경기 김포시 통진읍 가현로105번길 143</t>
  </si>
  <si>
    <t>(주)메라톤</t>
  </si>
  <si>
    <t>032-811-8620</t>
  </si>
  <si>
    <t>(주)일광</t>
  </si>
  <si>
    <t>041-411-6522</t>
  </si>
  <si>
    <t>충남 천안시 서북구 직산읍 4산단3로 27</t>
  </si>
  <si>
    <t>(주)거진상역</t>
  </si>
  <si>
    <t>031-911-5933</t>
  </si>
  <si>
    <t>(주)코텍전자</t>
  </si>
  <si>
    <t>031-780-1880</t>
  </si>
  <si>
    <t>대경모방(주)</t>
  </si>
  <si>
    <t>02-916-4863</t>
  </si>
  <si>
    <t>서울 성북구 정릉로 169</t>
  </si>
  <si>
    <t>천하지엘씨(주)</t>
  </si>
  <si>
    <t>02-487-1989</t>
  </si>
  <si>
    <t>서울특별시 강동구 풍성로 116</t>
  </si>
  <si>
    <t>회명산업(주)</t>
  </si>
  <si>
    <t>충남 천안시 서북구 오성로 95-10</t>
  </si>
  <si>
    <t>(주)동서엔지니어링</t>
  </si>
  <si>
    <t>033-261-5055</t>
  </si>
  <si>
    <t>강원도 화천군 화천읍 산수화로 50</t>
  </si>
  <si>
    <t>(주)진승무역</t>
  </si>
  <si>
    <t>031-769-8433</t>
  </si>
  <si>
    <t>경기 광주시 오포읍 오포로171번길 41</t>
  </si>
  <si>
    <t>(주)미소찬</t>
  </si>
  <si>
    <t>041-338-7092</t>
  </si>
  <si>
    <t>충남 천안시 서북구 직산읍 성진로 378</t>
  </si>
  <si>
    <t>(주)전진티티에스</t>
  </si>
  <si>
    <t>062-955-3337</t>
  </si>
  <si>
    <t>광주 광산구 진곡산단중앙로 245</t>
  </si>
  <si>
    <t>(주)건영크리너</t>
  </si>
  <si>
    <t>053-951-1396</t>
  </si>
  <si>
    <t>대구 북구 환성정길 39</t>
  </si>
  <si>
    <t>(주)영진산업</t>
  </si>
  <si>
    <t>054-746-3747</t>
  </si>
  <si>
    <t>경북 경주시 외동읍 문산공단안길 35</t>
  </si>
  <si>
    <t>(주)영신화학</t>
  </si>
  <si>
    <t>054-771-4288</t>
  </si>
  <si>
    <t>경북 경주시 외동읍 문산공단길 256</t>
  </si>
  <si>
    <t>(주)라온솔루션</t>
  </si>
  <si>
    <t>054-462-8145</t>
  </si>
  <si>
    <t>경상북도 구미시  산호대로 142-33</t>
  </si>
  <si>
    <t>성현사</t>
  </si>
  <si>
    <t>051-315-7871</t>
  </si>
  <si>
    <t>부산 사상구 새벽로91번길 26</t>
  </si>
  <si>
    <t>(주)영스틸</t>
  </si>
  <si>
    <t>051-315-1282</t>
  </si>
  <si>
    <t>부산광역시 사상구  감전천로 196</t>
  </si>
  <si>
    <t>(주)디엔티</t>
  </si>
  <si>
    <t>055-285-0149</t>
  </si>
  <si>
    <t>경남 창원시 의창구 팔용로359번길 8</t>
  </si>
  <si>
    <t>고도화학(주)</t>
  </si>
  <si>
    <t>052-238-9111</t>
  </si>
  <si>
    <t>울산 울주군 온산읍 화산3길 34-4</t>
  </si>
  <si>
    <t>(주)웨슬리퀘스트</t>
  </si>
  <si>
    <t>02-752-8032</t>
  </si>
  <si>
    <t>수도헬스케어</t>
  </si>
  <si>
    <t>02-2636-0344</t>
  </si>
  <si>
    <t>(주)로이츠나인</t>
  </si>
  <si>
    <t>02-850-3600</t>
  </si>
  <si>
    <t>(주)영우켐텍</t>
  </si>
  <si>
    <t>031-495-4164</t>
  </si>
  <si>
    <t>경기 안산시 단원구 만해로230번길 19</t>
  </si>
  <si>
    <t>(주)송아퍼니처</t>
  </si>
  <si>
    <t>043-882-2362</t>
  </si>
  <si>
    <t>충북 음성군 감곡면 가곡로 478-56</t>
  </si>
  <si>
    <t>(주)삼화켐</t>
  </si>
  <si>
    <t>031-767-5932</t>
  </si>
  <si>
    <t>경기 광주시 용샘길 33-39</t>
  </si>
  <si>
    <t>부림케미칼(주)</t>
  </si>
  <si>
    <t>031-861-0661</t>
  </si>
  <si>
    <t>경기 양주시 남면 휴암로284번길 403-111</t>
  </si>
  <si>
    <t>(주)영광기전</t>
  </si>
  <si>
    <t>031-498-7001</t>
  </si>
  <si>
    <t>경기 시흥시 엠티브이25로58번길 27</t>
  </si>
  <si>
    <t>한국신동공업(주)</t>
  </si>
  <si>
    <t>031-491-8121</t>
  </si>
  <si>
    <t>대구광역시 달성군 논공읍 논공로91길 13</t>
  </si>
  <si>
    <t>(주)에스엔에스</t>
  </si>
  <si>
    <t>032-813-6793</t>
  </si>
  <si>
    <t>인천광역시 남동구  남동대로 428</t>
  </si>
  <si>
    <t>에이티아이(주)</t>
  </si>
  <si>
    <t>032-851-5301</t>
  </si>
  <si>
    <t>인천광역시 연수구 갯벌로 112</t>
  </si>
  <si>
    <t>(주)나노팜</t>
  </si>
  <si>
    <t>02-2216-3353</t>
  </si>
  <si>
    <t>서울 동대문구 천호대로77길 17</t>
  </si>
  <si>
    <t>(주)시티이텍</t>
  </si>
  <si>
    <t>031-767-0032</t>
  </si>
  <si>
    <t>경기도 광주시 오포읍 문형동림길 32-26</t>
  </si>
  <si>
    <t>그린트위드코리아(주)</t>
  </si>
  <si>
    <t>02-566-5244</t>
  </si>
  <si>
    <t>서울 강남구 테헤란로87길 22</t>
  </si>
  <si>
    <t>(주)포마트코퍼레이션</t>
  </si>
  <si>
    <t>02-2258-0672</t>
  </si>
  <si>
    <t>서울 동작구 사당로 250</t>
  </si>
  <si>
    <t>양재미디어(주)</t>
  </si>
  <si>
    <t>02-596-2668</t>
  </si>
  <si>
    <t>서울 영등포구 당산동4가</t>
  </si>
  <si>
    <t>(주)에스,엠,이</t>
  </si>
  <si>
    <t>043-260-4201</t>
  </si>
  <si>
    <t>충북 청주시 흥덕구 옥산면 국사오산로 637</t>
  </si>
  <si>
    <t>대한레미콘(주)</t>
  </si>
  <si>
    <t>043-742-8001</t>
  </si>
  <si>
    <t>충북 영동군 용산면 남부로 1332</t>
  </si>
  <si>
    <t>(주)남방 에프.씨</t>
  </si>
  <si>
    <t>041-531-7585</t>
  </si>
  <si>
    <t>충남 아산시 둔포면 운교리</t>
  </si>
  <si>
    <t>디자인 선</t>
  </si>
  <si>
    <t>053-358-4893</t>
  </si>
  <si>
    <t>대구 동구 동대구로 461</t>
  </si>
  <si>
    <t>에이스툴(주)</t>
  </si>
  <si>
    <t>053-341-8889</t>
  </si>
  <si>
    <t>대구 북구  고성로34길 52</t>
  </si>
  <si>
    <t>포항세라믹(주)</t>
  </si>
  <si>
    <t>054-262-4121</t>
  </si>
  <si>
    <t>경북 포항시 북구 송라면 대전길 97-59</t>
  </si>
  <si>
    <t>(주)아이스펙</t>
  </si>
  <si>
    <t>055-265-3698</t>
  </si>
  <si>
    <t>경남 창원시 의창구 팔용로371번길 7</t>
  </si>
  <si>
    <t>㈜지엔티</t>
  </si>
  <si>
    <t>경남 창원시 의창구 대산면 주남로503번길 26-2</t>
  </si>
  <si>
    <t>(주)명진기술</t>
  </si>
  <si>
    <t>055-734-8702</t>
  </si>
  <si>
    <t>경남 거제시 옥포로 54</t>
  </si>
  <si>
    <t>삼호철강(주)</t>
  </si>
  <si>
    <t>052-289-5500</t>
  </si>
  <si>
    <t>울산 북구 산성로 48-14</t>
  </si>
  <si>
    <t>(주)킴스유비큐</t>
  </si>
  <si>
    <t>031-337-5657</t>
  </si>
  <si>
    <t>(주)서우건설산업</t>
  </si>
  <si>
    <t>02-808-3983</t>
  </si>
  <si>
    <t>서울 금천구 시흥대로63길 60</t>
  </si>
  <si>
    <t>(주)삼보텔레콤</t>
  </si>
  <si>
    <t>경기 평택시 중앙로 136</t>
  </si>
  <si>
    <t>보타리에너지(주)</t>
  </si>
  <si>
    <t>064-747-8826</t>
  </si>
  <si>
    <t>제주특별자치도 제주시 애월읍 녹근로 130</t>
  </si>
  <si>
    <t>(주)뉴랩</t>
  </si>
  <si>
    <t>031-632-7402</t>
  </si>
  <si>
    <t>경기 이천시 대월면 대평로 548-66</t>
  </si>
  <si>
    <t>(주)대한사람대한으로</t>
  </si>
  <si>
    <t>031-769-4980</t>
  </si>
  <si>
    <t>경기 광주시 태봉로21번길 21</t>
  </si>
  <si>
    <t>(주)동방파스텍</t>
  </si>
  <si>
    <t>031-847-9872</t>
  </si>
  <si>
    <t>경기 양주시 부흥로1907번길 159</t>
  </si>
  <si>
    <t>만도실업(주)</t>
  </si>
  <si>
    <t>031-945-6311</t>
  </si>
  <si>
    <t>경기 파주시 덕이로292번길 34-43</t>
  </si>
  <si>
    <t>(주)영진테크</t>
  </si>
  <si>
    <t>032-329-6683</t>
  </si>
  <si>
    <t>경기 부천시  신흥로 179</t>
  </si>
  <si>
    <t>(주)도스코</t>
  </si>
  <si>
    <t>031-493-3131</t>
  </si>
  <si>
    <t>경기 안산시 단원구 신원로133번길 84</t>
  </si>
  <si>
    <t>툴리스러쎌코터스코리아(주)</t>
  </si>
  <si>
    <t>031-499-1151</t>
  </si>
  <si>
    <t>경기 안산시 단원구 진흥로38번길 8</t>
  </si>
  <si>
    <t>(주)에이티엘</t>
  </si>
  <si>
    <t>031-488-9185</t>
  </si>
  <si>
    <t>경기 시흥시 마유로32번길 111</t>
  </si>
  <si>
    <t>(주)탭코리아</t>
  </si>
  <si>
    <t>031-495-2335</t>
  </si>
  <si>
    <t>경기 안산시 단원구 정왕천동로 44</t>
  </si>
  <si>
    <t>건영스틸(주)</t>
  </si>
  <si>
    <t>032-578-5300</t>
  </si>
  <si>
    <t>인천 서구 봉수대로277번길 8</t>
  </si>
  <si>
    <t>(주)케이티엠</t>
  </si>
  <si>
    <t>041-362-3920</t>
  </si>
  <si>
    <t>충청남도 당진시 합덕읍 덕평로 460</t>
  </si>
  <si>
    <t>동양주공(주)</t>
  </si>
  <si>
    <t>032-816-3100</t>
  </si>
  <si>
    <t>인천 남동구 호구포로120번길 104</t>
  </si>
  <si>
    <t>(주)상보기업</t>
  </si>
  <si>
    <t>02-2068-0181</t>
  </si>
  <si>
    <t>서울 구로구 신도림로11길 9-64</t>
  </si>
  <si>
    <t>삼성스텐레이져(주)</t>
  </si>
  <si>
    <t>02-927-5168~9</t>
  </si>
  <si>
    <t>서울 동대문구 천호대로 71</t>
  </si>
  <si>
    <t>(주)치크리트</t>
  </si>
  <si>
    <t>032-582-0611</t>
  </si>
  <si>
    <t>인천광역시 남구  주염로73번길 26</t>
  </si>
  <si>
    <t>(주)상일기업</t>
  </si>
  <si>
    <t>02-928-2842</t>
  </si>
  <si>
    <t>서울 동대문구 약령시로9길 79</t>
  </si>
  <si>
    <t>㈜제이비엘</t>
  </si>
  <si>
    <t>043-237-6193</t>
  </si>
  <si>
    <t>충북 청주시 흥덕구 강내면 다락태성길 96</t>
  </si>
  <si>
    <t>(주)삼육수산</t>
  </si>
  <si>
    <t>041-932-5916</t>
  </si>
  <si>
    <t>충남 보령시 청소면 마참길 38</t>
  </si>
  <si>
    <t>(주)아이디스홀딩스</t>
  </si>
  <si>
    <t>042-930-9600</t>
  </si>
  <si>
    <t>대전 유성구 테크노3로 8-10</t>
  </si>
  <si>
    <t>(주)라바기업</t>
  </si>
  <si>
    <t>061-394-9288</t>
  </si>
  <si>
    <t>광주 광산구 하남산단7번로 135-20</t>
  </si>
  <si>
    <t>대일정밀</t>
  </si>
  <si>
    <t>053-583-1236</t>
  </si>
  <si>
    <t>대구 달서구 달구벌대로232길 61</t>
  </si>
  <si>
    <t>(합자)풍천산업</t>
  </si>
  <si>
    <t>053-357-1333</t>
  </si>
  <si>
    <t>대구 서구 팔달로2길 24</t>
  </si>
  <si>
    <t>스틸라인</t>
  </si>
  <si>
    <t>053-593-3366</t>
  </si>
  <si>
    <t>대구 달서구 성서공단북로3길 31-9</t>
  </si>
  <si>
    <t>(주)한국라티스</t>
  </si>
  <si>
    <t>054-465-2805</t>
  </si>
  <si>
    <t>경북 구미시 1공단로6길 175</t>
  </si>
  <si>
    <t>(주)나호테크</t>
  </si>
  <si>
    <t>054-955-8732</t>
  </si>
  <si>
    <t>경북 고령군 대가야읍 회천로 289</t>
  </si>
  <si>
    <t>051-262-4894</t>
  </si>
  <si>
    <t>부산 사하구 다산로 170</t>
  </si>
  <si>
    <t>남일통신(주)</t>
  </si>
  <si>
    <t>051-897-9988</t>
  </si>
  <si>
    <t>엔지엘(주)</t>
  </si>
  <si>
    <t>051-462-7411</t>
  </si>
  <si>
    <t>부산 동구 중앙대로 169</t>
  </si>
  <si>
    <t>(주)티비카본</t>
  </si>
  <si>
    <t>055-387-8992</t>
  </si>
  <si>
    <t>경상남도 양산시  둘넘길 18</t>
  </si>
  <si>
    <t>청룡산업(주)</t>
  </si>
  <si>
    <t>055-329-0490</t>
  </si>
  <si>
    <t>경남 김해시 생림면 나전로 376</t>
  </si>
  <si>
    <t>관보토건(주)</t>
  </si>
  <si>
    <t>055-853-2767</t>
  </si>
  <si>
    <t>경남 사천시 사천읍 사천읍성로 4</t>
  </si>
  <si>
    <t>052-295-1882</t>
  </si>
  <si>
    <t>울산광역시 북구  중산산업1길 9</t>
  </si>
  <si>
    <t>(주)태원</t>
  </si>
  <si>
    <t>052-287-0834</t>
  </si>
  <si>
    <t>울산 북구 모듈화산업로 251</t>
  </si>
  <si>
    <t>052-287-6700</t>
  </si>
  <si>
    <t>울산 북구 활밤로 13</t>
  </si>
  <si>
    <t>국제갤러리(주)</t>
  </si>
  <si>
    <t>02-735-8449</t>
  </si>
  <si>
    <t>서울 종로구 삼청로 54</t>
  </si>
  <si>
    <t>예술품 및 골동품 소매업</t>
  </si>
  <si>
    <t>(주)포소드</t>
  </si>
  <si>
    <t>02-2655-9191</t>
  </si>
  <si>
    <t>한국엔드레스하우저(주)</t>
  </si>
  <si>
    <t>02-2658-7200</t>
  </si>
  <si>
    <t>서울 영등포구 여의공원로 101</t>
  </si>
  <si>
    <t>태랑엔지니어링(주)</t>
  </si>
  <si>
    <t>02-866-0070</t>
  </si>
  <si>
    <t>(주)동기바르네</t>
  </si>
  <si>
    <t>032-582-8043</t>
  </si>
  <si>
    <t>인천 동구 방축로23번길 44</t>
  </si>
  <si>
    <t>세계로케미칼(주)</t>
  </si>
  <si>
    <t>031-388-0977</t>
  </si>
  <si>
    <t>경기 안양시 동안구 부림로 113</t>
  </si>
  <si>
    <t>(주)아성데코</t>
  </si>
  <si>
    <t>02-483-9900</t>
  </si>
  <si>
    <t>경기 하남시 감초로185번길 27</t>
  </si>
  <si>
    <t>(주)삼영전기</t>
  </si>
  <si>
    <t>031-541-6071</t>
  </si>
  <si>
    <t>경기 포천시 소흘읍 거친봉이길 104</t>
  </si>
  <si>
    <t>(주)쎄코</t>
  </si>
  <si>
    <t>031-733-3355</t>
  </si>
  <si>
    <t>경기 성남시 중원구 둔촌대로 519</t>
  </si>
  <si>
    <t>경우산업(주)</t>
  </si>
  <si>
    <t>032-677-8127</t>
  </si>
  <si>
    <t>031-682-5992</t>
  </si>
  <si>
    <t>경기 평택시 포승읍 포승공단로 104</t>
  </si>
  <si>
    <t>(주)그린니스</t>
  </si>
  <si>
    <t>031-487-8633</t>
  </si>
  <si>
    <t>경기 안산시 단원구 광덕4로 250</t>
  </si>
  <si>
    <t>(주)씨아이시스템</t>
  </si>
  <si>
    <t>031-417-1199</t>
  </si>
  <si>
    <t>경기 안산시 단원구 광덕4로 58</t>
  </si>
  <si>
    <t>세신퀸센스(주)</t>
  </si>
  <si>
    <t>031-441-6182</t>
  </si>
  <si>
    <t>경기도 용인시 처인구  임원로 140</t>
  </si>
  <si>
    <t>호림판매(주)</t>
  </si>
  <si>
    <t>02-2274-9810</t>
  </si>
  <si>
    <t>서울 중구 을지로38길 26</t>
  </si>
  <si>
    <t>(주)화천공사</t>
  </si>
  <si>
    <t>02-541-8888</t>
  </si>
  <si>
    <t>서울 강남구 도산대로49길 3</t>
  </si>
  <si>
    <t>선진부품(주)</t>
  </si>
  <si>
    <t>031-541-5915</t>
  </si>
  <si>
    <t>경기도 포천시 소흘읍 호국로523번길 59-100</t>
  </si>
  <si>
    <t>(주)스마트인터랙티브</t>
  </si>
  <si>
    <t>02-3444-5520</t>
  </si>
  <si>
    <t>서울특별시 강남구  테헤란로98길 28</t>
  </si>
  <si>
    <t>(주)나우동인건축사사무소</t>
  </si>
  <si>
    <t>070-7019-7382</t>
  </si>
  <si>
    <t>서울 서초구 매헌로 54</t>
  </si>
  <si>
    <t>(주)에이디소프트</t>
  </si>
  <si>
    <t>02-761-3148</t>
  </si>
  <si>
    <t>(주)토탈석재산업</t>
  </si>
  <si>
    <t>031-767-4415</t>
  </si>
  <si>
    <t>경기 광주시 곤지암읍 신만로409번길 5</t>
  </si>
  <si>
    <t>조아기프트㈜</t>
  </si>
  <si>
    <t>02-811-3200</t>
  </si>
  <si>
    <t>(주)동서산업</t>
  </si>
  <si>
    <t>033-261-9955</t>
  </si>
  <si>
    <t>강원 춘천시 신동면 김유정로 830-10</t>
  </si>
  <si>
    <t>(주)엠비씨강원영동</t>
  </si>
  <si>
    <t>033-650-2114</t>
  </si>
  <si>
    <t>강원 강릉시 가작로 267</t>
  </si>
  <si>
    <t>(주)형산</t>
  </si>
  <si>
    <t>041-943-4456</t>
  </si>
  <si>
    <t>충남 청양군 청양읍 칠갑산로열길 38</t>
  </si>
  <si>
    <t>지엔소프트(주)</t>
  </si>
  <si>
    <t>042-482-5400</t>
  </si>
  <si>
    <t>대전광역시 서구  둔산대로117번길 95</t>
  </si>
  <si>
    <t>삼화제지(주)</t>
  </si>
  <si>
    <t>043-230-7500</t>
  </si>
  <si>
    <t>충북 청주시 흥덕구 옥산면 오산가좌로 415-14</t>
  </si>
  <si>
    <t>(주)유성건설</t>
  </si>
  <si>
    <t>053-743-8600</t>
  </si>
  <si>
    <t>경북 경산시 경안로65길 11-1</t>
  </si>
  <si>
    <t>(주)디에이치아이앤</t>
  </si>
  <si>
    <t>053-476-6660</t>
  </si>
  <si>
    <t>대구 남구 명덕로48길 16</t>
  </si>
  <si>
    <t>053-856-8381</t>
  </si>
  <si>
    <t>경상북도 경산시 진량읍 다문로 170</t>
  </si>
  <si>
    <t>삼화스틸(주)</t>
  </si>
  <si>
    <t>051-309-7216</t>
  </si>
  <si>
    <t>부산 사상구 낙동대로1428번길 63</t>
  </si>
  <si>
    <t>록스텍코리아(주)</t>
  </si>
  <si>
    <t>051-314-9787</t>
  </si>
  <si>
    <t>부산 사하구 다산로78번길 32</t>
  </si>
  <si>
    <t>창영산업</t>
  </si>
  <si>
    <t>055-231-2592</t>
  </si>
  <si>
    <t>경남 창원시 마산회원구 내서읍 수곡로 30</t>
  </si>
  <si>
    <t>(주)덕산토건</t>
  </si>
  <si>
    <t>055-267-6000</t>
  </si>
  <si>
    <t>경남 창원시 의창구 용지로153번길 2</t>
  </si>
  <si>
    <t>(주)협동정공</t>
  </si>
  <si>
    <t>055-532-5360</t>
  </si>
  <si>
    <t>경상남도 창녕군 대합면 수장퇴산로 123</t>
  </si>
  <si>
    <t>㈜웅진엔지니어링</t>
  </si>
  <si>
    <t>제주특별자치도</t>
  </si>
  <si>
    <t>064-725-3690</t>
  </si>
  <si>
    <t>제주특별자치도 제주시  신성로14길 4</t>
  </si>
  <si>
    <t>(주)학산</t>
  </si>
  <si>
    <t>051-757-8191</t>
  </si>
  <si>
    <t>부산 강서구 녹산산단382로14번길 50</t>
  </si>
  <si>
    <t>한성산업사</t>
  </si>
  <si>
    <t>054-741-1061</t>
  </si>
  <si>
    <t>경북 경주시 외동읍 문구로 108</t>
  </si>
  <si>
    <t>052-201-0331</t>
  </si>
  <si>
    <t>울산광역시 남구 상개로 34-74</t>
  </si>
  <si>
    <t>052-208-6843</t>
  </si>
  <si>
    <t>울산 남구 장생포로19번길 21-13</t>
  </si>
  <si>
    <t>(주)코리아델로스케이디</t>
  </si>
  <si>
    <t>031-975-7633</t>
  </si>
  <si>
    <t>경기 고양시 일산동구 동국로 283-41</t>
  </si>
  <si>
    <t>㈜효광</t>
  </si>
  <si>
    <t>031-364-5000</t>
  </si>
  <si>
    <t>경기 안산시 단원구 산단로163번길 82</t>
  </si>
  <si>
    <t>(주)에스케이테크</t>
  </si>
  <si>
    <t>02-2061-0004</t>
  </si>
  <si>
    <t>서울 강서구 곰달래로59길 60</t>
  </si>
  <si>
    <t>(주)조성</t>
  </si>
  <si>
    <t>031-459-3980</t>
  </si>
  <si>
    <t>경기도 군포시  산본로86번안길 14-1</t>
  </si>
  <si>
    <t>이엔테크놀로지(주)</t>
  </si>
  <si>
    <t>(주)안느</t>
  </si>
  <si>
    <t>032-819-6640</t>
  </si>
  <si>
    <t>인천광역시 서구  도담로 190</t>
  </si>
  <si>
    <t>휴먼텍(주)</t>
  </si>
  <si>
    <t>031-434-6223</t>
  </si>
  <si>
    <t>경기도 안산시 단원구  강촌로 37</t>
  </si>
  <si>
    <t>(주)디에스테크</t>
  </si>
  <si>
    <t>031-431-5895</t>
  </si>
  <si>
    <t>경기도 안산시 단원구  해봉로 81</t>
  </si>
  <si>
    <t>(주)엔.에스</t>
  </si>
  <si>
    <t>032-868-5406</t>
  </si>
  <si>
    <t>인천 남동구 염전로411번길 38</t>
  </si>
  <si>
    <t>(주)삼호정기</t>
  </si>
  <si>
    <t>032-822-3496</t>
  </si>
  <si>
    <t>인천 남동구 앵고개로621번길 44</t>
  </si>
  <si>
    <t>(주)맥스퀘어시스템</t>
  </si>
  <si>
    <t>02-517-7587</t>
  </si>
  <si>
    <t>서울특별시 성동구  성수일로 77</t>
  </si>
  <si>
    <t>(주)씨앤비인터내셔날</t>
  </si>
  <si>
    <t>02-3473-5631</t>
  </si>
  <si>
    <t>경기 하남시 서하남로23번길 30</t>
  </si>
  <si>
    <t>이메트릭스(주)</t>
  </si>
  <si>
    <t>031-345-6500</t>
  </si>
  <si>
    <t>서울 강남구 논현로38길 32</t>
  </si>
  <si>
    <t>(주)장원조경</t>
  </si>
  <si>
    <t>02-578-4590</t>
  </si>
  <si>
    <t>서울특별시 서초구  논현로 55</t>
  </si>
  <si>
    <t>(합자)해룡</t>
  </si>
  <si>
    <t>043-260-5224</t>
  </si>
  <si>
    <t>충북 청주시 서원구 현도면 죽암도원로 119-23</t>
  </si>
  <si>
    <t>하나에이엠티(주)</t>
  </si>
  <si>
    <t>043-211-0046</t>
  </si>
  <si>
    <t>충북 청주시 청원구 오창읍 각리1길 75</t>
  </si>
  <si>
    <t>제트스타(주)</t>
  </si>
  <si>
    <t>062-942-0430</t>
  </si>
  <si>
    <t>광주 광산구  평동산단2번로 37</t>
  </si>
  <si>
    <t>(주)아름</t>
  </si>
  <si>
    <t>054-337-3399</t>
  </si>
  <si>
    <t>경북 영천시 대창면 용대로 938-48</t>
  </si>
  <si>
    <t>(주)친구</t>
  </si>
  <si>
    <t>051-974-7900</t>
  </si>
  <si>
    <t>부산 강서구 과학산단로333번길 9</t>
  </si>
  <si>
    <t>(주)일아오픈</t>
  </si>
  <si>
    <t>051-744-7566</t>
  </si>
  <si>
    <t>부산 수영구 과정로 46</t>
  </si>
  <si>
    <t>현대계전산업(주)</t>
  </si>
  <si>
    <t>052-201-8339</t>
  </si>
  <si>
    <t>울산 울주군 삼동면 삼동로 1352</t>
  </si>
  <si>
    <t>(주)동서정보기술</t>
  </si>
  <si>
    <t>055-321-1515</t>
  </si>
  <si>
    <t>경남 김해시 전하로161번길 10</t>
  </si>
  <si>
    <t>에스제이이(주)</t>
  </si>
  <si>
    <t>051-521-3200</t>
  </si>
  <si>
    <t>부산 기장군 정관읍 산단7로 78-21</t>
  </si>
  <si>
    <t>유진인포텔(주)</t>
  </si>
  <si>
    <t>02-3668-2000</t>
  </si>
  <si>
    <t>서울특별시 종로구  종로 199</t>
  </si>
  <si>
    <t>(주)하나도기타일</t>
  </si>
  <si>
    <t>02-2263-6764</t>
  </si>
  <si>
    <t>서울 중구 을지로 115</t>
  </si>
  <si>
    <t>(주)랜오아시스</t>
  </si>
  <si>
    <t>070-7435-8588</t>
  </si>
  <si>
    <t>(주)마커스코리아</t>
  </si>
  <si>
    <t>02-2107-7676</t>
  </si>
  <si>
    <t>서울 금천구 서부샛길 632</t>
  </si>
  <si>
    <t>삼환강업(주)</t>
  </si>
  <si>
    <t>041-356-2336</t>
  </si>
  <si>
    <t>충남 당진시 송악읍 부곡공단4길 28-153</t>
  </si>
  <si>
    <t>(주)핸디에이치아이에스</t>
  </si>
  <si>
    <t>02-499-0230</t>
  </si>
  <si>
    <t>서울특별시 강남구  테헤란로79길 13</t>
  </si>
  <si>
    <t>파워제넥스(주)</t>
  </si>
  <si>
    <t>032-812-6644</t>
  </si>
  <si>
    <t>인천 남동구 은봉로 99</t>
  </si>
  <si>
    <t>에스에이피랩스코리아(주)</t>
  </si>
  <si>
    <t>02-2143-5000</t>
  </si>
  <si>
    <t>서울 서초구 반포대로 235</t>
  </si>
  <si>
    <t>(주)엔비웨어</t>
  </si>
  <si>
    <t>02-3397-0801</t>
  </si>
  <si>
    <t>서원상협(주)</t>
  </si>
  <si>
    <t>032-773-8601</t>
  </si>
  <si>
    <t>인천 서구 북항로 76-60</t>
  </si>
  <si>
    <t>세일정밀공업(주)</t>
  </si>
  <si>
    <t>032-555-2172</t>
  </si>
  <si>
    <t>인천 계양구 대보로 102-15</t>
  </si>
  <si>
    <t>아산정밀</t>
  </si>
  <si>
    <t>031-355-9086</t>
  </si>
  <si>
    <t>경기 화성시 비봉면 화성로1616번길 27</t>
  </si>
  <si>
    <t>(주)지오플러스이엔지</t>
  </si>
  <si>
    <t>02-6123-3900</t>
  </si>
  <si>
    <t>서울특별시 금천구  가산디지털1로 84</t>
  </si>
  <si>
    <t>(주)대호</t>
  </si>
  <si>
    <t>02-596-2001</t>
  </si>
  <si>
    <t>경기 화성시 양감면 정문송산로241번길 24</t>
  </si>
  <si>
    <t>르그랑코리아(주)</t>
  </si>
  <si>
    <t>02-550-3283</t>
  </si>
  <si>
    <t>경기 평택시 포승읍 평택항로268번길 179</t>
  </si>
  <si>
    <t>(주)에스씨아이</t>
  </si>
  <si>
    <t>041-642-4202</t>
  </si>
  <si>
    <t>충남 홍성군 결성면 산업로116번길 102-36</t>
  </si>
  <si>
    <t>한국내쇼날(주)</t>
  </si>
  <si>
    <t>031-632-8111</t>
  </si>
  <si>
    <t>경기 이천시 백사면 청백리로337번길 4-46</t>
  </si>
  <si>
    <t>현대도금</t>
  </si>
  <si>
    <t>031-857-3747</t>
  </si>
  <si>
    <t>경기 양주시 남면 검준길 92</t>
  </si>
  <si>
    <t>(주)운트팜</t>
  </si>
  <si>
    <t>031-853-6409</t>
  </si>
  <si>
    <t>경기도 의정부시 용현로105번길 7-17</t>
  </si>
  <si>
    <t>(주)서부산업</t>
  </si>
  <si>
    <t>031-941-7827</t>
  </si>
  <si>
    <t>경기 파주시 조리읍 뇌조로178번길 33</t>
  </si>
  <si>
    <t>(주)디와이씨</t>
  </si>
  <si>
    <t>031-957-3280</t>
  </si>
  <si>
    <t>경기 파주시 광탄면 보광로 1521</t>
  </si>
  <si>
    <t>중일건설(주)</t>
  </si>
  <si>
    <t>031-755-1003</t>
  </si>
  <si>
    <t>(주)스펙스</t>
  </si>
  <si>
    <t>031-706-5211</t>
  </si>
  <si>
    <t>(주)유니테스트</t>
  </si>
  <si>
    <t>031-205-6111</t>
  </si>
  <si>
    <t>경기 용인시 기흥구 기곡로 27</t>
  </si>
  <si>
    <t>(주)신명이에스티</t>
  </si>
  <si>
    <t>031-571-9034</t>
  </si>
  <si>
    <t>경기 남양주시 진접읍 양진로926번길 46-1</t>
  </si>
  <si>
    <t>(주)퓨어엔비텍</t>
  </si>
  <si>
    <t>031-495-0574</t>
  </si>
  <si>
    <t>경기 시흥시 엠티브이북로193번길 24</t>
  </si>
  <si>
    <t>㈜글로벌로보틱스</t>
  </si>
  <si>
    <t>031-319-9160</t>
  </si>
  <si>
    <t>경기 안산시 단원구 별망로 12</t>
  </si>
  <si>
    <t>(주)루브캡이엔에스</t>
  </si>
  <si>
    <t>02-807-0295</t>
  </si>
  <si>
    <t>경기도 시흥시 마유로20번길 65</t>
  </si>
  <si>
    <t>(주)리치오안나</t>
  </si>
  <si>
    <t>02-2057-1579</t>
  </si>
  <si>
    <t>서울 강남구 선릉로153길 12</t>
  </si>
  <si>
    <t>(주)나엔</t>
  </si>
  <si>
    <t>02-473-5678</t>
  </si>
  <si>
    <t>서울 강동구 아리수로87가길 275</t>
  </si>
  <si>
    <t>(주)브라운하우스</t>
  </si>
  <si>
    <t>02-562-5175</t>
  </si>
  <si>
    <t>경기 광주시 곤지암읍 신만로 260</t>
  </si>
  <si>
    <t>(주)케이투이</t>
  </si>
  <si>
    <t>02-465-9202</t>
  </si>
  <si>
    <t>(주)한세스</t>
  </si>
  <si>
    <t>02-497-8182</t>
  </si>
  <si>
    <t>(주)원일</t>
  </si>
  <si>
    <t>041-664-1321</t>
  </si>
  <si>
    <t>충남 서산시 지곡면 (지곡면) 무장리</t>
  </si>
  <si>
    <t>(주)미트프라임 푸드 시스템</t>
  </si>
  <si>
    <t>053-521-1444</t>
  </si>
  <si>
    <t>대구 서구 와룡로90길 8-22</t>
  </si>
  <si>
    <t>(주)한국다이케스팅</t>
  </si>
  <si>
    <t>054-954-8800</t>
  </si>
  <si>
    <t>경북 고령군 다산면 다산산단로 215</t>
  </si>
  <si>
    <t>대종레미콘(주)</t>
  </si>
  <si>
    <t>054-744-9777</t>
  </si>
  <si>
    <t>경북 경주시 양북면 명주길 38-49</t>
  </si>
  <si>
    <t>(주)넷스루</t>
  </si>
  <si>
    <t>02-6243-4160</t>
  </si>
  <si>
    <t>서울특별시 강남구  선릉로90길 44</t>
  </si>
  <si>
    <t>서원기업(주)</t>
  </si>
  <si>
    <t>054-262-5901</t>
  </si>
  <si>
    <t>경북 포항시 북구 청하면 용산길 328</t>
  </si>
  <si>
    <t>대륙기계</t>
  </si>
  <si>
    <t>054-34-5385</t>
  </si>
  <si>
    <t>경북 의성군 봉양면 농공마전길 32-11</t>
  </si>
  <si>
    <t>(주)신우탑텍</t>
  </si>
  <si>
    <t>053-951-1234</t>
  </si>
  <si>
    <t>대구 달성군 구지면 달성2차1로 37</t>
  </si>
  <si>
    <t>(유한)유성강재</t>
  </si>
  <si>
    <t>055-314-3570</t>
  </si>
  <si>
    <t>경남 김해시 상동면 상동로685번길 53-2</t>
  </si>
  <si>
    <t>유성산업(주)</t>
  </si>
  <si>
    <t>051-866-3016</t>
  </si>
  <si>
    <t>부산 연제구 중앙대로1048번길 59</t>
  </si>
  <si>
    <t>광호정밀</t>
  </si>
  <si>
    <t>055-292-0399</t>
  </si>
  <si>
    <t>경남 창원시 의창구 팔용로371번길 34</t>
  </si>
  <si>
    <t>한성모직(주)</t>
  </si>
  <si>
    <t>055-386-8872</t>
  </si>
  <si>
    <t>경남 양산시 소남3길 19-31</t>
  </si>
  <si>
    <t>디케이동신(주)</t>
  </si>
  <si>
    <t>054-280-0212</t>
  </si>
  <si>
    <t>서울 중구 다동길 46</t>
  </si>
  <si>
    <t>(주)드림바이오스</t>
  </si>
  <si>
    <t>02-3141-4083</t>
  </si>
  <si>
    <t>(주)미래손</t>
  </si>
  <si>
    <t>02-6925-3600</t>
  </si>
  <si>
    <t>서울 금천구  서부샛길 606</t>
  </si>
  <si>
    <t>한광기업(주)</t>
  </si>
  <si>
    <t>031-959-7070</t>
  </si>
  <si>
    <t>경기도 파주시 법원읍 화합로 304-23</t>
  </si>
  <si>
    <t>㈜아이비기술</t>
  </si>
  <si>
    <t>02-854-4706</t>
  </si>
  <si>
    <t>인천광역시 부평구 평천로 251</t>
  </si>
  <si>
    <t>(주)대명아이티</t>
  </si>
  <si>
    <t>02-2108-5590</t>
  </si>
  <si>
    <t>신한물산(주)</t>
  </si>
  <si>
    <t>041-338-1539</t>
  </si>
  <si>
    <t>충청남도 예산군 삽교읍 산단2길 148</t>
  </si>
  <si>
    <t>(주)디앤비</t>
  </si>
  <si>
    <t>051-831-7583</t>
  </si>
  <si>
    <t>부산광역시 강서구  범방2로 24</t>
  </si>
  <si>
    <t>(주)유창이앤씨</t>
  </si>
  <si>
    <t>031-354-2800</t>
  </si>
  <si>
    <t>경기 화성시 향남읍 발안공단로4길 22</t>
  </si>
  <si>
    <t>(주)경남윈스텍</t>
  </si>
  <si>
    <t>031-766-6410</t>
  </si>
  <si>
    <t>경기 광주시 광남안로 104-20</t>
  </si>
  <si>
    <t>(주)세화하이테크</t>
  </si>
  <si>
    <t>032-624-3800</t>
  </si>
  <si>
    <t>(주)화인코왁</t>
  </si>
  <si>
    <t>031-357-9044</t>
  </si>
  <si>
    <t>경기 화성시 마도면 마도공단로5길 48</t>
  </si>
  <si>
    <t>(주)지엔티 시스템즈</t>
  </si>
  <si>
    <t>031-418-3337</t>
  </si>
  <si>
    <t>경기도 안산시 상록구  이동공원로 47-0</t>
  </si>
  <si>
    <t>(주)에코필</t>
  </si>
  <si>
    <t>02-3461-5517</t>
  </si>
  <si>
    <t>경기 양주시 은현면 그루고개로384번길 141</t>
  </si>
  <si>
    <t>케이에스티(주)</t>
  </si>
  <si>
    <t>02-2645-2715</t>
  </si>
  <si>
    <t>경기 고양시 일산동구 성현로 46-7</t>
  </si>
  <si>
    <t>정진기계(주)</t>
  </si>
  <si>
    <t>031-675-8960</t>
  </si>
  <si>
    <t>경기 안성시 대덕면 굴암길 12</t>
  </si>
  <si>
    <t>(주)메타지아이에스컨설팅</t>
  </si>
  <si>
    <t>02-415-9308</t>
  </si>
  <si>
    <t>서울 송파구 위례성대로18길 28-1</t>
  </si>
  <si>
    <t>(주)레딕스</t>
  </si>
  <si>
    <t>042-671-3716</t>
  </si>
  <si>
    <t>대전광역시 대덕구  문평서로 8-24</t>
  </si>
  <si>
    <t>(주)엠씨에스</t>
  </si>
  <si>
    <t>043-833-9711</t>
  </si>
  <si>
    <t>충북 괴산군 사리면 모래재로 843</t>
  </si>
  <si>
    <t>대성홀딩스(주)</t>
  </si>
  <si>
    <t>02-3700-1739</t>
  </si>
  <si>
    <t>대구 중구 명덕로 85</t>
  </si>
  <si>
    <t>농업회사법인정든사람들</t>
  </si>
  <si>
    <t>054-971-1750</t>
  </si>
  <si>
    <t>경북 칠곡군 동명면 봉암7길 71-5</t>
  </si>
  <si>
    <t>스카나코리아하이드로릭(주)</t>
  </si>
  <si>
    <t>055-343-9007</t>
  </si>
  <si>
    <t>경남 김해시 주촌면 골든루트로130번길 73</t>
  </si>
  <si>
    <t xml:space="preserve"> 주식회사 아이티씨 </t>
  </si>
  <si>
    <t>051-831-4620</t>
  </si>
  <si>
    <t>부산 강서구 생곡산단1로 29</t>
  </si>
  <si>
    <t>(주)보광이엔지</t>
  </si>
  <si>
    <t>055-346-0222</t>
  </si>
  <si>
    <t>경남 김해시 진례면 고모로526번길 31-72</t>
  </si>
  <si>
    <t>종로베어링(주)</t>
  </si>
  <si>
    <t>02-2278-6781</t>
  </si>
  <si>
    <t>서울 종로구 돈화문로 7</t>
  </si>
  <si>
    <t>(주)미코인더스트리</t>
  </si>
  <si>
    <t>02-2164-8787</t>
  </si>
  <si>
    <t>케이피한석유화(주)</t>
  </si>
  <si>
    <t>02-799-3064</t>
  </si>
  <si>
    <t>서울 용산구 이촌로 164</t>
  </si>
  <si>
    <t>한국통상(주)</t>
  </si>
  <si>
    <t>02-3774-0950</t>
  </si>
  <si>
    <t>에인에이(주)</t>
  </si>
  <si>
    <t>053-324-9824</t>
  </si>
  <si>
    <t>대구광역시 달성군 다사읍 세천로1길 119</t>
  </si>
  <si>
    <t>(주)이화다이케스팅</t>
  </si>
  <si>
    <t>031-665-5041</t>
  </si>
  <si>
    <t>경기 평택시 서탄면 수월암2길 98-37</t>
  </si>
  <si>
    <t>(주)태광공조철강</t>
  </si>
  <si>
    <t>031-366-8526</t>
  </si>
  <si>
    <t>경기 화성시 팔탄면 무하로 149-32</t>
  </si>
  <si>
    <t>(주)넥스텍</t>
  </si>
  <si>
    <t>031-769-5035</t>
  </si>
  <si>
    <t>경기 광주시 곤지암읍 경충대로244번길 35</t>
  </si>
  <si>
    <t>(주)엠테크놀로지</t>
  </si>
  <si>
    <t>031-745-8505</t>
  </si>
  <si>
    <t>경기도 성남시 중원구  사기막골로62번길 12</t>
  </si>
  <si>
    <t>신동정밀</t>
  </si>
  <si>
    <t>032-684-2080</t>
  </si>
  <si>
    <t>인천 서구 검단로54번길 40</t>
  </si>
  <si>
    <t>(주)국일정공</t>
  </si>
  <si>
    <t>032-863-4415</t>
  </si>
  <si>
    <t>인천 남구 석정로343번길 73</t>
  </si>
  <si>
    <t>(주)세중메탈</t>
  </si>
  <si>
    <t>031-8047-5010</t>
  </si>
  <si>
    <t>경기 화성시 남양읍 주석로80번길 35</t>
  </si>
  <si>
    <t>(주)삼성포장</t>
  </si>
  <si>
    <t>032-574-6601</t>
  </si>
  <si>
    <t>인천 서구 가정로88번길 12</t>
  </si>
  <si>
    <t>시엔에이전기(주)</t>
  </si>
  <si>
    <t>031-423-0136</t>
  </si>
  <si>
    <t>(주)에이브릿지</t>
  </si>
  <si>
    <t>031-281-2048</t>
  </si>
  <si>
    <t>경기도 용인시 기흥구  언동로 220</t>
  </si>
  <si>
    <t>경동흥업(주)</t>
  </si>
  <si>
    <t>02-780-9501</t>
  </si>
  <si>
    <t>서울 종로구 난계로 237</t>
  </si>
  <si>
    <t>세기밀리너(주)</t>
  </si>
  <si>
    <t>02-764-3625</t>
  </si>
  <si>
    <t>서울특별시 성북구 화랑로 219</t>
  </si>
  <si>
    <t>㈜투비소프트</t>
  </si>
  <si>
    <t>02-2140-7700</t>
  </si>
  <si>
    <t>서울 강남구 봉은사로 617</t>
  </si>
  <si>
    <t>(주)중앙종합안전기술연구원</t>
  </si>
  <si>
    <t>02-2057-3266</t>
  </si>
  <si>
    <t>충청북도 청주시 흥덕구 오송읍 가로수로 180-5</t>
  </si>
  <si>
    <t>(주)메디오피아테크</t>
  </si>
  <si>
    <t>02-3460-8595</t>
  </si>
  <si>
    <t>서울특별시 강남구 도곡로 182</t>
  </si>
  <si>
    <t>신우특수건설(주)</t>
  </si>
  <si>
    <t>02-553-1033</t>
  </si>
  <si>
    <t>서울시 송파구 삼전동(삼전동)</t>
  </si>
  <si>
    <t>(주)장학문구사</t>
  </si>
  <si>
    <t>042-627-5566</t>
  </si>
  <si>
    <t>대전 대덕구 오정로 100</t>
  </si>
  <si>
    <t>오성철강(주)</t>
  </si>
  <si>
    <t>042-627-4001</t>
  </si>
  <si>
    <t>대전 대덕구 아리랑로 79</t>
  </si>
  <si>
    <t>상원개발산업(주)</t>
  </si>
  <si>
    <t>041-533-6677</t>
  </si>
  <si>
    <t>충남 아산시 음봉면 산동로 98</t>
  </si>
  <si>
    <t>(주)동양테이프</t>
  </si>
  <si>
    <t>041-582-4222</t>
  </si>
  <si>
    <t>세종특별자치시   전의면 운주산로 1593</t>
  </si>
  <si>
    <t>(주)엠아이텍</t>
  </si>
  <si>
    <t>042-931-3106</t>
  </si>
  <si>
    <t>대전광역시 대덕구  덕암로148번길 7</t>
  </si>
  <si>
    <t>(주)태영테크</t>
  </si>
  <si>
    <t>062-941-9906</t>
  </si>
  <si>
    <t>광주 광산구 소촌로85번길 14-23</t>
  </si>
  <si>
    <t>(주)대영테크</t>
  </si>
  <si>
    <t>070-8656-5322</t>
  </si>
  <si>
    <t>대구 달서구 성서로36길 50</t>
  </si>
  <si>
    <t>(주)에이에스이</t>
  </si>
  <si>
    <t>053-583-1276</t>
  </si>
  <si>
    <t>대구 달성군 다사읍 세천로4길 7</t>
  </si>
  <si>
    <t>(주)원진용사</t>
  </si>
  <si>
    <t>054-956-3441</t>
  </si>
  <si>
    <t>경상북도 성주군 성주읍 성주산업단지로1길 60</t>
  </si>
  <si>
    <t>(주)코아시스템</t>
  </si>
  <si>
    <t>054-289-2500</t>
  </si>
  <si>
    <t>경북 포항시 남구 연일읍 철강로107번길 46</t>
  </si>
  <si>
    <t>(주)금영테크</t>
  </si>
  <si>
    <t>053-857-7541</t>
  </si>
  <si>
    <t>경북 경산시 진량읍 공단4로 164</t>
  </si>
  <si>
    <t>정안건설(주)</t>
  </si>
  <si>
    <t>053-633-4588</t>
  </si>
  <si>
    <t>경상북도 고령군 상곡4길 58</t>
  </si>
  <si>
    <t>주식회사한진중티엠에스</t>
  </si>
  <si>
    <t>051-998-7324</t>
  </si>
  <si>
    <t>부산광역시 중구  충장대로 6</t>
  </si>
  <si>
    <t>대한강관(주)</t>
  </si>
  <si>
    <t>055-585-4900</t>
  </si>
  <si>
    <t>경남 함안군 함안면 광정로 344-9</t>
  </si>
  <si>
    <t>㈜한국공업엔지니어링</t>
  </si>
  <si>
    <t>02-3402-3105</t>
  </si>
  <si>
    <t>서울 송파구 오금로 471</t>
  </si>
  <si>
    <t>태아종합검사(주)</t>
  </si>
  <si>
    <t>02-2164-9280</t>
  </si>
  <si>
    <t>(주)루시드프로모커뮤니케이션즈</t>
  </si>
  <si>
    <t>02-3411-5667</t>
  </si>
  <si>
    <t>032-817-0811</t>
  </si>
  <si>
    <t>인천 남동구 남동대로 202</t>
  </si>
  <si>
    <t>디에이치아이(주)</t>
  </si>
  <si>
    <t>031-399-2792</t>
  </si>
  <si>
    <t>경기 군포시 고산로 268</t>
  </si>
  <si>
    <t>한국영상기술(주)</t>
  </si>
  <si>
    <t>02-2009-5727</t>
  </si>
  <si>
    <t>경기도 안양시 동안구  벌말로 125</t>
  </si>
  <si>
    <t>(주)이지팜</t>
  </si>
  <si>
    <t>031-421-3414</t>
  </si>
  <si>
    <t>무베아 코리아(주)</t>
  </si>
  <si>
    <t>031-713-6295</t>
  </si>
  <si>
    <t>씨케이에프에스티(주)</t>
  </si>
  <si>
    <t>041-588-1336</t>
  </si>
  <si>
    <t>충남 천안시 서북구 성환읍 와우1길 14</t>
  </si>
  <si>
    <t>중앙공업(주)</t>
  </si>
  <si>
    <t>031-762-8031</t>
  </si>
  <si>
    <t>경기 광주시 곤지암읍 독고개길86번길 1</t>
  </si>
  <si>
    <t>(주)삼성실업</t>
  </si>
  <si>
    <t>031-533-8237</t>
  </si>
  <si>
    <t>경기 포천시 신북면 장자마을2길 29</t>
  </si>
  <si>
    <t>제일항업(주)</t>
  </si>
  <si>
    <t>031-979-3791</t>
  </si>
  <si>
    <t>경기 고양시 덕양구 행당로33번길 7-9</t>
  </si>
  <si>
    <t>유진디스컴(주)</t>
  </si>
  <si>
    <t>032-515-5911</t>
  </si>
  <si>
    <t>인천 계양구 만봉길 88</t>
  </si>
  <si>
    <t>(주)신진이엔지</t>
  </si>
  <si>
    <t>성신비앤지</t>
  </si>
  <si>
    <t>031-947-3302</t>
  </si>
  <si>
    <t>경기도 파주시  직지길 180</t>
  </si>
  <si>
    <t>(주)인터넷청과</t>
  </si>
  <si>
    <t>031-550-5100</t>
  </si>
  <si>
    <t>경기 구리시 동구릉로136번길 90</t>
  </si>
  <si>
    <t>(주)프로이천</t>
  </si>
  <si>
    <t>031-451-1171</t>
  </si>
  <si>
    <t>삼진쇼트기계공업(주)</t>
  </si>
  <si>
    <t>032-815-6417</t>
  </si>
  <si>
    <t>인천광역시 남동구  남동대로370번길 35</t>
  </si>
  <si>
    <t>(주)원캐스트</t>
  </si>
  <si>
    <t>서울특별시 성동구 아차산로17길 57</t>
  </si>
  <si>
    <t>프리즘디스트리뷰션(주)</t>
  </si>
  <si>
    <t>02-3442-1014</t>
  </si>
  <si>
    <t>서울특별시 강남구  언주로153길 12</t>
  </si>
  <si>
    <t>(주)엘앤케이디자인</t>
  </si>
  <si>
    <t>02-543-9706</t>
  </si>
  <si>
    <t>서울 서초구 나루터로10길 29</t>
  </si>
  <si>
    <t>㈜지티지웰니스</t>
  </si>
  <si>
    <t>02-3462-5400</t>
  </si>
  <si>
    <t>메탈크래프트 코리아(주)</t>
  </si>
  <si>
    <t>043-731-7230</t>
  </si>
  <si>
    <t>충북 옥천군 동이면 적하4길 68</t>
  </si>
  <si>
    <t>(주)대산포크</t>
  </si>
  <si>
    <t>042-274-0004</t>
  </si>
  <si>
    <t>대전 동구 계족로140번길 191-6</t>
  </si>
  <si>
    <t>(주)디엔건설산업</t>
  </si>
  <si>
    <t>041-751-7504</t>
  </si>
  <si>
    <t>충청남도 금산군 복수면 복수로 782-3</t>
  </si>
  <si>
    <t>(주)세이정보기술</t>
  </si>
  <si>
    <t>042-484-8188</t>
  </si>
  <si>
    <t>충청남도 예산군 덕산면 덕산온천로 424</t>
  </si>
  <si>
    <t>대세산업(주)</t>
  </si>
  <si>
    <t>041-534-7171</t>
  </si>
  <si>
    <t>충남 아산시 음봉면 산동로 332</t>
  </si>
  <si>
    <t>(주)트루텍</t>
  </si>
  <si>
    <t>041-621-1741</t>
  </si>
  <si>
    <t>충남 천안시 서북구 3공단6로 86-25</t>
  </si>
  <si>
    <t>수퍼센츄리</t>
  </si>
  <si>
    <t>042-822-8023</t>
  </si>
  <si>
    <t>대성정밀공업(주)</t>
  </si>
  <si>
    <t>062-951-0805</t>
  </si>
  <si>
    <t>광주 광산구 하남산단5번로 13</t>
  </si>
  <si>
    <t>DCI 열처리</t>
  </si>
  <si>
    <t>054-276-1072</t>
  </si>
  <si>
    <t>경북 포항시 남구 오천읍 철강산단로130번길 187-2</t>
  </si>
  <si>
    <t>(주)제이브이엠</t>
  </si>
  <si>
    <t>053-608-2572</t>
  </si>
  <si>
    <t>대구 달서구 호산동로 121</t>
  </si>
  <si>
    <t>보영RTC</t>
  </si>
  <si>
    <t>053-611-4000</t>
  </si>
  <si>
    <t>대구 달성군 구지면 달성2차동3로 114</t>
  </si>
  <si>
    <t>(주)케이.엠.씨</t>
  </si>
  <si>
    <t>054-472-0051</t>
  </si>
  <si>
    <t>경북 구미시 3공단3로 40</t>
  </si>
  <si>
    <t>(주)한들</t>
  </si>
  <si>
    <t>054-971-8447</t>
  </si>
  <si>
    <t>경북 칠곡군 가산면 경북대로 1850-20</t>
  </si>
  <si>
    <t>(주)경화상사</t>
  </si>
  <si>
    <t>051-313-9300</t>
  </si>
  <si>
    <t>부산 사상구 강변대로 570</t>
  </si>
  <si>
    <t>(주)황보</t>
  </si>
  <si>
    <t>051-204-7821</t>
  </si>
  <si>
    <t>부산 사하구 을숙도대로 520</t>
  </si>
  <si>
    <t>(주)삼양카라스</t>
  </si>
  <si>
    <t>051-465-4962</t>
  </si>
  <si>
    <t>부산 동구 중앙대로 342</t>
  </si>
  <si>
    <t>(주)제이케이이</t>
  </si>
  <si>
    <t>051-974-9500</t>
  </si>
  <si>
    <t>부산광역시 강서구  미음산단로105번길 34</t>
  </si>
  <si>
    <t>(주)위즈컴퍼니</t>
  </si>
  <si>
    <t>070-7585-5557</t>
  </si>
  <si>
    <t>부산광역시 사상구  학감대로 257</t>
  </si>
  <si>
    <t>디씨티(주)</t>
  </si>
  <si>
    <t>031-605-4000</t>
  </si>
  <si>
    <t>경기 수원시 권선구 산업로92번길 62</t>
  </si>
  <si>
    <t>055-346-6020</t>
  </si>
  <si>
    <t>경남 양산시  산막공단북9길 77</t>
  </si>
  <si>
    <t>엔트라(주)</t>
  </si>
  <si>
    <t>052-254-1934</t>
  </si>
  <si>
    <t>울산 울주군 상북면 거리하동1길 1167-3</t>
  </si>
  <si>
    <t>석원기공(주)</t>
  </si>
  <si>
    <t>052-261-6841</t>
  </si>
  <si>
    <t>울산광역시 울주군 청량면 처용산업4길 26</t>
  </si>
  <si>
    <t>영욱기업</t>
  </si>
  <si>
    <t>055-630-6111</t>
  </si>
  <si>
    <t>(주)이슬림코리아</t>
  </si>
  <si>
    <t>02-856-2926</t>
  </si>
  <si>
    <t>(주)태화에레마</t>
  </si>
  <si>
    <t>031-498-9270</t>
  </si>
  <si>
    <t>경기 시흥시 공단1대로195번길 45</t>
  </si>
  <si>
    <t>(주)케미우스코리아</t>
  </si>
  <si>
    <t>031-752-1157</t>
  </si>
  <si>
    <t>경기 화성시 비봉면 현대기아로830번길 9</t>
  </si>
  <si>
    <t>인콤정보통신(주)</t>
  </si>
  <si>
    <t>02-2182-7900</t>
  </si>
  <si>
    <t>(주)영우씨엔아이</t>
  </si>
  <si>
    <t>02-851-3000</t>
  </si>
  <si>
    <t>한진금형공업(주)</t>
  </si>
  <si>
    <t>031-666-6403</t>
  </si>
  <si>
    <t>경기도 평택시 서탄면 사리길 105</t>
  </si>
  <si>
    <t>흥용산업(주)</t>
  </si>
  <si>
    <t>031-997-8782</t>
  </si>
  <si>
    <t>경기 김포시 양촌읍 삼도로 76</t>
  </si>
  <si>
    <t>에스앤에스이앤지(주)</t>
  </si>
  <si>
    <t>032-773-1100</t>
  </si>
  <si>
    <t>(주)월드웰</t>
  </si>
  <si>
    <t>032-876-2116</t>
  </si>
  <si>
    <t>인천 동구  송미로23번길 21</t>
  </si>
  <si>
    <t>(주)인터불스</t>
  </si>
  <si>
    <t>031-8085-0700</t>
  </si>
  <si>
    <t>경기도 안산시 상록구  수인로 736</t>
  </si>
  <si>
    <t>(주)상봉코포레이션</t>
  </si>
  <si>
    <t>031-683-1405</t>
  </si>
  <si>
    <t>경기 평택시 안중읍 성해2길 90</t>
  </si>
  <si>
    <t>(주)삼동화학</t>
  </si>
  <si>
    <t>02-2113-0368</t>
  </si>
  <si>
    <t>경기 양주시 은현면 그루고개로 596</t>
  </si>
  <si>
    <t>(주)리메드</t>
  </si>
  <si>
    <t>031-696-4891</t>
  </si>
  <si>
    <t>(주)지노아이앤티</t>
  </si>
  <si>
    <t>032-236-3341</t>
  </si>
  <si>
    <t>경기 부천시  삼작로 22</t>
  </si>
  <si>
    <t>인팩일렉스</t>
  </si>
  <si>
    <t>070-4900-2511</t>
  </si>
  <si>
    <t>경기도 수원시 권선구 산업로155번길 53</t>
  </si>
  <si>
    <t>(주)신아퍼니처</t>
  </si>
  <si>
    <t>032-815-8167</t>
  </si>
  <si>
    <t>인천 남동구 앵고개로653번길 76</t>
  </si>
  <si>
    <t>(주)코-멕</t>
  </si>
  <si>
    <t>031-682-2114</t>
  </si>
  <si>
    <t>경기 평택시 포승읍 평택항만길 348</t>
  </si>
  <si>
    <t>극동중공업</t>
  </si>
  <si>
    <t>032-816-4491</t>
  </si>
  <si>
    <t>인천 남동구 남동동로 120</t>
  </si>
  <si>
    <t>원진약품(주)</t>
  </si>
  <si>
    <t>02-927-9111</t>
  </si>
  <si>
    <t>서울 동대문구 무학로36길 34</t>
  </si>
  <si>
    <t>(주)윤디자인그룹</t>
  </si>
  <si>
    <t>02-2287-6781</t>
  </si>
  <si>
    <t>서울특별시 마포구  독막로9길 13</t>
  </si>
  <si>
    <t>(주)태화인더스트리</t>
  </si>
  <si>
    <t>02-598-1138</t>
  </si>
  <si>
    <t>서울 서초구 남부순환로 2423</t>
  </si>
  <si>
    <t>(주)테코</t>
  </si>
  <si>
    <t>031-776-2442</t>
  </si>
  <si>
    <t>㈜대경에너텍</t>
  </si>
  <si>
    <t>02-523-0806</t>
  </si>
  <si>
    <t>충남 청양군 비봉면 작은한술길 48-16</t>
  </si>
  <si>
    <t>신우콘크리트산업(주)</t>
  </si>
  <si>
    <t>043-832-8845</t>
  </si>
  <si>
    <t>충북 괴산군 소수면 화산재로 306</t>
  </si>
  <si>
    <t>피엔에스테크놀러지(주)</t>
  </si>
  <si>
    <t>031-763-5621</t>
  </si>
  <si>
    <t>경기도 용인시 수지구  대지로 261</t>
  </si>
  <si>
    <t>대광이엔시(주)</t>
  </si>
  <si>
    <t>042-485-5513</t>
  </si>
  <si>
    <t>(주)진우알테크</t>
  </si>
  <si>
    <t>062-956-5661</t>
  </si>
  <si>
    <t>광주 북구 첨단벤처로28번길 10</t>
  </si>
  <si>
    <t>053-583-5371</t>
  </si>
  <si>
    <t>대구 달서구 성서동로53안길 51</t>
  </si>
  <si>
    <t>대아산업</t>
  </si>
  <si>
    <t>053-383-5866</t>
  </si>
  <si>
    <t>대구 북구 검단로31길 51-5</t>
  </si>
  <si>
    <t>(주)아이토프</t>
  </si>
  <si>
    <t>053-857-0311</t>
  </si>
  <si>
    <t>경북 경산시 진량읍 광석길 3</t>
  </si>
  <si>
    <t>053-611-2233</t>
  </si>
  <si>
    <t>대구 달성군 구지면 달성2차동1로 188</t>
  </si>
  <si>
    <t>(주)티피씨</t>
  </si>
  <si>
    <t>053-854-7500</t>
  </si>
  <si>
    <t>경북 경산시 진량읍 일연로 574</t>
  </si>
  <si>
    <t>(주)제일피엠씨</t>
  </si>
  <si>
    <t>051-899-6003</t>
  </si>
  <si>
    <t>부산 강서구 화전산단5로14번길 12</t>
  </si>
  <si>
    <t>태창정공(주)</t>
  </si>
  <si>
    <t>051-831-5005</t>
  </si>
  <si>
    <t>부산광역시 강서구  녹산산단261로14번길 51</t>
  </si>
  <si>
    <t>(주)동양휄트오일씰</t>
  </si>
  <si>
    <t>051-316-6850</t>
  </si>
  <si>
    <t>부산 강서구 미음산단2로16번길 15</t>
  </si>
  <si>
    <t>(주)해성개발</t>
  </si>
  <si>
    <t>052-256-8470</t>
  </si>
  <si>
    <t>울산 남구 번영로 173</t>
  </si>
  <si>
    <t>한솔기업</t>
  </si>
  <si>
    <t>055-635-8854</t>
  </si>
  <si>
    <t>대성공업</t>
  </si>
  <si>
    <t>055-762-8566</t>
  </si>
  <si>
    <t>경남 진주시 대신로 163</t>
  </si>
  <si>
    <t>(주)원풍산업</t>
  </si>
  <si>
    <t>070-7778-1630</t>
  </si>
  <si>
    <t>부산 기장군 정관읍 산단5로 100-52</t>
  </si>
  <si>
    <t>(주)라톤테크</t>
  </si>
  <si>
    <t>02-857-7730</t>
  </si>
  <si>
    <t>(주)아이스기술</t>
  </si>
  <si>
    <t>070-7732-7800</t>
  </si>
  <si>
    <t>(주)에프씨네트워크</t>
  </si>
  <si>
    <t>02-3471-1500</t>
  </si>
  <si>
    <t>(주)유진메트로컴</t>
  </si>
  <si>
    <t>02-555-8646</t>
  </si>
  <si>
    <t>(주)이맥솔루션</t>
  </si>
  <si>
    <t>042-867-5222</t>
  </si>
  <si>
    <t>대전광역시 유성구  유성대로1184번길 38</t>
  </si>
  <si>
    <t>(주)휴비츠</t>
  </si>
  <si>
    <t>031-428-9100</t>
  </si>
  <si>
    <t>경기 군포시 공단로 298-29</t>
  </si>
  <si>
    <t>031-668-8990</t>
  </si>
  <si>
    <t>경기 평택시 서탄면 수월암4길 52-7</t>
  </si>
  <si>
    <t>(주)마크스톤</t>
  </si>
  <si>
    <t>031-762-4517</t>
  </si>
  <si>
    <t>경기 광주시 곤지암읍 광여로 698</t>
  </si>
  <si>
    <t>한일개발(주)</t>
  </si>
  <si>
    <t>031-704-1700</t>
  </si>
  <si>
    <t>경기도 성남시 분당구  야탑로81번길 16</t>
  </si>
  <si>
    <t>(주)고성엔지니어링</t>
  </si>
  <si>
    <t>070-7596-2345</t>
  </si>
  <si>
    <t>(주)하림</t>
  </si>
  <si>
    <t>032-670-2511</t>
  </si>
  <si>
    <t>경기 부천시  삼작로144번길 22</t>
  </si>
  <si>
    <t>(주)성원전자</t>
  </si>
  <si>
    <t>032-652-6444</t>
  </si>
  <si>
    <t>경기 부천시  경인로9번나길 23</t>
  </si>
  <si>
    <t>신풍금속(주)</t>
  </si>
  <si>
    <t>032-578-6258</t>
  </si>
  <si>
    <t>인천 서구 건지로153번길 11-20</t>
  </si>
  <si>
    <t>(주)성원특수강</t>
  </si>
  <si>
    <t>031-433-5785</t>
  </si>
  <si>
    <t>경기 시흥시 경제로 177</t>
  </si>
  <si>
    <t>리베로시스템(주)</t>
  </si>
  <si>
    <t>02-499-2330</t>
  </si>
  <si>
    <t>서울 성동구 성수이로16길 46</t>
  </si>
  <si>
    <t>(주)세인상사</t>
  </si>
  <si>
    <t>02-3474-8161</t>
  </si>
  <si>
    <t>(주)디케이앤디</t>
  </si>
  <si>
    <t>031-491-6633</t>
  </si>
  <si>
    <t>경기도 안산시 단원구 별망로 345</t>
  </si>
  <si>
    <t>(주)태조엔지니어링</t>
  </si>
  <si>
    <t>02-2140-9215</t>
  </si>
  <si>
    <t>서울 송파구 백제고분로 503</t>
  </si>
  <si>
    <t>헤펠레 코리아(주)</t>
  </si>
  <si>
    <t>031-760-7612</t>
  </si>
  <si>
    <t>경기 광주시 도척면 국사봉로 159</t>
  </si>
  <si>
    <t>(주)플라스틱과 사람들</t>
  </si>
  <si>
    <t>02-470-2447</t>
  </si>
  <si>
    <t>충북 음성군 삼성면 금율로389번길 17-21</t>
  </si>
  <si>
    <t>㈜유나</t>
  </si>
  <si>
    <t>042-274-0400</t>
  </si>
  <si>
    <t>대전 유성구 유성대로1205번길 6-2</t>
  </si>
  <si>
    <t>(주)소프트아이텍</t>
  </si>
  <si>
    <t>042-485-8551</t>
  </si>
  <si>
    <t>대전 서구 둔산중로 66</t>
  </si>
  <si>
    <t>(주)나노기술</t>
  </si>
  <si>
    <t>042-862-0673</t>
  </si>
  <si>
    <t>대전 대덕구 대화로50번길 63</t>
  </si>
  <si>
    <t>영진상사</t>
  </si>
  <si>
    <t>053-951-2009</t>
  </si>
  <si>
    <t>대구 북구 환성정길 31-8</t>
  </si>
  <si>
    <t>(주)퓨전소프트</t>
  </si>
  <si>
    <t>053-609-7110</t>
  </si>
  <si>
    <t>대구광역시 동구 안심로 266</t>
  </si>
  <si>
    <t>청원정밀</t>
  </si>
  <si>
    <t>054-776-8707</t>
  </si>
  <si>
    <t>경북 경주시 현곡면 용담로 535-25</t>
  </si>
  <si>
    <t>054-278-2941</t>
  </si>
  <si>
    <t>경북 포항시 남구 철강로 362</t>
  </si>
  <si>
    <t>(주)지앤비</t>
  </si>
  <si>
    <t>054-461-5277</t>
  </si>
  <si>
    <t>경북 구미시 공단1동(공단동)</t>
  </si>
  <si>
    <t>창신정공</t>
  </si>
  <si>
    <t>055-343-2969</t>
  </si>
  <si>
    <t>경남 김해시 진영읍 본산1로 86</t>
  </si>
  <si>
    <t>나우텍(주)</t>
  </si>
  <si>
    <t>055-275-2634</t>
  </si>
  <si>
    <t>경상남도 창원시 의창구 대산면 가술산단북로 22</t>
  </si>
  <si>
    <t>(주)새한하이테크</t>
  </si>
  <si>
    <t>052-260-2694</t>
  </si>
  <si>
    <t>울산 울주군 청량면 용암길 51</t>
  </si>
  <si>
    <t>㈜대기공업</t>
  </si>
  <si>
    <t>055-636-1463</t>
  </si>
  <si>
    <t>경남 거제시 사등면 거제대로 5330-20</t>
  </si>
  <si>
    <t>(주)에이치케이금속</t>
  </si>
  <si>
    <t>055-328-9500</t>
  </si>
  <si>
    <t>경남 김해시 진영읍 하계로240번길 126</t>
  </si>
  <si>
    <t>익스트림제이제이(주)</t>
  </si>
  <si>
    <t>055-337-0833</t>
  </si>
  <si>
    <t>경남 김해시 김해대로 2723</t>
  </si>
  <si>
    <t>(주)동아산업</t>
  </si>
  <si>
    <t>052-250-6924</t>
  </si>
  <si>
    <t>울산 동구 방어진순환도로 100</t>
  </si>
  <si>
    <t>(주)다산메디켐</t>
  </si>
  <si>
    <t>041-543-5311</t>
  </si>
  <si>
    <t>충남 아산시 도고면 덕암산로 342</t>
  </si>
  <si>
    <t>(주)승원씨앤디</t>
  </si>
  <si>
    <t>02-2026-5400</t>
  </si>
  <si>
    <t>(주)아이뱅크</t>
  </si>
  <si>
    <t>070-7113-0097</t>
  </si>
  <si>
    <t>(주)한컴시큐어</t>
  </si>
  <si>
    <t>031-622-6275</t>
  </si>
  <si>
    <t>경기도 성남시 분당구 대왕판교로644번길 49</t>
  </si>
  <si>
    <t>유경제어(주)</t>
  </si>
  <si>
    <t>02-830-7900</t>
  </si>
  <si>
    <t>서울 금천구 가산디지털1로 206</t>
  </si>
  <si>
    <t>오상자이엘(주)</t>
  </si>
  <si>
    <t>032-524-0700</t>
  </si>
  <si>
    <t>인천 부평구 육동로 36</t>
  </si>
  <si>
    <t>㈜홀리랜드테크놀러지</t>
  </si>
  <si>
    <t>032-435-1900</t>
  </si>
  <si>
    <t>인천 부평구 배곶로 27</t>
  </si>
  <si>
    <t>(주)휴비딕</t>
  </si>
  <si>
    <t>031-442-4499</t>
  </si>
  <si>
    <t>경기도 안양시 만안구  전파로 53</t>
  </si>
  <si>
    <t>㈜지엔텔</t>
  </si>
  <si>
    <t>02-890-1217</t>
  </si>
  <si>
    <t>아주철강(주)</t>
  </si>
  <si>
    <t>031-611-2233</t>
  </si>
  <si>
    <t>경기 평택시 서탄면 서탄로 412</t>
  </si>
  <si>
    <t>(주)영신물산</t>
  </si>
  <si>
    <t>031-868-9800</t>
  </si>
  <si>
    <t>경기 양주시 남면 현석로785번길 207</t>
  </si>
  <si>
    <t>(주)엠앤에프</t>
  </si>
  <si>
    <t>031-917-8050</t>
  </si>
  <si>
    <t>경기 고양시 일산서구 덕이로 220-29</t>
  </si>
  <si>
    <t>삼본정밀전자(주)</t>
  </si>
  <si>
    <t>032-683-7300</t>
  </si>
  <si>
    <t>경기 부천시  삼작로107번길 52</t>
  </si>
  <si>
    <t>신호시스템(주)</t>
  </si>
  <si>
    <t>02-2109-6644</t>
  </si>
  <si>
    <t>경기도 부천시  조마루로385번길 20</t>
  </si>
  <si>
    <t>(주)고려비엔피</t>
  </si>
  <si>
    <t>031-478-5770</t>
  </si>
  <si>
    <t>충남 예산군 신암면 추사로 235-9</t>
  </si>
  <si>
    <t>(주)유니콤티디</t>
  </si>
  <si>
    <t>02-776-0867</t>
  </si>
  <si>
    <t>서울 용산구 후암로28길 11</t>
  </si>
  <si>
    <t>㈜삼양홀딩스</t>
  </si>
  <si>
    <t>02-740-7176</t>
  </si>
  <si>
    <t>서울 종로구 종로33길 31</t>
  </si>
  <si>
    <t>(주)리이스트레이딩</t>
  </si>
  <si>
    <t>02-477-6898</t>
  </si>
  <si>
    <t>경기 안산시 단원구 별망로677번길 15</t>
  </si>
  <si>
    <t>(주)쎄듀</t>
  </si>
  <si>
    <t>02-3461-0571</t>
  </si>
  <si>
    <t>서울특별시 강남구  논현로 305</t>
  </si>
  <si>
    <t>(주)라이프사이언스테크놀로지</t>
  </si>
  <si>
    <t>070-8620-8020</t>
  </si>
  <si>
    <t>(주)이메딕팜넷</t>
  </si>
  <si>
    <t>02-1588-5120</t>
  </si>
  <si>
    <t>서울 송파구 삼전로12길 9</t>
  </si>
  <si>
    <t>(주)제일엔지니어링종합건축사사무소</t>
  </si>
  <si>
    <t>02-3498-2600</t>
  </si>
  <si>
    <t>서울특별시 서초구 강남대로16길 22-6</t>
  </si>
  <si>
    <t>(주)클라비스</t>
  </si>
  <si>
    <t>043-217-6148</t>
  </si>
  <si>
    <t>충청북도 청주시 청원구 오창읍 양청송대길 61-0</t>
  </si>
  <si>
    <t>이원컴포텍(주)</t>
  </si>
  <si>
    <t>041-740-3115</t>
  </si>
  <si>
    <t>충청남도 논산시 연무읍 원앙로503번길 127-33</t>
  </si>
  <si>
    <t>케이맥(주)</t>
  </si>
  <si>
    <t>042-930-3821</t>
  </si>
  <si>
    <t>대전 유성구 테크노8로 33</t>
  </si>
  <si>
    <t>세우리병원</t>
  </si>
  <si>
    <t>042-478-8000</t>
  </si>
  <si>
    <t>대전 서구 둔산북로 36</t>
  </si>
  <si>
    <t>(주)대의</t>
  </si>
  <si>
    <t>062-942-6001</t>
  </si>
  <si>
    <t>광주 광산구 하남산단천변우로 120</t>
  </si>
  <si>
    <t>(주)일일상사</t>
  </si>
  <si>
    <t>062-952-6665</t>
  </si>
  <si>
    <t>광주 북구 불태1로 17</t>
  </si>
  <si>
    <t>(주)홈센타홀딩스</t>
  </si>
  <si>
    <t>053-351-6600</t>
  </si>
  <si>
    <t>대구 북구 노원로 139-6</t>
  </si>
  <si>
    <t>(주)화진</t>
  </si>
  <si>
    <t>054-330-9607</t>
  </si>
  <si>
    <t>경북 영천시 도남공단3길 26</t>
  </si>
  <si>
    <t>신일인텍㈜</t>
  </si>
  <si>
    <t>054-285-7585</t>
  </si>
  <si>
    <t>경북 포항시 남구 연일읍 철강로107번길 7</t>
  </si>
  <si>
    <t>(주)환화</t>
  </si>
  <si>
    <t>054-974-5842</t>
  </si>
  <si>
    <t>경북 칠곡군 약목면 교8길 50-1</t>
  </si>
  <si>
    <t>(주)이수페타시스</t>
  </si>
  <si>
    <t>053-610-0289</t>
  </si>
  <si>
    <t>시원물산(주)</t>
  </si>
  <si>
    <t>051-253-3682</t>
  </si>
  <si>
    <t>부산 서구 암남공원로 463</t>
  </si>
  <si>
    <t>금강정밀</t>
  </si>
  <si>
    <t>부산 사하구 다산로 168</t>
  </si>
  <si>
    <t>일성기업사</t>
  </si>
  <si>
    <t>051-304-0752</t>
  </si>
  <si>
    <t>부산 강서구 화전산단6로 85</t>
  </si>
  <si>
    <t>(주)늘푸른바다</t>
  </si>
  <si>
    <t>051-262-3341</t>
  </si>
  <si>
    <t>부산 사하구 다대로1066번길 55</t>
  </si>
  <si>
    <t>(주)그린조이</t>
  </si>
  <si>
    <t>051-864-4478</t>
  </si>
  <si>
    <t>부산 연제구 쌍미천로84번길 73</t>
  </si>
  <si>
    <t>㈜오성기전</t>
  </si>
  <si>
    <t>055-271-1821</t>
  </si>
  <si>
    <t>경남 창원시 마산합포구 진북면 농공단지로 15</t>
  </si>
  <si>
    <t>(주)리얼허브</t>
  </si>
  <si>
    <t>051-717-2903</t>
  </si>
  <si>
    <t>(주)티지오</t>
  </si>
  <si>
    <t>02-2646-1800</t>
  </si>
  <si>
    <t>경기 고양시 일산서구 송포로113번길 191-102</t>
  </si>
  <si>
    <t>(주)씨엠비한강케이블티비</t>
  </si>
  <si>
    <t>070-8110-7111</t>
  </si>
  <si>
    <t>서울 영등포구 양평로17길 22</t>
  </si>
  <si>
    <t>(주)진일텍푸라</t>
  </si>
  <si>
    <t>02-2631-6093</t>
  </si>
  <si>
    <t>경기 화성시 정남면 덕절제기길 35</t>
  </si>
  <si>
    <t>화성테크㈜</t>
  </si>
  <si>
    <t>031-374-1552</t>
  </si>
  <si>
    <t>경기도 화성시 향남읍 만년로151번길 44-44</t>
  </si>
  <si>
    <t>(주)백스코</t>
  </si>
  <si>
    <t>031-354-3887</t>
  </si>
  <si>
    <t>경기 화성시 향남읍 발안공단로3길 33</t>
  </si>
  <si>
    <t>(주)꽃샘식품</t>
  </si>
  <si>
    <t>031-541-9921</t>
  </si>
  <si>
    <t>경기 포천시 소흘읍 죽엽산로35번길 83</t>
  </si>
  <si>
    <t>032-675-1003</t>
  </si>
  <si>
    <t>경기 부천시  삼작로115번길 64</t>
  </si>
  <si>
    <t>(주)핫시스</t>
  </si>
  <si>
    <t>031-495-4380</t>
  </si>
  <si>
    <t>경기 안산시 단원구 산단로 82</t>
  </si>
  <si>
    <t>(주)앰트</t>
  </si>
  <si>
    <t>041-338-3723</t>
  </si>
  <si>
    <t>충청남도 예산군 고덕면 예당산단3길 62</t>
  </si>
  <si>
    <t>(주)세림철탑산업</t>
  </si>
  <si>
    <t>031-677-4600</t>
  </si>
  <si>
    <t>경기 안성시 미양면 이박골길 20</t>
  </si>
  <si>
    <t>(주)디코텍</t>
  </si>
  <si>
    <t>031-356-3614</t>
  </si>
  <si>
    <t>경기도 화성시 마도면 마도로539번길 33</t>
  </si>
  <si>
    <t>(주)다산에스알</t>
  </si>
  <si>
    <t>02-2655-9860</t>
  </si>
  <si>
    <t>(주)벅스</t>
  </si>
  <si>
    <t>031-8038-4138</t>
  </si>
  <si>
    <t>경기 성남시 분당구 대왕판교로645번길 16</t>
  </si>
  <si>
    <t>(주)미트이십일</t>
  </si>
  <si>
    <t>033-641-6928</t>
  </si>
  <si>
    <t>강원 강릉시 진재골길 204</t>
  </si>
  <si>
    <t>(주)신화아이티</t>
  </si>
  <si>
    <t>043-217-9560</t>
  </si>
  <si>
    <t>충북 청주시 청원구 오창읍 신평중신길 105</t>
  </si>
  <si>
    <t>(주)청운</t>
  </si>
  <si>
    <t>043-231-0623</t>
  </si>
  <si>
    <t>충북 청주시 흥덕구 강내면 서부로 393</t>
  </si>
  <si>
    <t>네오엔지니어링</t>
  </si>
  <si>
    <t>062-959-8440</t>
  </si>
  <si>
    <t>광주 북구 첨단벤처로28번길 24</t>
  </si>
  <si>
    <t>062-951-7881</t>
  </si>
  <si>
    <t>광주 광산구 하남산단1번로 43</t>
  </si>
  <si>
    <t>비 및 솔 제조업</t>
  </si>
  <si>
    <t>(주)신일이앤씨</t>
  </si>
  <si>
    <t>053-665-8700</t>
  </si>
  <si>
    <t>대구 중구 태평로 113-45</t>
  </si>
  <si>
    <t>(주)우신산업</t>
  </si>
  <si>
    <t>053-856-6334</t>
  </si>
  <si>
    <t>경북 경산시 진량읍 공단6로 69</t>
  </si>
  <si>
    <t>대영코어텍(주)</t>
  </si>
  <si>
    <t>053-583-1007</t>
  </si>
  <si>
    <t>대구광역시 달성군 유가면 테크노순환로8길 8</t>
  </si>
  <si>
    <t>(주)해원통상</t>
  </si>
  <si>
    <t>053-586-0192</t>
  </si>
  <si>
    <t>대구광역시 달서구  문화회관8길 13</t>
  </si>
  <si>
    <t>보광병원</t>
  </si>
  <si>
    <t>053-651-3232</t>
  </si>
  <si>
    <t>대구 달서구 구마로 128</t>
  </si>
  <si>
    <t>동화엔텍</t>
  </si>
  <si>
    <t>051-970-1027</t>
  </si>
  <si>
    <t>부산 강서구 녹산산단261로 7</t>
  </si>
  <si>
    <t>(주)조은하이텍건설</t>
  </si>
  <si>
    <t>051-508-2277</t>
  </si>
  <si>
    <t>부산 동래구 명륜로 82</t>
  </si>
  <si>
    <t>(주)신광식품</t>
  </si>
  <si>
    <t>055-343-2757</t>
  </si>
  <si>
    <t>경남 김해시 진영읍 본산로 60-93</t>
  </si>
  <si>
    <t>(주)제씨콤</t>
  </si>
  <si>
    <t>055-383-7991</t>
  </si>
  <si>
    <t>경상남도 양산시 동면 양산대로 624</t>
  </si>
  <si>
    <t>고림포장(주)</t>
  </si>
  <si>
    <t>031-354-5620</t>
  </si>
  <si>
    <t>경기 화성시 팔탄면 온천로 49-13</t>
  </si>
  <si>
    <t>서진켐스(주)</t>
  </si>
  <si>
    <t>031-908-2740</t>
  </si>
  <si>
    <t>경기 고양시 일산동구 장항로225번길 233</t>
  </si>
  <si>
    <t>(주)신이콘텍</t>
  </si>
  <si>
    <t>02-841-6616</t>
  </si>
  <si>
    <t>(주)영등포특수강</t>
  </si>
  <si>
    <t>031-492-7635</t>
  </si>
  <si>
    <t>경기 안산시 단원구 살막길 57</t>
  </si>
  <si>
    <t>유창성업(주)</t>
  </si>
  <si>
    <t>032-547-8813</t>
  </si>
  <si>
    <t>인천광역시 서구  갑문2로 49</t>
  </si>
  <si>
    <t>(주)대일코리아</t>
  </si>
  <si>
    <t>031-298-0327</t>
  </si>
  <si>
    <t>경기도 화성시 정남면 서봉로 1090-37</t>
  </si>
  <si>
    <t>오토윈(주)</t>
  </si>
  <si>
    <t>031-352-3170</t>
  </si>
  <si>
    <t>경기 화성시 정남면 내향로 240-1</t>
  </si>
  <si>
    <t>070-7587-8051</t>
  </si>
  <si>
    <t>(주)젯코리아</t>
  </si>
  <si>
    <t>031-765-7991</t>
  </si>
  <si>
    <t>경기 광주시 오포읍 매자리길 196-11</t>
  </si>
  <si>
    <t>경성주류(주)</t>
  </si>
  <si>
    <t>031-708-4000</t>
  </si>
  <si>
    <t>경기 성남시 분당구 동원로8번길 10</t>
  </si>
  <si>
    <t>정아유압</t>
  </si>
  <si>
    <t>031-355-5552</t>
  </si>
  <si>
    <t>경기 화성시 마도면 마도로660번길 37-12</t>
  </si>
  <si>
    <t>(주)오비스</t>
  </si>
  <si>
    <t>02-761-8761</t>
  </si>
  <si>
    <t>경기 시흥시 마유로20번길 122</t>
  </si>
  <si>
    <t>태림섬유(주)</t>
  </si>
  <si>
    <t>032-571-7833</t>
  </si>
  <si>
    <t>인천 서구 신진말로14번길 4</t>
  </si>
  <si>
    <t>(주)한올</t>
  </si>
  <si>
    <t>055-851-5000</t>
  </si>
  <si>
    <t>경상남도 사천시 서포면 구송로 151</t>
  </si>
  <si>
    <t>(주)레드페이스</t>
  </si>
  <si>
    <t>서울 강남구  봉은사로 214</t>
  </si>
  <si>
    <t>(주)대동씨엔지</t>
  </si>
  <si>
    <t>02-477-3030</t>
  </si>
  <si>
    <t>경기 광주시 초월읍 산수로 627-38</t>
  </si>
  <si>
    <t>농업회사법인 강원양봉(주)</t>
  </si>
  <si>
    <t>033-244-5990</t>
  </si>
  <si>
    <t>강원 춘천시 신동면 한치로 669</t>
  </si>
  <si>
    <t>(주)백향우드</t>
  </si>
  <si>
    <t>033-264-3553</t>
  </si>
  <si>
    <t>강원 춘천시 후석로462번길 37</t>
  </si>
  <si>
    <t>주식회사 세경글로텍</t>
  </si>
  <si>
    <t>043-211-8558</t>
  </si>
  <si>
    <t>충북 청주시 청원구 내수읍 우산2길 71-50</t>
  </si>
  <si>
    <t>한국케이디케이(주)</t>
  </si>
  <si>
    <t>043-855-8881</t>
  </si>
  <si>
    <t>충북 충주시 중앙탑면 가금농공길 16</t>
  </si>
  <si>
    <t>(주)대건산업기계</t>
  </si>
  <si>
    <t>043-422-7244</t>
  </si>
  <si>
    <t>충북 제천시 의림대로 401</t>
  </si>
  <si>
    <t>(주)석화디자인</t>
  </si>
  <si>
    <t>042-934-0070</t>
  </si>
  <si>
    <t>대전 유성구 테크노3로 4</t>
  </si>
  <si>
    <t>위월드(주)</t>
  </si>
  <si>
    <t>042-932-4995</t>
  </si>
  <si>
    <t>대전 유성구 테크노7로 32-4</t>
  </si>
  <si>
    <t>동산공업(주)</t>
  </si>
  <si>
    <t>054-970-5510</t>
  </si>
  <si>
    <t>경북 칠곡군 왜관읍 공단로4길 31-11</t>
  </si>
  <si>
    <t>054-956-7100</t>
  </si>
  <si>
    <t>경상북도 고령군 다산산단3길 41</t>
  </si>
  <si>
    <t>(주)포엠엔지니어링</t>
  </si>
  <si>
    <t>053-593-1105</t>
  </si>
  <si>
    <t>대구 달서구 달서대로88길 6</t>
  </si>
  <si>
    <t>(주)새날테크텍스</t>
  </si>
  <si>
    <t>054-461-2720</t>
  </si>
  <si>
    <t>경북 구미시 1공단로 89-28</t>
  </si>
  <si>
    <t>(주)한성피엔에스</t>
  </si>
  <si>
    <t>053-856-7200</t>
  </si>
  <si>
    <t>경북 경산시 진량읍 공단2로 104</t>
  </si>
  <si>
    <t>에스앤피글로벌</t>
  </si>
  <si>
    <t>051-816-8836</t>
  </si>
  <si>
    <t>부산광역시 강서구  대저중앙로394번가길 142</t>
  </si>
  <si>
    <t>(주)영신스틸</t>
  </si>
  <si>
    <t>051-972-2887</t>
  </si>
  <si>
    <t>부산 강서구 녹산산업북로 438</t>
  </si>
  <si>
    <t>(주)남전사</t>
  </si>
  <si>
    <t>055-326-4567</t>
  </si>
  <si>
    <t>경남 김해시 김해대로2635번길 12</t>
  </si>
  <si>
    <t>㈜한국야나세</t>
  </si>
  <si>
    <t>055-271-0784</t>
  </si>
  <si>
    <t>(주)경남동원약품</t>
  </si>
  <si>
    <t>055-759-3333</t>
  </si>
  <si>
    <t>경남 진주시 큰들로114번길 7</t>
  </si>
  <si>
    <t>제주어류양식수산업협동조합</t>
  </si>
  <si>
    <t>064-727-6105</t>
  </si>
  <si>
    <t>제주 제주시 동광로 117</t>
  </si>
  <si>
    <t>(주)종합기계</t>
  </si>
  <si>
    <t>055-370-2600</t>
  </si>
  <si>
    <t>경상남도 양산시  산막공단남8길 21</t>
  </si>
  <si>
    <t>신앙촌식품(주)</t>
  </si>
  <si>
    <t>051-720-7020</t>
  </si>
  <si>
    <t>부산 기장군 기장읍 죽성로 197</t>
  </si>
  <si>
    <t>(주)한성개발공사</t>
  </si>
  <si>
    <t>055-334-7501</t>
  </si>
  <si>
    <t>경남 김해시 분성로 524</t>
  </si>
  <si>
    <t>(주)유창</t>
  </si>
  <si>
    <t>055-338-6411</t>
  </si>
  <si>
    <t>경상남도 김해시 주촌면 골든루트로 157-33</t>
  </si>
  <si>
    <t>(주)디앤에스씨</t>
  </si>
  <si>
    <t>070-7436-0488</t>
  </si>
  <si>
    <t>(주)뮤텍코리아</t>
  </si>
  <si>
    <t>02-6116-6171</t>
  </si>
  <si>
    <t>한성정밀공업(주)</t>
  </si>
  <si>
    <t>041-532-2100</t>
  </si>
  <si>
    <t>충남 아산시 둔포면(둔포면) 신항리</t>
  </si>
  <si>
    <t>한국다쓰노(주)</t>
  </si>
  <si>
    <t>032-663-3320</t>
  </si>
  <si>
    <t>경기 부천시  조마루로411번길 54</t>
  </si>
  <si>
    <t>(주)삼성유압기계</t>
  </si>
  <si>
    <t>032-549-0327</t>
  </si>
  <si>
    <t>인천광역시 동구 만석동 (만석동)</t>
  </si>
  <si>
    <t>에프씨정밀(주)</t>
  </si>
  <si>
    <t>031-611-9503</t>
  </si>
  <si>
    <t>경기 평택시 산단로 87-3</t>
  </si>
  <si>
    <t>(주)에덴바이오벽지</t>
  </si>
  <si>
    <t>031-445-3106</t>
  </si>
  <si>
    <t>경기 안양시 만안구 수리산로28번길 12</t>
  </si>
  <si>
    <t>신창핫멜트(주)</t>
  </si>
  <si>
    <t>031-836-7710</t>
  </si>
  <si>
    <t>경기 양주시 광적면 가납1리</t>
  </si>
  <si>
    <t>(주)강서</t>
  </si>
  <si>
    <t>031-543-0370</t>
  </si>
  <si>
    <t>경기 포천시 소흘읍 아랫용상길 62</t>
  </si>
  <si>
    <t>(주)포스벽진</t>
  </si>
  <si>
    <t>032-851-7001</t>
  </si>
  <si>
    <t>경기도 이천시 원적로 419-56</t>
  </si>
  <si>
    <t>(주)제이아이디코퍼레이션</t>
  </si>
  <si>
    <t>02-326-5545</t>
  </si>
  <si>
    <t>(주)백두피앤씨</t>
  </si>
  <si>
    <t>031-1577-0744</t>
  </si>
  <si>
    <t>(주)유진금속</t>
  </si>
  <si>
    <t>031-431-4997</t>
  </si>
  <si>
    <t>경기 안산시 단원구 별망로270번길 14</t>
  </si>
  <si>
    <t>(주)생각을걷다</t>
  </si>
  <si>
    <t>02-549-5333</t>
  </si>
  <si>
    <t>서울특별시 강남구 논현로151길 48</t>
  </si>
  <si>
    <t>케이엠비(주)</t>
  </si>
  <si>
    <t>031-677-3900</t>
  </si>
  <si>
    <t>경기 안성시 미양면 제2공단3길 46</t>
  </si>
  <si>
    <t>(주)삼지티엔씨</t>
  </si>
  <si>
    <t>031-426-6641</t>
  </si>
  <si>
    <t>(주)위즈베라</t>
  </si>
  <si>
    <t>02-2043-6105</t>
  </si>
  <si>
    <t>(주)성진실업</t>
  </si>
  <si>
    <t>02-538-6766</t>
  </si>
  <si>
    <t>순환엔지니어링(주)</t>
  </si>
  <si>
    <t>031-737-1600</t>
  </si>
  <si>
    <t>경기 성남시 중원구 갈마치로 214</t>
  </si>
  <si>
    <t>(주)다모기업</t>
  </si>
  <si>
    <t>062-945-1562</t>
  </si>
  <si>
    <t>광주 광산구 평동산단2번로 131</t>
  </si>
  <si>
    <t>(주)현성</t>
  </si>
  <si>
    <t>053-963-6258</t>
  </si>
  <si>
    <t>경북 경산시 하양읍 남하들길3길 24</t>
  </si>
  <si>
    <t>(주)진부</t>
  </si>
  <si>
    <t>053-583-3369</t>
  </si>
  <si>
    <t>대구 달서구 성서공단로 72-7</t>
  </si>
  <si>
    <t>(주)미주테크</t>
  </si>
  <si>
    <t>053-582-3097</t>
  </si>
  <si>
    <t>대구광역시 달성군 다사읍 세천로3길 57</t>
  </si>
  <si>
    <t>성서병원</t>
  </si>
  <si>
    <t>053-584-6655</t>
  </si>
  <si>
    <t>대구 달서구 달구벌대로 1152</t>
  </si>
  <si>
    <t>(주)성안</t>
  </si>
  <si>
    <t>053-382-4772</t>
  </si>
  <si>
    <t>대구 북구 검단동로 35</t>
  </si>
  <si>
    <t>연구기계</t>
  </si>
  <si>
    <t>054-776-2020</t>
  </si>
  <si>
    <t>경북 경주시 유림로13번길 143</t>
  </si>
  <si>
    <t>한창텔콤(주)</t>
  </si>
  <si>
    <t>053-814-0082</t>
  </si>
  <si>
    <t>경북 경산시 경산로 120</t>
  </si>
  <si>
    <t>(주)성진E&amp;I</t>
  </si>
  <si>
    <t>054-262-2121</t>
  </si>
  <si>
    <t>경북 포항시 북구 흥해읍 해안로 950</t>
  </si>
  <si>
    <t>㈜신광</t>
  </si>
  <si>
    <t>054-285-0031</t>
  </si>
  <si>
    <t>경북 포항시 남구 연일읍 철강로141번길 85</t>
  </si>
  <si>
    <t>양정산업(주)</t>
  </si>
  <si>
    <t>053-856-8811</t>
  </si>
  <si>
    <t>경북 경산시 진량읍 공단4로 37</t>
  </si>
  <si>
    <t>(주)애드테크</t>
  </si>
  <si>
    <t>055-252-2462</t>
  </si>
  <si>
    <t>경남 창원시 마산회원구 자유무역3길 169</t>
  </si>
  <si>
    <t>창림산업(주)</t>
  </si>
  <si>
    <t>055-342-5381</t>
  </si>
  <si>
    <t>경상남도 김해시 생림면 안양로144번길 5</t>
  </si>
  <si>
    <t>(주)교보피앤비</t>
  </si>
  <si>
    <t>02-333-2800</t>
  </si>
  <si>
    <t>(주)벤처씨엔씨프라자</t>
  </si>
  <si>
    <t>02-923-8434</t>
  </si>
  <si>
    <t>서울 성북구 동소문로13가길 66</t>
  </si>
  <si>
    <t>선산토건(주)</t>
  </si>
  <si>
    <t>02-3019-3572</t>
  </si>
  <si>
    <t>서울 서초구 반포대로 49</t>
  </si>
  <si>
    <t>(주)강원엔티에스</t>
  </si>
  <si>
    <t>02-2624-0970</t>
  </si>
  <si>
    <t>중앙난방보일러 및 방열기 제조업</t>
  </si>
  <si>
    <t>형성산업(주)</t>
  </si>
  <si>
    <t>031-434-3450</t>
  </si>
  <si>
    <t>경기 시흥시 마유로10번길 45</t>
  </si>
  <si>
    <t>(주)세주에프에이</t>
  </si>
  <si>
    <t>02-2163-0550</t>
  </si>
  <si>
    <t>(주)서보스타</t>
  </si>
  <si>
    <t>02-867-8787</t>
  </si>
  <si>
    <t>서울 금천구 가산디지털2로 169-28</t>
  </si>
  <si>
    <t>(주)선인프라</t>
  </si>
  <si>
    <t>031-776-3791</t>
  </si>
  <si>
    <t>(주)노스스타컨설팅</t>
  </si>
  <si>
    <t>02-552-0205</t>
  </si>
  <si>
    <t>서울 성동구 성수이로 51</t>
  </si>
  <si>
    <t>제트에프렘페더샤시(주)</t>
  </si>
  <si>
    <t>054-470-8651</t>
  </si>
  <si>
    <t>경북 구미시 4공단로7길 23-12</t>
  </si>
  <si>
    <t>(주)와스콘</t>
  </si>
  <si>
    <t>032-573-1353</t>
  </si>
  <si>
    <t>인천광역시 서구  마중5로 25</t>
  </si>
  <si>
    <t>(주)이카루스</t>
  </si>
  <si>
    <t>031-243-1185</t>
  </si>
  <si>
    <t>경기도 오산시  세남로 72</t>
  </si>
  <si>
    <t>(주)아이엘</t>
  </si>
  <si>
    <t>031-388-7171</t>
  </si>
  <si>
    <t>경기 안양시 동안구 평촌대로 413</t>
  </si>
  <si>
    <t>(주)유니젯</t>
  </si>
  <si>
    <t>031-743-7732</t>
  </si>
  <si>
    <t>경기도 성남시 중원구 사기막골로 164</t>
  </si>
  <si>
    <t>한국바이브로(주)</t>
  </si>
  <si>
    <t>031-739-5090</t>
  </si>
  <si>
    <t>한국산업안전관리원(주)</t>
  </si>
  <si>
    <t>031--414-0723</t>
  </si>
  <si>
    <t>경기도 안산시 단원구  중앙대로 855</t>
  </si>
  <si>
    <t>(주)아코캠</t>
  </si>
  <si>
    <t>031-493-6338</t>
  </si>
  <si>
    <t>경기 안산시 단원구 목내로119번길 22-1</t>
  </si>
  <si>
    <t>(주)고딘테크</t>
  </si>
  <si>
    <t>043-882-9535</t>
  </si>
  <si>
    <t>충북 음성군 금왕읍 덕금로 904-1</t>
  </si>
  <si>
    <t>(주)에스아이 엔지니어링</t>
  </si>
  <si>
    <t>031-497-3061</t>
  </si>
  <si>
    <t>경기도 시흥시 공단1대로131번길 32</t>
  </si>
  <si>
    <t>(주)성진엠테크</t>
  </si>
  <si>
    <t>031-495-8484</t>
  </si>
  <si>
    <t>경기 안산시 단원구 원시로 202</t>
  </si>
  <si>
    <t>영진화학(주)</t>
  </si>
  <si>
    <t>031-835-6328</t>
  </si>
  <si>
    <t>경기도 연천군 백학면 백학산단길 69-72</t>
  </si>
  <si>
    <t>신영산업</t>
  </si>
  <si>
    <t>032-561-4447</t>
  </si>
  <si>
    <t>인천 서구 원전로 60</t>
  </si>
  <si>
    <t>(주)도명이엔씨</t>
  </si>
  <si>
    <t>02-571-1780</t>
  </si>
  <si>
    <t>세원정밀인쇄(주)</t>
  </si>
  <si>
    <t>02-461-1616</t>
  </si>
  <si>
    <t>서울 성동구 성수이로20길 43</t>
  </si>
  <si>
    <t>(주)한길통상</t>
  </si>
  <si>
    <t>02-419-3110</t>
  </si>
  <si>
    <t>서울 송파구 오금로13길 3-11</t>
  </si>
  <si>
    <t>(주)디큐</t>
  </si>
  <si>
    <t>033-241-9310</t>
  </si>
  <si>
    <t>강원 춘천시 퇴계로 62</t>
  </si>
  <si>
    <t>아이디스</t>
  </si>
  <si>
    <t>053-667-7700</t>
  </si>
  <si>
    <t>대구 달서구 성서서로55길 26</t>
  </si>
  <si>
    <t>세우실업(주)</t>
  </si>
  <si>
    <t>041-585-0640</t>
  </si>
  <si>
    <t>충남 천안시 서북구 입장면 신덕4길 114</t>
  </si>
  <si>
    <t>(주)신흥전기</t>
  </si>
  <si>
    <t>042-272-2277</t>
  </si>
  <si>
    <t>대전 서구 문정로10번길 48</t>
  </si>
  <si>
    <t>성창통신(주)</t>
  </si>
  <si>
    <t>043-272-6552</t>
  </si>
  <si>
    <t>충청북도 청주시 흥덕구  동촌로 149</t>
  </si>
  <si>
    <t>(주)이텍</t>
  </si>
  <si>
    <t>동아문화사</t>
  </si>
  <si>
    <t>053-252-9060</t>
  </si>
  <si>
    <t>대구 중구 재마루길 71-5</t>
  </si>
  <si>
    <t>053-587-1500</t>
  </si>
  <si>
    <t>대구 달서구 호산로 75</t>
  </si>
  <si>
    <t>삼익THK(주)</t>
  </si>
  <si>
    <t>053-665-7000</t>
  </si>
  <si>
    <t>대구 달서구 성서동로 163</t>
  </si>
  <si>
    <t>한일(주)</t>
  </si>
  <si>
    <t>054-733-2781</t>
  </si>
  <si>
    <t>경북 영덕군 영덕읍 신공업단지길 33-13</t>
  </si>
  <si>
    <t>(주)하나글로벌</t>
  </si>
  <si>
    <t>051-441-1345</t>
  </si>
  <si>
    <t>부산 중구 중앙대로 95</t>
  </si>
  <si>
    <t>(주)창원볼트</t>
  </si>
  <si>
    <t>055-586-1553</t>
  </si>
  <si>
    <t>경남 함안군 칠서면 유성로 90-53</t>
  </si>
  <si>
    <t>동서석유화학㈜</t>
  </si>
  <si>
    <t>052-259-7613</t>
  </si>
  <si>
    <t>울산 남구 사평로 108-70</t>
  </si>
  <si>
    <t>(주)희창유업</t>
  </si>
  <si>
    <t>055-912-3000</t>
  </si>
  <si>
    <t>경남 양산시 신기로 114</t>
  </si>
  <si>
    <t>태광실업(주)</t>
  </si>
  <si>
    <t>055-330-1463</t>
  </si>
  <si>
    <t>경남 김해시 김해대로2635번길 26</t>
  </si>
  <si>
    <t>(주)대성반도체</t>
  </si>
  <si>
    <t>02-3272-7300</t>
  </si>
  <si>
    <t>서울특별시 용산구  원효로 138</t>
  </si>
  <si>
    <t>(주)제4기한국</t>
  </si>
  <si>
    <t>031-493-4195</t>
  </si>
  <si>
    <t>경기도 시흥시 엠티브이25로58번길 17</t>
  </si>
  <si>
    <t>(주)코윈스리테일</t>
  </si>
  <si>
    <t>031-978-1181</t>
  </si>
  <si>
    <t>경기도 고양시 일산동구  지영로 77-1</t>
  </si>
  <si>
    <t>(주)대건이엔씨</t>
  </si>
  <si>
    <t>02-924-2193</t>
  </si>
  <si>
    <t>서울 성북구 정릉로 251</t>
  </si>
  <si>
    <t>(주)전략해양</t>
  </si>
  <si>
    <t>070-8650-4730</t>
  </si>
  <si>
    <t>(주)한일철마트</t>
  </si>
  <si>
    <t>032-575-6964</t>
  </si>
  <si>
    <t>인천 동구 방축로9번길 57-18</t>
  </si>
  <si>
    <t>아이에스테크놀로지</t>
  </si>
  <si>
    <t>032-850-2600</t>
  </si>
  <si>
    <t>인천 연수구 벤처로100번길 21</t>
  </si>
  <si>
    <t>(주)창대기업</t>
  </si>
  <si>
    <t>031-366-8477</t>
  </si>
  <si>
    <t>경기 화성시 마도면 마도공단로 355</t>
  </si>
  <si>
    <t>루미리치(주)</t>
  </si>
  <si>
    <t>032-714-6603</t>
  </si>
  <si>
    <t>인천 연수구 벤처로12번길 14</t>
  </si>
  <si>
    <t>(주)에스엠텍코리아</t>
  </si>
  <si>
    <t>031-677-5455</t>
  </si>
  <si>
    <t>경기도 안성시 안성맞춤대로 571-70</t>
  </si>
  <si>
    <t>㈜브레인테크</t>
  </si>
  <si>
    <t>032-814-6418</t>
  </si>
  <si>
    <t>인천광역시 서구  봉수대로161번길 42</t>
  </si>
  <si>
    <t>(주)서미트</t>
  </si>
  <si>
    <t>032-850-8500</t>
  </si>
  <si>
    <t>인천 연수구  갯벌로 58</t>
  </si>
  <si>
    <t>(주)한국신테크</t>
  </si>
  <si>
    <t>031-493-0440</t>
  </si>
  <si>
    <t>경기 안산시 단원구 만해로169번길 34</t>
  </si>
  <si>
    <t>제일공업(주)</t>
  </si>
  <si>
    <t>032-565-2882</t>
  </si>
  <si>
    <t>인천 서구 대곡동</t>
  </si>
  <si>
    <t>(주)코 에어</t>
  </si>
  <si>
    <t>031-989-3276</t>
  </si>
  <si>
    <t>인천 강화군 불은면 불은남로 572</t>
  </si>
  <si>
    <t>(주)태신인팩</t>
  </si>
  <si>
    <t>02-853-6574</t>
  </si>
  <si>
    <t>서울 금천구 범안로 1121</t>
  </si>
  <si>
    <t>에스씨컴즈(주)</t>
  </si>
  <si>
    <t>02-6369-9300</t>
  </si>
  <si>
    <t>(주)해람테크</t>
  </si>
  <si>
    <t>02-578-1366</t>
  </si>
  <si>
    <t>(주)동양산전</t>
  </si>
  <si>
    <t>02-421-4084</t>
  </si>
  <si>
    <t>경기 하남시 서하남로23번길 8-17</t>
  </si>
  <si>
    <t>(주)그린한방</t>
  </si>
  <si>
    <t>02-597-0378</t>
  </si>
  <si>
    <t>서울 강남구 논현로8길 14</t>
  </si>
  <si>
    <t>유안약품(주)</t>
  </si>
  <si>
    <t>062-236-1574</t>
  </si>
  <si>
    <t>광주 동구 주남길 16</t>
  </si>
  <si>
    <t>(주)리드엔지니어링건축사사무소</t>
  </si>
  <si>
    <t>062-383-5200</t>
  </si>
  <si>
    <t>광주광역시 동구 장동로 41</t>
  </si>
  <si>
    <t>(주)앤디아이</t>
  </si>
  <si>
    <t>053-353-9600</t>
  </si>
  <si>
    <t>대구 서구 염색공단중앙로22길 33</t>
  </si>
  <si>
    <t>(주)월성</t>
  </si>
  <si>
    <t>053-5835-556</t>
  </si>
  <si>
    <t>대구 달서구 달서대로64길 131</t>
  </si>
  <si>
    <t>(주)우성기술단</t>
  </si>
  <si>
    <t>053-965-8012</t>
  </si>
  <si>
    <t>경상북도 경주시  백률로53번길 3</t>
  </si>
  <si>
    <t>(주)화신볼트산업</t>
  </si>
  <si>
    <t>부산 사하구 하신중앙로3번길 64</t>
  </si>
  <si>
    <t>(주)천류</t>
  </si>
  <si>
    <t>051-264-8915</t>
  </si>
  <si>
    <t>부산 강서구 녹산산단381로40번길 57</t>
  </si>
  <si>
    <t>(주)코닥트</t>
  </si>
  <si>
    <t>051-317-4490</t>
  </si>
  <si>
    <t>부산 강서구 낙동남로991번길 58</t>
  </si>
  <si>
    <t>수성기체산업㈜</t>
  </si>
  <si>
    <t>070-7010-7716</t>
  </si>
  <si>
    <t>경남 함안군 칠북면 북원로 272-41</t>
  </si>
  <si>
    <t>(주)진양</t>
  </si>
  <si>
    <t>055-281-5570</t>
  </si>
  <si>
    <t>경남 창원시 성산구 웅남로795번길 8</t>
  </si>
  <si>
    <t>(주)덕원</t>
  </si>
  <si>
    <t>052-293-7751</t>
  </si>
  <si>
    <t>울산 중구 염포로 70</t>
  </si>
  <si>
    <t>한국화장품(주)</t>
  </si>
  <si>
    <t>02-724-3114</t>
  </si>
  <si>
    <t>서울 종로구 청계천로 35</t>
  </si>
  <si>
    <t>(주)아이코닉스</t>
  </si>
  <si>
    <t>02-2627-8037</t>
  </si>
  <si>
    <t>경기도 성남시 분당구 판교로255번길 64</t>
  </si>
  <si>
    <t>애니메이션 영화 및 비디오물 제작업</t>
  </si>
  <si>
    <t>(주)센구조연구소</t>
  </si>
  <si>
    <t>02-2629-3119</t>
  </si>
  <si>
    <t>(주)아이엠에스그룹</t>
  </si>
  <si>
    <t>02-3443-6200</t>
  </si>
  <si>
    <t>경기도 성남시 수정구  수정로 158</t>
  </si>
  <si>
    <t>씨디어댑코코리아(주)</t>
  </si>
  <si>
    <t>02-6344-6500</t>
  </si>
  <si>
    <t>(주)건정종합건축사사무소</t>
  </si>
  <si>
    <t>02-514-0025</t>
  </si>
  <si>
    <t>서울 강남구 선릉로112길 37</t>
  </si>
  <si>
    <t>한국디투티(주)</t>
  </si>
  <si>
    <t>031-478-3270</t>
  </si>
  <si>
    <t>031-445-5551</t>
  </si>
  <si>
    <t>경기 안양시 만안구 전파로44번길 43</t>
  </si>
  <si>
    <t>(주)에이치피케이</t>
  </si>
  <si>
    <t>031-205-6270</t>
  </si>
  <si>
    <t>경기 화성시 동탄면 동탄산단6길 87</t>
  </si>
  <si>
    <t>태진실업(주)</t>
  </si>
  <si>
    <t>02-499-0968</t>
  </si>
  <si>
    <t>경기 양주시 은현면 은현로242번길 28</t>
  </si>
  <si>
    <t>견직물 직조업</t>
  </si>
  <si>
    <t>(주)모간</t>
  </si>
  <si>
    <t>053-615-1061</t>
  </si>
  <si>
    <t>대구 달성군 논공읍 논공중앙로46길 27</t>
  </si>
  <si>
    <t>일진레미콘(주)</t>
  </si>
  <si>
    <t>031-773-2270~3</t>
  </si>
  <si>
    <t>(주)탑드릴</t>
  </si>
  <si>
    <t>031-432-6565</t>
  </si>
  <si>
    <t>경기 시흥시 마유로 34</t>
  </si>
  <si>
    <t>㈜경인양행</t>
  </si>
  <si>
    <t>032-571-7498</t>
  </si>
  <si>
    <t>인천 서구 건지로 199</t>
  </si>
  <si>
    <t>(주)협영</t>
  </si>
  <si>
    <t>031-983-8040</t>
  </si>
  <si>
    <t>경기 김포시 양촌읍 불당로90번길 78</t>
  </si>
  <si>
    <t>(주)엠알인프라오토</t>
  </si>
  <si>
    <t>032-820-0125</t>
  </si>
  <si>
    <t>인천 남동구 능허대로 706</t>
  </si>
  <si>
    <t>영진엘리베이터(주)</t>
  </si>
  <si>
    <t>032-815-7871</t>
  </si>
  <si>
    <t>인천 남동구 함박뫼로377번길 35</t>
  </si>
  <si>
    <t>(주)와이즈센싱</t>
  </si>
  <si>
    <t>031-280-5032</t>
  </si>
  <si>
    <t>영은문화(주)</t>
  </si>
  <si>
    <t>02-2274-9250</t>
  </si>
  <si>
    <t>서울 중구 퇴계로36가길 9</t>
  </si>
  <si>
    <t>(주)영신알에프</t>
  </si>
  <si>
    <t>02-475-0049</t>
  </si>
  <si>
    <t>서울 송파구 마천로 96</t>
  </si>
  <si>
    <t>주식회사 사노피 아벤티스 코리아</t>
  </si>
  <si>
    <t>02-2136-9000</t>
  </si>
  <si>
    <t>(주)캠텍</t>
  </si>
  <si>
    <t>043-532-4401</t>
  </si>
  <si>
    <t>충북 진천군 이월면 성중로 397</t>
  </si>
  <si>
    <t>(주)대영프로파일</t>
  </si>
  <si>
    <t>043-275-0402</t>
  </si>
  <si>
    <t>세종특별자치시  부강면 구들기길 18</t>
  </si>
  <si>
    <t>에스텍아이앤씨(주)</t>
  </si>
  <si>
    <t>042-487-2421</t>
  </si>
  <si>
    <t>동국약품상사(주)</t>
  </si>
  <si>
    <t>053-751-0805</t>
  </si>
  <si>
    <t>대구광역시 수성구  청호로69길 49</t>
  </si>
  <si>
    <t>대봉비엠텍(주)</t>
  </si>
  <si>
    <t>051-264-4097</t>
  </si>
  <si>
    <t>부산 사하구 다산로106번길 43</t>
  </si>
  <si>
    <t>광진기업(주)</t>
  </si>
  <si>
    <t>부산 동구 자성로133번길 39</t>
  </si>
  <si>
    <t>(주)에코에너지기술연구소</t>
  </si>
  <si>
    <t>051-974-9182</t>
  </si>
  <si>
    <t>부산 강서구 과학산단1로60번길 30</t>
  </si>
  <si>
    <t>(주)한반도건설</t>
  </si>
  <si>
    <t>055-746-0001</t>
  </si>
  <si>
    <t>경남 진주시 진주대로 1134</t>
  </si>
  <si>
    <t>(주)아진엑스텍</t>
  </si>
  <si>
    <t>053-593-3700</t>
  </si>
  <si>
    <t>대구 달서구 성서공단로11길 27</t>
  </si>
  <si>
    <t>모본(주)</t>
  </si>
  <si>
    <t>02-2050-4674</t>
  </si>
  <si>
    <t>서울 강남구 선릉로94길 7</t>
  </si>
  <si>
    <t>(주)코세코</t>
  </si>
  <si>
    <t>02-2645-6358</t>
  </si>
  <si>
    <t>서울 양천구 목동로1길 34</t>
  </si>
  <si>
    <t>(주)삼한폴리시아</t>
  </si>
  <si>
    <t>02-855-7361</t>
  </si>
  <si>
    <t>서울 금천구 두산로7길 24</t>
  </si>
  <si>
    <t>(주)창조와응용</t>
  </si>
  <si>
    <t>02-722-1380</t>
  </si>
  <si>
    <t>서울 종로구 삼봉로 81</t>
  </si>
  <si>
    <t>(주)동진팜</t>
  </si>
  <si>
    <t>032-330-9611</t>
  </si>
  <si>
    <t>인천 부평구 평천로115번길 29</t>
  </si>
  <si>
    <t>고려측기(주)</t>
  </si>
  <si>
    <t>031-672-3920</t>
  </si>
  <si>
    <t>경기 안성시 보개면 보삼로 215</t>
  </si>
  <si>
    <t>(주)삼성용기</t>
  </si>
  <si>
    <t>031-356-9896</t>
  </si>
  <si>
    <t>경기 화성시 마도면 화성로785번길 91-16</t>
  </si>
  <si>
    <t>(주)유동금속</t>
  </si>
  <si>
    <t>031-666-1020</t>
  </si>
  <si>
    <t>경기 평택시 산단로 35-14</t>
  </si>
  <si>
    <t>(주)카스</t>
  </si>
  <si>
    <t>02-2225-3572</t>
  </si>
  <si>
    <t>경기 양주시 광적면 그루고개로 262</t>
  </si>
  <si>
    <t>(주)신성건설</t>
  </si>
  <si>
    <t>031-945-1610</t>
  </si>
  <si>
    <t>경기 파주시 새꽃로 240</t>
  </si>
  <si>
    <t>(주)네오콤</t>
  </si>
  <si>
    <t>032-348-0242</t>
  </si>
  <si>
    <t>경기 부천시  원미로 29</t>
  </si>
  <si>
    <t>한신전선(주)</t>
  </si>
  <si>
    <t>031-499-5522</t>
  </si>
  <si>
    <t>경기 시흥시 소망공원로 173</t>
  </si>
  <si>
    <t>(주)제이앤씨</t>
  </si>
  <si>
    <t>031-434-9771</t>
  </si>
  <si>
    <t>경기 안산시 단원구 별망로79번길 61</t>
  </si>
  <si>
    <t>녹십자수의약품(주)</t>
  </si>
  <si>
    <t>031-283-5142</t>
  </si>
  <si>
    <t>경기도 용인시 기흥구 중부대로 438</t>
  </si>
  <si>
    <t>세진정공</t>
  </si>
  <si>
    <t>032-567-7591</t>
  </si>
  <si>
    <t>인천 서구 원전로12번길 14-1</t>
  </si>
  <si>
    <t>(주)선명테크</t>
  </si>
  <si>
    <t>032-565-0422</t>
  </si>
  <si>
    <t>(주)진현</t>
  </si>
  <si>
    <t>032-330-6147</t>
  </si>
  <si>
    <t>인천 남동구 앵고개로490번길 133</t>
  </si>
  <si>
    <t>한국벨트산업(주)</t>
  </si>
  <si>
    <t>02-418-1828</t>
  </si>
  <si>
    <t>서울특별시 송파구 위례성대로 6</t>
  </si>
  <si>
    <t>(주)엠앤비테크놀러지</t>
  </si>
  <si>
    <t>02-556-3626</t>
  </si>
  <si>
    <t>서울특별시 강남구 영동대로86길 17</t>
  </si>
  <si>
    <t>(주)애드브레인</t>
  </si>
  <si>
    <t>02-971-3843</t>
  </si>
  <si>
    <t>서울특별시 노원구  노원로15길 10</t>
  </si>
  <si>
    <t>(주)모티브아이디어스</t>
  </si>
  <si>
    <t>02-3453-6106</t>
  </si>
  <si>
    <t>서울특별시 강남구  언주로 710</t>
  </si>
  <si>
    <t>상일제과㈜</t>
  </si>
  <si>
    <t>033-461-2351</t>
  </si>
  <si>
    <t>강원도 인제군 인제읍 인제로 117</t>
  </si>
  <si>
    <t>(주)오토콘</t>
  </si>
  <si>
    <t>062-973-3530</t>
  </si>
  <si>
    <t>광주 북구  본촌택지로29번길 29</t>
  </si>
  <si>
    <t>부성공업사</t>
  </si>
  <si>
    <t>053-357-0542</t>
  </si>
  <si>
    <t>대구 북구 노원로 165</t>
  </si>
  <si>
    <t>참엔지니어링(주)</t>
  </si>
  <si>
    <t>031-330-8502</t>
  </si>
  <si>
    <t>경기도 용인시처인구 남사면(남사면) 북리</t>
  </si>
  <si>
    <t>신성산업(주)</t>
  </si>
  <si>
    <t>053-581-4065</t>
  </si>
  <si>
    <t>대구 달서구 호산동로1길 71</t>
  </si>
  <si>
    <t>지엠아이</t>
  </si>
  <si>
    <t>055-264-4262</t>
  </si>
  <si>
    <t>경상남도 창원시 성산구  연덕로9번길 14</t>
  </si>
  <si>
    <t>(주)삼우</t>
  </si>
  <si>
    <t>055-328-9260</t>
  </si>
  <si>
    <t>경상남도 김해시 한림면 한림로 216</t>
  </si>
  <si>
    <t>㈜경동도시가스</t>
  </si>
  <si>
    <t>052-219-5319</t>
  </si>
  <si>
    <t>울산 북구 염포로 260-10</t>
  </si>
  <si>
    <t>(주)안창마을</t>
  </si>
  <si>
    <t>051-517-2960</t>
  </si>
  <si>
    <t>부산 금정구 부산대학로64번길 155</t>
  </si>
  <si>
    <t>(주)피피앤와이인터내셔날</t>
  </si>
  <si>
    <t>02-778-7025</t>
  </si>
  <si>
    <t>(주)리트젠</t>
  </si>
  <si>
    <t>031-419-6700</t>
  </si>
  <si>
    <t>경기 군포시 구군포3길 2</t>
  </si>
  <si>
    <t>(주)와이케이건기</t>
  </si>
  <si>
    <t>031-1588-3806</t>
  </si>
  <si>
    <t>서울특별시 금천구 두산로 70</t>
  </si>
  <si>
    <t>(주)이노와이어리스</t>
  </si>
  <si>
    <t>031-788-4634</t>
  </si>
  <si>
    <t>경기 성남시 분당구 서현로 190</t>
  </si>
  <si>
    <t>(주)유리네트웍스</t>
  </si>
  <si>
    <t>032-873-7650</t>
  </si>
  <si>
    <t>청한공영(주)</t>
  </si>
  <si>
    <t>02-3663-6171</t>
  </si>
  <si>
    <t>지에스에이</t>
  </si>
  <si>
    <t>031-798-0171</t>
  </si>
  <si>
    <t>경기 광주시 초월읍 용수길 169-18</t>
  </si>
  <si>
    <t>(주)이화유니폼</t>
  </si>
  <si>
    <t>031-902-2402</t>
  </si>
  <si>
    <t>(주)한국중기계</t>
  </si>
  <si>
    <t>031-977-1030</t>
  </si>
  <si>
    <t>경기 파주시 광탄면 보광로 556</t>
  </si>
  <si>
    <t>032-670-8047</t>
  </si>
  <si>
    <t>(주)에이스테크놀로지</t>
  </si>
  <si>
    <t>032-458-1943</t>
  </si>
  <si>
    <t>인천 남동구 남동서로 237</t>
  </si>
  <si>
    <t>(주)디 에스 아이 씨</t>
  </si>
  <si>
    <t>031-491-9421</t>
  </si>
  <si>
    <t>경기 안산시 단원구 산단로19번길 229</t>
  </si>
  <si>
    <t>아성크린후로텍(주)</t>
  </si>
  <si>
    <t>041-357-8192</t>
  </si>
  <si>
    <t>충남 당진군 송악읍 부곡공단4길 28-110</t>
  </si>
  <si>
    <t>용인전자(주)</t>
  </si>
  <si>
    <t>031-332-4404</t>
  </si>
  <si>
    <t>경기 용인시 처인구 백암면 백암로 79</t>
  </si>
  <si>
    <t>(주)오킨스전자</t>
  </si>
  <si>
    <t>031-460-3500</t>
  </si>
  <si>
    <t>(주)에이에스엔지니어링</t>
  </si>
  <si>
    <t>031-329-0020</t>
  </si>
  <si>
    <t>경기 용인시 처인구 모현면 백옥대로 2103</t>
  </si>
  <si>
    <t>(주)세영씨앤씨그래픽스</t>
  </si>
  <si>
    <t>02-2273-4211</t>
  </si>
  <si>
    <t>부라운피혁(주)</t>
  </si>
  <si>
    <t>02-421-8383</t>
  </si>
  <si>
    <t>서울 송파구 백제고분로 196</t>
  </si>
  <si>
    <t>(주)나라기술단</t>
  </si>
  <si>
    <t>02-511-2041</t>
  </si>
  <si>
    <t>서울 강남구 논현로142길 34</t>
  </si>
  <si>
    <t>(주)지누텍코퍼레이션</t>
  </si>
  <si>
    <t>02-542-8485</t>
  </si>
  <si>
    <t>서울 서초구 논현로 9</t>
  </si>
  <si>
    <t>(주)모든오피스</t>
  </si>
  <si>
    <t>02-517-3000</t>
  </si>
  <si>
    <t>서울 강남구 논현로64길 4</t>
  </si>
  <si>
    <t>(주)장안</t>
  </si>
  <si>
    <t>02-2083-1321</t>
  </si>
  <si>
    <t>(주)조양메디칼인더스트리</t>
  </si>
  <si>
    <t>031-747-9900</t>
  </si>
  <si>
    <t>경기도 성남시 중원구 둔촌대로 519</t>
  </si>
  <si>
    <t>(합자)거광산업</t>
  </si>
  <si>
    <t>043-536-1375</t>
  </si>
  <si>
    <t>충북 진천군 덕산면 산삼로 78-4</t>
  </si>
  <si>
    <t>(주)삼동산업</t>
  </si>
  <si>
    <t>041-589-9500</t>
  </si>
  <si>
    <t>충남 천안시 서북구 입장면 성진로 1122-27</t>
  </si>
  <si>
    <t>(주)동현엔지니어링</t>
  </si>
  <si>
    <t>042-935-1450</t>
  </si>
  <si>
    <t>대전광역시 대덕구 벚꽃길 95</t>
  </si>
  <si>
    <t>(주)라컴텍</t>
  </si>
  <si>
    <t>042-932-8761</t>
  </si>
  <si>
    <t>대전 유성구 테크노2로 167-11</t>
  </si>
  <si>
    <t>(주)나영산업</t>
  </si>
  <si>
    <t>062-951-6900</t>
  </si>
  <si>
    <t>광주 광산구 하남산단6번로 57</t>
  </si>
  <si>
    <t>(주)쥴</t>
  </si>
  <si>
    <t>062-872-4455</t>
  </si>
  <si>
    <t>광주 북구 첨단벤처로 130</t>
  </si>
  <si>
    <t>(주)디자인바이</t>
  </si>
  <si>
    <t>062-352-0430</t>
  </si>
  <si>
    <t>광주 광산구 하남산단천변좌로 19</t>
  </si>
  <si>
    <t>유림공업(주)</t>
  </si>
  <si>
    <t>053-384-4894</t>
  </si>
  <si>
    <t>대구 북구 검단북로2길 32</t>
  </si>
  <si>
    <t>현대코퍼레이션(주)</t>
  </si>
  <si>
    <t>053-586-3500</t>
  </si>
  <si>
    <t>대구 달서구 성서로24길 4</t>
  </si>
  <si>
    <t>(주)덕산엠앤씨</t>
  </si>
  <si>
    <t>054-931-1072</t>
  </si>
  <si>
    <t>경북 성주군 초전면 주천로 1247</t>
  </si>
  <si>
    <t>㈜선일물산</t>
  </si>
  <si>
    <t>051-261-4949</t>
  </si>
  <si>
    <t>부산 사하구 다대로1066번길 6</t>
  </si>
  <si>
    <t>(주)풍양</t>
  </si>
  <si>
    <t>052-926-2300</t>
  </si>
  <si>
    <t>울산 울주군 상북면 길천산업로 169</t>
  </si>
  <si>
    <t>(주)범아정밀</t>
  </si>
  <si>
    <t>055-237-5188</t>
  </si>
  <si>
    <t>경남 창원시 의창구 북면 감계로156번길 5-11</t>
  </si>
  <si>
    <t>(주)일신테크</t>
  </si>
  <si>
    <t>052-288-6400</t>
  </si>
  <si>
    <t>울산 북구 농공단지5길 4</t>
  </si>
  <si>
    <t>(주)하나에이텍</t>
  </si>
  <si>
    <t>052-260-7991</t>
  </si>
  <si>
    <t>울산광역시 울주군 청량면 상남2길 5-13</t>
  </si>
  <si>
    <t>동양기공</t>
  </si>
  <si>
    <t>055-759-1461</t>
  </si>
  <si>
    <t>경상남도 진주시 정촌면 연꽃로 81</t>
  </si>
  <si>
    <t>금오기전(주)</t>
  </si>
  <si>
    <t>051-724-5070</t>
  </si>
  <si>
    <t>부산광역시 기장군 기장읍 반송로 1554</t>
  </si>
  <si>
    <t>(주)지아이건설기술그룹</t>
  </si>
  <si>
    <t>02-6220-5100</t>
  </si>
  <si>
    <t>(주)동해식품</t>
  </si>
  <si>
    <t>031-959-0630</t>
  </si>
  <si>
    <t>경기 파주시 법원읍 사임당로 572-33</t>
  </si>
  <si>
    <t>(주)윈어스알엔에이</t>
  </si>
  <si>
    <t>02-3661-4818</t>
  </si>
  <si>
    <t>(주)글로스코</t>
  </si>
  <si>
    <t>053-614-7511</t>
  </si>
  <si>
    <t>대구 달성군 논공읍 논공로87길 128</t>
  </si>
  <si>
    <t>(주)우창기업</t>
  </si>
  <si>
    <t>031-496-0909</t>
  </si>
  <si>
    <t>경기도 시흥시 군자천로9번길20</t>
  </si>
  <si>
    <t>(주)블루버드</t>
  </si>
  <si>
    <t>02-2258-9160</t>
  </si>
  <si>
    <t>서울 강남구 언주로30길 39</t>
  </si>
  <si>
    <t>텔코웨어(주)</t>
  </si>
  <si>
    <t>02-2105-9800</t>
  </si>
  <si>
    <t>피엘지정보기술(주)</t>
  </si>
  <si>
    <t>070-7529-0219</t>
  </si>
  <si>
    <t>인천광역시 부평구 경원대로 1286</t>
  </si>
  <si>
    <t>신흥정보통신(주)</t>
  </si>
  <si>
    <t>02-2192-7270</t>
  </si>
  <si>
    <t>경기 수원시 장안구 수성로350번길 30</t>
  </si>
  <si>
    <t>진성산업(주)</t>
  </si>
  <si>
    <t>031-651-0004</t>
  </si>
  <si>
    <t>경기도 안성시 원곡면 지문로 349</t>
  </si>
  <si>
    <t>(주)크린피스</t>
  </si>
  <si>
    <t>031-667-6735</t>
  </si>
  <si>
    <t>경기도 평택시 산단로15번길 46</t>
  </si>
  <si>
    <t>부경판넬공업(주)</t>
  </si>
  <si>
    <t>031-861-8276</t>
  </si>
  <si>
    <t>경기 양주시 은현면 평화로1889번길 130-34</t>
  </si>
  <si>
    <t>(주)에이디테크놀로지</t>
  </si>
  <si>
    <t>031-8018-0300</t>
  </si>
  <si>
    <t>(주)씨티전자</t>
  </si>
  <si>
    <t>031-737-2011</t>
  </si>
  <si>
    <t>(주)브솔</t>
  </si>
  <si>
    <t>031-521-1571</t>
  </si>
  <si>
    <t>경기 남양주시 와부읍 석실로408번길 23</t>
  </si>
  <si>
    <t>동우에이치에스티(주)</t>
  </si>
  <si>
    <t>031-499-6622</t>
  </si>
  <si>
    <t>경기 시흥시 희망공원로 255</t>
  </si>
  <si>
    <t>수광산업(주)</t>
  </si>
  <si>
    <t>031-437-1095</t>
  </si>
  <si>
    <t>경기도 안산시 단원구 정왕천동로 170</t>
  </si>
  <si>
    <t>(주)다해레이저</t>
  </si>
  <si>
    <t>043-216-8857</t>
  </si>
  <si>
    <t>충북 청주시 청원구 오창읍 두릉유리로 796-15</t>
  </si>
  <si>
    <t>(주)하성씨앤아이</t>
  </si>
  <si>
    <t>02-702-0930</t>
  </si>
  <si>
    <t>경일프라스틱산업(주)</t>
  </si>
  <si>
    <t>031-339-0686</t>
  </si>
  <si>
    <t>경기 용인시 처인구 모현면 능원로10번길 51</t>
  </si>
  <si>
    <t>(주)키삭</t>
  </si>
  <si>
    <t>02-2026-2655</t>
  </si>
  <si>
    <t>(주)리트코</t>
  </si>
  <si>
    <t>02-2009-1816</t>
  </si>
  <si>
    <t>서울 강남구 논현로63길 63</t>
  </si>
  <si>
    <t>(주)삼육로지스 틱스</t>
  </si>
  <si>
    <t>02-2203-3626</t>
  </si>
  <si>
    <t>서울 송파구 백제고분로44길 30</t>
  </si>
  <si>
    <t>나우(주)</t>
  </si>
  <si>
    <t>031-745-0088</t>
  </si>
  <si>
    <t>농업회사법인(주)온샘</t>
  </si>
  <si>
    <t>031-1544-4601</t>
  </si>
  <si>
    <t>경기도 안성시 대덕면 능말길 43-41</t>
  </si>
  <si>
    <t>에스엘이엠씨(주)</t>
  </si>
  <si>
    <t>02-571-2350</t>
  </si>
  <si>
    <t>서울특별시 서초구  바우뫼로 188-0</t>
  </si>
  <si>
    <t>청일식품(주)</t>
  </si>
  <si>
    <t>041-752-3303</t>
  </si>
  <si>
    <t>충남 금산군 추부면 금산로 2423-9</t>
  </si>
  <si>
    <t>(주)명신메디칼</t>
  </si>
  <si>
    <t>062-971-8056</t>
  </si>
  <si>
    <t>광주광역시 북구  첨단벤처소로62번길 35</t>
  </si>
  <si>
    <t>(주)에스엠씨티</t>
  </si>
  <si>
    <t>054-977-2440</t>
  </si>
  <si>
    <t>경상북도 칠곡군 왜관읍 공단로4길 18-13</t>
  </si>
  <si>
    <t>삼화직물</t>
  </si>
  <si>
    <t>053-358-4729</t>
  </si>
  <si>
    <t>대구 서구 염색공단천로19길 30</t>
  </si>
  <si>
    <t>054-262-0033</t>
  </si>
  <si>
    <t>경북 포항시 북구 흥해읍 동해대로 1887</t>
  </si>
  <si>
    <t>(주)천일상사</t>
  </si>
  <si>
    <t>051-312-4353</t>
  </si>
  <si>
    <t>부산 사상구 학감대로221번길 49</t>
  </si>
  <si>
    <t>MOD TECH</t>
  </si>
  <si>
    <t>055-261-2642</t>
  </si>
  <si>
    <t>경남 창원시 성산구 공단로21번길 10</t>
  </si>
  <si>
    <t>(주)남양테크</t>
  </si>
  <si>
    <t>055-92-0563</t>
  </si>
  <si>
    <t>경남 창원시 의창구 죽전로82번길 49</t>
  </si>
  <si>
    <t>(주)진우폴리텍</t>
  </si>
  <si>
    <t>052-254-2755</t>
  </si>
  <si>
    <t>울산 울주군 상북면 소야정길 216-13</t>
  </si>
  <si>
    <t>(주)푸른환경 이.엔.지</t>
  </si>
  <si>
    <t>055-329-4946</t>
  </si>
  <si>
    <t>경상남도 김해시  칠산로387번길 52-3</t>
  </si>
  <si>
    <t>(주)보청메디칼</t>
  </si>
  <si>
    <t>02-362-3271</t>
  </si>
  <si>
    <t>서울특별시 강서구  우장산로16길 30</t>
  </si>
  <si>
    <t>세인플렉스(주)</t>
  </si>
  <si>
    <t>031-429-1803</t>
  </si>
  <si>
    <t>경기도 안양시 동안구  안양천동로 68-0</t>
  </si>
  <si>
    <t>(주)에이치엔에스바이오</t>
  </si>
  <si>
    <t>02-831-7630</t>
  </si>
  <si>
    <t>(주)나노포커스</t>
  </si>
  <si>
    <t>02-864-3955</t>
  </si>
  <si>
    <t>(주)위버시스템즈</t>
  </si>
  <si>
    <t>070-7306-2522</t>
  </si>
  <si>
    <t>서울 서초구 동작대로 40</t>
  </si>
  <si>
    <t>알티정보통신(주)</t>
  </si>
  <si>
    <t>031-447-0250</t>
  </si>
  <si>
    <t>경기도 안양시만안구 안양동(안양7동)</t>
  </si>
  <si>
    <t>(주)용하건설</t>
  </si>
  <si>
    <t>031-423-4889</t>
  </si>
  <si>
    <t>제주 제주시 신대로12길 51</t>
  </si>
  <si>
    <t>(주)세스텍</t>
  </si>
  <si>
    <t>041-585-2030</t>
  </si>
  <si>
    <t>충청남도 아산시 음봉면 월산로 134</t>
  </si>
  <si>
    <t>(주)마이크로텍시스템</t>
  </si>
  <si>
    <t>031-303-5800</t>
  </si>
  <si>
    <t>(주)대일금속</t>
  </si>
  <si>
    <t>031-366-7183</t>
  </si>
  <si>
    <t>경기 화성시 남양읍 남양로 442</t>
  </si>
  <si>
    <t>동우전기(주)</t>
  </si>
  <si>
    <t>031-611-8000</t>
  </si>
  <si>
    <t>경기 평택시 안중읍 오성서로 34</t>
  </si>
  <si>
    <t>(주)에이치에스산업</t>
  </si>
  <si>
    <t>054-433-9851</t>
  </si>
  <si>
    <t>경상북도 김천시 감천면 광기길 176</t>
  </si>
  <si>
    <t>가나안전자정밀(주)</t>
  </si>
  <si>
    <t>(주)동신테크</t>
  </si>
  <si>
    <t>031-686-9860</t>
  </si>
  <si>
    <t>경기 평택시 현덕면 현덕로 1092</t>
  </si>
  <si>
    <t>(주)대우강건</t>
  </si>
  <si>
    <t>032-565-2600</t>
  </si>
  <si>
    <t>인천광역시 서구  원당대로840번길 5</t>
  </si>
  <si>
    <t>우삼의료기(주)</t>
  </si>
  <si>
    <t>02-743-0781</t>
  </si>
  <si>
    <t>경기 파주시 월롱면 통일로642번길 89-25</t>
  </si>
  <si>
    <t>알티캐스트</t>
  </si>
  <si>
    <t>02-2007-7800</t>
  </si>
  <si>
    <t>서울특별시 서초구  반포대로27길 16</t>
  </si>
  <si>
    <t>탑메디칼(주)</t>
  </si>
  <si>
    <t>02-6922-9634</t>
  </si>
  <si>
    <t>서울 서초구 논현로5길 11</t>
  </si>
  <si>
    <t>(주)대원문화사</t>
  </si>
  <si>
    <t>02-498-0161</t>
  </si>
  <si>
    <t>서울 성동구 성수일로10길 12</t>
  </si>
  <si>
    <t>(주)대청약품</t>
  </si>
  <si>
    <t>042-638-9800</t>
  </si>
  <si>
    <t>대전 대덕구 비래서로 11</t>
  </si>
  <si>
    <t>(주)알파아이엔씨</t>
  </si>
  <si>
    <t>042-639-5015</t>
  </si>
  <si>
    <t>대전 대덕구 오정로78번길 114</t>
  </si>
  <si>
    <t>건우전장(주)</t>
  </si>
  <si>
    <t>041-332-6151</t>
  </si>
  <si>
    <t>충남 예산군 오가면 분천안길 56</t>
  </si>
  <si>
    <t>디아이씨(주)</t>
  </si>
  <si>
    <t>041-557-0588</t>
  </si>
  <si>
    <t>충남 천안시 서북구 성거읍 문성1길 2</t>
  </si>
  <si>
    <t>(주)피스코팩</t>
  </si>
  <si>
    <t>041-582-2100</t>
  </si>
  <si>
    <t>충남 천안시 서북구 직산읍 군동리</t>
  </si>
  <si>
    <t>(주)엠티지</t>
  </si>
  <si>
    <t>041-751-0633</t>
  </si>
  <si>
    <t>충남 금산군 복수면 자라전길 62</t>
  </si>
  <si>
    <t>㈜인아</t>
  </si>
  <si>
    <t>062-951-9371</t>
  </si>
  <si>
    <t>광주 광산구 하남산단10번로 83</t>
  </si>
  <si>
    <t>시카프관광개발(주)</t>
  </si>
  <si>
    <t>062-717-7064</t>
  </si>
  <si>
    <t>광주 서구 상무자유로 149</t>
  </si>
  <si>
    <t>(주)울랜드</t>
  </si>
  <si>
    <t>054-463-0250</t>
  </si>
  <si>
    <t>경북 구미시 1공단로6길 151-37</t>
  </si>
  <si>
    <t>(주)포커스정보</t>
  </si>
  <si>
    <t>051-1566-4101</t>
  </si>
  <si>
    <t>부산 사상구 가야대로 330</t>
  </si>
  <si>
    <t>신진물산(주)</t>
  </si>
  <si>
    <t>055-583-3991</t>
  </si>
  <si>
    <t>경남 함안군 함안면 봉성1길 41</t>
  </si>
  <si>
    <t>(주)에코파워텍</t>
  </si>
  <si>
    <t>064-723-7216</t>
  </si>
  <si>
    <t>제주 제주시 번영로 231</t>
  </si>
  <si>
    <t>한중대영공업(주)</t>
  </si>
  <si>
    <t>055-933-5822</t>
  </si>
  <si>
    <t>경남 합천군 율곡면 임북공단길 37</t>
  </si>
  <si>
    <t>케이테크</t>
  </si>
  <si>
    <t>052-277-7401</t>
  </si>
  <si>
    <t>울산 울주군 웅촌면 와지공단1길 9-4</t>
  </si>
  <si>
    <t>(주)현일코프레이션</t>
  </si>
  <si>
    <t>02-3662-9374</t>
  </si>
  <si>
    <t>서울 강서구 공항대로 463</t>
  </si>
  <si>
    <t>(주)애니캐스팅</t>
  </si>
  <si>
    <t>02-3665-2493</t>
  </si>
  <si>
    <t>(주)신장메디칼</t>
  </si>
  <si>
    <t>02-2628-0875</t>
  </si>
  <si>
    <t>(주)유풍</t>
  </si>
  <si>
    <t>02-3460-0754</t>
  </si>
  <si>
    <t>서울 구로구 구로동로 174</t>
  </si>
  <si>
    <t>남덕물산(주)</t>
  </si>
  <si>
    <t>02-3774-0900</t>
  </si>
  <si>
    <t>(주)엘텐엔브리지코리아</t>
  </si>
  <si>
    <t>02-2629-3029</t>
  </si>
  <si>
    <t>서울 마포구 월드컵북로 396</t>
  </si>
  <si>
    <t>(주)모아텍</t>
  </si>
  <si>
    <t>032-810-9060</t>
  </si>
  <si>
    <t>인천 남동구 인주대로 698</t>
  </si>
  <si>
    <t>(주)아이코스화장품</t>
  </si>
  <si>
    <t>02-2647-1599</t>
  </si>
  <si>
    <t>서울 양천구 목동중앙남로11길 13</t>
  </si>
  <si>
    <t>태영토탈시스템(주)</t>
  </si>
  <si>
    <t>031-479-1940</t>
  </si>
  <si>
    <t>(주)광신전설</t>
  </si>
  <si>
    <t>031-723-7127</t>
  </si>
  <si>
    <t>경기 성남시 수정구 여수대로56번길 7</t>
  </si>
  <si>
    <t>태우(주)</t>
  </si>
  <si>
    <t>031-682-7300</t>
  </si>
  <si>
    <t>경기 평택시 오성면 오성북로 24</t>
  </si>
  <si>
    <t>(주)지엘피코리아</t>
  </si>
  <si>
    <t>031-227-7970</t>
  </si>
  <si>
    <t>경기도 군포시  농심로 56</t>
  </si>
  <si>
    <t>INNO TECH(이노텍)</t>
  </si>
  <si>
    <t>032-679-7594</t>
  </si>
  <si>
    <t>경기 부천시  수도로125번길 27</t>
  </si>
  <si>
    <t>(주)아이티에프</t>
  </si>
  <si>
    <t>032-621-1213</t>
  </si>
  <si>
    <t>한서포리머(주)</t>
  </si>
  <si>
    <t>031-984-8558</t>
  </si>
  <si>
    <t>경기 김포시 월곶면 고양로117번길 166</t>
  </si>
  <si>
    <t>동진엔지니어링(주)</t>
  </si>
  <si>
    <t>032-543-0512</t>
  </si>
  <si>
    <t>인천 서구 원전로12번길 18</t>
  </si>
  <si>
    <t>원전교역(주)</t>
  </si>
  <si>
    <t>031-429-1321</t>
  </si>
  <si>
    <t>경기 안양시 동안구 시민대로131번길 7</t>
  </si>
  <si>
    <t>(주)화성보일러</t>
  </si>
  <si>
    <t>032-814-5861</t>
  </si>
  <si>
    <t>인천 남동구 남동대로 321</t>
  </si>
  <si>
    <t>(주)대승인터내셔널</t>
  </si>
  <si>
    <t>02-6112-3388</t>
  </si>
  <si>
    <t>(주)유니하이테크</t>
  </si>
  <si>
    <t>031-953-3592</t>
  </si>
  <si>
    <t>경기 파주시 문산읍 통일로 2077-37</t>
  </si>
  <si>
    <t>(주)자생</t>
  </si>
  <si>
    <t>02-3218-2124</t>
  </si>
  <si>
    <t>서울 강남구 압구정로42길 24-4</t>
  </si>
  <si>
    <t>(주)범아엔지니어링</t>
  </si>
  <si>
    <t>031-220-3700</t>
  </si>
  <si>
    <t>경기 수원시 권선구 효원로266번길 25</t>
  </si>
  <si>
    <t>(주)열림정보기술</t>
  </si>
  <si>
    <t>02-3461-2700</t>
  </si>
  <si>
    <t>서울 서초구 동산로 66</t>
  </si>
  <si>
    <t>(주)삼원유통사업단</t>
  </si>
  <si>
    <t>02-407-2520</t>
  </si>
  <si>
    <t>(주)크루메이트</t>
  </si>
  <si>
    <t>02-573-3844</t>
  </si>
  <si>
    <t>서울시 강남구 도곡제1동(도곡동)</t>
  </si>
  <si>
    <t>영춘판넬(주)</t>
  </si>
  <si>
    <t>033-261-8600</t>
  </si>
  <si>
    <t>강원 춘천시 퇴계농공로 91</t>
  </si>
  <si>
    <t>(주)삼양화인</t>
  </si>
  <si>
    <t>032-624-2021</t>
  </si>
  <si>
    <t>(주)뉴텍컴파운드</t>
  </si>
  <si>
    <t>043-851-8102</t>
  </si>
  <si>
    <t>충북 충주시 주덕읍 주덕농공길 35</t>
  </si>
  <si>
    <t>(주)상현선재</t>
  </si>
  <si>
    <t>043-733-6734</t>
  </si>
  <si>
    <t>충북 옥천군 옥천읍 옥천농공길 76</t>
  </si>
  <si>
    <t>(주)우석건설</t>
  </si>
  <si>
    <t>042-472-0026</t>
  </si>
  <si>
    <t>충청남도 공주시  관골1길 49</t>
  </si>
  <si>
    <t>화일전자(주)</t>
  </si>
  <si>
    <t>041-546-4011</t>
  </si>
  <si>
    <t>충청남도 아산시  온천대로1122번길 33</t>
  </si>
  <si>
    <t>태을산업가스(주)</t>
  </si>
  <si>
    <t>041-544-5661</t>
  </si>
  <si>
    <t>충남 아산시 영인면 영인산로 494</t>
  </si>
  <si>
    <t>남아제관(주)</t>
  </si>
  <si>
    <t>041-546-0055</t>
  </si>
  <si>
    <t>충청남도 아산시 둔포면 봉신로230번길 46-0</t>
  </si>
  <si>
    <t>(주)리얼타임테크</t>
  </si>
  <si>
    <t>042-939-8800</t>
  </si>
  <si>
    <t>대전 유성구 배울1로 283</t>
  </si>
  <si>
    <t>이비테크(주)</t>
  </si>
  <si>
    <t>042-930-7510</t>
  </si>
  <si>
    <t>대전 유성구 테크노2로 170-9</t>
  </si>
  <si>
    <t>(주)사이언</t>
  </si>
  <si>
    <t>042-863-1171</t>
  </si>
  <si>
    <t>한국타이어천일판매(주)</t>
  </si>
  <si>
    <t>043-271-1001</t>
  </si>
  <si>
    <t>충북 청주시 흥덕구  가로수로 1153</t>
  </si>
  <si>
    <t>(주)진광화학</t>
  </si>
  <si>
    <t>053-854-8155</t>
  </si>
  <si>
    <t>경북 경산시 진량읍 일연로 502-4</t>
  </si>
  <si>
    <t>(주)성호철강</t>
  </si>
  <si>
    <t>053-356-3587</t>
  </si>
  <si>
    <t>대구 북구 노원로 241</t>
  </si>
  <si>
    <t>(주)삼부미트몰</t>
  </si>
  <si>
    <t>054-977-8733</t>
  </si>
  <si>
    <t>경상북도 칠곡군 동명면 경북대로 150</t>
  </si>
  <si>
    <t>대웅산업(주)</t>
  </si>
  <si>
    <t>054-773-3811</t>
  </si>
  <si>
    <t>경상북도 경주시 외동읍 문산공단길 118-11</t>
  </si>
  <si>
    <t>㈜단단</t>
  </si>
  <si>
    <t>042-934-2456</t>
  </si>
  <si>
    <t>대전 유성구 테크노11로 50</t>
  </si>
  <si>
    <t>(합자)엠케어</t>
  </si>
  <si>
    <t>054-534-9170</t>
  </si>
  <si>
    <t>경북 상주시 공성면 평천공단길 37</t>
  </si>
  <si>
    <t>남양식품</t>
  </si>
  <si>
    <t>051-263-5870</t>
  </si>
  <si>
    <t>부산 사하구 장림번영로104번길 124</t>
  </si>
  <si>
    <t>(주)경원화학</t>
  </si>
  <si>
    <t>051-262-8264</t>
  </si>
  <si>
    <t>부산 사하구 다산로225번길 15</t>
  </si>
  <si>
    <t>한국토키나</t>
  </si>
  <si>
    <t>055-587-0800</t>
  </si>
  <si>
    <t>경남 함안군 칠원읍 석전1길 60</t>
  </si>
  <si>
    <t>(주)에버컴</t>
  </si>
  <si>
    <t>055-264-0884</t>
  </si>
  <si>
    <t>경남 김해시 진영읍 김해대로 126</t>
  </si>
  <si>
    <t>(주)대신물산</t>
  </si>
  <si>
    <t>055-343-5834</t>
  </si>
  <si>
    <t>경남 김해시 진영읍 본산로 290</t>
  </si>
  <si>
    <t>(주)대광금속</t>
  </si>
  <si>
    <t>055-337-0278</t>
  </si>
  <si>
    <t>경남 김해시 주촌면 서부로1499번길 101-68</t>
  </si>
  <si>
    <t>(주)지학사</t>
  </si>
  <si>
    <t>02-330-5200</t>
  </si>
  <si>
    <t>서울 마포구 신촌로6길 5</t>
  </si>
  <si>
    <t>샤프전자부품(주)</t>
  </si>
  <si>
    <t>02-3014-0683</t>
  </si>
  <si>
    <t>서울 서초구 강남대로101안길 33</t>
  </si>
  <si>
    <t>(주)앱포스터</t>
  </si>
  <si>
    <t>02-538-0333</t>
  </si>
  <si>
    <t>서울특별시 마포구  월드컵북로6길 46</t>
  </si>
  <si>
    <t>(주)청원양행</t>
  </si>
  <si>
    <t>02-387-7119</t>
  </si>
  <si>
    <t>서울 은평구 응암로 267</t>
  </si>
  <si>
    <t>(주)유도</t>
  </si>
  <si>
    <t>031-350-2583</t>
  </si>
  <si>
    <t>경기 화성시 팔탄면 서해로 1112</t>
  </si>
  <si>
    <t>(주)인벤커뮤니케이션즈</t>
  </si>
  <si>
    <t>070-7854-3553</t>
  </si>
  <si>
    <t>삼풍전선공업(주)</t>
  </si>
  <si>
    <t>031-352-8260</t>
  </si>
  <si>
    <t>경기 화성시 양감면 초록로532번길 19</t>
  </si>
  <si>
    <t>㈜세아에프에스</t>
  </si>
  <si>
    <t>031-662-3335</t>
  </si>
  <si>
    <t>경기 평택시 진위면 신리길 19</t>
  </si>
  <si>
    <t>(주)에버텍</t>
  </si>
  <si>
    <t>031-881-2727</t>
  </si>
  <si>
    <t>경기 여주시 주내로 98-102</t>
  </si>
  <si>
    <t>(주)진경</t>
  </si>
  <si>
    <t>031-852-2710</t>
  </si>
  <si>
    <t>경기 포천시 소흘읍 아랫용상2길 10</t>
  </si>
  <si>
    <t>(주)케이엘티</t>
  </si>
  <si>
    <t>031-942-5584</t>
  </si>
  <si>
    <t>경기 파주시 탄현면 금승리</t>
  </si>
  <si>
    <t>대성가구산업(주)</t>
  </si>
  <si>
    <t>031-323-0111</t>
  </si>
  <si>
    <t>경기 용인시 처인구 남사면 각궁로 252-11</t>
  </si>
  <si>
    <t>에스더불유아이(주)</t>
  </si>
  <si>
    <t>031-422-7495</t>
  </si>
  <si>
    <t>경기 안양시 동안구 벌말로 91-9</t>
  </si>
  <si>
    <t>(학)건국대학교건국유업?건국햄</t>
  </si>
  <si>
    <t>043-530-6033</t>
  </si>
  <si>
    <t>충청북도 음성군 대소면</t>
  </si>
  <si>
    <t>(주)씨이오인터내셔널</t>
  </si>
  <si>
    <t>02-3443-2772</t>
  </si>
  <si>
    <t>서울 강남구 논현로163길 14</t>
  </si>
  <si>
    <t>(주)틸만코리아</t>
  </si>
  <si>
    <t>02-557-9371</t>
  </si>
  <si>
    <t>서울 강남구 봉은사로 628</t>
  </si>
  <si>
    <t>041-333-4448</t>
  </si>
  <si>
    <t>충남 예산군 예산읍 예산산업단지로 50</t>
  </si>
  <si>
    <t>대길공조(주)</t>
  </si>
  <si>
    <t>042-933-0380</t>
  </si>
  <si>
    <t>대전광역시 대덕구  문평서로76번길 30</t>
  </si>
  <si>
    <t>(주)태광베어링</t>
  </si>
  <si>
    <t>053-562-6112</t>
  </si>
  <si>
    <t>대구 서구 북비산로</t>
  </si>
  <si>
    <t>(주)국신필터(FILTER.CO.,LTD)</t>
  </si>
  <si>
    <t>054-956-0260</t>
  </si>
  <si>
    <t>경북 고령군 개진면 개진산단길 65</t>
  </si>
  <si>
    <t>(주)영덕레미콘</t>
  </si>
  <si>
    <t>054-733-1005</t>
  </si>
  <si>
    <t>경북 영덕군 영덕읍 영덕로 320</t>
  </si>
  <si>
    <t>(주)삼영티엠</t>
  </si>
  <si>
    <t>대구 달서구 성서로36안길 21-14</t>
  </si>
  <si>
    <t>(주)경도기술단</t>
  </si>
  <si>
    <t>053-628-7200</t>
  </si>
  <si>
    <t>경북 문경시 중앙로 72-3</t>
  </si>
  <si>
    <t>(주)보스산업</t>
  </si>
  <si>
    <t>051-301-0122</t>
  </si>
  <si>
    <t>부산 사상구 낙동대로1452번길 9</t>
  </si>
  <si>
    <t>에이치에스지중공업(주)</t>
  </si>
  <si>
    <t>055-274-1100</t>
  </si>
  <si>
    <t>경남 창원시 성산구 공단로 160</t>
  </si>
  <si>
    <t>(주)현대알비</t>
  </si>
  <si>
    <t>052-240-7100</t>
  </si>
  <si>
    <t>울산 울주군 온산읍 대정로 26</t>
  </si>
  <si>
    <t>(유한)종로과학상사</t>
  </si>
  <si>
    <t>02-763-1241</t>
  </si>
  <si>
    <t>서울 종로구 지봉로14길 8-6</t>
  </si>
  <si>
    <t>(주)플랜투비즈니스컨설팅</t>
  </si>
  <si>
    <t>02-782-3777</t>
  </si>
  <si>
    <t>㈜픽스트리</t>
  </si>
  <si>
    <t>02-2007-7500</t>
  </si>
  <si>
    <t>(주)대진디엠피</t>
  </si>
  <si>
    <t>041-411-7505</t>
  </si>
  <si>
    <t>충남 천안시 서북구 성거읍 천흥8길 49</t>
  </si>
  <si>
    <t>씨앤씨 종합건설(주)</t>
  </si>
  <si>
    <t>031-423-2316</t>
  </si>
  <si>
    <t>경기 안양시 동안구 부림로169번길 22</t>
  </si>
  <si>
    <t>(주)폭스소프트</t>
  </si>
  <si>
    <t>031-449-4670</t>
  </si>
  <si>
    <t>경기도 안양시 동안구  시민대로 180</t>
  </si>
  <si>
    <t>대산공업(주)</t>
  </si>
  <si>
    <t>031-356-6367</t>
  </si>
  <si>
    <t>경기도 화성시 남양읍 화성로 973</t>
  </si>
  <si>
    <t>(주)세명솔루션</t>
  </si>
  <si>
    <t>031-227-2413</t>
  </si>
  <si>
    <t>경기 수원시 권선구 상탑로53번길 8-13</t>
  </si>
  <si>
    <t>(주)제이솔루션</t>
  </si>
  <si>
    <t>031-372-3893</t>
  </si>
  <si>
    <t>경기 용인시 처인구 남사면 원암로 67</t>
  </si>
  <si>
    <t>031-319-3030</t>
  </si>
  <si>
    <t>경기도 안산시 단원구 별망로 92</t>
  </si>
  <si>
    <t>(주)대경화성</t>
  </si>
  <si>
    <t>032-821-0356</t>
  </si>
  <si>
    <t>인천 남동구 능허대로 713</t>
  </si>
  <si>
    <t>(주)국제전설</t>
  </si>
  <si>
    <t>02-948-6343</t>
  </si>
  <si>
    <t>서울 중랑구 동일로157길 30</t>
  </si>
  <si>
    <t>(주)에듀카코리아</t>
  </si>
  <si>
    <t>031-594-7709</t>
  </si>
  <si>
    <t>서울 강남구 테헤란로70길 12</t>
  </si>
  <si>
    <t>쥴릭파마코리아(주)</t>
  </si>
  <si>
    <t>02-2006-0620</t>
  </si>
  <si>
    <t>서울특별시 용산구  한강대로 92</t>
  </si>
  <si>
    <t>호암엔지니어링(주)</t>
  </si>
  <si>
    <t>043-845-5424</t>
  </si>
  <si>
    <t>충북 충주시 안림로 66-3</t>
  </si>
  <si>
    <t>욱일전설(주)</t>
  </si>
  <si>
    <t>041-681-6288</t>
  </si>
  <si>
    <t>충남 태안군 태안읍 동문1리</t>
  </si>
  <si>
    <t>광명정밀</t>
  </si>
  <si>
    <t>041-548-8384</t>
  </si>
  <si>
    <t>충남 아산시 배방읍 고불로 359</t>
  </si>
  <si>
    <t>하나머티리얼즈(주)</t>
  </si>
  <si>
    <t>041-410-1013</t>
  </si>
  <si>
    <t>충남 천안시 서북구 3공단3로 42</t>
  </si>
  <si>
    <t>㈜베스텍</t>
  </si>
  <si>
    <t>062-972-0900</t>
  </si>
  <si>
    <t>광주 북구 첨단연신로 390</t>
  </si>
  <si>
    <t>동보정밀강관(주)</t>
  </si>
  <si>
    <t>051-262-6253</t>
  </si>
  <si>
    <t>부산 사하구 다산로105번길 31</t>
  </si>
  <si>
    <t>(주)앤써</t>
  </si>
  <si>
    <t>051-831-3691</t>
  </si>
  <si>
    <t>부산광역시 강서구 가리새2로 7</t>
  </si>
  <si>
    <t>(주)엠지엘</t>
  </si>
  <si>
    <t>051-720-0110</t>
  </si>
  <si>
    <t>부산 기장군 정관읍 농공길 2-9</t>
  </si>
  <si>
    <t>(주)래치원</t>
  </si>
  <si>
    <t>051-325-6542</t>
  </si>
  <si>
    <t>부산 사하구 하신중앙로3번가길 38</t>
  </si>
  <si>
    <t>엔엔엔코리아(주)</t>
  </si>
  <si>
    <t>055-582-3466</t>
  </si>
  <si>
    <t>경남 함안군 가야읍 남문길 17</t>
  </si>
  <si>
    <t>창원일렉트론</t>
  </si>
  <si>
    <t>055-264-3166</t>
  </si>
  <si>
    <t>(주)일신정밀</t>
  </si>
  <si>
    <t>052-288-4141</t>
  </si>
  <si>
    <t>울산 북구 매곡산업2길 15</t>
  </si>
  <si>
    <t>(주)유창로보텍</t>
  </si>
  <si>
    <t>052-282-7903</t>
  </si>
  <si>
    <t>울산광역시 북구  농공단지3길 30-0</t>
  </si>
  <si>
    <t>(주)씨앤엠</t>
  </si>
  <si>
    <t>055-330-5021</t>
  </si>
  <si>
    <t>경남 김해시 김해대로2635번길 29</t>
  </si>
  <si>
    <t>덕산하이메탈</t>
  </si>
  <si>
    <t>052-289-0443</t>
  </si>
  <si>
    <t>울산 북구 무룡1로 66</t>
  </si>
  <si>
    <t>서울화인테크(주)</t>
  </si>
  <si>
    <t>02-552-0424</t>
  </si>
  <si>
    <t>서울 강남구 테헤란로13길 12</t>
  </si>
  <si>
    <t>(주)리아모어소프트</t>
  </si>
  <si>
    <t>02-2655-9767</t>
  </si>
  <si>
    <t>(주)청우하이드로</t>
  </si>
  <si>
    <t>032-561-0971</t>
  </si>
  <si>
    <t>인천 서구 호두산로 166</t>
  </si>
  <si>
    <t>(주)성진메탈테크</t>
  </si>
  <si>
    <t>031-319-2323</t>
  </si>
  <si>
    <t>경기 안산시 단원구 첨단로181번안길 14</t>
  </si>
  <si>
    <t>(주)한국스크류펌프</t>
  </si>
  <si>
    <t>02-2636-8044</t>
  </si>
  <si>
    <t>서울 영등포구 양평로 129</t>
  </si>
  <si>
    <t>(주)이디시엠</t>
  </si>
  <si>
    <t>070-4693-0253</t>
  </si>
  <si>
    <t>(주)지엠에스인터내셔날</t>
  </si>
  <si>
    <t>02-2165-8777</t>
  </si>
  <si>
    <t>(주)지티솔루션</t>
  </si>
  <si>
    <t>070-4651-5522</t>
  </si>
  <si>
    <t>(주)이지오토메이션</t>
  </si>
  <si>
    <t>031-349-6695</t>
  </si>
  <si>
    <t>경기도 군포시  고산로126번길 25</t>
  </si>
  <si>
    <t>오뚜기냉동식품(주)</t>
  </si>
  <si>
    <t>031-954-7300</t>
  </si>
  <si>
    <t>경기 파주시 파주읍 파발로 65</t>
  </si>
  <si>
    <t>(주)삼환전기산업</t>
  </si>
  <si>
    <t>031-977-5644</t>
  </si>
  <si>
    <t>경기도 남양주시 진건읍 독정로273번길 31-25</t>
  </si>
  <si>
    <t>구주기술㈜</t>
  </si>
  <si>
    <t>031-704-0091</t>
  </si>
  <si>
    <t>경기도 성남시 분당구 백현로101번길 29</t>
  </si>
  <si>
    <t>(주)바이오임플란트테크놀로지</t>
  </si>
  <si>
    <t>031-704-2882</t>
  </si>
  <si>
    <t>(주)디메텍</t>
  </si>
  <si>
    <t>032-234-0011</t>
  </si>
  <si>
    <t>경기도 부천시  평천로 655</t>
  </si>
  <si>
    <t>(주)인투알</t>
  </si>
  <si>
    <t>032-611-2300</t>
  </si>
  <si>
    <t>인천 서구 두루물로 52</t>
  </si>
  <si>
    <t>에이치에스티(주)</t>
  </si>
  <si>
    <t>032-442-0175</t>
  </si>
  <si>
    <t>인천 남동구 능허대로 687</t>
  </si>
  <si>
    <t>삼정보일러공업(주)</t>
  </si>
  <si>
    <t>031-499-6747</t>
  </si>
  <si>
    <t>경기 시흥시 공단1대로259번길 41</t>
  </si>
  <si>
    <t>(주)센서웨이</t>
  </si>
  <si>
    <t>02-957-6500</t>
  </si>
  <si>
    <t>경기 고양시 덕양구 통일로 140</t>
  </si>
  <si>
    <t>(주)헤라실업</t>
  </si>
  <si>
    <t>02-3481-2486</t>
  </si>
  <si>
    <t>서울 서초구 방배중앙로 198</t>
  </si>
  <si>
    <t>(주)네오정보시스템</t>
  </si>
  <si>
    <t>031-740-9341</t>
  </si>
  <si>
    <t>(주)위즈베이스</t>
  </si>
  <si>
    <t>02-508-7404</t>
  </si>
  <si>
    <t>노빌코리아(주)</t>
  </si>
  <si>
    <t>02-2232-9070</t>
  </si>
  <si>
    <t>서울특별시 중구  마장로15길 11</t>
  </si>
  <si>
    <t>(주)다쓰테크</t>
  </si>
  <si>
    <t>043-218-5670</t>
  </si>
  <si>
    <t>충북 청주시 청원구 오창읍 양청송대길 109</t>
  </si>
  <si>
    <t>참빛충북도시가스(주)</t>
  </si>
  <si>
    <t>02-2071-5751</t>
  </si>
  <si>
    <t>충북 충주시 국원대로 344</t>
  </si>
  <si>
    <t>(주)엑스엘</t>
  </si>
  <si>
    <t>042-486-6116</t>
  </si>
  <si>
    <t>대전 유성구 가정북로 26-103</t>
  </si>
  <si>
    <t>(주)한나노텍</t>
  </si>
  <si>
    <t>042-934-3502</t>
  </si>
  <si>
    <t>대전광역시 대덕구  대덕대로 1330</t>
  </si>
  <si>
    <t>(주)삼다남한강마트</t>
  </si>
  <si>
    <t>031-584-4482</t>
  </si>
  <si>
    <t>경기도 가평군 설악면 신천중앙로 96-1</t>
  </si>
  <si>
    <t>(주)사랑방미디어</t>
  </si>
  <si>
    <t>062-510-1000</t>
  </si>
  <si>
    <t>광주시 북구 중흥동(중흥1동)</t>
  </si>
  <si>
    <t>가창종합식품</t>
  </si>
  <si>
    <t>053-639-6969</t>
  </si>
  <si>
    <t>대구 달성군 현풍면 과학북로100길 50</t>
  </si>
  <si>
    <t>(주)이씨스</t>
  </si>
  <si>
    <t>051-966-7000</t>
  </si>
  <si>
    <t>부산시 동구 초량동(초량제3동)</t>
  </si>
  <si>
    <t>디엠테크(주)</t>
  </si>
  <si>
    <t>055-286-3997</t>
  </si>
  <si>
    <t>경남 창원시 성산구 반월로 42</t>
  </si>
  <si>
    <t>창원중앙병원</t>
  </si>
  <si>
    <t>055-289-9111</t>
  </si>
  <si>
    <t>경남 창원시 성산구 대암로 40-4</t>
  </si>
  <si>
    <t>태정인더스트리</t>
  </si>
  <si>
    <t>052-288-8033</t>
  </si>
  <si>
    <t>울산광역시 울주군 언양읍 반천산업로 32-39</t>
  </si>
  <si>
    <t>(주)우봉</t>
  </si>
  <si>
    <t>055-383-5737</t>
  </si>
  <si>
    <t>경상남도 양산시  산막공단북10길 82</t>
  </si>
  <si>
    <t>(주)명문</t>
  </si>
  <si>
    <t>02-2117-0118</t>
  </si>
  <si>
    <t>사진기 및 사진용품 소매업</t>
  </si>
  <si>
    <t>(주)페어프랜즈</t>
  </si>
  <si>
    <t>031-962-5840</t>
  </si>
  <si>
    <t>경기 파주시 조리읍 장곡로 101</t>
  </si>
  <si>
    <t>(주)상지사피앤비</t>
  </si>
  <si>
    <t>031-955-3618</t>
  </si>
  <si>
    <t>경기 파주시 광인사길 155-2</t>
  </si>
  <si>
    <t>(주)보원조명</t>
  </si>
  <si>
    <t>02-2671-6465</t>
  </si>
  <si>
    <t>서울 영등포구 선유서로24길 1</t>
  </si>
  <si>
    <t>(주)신화어드밴스</t>
  </si>
  <si>
    <t>02-834-7971</t>
  </si>
  <si>
    <t>서울특별시 영등포구 대방천로 191,</t>
  </si>
  <si>
    <t>미주공업(주)</t>
  </si>
  <si>
    <t>055-342-4334</t>
  </si>
  <si>
    <t>경상남도 김해시 진영읍 서부로179번길 104</t>
  </si>
  <si>
    <t>(주)삼일에코스텍</t>
  </si>
  <si>
    <t>031-376-8430</t>
  </si>
  <si>
    <t>경기 용인시 처인구 남사면 경기동로 2</t>
  </si>
  <si>
    <t>031-343-6011</t>
  </si>
  <si>
    <t>경기 안성시 대덕면 무능로 132</t>
  </si>
  <si>
    <t>와이피피(주)</t>
  </si>
  <si>
    <t>02-2104-8719</t>
  </si>
  <si>
    <t>서울 금천구 가산디지털2로 24</t>
  </si>
  <si>
    <t>(주)동양서점</t>
  </si>
  <si>
    <t>031-708-7122</t>
  </si>
  <si>
    <t>경기 광주시 오포읍 새말길 122-5</t>
  </si>
  <si>
    <t>(주)부성화학</t>
  </si>
  <si>
    <t>031-531-6010</t>
  </si>
  <si>
    <t>경기 포천시 영중면 영일로97번길 56</t>
  </si>
  <si>
    <t>(주)한세미크론</t>
  </si>
  <si>
    <t>031-999-6191</t>
  </si>
  <si>
    <t>(주)남영식품</t>
  </si>
  <si>
    <t>032-814-1072</t>
  </si>
  <si>
    <t>인천 남동구 남동서로236번길 13</t>
  </si>
  <si>
    <t>경기산업(주)</t>
  </si>
  <si>
    <t>031-498-6193</t>
  </si>
  <si>
    <t>경기도 시흥시 엠티브이북로 331</t>
  </si>
  <si>
    <t>(주)다원케미칼</t>
  </si>
  <si>
    <t>031-498-0001</t>
  </si>
  <si>
    <t>경기 시흥시 옥구천서로185번길 14</t>
  </si>
  <si>
    <t>(주)태가피앤씨</t>
  </si>
  <si>
    <t>031-497-2387</t>
  </si>
  <si>
    <t>경기도 시흥시 희망공원로 195</t>
  </si>
  <si>
    <t>(주)메가이엔지</t>
  </si>
  <si>
    <t>031-8015-5470</t>
  </si>
  <si>
    <t>경기 용인시 기흥구 삼성2로96번길 29-25</t>
  </si>
  <si>
    <t>(주)우리회사</t>
  </si>
  <si>
    <t>031-424-9225</t>
  </si>
  <si>
    <t>경기 안양시 만안구 덕천로 33</t>
  </si>
  <si>
    <t>(주)우주엔지니어링</t>
  </si>
  <si>
    <t>031-382-1602</t>
  </si>
  <si>
    <t>충남 아산시 시민로440번길 10</t>
  </si>
  <si>
    <t>(주)한국토프톤</t>
  </si>
  <si>
    <t>031-534-0685</t>
  </si>
  <si>
    <t>경기 포천시 내촌면 매봉길 21</t>
  </si>
  <si>
    <t>(주)세렉스</t>
  </si>
  <si>
    <t>031-478-4010</t>
  </si>
  <si>
    <t>샘표식품</t>
  </si>
  <si>
    <t>02-3393-5335</t>
  </si>
  <si>
    <t>서울 중구 필동1가 매일경제신문사빌딩</t>
  </si>
  <si>
    <t>나인원소프트(주)</t>
  </si>
  <si>
    <t>02-3463-9101</t>
  </si>
  <si>
    <t>서울 강남구 논현로30길 28</t>
  </si>
  <si>
    <t>043-214-8571</t>
  </si>
  <si>
    <t>충북 청주시 청원구 오창읍 두릉유리로 796-26</t>
  </si>
  <si>
    <t>엠.씨.케이(주)</t>
  </si>
  <si>
    <t>043-274-5682</t>
  </si>
  <si>
    <t>충북 청주시 청원구 오창읍 각리1길 46</t>
  </si>
  <si>
    <t>(주)피케이이앤씨</t>
  </si>
  <si>
    <t>042-936-9211</t>
  </si>
  <si>
    <t>대전 유성구 테크노2로 186-10</t>
  </si>
  <si>
    <t>(주)신광타올</t>
  </si>
  <si>
    <t>053-557-9991</t>
  </si>
  <si>
    <t>대구 서구 와룡로69길 6</t>
  </si>
  <si>
    <t>(주)미광스포렉스</t>
  </si>
  <si>
    <t>053-593-9990</t>
  </si>
  <si>
    <t>대구 달서구 이곡동로 55</t>
  </si>
  <si>
    <t>체력단련시설 운영업</t>
  </si>
  <si>
    <t>(주)티씨하이테크</t>
  </si>
  <si>
    <t>053-582-8052</t>
  </si>
  <si>
    <t>대구 달서구 달서대로85길 66</t>
  </si>
  <si>
    <t>(주)맨엔텔</t>
  </si>
  <si>
    <t>054-444-2377</t>
  </si>
  <si>
    <t>경북 구미시 산업로 258</t>
  </si>
  <si>
    <t>(주)보경티엘</t>
  </si>
  <si>
    <t>051-832-0801</t>
  </si>
  <si>
    <t>부산 강서구 녹산산업중로61번길 16</t>
  </si>
  <si>
    <t>055-338-0425</t>
  </si>
  <si>
    <t>경남 김해시 주촌면 서부로1499번길 68-54</t>
  </si>
  <si>
    <t>(주)대천</t>
  </si>
  <si>
    <t>055-345-2288</t>
  </si>
  <si>
    <t>경남 김해시 진례면 고모로 496</t>
  </si>
  <si>
    <t>경남 엠.테크(주)</t>
  </si>
  <si>
    <t>051-971-1736</t>
  </si>
  <si>
    <t>부산 강서구 설만길 95</t>
  </si>
  <si>
    <t>로얄앤컴퍼니(주)</t>
  </si>
  <si>
    <t>070-7464-8423</t>
  </si>
  <si>
    <t>경기도 화성시 팔탄면(팔탄면) 율암리</t>
  </si>
  <si>
    <t>(주)에스제이피</t>
  </si>
  <si>
    <t>031-676-7481</t>
  </si>
  <si>
    <t>경기 안성시 죽산면 용대길 38-12</t>
  </si>
  <si>
    <t>(사)늘푸름늘 푸른직업재활원</t>
  </si>
  <si>
    <t>031-912-4988</t>
  </si>
  <si>
    <t>경기 고양시 덕양구 고골길 100-15</t>
  </si>
  <si>
    <t>(주)비이링크</t>
  </si>
  <si>
    <t>031-628-4152</t>
  </si>
  <si>
    <t>(주)현대판지</t>
  </si>
  <si>
    <t>031-529-8137</t>
  </si>
  <si>
    <t>경기 남양주시 진접읍 팔야로 160-43</t>
  </si>
  <si>
    <t>(주)시너스</t>
  </si>
  <si>
    <t>032-655-7826</t>
  </si>
  <si>
    <t>인천 남동구 장자로6번길 88</t>
  </si>
  <si>
    <t>032-579-2627</t>
  </si>
  <si>
    <t>인천 서구 열우물로 271</t>
  </si>
  <si>
    <t>(주)국제곤도라</t>
  </si>
  <si>
    <t>031-353-1008</t>
  </si>
  <si>
    <t>경기 화성시 팔탄면 서해로1313번길 14</t>
  </si>
  <si>
    <t>(주)동광보일러</t>
  </si>
  <si>
    <t>031-499-3046</t>
  </si>
  <si>
    <t>충남 아산시 탕정면 음봉로 850</t>
  </si>
  <si>
    <t>모토스타코리아(주)</t>
  </si>
  <si>
    <t>02-325-7372</t>
  </si>
  <si>
    <t>서울특별시 마포구 월드컵북로4길 72</t>
  </si>
  <si>
    <t>지웅전기(주)</t>
  </si>
  <si>
    <t>02-921-0224</t>
  </si>
  <si>
    <t>서울 동대문구 청계천로 505</t>
  </si>
  <si>
    <t>(주)씨즈디자인</t>
  </si>
  <si>
    <t>02-498-8746</t>
  </si>
  <si>
    <t>서울 성동구 성수일로12길 19</t>
  </si>
  <si>
    <t>우일공영(주)</t>
  </si>
  <si>
    <t>031-763-0328</t>
  </si>
  <si>
    <t>경기 광주시 도척면 마도로 252-45</t>
  </si>
  <si>
    <t>영보직물(주)</t>
  </si>
  <si>
    <t>02-927-9680</t>
  </si>
  <si>
    <t>서울 성북구 개운사길 9</t>
  </si>
  <si>
    <t>(주)대영이이씨</t>
  </si>
  <si>
    <t>02-3462-6092</t>
  </si>
  <si>
    <t>서울 서초구 강남대로12길 23-4</t>
  </si>
  <si>
    <t>(주)한일테크닉스</t>
  </si>
  <si>
    <t>02-2202-7581</t>
  </si>
  <si>
    <t>경기 하남시 서하남로23번길 8-21</t>
  </si>
  <si>
    <t>(주)마콘컴퍼니</t>
  </si>
  <si>
    <t>02-569-6535</t>
  </si>
  <si>
    <t>서울 강남구 테헤란로34길 5</t>
  </si>
  <si>
    <t>한국테루모(주)</t>
  </si>
  <si>
    <t>02-565-9225</t>
  </si>
  <si>
    <t>서울 강남구 테헤란로8길 21</t>
  </si>
  <si>
    <t>(주)시에나텔레콤</t>
  </si>
  <si>
    <t>02-567-1800</t>
  </si>
  <si>
    <t>서울 관악구 쑥고개로 21</t>
  </si>
  <si>
    <t>영일제약(주)</t>
  </si>
  <si>
    <t>02-521-6766</t>
  </si>
  <si>
    <t>충북 진천군 진천읍 문화12길 6-1</t>
  </si>
  <si>
    <t>(주)일미농수산</t>
  </si>
  <si>
    <t>044-867-5556</t>
  </si>
  <si>
    <t>세종 조치원읍 번암공단1길 21</t>
  </si>
  <si>
    <t>(주)현태금형</t>
  </si>
  <si>
    <t>062-953-0980</t>
  </si>
  <si>
    <t>광주 광산구 하남산단6번로 46-18</t>
  </si>
  <si>
    <t>(주)동우 이앤씨 건축사사무소</t>
  </si>
  <si>
    <t>053-749-2017</t>
  </si>
  <si>
    <t>경상북도 구미시 형곡동로 57-1</t>
  </si>
  <si>
    <t>한신윤활유상사</t>
  </si>
  <si>
    <t>053-353-2009</t>
  </si>
  <si>
    <t>대구 서구 염색공단천로 62</t>
  </si>
  <si>
    <t>055-321-9462</t>
  </si>
  <si>
    <t>경남 김해시 김해대로2611번길 22-32</t>
  </si>
  <si>
    <t>(주)동일케미칼</t>
  </si>
  <si>
    <t>051-313-0657</t>
  </si>
  <si>
    <t>부산 사상구 장인로77번길 103-22</t>
  </si>
  <si>
    <t>(주)알파엔코리아원진</t>
  </si>
  <si>
    <t>051-312-1116</t>
  </si>
  <si>
    <t>부산 사상구 괘감로 12</t>
  </si>
  <si>
    <t>(주)신창</t>
  </si>
  <si>
    <t>055-232-7570</t>
  </si>
  <si>
    <t>경남 창원시 마산회원구 내서읍 호계본동로 17-24</t>
  </si>
  <si>
    <t>(주)이송</t>
  </si>
  <si>
    <t>055-259-3100</t>
  </si>
  <si>
    <t>경남 창원시 마산회원구 내서읍 광려로 248</t>
  </si>
  <si>
    <t>(주)하나</t>
  </si>
  <si>
    <t>055-266-3927</t>
  </si>
  <si>
    <t>경남 창원시 성산구 성산패총로 29</t>
  </si>
  <si>
    <t>현항공산업㈜</t>
  </si>
  <si>
    <t>051-974-6500</t>
  </si>
  <si>
    <t>부산 강서구 녹산산단46로 91</t>
  </si>
  <si>
    <t>(주)창원충전소</t>
  </si>
  <si>
    <t>055-251-0601</t>
  </si>
  <si>
    <t>경남 창원시 의창구 차상로 183</t>
  </si>
  <si>
    <t>차량용 가스 충전업</t>
  </si>
  <si>
    <t>(주)극동목재산업</t>
  </si>
  <si>
    <t>055-295-6658</t>
  </si>
  <si>
    <t>경남 창원시 마산합포구 가포신항남로 44</t>
  </si>
  <si>
    <t>(주)씨이피테크</t>
  </si>
  <si>
    <t>02-749-9346</t>
  </si>
  <si>
    <t>알바코퍼레이션(유한)</t>
  </si>
  <si>
    <t>02-757-0331</t>
  </si>
  <si>
    <t>서울특별시 종로구 평창30길 18</t>
  </si>
  <si>
    <t>(주)두성특수금속</t>
  </si>
  <si>
    <t>032-583-3509</t>
  </si>
  <si>
    <t>인천 서구 건지로 120-13</t>
  </si>
  <si>
    <t>(주)태조산업</t>
  </si>
  <si>
    <t>031-451-3162</t>
  </si>
  <si>
    <t>경기 군포시 산본로48번길 52-26</t>
  </si>
  <si>
    <t>광동산업(주)</t>
  </si>
  <si>
    <t>031-677-2141</t>
  </si>
  <si>
    <t>경기 안성시 서운면 서운신기길 116-13</t>
  </si>
  <si>
    <t>원일기공(주)</t>
  </si>
  <si>
    <t>031-863-3444</t>
  </si>
  <si>
    <t>경기 양주시 은현면 그루고개로384번길 101</t>
  </si>
  <si>
    <t>(주)이우 피앤씨</t>
  </si>
  <si>
    <t>031-983-9141</t>
  </si>
  <si>
    <t>경기도 김포시 통진읍 김포대로2435번길 107-23</t>
  </si>
  <si>
    <t>(주)여명팜</t>
  </si>
  <si>
    <t>032-665-9401</t>
  </si>
  <si>
    <t>경기 부천시  부일로 374</t>
  </si>
  <si>
    <t>애드컴(주)</t>
  </si>
  <si>
    <t>031-568-7000</t>
  </si>
  <si>
    <t>경기 남양주시 진건읍 진관산단로54번길 10</t>
  </si>
  <si>
    <t>㈜영완</t>
  </si>
  <si>
    <t>031-498-2084</t>
  </si>
  <si>
    <t>경기 시흥시 공단1대로27번길 34</t>
  </si>
  <si>
    <t>장수에스엔피(주)</t>
  </si>
  <si>
    <t>043-532-0426</t>
  </si>
  <si>
    <t>충청북도 진천군 이월면 진안로 139</t>
  </si>
  <si>
    <t>(주)수인다큐레이터</t>
  </si>
  <si>
    <t>02-2263-1848</t>
  </si>
  <si>
    <t>서울 중구 서애로3길 16</t>
  </si>
  <si>
    <t>(주)파이맥스</t>
  </si>
  <si>
    <t>031-570-6706</t>
  </si>
  <si>
    <t>경기 남양주시 진건읍 진관산단로70번길 1</t>
  </si>
  <si>
    <t>(주)드림시스</t>
  </si>
  <si>
    <t>02-6959-5202</t>
  </si>
  <si>
    <t>서울특별시 서초구  바우뫼로 152-0</t>
  </si>
  <si>
    <t>(주)제이스코리아</t>
  </si>
  <si>
    <t>031-776-0190</t>
  </si>
  <si>
    <t>(주)대련건설</t>
  </si>
  <si>
    <t>02-906-3010</t>
  </si>
  <si>
    <t>강원 화천군 화천읍 상승로 45-7</t>
  </si>
  <si>
    <t>기성화학</t>
  </si>
  <si>
    <t>042-932-4542</t>
  </si>
  <si>
    <t>대전 대덕구 산업단지로 117</t>
  </si>
  <si>
    <t>(주)씨.피코리아</t>
  </si>
  <si>
    <t>062-953-7990</t>
  </si>
  <si>
    <t>광주 광산구 손재로 436-42</t>
  </si>
  <si>
    <t>(주)에스 앤 디</t>
  </si>
  <si>
    <t>053-475-1177</t>
  </si>
  <si>
    <t>대구 남구 대덕로35길 5-1</t>
  </si>
  <si>
    <t>(주)와이엠프로폴</t>
  </si>
  <si>
    <t>043-743-6800</t>
  </si>
  <si>
    <t>충북 영동군 용산면 남부로 1424</t>
  </si>
  <si>
    <t>(주)세중 아이에스</t>
  </si>
  <si>
    <t>053-588-9778</t>
  </si>
  <si>
    <t>대구광역시 달서구  송현로 205</t>
  </si>
  <si>
    <t>(주)공성</t>
  </si>
  <si>
    <t>053-593-2348</t>
  </si>
  <si>
    <t>대구 달서구 호산로 47</t>
  </si>
  <si>
    <t>한호산업(주)</t>
  </si>
  <si>
    <t>054-333-0400</t>
  </si>
  <si>
    <t>경북 경주시 내남면 구일길 148-32</t>
  </si>
  <si>
    <t>스타코(주)</t>
  </si>
  <si>
    <t>051-970-0514</t>
  </si>
  <si>
    <t>부산 강서구 녹산산단261로 28</t>
  </si>
  <si>
    <t>(주)부민</t>
  </si>
  <si>
    <t>055-298-3491</t>
  </si>
  <si>
    <t>경남 창원시 마산회원구 양덕북17길 24</t>
  </si>
  <si>
    <t>(주)신창제지</t>
  </si>
  <si>
    <t>055-572-9377</t>
  </si>
  <si>
    <t>경남 의령군 봉수면 대한로 1198</t>
  </si>
  <si>
    <t>동신산업(주)</t>
  </si>
  <si>
    <t>052-295-3181</t>
  </si>
  <si>
    <t>울산 북구 매곡산업1길 1</t>
  </si>
  <si>
    <t>(주)아이플랜트</t>
  </si>
  <si>
    <t>052-283-4400</t>
  </si>
  <si>
    <t>울산광역시 울주군 청량면 처용산업3길 156</t>
  </si>
  <si>
    <t>(주)신안제관</t>
  </si>
  <si>
    <t>055-83-1161</t>
  </si>
  <si>
    <t>경남 양산시 유산공단11길 24</t>
  </si>
  <si>
    <t>(주)파텍상사</t>
  </si>
  <si>
    <t>02-3142-4121</t>
  </si>
  <si>
    <t>서울특별시 마포구  월드컵북로5길 12</t>
  </si>
  <si>
    <t>(주)유셈테크</t>
  </si>
  <si>
    <t>02-2082-6470</t>
  </si>
  <si>
    <t>(주)매스텍스</t>
  </si>
  <si>
    <t>02-6948-9730</t>
  </si>
  <si>
    <t>서울특별시 성동구  뚝섬로1길 25</t>
  </si>
  <si>
    <t>(주)진영전기조명산업</t>
  </si>
  <si>
    <t>032-508-3282</t>
  </si>
  <si>
    <t>인천 부평구 세월천로30번길 25</t>
  </si>
  <si>
    <t>삼일데이타시스템(주)</t>
  </si>
  <si>
    <t>031-446-2283</t>
  </si>
  <si>
    <t>대창금형(주)</t>
  </si>
  <si>
    <t>031-456-2801</t>
  </si>
  <si>
    <t>경기도 군포시  산본로86번길 39-0</t>
  </si>
  <si>
    <t>(주)하나콘크리트</t>
  </si>
  <si>
    <t>031-638-2831</t>
  </si>
  <si>
    <t>경기 이천시 신둔면 원적로512번길 83</t>
  </si>
  <si>
    <t>진영산업(주)</t>
  </si>
  <si>
    <t>031-774-9011</t>
  </si>
  <si>
    <t>경기 양평군 옥천면 사나사길 16</t>
  </si>
  <si>
    <t>(주)한양컨트리클럽</t>
  </si>
  <si>
    <t>031-960-6905</t>
  </si>
  <si>
    <t>경기 고양시 덕양구 고양대로1643번길 164</t>
  </si>
  <si>
    <t>(주)충무산업</t>
  </si>
  <si>
    <t>031-977-6561</t>
  </si>
  <si>
    <t>경기 고양시 일산동구 지영로194번길 40-47</t>
  </si>
  <si>
    <t>(주)에이치케이티</t>
  </si>
  <si>
    <t>031-8040-2500</t>
  </si>
  <si>
    <t>경기 안산시 단원구 해봉로 192</t>
  </si>
  <si>
    <t>(주)비젼 하이텍</t>
  </si>
  <si>
    <t>032-654-7884</t>
  </si>
  <si>
    <t>경기 부천시  부천로36번길 31</t>
  </si>
  <si>
    <t>수창정보통신(주)</t>
  </si>
  <si>
    <t>032-710-3611</t>
  </si>
  <si>
    <t>경기 부천시  석천로 13</t>
  </si>
  <si>
    <t>(주)한국무라가미</t>
  </si>
  <si>
    <t>031-495-7344</t>
  </si>
  <si>
    <t>경기도 안산시 단원구 범락길 144</t>
  </si>
  <si>
    <t>(주)동광에프알피산업</t>
  </si>
  <si>
    <t>031-985-7131</t>
  </si>
  <si>
    <t>경기 김포시 월곶면 고양로 41</t>
  </si>
  <si>
    <t>삼화디에스피(주)</t>
  </si>
  <si>
    <t>031-454-3511</t>
  </si>
  <si>
    <t>경기도 군포시  엘에스로91번길 69</t>
  </si>
  <si>
    <t>천일</t>
  </si>
  <si>
    <t>02-2265-6666</t>
  </si>
  <si>
    <t>서울 중구 마른내로8길 16</t>
  </si>
  <si>
    <t>(주)에이치비콥</t>
  </si>
  <si>
    <t>02-3448-5131</t>
  </si>
  <si>
    <t>서울 강남구 언주로 819</t>
  </si>
  <si>
    <t>삼영종합기기(주)</t>
  </si>
  <si>
    <t>031-431-4901</t>
  </si>
  <si>
    <t>경기도 화성시 마도면 마도로 613-18</t>
  </si>
  <si>
    <t>대건케미칼(주)</t>
  </si>
  <si>
    <t>031-798-8333</t>
  </si>
  <si>
    <t>경기 광주시 곤지암읍 새재길 28-36</t>
  </si>
  <si>
    <t>대성씨앤에스(주)</t>
  </si>
  <si>
    <t>광명산업(주)</t>
  </si>
  <si>
    <t>041-853-2611</t>
  </si>
  <si>
    <t>충남 공주시 탄천면 광명길 34-11</t>
  </si>
  <si>
    <t>(주)좋은마음</t>
  </si>
  <si>
    <t>041-742-8355</t>
  </si>
  <si>
    <t>충남 논산시 연무읍 연무로 787-3</t>
  </si>
  <si>
    <t>(주)충무화학</t>
  </si>
  <si>
    <t>02-2677-9902</t>
  </si>
  <si>
    <t>서울 서초구 신반포로 339</t>
  </si>
  <si>
    <t>(주)정 풍</t>
  </si>
  <si>
    <t>041-558-8614</t>
  </si>
  <si>
    <t>충남 천안시 서북구 성거읍 석교3길 16</t>
  </si>
  <si>
    <t>(주)한국피이엠</t>
  </si>
  <si>
    <t>044-860-3600</t>
  </si>
  <si>
    <t>세종 연기면 공단로 130</t>
  </si>
  <si>
    <t>부경정공</t>
  </si>
  <si>
    <t>053-3547-679</t>
  </si>
  <si>
    <t>대구 달성군 다사읍 세천로3길 20</t>
  </si>
  <si>
    <t>(주)중원산업</t>
  </si>
  <si>
    <t>053-384-5754</t>
  </si>
  <si>
    <t>경상북도 경산시 진량읍 일연로 653-28</t>
  </si>
  <si>
    <t>(주)코리아스타텍</t>
  </si>
  <si>
    <t>054-473-8970</t>
  </si>
  <si>
    <t>경북 구미시 4공단로7길 39</t>
  </si>
  <si>
    <t>(주)정도유아이티</t>
  </si>
  <si>
    <t>053-817-9977</t>
  </si>
  <si>
    <t>경북 경산시 삼풍로 27</t>
  </si>
  <si>
    <t>(주)성진기계</t>
  </si>
  <si>
    <t>055-391-7927</t>
  </si>
  <si>
    <t>경남 밀양시 초동면 초동농공단지길 39-56</t>
  </si>
  <si>
    <t>(주)동아기업</t>
  </si>
  <si>
    <t>052-289-1104</t>
  </si>
  <si>
    <t>울산 북구 숙보로 21</t>
  </si>
  <si>
    <t>(주)신성사</t>
  </si>
  <si>
    <t>055-342-4701</t>
  </si>
  <si>
    <t>경남 김해시 진영읍 서부로 210</t>
  </si>
  <si>
    <t>비티글로벌서비스코리아(주)</t>
  </si>
  <si>
    <t>02-6290-6406</t>
  </si>
  <si>
    <t>서울 영등포구 여의대로 70</t>
  </si>
  <si>
    <t>코리아바큠테크(주)</t>
  </si>
  <si>
    <t>031-987-6320</t>
  </si>
  <si>
    <t>경기 김포시 월곶면 고양로117번길 200</t>
  </si>
  <si>
    <t>(주)후이즈</t>
  </si>
  <si>
    <t>070-4310-9646</t>
  </si>
  <si>
    <t>(주)고려계전</t>
  </si>
  <si>
    <t>032-584-4540</t>
  </si>
  <si>
    <t>인천 남구 석바위로 68</t>
  </si>
  <si>
    <t>(주)케이엠 파워</t>
  </si>
  <si>
    <t>02-454-0635</t>
  </si>
  <si>
    <t>(주)유니세트</t>
  </si>
  <si>
    <t>031-636-4201</t>
  </si>
  <si>
    <t>경기 이천시 부발읍 경충대로 2293</t>
  </si>
  <si>
    <t>(주)주주콘크리트</t>
  </si>
  <si>
    <t>031-858-6400</t>
  </si>
  <si>
    <t>경기 양주시 은현면 용암로 2</t>
  </si>
  <si>
    <t>한국가로수보호(주)</t>
  </si>
  <si>
    <t>043-534-5000</t>
  </si>
  <si>
    <t>충북 진천군 문백면 문덕길 88-52</t>
  </si>
  <si>
    <t>(유한)원 창 상 사</t>
  </si>
  <si>
    <t>031-969-6051</t>
  </si>
  <si>
    <t>경기도 고양시 일산동구  장진천길 208</t>
  </si>
  <si>
    <t>(주)대로</t>
  </si>
  <si>
    <t>041-362-8908</t>
  </si>
  <si>
    <t>충남 당진시 합덕읍 도란말2길 61</t>
  </si>
  <si>
    <t>(주)플라스포</t>
  </si>
  <si>
    <t>031-909-8077</t>
  </si>
  <si>
    <t>(주)경인정밀기계</t>
  </si>
  <si>
    <t>032-674-8510</t>
  </si>
  <si>
    <t>경기 안산시 단원구 시우로 92-8</t>
  </si>
  <si>
    <t>(주)한국백신</t>
  </si>
  <si>
    <t>031-492-6614</t>
  </si>
  <si>
    <t>경기 안산시 단원구 목내로 128</t>
  </si>
  <si>
    <t>(주)봉일금속</t>
  </si>
  <si>
    <t>031-508-1733</t>
  </si>
  <si>
    <t>경기 안산시 단원구 시화벤처로 704</t>
  </si>
  <si>
    <t>(주)골드밴</t>
  </si>
  <si>
    <t>031-354-3530</t>
  </si>
  <si>
    <t>경기 화성시 양감면 용소금각로36번길 125</t>
  </si>
  <si>
    <t>(주)예림임업</t>
  </si>
  <si>
    <t>032-574-0399</t>
  </si>
  <si>
    <t>인천광역시 남동구 논현고잔로135번길 30-13</t>
  </si>
  <si>
    <t>환경컨설팅(주)</t>
  </si>
  <si>
    <t>031-420-5526</t>
  </si>
  <si>
    <t>031-677-8131</t>
  </si>
  <si>
    <t>경기 안성시 죽산면 용대길 38-24</t>
  </si>
  <si>
    <t>(주)개오망디자인</t>
  </si>
  <si>
    <t>서울 강남구 압구정로2길 11</t>
  </si>
  <si>
    <t>(주)데이터스트림즈</t>
  </si>
  <si>
    <t>02-3473-9077</t>
  </si>
  <si>
    <t>서울 서초구 사임당로 28</t>
  </si>
  <si>
    <t>스카이칠십이㈜</t>
  </si>
  <si>
    <t>032-741-8555</t>
  </si>
  <si>
    <t>인천 중구 공항동로 392</t>
  </si>
  <si>
    <t>(주)기전사</t>
  </si>
  <si>
    <t>02-414-4052</t>
  </si>
  <si>
    <t>서울 송파구 오금로13길 8</t>
  </si>
  <si>
    <t>(주)이비아이앤씨</t>
  </si>
  <si>
    <t>02-417-5681</t>
  </si>
  <si>
    <t>서울 영등포구 국제금융로8길 19</t>
  </si>
  <si>
    <t>용광산업개발(주)</t>
  </si>
  <si>
    <t>042-524-8261</t>
  </si>
  <si>
    <t>세종특별자치시   한누리대로 207</t>
  </si>
  <si>
    <t>(주)세일종합기술공사</t>
  </si>
  <si>
    <t>02-840-5011</t>
  </si>
  <si>
    <t>충남 천안시 동남구 만남로 72</t>
  </si>
  <si>
    <t>(합자)우일종합주류상사</t>
  </si>
  <si>
    <t>042-483-4496</t>
  </si>
  <si>
    <t>대전 중구 오류로 113</t>
  </si>
  <si>
    <t>농업회사법인(주)하나축산</t>
  </si>
  <si>
    <t>062-714-3713</t>
  </si>
  <si>
    <t>광주광역시 북구  동운로32번길 19</t>
  </si>
  <si>
    <t>새론정밀</t>
  </si>
  <si>
    <t>053-351-3292</t>
  </si>
  <si>
    <t>경북 경산시 자인면 자인공단2로4길 3</t>
  </si>
  <si>
    <t>영승공업</t>
  </si>
  <si>
    <t>053-854-1671</t>
  </si>
  <si>
    <t>경상북도 경산시 진량읍 공단3로 41</t>
  </si>
  <si>
    <t>대아정공(주)</t>
  </si>
  <si>
    <t>053-593-4416</t>
  </si>
  <si>
    <t>대구 달서구 달서대로64길 123</t>
  </si>
  <si>
    <t>(주)융진</t>
  </si>
  <si>
    <t>054-720-9000</t>
  </si>
  <si>
    <t>경북 포항시 남구 대송면 철강산단로66번길 86</t>
  </si>
  <si>
    <t>동남기업</t>
  </si>
  <si>
    <t>051-315-8400</t>
  </si>
  <si>
    <t>부산 사상구 장인로37번길 47-14</t>
  </si>
  <si>
    <t>(주)성진일렉트론</t>
  </si>
  <si>
    <t>055-338-0070</t>
  </si>
  <si>
    <t>경남 김해시 삼안로52번길 21</t>
  </si>
  <si>
    <t>(주)금동스틸</t>
  </si>
  <si>
    <t>051-832-1083</t>
  </si>
  <si>
    <t>부산 강서구 녹산산업북로 25</t>
  </si>
  <si>
    <t>한마기계</t>
  </si>
  <si>
    <t>055-587-8701</t>
  </si>
  <si>
    <t>경남 함안군 칠원읍 동대이안길 18-1</t>
  </si>
  <si>
    <t>삼양기전(주)</t>
  </si>
  <si>
    <t>055-586-1746</t>
  </si>
  <si>
    <t>경상남도 함안군 칠서면 삼칠로 549</t>
  </si>
  <si>
    <t>㈜대공 본사 및 청량공장</t>
  </si>
  <si>
    <t>052-256-4191</t>
  </si>
  <si>
    <t>울산광역시 울주군 청량면 처용산업로 243-44</t>
  </si>
  <si>
    <t>(주)한국몰드</t>
  </si>
  <si>
    <t>052-282-3737</t>
  </si>
  <si>
    <t>울산 북구 매곡산업1길 21</t>
  </si>
  <si>
    <t>대한파카라이징(주)</t>
  </si>
  <si>
    <t>02-333-5821</t>
  </si>
  <si>
    <t>서울특별시 마포구 독막로 275</t>
  </si>
  <si>
    <t>(주)피델릭스</t>
  </si>
  <si>
    <t>031-785-3500</t>
  </si>
  <si>
    <t>경기 성남시 분당구 백현로 93</t>
  </si>
  <si>
    <t>(주)엠웍스</t>
  </si>
  <si>
    <t>02-6465-1000</t>
  </si>
  <si>
    <t>(주)성운티에스피</t>
  </si>
  <si>
    <t>02-540-8425</t>
  </si>
  <si>
    <t>인천 연수구 해돋이로 107</t>
  </si>
  <si>
    <t>계동철강(주)</t>
  </si>
  <si>
    <t>031-352-8810</t>
  </si>
  <si>
    <t>경기 화성시 팔탄면 노하길 482</t>
  </si>
  <si>
    <t>아아조경(주)</t>
  </si>
  <si>
    <t>02-514-3850</t>
  </si>
  <si>
    <t>서울 강남구 강남대로 308</t>
  </si>
  <si>
    <t>윤지양행(주)</t>
  </si>
  <si>
    <t>031-202-0563</t>
  </si>
  <si>
    <t>경기도 오산시  가장산업서북로 23</t>
  </si>
  <si>
    <t>(주)제일케미칼</t>
  </si>
  <si>
    <t>031-618-7928</t>
  </si>
  <si>
    <t>경기 평택시 세교산단로22번길 43</t>
  </si>
  <si>
    <t>대지정공(주)</t>
  </si>
  <si>
    <t>031-336-1151</t>
  </si>
  <si>
    <t>경기 용인시 처인구 경안천로 170</t>
  </si>
  <si>
    <t>주)영신엔지니어링</t>
  </si>
  <si>
    <t>031-319-1981</t>
  </si>
  <si>
    <t>경기도 안산시 단원구 엠티브이1로 140</t>
  </si>
  <si>
    <t>(주)애플비</t>
  </si>
  <si>
    <t>02-707-9999</t>
  </si>
  <si>
    <t>서울 마포구 창전로 74</t>
  </si>
  <si>
    <t>(주)퍼스트어패럴</t>
  </si>
  <si>
    <t>02-2049-8814</t>
  </si>
  <si>
    <t>서울 광진구 구의강변로 91</t>
  </si>
  <si>
    <t>에이스씨엔텍(주)</t>
  </si>
  <si>
    <t>02-512-4200</t>
  </si>
  <si>
    <t>서울특별시 성동구 왕십리로 58</t>
  </si>
  <si>
    <t>대아청과(주)</t>
  </si>
  <si>
    <t>02-3435-8800</t>
  </si>
  <si>
    <t>이피언스(주)</t>
  </si>
  <si>
    <t>02-498-1908</t>
  </si>
  <si>
    <t>서울 성동구 성수일로8길 53</t>
  </si>
  <si>
    <t>중원산업(주)</t>
  </si>
  <si>
    <t>043-853-6689</t>
  </si>
  <si>
    <t>충북 충주시 금가면 도촌리</t>
  </si>
  <si>
    <t>(주)샤인광학</t>
  </si>
  <si>
    <t>042-931-6532</t>
  </si>
  <si>
    <t>대전광역시 대덕구  대덕대로1284번길 301</t>
  </si>
  <si>
    <t>(주)신일팜글라스</t>
  </si>
  <si>
    <t>02-419-4211</t>
  </si>
  <si>
    <t>충남 공주시 공단길 75</t>
  </si>
  <si>
    <t>흥림종합건설(주)</t>
  </si>
  <si>
    <t>041-733-3201</t>
  </si>
  <si>
    <t>충청남도 논산시  관촉로223번길 3-18</t>
  </si>
  <si>
    <t>(주)봉.스텐</t>
  </si>
  <si>
    <t>062-513-7505</t>
  </si>
  <si>
    <t>광주광역시 북구  하남대로 541</t>
  </si>
  <si>
    <t>(주)농업회사법인 남양냉동식품</t>
  </si>
  <si>
    <t>062-941-0713</t>
  </si>
  <si>
    <t>광주 광산구 소촌로85번길 2</t>
  </si>
  <si>
    <t>㈜나눔테크</t>
  </si>
  <si>
    <t>062-955-8588</t>
  </si>
  <si>
    <t>광주 북구 첨단벤처소로 57</t>
  </si>
  <si>
    <t>송명정밀</t>
  </si>
  <si>
    <t>053-358-1848</t>
  </si>
  <si>
    <t>대구 북구 노원로25길 63</t>
  </si>
  <si>
    <t>(주)세성</t>
  </si>
  <si>
    <t>053-312-1076</t>
  </si>
  <si>
    <t>대구 북구 매천로17길 53</t>
  </si>
  <si>
    <t>(주)해인정공</t>
  </si>
  <si>
    <t>053-382-1981</t>
  </si>
  <si>
    <t>대구 북구 검단로31길 14-6</t>
  </si>
  <si>
    <t>(주)미건테크</t>
  </si>
  <si>
    <t>053-851-7741</t>
  </si>
  <si>
    <t>경북 경산시 와촌면 대경로 970</t>
  </si>
  <si>
    <t>(주)하경산업</t>
  </si>
  <si>
    <t>051-321-0905</t>
  </si>
  <si>
    <t>부산 사상구 학감대로178번길 79</t>
  </si>
  <si>
    <t>(주)대국실업</t>
  </si>
  <si>
    <t>051-515-7791</t>
  </si>
  <si>
    <t>부산 해운대구 선수촌로 130</t>
  </si>
  <si>
    <t>수창에스앤피(주)</t>
  </si>
  <si>
    <t>02-6670-5280</t>
  </si>
  <si>
    <t>(주)에바텍코리아</t>
  </si>
  <si>
    <t>031-205-5872</t>
  </si>
  <si>
    <t>(주)아이토디자인</t>
  </si>
  <si>
    <t>031-355-5026</t>
  </si>
  <si>
    <t>경기 화성시 팔탄면 버들로 1254</t>
  </si>
  <si>
    <t>㈜현대엘리베이터</t>
  </si>
  <si>
    <t>031-644-4902</t>
  </si>
  <si>
    <t>경기 이천시 부발읍 경충대로 2091</t>
  </si>
  <si>
    <t>㈜창원기전 이천공장</t>
  </si>
  <si>
    <t>031-637-6801</t>
  </si>
  <si>
    <t>경기 성남시 분당구 야탑로81번길 10</t>
  </si>
  <si>
    <t>033-458-7897</t>
  </si>
  <si>
    <t>강원 철원군 김화읍 외골길 22</t>
  </si>
  <si>
    <t>스텝시스템(주)</t>
  </si>
  <si>
    <t>031-203-3742</t>
  </si>
  <si>
    <t>(주)선택인터내셔날</t>
  </si>
  <si>
    <t>02-6327-5656</t>
  </si>
  <si>
    <t>(주)대성자동 포장기계</t>
  </si>
  <si>
    <t>032-672-7671</t>
  </si>
  <si>
    <t>경기 부천시 삼정동</t>
  </si>
  <si>
    <t>대호기업(주)</t>
  </si>
  <si>
    <t>032-817-6418</t>
  </si>
  <si>
    <t>인천광역시 남동구 남동동로345번길43</t>
  </si>
  <si>
    <t>031-491-8851</t>
  </si>
  <si>
    <t>경기 안산시 단원구 별망로 506</t>
  </si>
  <si>
    <t>삼성에프.씨(주)</t>
  </si>
  <si>
    <t>031-491-3016</t>
  </si>
  <si>
    <t>경기 안산시 단원구 원시로 160</t>
  </si>
  <si>
    <t>(주)켐피아</t>
  </si>
  <si>
    <t>031-486-6898</t>
  </si>
  <si>
    <t>경기도 수원시 영통구  광교로 156</t>
  </si>
  <si>
    <t>(주)듀라소닉</t>
  </si>
  <si>
    <t>031-684-5489</t>
  </si>
  <si>
    <t>경기 평택시 청북면 청북중앙로 578-13</t>
  </si>
  <si>
    <t>(주)와이지텍</t>
  </si>
  <si>
    <t>031-419-2971</t>
  </si>
  <si>
    <t>경기 안양시 동안구 엘에스로91번길 46-18</t>
  </si>
  <si>
    <t>(주)성주 엠.아이</t>
  </si>
  <si>
    <t>032-814-8652</t>
  </si>
  <si>
    <t>인천 남동구 남동대로 340</t>
  </si>
  <si>
    <t>(주)대주약품</t>
  </si>
  <si>
    <t>02-2242-8530</t>
  </si>
  <si>
    <t>서울 중랑구 용마산로 382</t>
  </si>
  <si>
    <t>창성소프트젤(주)</t>
  </si>
  <si>
    <t>031-542-6336</t>
  </si>
  <si>
    <t>경기도 포천시 소흘읍 소흘로 99-0</t>
  </si>
  <si>
    <t>(주)유더블유에스</t>
  </si>
  <si>
    <t>02-518-6291</t>
  </si>
  <si>
    <t>서울 강남구 선릉로133길 4</t>
  </si>
  <si>
    <t>라이프환경기계(주)</t>
  </si>
  <si>
    <t>031-479-3200</t>
  </si>
  <si>
    <t>경기 안양시동안구 호계동</t>
  </si>
  <si>
    <t>(주)모임스톤</t>
  </si>
  <si>
    <t>070-7791-3700</t>
  </si>
  <si>
    <t>경기 안양시 동안구 흥안대로439번길 65</t>
  </si>
  <si>
    <t>(주)신승알앤티</t>
  </si>
  <si>
    <t>02-547-0674</t>
  </si>
  <si>
    <t>경기 하남시 천현로134번길 127</t>
  </si>
  <si>
    <t>삼정씨더블유(주)</t>
  </si>
  <si>
    <t>043-536-3015</t>
  </si>
  <si>
    <t>충북 진천군 이월면 고등2길 37</t>
  </si>
  <si>
    <t>(주)오행생식</t>
  </si>
  <si>
    <t>041-675-5556</t>
  </si>
  <si>
    <t>충청남도 태안군 태안읍 서해로 2003-10</t>
  </si>
  <si>
    <t>(주)미래이피</t>
  </si>
  <si>
    <t>041-584-6611</t>
  </si>
  <si>
    <t>충남 천안시 서북구 직산읍 4산단4로 55</t>
  </si>
  <si>
    <t>(주)정우물산</t>
  </si>
  <si>
    <t>041-956-8130</t>
  </si>
  <si>
    <t>충남 서천군 장항읍 장산로 327</t>
  </si>
  <si>
    <t>(주)데이터월드</t>
  </si>
  <si>
    <t>042-488-9114</t>
  </si>
  <si>
    <t>대전광역시서구둔산2동(둔산동)</t>
  </si>
  <si>
    <t>(주)드림사이버</t>
  </si>
  <si>
    <t>062-525-2876</t>
  </si>
  <si>
    <t>광주 북구 상촌로 8</t>
  </si>
  <si>
    <t>(주)티케이케미칼 수지공장</t>
  </si>
  <si>
    <t>054-970-6133</t>
  </si>
  <si>
    <t>경북 구미시 1공단로6길 121</t>
  </si>
  <si>
    <t>재영기계</t>
  </si>
  <si>
    <t>051-311-9043</t>
  </si>
  <si>
    <t>부산 사상구 장인로17번길 101</t>
  </si>
  <si>
    <t>(주)서진인쇄지기</t>
  </si>
  <si>
    <t>051-266-2246</t>
  </si>
  <si>
    <t>부산 강서구 대부길 67</t>
  </si>
  <si>
    <t>(주)애크미컴퓨터</t>
  </si>
  <si>
    <t>051-301-6688</t>
  </si>
  <si>
    <t>부산 사상구 모라로192번길 9</t>
  </si>
  <si>
    <t>(주)제이엠씨</t>
  </si>
  <si>
    <t>052-231-5741</t>
  </si>
  <si>
    <t>울산 울주군 온산읍 이진로 71</t>
  </si>
  <si>
    <t>주식회사 맑은기업</t>
  </si>
  <si>
    <t>052-277-7773</t>
  </si>
  <si>
    <t>울산 남구 대학로 93</t>
  </si>
  <si>
    <t>(주)메트로테크</t>
  </si>
  <si>
    <t>055-286-6896</t>
  </si>
  <si>
    <t>경남 창원시 성산구 연덕로15번길 47</t>
  </si>
  <si>
    <t>(주)우일팩</t>
  </si>
  <si>
    <t>055-343-7576</t>
  </si>
  <si>
    <t>경상남도 김해시 한림면 김해대로1031번안길 3</t>
  </si>
  <si>
    <t>동양실리콘(주)</t>
  </si>
  <si>
    <t>02-338-6303</t>
  </si>
  <si>
    <t>서울 마포구 홍익로5길 21</t>
  </si>
  <si>
    <t>(주)하이텍영상</t>
  </si>
  <si>
    <t>02-6670-5050</t>
  </si>
  <si>
    <t>(주)코어플렉스</t>
  </si>
  <si>
    <t>02-782-3960</t>
  </si>
  <si>
    <t>가평테크</t>
  </si>
  <si>
    <t>02-856-8400</t>
  </si>
  <si>
    <t>(주)에이디플로우</t>
  </si>
  <si>
    <t>02-769-1004</t>
  </si>
  <si>
    <t>(주)투이컨설팅</t>
  </si>
  <si>
    <t>02-786-7281</t>
  </si>
  <si>
    <t>(주)아이씨디</t>
  </si>
  <si>
    <t>031-678-3333</t>
  </si>
  <si>
    <t>경기 안성시 대덕면 만세로 274</t>
  </si>
  <si>
    <t>(주)한림물류</t>
  </si>
  <si>
    <t>031-267-1944</t>
  </si>
  <si>
    <t>경기 화성시 반월남길62번길 30</t>
  </si>
  <si>
    <t>(주)성문</t>
  </si>
  <si>
    <t>031-761-2826</t>
  </si>
  <si>
    <t>경기 광주시 오포읍 오포안로 9</t>
  </si>
  <si>
    <t>한빛테라죠산업(주)</t>
  </si>
  <si>
    <t>02-952-2145</t>
  </si>
  <si>
    <t>경기 포천시 창수면 포천로 2561</t>
  </si>
  <si>
    <t>양양산업(주)</t>
  </si>
  <si>
    <t>031-315-7200</t>
  </si>
  <si>
    <t>경기 시흥시 시흥대로 908-11</t>
  </si>
  <si>
    <t>(주)채원인터내셔널</t>
  </si>
  <si>
    <t>032-562-5626</t>
  </si>
  <si>
    <t>인천 서구 완정로165번길 57</t>
  </si>
  <si>
    <t>(주)예다지</t>
  </si>
  <si>
    <t>032-811-8891</t>
  </si>
  <si>
    <t>인천 남동구 남동서로362번길 31</t>
  </si>
  <si>
    <t>목재문 및 관련제품 제조업</t>
  </si>
  <si>
    <t>(주)인포메디로지스</t>
  </si>
  <si>
    <t>02-461-0933</t>
  </si>
  <si>
    <t>서울 성동구 광나루로 166</t>
  </si>
  <si>
    <t>(주)노매드커넥션</t>
  </si>
  <si>
    <t>서울 영등포구 국제금융로 10</t>
  </si>
  <si>
    <t>(주)한국슈어조인트</t>
  </si>
  <si>
    <t>02-549-4446</t>
  </si>
  <si>
    <t>충청북도 음성군 일생로 321-33</t>
  </si>
  <si>
    <t>(주)신코</t>
  </si>
  <si>
    <t>02-2143-8200</t>
  </si>
  <si>
    <t>서울 강남구  봉은사로 627</t>
  </si>
  <si>
    <t>(주)새하이앤에스</t>
  </si>
  <si>
    <t>02-3281-2900</t>
  </si>
  <si>
    <t>서울특별시 구로구  디지털로33길 27</t>
  </si>
  <si>
    <t>(주)아즈텍시스템</t>
  </si>
  <si>
    <t>02-2202-1702</t>
  </si>
  <si>
    <t>노아에이티에스(주)</t>
  </si>
  <si>
    <t>02-850-3760</t>
  </si>
  <si>
    <t>(주)웨어포인트</t>
  </si>
  <si>
    <t>02-422-1714</t>
  </si>
  <si>
    <t>서울특별시 송파구 송파대로 260</t>
  </si>
  <si>
    <t>순천당약업(주)</t>
  </si>
  <si>
    <t>033-648-3985</t>
  </si>
  <si>
    <t>강원 강릉시 남구길5번길 13</t>
  </si>
  <si>
    <t>031-354-5092</t>
  </si>
  <si>
    <t>경기 화성시 팔탄면 터넉골로165번길 68</t>
  </si>
  <si>
    <t>(주)엘엠텍</t>
  </si>
  <si>
    <t>041-552-0222</t>
  </si>
  <si>
    <t>충남 천안시 서북구 성거읍 망향로 903-5</t>
  </si>
  <si>
    <t>(주)동양구조안전기술사사무소</t>
  </si>
  <si>
    <t>053-421-8997</t>
  </si>
  <si>
    <t>대구 중구 동덕로26길 18</t>
  </si>
  <si>
    <t>(주)삼진씨앤씨</t>
  </si>
  <si>
    <t>053-761-4620</t>
  </si>
  <si>
    <t>대구 수성구 동대구로 37</t>
  </si>
  <si>
    <t>(주)광진상사</t>
  </si>
  <si>
    <t>053-856-9372</t>
  </si>
  <si>
    <t>경북 경산시 진량읍 공단3로 80</t>
  </si>
  <si>
    <t>(주)대창무역</t>
  </si>
  <si>
    <t>053-551-7952</t>
  </si>
  <si>
    <t>대구 서구 문화로21길 26</t>
  </si>
  <si>
    <t>진풍산업(주)</t>
  </si>
  <si>
    <t>054-335-0700</t>
  </si>
  <si>
    <t>경북 영천시 도남공단3길 56</t>
  </si>
  <si>
    <t>(주)성림엔지니어링</t>
  </si>
  <si>
    <t>055-266-0080</t>
  </si>
  <si>
    <t>경남 창원시 성산구 연덕로15번길 59</t>
  </si>
  <si>
    <t>(주)광성계측기</t>
  </si>
  <si>
    <t>051-723-3000</t>
  </si>
  <si>
    <t>부산광역시 기장군 장안읍 장안산단8로 126</t>
  </si>
  <si>
    <t>(주)퓨트로닉</t>
  </si>
  <si>
    <t>051-831-5060</t>
  </si>
  <si>
    <t>부산광역시 해운대구 반송로513번길 66-21</t>
  </si>
  <si>
    <t>리켄케이키코리아(주)</t>
  </si>
  <si>
    <t>051-518-3613</t>
  </si>
  <si>
    <t>부산 강서구 화전산단2로134번길 23</t>
  </si>
  <si>
    <t>(주)카피앤패이스트</t>
  </si>
  <si>
    <t>070-7098-4800</t>
  </si>
  <si>
    <t>(주)제이랜드코리아</t>
  </si>
  <si>
    <t>02-2081-1351</t>
  </si>
  <si>
    <t>(주)루키스</t>
  </si>
  <si>
    <t>02-368-3800</t>
  </si>
  <si>
    <t>(주)제이테크놀러지</t>
  </si>
  <si>
    <t>054-460-6555</t>
  </si>
  <si>
    <t>경북 구미시 산호대로 137</t>
  </si>
  <si>
    <t>(주)이엠씨씨</t>
  </si>
  <si>
    <t>032-521-7661</t>
  </si>
  <si>
    <t>삼아종합상사</t>
  </si>
  <si>
    <t>031-295-2681</t>
  </si>
  <si>
    <t>경기 수원시 권선구 구운로 65</t>
  </si>
  <si>
    <t>(주)유인</t>
  </si>
  <si>
    <t>031-354-6768</t>
  </si>
  <si>
    <t>경기 화성시 향남읍 발안공단로 41-22</t>
  </si>
  <si>
    <t>코아텍(주)</t>
  </si>
  <si>
    <t>031-611-8211</t>
  </si>
  <si>
    <t>경기 평택시 산단로 88-11</t>
  </si>
  <si>
    <t>(주)소망유리</t>
  </si>
  <si>
    <t>031-766-5042</t>
  </si>
  <si>
    <t>경기 광주시 오포읍 봉골길 35</t>
  </si>
  <si>
    <t>화성화학(주)</t>
  </si>
  <si>
    <t>032-678-4587</t>
  </si>
  <si>
    <t>경기 부천시  옥산로 216</t>
  </si>
  <si>
    <t>에너지움(주)</t>
  </si>
  <si>
    <t>031-434-6570</t>
  </si>
  <si>
    <t>경기 시흥시 마유로20번길 83</t>
  </si>
  <si>
    <t>아이세로미림화학(주)</t>
  </si>
  <si>
    <t>031-497-8217</t>
  </si>
  <si>
    <t>경기 시흥시 공단1대로 92</t>
  </si>
  <si>
    <t>(주)삼대전기</t>
  </si>
  <si>
    <t>031-989-8660</t>
  </si>
  <si>
    <t>경기도 김포시 대곶면 학의동로34번길 86</t>
  </si>
  <si>
    <t>031-225-3291</t>
  </si>
  <si>
    <t>경기 화성시 봉담읍 식골길 27-2</t>
  </si>
  <si>
    <t>(주)삼우지엠티</t>
  </si>
  <si>
    <t>031-404-2701</t>
  </si>
  <si>
    <t>경기도 시흥시 군자로 76</t>
  </si>
  <si>
    <t>텔레다인르크로이코리아(유한)</t>
  </si>
  <si>
    <t>02-3452-0400</t>
  </si>
  <si>
    <t>(주)덕인이엔씨</t>
  </si>
  <si>
    <t>031-750-0466</t>
  </si>
  <si>
    <t>한양전자산업(주)</t>
  </si>
  <si>
    <t>02-4620-523</t>
  </si>
  <si>
    <t>서울 성동구 성수이로20길 49</t>
  </si>
  <si>
    <t>회명솔레니스(주)</t>
  </si>
  <si>
    <t>041-413-2636</t>
  </si>
  <si>
    <t>043-733-1477</t>
  </si>
  <si>
    <t>충북 옥천군 동이면 적하3길 10</t>
  </si>
  <si>
    <t>피앤비(주)</t>
  </si>
  <si>
    <t>043-877-2911</t>
  </si>
  <si>
    <t>충북 음성군 금왕읍 금일로 487</t>
  </si>
  <si>
    <t>(주)에스엠인스트루먼트</t>
  </si>
  <si>
    <t>042-861-7004</t>
  </si>
  <si>
    <t>대전광역시 유성구  유성대로1184번길 20</t>
  </si>
  <si>
    <t>호남염색공업(주)</t>
  </si>
  <si>
    <t>062-951-9090</t>
  </si>
  <si>
    <t>광주 광산구 하남산단5번로 99-10</t>
  </si>
  <si>
    <t>(주)케이엠메디칼</t>
  </si>
  <si>
    <t>062-351-8998</t>
  </si>
  <si>
    <t>광주 동구 중앙로 358</t>
  </si>
  <si>
    <t>(주)상상</t>
  </si>
  <si>
    <t>070-7405-1327</t>
  </si>
  <si>
    <t>대구광역시중구성내1동(동성로3가)</t>
  </si>
  <si>
    <t>명신종합건설(주)</t>
  </si>
  <si>
    <t>053-637-6811</t>
  </si>
  <si>
    <t>대구 달서구 월배로 180</t>
  </si>
  <si>
    <t>디에이치테크(주)</t>
  </si>
  <si>
    <t>051-314-3321</t>
  </si>
  <si>
    <t>부산 강서구 화전산단6로66번길 20</t>
  </si>
  <si>
    <t>(주)울산방송</t>
  </si>
  <si>
    <t>052-228-6125</t>
  </si>
  <si>
    <t>울산 중구 구교로 41</t>
  </si>
  <si>
    <t>(주)건찬</t>
  </si>
  <si>
    <t>055-387-3973</t>
  </si>
  <si>
    <t>경상남도 양산시  소주공단4길 39</t>
  </si>
  <si>
    <t>(주)신동공업</t>
  </si>
  <si>
    <t>055-855-0145</t>
  </si>
  <si>
    <t>경남 사천시 곤양면 곤북로 82</t>
  </si>
  <si>
    <t>055-338-8717</t>
  </si>
  <si>
    <t>경남 김해시 생림면 인제로 742</t>
  </si>
  <si>
    <t>덕산산업(주)</t>
  </si>
  <si>
    <t>052-287-0443</t>
  </si>
  <si>
    <t>울산 북구 공단길 48</t>
  </si>
  <si>
    <t>케이에스씨비(주)</t>
  </si>
  <si>
    <t>055-385-1500</t>
  </si>
  <si>
    <t>경남 양산시 두전길 94</t>
  </si>
  <si>
    <t>(주)일광캔테크</t>
  </si>
  <si>
    <t>055-364-0344</t>
  </si>
  <si>
    <t>경남 양산시 소주공단1길 49</t>
  </si>
  <si>
    <t>스피코(주)</t>
  </si>
  <si>
    <t>055-342-9222</t>
  </si>
  <si>
    <t>경남 김해시 진례면 서부로 909-43</t>
  </si>
  <si>
    <t>(주)휴아이엔씨</t>
  </si>
  <si>
    <t>02-871-1452</t>
  </si>
  <si>
    <t>서울 관악구 봉천로 446</t>
  </si>
  <si>
    <t>그린정보통신(주)</t>
  </si>
  <si>
    <t>031-707-8864</t>
  </si>
  <si>
    <t>(주)하엠</t>
  </si>
  <si>
    <t>02-802-1254</t>
  </si>
  <si>
    <t>경기 시흥시 공단1대로 133</t>
  </si>
  <si>
    <t>(주)선진인더스트리</t>
  </si>
  <si>
    <t>041-733-7185</t>
  </si>
  <si>
    <t>충남 논산시 연산면 연산사계3길 41-5</t>
  </si>
  <si>
    <t>씨티전기(주)</t>
  </si>
  <si>
    <t>032-527-4121</t>
  </si>
  <si>
    <t>인천 서구 정서진로 160</t>
  </si>
  <si>
    <t>(주)옥산</t>
  </si>
  <si>
    <t>031-353-4441</t>
  </si>
  <si>
    <t>경기도 화성시 정남면 안념길189-19</t>
  </si>
  <si>
    <t>텔레투게더(주)</t>
  </si>
  <si>
    <t>02-6677-2502</t>
  </si>
  <si>
    <t>경기 고양시일산동구 장항동</t>
  </si>
  <si>
    <t>희성금속㈜</t>
  </si>
  <si>
    <t>032-570-1616</t>
  </si>
  <si>
    <t>인천 서구 가재울로 14</t>
  </si>
  <si>
    <t>(주)효신테크</t>
  </si>
  <si>
    <t>032-506-9654</t>
  </si>
  <si>
    <t>인천 부평구 서달로298번길 50</t>
  </si>
  <si>
    <t>(주)뉴데이소프트</t>
  </si>
  <si>
    <t>02-6390-4450</t>
  </si>
  <si>
    <t>서울특별시 금천구 가산디지털1로 128</t>
  </si>
  <si>
    <t>(주)롤포밍</t>
  </si>
  <si>
    <t>031-319-2611</t>
  </si>
  <si>
    <t>경기 시흥시 마유로92번길 19</t>
  </si>
  <si>
    <t>(주)성진전자</t>
  </si>
  <si>
    <t>070-4350-5099</t>
  </si>
  <si>
    <t>경기도 시흥시 공단1대로196번길65</t>
  </si>
  <si>
    <t>(주)세기스틸</t>
  </si>
  <si>
    <t>02-2238-1918</t>
  </si>
  <si>
    <t>서울 강동구 강동대로 241</t>
  </si>
  <si>
    <t>뉴트리바이오텍</t>
  </si>
  <si>
    <t>02-3474-8527</t>
  </si>
  <si>
    <t>서울 강남구 논현로71길 10</t>
  </si>
  <si>
    <t>동방인쇄공사</t>
  </si>
  <si>
    <t>02-468-0301</t>
  </si>
  <si>
    <t>서울 성동구 성수이로20길 54</t>
  </si>
  <si>
    <t>삼주리틀휴즈(주)</t>
  </si>
  <si>
    <t>02-6000-8600</t>
  </si>
  <si>
    <t>(주)동명엔터프라이즈</t>
  </si>
  <si>
    <t>02-2188-8700</t>
  </si>
  <si>
    <t>서울 강남구 도곡로 131</t>
  </si>
  <si>
    <t>서본건설(주)</t>
  </si>
  <si>
    <t>02-3487-6281</t>
  </si>
  <si>
    <t>서울 서초구 동작대로 38</t>
  </si>
  <si>
    <t>㈜동우엔지니어링</t>
  </si>
  <si>
    <t>042-934-9407</t>
  </si>
  <si>
    <t>대전 유성구  테크노9로 35</t>
  </si>
  <si>
    <t>엠씨솔루션㈜</t>
  </si>
  <si>
    <t>041-840-0216</t>
  </si>
  <si>
    <t>충남 공주시 공단길 34-19</t>
  </si>
  <si>
    <t>한국케이블티브이 푸른방송(주)</t>
  </si>
  <si>
    <t>053-551-2005</t>
  </si>
  <si>
    <t>대구 달서구 달구벌대로 1611</t>
  </si>
  <si>
    <t>(주)태영산업</t>
  </si>
  <si>
    <t>053-359-1880</t>
  </si>
  <si>
    <t>대구 서구 염색공단천로12길 6</t>
  </si>
  <si>
    <t>신진레미콘(주)</t>
  </si>
  <si>
    <t>053-354-1411</t>
  </si>
  <si>
    <t>대구 북구 3공단로 5</t>
  </si>
  <si>
    <t>에스테크</t>
  </si>
  <si>
    <t>053-354-5112</t>
  </si>
  <si>
    <t>대구 달성군 다사읍 세천로3길 33</t>
  </si>
  <si>
    <t>동아 제이티(주)</t>
  </si>
  <si>
    <t>051-261-1710</t>
  </si>
  <si>
    <t>부산 사하구 감천항로419번길 19</t>
  </si>
  <si>
    <t>학산금속공업(주)</t>
  </si>
  <si>
    <t>055-329-6312</t>
  </si>
  <si>
    <t>경남 김해시 생림면 장재로520번길 8-71</t>
  </si>
  <si>
    <t>(주)진보이엔씨</t>
  </si>
  <si>
    <t>052-283-7600</t>
  </si>
  <si>
    <t>울산 북구 효천1길 24</t>
  </si>
  <si>
    <t>(주)해동산업</t>
  </si>
  <si>
    <t>055-345-2855</t>
  </si>
  <si>
    <t>경남 김해시 한림면 용덕로302번길 16</t>
  </si>
  <si>
    <t>(주)동해</t>
  </si>
  <si>
    <t>055-23-9939</t>
  </si>
  <si>
    <t>경남 김해시 생림면 나전로161번길 27</t>
  </si>
  <si>
    <t>고려부품(주)</t>
  </si>
  <si>
    <t>031-465-8008</t>
  </si>
  <si>
    <t>경기 안양시 만안구 박달로 319</t>
  </si>
  <si>
    <t>(주)유일에스씨</t>
  </si>
  <si>
    <t>02-333-4196</t>
  </si>
  <si>
    <t>(주)한국그린켐</t>
  </si>
  <si>
    <t>02-3477-0073</t>
  </si>
  <si>
    <t>서울 서초구 동작대로 120</t>
  </si>
  <si>
    <t>(주)센스맘</t>
  </si>
  <si>
    <t>032-676-2101</t>
  </si>
  <si>
    <t>경기 부천시  평천로850번길 111</t>
  </si>
  <si>
    <t>(주)아이큐박스</t>
  </si>
  <si>
    <t>031-794-9898</t>
  </si>
  <si>
    <t>경기 하남시 고골로 329</t>
  </si>
  <si>
    <t>(주)아이존</t>
  </si>
  <si>
    <t>070-4322-6533</t>
  </si>
  <si>
    <t>인천광역시 부평구  안남로402번길 80</t>
  </si>
  <si>
    <t>(주)지티엔엠</t>
  </si>
  <si>
    <t>031-353-5630</t>
  </si>
  <si>
    <t>경기 화성시 정남면 여의동길 85-12</t>
  </si>
  <si>
    <t>영풍제지(주)</t>
  </si>
  <si>
    <t>031-660-8200</t>
  </si>
  <si>
    <t>경기 평택시 진위면 서탄로 9</t>
  </si>
  <si>
    <t>(주)한신콘덴서</t>
  </si>
  <si>
    <t>031-792-7701</t>
  </si>
  <si>
    <t>경기 하남시 대성로 6</t>
  </si>
  <si>
    <t>031-886-4491</t>
  </si>
  <si>
    <t>경기 여주시 점동면 청안로 156-30</t>
  </si>
  <si>
    <t>남인천방송(주)</t>
  </si>
  <si>
    <t>032-230-1204</t>
  </si>
  <si>
    <t>인천 남구 주안서로 14</t>
  </si>
  <si>
    <t>센서텍(주)</t>
  </si>
  <si>
    <t>032-234-6900</t>
  </si>
  <si>
    <t>경기도 부천시   평천로 655</t>
  </si>
  <si>
    <t>(주)신동양</t>
  </si>
  <si>
    <t>031-790-1670</t>
  </si>
  <si>
    <t>케이. 엘. 이. 에스㈜</t>
  </si>
  <si>
    <t>042-334-2018</t>
  </si>
  <si>
    <t>대전 유성구 테크노3로</t>
  </si>
  <si>
    <t>국제전기(주)</t>
  </si>
  <si>
    <t>043-883-7751</t>
  </si>
  <si>
    <t>충북 음성군 금왕읍 신개천로 98</t>
  </si>
  <si>
    <t>(주)두레</t>
  </si>
  <si>
    <t>031-638-7976</t>
  </si>
  <si>
    <t>경기 이천시 호법면 이섭대천로 759-17</t>
  </si>
  <si>
    <t>042-472-5094</t>
  </si>
  <si>
    <t>대전 서구 계룡로553번안길 47</t>
  </si>
  <si>
    <t>(주)코리아반도체조명</t>
  </si>
  <si>
    <t>053-527-0074</t>
  </si>
  <si>
    <t>대구 달서구 성서공단남로 190</t>
  </si>
  <si>
    <t>(주)금성산업</t>
  </si>
  <si>
    <t>054-931-2655</t>
  </si>
  <si>
    <t>경북 성주군 월항면 월항농공단지1길 41</t>
  </si>
  <si>
    <t>(주)경농산업</t>
  </si>
  <si>
    <t>054-933-8020</t>
  </si>
  <si>
    <t>경북 성주군 성주읍 성주농공단지길 37</t>
  </si>
  <si>
    <t>(주)코닉스</t>
  </si>
  <si>
    <t>054-976-0345</t>
  </si>
  <si>
    <t>경북 칠곡군 기산면 기산공단1길 52</t>
  </si>
  <si>
    <t>신대림정밀공업(주)</t>
  </si>
  <si>
    <t>055-314-0662</t>
  </si>
  <si>
    <t>경남 김해시 장유로55번안길 65</t>
  </si>
  <si>
    <t>대한종합스틸(주)</t>
  </si>
  <si>
    <t>051-323-4271</t>
  </si>
  <si>
    <t>부산 사상구  새벽로 86</t>
  </si>
  <si>
    <t>동인하이텍(주)</t>
  </si>
  <si>
    <t>055-299-3221</t>
  </si>
  <si>
    <t>경남 창원시 의창구 죽전로82번길 11</t>
  </si>
  <si>
    <t>(주)구구</t>
  </si>
  <si>
    <t>055-211-9999</t>
  </si>
  <si>
    <t>경남 창원시 성산구 불모산로66번길 26</t>
  </si>
  <si>
    <t>(주)씨앤지테크</t>
  </si>
  <si>
    <t>052-221-0058</t>
  </si>
  <si>
    <t>울산 울주군 웅촌면 고연공단2길 69</t>
  </si>
  <si>
    <t>(주)부일금고</t>
  </si>
  <si>
    <t>055-25-2300</t>
  </si>
  <si>
    <t>경상남도 김해시 주촌면 골든루트로 103-20</t>
  </si>
  <si>
    <t>(주)참콤</t>
  </si>
  <si>
    <t>051-627-1560</t>
  </si>
  <si>
    <t>부산 해운대구 수영강변대로 140</t>
  </si>
  <si>
    <t>신라종합식품(주)</t>
  </si>
  <si>
    <t>경남 김해시 주촌면 서부로1403번길 8-9</t>
  </si>
  <si>
    <t>계양전기(주)</t>
  </si>
  <si>
    <t>031-490-3000</t>
  </si>
  <si>
    <t>경기 안산시 단원구 산단로 9</t>
  </si>
  <si>
    <t>(주)중보</t>
  </si>
  <si>
    <t>02-325-7291</t>
  </si>
  <si>
    <t>서울 마포구 월드컵로32길 24</t>
  </si>
  <si>
    <t>(주)일진코스메틱</t>
  </si>
  <si>
    <t>02-716-1711</t>
  </si>
  <si>
    <t>경기 시흥시 공단1대로 86</t>
  </si>
  <si>
    <t>동방콘크리트</t>
  </si>
  <si>
    <t>031-472-8271</t>
  </si>
  <si>
    <t>경기 안양시 만안구 경수대로1001번길 236</t>
  </si>
  <si>
    <t>(주)대상에스코테크</t>
  </si>
  <si>
    <t>031-227-1700</t>
  </si>
  <si>
    <t>경기 화성시 봉담읍 삼천병마로 694-6</t>
  </si>
  <si>
    <t>(주)피플스</t>
  </si>
  <si>
    <t>경기 고양시 일산서구 덕이로 239-13</t>
  </si>
  <si>
    <t>무척조은병원</t>
  </si>
  <si>
    <t>031-954-1400</t>
  </si>
  <si>
    <t>경기 파주시 문산읍 방촌로 1675-20</t>
  </si>
  <si>
    <t>(주)예인종합건축사사무소</t>
  </si>
  <si>
    <t>031-709-5544</t>
  </si>
  <si>
    <t>경기 성남시 분당구 방아로23번길 7-1</t>
  </si>
  <si>
    <t>(주)푸드코아</t>
  </si>
  <si>
    <t>031-748-0450</t>
  </si>
  <si>
    <t>경기도 안성시 공단1로 87</t>
  </si>
  <si>
    <t>오피전력기술(주)</t>
  </si>
  <si>
    <t>031-737-9280</t>
  </si>
  <si>
    <t>032-564-3355</t>
  </si>
  <si>
    <t>경기도 김포시 통진읍 옹정로 103-26</t>
  </si>
  <si>
    <t>(주)대광주공</t>
  </si>
  <si>
    <t>032-561-5151</t>
  </si>
  <si>
    <t>인천 서구 호두산로94번길 27</t>
  </si>
  <si>
    <t>(주)드림셰프</t>
  </si>
  <si>
    <t>031-981-0019</t>
  </si>
  <si>
    <t>경기도 김포시 통진읍 절골로 98</t>
  </si>
  <si>
    <t>(주)동아엘텍</t>
  </si>
  <si>
    <t>031-345-1500</t>
  </si>
  <si>
    <t>경기도 안양시 동안구  시민대로327번길 12-24</t>
  </si>
  <si>
    <t>대양종합건설(주)</t>
  </si>
  <si>
    <t>032-465-3330</t>
  </si>
  <si>
    <t>경기도 부천시  부일로 485</t>
  </si>
  <si>
    <t>(주)닥터스텍</t>
  </si>
  <si>
    <t>02-426-3948</t>
  </si>
  <si>
    <t>서울특별시 강동구  상일로6길 55</t>
  </si>
  <si>
    <t>유원엔지니어링(주)</t>
  </si>
  <si>
    <t>02-2024-0480</t>
  </si>
  <si>
    <t>(주)미래자원엠엘</t>
  </si>
  <si>
    <t>02-2203-7397</t>
  </si>
  <si>
    <t>서울 송파구 오금로11길 7</t>
  </si>
  <si>
    <t>삼보안전유리(주)</t>
  </si>
  <si>
    <t>043-217-6161</t>
  </si>
  <si>
    <t>충북 청주시 청원구 오창읍 모정3길 11</t>
  </si>
  <si>
    <t>켐가스코리아(주)</t>
  </si>
  <si>
    <t>031-873-3591</t>
  </si>
  <si>
    <t>충북 음성군 생극면 오신로 266-11</t>
  </si>
  <si>
    <t>(주)케이비어드히시브스</t>
  </si>
  <si>
    <t>02-905-7864</t>
  </si>
  <si>
    <t>충남 청양군 화성면 금계동길</t>
  </si>
  <si>
    <t>(주)삼진헬스팜</t>
  </si>
  <si>
    <t>062-953-3799</t>
  </si>
  <si>
    <t>광주 북구 오문로58번길 17-6</t>
  </si>
  <si>
    <t>(주)텃밭마재점</t>
  </si>
  <si>
    <t>062-681-6655</t>
  </si>
  <si>
    <t>광주 서구 화개1로 75</t>
  </si>
  <si>
    <t>기타 대형 종합 소매업</t>
  </si>
  <si>
    <t>경수약품(주)</t>
  </si>
  <si>
    <t>053-762-4455</t>
  </si>
  <si>
    <t>대구광역시 동구  신덕로 39-19</t>
  </si>
  <si>
    <t>(주)제일이앤엠</t>
  </si>
  <si>
    <t>054-763-7634</t>
  </si>
  <si>
    <t>경상북도 경주시 강동면 산업로 5537-8</t>
  </si>
  <si>
    <t>(주)티씨씨메탈</t>
  </si>
  <si>
    <t>054-278-5921</t>
  </si>
  <si>
    <t>경북 포항시 남구 장흥로197번길 35</t>
  </si>
  <si>
    <t>대아산업(주)</t>
  </si>
  <si>
    <t>054-463-2883</t>
  </si>
  <si>
    <t>경북 구미시 수출대로9길 50-49</t>
  </si>
  <si>
    <t>(주)금강알텍</t>
  </si>
  <si>
    <t>053-586-1777</t>
  </si>
  <si>
    <t>대구 달서구 성서공단북로3길 17</t>
  </si>
  <si>
    <t>(주)우전</t>
  </si>
  <si>
    <t>054-956-4330</t>
  </si>
  <si>
    <t>경북 고령군 다산면 다산산단1길 74</t>
  </si>
  <si>
    <t>수형산업개발(주)</t>
  </si>
  <si>
    <t>054-977-0590</t>
  </si>
  <si>
    <t>경북 칠곡군 왜관읍 공단로11길 47-16</t>
  </si>
  <si>
    <t>(주)한미유압기계</t>
  </si>
  <si>
    <t>051-305-2511</t>
  </si>
  <si>
    <t>부산광역시 사상구  낙동대로1420번길 24</t>
  </si>
  <si>
    <t>(주)위너스</t>
  </si>
  <si>
    <t>055-326-5633</t>
  </si>
  <si>
    <t>경남 김해시 분성로541번길 42</t>
  </si>
  <si>
    <t>(주)비오시스템즈</t>
  </si>
  <si>
    <t>070-4170-0500</t>
  </si>
  <si>
    <t>(주)고우넷</t>
  </si>
  <si>
    <t>02-460-8714</t>
  </si>
  <si>
    <t>서울 성동구 아차산로5길 10</t>
  </si>
  <si>
    <t>(주)고어코리아</t>
  </si>
  <si>
    <t>02-6099-4353</t>
  </si>
  <si>
    <t>서울특별시 서대문구 충정로 8</t>
  </si>
  <si>
    <t>(주)메트로컴넷</t>
  </si>
  <si>
    <t>02-395-7199</t>
  </si>
  <si>
    <t>서울 서대문구 연희로41다길 3</t>
  </si>
  <si>
    <t>삼인제어시스템(주)</t>
  </si>
  <si>
    <t>02-2626-9933</t>
  </si>
  <si>
    <t>한국인식산업(주)</t>
  </si>
  <si>
    <t>02-581-9831</t>
  </si>
  <si>
    <t>(주)짐머바이오메트코리아</t>
  </si>
  <si>
    <t>02-3451-4330</t>
  </si>
  <si>
    <t>지식시스템(주)</t>
  </si>
  <si>
    <t>031-8018-6777</t>
  </si>
  <si>
    <t>(주)해마종합건축사사무소</t>
  </si>
  <si>
    <t>02-563-0271</t>
  </si>
  <si>
    <t>서울 강남구 역삼로 162</t>
  </si>
  <si>
    <t>한국메디홀스(주)</t>
  </si>
  <si>
    <t>02-565-7710</t>
  </si>
  <si>
    <t>서울 강남구 역삼로 548</t>
  </si>
  <si>
    <t>(주)에스티씨엔지니어링</t>
  </si>
  <si>
    <t>031-295-2914</t>
  </si>
  <si>
    <t>(주)보광씨티</t>
  </si>
  <si>
    <t>031-352-9070</t>
  </si>
  <si>
    <t>경기 화성시 향남읍 발안공단로4길 74</t>
  </si>
  <si>
    <t>(주)세정테크</t>
  </si>
  <si>
    <t>033-744-2037</t>
  </si>
  <si>
    <t>강원 원주시 문막읍 동화공단로 52</t>
  </si>
  <si>
    <t>한일금박공업사</t>
  </si>
  <si>
    <t>031-675-2456</t>
  </si>
  <si>
    <t>경기 안성시 공단2로 105</t>
  </si>
  <si>
    <t>(주)에이치시티</t>
  </si>
  <si>
    <t>031-645-6300</t>
  </si>
  <si>
    <t>경기 이천시 마장면 서이천로578번길 74</t>
  </si>
  <si>
    <t>032-553-4343</t>
  </si>
  <si>
    <t>인천 계양구 아나지로 417</t>
  </si>
  <si>
    <t>세화공업(주)</t>
  </si>
  <si>
    <t>031-366-5775</t>
  </si>
  <si>
    <t>경기 화성시 향남읍 발안공단로3길 42</t>
  </si>
  <si>
    <t>(주)대화프레스</t>
  </si>
  <si>
    <t>031-989-1393</t>
  </si>
  <si>
    <t>경기 김포시 대곶면 초원로 70</t>
  </si>
  <si>
    <t>(주)오파스넷</t>
  </si>
  <si>
    <t>02-553-6509</t>
  </si>
  <si>
    <t>서울 강남구 삼성로 524</t>
  </si>
  <si>
    <t>원광산전(주)</t>
  </si>
  <si>
    <t>031-577-7400</t>
  </si>
  <si>
    <t>경기도 남양주시 진건읍 고재로 44-13</t>
  </si>
  <si>
    <t>(주)디앤비플러스</t>
  </si>
  <si>
    <t>02-762-3611</t>
  </si>
  <si>
    <t>서울 강남구 언주로79길 14-5</t>
  </si>
  <si>
    <t>(주)휴먼센추리</t>
  </si>
  <si>
    <t>0000-1577-8086</t>
  </si>
  <si>
    <t>경기 고양시 덕양구 행주로83번길 3-18</t>
  </si>
  <si>
    <t>(주)누마스타</t>
  </si>
  <si>
    <t>031-767-8237</t>
  </si>
  <si>
    <t>경기도 광주시 초월읍 장담길 21-80</t>
  </si>
  <si>
    <t>(주)서울정보시스템</t>
  </si>
  <si>
    <t>02-585-7100</t>
  </si>
  <si>
    <t>서울 서초구 서초대로42길 95</t>
  </si>
  <si>
    <t>한국야금</t>
  </si>
  <si>
    <t>043-261-9601</t>
  </si>
  <si>
    <t>서울 금천구 남부순환로 1350</t>
  </si>
  <si>
    <t>(주)트라이베스트</t>
  </si>
  <si>
    <t>02-3471-2100</t>
  </si>
  <si>
    <t>(주)엠알엔지니어링</t>
  </si>
  <si>
    <t>070-4693-4802</t>
  </si>
  <si>
    <t>서울 송파구 백제고분로 276</t>
  </si>
  <si>
    <t>신라에스지(주)</t>
  </si>
  <si>
    <t>02-2142-7314</t>
  </si>
  <si>
    <t>서울 송파구 백제고분로 362</t>
  </si>
  <si>
    <t>경도양행(주)</t>
  </si>
  <si>
    <t>02-555-8181</t>
  </si>
  <si>
    <t>서울 강남구 봉은사로50길 45</t>
  </si>
  <si>
    <t>(주)엠로</t>
  </si>
  <si>
    <t>02-785-9848</t>
  </si>
  <si>
    <t>(주)메타넷에스엔씨</t>
  </si>
  <si>
    <t>(주)올림커뮤니케이션즈</t>
  </si>
  <si>
    <t>043-275-1900</t>
  </si>
  <si>
    <t>충청북도 청주시 흥덕구 사운로 314</t>
  </si>
  <si>
    <t>(주)플라벡스</t>
  </si>
  <si>
    <t>043-883-2670</t>
  </si>
  <si>
    <t>충북 음성군 금왕읍 금일로 271-7</t>
  </si>
  <si>
    <t>(주)글로벌</t>
  </si>
  <si>
    <t>041-664-9011</t>
  </si>
  <si>
    <t>충남 서산시 안견로 217</t>
  </si>
  <si>
    <t>(주)세프라</t>
  </si>
  <si>
    <t>충남 아산시 둔포면 관대안길 62-38</t>
  </si>
  <si>
    <t>(주)아이엔소프트</t>
  </si>
  <si>
    <t>02-6309-5743</t>
  </si>
  <si>
    <t>(주)실크로드티앤디</t>
  </si>
  <si>
    <t>041-672-8877</t>
  </si>
  <si>
    <t>충남 태안군 태안읍 원이로 341</t>
  </si>
  <si>
    <t>백두산업건설(주)</t>
  </si>
  <si>
    <t>062-514-0482</t>
  </si>
  <si>
    <t>광주 북구 문화소통로 60</t>
  </si>
  <si>
    <t>(주)청호에스엔지호남</t>
  </si>
  <si>
    <t>062-524-0615</t>
  </si>
  <si>
    <t>광주 북구 저불로 40</t>
  </si>
  <si>
    <t>(주)삼원하이테크</t>
  </si>
  <si>
    <t>053-854-3661</t>
  </si>
  <si>
    <t>경북 경산시 진량읍 공단8로 217</t>
  </si>
  <si>
    <t>(주)와이테크</t>
  </si>
  <si>
    <t>054-761-4440</t>
  </si>
  <si>
    <t>경북 경주시 강동면 천강로 824-5</t>
  </si>
  <si>
    <t>해맑은 식품(주)</t>
  </si>
  <si>
    <t>051-266-0808</t>
  </si>
  <si>
    <t>부산 사하구 다대로1066번길 53</t>
  </si>
  <si>
    <t>㈜동신유압</t>
  </si>
  <si>
    <t>051-320-8711</t>
  </si>
  <si>
    <t>부산광역시 사상구  학장로63번길 46</t>
  </si>
  <si>
    <t>롤코리아(주)</t>
  </si>
  <si>
    <t>055-296-1551</t>
  </si>
  <si>
    <t>경남 창원시 의창구 평산로70번길 20</t>
  </si>
  <si>
    <t>055-583-5184</t>
  </si>
  <si>
    <t>경남 함안군 법수면 법수로 507</t>
  </si>
  <si>
    <t>(사)울산광역시지체장애인협회 여천장애인보호작업장</t>
  </si>
  <si>
    <t>052-267-7033</t>
  </si>
  <si>
    <t>울산광역시 남구  상개로 202-21</t>
  </si>
  <si>
    <t>(주)나재</t>
  </si>
  <si>
    <t>052-282-1652</t>
  </si>
  <si>
    <t>울산 북구 농공단지1길 77</t>
  </si>
  <si>
    <t>㈜중외정보기술</t>
  </si>
  <si>
    <t>02-801-1000</t>
  </si>
  <si>
    <t>(주)데일리팜</t>
  </si>
  <si>
    <t>02-3473-0833</t>
  </si>
  <si>
    <t>(주)자동차엘엔씨</t>
  </si>
  <si>
    <t>02-6670-4567</t>
  </si>
  <si>
    <t>노보노디스크제약(주)</t>
  </si>
  <si>
    <t>02-564-2057</t>
  </si>
  <si>
    <t>(주)모닝후루츠</t>
  </si>
  <si>
    <t>043-882-6252</t>
  </si>
  <si>
    <t>충북 음성군 맹동면 맹동산단로 53</t>
  </si>
  <si>
    <t>(주)역산정공</t>
  </si>
  <si>
    <t>032-363-3277</t>
  </si>
  <si>
    <t>인천광역시 부평구  부평대로 301</t>
  </si>
  <si>
    <t>(주)라톤코리아</t>
  </si>
  <si>
    <t>031-232-7131</t>
  </si>
  <si>
    <t>충청남도 공주시  월미농공단지길 11</t>
  </si>
  <si>
    <t>(주)에이치 케이 알</t>
  </si>
  <si>
    <t>031-612-6021</t>
  </si>
  <si>
    <t>경기 평택시 산단로16번길 20</t>
  </si>
  <si>
    <t>(주)미코</t>
  </si>
  <si>
    <t>031-612-6206</t>
  </si>
  <si>
    <t>경기 안성시 대덕면 모산로 53</t>
  </si>
  <si>
    <t>031-663-0076</t>
  </si>
  <si>
    <t>경기 평택시 서탄면 수월암2길 141</t>
  </si>
  <si>
    <t>031-761-2798</t>
  </si>
  <si>
    <t>경기 광주시 초월읍 용수길 152</t>
  </si>
  <si>
    <t>신성가스공업(주)</t>
  </si>
  <si>
    <t>031-954-2244</t>
  </si>
  <si>
    <t>경기 파주시 문산읍 통일로 1708</t>
  </si>
  <si>
    <t>(주)두원전자</t>
  </si>
  <si>
    <t>041-427-0021</t>
  </si>
  <si>
    <t>충남 아산시 영인면 월선길 4-16</t>
  </si>
  <si>
    <t>(주)리드텍</t>
  </si>
  <si>
    <t>031-720-5353</t>
  </si>
  <si>
    <t>(주)에이투유정보통신</t>
  </si>
  <si>
    <t>031-697-5821</t>
  </si>
  <si>
    <t>경기 성남시 분당구 황새울로200번길 28</t>
  </si>
  <si>
    <t>(주)부림기전</t>
  </si>
  <si>
    <t>032-653-3774</t>
  </si>
  <si>
    <t>경기 부천시  조마루로397번길 15</t>
  </si>
  <si>
    <t>(주)호원오토</t>
  </si>
  <si>
    <t>031-665-8311</t>
  </si>
  <si>
    <t>경기도 평택시 포승읍 포승공단로 76</t>
  </si>
  <si>
    <t>(주)금형산업</t>
  </si>
  <si>
    <t>031-497-3794</t>
  </si>
  <si>
    <t>경기도 시흥시  엠티브이25로20번길 24</t>
  </si>
  <si>
    <t>(주)국제정밀</t>
  </si>
  <si>
    <t>031-497-2981-3</t>
  </si>
  <si>
    <t>경기 시흥시 산기대학로 320-8</t>
  </si>
  <si>
    <t>(주)그린비</t>
  </si>
  <si>
    <t>031-427-9966</t>
  </si>
  <si>
    <t>경기도 화성시  경기대로 1014</t>
  </si>
  <si>
    <t>한국바이켐(주)</t>
  </si>
  <si>
    <t>032-815-7223</t>
  </si>
  <si>
    <t>인천 남동구 함박뫼로 317</t>
  </si>
  <si>
    <t>(주)율원</t>
  </si>
  <si>
    <t>031-945-3032</t>
  </si>
  <si>
    <t>경기 파주시 탄현면 방촌로538번길 43-21</t>
  </si>
  <si>
    <t>건양전기(주)</t>
  </si>
  <si>
    <t>02-923-1720</t>
  </si>
  <si>
    <t>서울 성북구 안암로9길 13</t>
  </si>
  <si>
    <t>(주)지인소프트</t>
  </si>
  <si>
    <t>02-3461-7879</t>
  </si>
  <si>
    <t>(주)인텔리안테크놀로지스</t>
  </si>
  <si>
    <t>02-511-2244</t>
  </si>
  <si>
    <t>쟈니브로스(주)</t>
  </si>
  <si>
    <t>02-516-2192</t>
  </si>
  <si>
    <t>서울 강남구 언주로147길 27</t>
  </si>
  <si>
    <t>오비오(주)</t>
  </si>
  <si>
    <t>031-357-7075</t>
  </si>
  <si>
    <t>경기 화성시 마도면 마도공단로5길 24-18</t>
  </si>
  <si>
    <t>(주)씨티씨바이오</t>
  </si>
  <si>
    <t>070-4033-0277</t>
  </si>
  <si>
    <t>서울특별시 송파구  중대로40길 13</t>
  </si>
  <si>
    <t>(주)허브몰</t>
  </si>
  <si>
    <t>031-675-0012</t>
  </si>
  <si>
    <t>경기 안성시 서운면 솔뫼로 7</t>
  </si>
  <si>
    <t>대화건설(주)</t>
  </si>
  <si>
    <t>043-269-5171</t>
  </si>
  <si>
    <t>충북 청주시 서원구 1순환로 635-1</t>
  </si>
  <si>
    <t>양표서진산업(주)</t>
  </si>
  <si>
    <t>041-753-6612</t>
  </si>
  <si>
    <t>충남 금산군 추부면 군북로 1101</t>
  </si>
  <si>
    <t>(주)신우산업</t>
  </si>
  <si>
    <t>042-933-2170</t>
  </si>
  <si>
    <t>대전 대덕구 문평동로 65</t>
  </si>
  <si>
    <t>(주)상오정밀</t>
  </si>
  <si>
    <t>062-955-2900</t>
  </si>
  <si>
    <t>광주 북구 첨단벤처로40번길 25</t>
  </si>
  <si>
    <t>농업회사법인 제이 아그로(주)</t>
  </si>
  <si>
    <t>053-584-3327</t>
  </si>
  <si>
    <t>대구 달서구 성서로 399</t>
  </si>
  <si>
    <t>비료 및 농약 도매업</t>
  </si>
  <si>
    <t>일신공업사</t>
  </si>
  <si>
    <t>054-972-5047</t>
  </si>
  <si>
    <t>경북 칠곡군 왜관읍 공단로4길 31-15</t>
  </si>
  <si>
    <t>태광제지공업(주)</t>
  </si>
  <si>
    <t>054-975-2722</t>
  </si>
  <si>
    <t>경북 칠곡군 왜관읍 구상길 96-13</t>
  </si>
  <si>
    <t>(주)셀파코리아</t>
  </si>
  <si>
    <t>053-383-5116</t>
  </si>
  <si>
    <t>대구 북구 검단동로 13-11</t>
  </si>
  <si>
    <t>(주)덕진</t>
  </si>
  <si>
    <t>054-741-9801</t>
  </si>
  <si>
    <t>경북 경주시 외동읍 내외로 352-48</t>
  </si>
  <si>
    <t>(주)대산산업</t>
  </si>
  <si>
    <t>054-471-8567</t>
  </si>
  <si>
    <t>경북 구미시 산동면 동곡3길 16</t>
  </si>
  <si>
    <t>(주)글로벌엔지니어링</t>
  </si>
  <si>
    <t>031-374-9046</t>
  </si>
  <si>
    <t>경기도 화성시 동탄면 동탄산단6길 15-20</t>
  </si>
  <si>
    <t>(주)대농구조안전연구소</t>
  </si>
  <si>
    <t>051-527-2550</t>
  </si>
  <si>
    <t>부산 동래구 온천천로399번길 14</t>
  </si>
  <si>
    <t>경진산업</t>
  </si>
  <si>
    <t>051-305-6471</t>
  </si>
  <si>
    <t>부산광역시 강서구  가리새1로17번길 17</t>
  </si>
  <si>
    <t>코어라인(주)</t>
  </si>
  <si>
    <t>052-285-1903</t>
  </si>
  <si>
    <t>울산 북구 매곡산업1길 18</t>
  </si>
  <si>
    <t>(합자)신현주류판매상사</t>
  </si>
  <si>
    <t>055-636-3333</t>
  </si>
  <si>
    <t>경남 거제시 제산로2길 18</t>
  </si>
  <si>
    <t>(주)거양금속</t>
  </si>
  <si>
    <t>055-573-0274</t>
  </si>
  <si>
    <t>한독아이티(주)</t>
  </si>
  <si>
    <t>02-396-0821</t>
  </si>
  <si>
    <t>서울특별시 종로구  평창문화로 95</t>
  </si>
  <si>
    <t>주식회사 한솔케미칼</t>
  </si>
  <si>
    <t>02-2152-2313</t>
  </si>
  <si>
    <t>서울특별시 강남구 테헤란로 513</t>
  </si>
  <si>
    <t>한국인터텍테스팅서비스(주)</t>
  </si>
  <si>
    <t>02-860-0296</t>
  </si>
  <si>
    <t>서울 성동구 아차산로5길 7</t>
  </si>
  <si>
    <t>(주)맥스나인</t>
  </si>
  <si>
    <t>070-8244-7779</t>
  </si>
  <si>
    <t>서울특별시 영등포구  영등포로5길 19</t>
  </si>
  <si>
    <t>(주)케이티엔에프</t>
  </si>
  <si>
    <t>02-865-5200</t>
  </si>
  <si>
    <t>서울 강서구 마곡중앙8로3길 21</t>
  </si>
  <si>
    <t>(주)라이플러스</t>
  </si>
  <si>
    <t>02-718-0082</t>
  </si>
  <si>
    <t>경기도 고양시 일산서구  신덕로 47</t>
  </si>
  <si>
    <t>(주)그린메탈</t>
  </si>
  <si>
    <t>031-765-2027</t>
  </si>
  <si>
    <t>경기 광주시 초월읍 현산로385번길 5</t>
  </si>
  <si>
    <t>디에스지엔(주)</t>
  </si>
  <si>
    <t>070-7013-0111</t>
  </si>
  <si>
    <t>서울특별시 동작구 동작대로 89</t>
  </si>
  <si>
    <t>(주)나이츠넷</t>
  </si>
  <si>
    <t>02-325-4440</t>
  </si>
  <si>
    <t>서울 마포구 독막로8길 31</t>
  </si>
  <si>
    <t>현대전기기계공업(주)</t>
  </si>
  <si>
    <t>032-565-0910</t>
  </si>
  <si>
    <t>경기도 화성시 남양읍 화성로1424번길 17</t>
  </si>
  <si>
    <t>(주)웹스시스템코리아</t>
  </si>
  <si>
    <t>02-6111-8700</t>
  </si>
  <si>
    <t>(주)유로티에스텍</t>
  </si>
  <si>
    <t>경기도 군포시  엘에스로 13</t>
  </si>
  <si>
    <t>대웅아이엔디(주)</t>
  </si>
  <si>
    <t>031-677-8255</t>
  </si>
  <si>
    <t>경기 안성시 미양면 제2공단2길 115-9</t>
  </si>
  <si>
    <t>(주)필룩스</t>
  </si>
  <si>
    <t>070-7780-8920</t>
  </si>
  <si>
    <t>경기 양주시 광적면 광적로 235-48</t>
  </si>
  <si>
    <t>㈜동표</t>
  </si>
  <si>
    <t>033-637-8889</t>
  </si>
  <si>
    <t>강원도 속초시  농공단지1길 42</t>
  </si>
  <si>
    <t>(주)대현하이텍</t>
  </si>
  <si>
    <t>032-679-2180</t>
  </si>
  <si>
    <t>경기 부천시 산업로8번길 22-13</t>
  </si>
  <si>
    <t>에이스웨이브텍(주)</t>
  </si>
  <si>
    <t>032-831-0401</t>
  </si>
  <si>
    <t>민오전자(주)</t>
  </si>
  <si>
    <t>031-498-2935</t>
  </si>
  <si>
    <t>경기 시흥시 협력로 188</t>
  </si>
  <si>
    <t>(주)삼미통상</t>
  </si>
  <si>
    <t>031-498-2431</t>
  </si>
  <si>
    <t>경기 안산시 단원구 진흥로102번길 15</t>
  </si>
  <si>
    <t>(주)유니콘시스템</t>
  </si>
  <si>
    <t>031-506-0718</t>
  </si>
  <si>
    <t>경기도 안산시 단원구  강촌로139번길 72</t>
  </si>
  <si>
    <t>(주)동성화인텍</t>
  </si>
  <si>
    <t>02-6190-8514</t>
  </si>
  <si>
    <t>경기 안성시 미양면 협동단지길</t>
  </si>
  <si>
    <t>스미토모화학아그로서울(주)</t>
  </si>
  <si>
    <t>02-558-4814</t>
  </si>
  <si>
    <t>서울 강남구 테헤란로 422</t>
  </si>
  <si>
    <t>(주)아경산업</t>
  </si>
  <si>
    <t>02-430-0385</t>
  </si>
  <si>
    <t>서울 송파구 송파대로22길 5-11</t>
  </si>
  <si>
    <t>(주)보광화학</t>
  </si>
  <si>
    <t>043-543-2226</t>
  </si>
  <si>
    <t>충북 보은군 삼승면 남부로 3750-129</t>
  </si>
  <si>
    <t>서전산업(주)</t>
  </si>
  <si>
    <t>02-443-1700</t>
  </si>
  <si>
    <t>충남 서산시 팔봉면 서해로 2636-9</t>
  </si>
  <si>
    <t>엠아이티코리아</t>
  </si>
  <si>
    <t>042-934-3333</t>
  </si>
  <si>
    <t>대전 유성구 테크노2로 281</t>
  </si>
  <si>
    <t>042-525-8750</t>
  </si>
  <si>
    <t>대전광역시 서구  계룡로 664</t>
  </si>
  <si>
    <t>(주)신흥정기</t>
  </si>
  <si>
    <t>062-720-2325</t>
  </si>
  <si>
    <t>광주 광산구 하남산단8번로 113</t>
  </si>
  <si>
    <t>(주)덕원기술사</t>
  </si>
  <si>
    <t>054-283-9100</t>
  </si>
  <si>
    <t>대구 남구 대명로 133</t>
  </si>
  <si>
    <t>(주)이화정밀</t>
  </si>
  <si>
    <t>053-852-7984</t>
  </si>
  <si>
    <t>경북 경산시 압량면 일연로 493-23</t>
  </si>
  <si>
    <t>한국케이지(주)</t>
  </si>
  <si>
    <t>054-746-1261</t>
  </si>
  <si>
    <t>경북 경주시 외동읍 문산공단길 315</t>
  </si>
  <si>
    <t>(주)새빗켐</t>
  </si>
  <si>
    <t>054-431-3586</t>
  </si>
  <si>
    <t>경북 김천시 공단로 98</t>
  </si>
  <si>
    <t>삼우티시에스(주)</t>
  </si>
  <si>
    <t>054-977-0061</t>
  </si>
  <si>
    <t>경북 칠곡군 왜관읍 2산업단지3길 71-19</t>
  </si>
  <si>
    <t>지엘건설(주)</t>
  </si>
  <si>
    <t>053-857-4823</t>
  </si>
  <si>
    <t>대구광역시 수성구  달구벌대로 2425</t>
  </si>
  <si>
    <t>(주)동양아이텔</t>
  </si>
  <si>
    <t>051-804-3633</t>
  </si>
  <si>
    <t>(주)대명케이알</t>
  </si>
  <si>
    <t>055-346-2135</t>
  </si>
  <si>
    <t>경남 김해시 진영읍 하계로138번길 43</t>
  </si>
  <si>
    <t>051-831-0310</t>
  </si>
  <si>
    <t>부산 강서구 미음산단4로62번길 23</t>
  </si>
  <si>
    <t>일신피티에프이공업(주)</t>
  </si>
  <si>
    <t>052-262-4447</t>
  </si>
  <si>
    <t>울산광역시 울주군 삼남면 상천로 276</t>
  </si>
  <si>
    <t>동명산업기계(주)</t>
  </si>
  <si>
    <t>055-256-3671</t>
  </si>
  <si>
    <t>경남 창원시 의창구 북면 단내로 415-6</t>
  </si>
  <si>
    <t>(주)신라정기</t>
  </si>
  <si>
    <t>055-346-6612</t>
  </si>
  <si>
    <t>경남 김해시 진영읍 서부로378번길 68-9</t>
  </si>
  <si>
    <t>(주)폴비락</t>
  </si>
  <si>
    <t>055-337-6177</t>
  </si>
  <si>
    <t>경남 김해시 주촌면 서부로1403번길 23-66</t>
  </si>
  <si>
    <t>제주환경개발(주)</t>
  </si>
  <si>
    <t>064-722-4644</t>
  </si>
  <si>
    <t>제주특별자치도 제주시  연삼로 366</t>
  </si>
  <si>
    <t>디에스아이</t>
  </si>
  <si>
    <t>052-256-1696</t>
  </si>
  <si>
    <t>울산 울주군 웅촌면 곡천검단로 162</t>
  </si>
  <si>
    <t>대한종합가스(주)</t>
  </si>
  <si>
    <t>055-314-2588</t>
  </si>
  <si>
    <t>경남 김해시 유하로 176-9</t>
  </si>
  <si>
    <t>(주)동양센서</t>
  </si>
  <si>
    <t>031-364-8380</t>
  </si>
  <si>
    <t>경기도 안산시 단원구 엠티브이1로163번길 5</t>
  </si>
  <si>
    <t>(주)아프로산업</t>
  </si>
  <si>
    <t>02-2026-2700</t>
  </si>
  <si>
    <t>(주)지알테크</t>
  </si>
  <si>
    <t>031-226-3300</t>
  </si>
  <si>
    <t>경기도 화성시 동탄면 동탄산단2길 7-27</t>
  </si>
  <si>
    <t>(주)아이엠피</t>
  </si>
  <si>
    <t>02-2289-8034</t>
  </si>
  <si>
    <t>경기 양주시 화합로1402번길 73</t>
  </si>
  <si>
    <t>(주)아로마에프아이</t>
  </si>
  <si>
    <t>031-776-3820</t>
  </si>
  <si>
    <t>동위기업(주)</t>
  </si>
  <si>
    <t>경기도 이천시 신둔면 황무로338번길 289</t>
  </si>
  <si>
    <t>(주)지앤지티씨</t>
  </si>
  <si>
    <t>032-561-1364</t>
  </si>
  <si>
    <t>인천광역시 계양구  계산로 102</t>
  </si>
  <si>
    <t>핫몰드 엔지니어링(주)</t>
  </si>
  <si>
    <t>043-878-4507</t>
  </si>
  <si>
    <t>충북 음성군 생극면 신덕로 37-8</t>
  </si>
  <si>
    <t>(주)제미앤에프</t>
  </si>
  <si>
    <t>02-521-4141</t>
  </si>
  <si>
    <t>서울특별시 서초구  명달로 65</t>
  </si>
  <si>
    <t>(주)바이오세라</t>
  </si>
  <si>
    <t>031-628-0600</t>
  </si>
  <si>
    <t>(주)화인매카트로닉스</t>
  </si>
  <si>
    <t>031-732-5720</t>
  </si>
  <si>
    <t>(주)퓨어라인</t>
  </si>
  <si>
    <t>033-737-8447</t>
  </si>
  <si>
    <t>강원 원주시 문막읍 동화공단로 85-4</t>
  </si>
  <si>
    <t>청주개발(주)</t>
  </si>
  <si>
    <t>043-212-7111</t>
  </si>
  <si>
    <t>충북 청주시 청원구 오창읍 꽃화산길 14</t>
  </si>
  <si>
    <t>(주)엔텍</t>
  </si>
  <si>
    <t>043-532-6600</t>
  </si>
  <si>
    <t>충북 진천군 초평면 영신길 45</t>
  </si>
  <si>
    <t>(주)이앤티</t>
  </si>
  <si>
    <t>042-635-8251</t>
  </si>
  <si>
    <t>충남 논산시 상월면 백일헌로 420-49</t>
  </si>
  <si>
    <t>㈜개마텍</t>
  </si>
  <si>
    <t>070-7098-5500</t>
  </si>
  <si>
    <t>대전광역시 유성구 테크노2로 310-7</t>
  </si>
  <si>
    <t>(주)유림</t>
  </si>
  <si>
    <t>062-369-2100</t>
  </si>
  <si>
    <t>광주 남구 대남대로 323-1</t>
  </si>
  <si>
    <t>(주)아신티엔엘</t>
  </si>
  <si>
    <t>051-623-3637</t>
  </si>
  <si>
    <t>부산 남구 북항로 59</t>
  </si>
  <si>
    <t>실버스타케미칼(주)</t>
  </si>
  <si>
    <t>055-337-8841</t>
  </si>
  <si>
    <t>경남 김해시 상동면 상동로375번길 80-88</t>
  </si>
  <si>
    <t>경유산업(주)</t>
  </si>
  <si>
    <t>02-595-8000</t>
  </si>
  <si>
    <t>서울 동작구 동작대로 115</t>
  </si>
  <si>
    <t>(주)원풍</t>
  </si>
  <si>
    <t>02-3665-5321</t>
  </si>
  <si>
    <t>서울 강서구 공항대로 343</t>
  </si>
  <si>
    <t>유니트아이엔씨(주)</t>
  </si>
  <si>
    <t>02-2059-2420</t>
  </si>
  <si>
    <t>(주)범한정수</t>
  </si>
  <si>
    <t>02-780-5156</t>
  </si>
  <si>
    <t>서울 영등포구 국제금융로 106</t>
  </si>
  <si>
    <t>(주)명문코스텍</t>
  </si>
  <si>
    <t>02-805-1900</t>
  </si>
  <si>
    <t>서울 금천구 두산로10길 26</t>
  </si>
  <si>
    <t>(주)진유원</t>
  </si>
  <si>
    <t>031-352-0181</t>
  </si>
  <si>
    <t>경기 화성시 팔탄면 시청로 874-29</t>
  </si>
  <si>
    <t>(주)삼화수지</t>
  </si>
  <si>
    <t>031-673-4611</t>
  </si>
  <si>
    <t>경기 안성시 공단1로 106</t>
  </si>
  <si>
    <t>레니온</t>
  </si>
  <si>
    <t>031-463-3030</t>
  </si>
  <si>
    <t>석미건설(주)</t>
  </si>
  <si>
    <t>031-706-7901</t>
  </si>
  <si>
    <t>경기 평택시 포승읍 석정로 301</t>
  </si>
  <si>
    <t>(주)제이비티</t>
  </si>
  <si>
    <t>070-8656-1590</t>
  </si>
  <si>
    <t>서울특별시 강남구  논현로28길 24</t>
  </si>
  <si>
    <t>주식회사 일광아이에스</t>
  </si>
  <si>
    <t>031-429-1122</t>
  </si>
  <si>
    <t>(주)용진일렉콤</t>
  </si>
  <si>
    <t>032-656-9030</t>
  </si>
  <si>
    <t>경기 부천시  옥산로269번길 24</t>
  </si>
  <si>
    <t>(주)체어로</t>
  </si>
  <si>
    <t>031-595-7100</t>
  </si>
  <si>
    <t>경기 남양주시 화도읍 경춘로2275번길 9-17</t>
  </si>
  <si>
    <t>㈜네프코</t>
  </si>
  <si>
    <t>031-492-4291</t>
  </si>
  <si>
    <t>경기도 안산시 단원구  산단로83번길 55</t>
  </si>
  <si>
    <t>(주)아이씨엠코리아</t>
  </si>
  <si>
    <t>02-2264-1353</t>
  </si>
  <si>
    <t>서울 중구 필동로8길 12-9</t>
  </si>
  <si>
    <t>동방노보펌(주)</t>
  </si>
  <si>
    <t>02-3406-2073</t>
  </si>
  <si>
    <t>서울 동대문구 서울시립대로 15</t>
  </si>
  <si>
    <t>(주)웨어밸리</t>
  </si>
  <si>
    <t>02-743-4910</t>
  </si>
  <si>
    <t>(주)세인씨앤씨</t>
  </si>
  <si>
    <t>02-3473-4496</t>
  </si>
  <si>
    <t>서울특별시 영등포구 양평로21가길 19</t>
  </si>
  <si>
    <t>주식회사 포유네트웍스</t>
  </si>
  <si>
    <t>02-585-6611</t>
  </si>
  <si>
    <t>서울 서초구 반포대로 101</t>
  </si>
  <si>
    <t>(주)신성 생명환경연구원</t>
  </si>
  <si>
    <t>041-541-5745</t>
  </si>
  <si>
    <t>충청남도 당진시  서해로 6163-36</t>
  </si>
  <si>
    <t>054-231-6280</t>
  </si>
  <si>
    <t>경북 포항시 북구 청하면 수목원로 1270</t>
  </si>
  <si>
    <t>(주)삼부테크</t>
  </si>
  <si>
    <t>054-771-7991</t>
  </si>
  <si>
    <t>경북 경주시 천북면 천북산단로1길 16</t>
  </si>
  <si>
    <t>㈜한독</t>
  </si>
  <si>
    <t>054-433-3232</t>
  </si>
  <si>
    <t>경북 김천시 공단로 103-19</t>
  </si>
  <si>
    <t>대도중공업(주)</t>
  </si>
  <si>
    <t>054-437-1976</t>
  </si>
  <si>
    <t>경북 김천시 농소면 벽봉로 1879-108</t>
  </si>
  <si>
    <t>㈜현대정밀</t>
  </si>
  <si>
    <t>053-614-7755</t>
  </si>
  <si>
    <t>대구 달성군 논공읍 논공로91길 53-19</t>
  </si>
  <si>
    <t>(주)영텍스타일</t>
  </si>
  <si>
    <t>053-851-1291</t>
  </si>
  <si>
    <t>경상북도 경산시 진량읍 문천길 139-19</t>
  </si>
  <si>
    <t>금강건설(주)</t>
  </si>
  <si>
    <t>053-644-3388</t>
  </si>
  <si>
    <t>대구광역시 동구 국채보상로159길 41</t>
  </si>
  <si>
    <t>필진통상(주)</t>
  </si>
  <si>
    <t>051-818-8860</t>
  </si>
  <si>
    <t>경은산업(주)</t>
  </si>
  <si>
    <t>207-9985-</t>
  </si>
  <si>
    <t>051-262-2073</t>
  </si>
  <si>
    <t>부산 사하구 장평로 157</t>
  </si>
  <si>
    <t>(주)에스코</t>
  </si>
  <si>
    <t>051-806-7805</t>
  </si>
  <si>
    <t>부산 부산진구 전포대로223번길 19</t>
  </si>
  <si>
    <t>(주)수승화학</t>
  </si>
  <si>
    <t>051-305-5397</t>
  </si>
  <si>
    <t>부산 사상구 사상로447번길 26</t>
  </si>
  <si>
    <t>(주)세기개발</t>
  </si>
  <si>
    <t>055-279-0051</t>
  </si>
  <si>
    <t>경상남도 창원시 성산구 용지로 94</t>
  </si>
  <si>
    <t>두올산업(주)</t>
  </si>
  <si>
    <t>055-352-4860</t>
  </si>
  <si>
    <t>경남 밀양시 산내면 산내로 670-21</t>
  </si>
  <si>
    <t>(주)파워피티</t>
  </si>
  <si>
    <t>02-733-8209</t>
  </si>
  <si>
    <t>서울 영등포구 63로 36</t>
  </si>
  <si>
    <t>삼인싸이언스(주)</t>
  </si>
  <si>
    <t>02-2163-8940</t>
  </si>
  <si>
    <t>경기도 안산시 단원구  엠티브이4로48번길 27</t>
  </si>
  <si>
    <t>명진단방사선과</t>
  </si>
  <si>
    <t>02-2694-4242</t>
  </si>
  <si>
    <t>서울 강서구 공항대로 396</t>
  </si>
  <si>
    <t>(주)금강씨엔텍</t>
  </si>
  <si>
    <t>031-446-7500</t>
  </si>
  <si>
    <t>경기도 안양시 만안구  일직로106번길 38</t>
  </si>
  <si>
    <t>모델솔루션(주)</t>
  </si>
  <si>
    <t>02-896-0311</t>
  </si>
  <si>
    <t>서울 금천구 벚꽃로20길 24</t>
  </si>
  <si>
    <t>(주)혜원까치종합건축사사무소</t>
  </si>
  <si>
    <t>02-591-0071</t>
  </si>
  <si>
    <t>서울 서초구 서초대로19길 117</t>
  </si>
  <si>
    <t>(주)월드소프트</t>
  </si>
  <si>
    <t>02-592-6125</t>
  </si>
  <si>
    <t>서울 서초구 서초대로 3-4</t>
  </si>
  <si>
    <t>(주)아이디모드</t>
  </si>
  <si>
    <t>02-838-6707</t>
  </si>
  <si>
    <t>(주)심스인터내셔널</t>
  </si>
  <si>
    <t>02-3453-7577</t>
  </si>
  <si>
    <t>서울 구로구 디지털로32가길 16</t>
  </si>
  <si>
    <t>(주)리더스테크</t>
  </si>
  <si>
    <t>032-611-2119</t>
  </si>
  <si>
    <t>경기 부천시  부천로208번길 39</t>
  </si>
  <si>
    <t>창림모아츠(주)</t>
  </si>
  <si>
    <t>031-359-8323</t>
  </si>
  <si>
    <t>경기 화성시 향남읍 서해로 529-12</t>
  </si>
  <si>
    <t>㈜굿모닝서울</t>
  </si>
  <si>
    <t>031-868-8881</t>
  </si>
  <si>
    <t>경기 동두천시 평화로2862번길 35</t>
  </si>
  <si>
    <t>(주)평화유통</t>
  </si>
  <si>
    <t>031-908-4115</t>
  </si>
  <si>
    <t>경기 고양시 일산동구 장항로225번길 168</t>
  </si>
  <si>
    <t>(주)에이티에스피씨비</t>
  </si>
  <si>
    <t>031-716-4331</t>
  </si>
  <si>
    <t>경기도 성남시 분당구  미금일로 85</t>
  </si>
  <si>
    <t>새일시스템즈(주)</t>
  </si>
  <si>
    <t>031-742-1305</t>
  </si>
  <si>
    <t>경기도 성남시 중원구  갈마치로244번길 31</t>
  </si>
  <si>
    <t>(주)백천기계</t>
  </si>
  <si>
    <t>032-517-8014</t>
  </si>
  <si>
    <t>인천광역시 서구  가재울로 15</t>
  </si>
  <si>
    <t>(주)명보케이블</t>
  </si>
  <si>
    <t>031-354-1284</t>
  </si>
  <si>
    <t>경기 화성시 우정읍 쌍봉로 422-5</t>
  </si>
  <si>
    <t>(주)엘더스케미칼</t>
  </si>
  <si>
    <t>032-811-6093</t>
  </si>
  <si>
    <t>인천 서구 가정로8번길 15</t>
  </si>
  <si>
    <t>(주)우영테크</t>
  </si>
  <si>
    <t>031-594-5068</t>
  </si>
  <si>
    <t>경기 남양주시 화도읍 수레로 1027-1</t>
  </si>
  <si>
    <t>(주)한올아이엔씨</t>
  </si>
  <si>
    <t>02-1600-2728</t>
  </si>
  <si>
    <t>경기도 남양주시 수석동(지금동)</t>
  </si>
  <si>
    <t>(주)동인섬유</t>
  </si>
  <si>
    <t>031-508-2900</t>
  </si>
  <si>
    <t>경기 안산시 단원구 별망로 677</t>
  </si>
  <si>
    <t>종근당건강(주)</t>
  </si>
  <si>
    <t>02-575-0100</t>
  </si>
  <si>
    <t>충남 당진군 송악읍 복운1길 30</t>
  </si>
  <si>
    <t>(주)대양이티에스</t>
  </si>
  <si>
    <t>031-351-7023</t>
  </si>
  <si>
    <t>경기 화성시 정남면 고지5길 16</t>
  </si>
  <si>
    <t>(주)위셀</t>
  </si>
  <si>
    <t>031-493-2882</t>
  </si>
  <si>
    <t>경기 시흥시 시화벤처로 328</t>
  </si>
  <si>
    <t>(주)바이오인프라</t>
  </si>
  <si>
    <t>031-888-6270</t>
  </si>
  <si>
    <t>(주)서울 금속</t>
  </si>
  <si>
    <t>032-563-6073</t>
  </si>
  <si>
    <t>인천광역시 서구 원당대로246번길 27</t>
  </si>
  <si>
    <t>㈜경우시스테크</t>
  </si>
  <si>
    <t>02-985-8085</t>
  </si>
  <si>
    <t>다비모드(주)</t>
  </si>
  <si>
    <t>02-3445-6425</t>
  </si>
  <si>
    <t>(주)아시아전관</t>
  </si>
  <si>
    <t>031-433-1122</t>
  </si>
  <si>
    <t>경기 시흥시 옥구천서로185번길 66</t>
  </si>
  <si>
    <t>(주)수한</t>
  </si>
  <si>
    <t>033-342-0601</t>
  </si>
  <si>
    <t>강원 횡성군 횡성읍 청용1길 17</t>
  </si>
  <si>
    <t>퍼멘텍(주)</t>
  </si>
  <si>
    <t>043-218-6070</t>
  </si>
  <si>
    <t>충북 청주시 흥덕구 옥산면 과학산업4로 151-15</t>
  </si>
  <si>
    <t>(주)에스아이이</t>
  </si>
  <si>
    <t>041-629-5511</t>
  </si>
  <si>
    <t>충남 천안시동남구 성남면 신사리</t>
  </si>
  <si>
    <t>보그워너충주(주)</t>
  </si>
  <si>
    <t>043-850-8404</t>
  </si>
  <si>
    <t>충청북도 충주시 대소원면(대소원면) 영평리</t>
  </si>
  <si>
    <t>(주)티디에스팜</t>
  </si>
  <si>
    <t>043-873-0555</t>
  </si>
  <si>
    <t>충북 음성군 음성읍 한불로69번길 12-13</t>
  </si>
  <si>
    <t>(주)뉴 올</t>
  </si>
  <si>
    <t>041-858-8820</t>
  </si>
  <si>
    <t>충남 공주시 정안면 정안농공단지길 41</t>
  </si>
  <si>
    <t>(주)호진플라텍</t>
  </si>
  <si>
    <t>031-493-8141</t>
  </si>
  <si>
    <t>경기 안산시 단원구 목내로119번길 73</t>
  </si>
  <si>
    <t>(주)디앤티</t>
  </si>
  <si>
    <t>042-360-8025</t>
  </si>
  <si>
    <t>대전 유성구 가정북로 26-121</t>
  </si>
  <si>
    <t>(주)영웅약품</t>
  </si>
  <si>
    <t>053-475-0727</t>
  </si>
  <si>
    <t>대구 남구 삼정길 83</t>
  </si>
  <si>
    <t>(주)두인 폴리캠</t>
  </si>
  <si>
    <t>02-583-8511</t>
  </si>
  <si>
    <t>경기 시흥시 군자천로9번길 8</t>
  </si>
  <si>
    <t>(주)건화이엔지</t>
  </si>
  <si>
    <t>053-751-1862</t>
  </si>
  <si>
    <t>경상북도 성주군 유서리길 183-45</t>
  </si>
  <si>
    <t>고도TEC</t>
  </si>
  <si>
    <t>053-383-0985</t>
  </si>
  <si>
    <t>대구 북구 검단북로2길 22</t>
  </si>
  <si>
    <t>우진에프엠(주)</t>
  </si>
  <si>
    <t>051-293-4771</t>
  </si>
  <si>
    <t>부산 부산진구 신암로 93</t>
  </si>
  <si>
    <t>제우스유화공업(주)</t>
  </si>
  <si>
    <t>051-315-8182</t>
  </si>
  <si>
    <t>부산 사상구 낙동대로943번길 105</t>
  </si>
  <si>
    <t>무겐인터내셔널(주)</t>
  </si>
  <si>
    <t>02-706-0350</t>
  </si>
  <si>
    <t>서울 서초구 방배로3길 10-3</t>
  </si>
  <si>
    <t>형진정밀</t>
  </si>
  <si>
    <t>055-293-9384</t>
  </si>
  <si>
    <t>경남 창원시 의창구 팔용로345번길 25</t>
  </si>
  <si>
    <t>(주)제주유리의성</t>
  </si>
  <si>
    <t>064-772-7777</t>
  </si>
  <si>
    <t>제주 제주시 한경면 녹차분재로 462</t>
  </si>
  <si>
    <t>(주)한빛케이에스이</t>
  </si>
  <si>
    <t>052-286-9141</t>
  </si>
  <si>
    <t>울산 북구 중산산업1길 19</t>
  </si>
  <si>
    <t>효성전기(주)</t>
  </si>
  <si>
    <t>051-728-3504</t>
  </si>
  <si>
    <t>부산 기장군 장안읍 장안산단9로 190</t>
  </si>
  <si>
    <t>(주)파브</t>
  </si>
  <si>
    <t>055-374-5641</t>
  </si>
  <si>
    <t>경남 양산시 산막공단남13길 58</t>
  </si>
  <si>
    <t>에스큐아이소프트(주)</t>
  </si>
  <si>
    <t>02-2109-1900</t>
  </si>
  <si>
    <t>서울 영등포구 선유로3길 10</t>
  </si>
  <si>
    <t>(주)가람정보시스템</t>
  </si>
  <si>
    <t>0002-372-6111</t>
  </si>
  <si>
    <t>서울특별시 영등포구  영등포로 21-0</t>
  </si>
  <si>
    <t>(주)씨앤엠소프트</t>
  </si>
  <si>
    <t>02-2626-8686</t>
  </si>
  <si>
    <t>(주)덕성</t>
  </si>
  <si>
    <t>031-204-0781</t>
  </si>
  <si>
    <t>경기 수원시 영통구 신원로 25</t>
  </si>
  <si>
    <t>일신네오(주)</t>
  </si>
  <si>
    <t>031-366-6182</t>
  </si>
  <si>
    <t>경기 화성시 정남면 안념길150번길 46-21</t>
  </si>
  <si>
    <t>(주)하나 엔텍</t>
  </si>
  <si>
    <t>031-673-7115</t>
  </si>
  <si>
    <t>경기 안성시 양성면 덕봉서원로 428-14</t>
  </si>
  <si>
    <t>아람 휴비스(주)</t>
  </si>
  <si>
    <t>031-732-6320</t>
  </si>
  <si>
    <t>경기 성남시 분당구 돌마로 172</t>
  </si>
  <si>
    <t>더블유앤피코리아</t>
  </si>
  <si>
    <t>032-438-1658</t>
  </si>
  <si>
    <t>인천광역시 서구  백범로698번길 3</t>
  </si>
  <si>
    <t>(주)광명특수금속</t>
  </si>
  <si>
    <t>032-812-9376</t>
  </si>
  <si>
    <t>인천광역시 서구  원당대로157번길 5</t>
  </si>
  <si>
    <t>(주)중앙씨엠아이</t>
  </si>
  <si>
    <t>032-816-8111</t>
  </si>
  <si>
    <t>인천 남동구 함박뫼로 311</t>
  </si>
  <si>
    <t>데코밸리(주)</t>
  </si>
  <si>
    <t>031-334-6771</t>
  </si>
  <si>
    <t>경기 화성시 양감면 솔미마을길 123</t>
  </si>
  <si>
    <t>(주)두선태한텍스타일상사</t>
  </si>
  <si>
    <t>02-2217-0713</t>
  </si>
  <si>
    <t>경기 남양주시 미금로 5-30</t>
  </si>
  <si>
    <t>명신정보통신(주)</t>
  </si>
  <si>
    <t>02-572-4760</t>
  </si>
  <si>
    <t>서울특별시 송파구  올림픽로35가길 10</t>
  </si>
  <si>
    <t>(주)에이엠지코리아</t>
  </si>
  <si>
    <t>02-3443-3121</t>
  </si>
  <si>
    <t>서울 강남구 도산대로100길 14</t>
  </si>
  <si>
    <t>지하정보기술(주)</t>
  </si>
  <si>
    <t>02-522-2694</t>
  </si>
  <si>
    <t>(주)카나</t>
  </si>
  <si>
    <t>02-3498-7043</t>
  </si>
  <si>
    <t>경기도 광주시 초월읍(초월읍) 무갑리</t>
  </si>
  <si>
    <t>한국미쓰이물산(주)</t>
  </si>
  <si>
    <t>02-3420-0863</t>
  </si>
  <si>
    <t>케이아이씨시스템즈(주)</t>
  </si>
  <si>
    <t>02-866--1188</t>
  </si>
  <si>
    <t>유니온테크(주)</t>
  </si>
  <si>
    <t>041-544-6623</t>
  </si>
  <si>
    <t>충청남도 아산시 음봉면 월산로 128-71</t>
  </si>
  <si>
    <t>건국건설(주)</t>
  </si>
  <si>
    <t>042-483-3855</t>
  </si>
  <si>
    <t>대전 서구 대덕대로220번길 35</t>
  </si>
  <si>
    <t>(주)티디엘</t>
  </si>
  <si>
    <t>062-971-2684</t>
  </si>
  <si>
    <t>광주 북구 첨단과기로 333</t>
  </si>
  <si>
    <t>제이와이건설(주)</t>
  </si>
  <si>
    <t>053-763-3427</t>
  </si>
  <si>
    <t>경북 상주시 동수2길 11-58</t>
  </si>
  <si>
    <t>(주)대성하이텍</t>
  </si>
  <si>
    <t>053-608-3622</t>
  </si>
  <si>
    <t>대구광역시 달성군 현풍면 테크노대로2길 10</t>
  </si>
  <si>
    <t>(주)건우기계</t>
  </si>
  <si>
    <t>053-585-2501</t>
  </si>
  <si>
    <t>대구 달서구 성서공단남로10길 52</t>
  </si>
  <si>
    <t>㈜피엠에스</t>
  </si>
  <si>
    <t>054-612-6000</t>
  </si>
  <si>
    <t>경북 경주시 안강읍 안강중앙로 306-4</t>
  </si>
  <si>
    <t>(주)금호전선</t>
  </si>
  <si>
    <t>053-856-8801</t>
  </si>
  <si>
    <t>경북 경산시 진량읍 공단3로 37</t>
  </si>
  <si>
    <t>GS목재</t>
  </si>
  <si>
    <t>055-252-5581</t>
  </si>
  <si>
    <t>경남 창원시 의창구 동읍 동읍로 691</t>
  </si>
  <si>
    <t>(주)해성산업</t>
  </si>
  <si>
    <t>055-543-0761</t>
  </si>
  <si>
    <t>경남 창원시 진해구 진해대로728번길 8-20</t>
  </si>
  <si>
    <t>맨텍(주)</t>
  </si>
  <si>
    <t>052-238-7590</t>
  </si>
  <si>
    <t>울산 울주군 온산읍 처용산업2길 90</t>
  </si>
  <si>
    <t>용광산기(주)</t>
  </si>
  <si>
    <t>051-727-6511</t>
  </si>
  <si>
    <t>부산 기장군 정관읍 산단4로 34</t>
  </si>
  <si>
    <t>(주)코아게이트</t>
  </si>
  <si>
    <t>02-758-2581</t>
  </si>
  <si>
    <t>서울특별시 마포구  성암로 189</t>
  </si>
  <si>
    <t>전자카드 제조업</t>
  </si>
  <si>
    <t>(주)동신유니온휘팅</t>
  </si>
  <si>
    <t>02-2634-1030</t>
  </si>
  <si>
    <t>서울 영등포구 국회대로 670-1</t>
  </si>
  <si>
    <t>(주)하늘빛식품</t>
  </si>
  <si>
    <t>032-673-2211</t>
  </si>
  <si>
    <t>경기 부천시  까치로 94</t>
  </si>
  <si>
    <t>(주)대성정보통신기술</t>
  </si>
  <si>
    <t>02-857-8494</t>
  </si>
  <si>
    <t>가나콘트롤이엔지(주)</t>
  </si>
  <si>
    <t>02-865-9972</t>
  </si>
  <si>
    <t>경기도 부천시  길주로431번길 17</t>
  </si>
  <si>
    <t>(주)엘루오씨앤씨</t>
  </si>
  <si>
    <t>02-2652-7501</t>
  </si>
  <si>
    <t>서울 마포구 서강로9길 55</t>
  </si>
  <si>
    <t>(주)유민엔지니어링종합건축사사무소</t>
  </si>
  <si>
    <t>02-3486-3700</t>
  </si>
  <si>
    <t>서울특별시 서초구  반포대로 89</t>
  </si>
  <si>
    <t>(주)알에프메디컬</t>
  </si>
  <si>
    <t>02-2113-7991</t>
  </si>
  <si>
    <t>성백산업개발(주)</t>
  </si>
  <si>
    <t>02-417-4425</t>
  </si>
  <si>
    <t>인천 계양구 효서로 260</t>
  </si>
  <si>
    <t>농심개발(주)</t>
  </si>
  <si>
    <t>031-539-5933</t>
  </si>
  <si>
    <t>경기 포천시 일동면 화동로 738</t>
  </si>
  <si>
    <t>싸토리우스코리아바이오텍(주)</t>
  </si>
  <si>
    <t>031-782-7011</t>
  </si>
  <si>
    <t>경기 성남시 분당구 판교역로 220</t>
  </si>
  <si>
    <t>(주)에이원텍</t>
  </si>
  <si>
    <t>032-681-0630</t>
  </si>
  <si>
    <t>경기도 부천시   조마루로411번길 45</t>
  </si>
  <si>
    <t>(주)보성제관</t>
  </si>
  <si>
    <t>031-774-9980</t>
  </si>
  <si>
    <t>경기 양평군 양평읍 양지길 45</t>
  </si>
  <si>
    <t>(주)성실엔지니어링</t>
  </si>
  <si>
    <t>031-357-0780</t>
  </si>
  <si>
    <t>경기 화성시 마도면 마도공단로4길 54</t>
  </si>
  <si>
    <t>(주)유피아이</t>
  </si>
  <si>
    <t>031-499-5701</t>
  </si>
  <si>
    <t>경기 시흥시 공단2대로 314</t>
  </si>
  <si>
    <t>회명세미크린(주)</t>
  </si>
  <si>
    <t>충남 천안시 서북구 백석공단7로 37</t>
  </si>
  <si>
    <t>(주)광명이엔지</t>
  </si>
  <si>
    <t>031-357-4606</t>
  </si>
  <si>
    <t>경기 화성시 남양읍 장덕북길 110-59</t>
  </si>
  <si>
    <t>(주)유비스</t>
  </si>
  <si>
    <t>031-898-3172</t>
  </si>
  <si>
    <t>기타 사회서비스 관리 행정</t>
  </si>
  <si>
    <t>(주)아로코스메틱</t>
  </si>
  <si>
    <t>02-974-6445</t>
  </si>
  <si>
    <t>서울 성북구 한천로 553</t>
  </si>
  <si>
    <t>(주)젬코쥬얼리</t>
  </si>
  <si>
    <t>02-981-7400</t>
  </si>
  <si>
    <t>서울 강북구 한천로109길 10</t>
  </si>
  <si>
    <t>(주)코리아미트</t>
  </si>
  <si>
    <t>02-6300-2500</t>
  </si>
  <si>
    <t>인천 서구 백범로630번길 34</t>
  </si>
  <si>
    <t>(주)에이치엘아이</t>
  </si>
  <si>
    <t>02-3452-2127</t>
  </si>
  <si>
    <t>서울 강남구 논현로 320</t>
  </si>
  <si>
    <t>(주)포커스원</t>
  </si>
  <si>
    <t>070-4247-8401</t>
  </si>
  <si>
    <t>경기도 성남시 분당구  성남대로 69</t>
  </si>
  <si>
    <t>(주)삼원특수지</t>
  </si>
  <si>
    <t>02-2217-8053</t>
  </si>
  <si>
    <t>서울 성동구 자동차시장1길 6</t>
  </si>
  <si>
    <t>유콘시스템(주)</t>
  </si>
  <si>
    <t>042-936-2252</t>
  </si>
  <si>
    <t>대전 유성구 테크노2로 40-9</t>
  </si>
  <si>
    <t>대경정공(주)</t>
  </si>
  <si>
    <t>053-964-6363</t>
  </si>
  <si>
    <t>대구 동구 안심로55길 6</t>
  </si>
  <si>
    <t>(주)에스디지엔텍</t>
  </si>
  <si>
    <t>053-857-6612</t>
  </si>
  <si>
    <t>경북 경산시 진량읍 평사1길 104-16</t>
  </si>
  <si>
    <t>(주)제일</t>
  </si>
  <si>
    <t>054-456-7464</t>
  </si>
  <si>
    <t>경북 구미시 인동32길 28-25</t>
  </si>
  <si>
    <t>(주)스타빌루스</t>
  </si>
  <si>
    <t>051-979-1500</t>
  </si>
  <si>
    <t>부산 강서구 녹산산업북로 30</t>
  </si>
  <si>
    <t>(주)서진엠텍</t>
  </si>
  <si>
    <t>055-231-5292</t>
  </si>
  <si>
    <t>경남 창원시 마산합포구 진북면 진북신촌로 228</t>
  </si>
  <si>
    <t>창용기계공업사</t>
  </si>
  <si>
    <t>055-286-4745</t>
  </si>
  <si>
    <t>경남 창원시 성산구 반월로 39-29</t>
  </si>
  <si>
    <t>055-283-1206</t>
  </si>
  <si>
    <t>디케이세미콘(주)</t>
  </si>
  <si>
    <t>02-848-6041</t>
  </si>
  <si>
    <t>주식회사 파이오링크</t>
  </si>
  <si>
    <t>02-2025-6900</t>
  </si>
  <si>
    <t>(주)포인트모바일</t>
  </si>
  <si>
    <t>02-3397-7870</t>
  </si>
  <si>
    <t>(주)세종알로이</t>
  </si>
  <si>
    <t>031-366-6611</t>
  </si>
  <si>
    <t>경기 화성시 양감면 사격장길 95</t>
  </si>
  <si>
    <t>(주)삼삼종합기술</t>
  </si>
  <si>
    <t>02-2688-8414</t>
  </si>
  <si>
    <t>경기 광명시 디지털로33번길 15</t>
  </si>
  <si>
    <t>유티정보(주)</t>
  </si>
  <si>
    <t>031-689-3022</t>
  </si>
  <si>
    <t>경기도 안양시 동안구 시민대로 175</t>
  </si>
  <si>
    <t>성우화학(주)</t>
  </si>
  <si>
    <t>02-854-3322</t>
  </si>
  <si>
    <t>경기 화성시 향남읍 발안공단로1길 32</t>
  </si>
  <si>
    <t>(주)써피텍</t>
  </si>
  <si>
    <t>031-493-8585</t>
  </si>
  <si>
    <t>경기 안산시 단원구 별망로 346</t>
  </si>
  <si>
    <t>신영상사(주)</t>
  </si>
  <si>
    <t>031-492-8593</t>
  </si>
  <si>
    <t>경기 안산시 단원구 산단로35번길 98</t>
  </si>
  <si>
    <t>(주)태가</t>
  </si>
  <si>
    <t>031-498-0123</t>
  </si>
  <si>
    <t>경기 시흥시 마유로118번길 33</t>
  </si>
  <si>
    <t>(주)이지트로닉스</t>
  </si>
  <si>
    <t>031-8002-3200</t>
  </si>
  <si>
    <t>경기 수원시 영통구 신원로 304</t>
  </si>
  <si>
    <t>나루씨앤씨(주)</t>
  </si>
  <si>
    <t>02-838-0088</t>
  </si>
  <si>
    <t>지온네트웍스</t>
  </si>
  <si>
    <t>02-563-4127</t>
  </si>
  <si>
    <t>서울특별시 금천구  디지털로9길 32-0</t>
  </si>
  <si>
    <t>(주)관수이앤씨</t>
  </si>
  <si>
    <t>070-4811-4550</t>
  </si>
  <si>
    <t>서울특별시 송파구 중대로 113</t>
  </si>
  <si>
    <t>(주)에스와이메디케어</t>
  </si>
  <si>
    <t>02-538-5207</t>
  </si>
  <si>
    <t>서울특별시 강남구  논현로 608</t>
  </si>
  <si>
    <t>신화건설(주)</t>
  </si>
  <si>
    <t>033-645-6210</t>
  </si>
  <si>
    <t>강원 강릉시 남부로 62</t>
  </si>
  <si>
    <t>(유한)다자연식품</t>
  </si>
  <si>
    <t>033-661-8858</t>
  </si>
  <si>
    <t>강원 강릉시 주문진읍 아래사다리길 43</t>
  </si>
  <si>
    <t>(주)백산이엔씨</t>
  </si>
  <si>
    <t>053-765-6666</t>
  </si>
  <si>
    <t>대구 수성구 무학로11길 36</t>
  </si>
  <si>
    <t>세방건설(주)</t>
  </si>
  <si>
    <t>053-325-4295</t>
  </si>
  <si>
    <t>경북 안동시 거북골길 145</t>
  </si>
  <si>
    <t>(주)한일타포린</t>
  </si>
  <si>
    <t>054-956-3344</t>
  </si>
  <si>
    <t>경북 고령군 개진면 양전공단길 22</t>
  </si>
  <si>
    <t>(주)동희</t>
  </si>
  <si>
    <t>054-954-0461</t>
  </si>
  <si>
    <t>경북 고령군 다산면 다산산단3길 50</t>
  </si>
  <si>
    <t>신명공업사</t>
  </si>
  <si>
    <t>053-587-6355</t>
  </si>
  <si>
    <t>대구 달서구 호산로 38-11</t>
  </si>
  <si>
    <t>경주법주(주)</t>
  </si>
  <si>
    <t>054-746-5111</t>
  </si>
  <si>
    <t>경북 경주시 산업로 2944</t>
  </si>
  <si>
    <t>청주 제조업</t>
  </si>
  <si>
    <t>(주)와이제이테크</t>
  </si>
  <si>
    <t>054-720-9100</t>
  </si>
  <si>
    <t>경북 포항시 남구 대송면 송덕로212번길 198</t>
  </si>
  <si>
    <t>원일파템(주)</t>
  </si>
  <si>
    <t>053-585-4471</t>
  </si>
  <si>
    <t>대구 달서구 성서공단로 194-16</t>
  </si>
  <si>
    <t>홍진금속</t>
  </si>
  <si>
    <t>055-323-5796</t>
  </si>
  <si>
    <t>경남 김해시 주촌면 서부로1701번안길 58-71</t>
  </si>
  <si>
    <t>㈜동신기공</t>
  </si>
  <si>
    <t>055-232-9067</t>
  </si>
  <si>
    <t>경남 창원시 마산회원구 내서읍 신평안길 42</t>
  </si>
  <si>
    <t>(주)케이제이에프</t>
  </si>
  <si>
    <t>051-941-1721</t>
  </si>
  <si>
    <t>부산 강서구 과학산단2로19번길 150</t>
  </si>
  <si>
    <t>석문전기㈜</t>
  </si>
  <si>
    <t>054-746-4344</t>
  </si>
  <si>
    <t>대구광역시 동구 매여로1길 42</t>
  </si>
  <si>
    <t>미래텍</t>
  </si>
  <si>
    <t>052-266-6904</t>
  </si>
  <si>
    <t>울산 남구 두왕로34번길 28-3</t>
  </si>
  <si>
    <t>세기특수강(주)</t>
  </si>
  <si>
    <t>02-2636-9871</t>
  </si>
  <si>
    <t>서울 영등포구 경인로96길 4</t>
  </si>
  <si>
    <t>(주)오픈비지니스솔루션코리아</t>
  </si>
  <si>
    <t>070-8250-4865</t>
  </si>
  <si>
    <t>경기도 성남시 분당구 돌마로 172</t>
  </si>
  <si>
    <t>에스비기어(주)</t>
  </si>
  <si>
    <t>02-2661-7914</t>
  </si>
  <si>
    <t>서울 강서구 개화길 18</t>
  </si>
  <si>
    <t>(주)프로차일드</t>
  </si>
  <si>
    <t>02-2619-9662</t>
  </si>
  <si>
    <t>원방드라이보드(주)</t>
  </si>
  <si>
    <t>031-955-3800</t>
  </si>
  <si>
    <t>경기 파주시 직지길 390</t>
  </si>
  <si>
    <t>(주)길교이앤씨</t>
  </si>
  <si>
    <t>02-598-6860</t>
  </si>
  <si>
    <t>서울특별시 서초구  서초대로 120</t>
  </si>
  <si>
    <t>콘티넨탈오토모티브코포레이션코리아(주)</t>
  </si>
  <si>
    <t>031-697-3904</t>
  </si>
  <si>
    <t>아센텍(주)</t>
  </si>
  <si>
    <t>041-547-3810</t>
  </si>
  <si>
    <t>충남 아산시 음봉면 산동로 190-23</t>
  </si>
  <si>
    <t>엑스탈테크놀로지(주)</t>
  </si>
  <si>
    <t>031-986-5518</t>
  </si>
  <si>
    <t>경기 김포시 대곶면 대곶북로</t>
  </si>
  <si>
    <t>비콤시스템(주)</t>
  </si>
  <si>
    <t>033-732-7151</t>
  </si>
  <si>
    <t>강원 원주시 문막읍 문막공단길 53</t>
  </si>
  <si>
    <t>(주)하이트롤</t>
  </si>
  <si>
    <t>031-943-0875</t>
  </si>
  <si>
    <t>경기 파주시 조리읍 팔학골길 142</t>
  </si>
  <si>
    <t>(주)대덕강업</t>
  </si>
  <si>
    <t>032-684-7799</t>
  </si>
  <si>
    <t>경기 부천시  오정로 19</t>
  </si>
  <si>
    <t>(주)레인보</t>
  </si>
  <si>
    <t>032-624-2288</t>
  </si>
  <si>
    <t>(주)지오닉스</t>
  </si>
  <si>
    <t>031-686-0300</t>
  </si>
  <si>
    <t>경기도 수원시 권선구  산업로 195-66</t>
  </si>
  <si>
    <t>대삼화학공업사</t>
  </si>
  <si>
    <t>031-499-4561</t>
  </si>
  <si>
    <t>경기 시흥시 서해안로78번길</t>
  </si>
  <si>
    <t>한성기계공업(주)</t>
  </si>
  <si>
    <t>031-491-3111</t>
  </si>
  <si>
    <t>경기 안산시 단원구 해봉로330번길 10</t>
  </si>
  <si>
    <t>주식회사 피케이지</t>
  </si>
  <si>
    <t>031-496-0981</t>
  </si>
  <si>
    <t>경기 시흥시 엠티브이26로58번길 31</t>
  </si>
  <si>
    <t>(주)쓰리알</t>
  </si>
  <si>
    <t>031-499-4923</t>
  </si>
  <si>
    <t>경기 시흥시 정왕천로 253</t>
  </si>
  <si>
    <t>(주)한국기계유통렌탈</t>
  </si>
  <si>
    <t>경기 시흥시 산기대학로 115</t>
  </si>
  <si>
    <t>(주)보림시스템</t>
  </si>
  <si>
    <t>031-434-6007</t>
  </si>
  <si>
    <t>경기 시흥시 군자천로185번길 25</t>
  </si>
  <si>
    <t>세목반도체(주)</t>
  </si>
  <si>
    <t>02-2082-5297</t>
  </si>
  <si>
    <t>(주)삼영검사엔지니어링</t>
  </si>
  <si>
    <t>02-2234-1463</t>
  </si>
  <si>
    <t>서울 중구 다산로11길 19</t>
  </si>
  <si>
    <t>(합자)한양창호</t>
  </si>
  <si>
    <t>033-747-6389</t>
  </si>
  <si>
    <t>강원 원주시 소초면 송황유사길 42-11</t>
  </si>
  <si>
    <t>대동산업(주)</t>
  </si>
  <si>
    <t>041-583-6011</t>
  </si>
  <si>
    <t>충남 천안시 서북구 성거읍 천일고2길 150</t>
  </si>
  <si>
    <t>다음전선(주)</t>
  </si>
  <si>
    <t>041-547-5761</t>
  </si>
  <si>
    <t>충청남도 아산시 선장면 아산만로 592-18</t>
  </si>
  <si>
    <t>우진산업개발(주)</t>
  </si>
  <si>
    <t>043-276-2077</t>
  </si>
  <si>
    <t>충북 청주시 흥덕구 백봉로 188</t>
  </si>
  <si>
    <t>㈜서한</t>
  </si>
  <si>
    <t>053-741-9980</t>
  </si>
  <si>
    <t>대구광역시 수성구  명덕로 415</t>
  </si>
  <si>
    <t>054-741-1650</t>
  </si>
  <si>
    <t>경북 경주시 외동읍 영지로 280-37</t>
  </si>
  <si>
    <t>(주)세방씨앤에프</t>
  </si>
  <si>
    <t>054-975-2800</t>
  </si>
  <si>
    <t>경북 칠곡군 약목면 교리</t>
  </si>
  <si>
    <t>(주)경동티엔씨</t>
  </si>
  <si>
    <t>054-955-7788</t>
  </si>
  <si>
    <t>경북 고령군 대가야읍 회천로 302</t>
  </si>
  <si>
    <t>지스텍코리아(주)</t>
  </si>
  <si>
    <t>053-755-2815</t>
  </si>
  <si>
    <t>경북 영천시 호국로 39</t>
  </si>
  <si>
    <t>(주)성곡</t>
  </si>
  <si>
    <t>055-292-8695</t>
  </si>
  <si>
    <t>경남 창원시 마산회원구 자유무역5길 35</t>
  </si>
  <si>
    <t>휴먼중공업(주)</t>
  </si>
  <si>
    <t>055-283-2337</t>
  </si>
  <si>
    <t>경상남도 함안군 칠서면 계룡로 110</t>
  </si>
  <si>
    <t>한성텍스타일(주)</t>
  </si>
  <si>
    <t>055-353-9871</t>
  </si>
  <si>
    <t>경남 양산시 소주공단로 56</t>
  </si>
  <si>
    <t>다무라케미컬코리아(주)</t>
  </si>
  <si>
    <t>031-676-2374</t>
  </si>
  <si>
    <t>경기 안성시 공단1로 98-22</t>
  </si>
  <si>
    <t>(주)웍스아웃</t>
  </si>
  <si>
    <t>02-541-0894</t>
  </si>
  <si>
    <t>서울특별시 마포구  잔다리로 59</t>
  </si>
  <si>
    <t>(주)중산물산</t>
  </si>
  <si>
    <t>02-878-7273</t>
  </si>
  <si>
    <t>서울 관악구 남부순환로 1685</t>
  </si>
  <si>
    <t>(주)아크로워터테크</t>
  </si>
  <si>
    <t>02-2025-1288</t>
  </si>
  <si>
    <t>서울특별시 구로구  디지털로 271</t>
  </si>
  <si>
    <t>(주)이투에스</t>
  </si>
  <si>
    <t>02-488-0586</t>
  </si>
  <si>
    <t>서울 강동구 상암로41길 26</t>
  </si>
  <si>
    <t>(주)키이스트</t>
  </si>
  <si>
    <t>02-3444-2002</t>
  </si>
  <si>
    <t>서울특별시 강남구 영동대로112길 66</t>
  </si>
  <si>
    <t>공연 및 제작관련 대리업</t>
  </si>
  <si>
    <t>양전자시스템(주)</t>
  </si>
  <si>
    <t>02-538-9097</t>
  </si>
  <si>
    <t>경기도 평택시 진위면 (진위면) 청호리</t>
  </si>
  <si>
    <t>대진화학 금형사업부</t>
  </si>
  <si>
    <t>031-278-3260</t>
  </si>
  <si>
    <t>경기 화성시 봉담읍 주석로1016번길 1-8</t>
  </si>
  <si>
    <t>(주)성원소재</t>
  </si>
  <si>
    <t>031-707-4240</t>
  </si>
  <si>
    <t>(주)우리일렉</t>
  </si>
  <si>
    <t>032-670-7291</t>
  </si>
  <si>
    <t>(주)서우기전</t>
  </si>
  <si>
    <t>032-438-5075</t>
  </si>
  <si>
    <t>인천 남구 미추홀대로614번길 8</t>
  </si>
  <si>
    <t>(주)에이티넘파트너스</t>
  </si>
  <si>
    <t>02-550-4779</t>
  </si>
  <si>
    <t>서울 강남구 테헤란로103길 9</t>
  </si>
  <si>
    <t>(주)비츠로머티리얼</t>
  </si>
  <si>
    <t>031-489-2197</t>
  </si>
  <si>
    <t>(주)대광주철</t>
  </si>
  <si>
    <t>041-581-8251</t>
  </si>
  <si>
    <t>충청남도 천안시 서북구 직산읍 금곡로 52-21</t>
  </si>
  <si>
    <t>(주)포인테크</t>
  </si>
  <si>
    <t>031-720-5151</t>
  </si>
  <si>
    <t>(주)신한엘리베이터</t>
  </si>
  <si>
    <t>02-6673-6701</t>
  </si>
  <si>
    <t>경기 김포시 양촌읍 황금로110번길 85</t>
  </si>
  <si>
    <t>(주)에스.제이테크</t>
  </si>
  <si>
    <t>032-665-5531</t>
  </si>
  <si>
    <t>경기도 부천시   송내대로30번길 71</t>
  </si>
  <si>
    <t>(주)딜라이브강남케이블티브이</t>
  </si>
  <si>
    <t>070-8121-7917</t>
  </si>
  <si>
    <t>서울 강남구 학동로 318</t>
  </si>
  <si>
    <t>02-514-0364</t>
  </si>
  <si>
    <t>서울특별시 강남구  학동로17길 6</t>
  </si>
  <si>
    <t>(주)유니온리서치</t>
  </si>
  <si>
    <t>02-2090-1200</t>
  </si>
  <si>
    <t>서울특별시 영등포구 선유로47길 16</t>
  </si>
  <si>
    <t>(주)카노</t>
  </si>
  <si>
    <t>02-574-0114</t>
  </si>
  <si>
    <t>서울특별시 서초구 서초대로46길 35</t>
  </si>
  <si>
    <t>(주)앰배서더즈</t>
  </si>
  <si>
    <t>02-531-6455</t>
  </si>
  <si>
    <t>서울 강남구 봉은사로 130</t>
  </si>
  <si>
    <t>(주)세반섬유</t>
  </si>
  <si>
    <t>02-576-0381</t>
  </si>
  <si>
    <t>서울 서초구 매헌로14길 33</t>
  </si>
  <si>
    <t>(주)은성엔지니어링</t>
  </si>
  <si>
    <t>043-269-0900</t>
  </si>
  <si>
    <t>충청북도 진천군 덕산면 신척산단3로 24-46</t>
  </si>
  <si>
    <t>세원화성(주)</t>
  </si>
  <si>
    <t>042-623-1800</t>
  </si>
  <si>
    <t>대전 대덕구 대화로52번길 115</t>
  </si>
  <si>
    <t>서진산업(주)</t>
  </si>
  <si>
    <t>041-356-4500</t>
  </si>
  <si>
    <t>충남 당진시 원당로 9-17</t>
  </si>
  <si>
    <t>(주)금진</t>
  </si>
  <si>
    <t>041-574-9215</t>
  </si>
  <si>
    <t>충남 천안시 동남구 유량로 32</t>
  </si>
  <si>
    <t>(주)한빛레이저</t>
  </si>
  <si>
    <t>042-862-6287</t>
  </si>
  <si>
    <t>대전 유성구 유성대로1596번길 32-48</t>
  </si>
  <si>
    <t>(주)코셈</t>
  </si>
  <si>
    <t>042-861-1685</t>
  </si>
  <si>
    <t>(주)광운정보</t>
  </si>
  <si>
    <t>043-267-3333</t>
  </si>
  <si>
    <t>충청북도 청주시 흥덕구  1순환로594번길 48</t>
  </si>
  <si>
    <t>(주)대정밸브</t>
  </si>
  <si>
    <t>053-584-2276</t>
  </si>
  <si>
    <t>대구 달서구 호산동로 79</t>
  </si>
  <si>
    <t>(주)삼화테크</t>
  </si>
  <si>
    <t>053-581-6024</t>
  </si>
  <si>
    <t>대구 달서구 성서공단남로 132</t>
  </si>
  <si>
    <t>(주)파라이엔티</t>
  </si>
  <si>
    <t>070-8656-9384</t>
  </si>
  <si>
    <t>경기도 화성시 동탄면 동탄기흥로 64-14</t>
  </si>
  <si>
    <t>(주)도들샘</t>
  </si>
  <si>
    <t>053-850-9836</t>
  </si>
  <si>
    <t>경북 경산시 진량읍 대학로 1423-10</t>
  </si>
  <si>
    <t>코웰정밀(주)</t>
  </si>
  <si>
    <t>051-603-0321</t>
  </si>
  <si>
    <t>부산 강서구 녹산산단261로 64</t>
  </si>
  <si>
    <t>진영전기(주)</t>
  </si>
  <si>
    <t>070-4022-2114</t>
  </si>
  <si>
    <t>경남 창원시 마산합포구 진북면 농공단지로 31</t>
  </si>
  <si>
    <t>055-854-2886</t>
  </si>
  <si>
    <t>경상남도 사천시 사천읍 두량공단로 15</t>
  </si>
  <si>
    <t>(주)오성기전</t>
  </si>
  <si>
    <t>055-337-3700</t>
  </si>
  <si>
    <t>경남 김해시 주촌면 서부로1631번길 121</t>
  </si>
  <si>
    <t>(주)명인일렉트로닉스</t>
  </si>
  <si>
    <t>02-718-1748</t>
  </si>
  <si>
    <t>서울특별시 용산구  새창로45길 9</t>
  </si>
  <si>
    <t>(주)대한프린테크</t>
  </si>
  <si>
    <t>02-2635-5991</t>
  </si>
  <si>
    <t>서울 영등포구 선유로43가길 10</t>
  </si>
  <si>
    <t>(주)삼우기초기술</t>
  </si>
  <si>
    <t>02-2679-2380</t>
  </si>
  <si>
    <t>서울특별시 영등포구 양평로 149</t>
  </si>
  <si>
    <t>세키스이코리아(주)</t>
  </si>
  <si>
    <t>02-319-9471</t>
  </si>
  <si>
    <t>서울특별시 서초구  강남대로 363-0</t>
  </si>
  <si>
    <t>(주)정도설비</t>
  </si>
  <si>
    <t>02-585-4200</t>
  </si>
  <si>
    <t>서울 송파구 도곡로 454</t>
  </si>
  <si>
    <t>에프에이코리아(주)</t>
  </si>
  <si>
    <t>02-895-8781</t>
  </si>
  <si>
    <t>서이무역(주)</t>
  </si>
  <si>
    <t>02-559-3704</t>
  </si>
  <si>
    <t>서울 강남구 역삼로 461</t>
  </si>
  <si>
    <t>(주)웰크론강원</t>
  </si>
  <si>
    <t>02-6670-9043</t>
  </si>
  <si>
    <t>경기 화성시 장안면 포승장안로 919-18</t>
  </si>
  <si>
    <t>(주)피앤씨산업</t>
  </si>
  <si>
    <t>031-352-9868</t>
  </si>
  <si>
    <t>경기도 화성시 양감면 (양감면) 신왕리</t>
  </si>
  <si>
    <t>(주)라인프러스</t>
  </si>
  <si>
    <t>031-907-9894</t>
  </si>
  <si>
    <t>충북 단양군 매포읍</t>
  </si>
  <si>
    <t>(주)태종에프디</t>
  </si>
  <si>
    <t>02-431-5668</t>
  </si>
  <si>
    <t>경기도 용인시 처인구 모현면 초부로 177</t>
  </si>
  <si>
    <t>삼덕여과산업(주)</t>
  </si>
  <si>
    <t>031-985-5192</t>
  </si>
  <si>
    <t>경기도 김포시 양촌읍 불당로 39-14</t>
  </si>
  <si>
    <t>(주)상아엠에스디</t>
  </si>
  <si>
    <t>032-682-9230</t>
  </si>
  <si>
    <t>경기 부천시  신흥로378번길 37</t>
  </si>
  <si>
    <t>성일요업(주)</t>
  </si>
  <si>
    <t>031-499-1045</t>
  </si>
  <si>
    <t>경기 안산시 단원구 별망로 195</t>
  </si>
  <si>
    <t>(주)성현하이텍</t>
  </si>
  <si>
    <t>050-2222-8211</t>
  </si>
  <si>
    <t>경기 화성시 남양읍 주석로80번길 26-32</t>
  </si>
  <si>
    <t>(주)에이프러스씨엠건축사사무소</t>
  </si>
  <si>
    <t>041-552-3015</t>
  </si>
  <si>
    <t>충남 천안시 서북구 오성로 103</t>
  </si>
  <si>
    <t>(주)이피코리아</t>
  </si>
  <si>
    <t>031-437-8539</t>
  </si>
  <si>
    <t>경기 안산시 상록구 도금단지2길 22</t>
  </si>
  <si>
    <t>(주)씨티이</t>
  </si>
  <si>
    <t>031-998-1206</t>
  </si>
  <si>
    <t>경기 김포시 통진읍 가현로105번길 151-35</t>
  </si>
  <si>
    <t>(주)아이디엠엔지니어링</t>
  </si>
  <si>
    <t>02-529-0301</t>
  </si>
  <si>
    <t>경기 안양시 동안구 시민대로 383</t>
  </si>
  <si>
    <t>신한철강공업(주)</t>
  </si>
  <si>
    <t>032-889-7100</t>
  </si>
  <si>
    <t>인천 남동구 남동서로221번길 52</t>
  </si>
  <si>
    <t>남향푸드또띠아(주)</t>
  </si>
  <si>
    <t>032-811-3288</t>
  </si>
  <si>
    <t>인천 남동구 남동서로 24</t>
  </si>
  <si>
    <t>상미에어텍(주)</t>
  </si>
  <si>
    <t>032-816-3291</t>
  </si>
  <si>
    <t>인천 남동구 남동서로 179</t>
  </si>
  <si>
    <t>(주)오알켐</t>
  </si>
  <si>
    <t>031-488-0600</t>
  </si>
  <si>
    <t>경기 시흥시 옥구천서로93번길 39</t>
  </si>
  <si>
    <t>(주)정희씨앤씨</t>
  </si>
  <si>
    <t>031-790-4611</t>
  </si>
  <si>
    <t>타이코마린서비스코리아(주)</t>
  </si>
  <si>
    <t>서울 송파구 오금로 222</t>
  </si>
  <si>
    <t>(주)강원레미콘</t>
  </si>
  <si>
    <t>강원 양구군 동면 금강산로 1454</t>
  </si>
  <si>
    <t>동해콘크리트산업(주)</t>
  </si>
  <si>
    <t>033-652-8763</t>
  </si>
  <si>
    <t>강원 강릉시 강변로 632</t>
  </si>
  <si>
    <t>(주)용호산업</t>
  </si>
  <si>
    <t>043-216-2263</t>
  </si>
  <si>
    <t>충북 청주시 청원구 북이면 내추옥수길 111</t>
  </si>
  <si>
    <t>(주)프론텍</t>
  </si>
  <si>
    <t>041-582-5611</t>
  </si>
  <si>
    <t>충남 천안시 서북구 입장면 독정기로길 17</t>
  </si>
  <si>
    <t>(주)한덕레미콘</t>
  </si>
  <si>
    <t>041-585-5300</t>
  </si>
  <si>
    <t>충남 천안시 서북구 직산읍 성진로 417</t>
  </si>
  <si>
    <t>(주)트루윈</t>
  </si>
  <si>
    <t>070-7828-5100</t>
  </si>
  <si>
    <t>대전광역시 유성구 엑스포로 385</t>
  </si>
  <si>
    <t>동우인더스(주)</t>
  </si>
  <si>
    <t>043-267-7773</t>
  </si>
  <si>
    <t>충청북도 청주시 흥덕구 옥산면 옥산산단1로 17</t>
  </si>
  <si>
    <t>(주)신흥강판</t>
  </si>
  <si>
    <t>043-279-8813</t>
  </si>
  <si>
    <t>충청북도 청주시 흥덕구 강서제2동(향정동)</t>
  </si>
  <si>
    <t>(주)거광기업</t>
  </si>
  <si>
    <t>061-383-9114</t>
  </si>
  <si>
    <t>서울특별시 강남구 봉은사로 219</t>
  </si>
  <si>
    <t>㈜아이에스-텍</t>
  </si>
  <si>
    <t>062-972-0945</t>
  </si>
  <si>
    <t>광주 북구 첨단벤처소로15번길 19</t>
  </si>
  <si>
    <t>지에프텍(주)</t>
  </si>
  <si>
    <t>062-973-1871</t>
  </si>
  <si>
    <t>광주광역시 북구 첨단벤처로16번길 33</t>
  </si>
  <si>
    <t>대양전자(주)</t>
  </si>
  <si>
    <t>054-471-4997</t>
  </si>
  <si>
    <t>경북 구미시 옥계2공단로 263</t>
  </si>
  <si>
    <t>(주)피엔에프</t>
  </si>
  <si>
    <t>054--475-7179</t>
  </si>
  <si>
    <t>경북 구미시 1공단로6길 13-3</t>
  </si>
  <si>
    <t>(주)태원프라콘</t>
  </si>
  <si>
    <t>054-977-2020</t>
  </si>
  <si>
    <t>경북 칠곡군 왜관읍 2산업단지1길 107</t>
  </si>
  <si>
    <t>(주)한가람</t>
  </si>
  <si>
    <t>051-520-4000</t>
  </si>
  <si>
    <t>부산광역시 부산진구  신천대로220번길 65</t>
  </si>
  <si>
    <t>삼보정밀화학공업(주)</t>
  </si>
  <si>
    <t>051-311-3001</t>
  </si>
  <si>
    <t>부산 사상구 학장로 39-37</t>
  </si>
  <si>
    <t>(주)유성철강</t>
  </si>
  <si>
    <t>051-312-4400</t>
  </si>
  <si>
    <t>부산 사상구 장인로 88</t>
  </si>
  <si>
    <t>(주)대성산업</t>
  </si>
  <si>
    <t>055-533-1364</t>
  </si>
  <si>
    <t>경상남도 창녕군 대지면 경남대로 4897-14</t>
  </si>
  <si>
    <t>삼회산업(주)</t>
  </si>
  <si>
    <t>055-321-0578</t>
  </si>
  <si>
    <t>경상남도 김해시 주촌면 골든루트로66번길 48-2</t>
  </si>
  <si>
    <t>삼호산업㈜</t>
  </si>
  <si>
    <t>051-550-1211</t>
  </si>
  <si>
    <t>부산 해운대구 해운대로 35</t>
  </si>
  <si>
    <t>정원산업</t>
  </si>
  <si>
    <t>052-282-6931</t>
  </si>
  <si>
    <t>울산 북구 농공단지3길 21</t>
  </si>
  <si>
    <t>(주)케이옥션</t>
  </si>
  <si>
    <t>02-3479-8861</t>
  </si>
  <si>
    <t>서울 강남구 언주로172길 23</t>
  </si>
  <si>
    <t>(주)핀스정보기술</t>
  </si>
  <si>
    <t>02-3676-3700</t>
  </si>
  <si>
    <t>서울 종로구 율곡로 190</t>
  </si>
  <si>
    <t>(주)티에이밸브</t>
  </si>
  <si>
    <t>032-560-5100</t>
  </si>
  <si>
    <t>인천 서구 봉화로 100</t>
  </si>
  <si>
    <t>문엔지니어링(주)</t>
  </si>
  <si>
    <t>02-2122-0742</t>
  </si>
  <si>
    <t>(주)효원엔지니어링</t>
  </si>
  <si>
    <t>02-2113-8230</t>
  </si>
  <si>
    <t>(주)엠 하이텍</t>
  </si>
  <si>
    <t>031-427-1265</t>
  </si>
  <si>
    <t>경기 안양시 동안구 시민대로98번길 18</t>
  </si>
  <si>
    <t>네오에스티엠(주)</t>
  </si>
  <si>
    <t>031-232-1777</t>
  </si>
  <si>
    <t>경기도 수원시 권선구  덕영대로 1142</t>
  </si>
  <si>
    <t>(주)글로벌 플랜트</t>
  </si>
  <si>
    <t>031-357-9841</t>
  </si>
  <si>
    <t>경기 화성시 마도면 마도공단로6길 46-10</t>
  </si>
  <si>
    <t>화경물산㈜</t>
  </si>
  <si>
    <t>031-651-9741</t>
  </si>
  <si>
    <t>경기 평택시 팽성읍 추팔산단1길 58</t>
  </si>
  <si>
    <t>(주)아이엔에스엔터프라이즈</t>
  </si>
  <si>
    <t>031-903-8835</t>
  </si>
  <si>
    <t>경기 고양시 일산동구 문봉길62번길 10-8</t>
  </si>
  <si>
    <t>(주)장정</t>
  </si>
  <si>
    <t>031-672-3877</t>
  </si>
  <si>
    <t>경기도 안성시 보개면 보개산로 129</t>
  </si>
  <si>
    <t>031-352-7351</t>
  </si>
  <si>
    <t>경기 화성시 양감면 초록로 671-4</t>
  </si>
  <si>
    <t>(주)우지</t>
  </si>
  <si>
    <t>031-351-7636</t>
  </si>
  <si>
    <t>경기 화성시 장안면 덕다길50번길 47</t>
  </si>
  <si>
    <t>(주)우성플라테크</t>
  </si>
  <si>
    <t>031-987-6434</t>
  </si>
  <si>
    <t>경기도 김포시 통진읍 고정로 305-2</t>
  </si>
  <si>
    <t>알리막헥(주)</t>
  </si>
  <si>
    <t>02-3460-0768</t>
  </si>
  <si>
    <t>경기 성남시 분당구 정자일로 192</t>
  </si>
  <si>
    <t>(주)뉴케어</t>
  </si>
  <si>
    <t>032-837-5520</t>
  </si>
  <si>
    <t>인천 연수구 송도미래로 30</t>
  </si>
  <si>
    <t>(주)마인인더스트리</t>
  </si>
  <si>
    <t>02-400-6835</t>
  </si>
  <si>
    <t>(주)터보맥스</t>
  </si>
  <si>
    <t>043-275-6002</t>
  </si>
  <si>
    <t>충북 청주시 서원구 현도면 죽암도원로 12-27</t>
  </si>
  <si>
    <t>한온시스템㈜ 대전공장</t>
  </si>
  <si>
    <t>042-930-6108</t>
  </si>
  <si>
    <t>대전 대덕구 신일서로 95</t>
  </si>
  <si>
    <t>(주)아이씨케이</t>
  </si>
  <si>
    <t>053-592-3433</t>
  </si>
  <si>
    <t>대구 달서구 호산동로7길 17</t>
  </si>
  <si>
    <t>(주)흥화</t>
  </si>
  <si>
    <t>041-556-4913</t>
  </si>
  <si>
    <t>충청남도 천안시 동남구 수신면 성남로 929-20</t>
  </si>
  <si>
    <t>에스제이테크배관(주)</t>
  </si>
  <si>
    <t>054-743-9555</t>
  </si>
  <si>
    <t>경북 경주시 외동읍 내외로 257-26</t>
  </si>
  <si>
    <t>클라리언트플라스틱앤코팅(주)</t>
  </si>
  <si>
    <t>02-510-8152</t>
  </si>
  <si>
    <t>서울특별시 강남구 테헤란로 439</t>
  </si>
  <si>
    <t>(주)정우에너지</t>
  </si>
  <si>
    <t>052-265-1123</t>
  </si>
  <si>
    <t>울산 남구 돋질로 139</t>
  </si>
  <si>
    <t>디에스알㈜DSR㈜</t>
  </si>
  <si>
    <t>051-979-0615</t>
  </si>
  <si>
    <t>부산 강서구 녹산산업중로192번길 7</t>
  </si>
  <si>
    <t>삼양철강(주)</t>
  </si>
  <si>
    <t>052-288-8880</t>
  </si>
  <si>
    <t>울산 북구 산성로 16</t>
  </si>
  <si>
    <t>창진이엔지(주)</t>
  </si>
  <si>
    <t>055-364-9963</t>
  </si>
  <si>
    <t>경남 양산시 북정공단1길 13</t>
  </si>
  <si>
    <t>(주)디지털헤럴드</t>
  </si>
  <si>
    <t>02-723-0035</t>
  </si>
  <si>
    <t>서울 중구 남대문로10길 6</t>
  </si>
  <si>
    <t>(주)봉구통상</t>
  </si>
  <si>
    <t>070-7733-6083</t>
  </si>
  <si>
    <t>서울 마포구 큰우물로 10</t>
  </si>
  <si>
    <t>(주)원지리정보</t>
  </si>
  <si>
    <t>032-363-3533</t>
  </si>
  <si>
    <t>(주)신우메디랜드</t>
  </si>
  <si>
    <t>02-525-8181</t>
  </si>
  <si>
    <t>서울 영등포구 버드나루로14가길 24</t>
  </si>
  <si>
    <t>(주)단해</t>
  </si>
  <si>
    <t>02-2691-8888</t>
  </si>
  <si>
    <t>서울 강서구 화곡로 219</t>
  </si>
  <si>
    <t>푸르덴셜생명보험㈜</t>
  </si>
  <si>
    <t>02-2144-2231</t>
  </si>
  <si>
    <t>서울 강남구 강남대로 298</t>
  </si>
  <si>
    <t>(주)에프아이에스</t>
  </si>
  <si>
    <t>031-671-5041</t>
  </si>
  <si>
    <t>경기 안성시 고삼면 안성맞춤대로 2146</t>
  </si>
  <si>
    <t>(주)지앤원</t>
  </si>
  <si>
    <t>031-321-7692</t>
  </si>
  <si>
    <t>경기 용인시 처인구 모현면 충렬로10번길 13</t>
  </si>
  <si>
    <t>(주)대흥소프트밀</t>
  </si>
  <si>
    <t>031-762-2045</t>
  </si>
  <si>
    <t>경기 광주시 초월읍 동막골길 276</t>
  </si>
  <si>
    <t>(주)동광합성</t>
  </si>
  <si>
    <t>031-866-7373</t>
  </si>
  <si>
    <t>경기 양주시 은현면 은남로203번길 96-17</t>
  </si>
  <si>
    <t>아비코전자(주)</t>
  </si>
  <si>
    <t>031-730-5062</t>
  </si>
  <si>
    <t>경기 성남시 중원구 둔촌대로388번길 31</t>
  </si>
  <si>
    <t>(주)혜인공조</t>
  </si>
  <si>
    <t>031-754-7799</t>
  </si>
  <si>
    <t>경기 성남시 중원구 둔촌대로 154</t>
  </si>
  <si>
    <t>지니네트웍스(주)</t>
  </si>
  <si>
    <t>031-422-3823</t>
  </si>
  <si>
    <t>경기 안양시 동안구 시민대로 361</t>
  </si>
  <si>
    <t>한국기전공업(주)</t>
  </si>
  <si>
    <t>032-872-8477</t>
  </si>
  <si>
    <t>인천 남구 방축로 304</t>
  </si>
  <si>
    <t>금성연마공업(주)</t>
  </si>
  <si>
    <t>031-494-2555</t>
  </si>
  <si>
    <t>경기 안산시 단원구 목내로122번길 4</t>
  </si>
  <si>
    <t>(주)진명프리텍</t>
  </si>
  <si>
    <t>032-724-6502</t>
  </si>
  <si>
    <t>인천 남동구 남동동로 259</t>
  </si>
  <si>
    <t>(주)제이디</t>
  </si>
  <si>
    <t>0505-313-3300</t>
  </si>
  <si>
    <t>경기도 수원시 권선구  산업로155번길 80</t>
  </si>
  <si>
    <t>(주)제이 티</t>
  </si>
  <si>
    <t>031-316-1733</t>
  </si>
  <si>
    <t>경기 안산시 단원구 원시로 261</t>
  </si>
  <si>
    <t>서원종합건설(주)</t>
  </si>
  <si>
    <t>054-262-5905</t>
  </si>
  <si>
    <t>(주)피앤드티컨설팅</t>
  </si>
  <si>
    <t>02-3477-4485</t>
  </si>
  <si>
    <t>서울특별시 강남구  논현로85길 21</t>
  </si>
  <si>
    <t>(주)프라임디지탈네트웍스</t>
  </si>
  <si>
    <t>02-2107-8666</t>
  </si>
  <si>
    <t>(주)아이네임즈</t>
  </si>
  <si>
    <t>02-559-1213</t>
  </si>
  <si>
    <t>(주)가우테크</t>
  </si>
  <si>
    <t>031-333-3016</t>
  </si>
  <si>
    <t>경기 용인시 처인구 모현면 곡현로 709-7</t>
  </si>
  <si>
    <t>(주)엑스엔시스템즈</t>
  </si>
  <si>
    <t>070-8670-7200</t>
  </si>
  <si>
    <t>(주)켈코</t>
  </si>
  <si>
    <t>02-540-2251</t>
  </si>
  <si>
    <t>서울 강남구 선릉로116길 24</t>
  </si>
  <si>
    <t>산전정밀(주)</t>
  </si>
  <si>
    <t>043-263-6848</t>
  </si>
  <si>
    <t>충북 청주시 청원구 북이면(북이면) 신대리</t>
  </si>
  <si>
    <t>(주)에이텍</t>
  </si>
  <si>
    <t>042-623-0018</t>
  </si>
  <si>
    <t>대전 대덕구 대화로52번안길 35</t>
  </si>
  <si>
    <t>(주)부여산업개발</t>
  </si>
  <si>
    <t>041-836-0994</t>
  </si>
  <si>
    <t>충남 부여군 외산면 장항리</t>
  </si>
  <si>
    <t>041-592-4343</t>
  </si>
  <si>
    <t>충남 천안시 서북구 성거읍 석문길 65</t>
  </si>
  <si>
    <t>광동하이텍(주)</t>
  </si>
  <si>
    <t>062-955-9474</t>
  </si>
  <si>
    <t>광주 광산구 하남산단7번로 63</t>
  </si>
  <si>
    <t>현대지게차판매(주)</t>
  </si>
  <si>
    <t>062-351-1581</t>
  </si>
  <si>
    <t>광주 광산구 사암로 748</t>
  </si>
  <si>
    <t>054-776-9960</t>
  </si>
  <si>
    <t>경북 경주시 외동읍 외남로 1773-136</t>
  </si>
  <si>
    <t>지씨테크(주)</t>
  </si>
  <si>
    <t>052-268-5656</t>
  </si>
  <si>
    <t>울산 북구 효암로 96</t>
  </si>
  <si>
    <t>상산레미콘(주)</t>
  </si>
  <si>
    <t>054-531-3101</t>
  </si>
  <si>
    <t>경북 상주시 영남제일로 1353</t>
  </si>
  <si>
    <t>대산금속(주)</t>
  </si>
  <si>
    <t>070-7124-6655</t>
  </si>
  <si>
    <t>대구 달서구 성서로9길 92</t>
  </si>
  <si>
    <t>(주)라이스타</t>
  </si>
  <si>
    <t>053-591-4357</t>
  </si>
  <si>
    <t>대구 달서구 성서공단북로2길 14</t>
  </si>
  <si>
    <t>GS코어</t>
  </si>
  <si>
    <t>051-831-2311</t>
  </si>
  <si>
    <t>부산 강서구 화전산단2로134번길 28</t>
  </si>
  <si>
    <t>(주)한길기공</t>
  </si>
  <si>
    <t>055-758-0130</t>
  </si>
  <si>
    <t>경상남도 진주시  대신로148번길 16</t>
  </si>
  <si>
    <t>(주)이디아이환경디자인</t>
  </si>
  <si>
    <t>02-3474-3490</t>
  </si>
  <si>
    <t>(주)엘케이하이테크</t>
  </si>
  <si>
    <t>032-234-0115</t>
  </si>
  <si>
    <t>(주)다윈프릭션</t>
  </si>
  <si>
    <t>032-821-4621</t>
  </si>
  <si>
    <t>인천 남동구 남동동로197번길 20</t>
  </si>
  <si>
    <t>풍산특수금속㈜</t>
  </si>
  <si>
    <t>032-540-7127</t>
  </si>
  <si>
    <t>동아오츠카주식회사</t>
  </si>
  <si>
    <t>02-2170-7781</t>
  </si>
  <si>
    <t>경기 안양시 만안구 연현로1번길 96</t>
  </si>
  <si>
    <t>생수 생산업</t>
  </si>
  <si>
    <t>동아전기공업(주)</t>
  </si>
  <si>
    <t>031-855-7525</t>
  </si>
  <si>
    <t>경기 양주시 광적면 부흥로597번길 105-46</t>
  </si>
  <si>
    <t>(주)심보</t>
  </si>
  <si>
    <t>02-574-7714</t>
  </si>
  <si>
    <t>서울특별시 성동구 왕십리로8길 5</t>
  </si>
  <si>
    <t>중고 자동차 판매업</t>
  </si>
  <si>
    <t>(주)디오텍코리아</t>
  </si>
  <si>
    <t>031-977-1426</t>
  </si>
  <si>
    <t>경기 파주시 월롱면 통일로642번길 155</t>
  </si>
  <si>
    <t>신성이노텍(주)</t>
  </si>
  <si>
    <t>02-597-5501</t>
  </si>
  <si>
    <t>충남 천안시 서북구 신당새터1길 27</t>
  </si>
  <si>
    <t>우진볼트공업(주)</t>
  </si>
  <si>
    <t>032-684-1055</t>
  </si>
  <si>
    <t>경기 부천시  삼작로171번길 77</t>
  </si>
  <si>
    <t>(주)이노렉스테크놀러지</t>
  </si>
  <si>
    <t>032-810-9600</t>
  </si>
  <si>
    <t>인천 남동구 남동동로277번길 24</t>
  </si>
  <si>
    <t>하누리정보기술(주)</t>
  </si>
  <si>
    <t>032-363-3735</t>
  </si>
  <si>
    <t>한영알코비스(주)</t>
  </si>
  <si>
    <t>031-433-1021</t>
  </si>
  <si>
    <t>경기 안산시 단원구 시화로 184</t>
  </si>
  <si>
    <t>대영이앤비㈜</t>
  </si>
  <si>
    <t>031-491-1091</t>
  </si>
  <si>
    <t>경기도 안산시 단원구 산단로163번길 55</t>
  </si>
  <si>
    <t>(주)타스코</t>
  </si>
  <si>
    <t>031-8086-5290</t>
  </si>
  <si>
    <t>경기도 안양시 동안구  시민대로 383</t>
  </si>
  <si>
    <t>인쇄 및 제책용 기계 제조업</t>
  </si>
  <si>
    <t>(주)프라텍</t>
  </si>
  <si>
    <t>032-581-2270</t>
  </si>
  <si>
    <t>인천광역시 서구  석남로 16</t>
  </si>
  <si>
    <t>경인특장(주)</t>
  </si>
  <si>
    <t>032-563-0303</t>
  </si>
  <si>
    <t>인천 서구 드림로 140-1</t>
  </si>
  <si>
    <t>㈜케이피일렉트릭</t>
  </si>
  <si>
    <t>032-862-2121</t>
  </si>
  <si>
    <t>인천 남구 방축로 328</t>
  </si>
  <si>
    <t>가스뱅크(주)</t>
  </si>
  <si>
    <t>031-281-0003</t>
  </si>
  <si>
    <t>경기 용인시 기흥구 언동로 210-5</t>
  </si>
  <si>
    <t>(주)아폴로테크</t>
  </si>
  <si>
    <t>02-501-8425</t>
  </si>
  <si>
    <t>(주)득영</t>
  </si>
  <si>
    <t>043-882-2451</t>
  </si>
  <si>
    <t>충북 음성군 삼성면 금일로 1087-16</t>
  </si>
  <si>
    <t>(주)대웅기계</t>
  </si>
  <si>
    <t>043-216-9102</t>
  </si>
  <si>
    <t>충북 청주시 청원구 토성로 30</t>
  </si>
  <si>
    <t>형제영농조합법인</t>
  </si>
  <si>
    <t>055-932-9996</t>
  </si>
  <si>
    <t>경남 합천군 청덕면 초곡3길 62</t>
  </si>
  <si>
    <t>우방기계제작소</t>
  </si>
  <si>
    <t>053-383-9147</t>
  </si>
  <si>
    <t>대구 북구 검단북로2길 16-6</t>
  </si>
  <si>
    <t>(주)삼성판넬플랜트</t>
  </si>
  <si>
    <t>054-975-8681</t>
  </si>
  <si>
    <t>경북 칠곡군 석적읍 포망로 236</t>
  </si>
  <si>
    <t>문경관광개발(주)</t>
  </si>
  <si>
    <t>054-556-3456</t>
  </si>
  <si>
    <t>경북 문경시 중앙로 188</t>
  </si>
  <si>
    <t>서경정밀</t>
  </si>
  <si>
    <t>051-316-5020</t>
  </si>
  <si>
    <t>부산광역시 사상구  학감대로 184-11</t>
  </si>
  <si>
    <t>티아이씨㈜</t>
  </si>
  <si>
    <t>055-213-7300</t>
  </si>
  <si>
    <t>경남 창원시 성산구 공단로271번길 11</t>
  </si>
  <si>
    <t>055-286-7395</t>
  </si>
  <si>
    <t>경상남도 창원시 성산구 공단로 230-2</t>
  </si>
  <si>
    <t>(주)신스윈</t>
  </si>
  <si>
    <t>055-291-0471</t>
  </si>
  <si>
    <t>경남 창원시 성산구 완암로 9</t>
  </si>
  <si>
    <t>이더블유에스 코리아(주)</t>
  </si>
  <si>
    <t>055-267-8073</t>
  </si>
  <si>
    <t>경상남도 창원시 의창구  평산로 5</t>
  </si>
  <si>
    <t>(주)원미철강</t>
  </si>
  <si>
    <t>032-822-4507</t>
  </si>
  <si>
    <t>인천 남동구 남동대로156번길 30</t>
  </si>
  <si>
    <t>(주)미디어뱅크포유</t>
  </si>
  <si>
    <t>02-783-6682</t>
  </si>
  <si>
    <t>서울 영등포구 국회대로70길 18</t>
  </si>
  <si>
    <t>(주)아이디스아이앤에프</t>
  </si>
  <si>
    <t>032-561-1150</t>
  </si>
  <si>
    <t>경기 김포시 대곶면 산자뫼로 35</t>
  </si>
  <si>
    <t>엘이디코람(주)</t>
  </si>
  <si>
    <t>031-949-6311</t>
  </si>
  <si>
    <t>경기도 파주시  숲속노을로11번길 41</t>
  </si>
  <si>
    <t>제이큐브데이터(주)</t>
  </si>
  <si>
    <t>02-512-4681</t>
  </si>
  <si>
    <t>서울 서초구 사평대로 353</t>
  </si>
  <si>
    <t>(주)씨넷테크놀로지</t>
  </si>
  <si>
    <t>02-6343-7722</t>
  </si>
  <si>
    <t>(주)엠토스솔루션스</t>
  </si>
  <si>
    <t>02-2627-3630</t>
  </si>
  <si>
    <t>서울특별시 금천구  가산디지털1로 219</t>
  </si>
  <si>
    <t>(주)인일정공</t>
  </si>
  <si>
    <t>032-814-0751</t>
  </si>
  <si>
    <t>인천 남동구 남동동로138번길 15</t>
  </si>
  <si>
    <t>한국프레틀(주)</t>
  </si>
  <si>
    <t>031-427-7740</t>
  </si>
  <si>
    <t>경기 의왕시 한밭들1길 20</t>
  </si>
  <si>
    <t>(주)이든정보기술</t>
  </si>
  <si>
    <t>경기도 성남시 분당구  백현로 100</t>
  </si>
  <si>
    <t>(주)미래공조</t>
  </si>
  <si>
    <t>032-565-7771</t>
  </si>
  <si>
    <t>인천 서구 승학로 516</t>
  </si>
  <si>
    <t>(주)대진브로아</t>
  </si>
  <si>
    <t>031-997-1616</t>
  </si>
  <si>
    <t>경기 김포시 통진읍 애기봉로 616-43</t>
  </si>
  <si>
    <t>(주)키플러스</t>
  </si>
  <si>
    <t>032-577-7155</t>
  </si>
  <si>
    <t>경기 부천시 옥산로290번길 33</t>
  </si>
  <si>
    <t>신양테크놀러지</t>
  </si>
  <si>
    <t>031-405-3682</t>
  </si>
  <si>
    <t>경기도 안산시 상록구  오목로 186</t>
  </si>
  <si>
    <t>상진개발(주)</t>
  </si>
  <si>
    <t>031-491-3702</t>
  </si>
  <si>
    <t>경기 안산시 단원구 신원로 244</t>
  </si>
  <si>
    <t>대신염직공업(주)</t>
  </si>
  <si>
    <t>031-495-2281</t>
  </si>
  <si>
    <t>경기 안산시 단원구 해안로397번길 16</t>
  </si>
  <si>
    <t>성림유화(주)</t>
  </si>
  <si>
    <t>031-499-3809</t>
  </si>
  <si>
    <t>경기 안산시 단원구 첨단로 215</t>
  </si>
  <si>
    <t>원유 정제처리업</t>
  </si>
  <si>
    <t>태성정밀(주)</t>
  </si>
  <si>
    <t>031-495-3445</t>
  </si>
  <si>
    <t>경기 안산시 단원구 동산로27번길 42-31</t>
  </si>
  <si>
    <t>(주)이엘엔터프라이즈</t>
  </si>
  <si>
    <t>031-434-9920</t>
  </si>
  <si>
    <t>경기도 안산시 단원구  산단로19번길 165</t>
  </si>
  <si>
    <t>드림열처리(주)</t>
  </si>
  <si>
    <t>031-498-1602</t>
  </si>
  <si>
    <t>경기 안산시 단원구 번영로82번길 18</t>
  </si>
  <si>
    <t>주식회사 바이로봇</t>
  </si>
  <si>
    <t>031-227-9643</t>
  </si>
  <si>
    <t>(주)운영</t>
  </si>
  <si>
    <t>041-411-3800</t>
  </si>
  <si>
    <t>충청남도 천안시 서북구 성환읍 천안대로 2122-20</t>
  </si>
  <si>
    <t>대일케미칼(주)</t>
  </si>
  <si>
    <t>031-439-4418</t>
  </si>
  <si>
    <t>경기 시흥시 봉우순환로3번길 30</t>
  </si>
  <si>
    <t>(주)오에스아이무역</t>
  </si>
  <si>
    <t>031-529-7155</t>
  </si>
  <si>
    <t>경기 남양주시 불암산로59번길 24</t>
  </si>
  <si>
    <t>(주)은민에스엔디</t>
  </si>
  <si>
    <t>02-6930-2221</t>
  </si>
  <si>
    <t>서울 강남구 선릉로145길 6</t>
  </si>
  <si>
    <t>(주)쇼군웨이크스노우보드</t>
  </si>
  <si>
    <t>02-3442-6654</t>
  </si>
  <si>
    <t>서울 강남구 논현로 610</t>
  </si>
  <si>
    <t>(주)디텍씨큐리티</t>
  </si>
  <si>
    <t>031-706-2514</t>
  </si>
  <si>
    <t>경기 성남시 분당구 매화로 53</t>
  </si>
  <si>
    <t>(주)한울씨앤에스</t>
  </si>
  <si>
    <t>043-261-6857</t>
  </si>
  <si>
    <t>충북 청주시 흥덕구 신성로 88</t>
  </si>
  <si>
    <t>아세아산업개발(주)</t>
  </si>
  <si>
    <t>041-857-7984</t>
  </si>
  <si>
    <t>세종 장군면 평기산양길 29-1</t>
  </si>
  <si>
    <t>(주)한성티앤아이</t>
  </si>
  <si>
    <t>041-534-8612</t>
  </si>
  <si>
    <t>충남 아산시 둔포면 아산밸리로 337</t>
  </si>
  <si>
    <t>(주)신성화학</t>
  </si>
  <si>
    <t>062-951-6944</t>
  </si>
  <si>
    <t>광주 광산구 하남산단1번로 97</t>
  </si>
  <si>
    <t>(주)성창테크</t>
  </si>
  <si>
    <t>053-591-2364</t>
  </si>
  <si>
    <t>대구 달성군 다사읍 세천로1길 44</t>
  </si>
  <si>
    <t>영진하우징(주)</t>
  </si>
  <si>
    <t>053-584-8000</t>
  </si>
  <si>
    <t>(주)모토필</t>
  </si>
  <si>
    <t>054-746-4123</t>
  </si>
  <si>
    <t>경북 경주시 외동읍 문산공단길 151-8</t>
  </si>
  <si>
    <t>(주)평안</t>
  </si>
  <si>
    <t>053-582-2386</t>
  </si>
  <si>
    <t>대구 달서구 성서로 71</t>
  </si>
  <si>
    <t>오대금속(주)</t>
  </si>
  <si>
    <t>053-615-1110</t>
  </si>
  <si>
    <t>대구 달성군 논공읍 논공로117길 2</t>
  </si>
  <si>
    <t>(주)그린파워</t>
  </si>
  <si>
    <t>031-211-3388</t>
  </si>
  <si>
    <t>경기 화성시 동탄면 동부대로 792</t>
  </si>
  <si>
    <t>(주)대경산업</t>
  </si>
  <si>
    <t>055-931-9688</t>
  </si>
  <si>
    <t>경남 합천군 율곡면 임북길 171</t>
  </si>
  <si>
    <t>(주)아이씨맥스</t>
  </si>
  <si>
    <t>070-7546-4429</t>
  </si>
  <si>
    <t>경남 김해시 상동면 동북로473번길 266-7</t>
  </si>
  <si>
    <t>(주)엠 굿</t>
  </si>
  <si>
    <t>051-972-4261</t>
  </si>
  <si>
    <t>부산 강서구 상덕로119번길 55</t>
  </si>
  <si>
    <t>(주)조은에너지</t>
  </si>
  <si>
    <t>02-393-5959</t>
  </si>
  <si>
    <t>서울 영등포구 당산로38길 9-3</t>
  </si>
  <si>
    <t>(주)씨엔스틸</t>
  </si>
  <si>
    <t>031-366-1481</t>
  </si>
  <si>
    <t>경기 화성시 팔탄면 서해로 1138</t>
  </si>
  <si>
    <t>(주)스틸라이프</t>
  </si>
  <si>
    <t>02-855-1405</t>
  </si>
  <si>
    <t>(주)남경스텐레스</t>
  </si>
  <si>
    <t>031-366-3030</t>
  </si>
  <si>
    <t>경기 화성시 팔탄면 서해로 1353</t>
  </si>
  <si>
    <t>(주)한동디벨로퍼</t>
  </si>
  <si>
    <t>02-561-7190</t>
  </si>
  <si>
    <t>아전이엔씨(주)</t>
  </si>
  <si>
    <t>02-6670-4889</t>
  </si>
  <si>
    <t>서울 강남구 선릉로86길 31</t>
  </si>
  <si>
    <t>귀뚜라미냉동기계</t>
  </si>
  <si>
    <t>031-683-7038</t>
  </si>
  <si>
    <t>경기 평택시 포승읍 포승공단로118번길 69</t>
  </si>
  <si>
    <t>월드로지텍(주)</t>
  </si>
  <si>
    <t>031-339-9985</t>
  </si>
  <si>
    <t>경기 용인시 처인구 포곡읍 포곡로326번길 26-7</t>
  </si>
  <si>
    <t>(주)대창일렉컴</t>
  </si>
  <si>
    <t>031-637-9930</t>
  </si>
  <si>
    <t>경기 이천시 마장면 서이천로528번길 70</t>
  </si>
  <si>
    <t>삼화콘덴서공업(주)</t>
  </si>
  <si>
    <t>031-330-5715</t>
  </si>
  <si>
    <t>경기 용인시 처인구 남사면 경기동로 227</t>
  </si>
  <si>
    <t>삼환산업(주)</t>
  </si>
  <si>
    <t>031-333-6640</t>
  </si>
  <si>
    <t>경기 용인시 처인구 백암면 죽양대로1436번길 12</t>
  </si>
  <si>
    <t>한일전원공업(주)</t>
  </si>
  <si>
    <t>041-588-0027</t>
  </si>
  <si>
    <t>충남 천안시 서북구 직산읍 4산단4로 16</t>
  </si>
  <si>
    <t>(주)브랜토</t>
  </si>
  <si>
    <t>02-546-5366</t>
  </si>
  <si>
    <t>엠엠피아이(주)</t>
  </si>
  <si>
    <t>02-517-0142</t>
  </si>
  <si>
    <t>(주)엘유티</t>
  </si>
  <si>
    <t>02-3483-6000</t>
  </si>
  <si>
    <t>서울 서초구 강남대로34길 76</t>
  </si>
  <si>
    <t>(주)토마토전자</t>
  </si>
  <si>
    <t>031-600-3500</t>
  </si>
  <si>
    <t>(주)모바일이앤엠애드</t>
  </si>
  <si>
    <t>070-8245-0753</t>
  </si>
  <si>
    <t>㈜중앙타프라</t>
  </si>
  <si>
    <t>031-4506-0412</t>
  </si>
  <si>
    <t>충남 예산군 응봉면 예당로 1053-15</t>
  </si>
  <si>
    <t>(주)에이 에스 티</t>
  </si>
  <si>
    <t>054-979-1113</t>
  </si>
  <si>
    <t>경북 칠곡군 왜관읍 2산업단지2길 182</t>
  </si>
  <si>
    <t>지에스하이드로코리아(주)</t>
  </si>
  <si>
    <t>051-266-8221</t>
  </si>
  <si>
    <t>부산시 강서구 녹산동(화전동)</t>
  </si>
  <si>
    <t>(주)스타이십일</t>
  </si>
  <si>
    <t>051-831-1042</t>
  </si>
  <si>
    <t>부산 강서구 신호산단3로88번길 48</t>
  </si>
  <si>
    <t>051-303-6900</t>
  </si>
  <si>
    <t>부산 사상구 낙동대로1330번길 41</t>
  </si>
  <si>
    <t>(주)현대피팅</t>
  </si>
  <si>
    <t>051-831-0891</t>
  </si>
  <si>
    <t>부산 강서구 과학산단로369번길 21</t>
  </si>
  <si>
    <t>(주)부일화스너</t>
  </si>
  <si>
    <t>055-723-2336</t>
  </si>
  <si>
    <t>경남 김해시 진례면 고모로216번길 164</t>
  </si>
  <si>
    <t>(주)마르센</t>
  </si>
  <si>
    <t>051-831-2108</t>
  </si>
  <si>
    <t>부산 강서구 새진목길 5</t>
  </si>
  <si>
    <t>동양특수금속</t>
  </si>
  <si>
    <t>055-283-2111</t>
  </si>
  <si>
    <t>경남 창원시 성산구 정동로62번길 91</t>
  </si>
  <si>
    <t>(주)한국마이콤</t>
  </si>
  <si>
    <t>02-796-1766</t>
  </si>
  <si>
    <t>서울 용산구 청파로 345</t>
  </si>
  <si>
    <t>(주)에이스텍</t>
  </si>
  <si>
    <t>055-238-2568</t>
  </si>
  <si>
    <t>경상남도 창원시 마산합포구 진북면 산단2길 46-46</t>
  </si>
  <si>
    <t>(주)성하산업</t>
  </si>
  <si>
    <t>055-265-5562</t>
  </si>
  <si>
    <t>경남 고성군 상리면 장치로 332</t>
  </si>
  <si>
    <t>(주)배명</t>
  </si>
  <si>
    <t>052-245-8991</t>
  </si>
  <si>
    <t>울산 중구 유곡로 10</t>
  </si>
  <si>
    <t>(주)밀양한천</t>
  </si>
  <si>
    <t>055-352-0544</t>
  </si>
  <si>
    <t>경남 밀양시 산내면 봉의로 58-31</t>
  </si>
  <si>
    <t>(주)유덕철강산업</t>
  </si>
  <si>
    <t>055-293-4494</t>
  </si>
  <si>
    <t>경상남도 창원시 의창구 대산면 모산길46번길 11</t>
  </si>
  <si>
    <t>(주)세종에스씨</t>
  </si>
  <si>
    <t>02-2277-2741</t>
  </si>
  <si>
    <t>서울 종로구 청계천로 129-5</t>
  </si>
  <si>
    <t>(주)트라코월드</t>
  </si>
  <si>
    <t>031-353-4811</t>
  </si>
  <si>
    <t>경기 화성시 정남면 덕절제기길 41-5</t>
  </si>
  <si>
    <t>(주)이썸테크</t>
  </si>
  <si>
    <t>02-3451-2312</t>
  </si>
  <si>
    <t>(주)대백인터내쇼날</t>
  </si>
  <si>
    <t>031-321-5622</t>
  </si>
  <si>
    <t>경기도 용인시 처인구 남사면 완장천로 10-0</t>
  </si>
  <si>
    <t>에쓰오씨소프트(주)</t>
  </si>
  <si>
    <t>02-2108-7211</t>
  </si>
  <si>
    <t>루미너스아이즈(주)</t>
  </si>
  <si>
    <t>02-2624-3508</t>
  </si>
  <si>
    <t>(주)큐브렉스</t>
  </si>
  <si>
    <t>02-561-1770</t>
  </si>
  <si>
    <t>서울 성동구 성수이로10길 14</t>
  </si>
  <si>
    <t>031-351-2406</t>
  </si>
  <si>
    <t>경기 화성시 장안면 돌서지길 102</t>
  </si>
  <si>
    <t>동화윈(주)</t>
  </si>
  <si>
    <t>031-836-0003</t>
  </si>
  <si>
    <t>경기 양주시 광적면 광적로 289-12</t>
  </si>
  <si>
    <t>(주)선진써피스싸이언스</t>
  </si>
  <si>
    <t>031-943-4396</t>
  </si>
  <si>
    <t>경기 파주시 광탄면 장지산로316번길 156-30</t>
  </si>
  <si>
    <t>(주)무아스</t>
  </si>
  <si>
    <t>070-7688-2704</t>
  </si>
  <si>
    <t>경기 성남시 수정구 복정로 97</t>
  </si>
  <si>
    <t>동선합섬(주)</t>
  </si>
  <si>
    <t>031-333-0202</t>
  </si>
  <si>
    <t>경기 용인시 처인구 백암면 백원로 404</t>
  </si>
  <si>
    <t>(주)한국안테나</t>
  </si>
  <si>
    <t>032-676-5511</t>
  </si>
  <si>
    <t>(주)레오테크</t>
  </si>
  <si>
    <t>070-7019-7890</t>
  </si>
  <si>
    <t>인천광역시 부평구  부평대로 283</t>
  </si>
  <si>
    <t>제이엠테크노(주)</t>
  </si>
  <si>
    <t>070-4376-2000</t>
  </si>
  <si>
    <t>인천 연수구 벤처로12번길 34</t>
  </si>
  <si>
    <t>삼진식품</t>
  </si>
  <si>
    <t>031-584-9473</t>
  </si>
  <si>
    <t>경기 가평군 청평면 수리재길 3</t>
  </si>
  <si>
    <t>명인엔지니어링(주)</t>
  </si>
  <si>
    <t>043-878-2891</t>
  </si>
  <si>
    <t>충청북도 진천군 덕산면 한삼로87번길 97</t>
  </si>
  <si>
    <t>(주)비콘아이앤씨</t>
  </si>
  <si>
    <t>031-427-6686</t>
  </si>
  <si>
    <t>경기 안양시 동안구 안양천동로 82-1</t>
  </si>
  <si>
    <t>(주)삼미식품</t>
  </si>
  <si>
    <t>031-316-5540</t>
  </si>
  <si>
    <t>경기 시흥시 신천로25번길 24</t>
  </si>
  <si>
    <t>(주)이매진스</t>
  </si>
  <si>
    <t>02-6220-8872</t>
  </si>
  <si>
    <t>(주)준영메디칼</t>
  </si>
  <si>
    <t>02-383-1752</t>
  </si>
  <si>
    <t>서울 은평구 연서로 54</t>
  </si>
  <si>
    <t>02-6470-7000</t>
  </si>
  <si>
    <t>(주)금풍아트</t>
  </si>
  <si>
    <t>02-467-3302</t>
  </si>
  <si>
    <t>경기 하남시 하남대로654번길 38</t>
  </si>
  <si>
    <t>태형산업(주)</t>
  </si>
  <si>
    <t>041-754-6672</t>
  </si>
  <si>
    <t>충남 금산군 금성면 금성공단로 68</t>
  </si>
  <si>
    <t>동성테크(주)</t>
  </si>
  <si>
    <t>041-732-5116</t>
  </si>
  <si>
    <t>충남 논산시 연산면 연산사계3길 76</t>
  </si>
  <si>
    <t>세림산업㈜</t>
  </si>
  <si>
    <t>041-633-8403</t>
  </si>
  <si>
    <t>충청남도 홍성군 금마면(금마면) 화양리</t>
  </si>
  <si>
    <t>위생용 도자기 제조업</t>
  </si>
  <si>
    <t>(주)무궁화엘앤비</t>
  </si>
  <si>
    <t>041-576-1081</t>
  </si>
  <si>
    <t>충남 천안시 서북구  개목10길 1</t>
  </si>
  <si>
    <t>(주)동아금속</t>
  </si>
  <si>
    <t>054-977-8525</t>
  </si>
  <si>
    <t>경북 칠곡군 왜관읍 2산업단지2길 141</t>
  </si>
  <si>
    <t>(주)명진금속</t>
  </si>
  <si>
    <t>053-581-5252</t>
  </si>
  <si>
    <t>대구 달서구 호산동로1길 15</t>
  </si>
  <si>
    <t>금성프라스틱</t>
  </si>
  <si>
    <t>053-355-3569</t>
  </si>
  <si>
    <t>대구 북구 팔달북로 107</t>
  </si>
  <si>
    <t>(주)폴리머 테크</t>
  </si>
  <si>
    <t>054-473-0366</t>
  </si>
  <si>
    <t>경북 구미시 장천면 신장6길 42-5</t>
  </si>
  <si>
    <t>롤스로이스마린코리아(주)</t>
  </si>
  <si>
    <t>051-831-4100</t>
  </si>
  <si>
    <t>부산 강서구 녹산산업북로 197</t>
  </si>
  <si>
    <t>다인테크(주)</t>
  </si>
  <si>
    <t>055-238-7963</t>
  </si>
  <si>
    <t>경상남도 창원시 성산구 웅남로 316</t>
  </si>
  <si>
    <t>(주)한덕</t>
  </si>
  <si>
    <t>055-673-5761</t>
  </si>
  <si>
    <t>경남 고성군 고성읍 율대리</t>
  </si>
  <si>
    <t>(주)오션디자인</t>
  </si>
  <si>
    <t>055-734-8102</t>
  </si>
  <si>
    <t>한일물산㈜</t>
  </si>
  <si>
    <t>(주)도강메디칼</t>
  </si>
  <si>
    <t>042-542-6730</t>
  </si>
  <si>
    <t>대전광역시 유성구  진잠로 147</t>
  </si>
  <si>
    <t>티케이프렌지 (주)</t>
  </si>
  <si>
    <t>031-411-0762</t>
  </si>
  <si>
    <t>부산광역시 강서구  미음산단4로 70</t>
  </si>
  <si>
    <t>(주)신성주류</t>
  </si>
  <si>
    <t>02-2601-8851</t>
  </si>
  <si>
    <t>서울 양천구 지양로16길 35</t>
  </si>
  <si>
    <t>㈜삼원테크</t>
  </si>
  <si>
    <t>032-326-9120</t>
  </si>
  <si>
    <t>(주)동부약품</t>
  </si>
  <si>
    <t>032-501-3295</t>
  </si>
  <si>
    <t>인천 부평구 부흥북로117번길 12</t>
  </si>
  <si>
    <t>한국레미콘(주)</t>
  </si>
  <si>
    <t>031-356-4545</t>
  </si>
  <si>
    <t>경기 화성시 남양읍 현대기아로 473-20</t>
  </si>
  <si>
    <t>(주)아코</t>
  </si>
  <si>
    <t>031-227-7490</t>
  </si>
  <si>
    <t>경기 수원시 권선구 오목천로152번길 39</t>
  </si>
  <si>
    <t>넥슨지티(주)</t>
  </si>
  <si>
    <t>031-779-2522</t>
  </si>
  <si>
    <t>경기 성남시 분당구 판교로256번길 25</t>
  </si>
  <si>
    <t>(주)와이피</t>
  </si>
  <si>
    <t>031-717-1003</t>
  </si>
  <si>
    <t>경기 광주시 오포읍 오포로171번길 17-99</t>
  </si>
  <si>
    <t>(주)청우푸드</t>
  </si>
  <si>
    <t>02-2686-9844</t>
  </si>
  <si>
    <t>경기 포천시 가산면 마정로256번길 28</t>
  </si>
  <si>
    <t>신한종합건설(주)</t>
  </si>
  <si>
    <t>02-3703-0300</t>
  </si>
  <si>
    <t>경기 고양시 덕양구 고양시청로 13-4</t>
  </si>
  <si>
    <t>씨앤엠</t>
  </si>
  <si>
    <t>041-564-3642</t>
  </si>
  <si>
    <t>충남 천안시 동남구 풍세면 풍서2길 139</t>
  </si>
  <si>
    <t>효성정형외과</t>
  </si>
  <si>
    <t>032-552-7582</t>
  </si>
  <si>
    <t>인천 계양구 안남로 548</t>
  </si>
  <si>
    <t>아성프라스틱공업(주)</t>
  </si>
  <si>
    <t>031-495-7990</t>
  </si>
  <si>
    <t>경기 안산시 단원구 성곡로 132</t>
  </si>
  <si>
    <t>(주)대성주방</t>
  </si>
  <si>
    <t>031-498-6701</t>
  </si>
  <si>
    <t>경기 시흥시 군자천로81번길 85</t>
  </si>
  <si>
    <t>(주)씨앤아이테크놀로지</t>
  </si>
  <si>
    <t>031-8015-5121</t>
  </si>
  <si>
    <t>경기도 화성시  삼성1로1길 32</t>
  </si>
  <si>
    <t>(주)이오시스템</t>
  </si>
  <si>
    <t>032-290-1400</t>
  </si>
  <si>
    <t>인천 서구 가재울로 38</t>
  </si>
  <si>
    <t>(주)에스지커뮤니티</t>
  </si>
  <si>
    <t>02-859-5491</t>
  </si>
  <si>
    <t>이레에스아이(주)</t>
  </si>
  <si>
    <t>02-2201-5997</t>
  </si>
  <si>
    <t>경기도 하남시  검단산로 239</t>
  </si>
  <si>
    <t>세양물산(주)</t>
  </si>
  <si>
    <t>02-518-3233</t>
  </si>
  <si>
    <t>서울 강남구 논현로28길 24</t>
  </si>
  <si>
    <t>(주)민음사</t>
  </si>
  <si>
    <t>02-515-2000</t>
  </si>
  <si>
    <t>(주)규장각</t>
  </si>
  <si>
    <t>02-469-7600</t>
  </si>
  <si>
    <t>서울 성동구 아차산로17길 26</t>
  </si>
  <si>
    <t>(주)에스엘테크놀로지</t>
  </si>
  <si>
    <t>031-456-2285</t>
  </si>
  <si>
    <t>경기도 군포시  엘에스로 172</t>
  </si>
  <si>
    <t>(주)파마리서치프로덕트</t>
  </si>
  <si>
    <t>031-8039-1521</t>
  </si>
  <si>
    <t>강원도 강릉시 과학단지로 77-19</t>
  </si>
  <si>
    <t>뉴엔텍(주)</t>
  </si>
  <si>
    <t>031-8040-9930</t>
  </si>
  <si>
    <t>유화강관(주)</t>
  </si>
  <si>
    <t>043-534-2114</t>
  </si>
  <si>
    <t>충북 진천군 이월면 장수로 354-11</t>
  </si>
  <si>
    <t>(주)신안주철</t>
  </si>
  <si>
    <t>043-743-1090</t>
  </si>
  <si>
    <t>충북 영동군 용산면 법화공단길 72</t>
  </si>
  <si>
    <t>벽진비아이오텍</t>
  </si>
  <si>
    <t>053-583-2992</t>
  </si>
  <si>
    <t>대구 달서구 성서동로 235</t>
  </si>
  <si>
    <t>한영종합건설(주)</t>
  </si>
  <si>
    <t>053-763-6141</t>
  </si>
  <si>
    <t>경북 영천시 금호읍 금호로 480-27</t>
  </si>
  <si>
    <t>(주)새론산업</t>
  </si>
  <si>
    <t>054-761-4548</t>
  </si>
  <si>
    <t>경북 경주시 안강읍 갑산공단길 13-10</t>
  </si>
  <si>
    <t>(주)피다텍</t>
  </si>
  <si>
    <t>053-583-5803</t>
  </si>
  <si>
    <t>경북 성주군 선남면 선노로 13</t>
  </si>
  <si>
    <t>(주)이화기술단</t>
  </si>
  <si>
    <t>051-524-1004</t>
  </si>
  <si>
    <t>(주)두산약품</t>
  </si>
  <si>
    <t>051-503-6207</t>
  </si>
  <si>
    <t>부산광역시 동래구  금강공원로 11</t>
  </si>
  <si>
    <t>055-271-1980</t>
  </si>
  <si>
    <t>경남 창원시마산합포구 진북면 망곡리</t>
  </si>
  <si>
    <t>로얄시스텍(주)</t>
  </si>
  <si>
    <t>052-267-8901</t>
  </si>
  <si>
    <t>울산 울주군 청량면 온산로 345</t>
  </si>
  <si>
    <t>대호정기(주)</t>
  </si>
  <si>
    <t>055-345-2121</t>
  </si>
  <si>
    <t>경남 김해시 진영읍 서부로179번길 48</t>
  </si>
  <si>
    <t>(주)이엘쓰리</t>
  </si>
  <si>
    <t>02-2039-2662</t>
  </si>
  <si>
    <t>(주)한양스크류</t>
  </si>
  <si>
    <t>02-2635-1610</t>
  </si>
  <si>
    <t>경기도 화성시 팔탄면 안산동길 135-40</t>
  </si>
  <si>
    <t>(주)유비온</t>
  </si>
  <si>
    <t>02-3782-8773</t>
  </si>
  <si>
    <t>서천건설(주)</t>
  </si>
  <si>
    <t>02-549-9312</t>
  </si>
  <si>
    <t>서울 강남구 도산대로98길 11</t>
  </si>
  <si>
    <t>인터젠컨설팅(주)</t>
  </si>
  <si>
    <t>02-2183-3020</t>
  </si>
  <si>
    <t>(주)보락</t>
  </si>
  <si>
    <t>031-352-6455</t>
  </si>
  <si>
    <t>경기 화성시 양감면 초록로 720-37</t>
  </si>
  <si>
    <t>(주)엔에스티</t>
  </si>
  <si>
    <t>031-632-7375</t>
  </si>
  <si>
    <t>(주)세창엔지니어링</t>
  </si>
  <si>
    <t>031-497-3676</t>
  </si>
  <si>
    <t>경기 시흥시 마유로82번길 5</t>
  </si>
  <si>
    <t>(주)덕명</t>
  </si>
  <si>
    <t>031-831-3883</t>
  </si>
  <si>
    <t>경기 화성시 서신면 효자각로 110-50</t>
  </si>
  <si>
    <t>미광인더스트리(주)</t>
  </si>
  <si>
    <t>031-351-6601</t>
  </si>
  <si>
    <t>경기 화성시 장안면 화곡로 131-23</t>
  </si>
  <si>
    <t>트라이캠 테크놀로지(주)</t>
  </si>
  <si>
    <t>070-7609-8466</t>
  </si>
  <si>
    <t>경기도 안산시 상록구 이동 (이동)</t>
  </si>
  <si>
    <t>(주)인천화학</t>
  </si>
  <si>
    <t>031-981-2685</t>
  </si>
  <si>
    <t>경기 김포시 대곶면 대명항로414번길 125</t>
  </si>
  <si>
    <t>(주)자동기</t>
  </si>
  <si>
    <t>032-812-3646</t>
  </si>
  <si>
    <t>인천 남동구 남동동로197번길 31</t>
  </si>
  <si>
    <t>대산기계공업(주)</t>
  </si>
  <si>
    <t>032-934-6500</t>
  </si>
  <si>
    <t>인천 강화군 강화읍 해안북로 105</t>
  </si>
  <si>
    <t>대한관광개발(주)</t>
  </si>
  <si>
    <t>02-756-1112</t>
  </si>
  <si>
    <t>서울 중구 명동1가</t>
  </si>
  <si>
    <t>(주)일진커뮤니케이션</t>
  </si>
  <si>
    <t>02-2277-4424</t>
  </si>
  <si>
    <t>서울 강남구 논현로149길 67-10</t>
  </si>
  <si>
    <t>최영일내과</t>
  </si>
  <si>
    <t>031-217-0875</t>
  </si>
  <si>
    <t>경기 수원시 영통구 중부대로 259</t>
  </si>
  <si>
    <t>(주)리배산업</t>
  </si>
  <si>
    <t>02-581-0777</t>
  </si>
  <si>
    <t>서울 서초구 반포대로 109</t>
  </si>
  <si>
    <t>(주)에스큐브아이</t>
  </si>
  <si>
    <t>02-529-3357</t>
  </si>
  <si>
    <t>(주)신라인코리아</t>
  </si>
  <si>
    <t>02-468-8618</t>
  </si>
  <si>
    <t>서울 송파구 양재대로71길 20</t>
  </si>
  <si>
    <t>(주)이엠디넷</t>
  </si>
  <si>
    <t>02-2627-3799</t>
  </si>
  <si>
    <t>서울특별시 금천구  디지털로 130-0</t>
  </si>
  <si>
    <t>에스에이치팜(주)</t>
  </si>
  <si>
    <t>062-236-0984</t>
  </si>
  <si>
    <t>광주광역시 남구 효우로93번길 11</t>
  </si>
  <si>
    <t>하남철강(주)</t>
  </si>
  <si>
    <t>062-951-6185</t>
  </si>
  <si>
    <t>광주 광산구 하남산단9번로 50</t>
  </si>
  <si>
    <t>(주)신기그린텍</t>
  </si>
  <si>
    <t>광주 광산구 어등대로621번길 7-9</t>
  </si>
  <si>
    <t>남일환경산업</t>
  </si>
  <si>
    <t>051-405-6464</t>
  </si>
  <si>
    <t>부산 영도구 해양로 155</t>
  </si>
  <si>
    <t>(주)시큐어월</t>
  </si>
  <si>
    <t>051-505-2321</t>
  </si>
  <si>
    <t>부산광역시 해운대구  센텀중앙로 66</t>
  </si>
  <si>
    <t>부원금형</t>
  </si>
  <si>
    <t>051-301-9901</t>
  </si>
  <si>
    <t>부산 사상구 사상로385번길 10</t>
  </si>
  <si>
    <t>(주)펠릭스테크</t>
  </si>
  <si>
    <t>051-796-7800</t>
  </si>
  <si>
    <t>부산광역시 강서구  미음산단3로 85</t>
  </si>
  <si>
    <t>(주)다림양행</t>
  </si>
  <si>
    <t>02-3140-3745</t>
  </si>
  <si>
    <t>서울특별시 마포구 월드컵북로 52-1</t>
  </si>
  <si>
    <t>(주)아이사운드</t>
  </si>
  <si>
    <t>02-2663-7100</t>
  </si>
  <si>
    <t>서울 영등포구  경인로 775</t>
  </si>
  <si>
    <t>(주)에치케이콘트로매틱</t>
  </si>
  <si>
    <t>02-2678-6264</t>
  </si>
  <si>
    <t>서울 구로구 구로중앙로 229</t>
  </si>
  <si>
    <t>(주)디디알플러스</t>
  </si>
  <si>
    <t>02-2026-7545</t>
  </si>
  <si>
    <t>서울특별시 금천구 가마산로 96</t>
  </si>
  <si>
    <t>(주)티제이텍</t>
  </si>
  <si>
    <t>031-453-0144</t>
  </si>
  <si>
    <t>경기 군포시 흥안대로 25</t>
  </si>
  <si>
    <t>(주)한울엔지니어링</t>
  </si>
  <si>
    <t>031-479-5272</t>
  </si>
  <si>
    <t>(주)화성써모</t>
  </si>
  <si>
    <t>031-665-7972</t>
  </si>
  <si>
    <t>경기 평택시 산단로197번길 40</t>
  </si>
  <si>
    <t>(주)기하엔지니어링</t>
  </si>
  <si>
    <t>043-223-0166</t>
  </si>
  <si>
    <t>충북 청주시 상당구 상당로 127</t>
  </si>
  <si>
    <t>(주)임픽스</t>
  </si>
  <si>
    <t>02-745-8324</t>
  </si>
  <si>
    <t>서울 동대문구 천호대로85길 21</t>
  </si>
  <si>
    <t>주식회사 크레디프</t>
  </si>
  <si>
    <t>02-565-4119</t>
  </si>
  <si>
    <t>서울 강남구 테헤란로 328</t>
  </si>
  <si>
    <t>케이엠아이시스템(주)</t>
  </si>
  <si>
    <t>031-737-4811</t>
  </si>
  <si>
    <t>삼보하이테크(주)</t>
  </si>
  <si>
    <t>032-863-3300</t>
  </si>
  <si>
    <t>인천 남동구 석정로 469</t>
  </si>
  <si>
    <t>(주)샘텍</t>
  </si>
  <si>
    <t>031-492-9817</t>
  </si>
  <si>
    <t>경기 안산시 단원구 목내로122번길 15</t>
  </si>
  <si>
    <t>(주)에스오엠</t>
  </si>
  <si>
    <t>031-491-4381</t>
  </si>
  <si>
    <t>경기 안산시 단원구 별망로 472</t>
  </si>
  <si>
    <t>(주)에스 더블유 피</t>
  </si>
  <si>
    <t>031-222-3984</t>
  </si>
  <si>
    <t>경기 화성시 기산로 65-1</t>
  </si>
  <si>
    <t>(주)우성금속</t>
  </si>
  <si>
    <t>041-338-7224</t>
  </si>
  <si>
    <t>충남 예산군 고덕면 상궁1길 70-51</t>
  </si>
  <si>
    <t>(주)디에스피</t>
  </si>
  <si>
    <t>032-562-9771</t>
  </si>
  <si>
    <t>인천 서구 로봇랜드로249번길 46-51</t>
  </si>
  <si>
    <t>032-820-5111</t>
  </si>
  <si>
    <t>인천 서구 로봇랜드로249번길 46-39</t>
  </si>
  <si>
    <t>(주)고려창호</t>
  </si>
  <si>
    <t>02-525-0983</t>
  </si>
  <si>
    <t>서울특별시 서초구 서초1동(서초동)</t>
  </si>
  <si>
    <t>(주)디라직</t>
  </si>
  <si>
    <t>031-441-9610</t>
  </si>
  <si>
    <t>경기도 안양시 동안구  벌말로 118</t>
  </si>
  <si>
    <t>(주)창조</t>
  </si>
  <si>
    <t>(주)건우금속</t>
  </si>
  <si>
    <t>054-336-0117</t>
  </si>
  <si>
    <t>경북 영천시 영천산단로 385</t>
  </si>
  <si>
    <t>(주)우성정공</t>
  </si>
  <si>
    <t>054-776-5100</t>
  </si>
  <si>
    <t>경북 경주시 현곡면 안현로 155</t>
  </si>
  <si>
    <t>삼우기업(주)</t>
  </si>
  <si>
    <t>053-670-1000</t>
  </si>
  <si>
    <t>대구 달성군 논공읍 논공중앙로 428</t>
  </si>
  <si>
    <t>주식회사 디에스케이</t>
  </si>
  <si>
    <t>051-417-7800</t>
  </si>
  <si>
    <t>부산 영도구 남항남로 24</t>
  </si>
  <si>
    <t>(주)태웅</t>
  </si>
  <si>
    <t>051-329-5000</t>
  </si>
  <si>
    <t>부산광역시 강서구 녹산산단27로 67</t>
  </si>
  <si>
    <t>한진공업(주)</t>
  </si>
  <si>
    <t>051-265-0561</t>
  </si>
  <si>
    <t>부산 사하구 다산로105번길 43</t>
  </si>
  <si>
    <t>이바코리아시스템(주)</t>
  </si>
  <si>
    <t>051-612-3977</t>
  </si>
  <si>
    <t>부산광역시 수영구 남천서로19번길 27</t>
  </si>
  <si>
    <t>(주)대진유압기계</t>
  </si>
  <si>
    <t>051-325-9472</t>
  </si>
  <si>
    <t>부산 사상구 가야대로103번길 72</t>
  </si>
  <si>
    <t>에스엠에이치(주)</t>
  </si>
  <si>
    <t>055-289-6455</t>
  </si>
  <si>
    <t>(주)뚜또</t>
  </si>
  <si>
    <t>054-654-0013</t>
  </si>
  <si>
    <t>경북 예천군 예천읍 농공단지길 43</t>
  </si>
  <si>
    <t>(주)샘코</t>
  </si>
  <si>
    <t>055-850-7700</t>
  </si>
  <si>
    <t>경남 사천시 사남면 해안산업로 381</t>
  </si>
  <si>
    <t>055-323-9435</t>
  </si>
  <si>
    <t>경남 김해시 생림면 나전로161번길 135</t>
  </si>
  <si>
    <t>삼진기업(주)</t>
  </si>
  <si>
    <t>055-387-6500</t>
  </si>
  <si>
    <t>경남 양산시 어곡공단4길 49</t>
  </si>
  <si>
    <t>(주)프로세이프</t>
  </si>
  <si>
    <t>02-469-9751</t>
  </si>
  <si>
    <t>(주)숀인터내셔날</t>
  </si>
  <si>
    <t>02-3439-0081</t>
  </si>
  <si>
    <t>(주)베스트디지탈</t>
  </si>
  <si>
    <t>031-427-4660</t>
  </si>
  <si>
    <t>경기 의왕시 경수대로 209</t>
  </si>
  <si>
    <t>02-2047-5800</t>
  </si>
  <si>
    <t>서울 서초구 남부순환로347길 35</t>
  </si>
  <si>
    <t>(주)토인</t>
  </si>
  <si>
    <t>031-434-2030</t>
  </si>
  <si>
    <t>경기 시흥시 정왕천로 139</t>
  </si>
  <si>
    <t>도부라이프텍(주)</t>
  </si>
  <si>
    <t>031-765-9311</t>
  </si>
  <si>
    <t>경기 광주시 오포읍 회안대로 38-3</t>
  </si>
  <si>
    <t>초당푸드앤비지니스(주)</t>
  </si>
  <si>
    <t>02-476-4300</t>
  </si>
  <si>
    <t>서울 송파구  중대로 220</t>
  </si>
  <si>
    <t>제이와이커스텀(주)</t>
  </si>
  <si>
    <t>031-798-1512</t>
  </si>
  <si>
    <t>경기도 광주시 초월읍 산수로 642-12</t>
  </si>
  <si>
    <t>(주)성운</t>
  </si>
  <si>
    <t>031-753-0090</t>
  </si>
  <si>
    <t>경기도 파주시 조리면  장곡리</t>
  </si>
  <si>
    <t>안일산업사</t>
  </si>
  <si>
    <t>031-491-3667</t>
  </si>
  <si>
    <t>경기 안산시 단원구 해안로 262</t>
  </si>
  <si>
    <t>(주)상지금속</t>
  </si>
  <si>
    <t>041-669-9467</t>
  </si>
  <si>
    <t>충청남도 서산시 음암면 (음암면) 신장리</t>
  </si>
  <si>
    <t>㈜그린텍시스템</t>
  </si>
  <si>
    <t>031-216-1996</t>
  </si>
  <si>
    <t>경기도 화성시 기산말길 86-14</t>
  </si>
  <si>
    <t>(주)삼승화학</t>
  </si>
  <si>
    <t>032-562-5378</t>
  </si>
  <si>
    <t>인천 서구 원당대로262번길 41</t>
  </si>
  <si>
    <t>태광에스피(주)</t>
  </si>
  <si>
    <t>031-431-7330</t>
  </si>
  <si>
    <t>경기 시흥시 경제로 181</t>
  </si>
  <si>
    <t>오리지날프린팅</t>
  </si>
  <si>
    <t>02-462-6979</t>
  </si>
  <si>
    <t>경기 광주시 도척면 방도길 88</t>
  </si>
  <si>
    <t>대원에프앤드씨(주)</t>
  </si>
  <si>
    <t>02-465-1080</t>
  </si>
  <si>
    <t>서울 성동구 동일로 221</t>
  </si>
  <si>
    <t>상리건설(주)</t>
  </si>
  <si>
    <t>02-924-6960</t>
  </si>
  <si>
    <t>강원 춘천시 퇴계로 188</t>
  </si>
  <si>
    <t>(주)아이센스</t>
  </si>
  <si>
    <t>02-910-0415</t>
  </si>
  <si>
    <t>서울 서초구 반포대로28길 43</t>
  </si>
  <si>
    <t>(주)이젠아이</t>
  </si>
  <si>
    <t>02-515-3300</t>
  </si>
  <si>
    <t>서울특별시 강남구  언주로 723</t>
  </si>
  <si>
    <t>(유한)명주합동주류</t>
  </si>
  <si>
    <t>033-662-3131</t>
  </si>
  <si>
    <t>강원 강릉시 주문진읍 주문진서당길 60</t>
  </si>
  <si>
    <t>익산기전(주)</t>
  </si>
  <si>
    <t>042-527-8756</t>
  </si>
  <si>
    <t>대전 서구 괴정로198번길 40</t>
  </si>
  <si>
    <t>(주)기람</t>
  </si>
  <si>
    <t>062-960-5086</t>
  </si>
  <si>
    <t>광주광역시 광산구  용아로 631-11</t>
  </si>
  <si>
    <t>(주)디아이티엔지</t>
  </si>
  <si>
    <t>02-3436-1318</t>
  </si>
  <si>
    <t>(주)영양풍력발전공사</t>
  </si>
  <si>
    <t>052-238-0220</t>
  </si>
  <si>
    <t>경북 영양군 석보면 요원리</t>
  </si>
  <si>
    <t>송전 및 배전업</t>
  </si>
  <si>
    <t>(주)젠텍스</t>
  </si>
  <si>
    <t>053-523-7561</t>
  </si>
  <si>
    <t>대구 동구 팔공로45길 23</t>
  </si>
  <si>
    <t>한일화섬(주)</t>
  </si>
  <si>
    <t>053-857-1882</t>
  </si>
  <si>
    <t>경북 경산시 자인면 한장군로 496</t>
  </si>
  <si>
    <t>(주)대림기공</t>
  </si>
  <si>
    <t>051-831-1456</t>
  </si>
  <si>
    <t>부산 강서구 녹산산단261로14번길 45-19</t>
  </si>
  <si>
    <t>엘티에스코리아(주)</t>
  </si>
  <si>
    <t>055-536-6191</t>
  </si>
  <si>
    <t>경남 창녕군 계성면 명리길 58</t>
  </si>
  <si>
    <t>대진에스에이티(주)</t>
  </si>
  <si>
    <t>052-225-2361</t>
  </si>
  <si>
    <t>울산 울주군 웅촌면 웅촌로 269</t>
  </si>
  <si>
    <t>동아기연(주)</t>
  </si>
  <si>
    <t>052-256-7076</t>
  </si>
  <si>
    <t>울산 남구 용잠로40번길 53</t>
  </si>
  <si>
    <t>동헌산업(주)</t>
  </si>
  <si>
    <t>051-972-8700</t>
  </si>
  <si>
    <t>부산 강서구 명동길 47</t>
  </si>
  <si>
    <t>(주)에스.피.시스템스</t>
  </si>
  <si>
    <t>051-753-0055</t>
  </si>
  <si>
    <t>경남 양산시 어곡공단로 123</t>
  </si>
  <si>
    <t>베올리아워터자원개발(주)</t>
  </si>
  <si>
    <t>충청남도 당진군 송악읍 북부산업로 1228</t>
  </si>
  <si>
    <t>산업용수 공급업</t>
  </si>
  <si>
    <t>(주)남도티이씨</t>
  </si>
  <si>
    <t>02-2083-8119</t>
  </si>
  <si>
    <t>청아에스티(주)</t>
  </si>
  <si>
    <t>032-579-3079</t>
  </si>
  <si>
    <t>인천광역시 서구  보듬로 173-0</t>
  </si>
  <si>
    <t>(주)다우밸브</t>
  </si>
  <si>
    <t>02-6309-5656</t>
  </si>
  <si>
    <t>(주)모빌씨앤씨</t>
  </si>
  <si>
    <t>02-6203-2201</t>
  </si>
  <si>
    <t>서울 강남구 학동로 158</t>
  </si>
  <si>
    <t>(주)세현파크</t>
  </si>
  <si>
    <t>02-856-4655</t>
  </si>
  <si>
    <t>서울 금천구 가산디지털1로 5</t>
  </si>
  <si>
    <t>(주)어반디지털마케팅</t>
  </si>
  <si>
    <t>02-8680-2100</t>
  </si>
  <si>
    <t>서울특별시 금천구  벚꽃로 234</t>
  </si>
  <si>
    <t>(주)한국무역정보통신</t>
  </si>
  <si>
    <t>02-6000-2102</t>
  </si>
  <si>
    <t>퓨쳐라이트(주)</t>
  </si>
  <si>
    <t>031-477-0975</t>
  </si>
  <si>
    <t>경기도 군포시 엘에스로45번길 103</t>
  </si>
  <si>
    <t>031-375-5500</t>
  </si>
  <si>
    <t>경기 오산시 오산로 270</t>
  </si>
  <si>
    <t>(주)라인물류시스템</t>
  </si>
  <si>
    <t>031-798-8900</t>
  </si>
  <si>
    <t>경기 광주시 곤지암읍 구수동길 26-20</t>
  </si>
  <si>
    <t>(주)재현인텍스</t>
  </si>
  <si>
    <t>031-766-8161</t>
  </si>
  <si>
    <t>경기 광주시 초월읍 경충대로963번길 50-1</t>
  </si>
  <si>
    <t>(주)딜라이브경기동부케이블티브이</t>
  </si>
  <si>
    <t>070-7410-6183</t>
  </si>
  <si>
    <t>경기 남양주시 경춘로 1298</t>
  </si>
  <si>
    <t>031-541-8977</t>
  </si>
  <si>
    <t>경기 포천시 소흘읍 호국로 493-43</t>
  </si>
  <si>
    <t>(주)뉴빛테크놀러지</t>
  </si>
  <si>
    <t>031-719-9490</t>
  </si>
  <si>
    <t>경기 성남시 분당구 성남대로 69</t>
  </si>
  <si>
    <t>(주)정도철강</t>
  </si>
  <si>
    <t>031-769-7617</t>
  </si>
  <si>
    <t>경기 광주시 도척면 도척로 694-28</t>
  </si>
  <si>
    <t>(주)다우텔레콤</t>
  </si>
  <si>
    <t>031-478-3370</t>
  </si>
  <si>
    <t>경기 안양시 만안구  전파로24번길 63</t>
  </si>
  <si>
    <t>동원화스너(주)</t>
  </si>
  <si>
    <t>032-818-2345</t>
  </si>
  <si>
    <t>인천 남동구 남동대로49번길 49</t>
  </si>
  <si>
    <t>(주)피티엠</t>
  </si>
  <si>
    <t>031-319-9690</t>
  </si>
  <si>
    <t>경기도 시흥시 공단1대로379번안길 47</t>
  </si>
  <si>
    <t>(주)청우정공</t>
  </si>
  <si>
    <t>02-2296-0344</t>
  </si>
  <si>
    <t>서울 성동구 마장동</t>
  </si>
  <si>
    <t>(주)세화개발</t>
  </si>
  <si>
    <t>02-2057-4605</t>
  </si>
  <si>
    <t>서울 서초구 양재천로19길 48</t>
  </si>
  <si>
    <t>(주)케이이에스전기공사</t>
  </si>
  <si>
    <t>02-529-4611</t>
  </si>
  <si>
    <t>서울 서초구 언남12길 47</t>
  </si>
  <si>
    <t>(주)우일가설</t>
  </si>
  <si>
    <t>02-404-4474</t>
  </si>
  <si>
    <t>샬롬엔지니어링(주)</t>
  </si>
  <si>
    <t>070-7404-7000</t>
  </si>
  <si>
    <t>(주)맥선</t>
  </si>
  <si>
    <t>02-6003-0700</t>
  </si>
  <si>
    <t>서울 강남구 역삼로 221</t>
  </si>
  <si>
    <t>호진산업기연(주)</t>
  </si>
  <si>
    <t>02-554-5321</t>
  </si>
  <si>
    <t>(주)젠컨설팅</t>
  </si>
  <si>
    <t>02-558-0413</t>
  </si>
  <si>
    <t>(주)화성실업</t>
  </si>
  <si>
    <t>043-853-1525</t>
  </si>
  <si>
    <t>충북 충주시 충주호수로 272</t>
  </si>
  <si>
    <t>(주)대양약품</t>
  </si>
  <si>
    <t>062-953-8913</t>
  </si>
  <si>
    <t>광주광역시 북구  본촌택지로29번길 7-4</t>
  </si>
  <si>
    <t>광진섬유(주)</t>
  </si>
  <si>
    <t>053-358-8173</t>
  </si>
  <si>
    <t>대구광역시 서구  염색공단로5길 5</t>
  </si>
  <si>
    <t>(주)하이탑</t>
  </si>
  <si>
    <t>054-956-3342</t>
  </si>
  <si>
    <t>경북 고령군 개진면 양전길 59</t>
  </si>
  <si>
    <t>(주)유림물산</t>
  </si>
  <si>
    <t>053-588-8933</t>
  </si>
  <si>
    <t>대구 달서구 성서로35길 29</t>
  </si>
  <si>
    <t>055-350-6609</t>
  </si>
  <si>
    <t>경남 밀양시 삼랑진읍 미율로 71</t>
  </si>
  <si>
    <t>한영금속공업(주)</t>
  </si>
  <si>
    <t>051-325-3161-4</t>
  </si>
  <si>
    <t>부산 사상구 가야대로176번길 46</t>
  </si>
  <si>
    <t>(주)태동엔지니어링</t>
  </si>
  <si>
    <t>055-548-7180</t>
  </si>
  <si>
    <t>경남 창원시 진해구 명제로 60</t>
  </si>
  <si>
    <t>(주)도원엔지니어링</t>
  </si>
  <si>
    <t>055-632-7856</t>
  </si>
  <si>
    <t>경남 거제시 동문천로 8</t>
  </si>
  <si>
    <t>(주)금화</t>
  </si>
  <si>
    <t>055-638-2974</t>
  </si>
  <si>
    <t>경남 거제시 사등면 거제대로 6025-17</t>
  </si>
  <si>
    <t>(주)센트랄엘티에스</t>
  </si>
  <si>
    <t>055-520-3012</t>
  </si>
  <si>
    <t>경남 창녕군 영산면 서리상촌길 307-29</t>
  </si>
  <si>
    <t>삼협그린텍(주)</t>
  </si>
  <si>
    <t>055-331-9140</t>
  </si>
  <si>
    <t>경남 김해시 상동면 동북로473번길 250-79</t>
  </si>
  <si>
    <t>(주)이씨뱅크</t>
  </si>
  <si>
    <t>02-2629-8100</t>
  </si>
  <si>
    <t>(주)댑코리아</t>
  </si>
  <si>
    <t>02-851-2327</t>
  </si>
  <si>
    <t>서울 금천구 가산디지털2로 136</t>
  </si>
  <si>
    <t>(주)이안메드</t>
  </si>
  <si>
    <t>02-718-1191</t>
  </si>
  <si>
    <t>서울 용산구 서빙고로 67</t>
  </si>
  <si>
    <t>(주)엠펠</t>
  </si>
  <si>
    <t>02-2631-9390</t>
  </si>
  <si>
    <t>(주)대교</t>
  </si>
  <si>
    <t>02-829-0721</t>
  </si>
  <si>
    <t>서울 관악구 보라매로3길 23</t>
  </si>
  <si>
    <t>경도유니온(주)</t>
  </si>
  <si>
    <t>031-548-1779</t>
  </si>
  <si>
    <t>경기 수원시 권선구 오목천로152번길 75</t>
  </si>
  <si>
    <t>(주)화인링크</t>
  </si>
  <si>
    <t>02-512-7833</t>
  </si>
  <si>
    <t>경기도 파주시  문발로 449-1</t>
  </si>
  <si>
    <t>(주)아트사인</t>
  </si>
  <si>
    <t>02-862-8811</t>
  </si>
  <si>
    <t>서울특별시 금천구  범안로 1138</t>
  </si>
  <si>
    <t>(주)한창기전</t>
  </si>
  <si>
    <t>02-838-8696</t>
  </si>
  <si>
    <t>(주)에이원이앤씨</t>
  </si>
  <si>
    <t>032-623-7211</t>
  </si>
  <si>
    <t>나이프코리아㈜</t>
  </si>
  <si>
    <t>032-822-2301</t>
  </si>
  <si>
    <t>인천광역시 남동구  남동대로49번길 52</t>
  </si>
  <si>
    <t>단암시스템즈(주)</t>
  </si>
  <si>
    <t>031-420-4300</t>
  </si>
  <si>
    <t>(주)신성플랜트</t>
  </si>
  <si>
    <t>031-439-0119</t>
  </si>
  <si>
    <t>경기 안산시 단원구 광덕1로 193</t>
  </si>
  <si>
    <t>(주)신삼원푸드</t>
  </si>
  <si>
    <t>031-416-1122</t>
  </si>
  <si>
    <t>경기 안산시 상록구 송호5길 2</t>
  </si>
  <si>
    <t>북두산업(주)</t>
  </si>
  <si>
    <t>031-433-4521</t>
  </si>
  <si>
    <t>경기도 안산시 단원구  번영로 90</t>
  </si>
  <si>
    <t>(주) 피아트</t>
  </si>
  <si>
    <t>031-492-0074</t>
  </si>
  <si>
    <t>경기 안산시 단원구 신원로 76</t>
  </si>
  <si>
    <t>(주)윤진전자</t>
  </si>
  <si>
    <t>02-896-7757</t>
  </si>
  <si>
    <t>(주)자이오넥스</t>
  </si>
  <si>
    <t>02-523-1203</t>
  </si>
  <si>
    <t>(주)디자인스튜디오</t>
  </si>
  <si>
    <t>02-542-3580</t>
  </si>
  <si>
    <t>서울 강남구 도산대로 217</t>
  </si>
  <si>
    <t>노이즈프리미어랩(주)</t>
  </si>
  <si>
    <t>031-384-1091</t>
  </si>
  <si>
    <t>맥슨전자(주)</t>
  </si>
  <si>
    <t>02-2231-3607</t>
  </si>
  <si>
    <t>서울 중구 청구로6길 58</t>
  </si>
  <si>
    <t>씨엠티정보통신(주)</t>
  </si>
  <si>
    <t>02-6011-1377</t>
  </si>
  <si>
    <t>(주)새시대체인</t>
  </si>
  <si>
    <t>033-252-6581</t>
  </si>
  <si>
    <t>강원 춘천시 퇴계농공로 93</t>
  </si>
  <si>
    <t>강원레미콘(주)</t>
  </si>
  <si>
    <t>033-562-5577</t>
  </si>
  <si>
    <t>강원 정선군 정선읍 정선로 1045</t>
  </si>
  <si>
    <t>알파특수콘크리트(주)</t>
  </si>
  <si>
    <t>041-855-0035</t>
  </si>
  <si>
    <t>충남 공주시 탄천면 만마름길 273</t>
  </si>
  <si>
    <t>에이티에이(주)</t>
  </si>
  <si>
    <t>041-733-4734-5</t>
  </si>
  <si>
    <t>충남 논산시 연산면 황룡재로 172-30</t>
  </si>
  <si>
    <t>043-218-3335</t>
  </si>
  <si>
    <t>충북 청주시 청원구 오창읍 두릉유리로 63</t>
  </si>
  <si>
    <t>새롬에프에스(주)</t>
  </si>
  <si>
    <t>041-563-0305</t>
  </si>
  <si>
    <t>충청남도 천안시 서북구 성환읍 율금3길 61</t>
  </si>
  <si>
    <t>중앙강철</t>
  </si>
  <si>
    <t>062-571-2340</t>
  </si>
  <si>
    <t>광주 북구 양일로 148-15</t>
  </si>
  <si>
    <t>(주)한일플랜트</t>
  </si>
  <si>
    <t>054-974-4000</t>
  </si>
  <si>
    <t>경북 칠곡군 왜관읍 공단로8길 187</t>
  </si>
  <si>
    <t>에이스이노텍(주)</t>
  </si>
  <si>
    <t>035-356-8424</t>
  </si>
  <si>
    <t>대구 달성군 다사읍 세천로1길 12</t>
  </si>
  <si>
    <t>네오서진건설(주)</t>
  </si>
  <si>
    <t>041-356-6400</t>
  </si>
  <si>
    <t>충남 당진시 아미로</t>
  </si>
  <si>
    <t>에이비이씨산업(주)</t>
  </si>
  <si>
    <t>052-255-9000</t>
  </si>
  <si>
    <t>울산 울주군 언양읍 반천강변길 123</t>
  </si>
  <si>
    <t>㈜화승T&amp;C</t>
  </si>
  <si>
    <t>055-380-3600</t>
  </si>
  <si>
    <t>경남 양산시 어곡공단5길 39</t>
  </si>
  <si>
    <t>삼흥정공㈜</t>
  </si>
  <si>
    <t>055-262-7019</t>
  </si>
  <si>
    <t>경남 창원시 성산구 공단로 308-21</t>
  </si>
  <si>
    <t>신우중공업(주)</t>
  </si>
  <si>
    <t>055-275-5700</t>
  </si>
  <si>
    <t>경남 창녕군 대지면 대지농공단지길 6</t>
  </si>
  <si>
    <t>(주)한림상사</t>
  </si>
  <si>
    <t>02-336-0081(206</t>
  </si>
  <si>
    <t>서울 마포구 월드컵로 62</t>
  </si>
  <si>
    <t>삼덕상공㈜</t>
  </si>
  <si>
    <t>02-775-3811</t>
  </si>
  <si>
    <t>서울 중구 퇴계로12길 49</t>
  </si>
  <si>
    <t>(주)참마루건설</t>
  </si>
  <si>
    <t>02-761-3378</t>
  </si>
  <si>
    <t>서울 영등포구 국제금융로6길 26</t>
  </si>
  <si>
    <t>(주)피앤케이파워시스</t>
  </si>
  <si>
    <t>031-224-7778</t>
  </si>
  <si>
    <t>경기 화성시 봉담읍 수기웃말길 46</t>
  </si>
  <si>
    <t>(주)한솔셔츠</t>
  </si>
  <si>
    <t>02-372-7036</t>
  </si>
  <si>
    <t>서울 서대문구 명지대2안길 13</t>
  </si>
  <si>
    <t>(주)드림위즈인터넷</t>
  </si>
  <si>
    <t>02-890-7270</t>
  </si>
  <si>
    <t>(주)한국콘텐츠네트워크</t>
  </si>
  <si>
    <t>02-8265-5674</t>
  </si>
  <si>
    <t>서울특별시 강남구  학동로5길 4</t>
  </si>
  <si>
    <t>(주)동방</t>
  </si>
  <si>
    <t>02-573-5266</t>
  </si>
  <si>
    <t>경기도 안성시 고삼면 군내길 22-75</t>
  </si>
  <si>
    <t>(주)미르정공</t>
  </si>
  <si>
    <t>02-422-0026</t>
  </si>
  <si>
    <t>경기 여주시 흥천면 이여로 837-17</t>
  </si>
  <si>
    <t>일광잉크페인트(주)</t>
  </si>
  <si>
    <t>031-355-0991-5</t>
  </si>
  <si>
    <t>경기 화성시 마도면 마도로 421-19</t>
  </si>
  <si>
    <t>육일메탈(주)</t>
  </si>
  <si>
    <t>032-672-0061</t>
  </si>
  <si>
    <t>경기 시흥시 공단1대로321번길 18</t>
  </si>
  <si>
    <t>(주)승진기계</t>
  </si>
  <si>
    <t>031-491-5556</t>
  </si>
  <si>
    <t>경기 안산시 단원구 성곡로22번길 33</t>
  </si>
  <si>
    <t>엠에스텔레콤(주)</t>
  </si>
  <si>
    <t>031-354-1732</t>
  </si>
  <si>
    <t>(주)크레아안톨린</t>
  </si>
  <si>
    <t>031-489-9900</t>
  </si>
  <si>
    <t>경기 안산시 단원구 목내로 22</t>
  </si>
  <si>
    <t>031-315-5358</t>
  </si>
  <si>
    <t>경기 시흥시 수인로 2898-12</t>
  </si>
  <si>
    <t>유풍금속공업</t>
  </si>
  <si>
    <t>032-564-7401</t>
  </si>
  <si>
    <t>일성초음파산업(주)</t>
  </si>
  <si>
    <t>032-875-4632</t>
  </si>
  <si>
    <t>인천 남동구 은봉로 1</t>
  </si>
  <si>
    <t>(주)에스알산업</t>
  </si>
  <si>
    <t>02-583-7762</t>
  </si>
  <si>
    <t>경기 화성시 장안면 무봉길 185-5</t>
  </si>
  <si>
    <t>(주)경인약품</t>
  </si>
  <si>
    <t>서울 중구 청구로4길 49</t>
  </si>
  <si>
    <t>(주)인스터</t>
  </si>
  <si>
    <t>02-516-9466</t>
  </si>
  <si>
    <t>서울 강남구 강남대로132길 28</t>
  </si>
  <si>
    <t>예진비앤지(주)</t>
  </si>
  <si>
    <t>031-338-1196</t>
  </si>
  <si>
    <t>경기 용인시 처인구 포곡읍 백옥대로1800번길 35</t>
  </si>
  <si>
    <t>미성우드산업(주)</t>
  </si>
  <si>
    <t>041-753-8067</t>
  </si>
  <si>
    <t>충남 금산군 복수면 발옥동길 22</t>
  </si>
  <si>
    <t>대웅건설(주)</t>
  </si>
  <si>
    <t>042-476-4300</t>
  </si>
  <si>
    <t>충남 태안군 태안읍 군청1길 28</t>
  </si>
  <si>
    <t>신흥정밀</t>
  </si>
  <si>
    <t>053-384-6134</t>
  </si>
  <si>
    <t>대구 북구 검단동로 47-12</t>
  </si>
  <si>
    <t>(주)호페코리아</t>
  </si>
  <si>
    <t>051-403-5851</t>
  </si>
  <si>
    <t>부산 사하구 감천항로419번길 50</t>
  </si>
  <si>
    <t>051-317-3877</t>
  </si>
  <si>
    <t>부산 사상구 백양대로 562-11</t>
  </si>
  <si>
    <t>(주)거보</t>
  </si>
  <si>
    <t>051-831-1291</t>
  </si>
  <si>
    <t>부산 강서구 녹산산업중로 99</t>
  </si>
  <si>
    <t>(주)대성씨엠피</t>
  </si>
  <si>
    <t>051-832-2071</t>
  </si>
  <si>
    <t>부산 강서구 녹산산단290로 31</t>
  </si>
  <si>
    <t>(주)제철산업</t>
  </si>
  <si>
    <t>055-754-7900</t>
  </si>
  <si>
    <t>경남 진주시 이반성면 진마대로2498번길 10-12</t>
  </si>
  <si>
    <t>수협노량진수산(주)</t>
  </si>
  <si>
    <t>02-2254-8113</t>
  </si>
  <si>
    <t>서울 동작구 노들로 688</t>
  </si>
  <si>
    <t>(주)다날</t>
  </si>
  <si>
    <t>031-697-1290</t>
  </si>
  <si>
    <t>경기도 성남시 분당구  분당로 55</t>
  </si>
  <si>
    <t>(주)에이원카프</t>
  </si>
  <si>
    <t>031-469-4637</t>
  </si>
  <si>
    <t>대주계전(주)</t>
  </si>
  <si>
    <t>자연종합환경(주)</t>
  </si>
  <si>
    <t>031-436-2071</t>
  </si>
  <si>
    <t>서클테크놀러지(주)</t>
  </si>
  <si>
    <t>031-611-2757</t>
  </si>
  <si>
    <t>경기 평택시 산단로 31</t>
  </si>
  <si>
    <t>051-301-0540</t>
  </si>
  <si>
    <t>경기 평택시 서탄면 수월암2길 81</t>
  </si>
  <si>
    <t>(주)나래산업</t>
  </si>
  <si>
    <t>031-534-8338</t>
  </si>
  <si>
    <t>경기 포천시 영중면 은잿말길 294-69</t>
  </si>
  <si>
    <t>영광 정공(주)</t>
  </si>
  <si>
    <t>032-683-7602</t>
  </si>
  <si>
    <t>경기 부천시  길주로425번길 67</t>
  </si>
  <si>
    <t>(주)인천이피에스</t>
  </si>
  <si>
    <t>031-359-9011</t>
  </si>
  <si>
    <t>경기 화성시 향남읍 안요골길 50</t>
  </si>
  <si>
    <t>(주)비룡</t>
  </si>
  <si>
    <t>031-718-5106</t>
  </si>
  <si>
    <t>경기 용인시 처인구 남사면 천덕산로11번길 49</t>
  </si>
  <si>
    <t>(주)대덕종합기계</t>
  </si>
  <si>
    <t>031-498-2567</t>
  </si>
  <si>
    <t>경기 시흥시 경기과기대로 18</t>
  </si>
  <si>
    <t>원익홀딩스</t>
  </si>
  <si>
    <t>031-8047-7136</t>
  </si>
  <si>
    <t>경기도 평택시 칠괴길 78-40</t>
  </si>
  <si>
    <t>(주)에이 피 엠</t>
  </si>
  <si>
    <t>053-611-3101</t>
  </si>
  <si>
    <t>대구 달성군 구지면 달성2차3로 60</t>
  </si>
  <si>
    <t>(주)명진테크</t>
  </si>
  <si>
    <t>031-499-7971</t>
  </si>
  <si>
    <t>경기 시흥시 희망공원로 146</t>
  </si>
  <si>
    <t>(주)성헌</t>
  </si>
  <si>
    <t>032-573-1314</t>
  </si>
  <si>
    <t>인천 서구 가정로87번길 24</t>
  </si>
  <si>
    <t>(주)삼성특수브레이크</t>
  </si>
  <si>
    <t>031-944-1717</t>
  </si>
  <si>
    <t>경기도 파주시 탄현면 엘지로 456</t>
  </si>
  <si>
    <t>미륭생약(주)</t>
  </si>
  <si>
    <t>02-959-0051</t>
  </si>
  <si>
    <t>서울 동대문구 약령중앙로 42-8</t>
  </si>
  <si>
    <t>(주)에스아이지</t>
  </si>
  <si>
    <t>031-943-8944</t>
  </si>
  <si>
    <t>경기 파주시 탄현면 방촌로 1144-22</t>
  </si>
  <si>
    <t>(주)현대시트</t>
  </si>
  <si>
    <t>031-781-0423</t>
  </si>
  <si>
    <t>(주)어필코리아</t>
  </si>
  <si>
    <t>02-3443-0477</t>
  </si>
  <si>
    <t>서울 강남구 선릉로138길 33</t>
  </si>
  <si>
    <t>(주)위닉스정보</t>
  </si>
  <si>
    <t>02-867-1102</t>
  </si>
  <si>
    <t>(주)플랜티넷</t>
  </si>
  <si>
    <t>070-4489-7021</t>
  </si>
  <si>
    <t>(주)어니언소프트웨어</t>
  </si>
  <si>
    <t>02-2132-5200</t>
  </si>
  <si>
    <t>서울특별시 마포구 월드컵북로 396</t>
  </si>
  <si>
    <t>㈜한독 음성공장</t>
  </si>
  <si>
    <t>02-527-5254</t>
  </si>
  <si>
    <t>서울 강남구 테헤란로 132</t>
  </si>
  <si>
    <t>(주)나람</t>
  </si>
  <si>
    <t>043-883-4800</t>
  </si>
  <si>
    <t>충북 음성군 대소면 소석로 154</t>
  </si>
  <si>
    <t>(주)한야</t>
  </si>
  <si>
    <t>042-933-0808</t>
  </si>
  <si>
    <t>대전광역시 유성구 테크노2로 284</t>
  </si>
  <si>
    <t>(주)포벨</t>
  </si>
  <si>
    <t>042-934-9001</t>
  </si>
  <si>
    <t>대전 유성구  테크노2로 167-12</t>
  </si>
  <si>
    <t>(주)스코노코리아</t>
  </si>
  <si>
    <t>02-6330-8887</t>
  </si>
  <si>
    <t>세일약품</t>
  </si>
  <si>
    <t>053-424-1155</t>
  </si>
  <si>
    <t>대구광역시 수성구  들안로 142</t>
  </si>
  <si>
    <t>(주)동영나이스</t>
  </si>
  <si>
    <t>031-987-2327</t>
  </si>
  <si>
    <t>경기도 김포시 대곶면 불당로20번길 213-51</t>
  </si>
  <si>
    <t>금원산업기계</t>
  </si>
  <si>
    <t>054-461-8083</t>
  </si>
  <si>
    <t>경북 구미시 산호대로 408</t>
  </si>
  <si>
    <t>(주)케이디켐</t>
  </si>
  <si>
    <t>053-583-4114</t>
  </si>
  <si>
    <t>대구 달서구 성서동로 14</t>
  </si>
  <si>
    <t>(주)제이씨엠</t>
  </si>
  <si>
    <t>052-267-6143</t>
  </si>
  <si>
    <t>울산 중구 종가로 15</t>
  </si>
  <si>
    <t>(주)아주뉴스코퍼레이션</t>
  </si>
  <si>
    <t>02-767-1500</t>
  </si>
  <si>
    <t>서울 중구 새문안로 26</t>
  </si>
  <si>
    <t>(주)케이디정보기술</t>
  </si>
  <si>
    <t>02-2628-0400</t>
  </si>
  <si>
    <t>(주)포스뱅크</t>
  </si>
  <si>
    <t>02-1588-6335</t>
  </si>
  <si>
    <t>(주)부아공영</t>
  </si>
  <si>
    <t>031-366-7995</t>
  </si>
  <si>
    <t>경기 화성시 송산면 공룡로 101-3</t>
  </si>
  <si>
    <t>㈜KBS N</t>
  </si>
  <si>
    <t>02-787-3258</t>
  </si>
  <si>
    <t>서울 마포구 매봉산로 45</t>
  </si>
  <si>
    <t>씽크플래닛(주)</t>
  </si>
  <si>
    <t>02-785-9201</t>
  </si>
  <si>
    <t>서울 마포구 양화로 78-7</t>
  </si>
  <si>
    <t>(주)아름넷닷컴</t>
  </si>
  <si>
    <t>02-860-5302</t>
  </si>
  <si>
    <t>(주)우원티앤시</t>
  </si>
  <si>
    <t>02-868-0075</t>
  </si>
  <si>
    <t>서울 구로구 공원로 71</t>
  </si>
  <si>
    <t>(주)한강기전</t>
  </si>
  <si>
    <t>02-2678-4455</t>
  </si>
  <si>
    <t>서울 영등포구 선유로33길 15</t>
  </si>
  <si>
    <t>동우에스티</t>
  </si>
  <si>
    <t>031-493-2450</t>
  </si>
  <si>
    <t>경기도 시흥시  엠티브이25로58번길 8</t>
  </si>
  <si>
    <t>(주)오피스디포코리아</t>
  </si>
  <si>
    <t>02-2054-1004</t>
  </si>
  <si>
    <t>서울특별시 강남구  언주로 711</t>
  </si>
  <si>
    <t>(주)다우건축</t>
  </si>
  <si>
    <t>02-419-1270</t>
  </si>
  <si>
    <t>서울특별시 강남구  영동대로106길 42</t>
  </si>
  <si>
    <t>대한라이팅(주)</t>
  </si>
  <si>
    <t>031-763-5276</t>
  </si>
  <si>
    <t>경기 광주시 도척면 시어골길 71-19</t>
  </si>
  <si>
    <t>(주)플로우버스</t>
  </si>
  <si>
    <t>02-400-1880</t>
  </si>
  <si>
    <t>경기 시흥시 옥구천서로185번길 67</t>
  </si>
  <si>
    <t>(주)파텍스</t>
  </si>
  <si>
    <t>02-745-0830</t>
  </si>
  <si>
    <t>경기 포천시 일동면 화동로 757</t>
  </si>
  <si>
    <t>(주)금원하이텍</t>
  </si>
  <si>
    <t>031-944-7800</t>
  </si>
  <si>
    <t>경기도 파주시 법원읍 술이홀로934번길 55</t>
  </si>
  <si>
    <t>(주)신생활화장품</t>
  </si>
  <si>
    <t>02-355-1159</t>
  </si>
  <si>
    <t>경기 고양시 덕양구  북한산로387번길 175-11</t>
  </si>
  <si>
    <t>데이터투테크놀로지(주)</t>
  </si>
  <si>
    <t>031-734-1451</t>
  </si>
  <si>
    <t>경기도 성남시 분당구  판교역로 240-0</t>
  </si>
  <si>
    <t>(주)파트너</t>
  </si>
  <si>
    <t>032-553-2140</t>
  </si>
  <si>
    <t>경기도 김포시 양촌읍 황금3로7번길 81</t>
  </si>
  <si>
    <t>(주)불이합성</t>
  </si>
  <si>
    <t>031-494-2808</t>
  </si>
  <si>
    <t>경기 안산시 단원구 해안로 35</t>
  </si>
  <si>
    <t>현대하이켐(주)</t>
  </si>
  <si>
    <t>경기 시흥시 옥구천서로81번길 62</t>
  </si>
  <si>
    <t>(주)승산</t>
  </si>
  <si>
    <t>031-984-6984</t>
  </si>
  <si>
    <t>경기 김포시 월곶면 고양리</t>
  </si>
  <si>
    <t>(주)진영에스텍</t>
  </si>
  <si>
    <t>031-996-1524</t>
  </si>
  <si>
    <t>경기 김포시 통진읍 대곶북로 356-27</t>
  </si>
  <si>
    <t>(주)세라젬</t>
  </si>
  <si>
    <t>041-529-4215</t>
  </si>
  <si>
    <t>충남 천안시 서북구 성거읍 정자1길 10</t>
  </si>
  <si>
    <t>대보페인트(주)</t>
  </si>
  <si>
    <t>032-819-2900</t>
  </si>
  <si>
    <t>인천 남동구 앵고개로621번길 80</t>
  </si>
  <si>
    <t>02-2108-8400</t>
  </si>
  <si>
    <t>동우옵트론(주)</t>
  </si>
  <si>
    <t>031-765-0300</t>
  </si>
  <si>
    <t>경기 광주시 오포읍 회안대로 102-8</t>
  </si>
  <si>
    <t>(주)에스비비테크</t>
  </si>
  <si>
    <t>031-988-4085</t>
  </si>
  <si>
    <t>저먼코리아(주)</t>
  </si>
  <si>
    <t>031-366-8808</t>
  </si>
  <si>
    <t>경기 화성시 남양읍 화성로 1444-12</t>
  </si>
  <si>
    <t>(주)쓰리디넥스텝</t>
  </si>
  <si>
    <t>02-557-5081</t>
  </si>
  <si>
    <t>서울특별시 강남구  논현로75길 21</t>
  </si>
  <si>
    <t>(주)서룡개발</t>
  </si>
  <si>
    <t>043-236-1561</t>
  </si>
  <si>
    <t>충북 청주시 흥덕구 옥산면 국사오산로 344</t>
  </si>
  <si>
    <t>(주)명진개발</t>
  </si>
  <si>
    <t>043-855-5544</t>
  </si>
  <si>
    <t>충북 충주시 소태면 구룡리</t>
  </si>
  <si>
    <t>042-933-2599</t>
  </si>
  <si>
    <t>대전 대덕구 문평동로48번길 114</t>
  </si>
  <si>
    <t>면 방적업</t>
  </si>
  <si>
    <t>(주)중부구조안전기술단</t>
  </si>
  <si>
    <t>02-2148-6400</t>
  </si>
  <si>
    <t>충남 아산시 번영로115번길 22</t>
  </si>
  <si>
    <t>대전열병합발전(주)</t>
  </si>
  <si>
    <t>042-930-0035</t>
  </si>
  <si>
    <t>대전광역시 대덕구  신일서로68번길 71</t>
  </si>
  <si>
    <t>증기, 냉온수 및 공기조절 공급업</t>
  </si>
  <si>
    <t>한일종합기계(주)</t>
  </si>
  <si>
    <t>062-942/-3322</t>
  </si>
  <si>
    <t>광주 광산구 소촌로123번길 14-16</t>
  </si>
  <si>
    <t>㈜세일금형</t>
  </si>
  <si>
    <t>062-959-5311</t>
  </si>
  <si>
    <t>광주 광산구 하남산단8번로 100-14</t>
  </si>
  <si>
    <t>제일정공</t>
  </si>
  <si>
    <t>053-354-4921</t>
  </si>
  <si>
    <t>대구 북구 노원로39길 11</t>
  </si>
  <si>
    <t>(주)얼라이드 시스템</t>
  </si>
  <si>
    <t>053-382-6995</t>
  </si>
  <si>
    <t>삼천산업(주)</t>
  </si>
  <si>
    <t>055-587-1077</t>
  </si>
  <si>
    <t>경상남도 창원시 의창구 평산로 24</t>
  </si>
  <si>
    <t>신일산업(주)</t>
  </si>
  <si>
    <t>055-346-4588</t>
  </si>
  <si>
    <t>경남 김해시 장유로 33-40</t>
  </si>
  <si>
    <t>세틀뱅크(주)</t>
  </si>
  <si>
    <t>02-588-2722</t>
  </si>
  <si>
    <t>서울 서초구  서초대로46길 42</t>
  </si>
  <si>
    <t>한국엔지니어링플라스틱(주)</t>
  </si>
  <si>
    <t>02-707-6813</t>
  </si>
  <si>
    <t>서울 마포구 마포대로 119</t>
  </si>
  <si>
    <t>(주)동화소재</t>
  </si>
  <si>
    <t>02-334-6151</t>
  </si>
  <si>
    <t>(주)쓰리에이씨</t>
  </si>
  <si>
    <t>02-2026-2223</t>
  </si>
  <si>
    <t>해밀톤관광(주)</t>
  </si>
  <si>
    <t>02-794-0171</t>
  </si>
  <si>
    <t>서울 용산구 이태원로 179</t>
  </si>
  <si>
    <t>02-2082-0500</t>
  </si>
  <si>
    <t>디앤씨소프트(주)</t>
  </si>
  <si>
    <t>02-3471-9966</t>
  </si>
  <si>
    <t>(주)한국대기사</t>
  </si>
  <si>
    <t>02-783-0270</t>
  </si>
  <si>
    <t>강운공업(주)</t>
  </si>
  <si>
    <t>070-4466-5050</t>
  </si>
  <si>
    <t>031-351-2961</t>
  </si>
  <si>
    <t>경기 화성시 장안면 수정로 224-8</t>
  </si>
  <si>
    <t>(주)인터원</t>
  </si>
  <si>
    <t>031-872-6668</t>
  </si>
  <si>
    <t>경기도 양주시  고덕로139번길 46-18</t>
  </si>
  <si>
    <t>(주)엔.엘.케이</t>
  </si>
  <si>
    <t>031-743-8565</t>
  </si>
  <si>
    <t>(주)엠케이씨푸드</t>
  </si>
  <si>
    <t>031-336-7600</t>
  </si>
  <si>
    <t>경기 용인시 처인구 모현면 곡현로560번길 13</t>
  </si>
  <si>
    <t>상신공업</t>
  </si>
  <si>
    <t>032-611-1803</t>
  </si>
  <si>
    <t>경기 부천시  조마루로427번길 110</t>
  </si>
  <si>
    <t>(주)일신전기</t>
  </si>
  <si>
    <t>032-673-2032</t>
  </si>
  <si>
    <t>경기 부천시  부천로286번길 34</t>
  </si>
  <si>
    <t>(주)바이오에프디엔씨</t>
  </si>
  <si>
    <t>032-816-2027</t>
  </si>
  <si>
    <t>(주)미래와생활</t>
  </si>
  <si>
    <t>031-996-5001</t>
  </si>
  <si>
    <t>경기 김포시 김포대로1473번길 20</t>
  </si>
  <si>
    <t>(주)한국필름</t>
  </si>
  <si>
    <t>02-2278-8456</t>
  </si>
  <si>
    <t>서울 서초구 남부순환로319길 14</t>
  </si>
  <si>
    <t>(주)심스바이오닉스</t>
  </si>
  <si>
    <t>031-296-5693</t>
  </si>
  <si>
    <t>경기 수원시 권선구 고색동</t>
  </si>
  <si>
    <t>(주)드림팜</t>
  </si>
  <si>
    <t>033-735-8555</t>
  </si>
  <si>
    <t>강원도 원주시  시청로 33-1</t>
  </si>
  <si>
    <t>평화산업개발(주)</t>
  </si>
  <si>
    <t>041-523-4045</t>
  </si>
  <si>
    <t>충남 천안시 동남구 동면 충절로 2728</t>
  </si>
  <si>
    <t>(주)준테크</t>
  </si>
  <si>
    <t>062-973-2362</t>
  </si>
  <si>
    <t>광주광역시 광산구  진곡산단3번로 41-17</t>
  </si>
  <si>
    <t>(주)월드플러스전자</t>
  </si>
  <si>
    <t>062-953-1500</t>
  </si>
  <si>
    <t>광주광역시 북구  첨단벤처로40번길 29</t>
  </si>
  <si>
    <t>경일약품(주)</t>
  </si>
  <si>
    <t>053-766-3400</t>
  </si>
  <si>
    <t>대구 수성구 들안로 142</t>
  </si>
  <si>
    <t>(주)청산가로등주</t>
  </si>
  <si>
    <t>054-954-6036</t>
  </si>
  <si>
    <t>경북 고령군 성산면 성산로 618</t>
  </si>
  <si>
    <t>세한에너지(주)</t>
  </si>
  <si>
    <t>053-381-2145</t>
  </si>
  <si>
    <t>(주)케이엠이엔지</t>
  </si>
  <si>
    <t>054-478-1700</t>
  </si>
  <si>
    <t>경북 구미시 산동면 첨단기업7로 98-40</t>
  </si>
  <si>
    <t>(주)한도엔지니어링종합건축사사무소</t>
  </si>
  <si>
    <t>053-650-9800</t>
  </si>
  <si>
    <t>경북 경산시 경안로 251</t>
  </si>
  <si>
    <t>동일통신(주)</t>
  </si>
  <si>
    <t>053-818-4400</t>
  </si>
  <si>
    <t>경북 경산시 임당로 72</t>
  </si>
  <si>
    <t>인트라통상(주)</t>
  </si>
  <si>
    <t>051-466-4635</t>
  </si>
  <si>
    <t>부산광역시 사하구  장평로 228</t>
  </si>
  <si>
    <t>(주)정암안전유리</t>
  </si>
  <si>
    <t>051-831-6161</t>
  </si>
  <si>
    <t>부산광역시 강서구 녹산산단165로 36-11</t>
  </si>
  <si>
    <t>씨.에스 에프(주)</t>
  </si>
  <si>
    <t>051-531-8181</t>
  </si>
  <si>
    <t>부산 동래구 연안로58번길 7</t>
  </si>
  <si>
    <t>(주)영남메탈</t>
  </si>
  <si>
    <t>055-45-3195</t>
  </si>
  <si>
    <t>경남 김해시 진례면 진례로74번길 12-3</t>
  </si>
  <si>
    <t>(주)비투케이</t>
  </si>
  <si>
    <t>052-269-0552</t>
  </si>
  <si>
    <t>울산 울주군 웅촌면 고연공단4길 8</t>
  </si>
  <si>
    <t>(주)건웅</t>
  </si>
  <si>
    <t>055-630-5466</t>
  </si>
  <si>
    <t>(주)삼진에이치아이씨</t>
  </si>
  <si>
    <t>055-343-9771</t>
  </si>
  <si>
    <t>경남 김해시 한림면 명동로63번길 5</t>
  </si>
  <si>
    <t>052-227-1083</t>
  </si>
  <si>
    <t>울산 남구 장생포로 54</t>
  </si>
  <si>
    <t>(주)계문사</t>
  </si>
  <si>
    <t>02-736-6867</t>
  </si>
  <si>
    <t>서울 종로구 자하문로1길 41</t>
  </si>
  <si>
    <t>(주)솔트룩스</t>
  </si>
  <si>
    <t>02-2193-1612</t>
  </si>
  <si>
    <t>서울특별시 강남구 언주로 538</t>
  </si>
  <si>
    <t>뉴켐</t>
  </si>
  <si>
    <t>031-948-4370</t>
  </si>
  <si>
    <t>경기 파주시 탄현면 웅지로 44-57</t>
  </si>
  <si>
    <t>(주)하나메딕스</t>
  </si>
  <si>
    <t>02-2168-3253</t>
  </si>
  <si>
    <t>(주)빅솔</t>
  </si>
  <si>
    <t>031-467-6745</t>
  </si>
  <si>
    <t>일신산업(주)</t>
  </si>
  <si>
    <t>02-540-0633</t>
  </si>
  <si>
    <t>경기 여주시 연양동</t>
  </si>
  <si>
    <t>(주)천일금속</t>
  </si>
  <si>
    <t>031-764-7505</t>
  </si>
  <si>
    <t>경기 광주시 도척면 도척로 458</t>
  </si>
  <si>
    <t>(주)거룡아이티</t>
  </si>
  <si>
    <t>031-979-3316</t>
  </si>
  <si>
    <t>근영농산(주)</t>
  </si>
  <si>
    <t>031-592-6061</t>
  </si>
  <si>
    <t>경기 남양주시 화도읍 북한강로 1525-52</t>
  </si>
  <si>
    <t>인 바이오텍(주)</t>
  </si>
  <si>
    <t>031-501-9811</t>
  </si>
  <si>
    <t>경기도 안산시 상록구  선진6길 22</t>
  </si>
  <si>
    <t>주식회사 대성지기</t>
  </si>
  <si>
    <t>031-334-3334</t>
  </si>
  <si>
    <t>충청북도 음성군 삼성면 덕호로 391-5</t>
  </si>
  <si>
    <t>원진경금속공업(주)</t>
  </si>
  <si>
    <t>031-432-2721</t>
  </si>
  <si>
    <t>경기 시흥시 공단1대로379번길 31</t>
  </si>
  <si>
    <t>(주)풍국</t>
  </si>
  <si>
    <t>044-863-9600</t>
  </si>
  <si>
    <t>세종 전동면 노장공단길 36</t>
  </si>
  <si>
    <t>(주)신성단조공업</t>
  </si>
  <si>
    <t>032-578-8774</t>
  </si>
  <si>
    <t>인천광역시 서구  가재울로32번길 32</t>
  </si>
  <si>
    <t>삼덕유화(주)</t>
  </si>
  <si>
    <t>032-562-1400</t>
  </si>
  <si>
    <t>인천광역시 서구 도담로 109</t>
  </si>
  <si>
    <t>(주)에어메이저</t>
  </si>
  <si>
    <t>032-571-1307</t>
  </si>
  <si>
    <t>인천광역시 서구  장고개로126번길 3-1</t>
  </si>
  <si>
    <t>경우전기(주)</t>
  </si>
  <si>
    <t>02-447-2311</t>
  </si>
  <si>
    <t>서울 광진구 광나루로 562</t>
  </si>
  <si>
    <t>피피아이평화</t>
  </si>
  <si>
    <t>031-359-0022</t>
  </si>
  <si>
    <t>경기 화성시 장안면 버들로 1085-11</t>
  </si>
  <si>
    <t>(주)애나컴</t>
  </si>
  <si>
    <t>070-7829-3111</t>
  </si>
  <si>
    <t>케이디켐(주)</t>
  </si>
  <si>
    <t>031-493-6882</t>
  </si>
  <si>
    <t>경기 안산시 단원구  해안로 234</t>
  </si>
  <si>
    <t>(주)아사히</t>
  </si>
  <si>
    <t>043-731-7320</t>
  </si>
  <si>
    <t>충북 옥천군 동이면 적하2길 22</t>
  </si>
  <si>
    <t>(주)큐 에스 아이</t>
  </si>
  <si>
    <t>041-555-5183</t>
  </si>
  <si>
    <t>충남 천안시 서북구 성거읍 천흥8길 17</t>
  </si>
  <si>
    <t>㈜미정</t>
  </si>
  <si>
    <t>054-775-7733</t>
  </si>
  <si>
    <t>경북 경주시 현곡면 안현로 358-7</t>
  </si>
  <si>
    <t>054-834-8500</t>
  </si>
  <si>
    <t>경북 의성군 의성읍 용연1길 30-29</t>
  </si>
  <si>
    <t>와이디엠(주)</t>
  </si>
  <si>
    <t>053-559-0072</t>
  </si>
  <si>
    <t>경북 영주시 문수면 반구로</t>
  </si>
  <si>
    <t>중앙정밀(주)</t>
  </si>
  <si>
    <t>053-583-4800</t>
  </si>
  <si>
    <t>대구 달서구 성서공단로54길 17</t>
  </si>
  <si>
    <t>삼성유리공업(주)</t>
  </si>
  <si>
    <t>054-331-1919</t>
  </si>
  <si>
    <t>경상북도 영천시 청통면 관방길 124</t>
  </si>
  <si>
    <t>(주)성진에프아이에스</t>
  </si>
  <si>
    <t>051-314-5561</t>
  </si>
  <si>
    <t>경남 양산시 산막공단남13길 117</t>
  </si>
  <si>
    <t>코리카화이버(주)</t>
  </si>
  <si>
    <t>055-365-9911</t>
  </si>
  <si>
    <t>경남 양산시 양산대로 1108</t>
  </si>
  <si>
    <t>삼우전자정밀(주)</t>
  </si>
  <si>
    <t>031-432-0035</t>
  </si>
  <si>
    <t>경기 시흥시 공단1대로196번길 148</t>
  </si>
  <si>
    <t>(주)제팩스</t>
  </si>
  <si>
    <t>02-782-4142</t>
  </si>
  <si>
    <t>(주)솔빛시스템</t>
  </si>
  <si>
    <t>02-6241-6667</t>
  </si>
  <si>
    <t>(주)쌍방울</t>
  </si>
  <si>
    <t>02-3485-6037</t>
  </si>
  <si>
    <t>서울 강남구 도산대로</t>
  </si>
  <si>
    <t>한국미쯔보시다이아몬드공업(주)</t>
  </si>
  <si>
    <t>032-521-8831</t>
  </si>
  <si>
    <t>인천 부평구 평천로 243</t>
  </si>
  <si>
    <t>신성정밀(주)</t>
  </si>
  <si>
    <t>032-343-0553</t>
  </si>
  <si>
    <t>인천 부평구 백범로604번길 30</t>
  </si>
  <si>
    <t>(주)21세기</t>
  </si>
  <si>
    <t>031-353-3155</t>
  </si>
  <si>
    <t>경기 화성시 향남읍 만년로151번길 100</t>
  </si>
  <si>
    <t>에이알티(주)</t>
  </si>
  <si>
    <t>031-353-3946</t>
  </si>
  <si>
    <t>경기 화성시 양감면 두머리길 12</t>
  </si>
  <si>
    <t>(주)동화씨앤에프</t>
  </si>
  <si>
    <t>031-953-6147</t>
  </si>
  <si>
    <t>경기 파주시 파주읍</t>
  </si>
  <si>
    <t>삼광정밀공업</t>
  </si>
  <si>
    <t>032-673-0999</t>
  </si>
  <si>
    <t>경기 부천시  평천로850번길 84</t>
  </si>
  <si>
    <t>대진기업(주)</t>
  </si>
  <si>
    <t>031-366-8240</t>
  </si>
  <si>
    <t>경기 화성시 마도면 마도공단로 346</t>
  </si>
  <si>
    <t>비전세미콘(주)</t>
  </si>
  <si>
    <t>042-931-2007</t>
  </si>
  <si>
    <t>대전 유성구 테크노2로 265</t>
  </si>
  <si>
    <t>씨앤디아이(주)</t>
  </si>
  <si>
    <t>031-313-2246</t>
  </si>
  <si>
    <t>경기 시흥시 은행로218번길 33-13</t>
  </si>
  <si>
    <t>원하종합건설(주)</t>
  </si>
  <si>
    <t>02-568-0753</t>
  </si>
  <si>
    <t>경기 성남시 수정구 복정로 29</t>
  </si>
  <si>
    <t>(주)새한공업</t>
  </si>
  <si>
    <t>041-357-0317-9</t>
  </si>
  <si>
    <t>충남 당진군 송악읍 부곡공단로 335</t>
  </si>
  <si>
    <t>(주)에이.엠.씨</t>
  </si>
  <si>
    <t>031-493-1023</t>
  </si>
  <si>
    <t>경기도 안산시 단원구 엠티브이12로 17</t>
  </si>
  <si>
    <t>(주)한양유화</t>
  </si>
  <si>
    <t>031-494-2114</t>
  </si>
  <si>
    <t>경기 안산시 단원구 첨단로 311</t>
  </si>
  <si>
    <t>(주)삼이코포레이션</t>
  </si>
  <si>
    <t>031-492-1691</t>
  </si>
  <si>
    <t>경기 안산시 단원구 산단로 341</t>
  </si>
  <si>
    <t>(주)매직테크</t>
  </si>
  <si>
    <t>031-499-5692</t>
  </si>
  <si>
    <t>경기 안산시 단원구 지원로 75</t>
  </si>
  <si>
    <t>동아전자(주)</t>
  </si>
  <si>
    <t>031-242-1202</t>
  </si>
  <si>
    <t>경기 화성시 안녕남로8번길 8</t>
  </si>
  <si>
    <t>(주)보성팩</t>
  </si>
  <si>
    <t>031-674-8105</t>
  </si>
  <si>
    <t>경기도 안성시 대덕면 만세로 398</t>
  </si>
  <si>
    <t>(주)충인과학</t>
  </si>
  <si>
    <t>031-241-6413</t>
  </si>
  <si>
    <t>경기 수원시 장안구 파장천로 109</t>
  </si>
  <si>
    <t>(주)동대문힐스포츠센타</t>
  </si>
  <si>
    <t>02-2214-5200</t>
  </si>
  <si>
    <t>서울 동대문구 답십리로 209</t>
  </si>
  <si>
    <t>(주)에스엔에이</t>
  </si>
  <si>
    <t>070-8640-2605</t>
  </si>
  <si>
    <t>영인기술(주)</t>
  </si>
  <si>
    <t>031-777-1122</t>
  </si>
  <si>
    <t>(주)영사이언스</t>
  </si>
  <si>
    <t>032-624-4500</t>
  </si>
  <si>
    <t>(주)케이엘넷</t>
  </si>
  <si>
    <t>02-2175-9302</t>
  </si>
  <si>
    <t>서울 강남구 역삼로 153</t>
  </si>
  <si>
    <t>(주)피앤피컨설팅</t>
  </si>
  <si>
    <t>02-501-0900</t>
  </si>
  <si>
    <t>(주)앱스톤</t>
  </si>
  <si>
    <t>031-701-6612</t>
  </si>
  <si>
    <t>경기 성남시 분당구 운중로 124</t>
  </si>
  <si>
    <t>설우기계(주)</t>
  </si>
  <si>
    <t>043-233-6404</t>
  </si>
  <si>
    <t>충북 청주시 흥덕구 강내면 태성1길 45</t>
  </si>
  <si>
    <t>(주)미래이앤지</t>
  </si>
  <si>
    <t>043-212-5460</t>
  </si>
  <si>
    <t>(주)모아인더스트리</t>
  </si>
  <si>
    <t>043-537-2340</t>
  </si>
  <si>
    <t>충청북도 진천군 문백면 문진로298</t>
  </si>
  <si>
    <t>041-632-0700</t>
  </si>
  <si>
    <t>충남 홍성군 구항면 내포로 682</t>
  </si>
  <si>
    <t>(주)알파화성</t>
  </si>
  <si>
    <t>041-549-7144</t>
  </si>
  <si>
    <t>충남 아산시 온천대로1122번길 46-16</t>
  </si>
  <si>
    <t>㈜오이솔루션</t>
  </si>
  <si>
    <t>062-960-5289</t>
  </si>
  <si>
    <t>광주광역시 북구  첨단연신로30번길 53</t>
  </si>
  <si>
    <t>(주)덕원이.엔.지</t>
  </si>
  <si>
    <t>경상북도 포항시 남구 대이로19번길 7</t>
  </si>
  <si>
    <t>진양어망(주)</t>
  </si>
  <si>
    <t>051-266-4554</t>
  </si>
  <si>
    <t>부산 사하구 장평로146번길 18</t>
  </si>
  <si>
    <t>(주)진우</t>
  </si>
  <si>
    <t>055-292-9161</t>
  </si>
  <si>
    <t>경남 창원시 의창구 대산면 제동길42번길 42</t>
  </si>
  <si>
    <t>진욱메디칼(주)</t>
  </si>
  <si>
    <t>051-966-6270</t>
  </si>
  <si>
    <t>부산광역시 수영구  수영로 608</t>
  </si>
  <si>
    <t>(주)창일정공</t>
  </si>
  <si>
    <t>055-293-6509</t>
  </si>
  <si>
    <t>경남 창원시 의창구 평산로38번길 46</t>
  </si>
  <si>
    <t>(주)산일약품</t>
  </si>
  <si>
    <t>02-323-1236</t>
  </si>
  <si>
    <t>서울 마포구 월드컵북로15길 16</t>
  </si>
  <si>
    <t>(주)윕스</t>
  </si>
  <si>
    <t>02-362-1288</t>
  </si>
  <si>
    <t>코리아스펙트랄프로덕츠(주)</t>
  </si>
  <si>
    <t>02-2109-8871</t>
  </si>
  <si>
    <t>(주)스트라텍</t>
  </si>
  <si>
    <t>031-467-3138</t>
  </si>
  <si>
    <t>한보일렉트(주)</t>
  </si>
  <si>
    <t>031-8059-2510</t>
  </si>
  <si>
    <t>경기 화성시 양감면 초록로 706</t>
  </si>
  <si>
    <t>부일화학(주)</t>
  </si>
  <si>
    <t>031-836-6233</t>
  </si>
  <si>
    <t>(주)서광기전</t>
  </si>
  <si>
    <t>031-544-0078</t>
  </si>
  <si>
    <t>경기 남양주시 진접읍 양진로 840-13</t>
  </si>
  <si>
    <t>(주)대열보일러</t>
  </si>
  <si>
    <t>031-599-9520</t>
  </si>
  <si>
    <t>경기 안산시 단원구 해봉로 225</t>
  </si>
  <si>
    <t>(주)코레코</t>
  </si>
  <si>
    <t>031-409-7700</t>
  </si>
  <si>
    <t>경기 안산시상록구 사동</t>
  </si>
  <si>
    <t>그린스펙(주)</t>
  </si>
  <si>
    <t>031-647-6550</t>
  </si>
  <si>
    <t>경기 평택시 진위면 동부대로 225</t>
  </si>
  <si>
    <t>경인산기(주)</t>
  </si>
  <si>
    <t>031-997-6345</t>
  </si>
  <si>
    <t>경기 김포시 대곶면 대명항로 538-94</t>
  </si>
  <si>
    <t>주식회사 코스틸</t>
  </si>
  <si>
    <t>02-2106-0200</t>
  </si>
  <si>
    <t>서울 동대문구 사가정로 122</t>
  </si>
  <si>
    <t>043-218-8825</t>
  </si>
  <si>
    <t>충북 청주시 청원구 오창읍 과학산업3로 146</t>
  </si>
  <si>
    <t>(주)팜피아</t>
  </si>
  <si>
    <t>02-475-4200</t>
  </si>
  <si>
    <t>경기 하남시 서하남로75번길 97</t>
  </si>
  <si>
    <t>(주)듀어코리아</t>
  </si>
  <si>
    <t>02-6444-1000</t>
  </si>
  <si>
    <t>서울 구로구 경인로 662</t>
  </si>
  <si>
    <t>(주)텔콤</t>
  </si>
  <si>
    <t>042-471-5830</t>
  </si>
  <si>
    <t>대전광역시 중구 대종로 570</t>
  </si>
  <si>
    <t>(주)명성정밀</t>
  </si>
  <si>
    <t>042-932-4870</t>
  </si>
  <si>
    <t>대전 유성구 테크노2로 186-2</t>
  </si>
  <si>
    <t>(주)탑스코</t>
  </si>
  <si>
    <t>062-953-5600</t>
  </si>
  <si>
    <t>광주 북구 첨단벤처로16번길 12</t>
  </si>
  <si>
    <t>한국대풍(주)</t>
  </si>
  <si>
    <t>053-593-2214</t>
  </si>
  <si>
    <t>대구 달서구 성서서로15길 16</t>
  </si>
  <si>
    <t>(주)삼진전선</t>
  </si>
  <si>
    <t>055-337-6505</t>
  </si>
  <si>
    <t>경남 김해시 주촌면 서부로1637번길 273-7</t>
  </si>
  <si>
    <t>(주)건설기술원</t>
  </si>
  <si>
    <t>055-313-5100</t>
  </si>
  <si>
    <t>경상남도 김해시  수가로 249</t>
  </si>
  <si>
    <t>(주)대경레미콘</t>
  </si>
  <si>
    <t>053-611-2997</t>
  </si>
  <si>
    <t>대구 달성군 논공읍 비슬로 1717</t>
  </si>
  <si>
    <t>(주)에스디에스</t>
  </si>
  <si>
    <t>055-337-4036</t>
  </si>
  <si>
    <t>경상남도 김해시 생림면 나전로 210</t>
  </si>
  <si>
    <t>호메르스 호텔(주)</t>
  </si>
  <si>
    <t>051-750-8114</t>
  </si>
  <si>
    <t>부산 수영구 광안해변로 217</t>
  </si>
  <si>
    <t>㈜세정</t>
  </si>
  <si>
    <t>051-510-5114</t>
  </si>
  <si>
    <t>부산 금정구 무학송로 158</t>
  </si>
  <si>
    <t>디에이치라이팅</t>
  </si>
  <si>
    <t>032-819-0355</t>
  </si>
  <si>
    <t>인천 남동구 은봉로 43</t>
  </si>
  <si>
    <t>(주)한국엠엘</t>
  </si>
  <si>
    <t>031-498-5991</t>
  </si>
  <si>
    <t>경기 시흥시 공단1대로322번길 97</t>
  </si>
  <si>
    <t>(주)한신아이티씨</t>
  </si>
  <si>
    <t>02-2135-7171</t>
  </si>
  <si>
    <t>서울 서초구 효령로2길 9</t>
  </si>
  <si>
    <t>㈜더블유티엠</t>
  </si>
  <si>
    <t>031-499-8853</t>
  </si>
  <si>
    <t>경기 안산시 단원구 정왕천동로82번길 38</t>
  </si>
  <si>
    <t>(주)탑테크이십일</t>
  </si>
  <si>
    <t>02-862-3964</t>
  </si>
  <si>
    <t>서울 금천구 가산디지털2로 114</t>
  </si>
  <si>
    <t>세환엠에스(주)</t>
  </si>
  <si>
    <t>02-508-1508</t>
  </si>
  <si>
    <t>서울특별시 강남구  언주로75길 6</t>
  </si>
  <si>
    <t>(주)크로버</t>
  </si>
  <si>
    <t>031-451-1701</t>
  </si>
  <si>
    <t>경기도 안양시 동안구  시민대로98번길 61-0</t>
  </si>
  <si>
    <t>(주)혜창</t>
  </si>
  <si>
    <t>031-429-1456</t>
  </si>
  <si>
    <t>경기 군포시 엘에스로115번길 63</t>
  </si>
  <si>
    <t>(주)영진환경테크</t>
  </si>
  <si>
    <t>031-8069-8080</t>
  </si>
  <si>
    <t>대신기계공업(주)</t>
  </si>
  <si>
    <t>031-359-0118</t>
  </si>
  <si>
    <t>경기 화성시 정남면 만년로 711-78</t>
  </si>
  <si>
    <t>이파트너(주)</t>
  </si>
  <si>
    <t>031-662-6276</t>
  </si>
  <si>
    <t>경기도 평택시 진위면 청호길 49-8</t>
  </si>
  <si>
    <t>(주)선주에어테크</t>
  </si>
  <si>
    <t>031-227-0736</t>
  </si>
  <si>
    <t>경기도 화성시 정남면 서봉로851번길 106-6</t>
  </si>
  <si>
    <t>(주)서흥</t>
  </si>
  <si>
    <t>031-638-6190</t>
  </si>
  <si>
    <t>경기도 이천시 마장면 이장로 351</t>
  </si>
  <si>
    <t>(주)피앤에스</t>
  </si>
  <si>
    <t>031-544-3262</t>
  </si>
  <si>
    <t>경기 포천시 군내면 마전길 25-11</t>
  </si>
  <si>
    <t>동보주물공업(주)</t>
  </si>
  <si>
    <t>031-541-4679-10</t>
  </si>
  <si>
    <t>경기 포천시 가산면 가산로267번길 15</t>
  </si>
  <si>
    <t>(주)이화</t>
  </si>
  <si>
    <t>031-982-1568</t>
  </si>
  <si>
    <t>인천광역시 강화군 선원면 연동로 256-38</t>
  </si>
  <si>
    <t>(주)코리아테크</t>
  </si>
  <si>
    <t>031-447-4693</t>
  </si>
  <si>
    <t>경기 안양시 만안구 전파로62번길 23</t>
  </si>
  <si>
    <t>(주)우리선테크</t>
  </si>
  <si>
    <t>032-579-6178</t>
  </si>
  <si>
    <t>인천 서구 중봉대로396번길 10</t>
  </si>
  <si>
    <t>바재일렉트릭(주)</t>
  </si>
  <si>
    <t>031-8040-9911</t>
  </si>
  <si>
    <t>(주)우인웨이브</t>
  </si>
  <si>
    <t>02-468-7811</t>
  </si>
  <si>
    <t>㈜아벤트코리아</t>
  </si>
  <si>
    <t>02-2139-0167</t>
  </si>
  <si>
    <t>서울 관악구 남현3길 61</t>
  </si>
  <si>
    <t>033-261-2461</t>
  </si>
  <si>
    <t>강원 춘천시 동산면 원무동길 51</t>
  </si>
  <si>
    <t>마이다스시스템(주)</t>
  </si>
  <si>
    <t>042-936-7620</t>
  </si>
  <si>
    <t>대전 유성구 테크노2로 120-1</t>
  </si>
  <si>
    <t>보우건설(주)</t>
  </si>
  <si>
    <t>042-628-0113</t>
  </si>
  <si>
    <t>대전광역시 대덕구 계족산로36번길 15</t>
  </si>
  <si>
    <t>서림철강(주)</t>
  </si>
  <si>
    <t>062-952-2205</t>
  </si>
  <si>
    <t>광주광역시 광산구  월전로 40</t>
  </si>
  <si>
    <t>한빛식품(주)</t>
  </si>
  <si>
    <t>053-744-1006</t>
  </si>
  <si>
    <t>대구 북구 검단공단로 82-20</t>
  </si>
  <si>
    <t>(주)디엠</t>
  </si>
  <si>
    <t>053-591-1856</t>
  </si>
  <si>
    <t>대구 달서구 성서로 18-36</t>
  </si>
  <si>
    <t>(주)신텍</t>
  </si>
  <si>
    <t>031-692-3686</t>
  </si>
  <si>
    <t>경기도 안성시 원곡면 만세로 999-23</t>
  </si>
  <si>
    <t>(주)유니스틸</t>
  </si>
  <si>
    <t>054-977-9656</t>
  </si>
  <si>
    <t>경상북도 성주군 성주읍 성주산업단지로2길 132</t>
  </si>
  <si>
    <t>엔디티엔지니어링(주)</t>
  </si>
  <si>
    <t>055-264-9200</t>
  </si>
  <si>
    <t>경남 창원시 마산회원구 봉암동(봉암동)</t>
  </si>
  <si>
    <t>(주)경남엔지니어링</t>
  </si>
  <si>
    <t>055-338-6200</t>
  </si>
  <si>
    <t>경남 김해시 주촌면 서부로1541번안길 48-6</t>
  </si>
  <si>
    <t>(주)림스코</t>
  </si>
  <si>
    <t>031-903-2336</t>
  </si>
  <si>
    <t>KC코트렐(주) 안성공장</t>
  </si>
  <si>
    <t>02-320-6211</t>
  </si>
  <si>
    <t>(주)테라텍</t>
  </si>
  <si>
    <t>02-701-4422</t>
  </si>
  <si>
    <t>모아엠피(주)</t>
  </si>
  <si>
    <t>02-2693-3890</t>
  </si>
  <si>
    <t>경기 부천시  수도로 256</t>
  </si>
  <si>
    <t>(주)동우밸브콘트롤</t>
  </si>
  <si>
    <t>02-2113-1100</t>
  </si>
  <si>
    <t>(주)프로텍이노션</t>
  </si>
  <si>
    <t>070-7734-9600</t>
  </si>
  <si>
    <t>충남 천안시 서북구 입장면 홍천길 46-30</t>
  </si>
  <si>
    <t>태신개발(주)</t>
  </si>
  <si>
    <t>02-2191-5511</t>
  </si>
  <si>
    <t>서울 강남구 삼성로96길 6</t>
  </si>
  <si>
    <t>(주)에이피시스템</t>
  </si>
  <si>
    <t>032-508-1760</t>
  </si>
  <si>
    <t>인천광역시 서구  백범로 633</t>
  </si>
  <si>
    <t>(주)하나로축산</t>
  </si>
  <si>
    <t>032-552-5630</t>
  </si>
  <si>
    <t>인천광역시 계양구  효서로 388</t>
  </si>
  <si>
    <t>아이텍반도체(주)</t>
  </si>
  <si>
    <t>031-8077-1527</t>
  </si>
  <si>
    <t>경기 화성시 동탄면 동탄산단4길 9-15</t>
  </si>
  <si>
    <t>(주)지에프에스</t>
  </si>
  <si>
    <t>031-850-0227</t>
  </si>
  <si>
    <t>경기 의정부시 산단로76번길 56</t>
  </si>
  <si>
    <t>디케이알텍(주)</t>
  </si>
  <si>
    <t>032-672-4022</t>
  </si>
  <si>
    <t>경기 부천시  옥산로 233</t>
  </si>
  <si>
    <t>선일알미늄(주)</t>
  </si>
  <si>
    <t>032-872-2782</t>
  </si>
  <si>
    <t>인천 서구 사렴로 66</t>
  </si>
  <si>
    <t>유림산업(주)</t>
  </si>
  <si>
    <t>031-495-1140</t>
  </si>
  <si>
    <t>경기 안산시 단원구 산단로68번길 28</t>
  </si>
  <si>
    <t>한양스터드용접(주)</t>
  </si>
  <si>
    <t>031-497-1600</t>
  </si>
  <si>
    <t>태창엔지니어링(주)</t>
  </si>
  <si>
    <t>031-494-0500</t>
  </si>
  <si>
    <t>경기도 시흥시  엠티브이25로58번길 5</t>
  </si>
  <si>
    <t>(주)미륭산업</t>
  </si>
  <si>
    <t>032-819-4292</t>
  </si>
  <si>
    <t>인천 남동구 호구포로 30</t>
  </si>
  <si>
    <t>(주)하이테크전자부품</t>
  </si>
  <si>
    <t>031-487-2503</t>
  </si>
  <si>
    <t>경기 시흥시 마유로42번길 75-1</t>
  </si>
  <si>
    <t>두성종이(주)</t>
  </si>
  <si>
    <t>02-3470-0001</t>
  </si>
  <si>
    <t>서울 서초구 사임당로23길 41</t>
  </si>
  <si>
    <t>(주)하이시스이엔지</t>
  </si>
  <si>
    <t>02-3157-3493</t>
  </si>
  <si>
    <t>경기 고양시 덕양구 서오릉로 406-34</t>
  </si>
  <si>
    <t>(주)한맥기술</t>
  </si>
  <si>
    <t>02-2141-7199</t>
  </si>
  <si>
    <t>충청남도 당진시 고대면 성산로 464</t>
  </si>
  <si>
    <t>(주)세이디에스</t>
  </si>
  <si>
    <t>042-229-2961</t>
  </si>
  <si>
    <t>대전 중구 계백로 1700</t>
  </si>
  <si>
    <t>유니슨이테크(주)</t>
  </si>
  <si>
    <t>041-620-3333</t>
  </si>
  <si>
    <t>충남 천안시 동남구 수신면 우각골길 53</t>
  </si>
  <si>
    <t>(주)지알바이오</t>
  </si>
  <si>
    <t>043-215-9229</t>
  </si>
  <si>
    <t>충북 청주시 청원구 오창읍 호죽성재로 546</t>
  </si>
  <si>
    <t>신한유화(주)</t>
  </si>
  <si>
    <t>062-944-8485</t>
  </si>
  <si>
    <t>광주 광산구 평동로803번길 155</t>
  </si>
  <si>
    <t>(주)불스</t>
  </si>
  <si>
    <t>054-954-2811</t>
  </si>
  <si>
    <t>경북 고령군 다산면 다산산단로 263</t>
  </si>
  <si>
    <t>054-776-2211</t>
  </si>
  <si>
    <t>경북 경주시 갓뒤동녘길 41-8</t>
  </si>
  <si>
    <t>(주)대일</t>
  </si>
  <si>
    <t>053-954-0359</t>
  </si>
  <si>
    <t>경북 김천시 시청1길 93</t>
  </si>
  <si>
    <t>영도산업㈜</t>
  </si>
  <si>
    <t>051-200-9000</t>
  </si>
  <si>
    <t>부산 강서구 녹산산업중로 22</t>
  </si>
  <si>
    <t>(주)현전사</t>
  </si>
  <si>
    <t>051-817-6400</t>
  </si>
  <si>
    <t>부산 부산진구 전포대로255번길 33</t>
  </si>
  <si>
    <t>(주)이엔에프테크놀로지</t>
  </si>
  <si>
    <t>(주)아이액츠</t>
  </si>
  <si>
    <t>055-339-9610</t>
  </si>
  <si>
    <t>경남 김해시 인제로39번길 35</t>
  </si>
  <si>
    <t>㈜케이아이엔엑스</t>
  </si>
  <si>
    <t>02-2187-6377</t>
  </si>
  <si>
    <t>서울 강남구 언주로30길 13</t>
  </si>
  <si>
    <t>(주)정컴시스템</t>
  </si>
  <si>
    <t>02-3272-0448</t>
  </si>
  <si>
    <t>(주)티오이십일</t>
  </si>
  <si>
    <t>02-6005-1200</t>
  </si>
  <si>
    <t>서울특별시 서초구  서초대로77길 55-0</t>
  </si>
  <si>
    <t>(주)후레씨네코리아</t>
  </si>
  <si>
    <t>02-2056-0500</t>
  </si>
  <si>
    <t>정진정밀공업사</t>
  </si>
  <si>
    <t>031-442-1120</t>
  </si>
  <si>
    <t>경기 안양시 만안구 덕천로 44</t>
  </si>
  <si>
    <t>(주)씬터온</t>
  </si>
  <si>
    <t>031-299-8114</t>
  </si>
  <si>
    <t>경기 화성시 봉담읍 주석로 1155</t>
  </si>
  <si>
    <t>(주)미래테크노</t>
  </si>
  <si>
    <t>031-355-9685</t>
  </si>
  <si>
    <t>경기 화성시 남양읍 무하로51번길 13</t>
  </si>
  <si>
    <t>(주)에이투지</t>
  </si>
  <si>
    <t>031-594-2365</t>
  </si>
  <si>
    <t>경기도 가평군 설악면 묵안로 21</t>
  </si>
  <si>
    <t>신한정밀(주)</t>
  </si>
  <si>
    <t>032-865-0411</t>
  </si>
  <si>
    <t>인천 남구 장고개로92번길 12</t>
  </si>
  <si>
    <t>(주)로얄이지</t>
  </si>
  <si>
    <t>031-493-8073</t>
  </si>
  <si>
    <t>경기 안산시 단원구 범지기로 103</t>
  </si>
  <si>
    <t>한국다이요잉크(주)</t>
  </si>
  <si>
    <t>031-491-9250</t>
  </si>
  <si>
    <t>경기 안산시 단원구 만해로 166</t>
  </si>
  <si>
    <t>(주)에스피일레멕</t>
  </si>
  <si>
    <t>031-419-1781</t>
  </si>
  <si>
    <t>경기 안산시 상록구 충정공길 2-15</t>
  </si>
  <si>
    <t>동아전장(주) 음성공장</t>
  </si>
  <si>
    <t>043-881-9579</t>
  </si>
  <si>
    <t>충북 음성군 삼성면 대성로547번길 97-15</t>
  </si>
  <si>
    <t>이든테크(주)</t>
  </si>
  <si>
    <t>031-997-0041</t>
  </si>
  <si>
    <t>충청남도 아산시 둔포면 (둔포면) 석곡리</t>
  </si>
  <si>
    <t>(주)두잉인터내쇼날</t>
  </si>
  <si>
    <t>02-707-0744</t>
  </si>
  <si>
    <t>서울 용산구 효창원로12길 37</t>
  </si>
  <si>
    <t>(주)네오와인</t>
  </si>
  <si>
    <t>031-706-8484</t>
  </si>
  <si>
    <t>경기 성남시 분당구 판교역로 182</t>
  </si>
  <si>
    <t>한국이콜랩(유한)</t>
  </si>
  <si>
    <t>02-559-3648</t>
  </si>
  <si>
    <t>서울 강남구 테헤란로 516</t>
  </si>
  <si>
    <t>(주)젬앤코인터내셔널</t>
  </si>
  <si>
    <t>02-581-6080</t>
  </si>
  <si>
    <t>경기도 성남시 분당구 대왕판교로395번길 8</t>
  </si>
  <si>
    <t>(주)이데아인터렉티브</t>
  </si>
  <si>
    <t>02-3471-0365</t>
  </si>
  <si>
    <t>서울 강동구 강동대로55길 72</t>
  </si>
  <si>
    <t>(주)솔로이엔씨</t>
  </si>
  <si>
    <t>031-777-5588</t>
  </si>
  <si>
    <t>이지스(주)</t>
  </si>
  <si>
    <t>02-569-3691</t>
  </si>
  <si>
    <t>충북 음성군 맹동면 덕금로87번길 11-19</t>
  </si>
  <si>
    <t>로비트코리아(주)</t>
  </si>
  <si>
    <t>041-363-4100</t>
  </si>
  <si>
    <t>강원 동해시 공단1로 177</t>
  </si>
  <si>
    <t>(주)금정기전</t>
  </si>
  <si>
    <t>062-973-8086</t>
  </si>
  <si>
    <t>광주광역시 광산구  월봉반월길 230-1</t>
  </si>
  <si>
    <t>대호기계</t>
  </si>
  <si>
    <t>053-582-6262</t>
  </si>
  <si>
    <t>대구 달서구 성서공단로21길 26</t>
  </si>
  <si>
    <t>성신금속</t>
  </si>
  <si>
    <t>053-583-1989</t>
  </si>
  <si>
    <t>대구광역시 달성군 다사읍서재출장소(다사읍) 세천리</t>
  </si>
  <si>
    <t>(주)동양페시마</t>
  </si>
  <si>
    <t>054-932-3456</t>
  </si>
  <si>
    <t>경북 성주군 용암면 성암로 1241</t>
  </si>
  <si>
    <t>(주)민속한우</t>
  </si>
  <si>
    <t>054-383-8801</t>
  </si>
  <si>
    <t>코오롱인더스트리(주) 유화부문 김천공장</t>
  </si>
  <si>
    <t>054-420-0127</t>
  </si>
  <si>
    <t>경북 김천시 공단로 128</t>
  </si>
  <si>
    <t>동성화학</t>
  </si>
  <si>
    <t>051-200-4500</t>
  </si>
  <si>
    <t>부산 사하구 신산로 99</t>
  </si>
  <si>
    <t>(주)한가람이엔씨</t>
  </si>
  <si>
    <t>055-362-8715</t>
  </si>
  <si>
    <t>경상남도 창원시 성산구  중앙대로 95</t>
  </si>
  <si>
    <t>(주)윈정보기술</t>
  </si>
  <si>
    <t>052-257-8664</t>
  </si>
  <si>
    <t>무림페이퍼㈜</t>
  </si>
  <si>
    <t>055-751-1234</t>
  </si>
  <si>
    <t>경남 진주시 남강로 1003</t>
  </si>
  <si>
    <t>(주)펜타코리아</t>
  </si>
  <si>
    <t>070-4377-2602</t>
  </si>
  <si>
    <t>경상남도 진주시 정촌면 연꽃로145번길 40-38</t>
  </si>
  <si>
    <t>(주)영풍산업</t>
  </si>
  <si>
    <t>055-338-8597</t>
  </si>
  <si>
    <t>경남 김해시 상동면 동북로 887-22</t>
  </si>
  <si>
    <t>(주)건축사사무소오름그룹</t>
  </si>
  <si>
    <t>064-702-5050</t>
  </si>
  <si>
    <t>제주특별자치도 제주시  신광로1길 36</t>
  </si>
  <si>
    <t>우리의료관리(주)</t>
  </si>
  <si>
    <t>02-719-5727</t>
  </si>
  <si>
    <t>서울특별시 강서구  강서로56길 50</t>
  </si>
  <si>
    <t>(주)세풍폴리머</t>
  </si>
  <si>
    <t>02-890-6334</t>
  </si>
  <si>
    <t>리치앤타임㈜</t>
  </si>
  <si>
    <t>02-2024-2500</t>
  </si>
  <si>
    <t>서울특별시 구로구 디지털로 272</t>
  </si>
  <si>
    <t>케이알승강기(주)</t>
  </si>
  <si>
    <t>031-988-5133</t>
  </si>
  <si>
    <t>경기 김포시 대곶면 대곶남로401번길 117-57</t>
  </si>
  <si>
    <t>(주)산암텍</t>
  </si>
  <si>
    <t>02-711-4090</t>
  </si>
  <si>
    <t>서울 마포구 서강로9길 17</t>
  </si>
  <si>
    <t>블루코어(주)</t>
  </si>
  <si>
    <t>031-477-7753</t>
  </si>
  <si>
    <t>경기도 군포시  당정로27번길 30-2</t>
  </si>
  <si>
    <t>현명시스템(주)</t>
  </si>
  <si>
    <t>031-354-5346</t>
  </si>
  <si>
    <t>경기 화성시 향남읍 발안로 702-51</t>
  </si>
  <si>
    <t>(주)대경전자</t>
  </si>
  <si>
    <t>031-543-5054</t>
  </si>
  <si>
    <t>경기도 포천시 가산면 정교2길 26-3</t>
  </si>
  <si>
    <t>(주)삼일레이져</t>
  </si>
  <si>
    <t>031-837-2020</t>
  </si>
  <si>
    <t>경기 양주시 백석읍 부흥로1204번길 52</t>
  </si>
  <si>
    <t>(주)봉적</t>
  </si>
  <si>
    <t>031-954-2180</t>
  </si>
  <si>
    <t>경기 파주시 파주읍 봉암길 244</t>
  </si>
  <si>
    <t>㈜한웅</t>
  </si>
  <si>
    <t>031-982-2344</t>
  </si>
  <si>
    <t>경기도 김포시 대곶면 율생중앙로169번길 55</t>
  </si>
  <si>
    <t>하나답코(주)</t>
  </si>
  <si>
    <t>031-432-4326</t>
  </si>
  <si>
    <t>경기 화성시 장안면 석포로 107-14</t>
  </si>
  <si>
    <t>금성산기(주)</t>
  </si>
  <si>
    <t>031-491-5505</t>
  </si>
  <si>
    <t>경기 안산시 단원구 첨단로285번길 37</t>
  </si>
  <si>
    <t>(주)비엠피코리아</t>
  </si>
  <si>
    <t>070-4659-6516</t>
  </si>
  <si>
    <t>경기도 파주시  상지석길 403</t>
  </si>
  <si>
    <t>동양프론테크(주)</t>
  </si>
  <si>
    <t>031-452-7787</t>
  </si>
  <si>
    <t>경기도 의왕시 오전동(오전동)</t>
  </si>
  <si>
    <t>우성스텐스틸(주)</t>
  </si>
  <si>
    <t>032-816-8001</t>
  </si>
  <si>
    <t>인천 남동구 호구포로 39</t>
  </si>
  <si>
    <t>041-836-3131</t>
  </si>
  <si>
    <t>충남 부여군 석성면 왕릉로 619</t>
  </si>
  <si>
    <t>주식회사 세오</t>
  </si>
  <si>
    <t>062-972-8060</t>
  </si>
  <si>
    <t>(주)명덕건설</t>
  </si>
  <si>
    <t>053-586-6001</t>
  </si>
  <si>
    <t>대구 달성군 하빈면 달구벌대로55길 101</t>
  </si>
  <si>
    <t>㈜아이랙스</t>
  </si>
  <si>
    <t>054-274-1414</t>
  </si>
  <si>
    <t>경북 포항시 남구 포스코대로 321</t>
  </si>
  <si>
    <t>(주)동운정밀</t>
  </si>
  <si>
    <t>054-463-0830</t>
  </si>
  <si>
    <t>경북 구미시  1공단로2길 33</t>
  </si>
  <si>
    <t>엑스플로어(주)</t>
  </si>
  <si>
    <t>053-857-6031</t>
  </si>
  <si>
    <t>경북 경산시 자인면 자인공단3로 47</t>
  </si>
  <si>
    <t>(주)엠에스이엔지</t>
  </si>
  <si>
    <t>051-312-5501</t>
  </si>
  <si>
    <t>부산 사상구 학장로 165</t>
  </si>
  <si>
    <t>부광화학공업(주)</t>
  </si>
  <si>
    <t>051-831-5111</t>
  </si>
  <si>
    <t>부산 강서구 녹산산단262로13번길 41</t>
  </si>
  <si>
    <t>(주)세정아이앤씨</t>
  </si>
  <si>
    <t>051-510-5353</t>
  </si>
  <si>
    <t>(주)이닉스정호</t>
  </si>
  <si>
    <t>051-780-7800</t>
  </si>
  <si>
    <t>부산 해운대구 해운대로191번길 16</t>
  </si>
  <si>
    <t>(주)피에스이</t>
  </si>
  <si>
    <t>055-580-1100</t>
  </si>
  <si>
    <t>경남 함안군 가야읍 발채1길 12</t>
  </si>
  <si>
    <t>(주)현진시닝</t>
  </si>
  <si>
    <t>02-734-2113</t>
  </si>
  <si>
    <t>경기도 과천시 돌무개길 38</t>
  </si>
  <si>
    <t>한국엔티엔판매(주)</t>
  </si>
  <si>
    <t>02-720-3666</t>
  </si>
  <si>
    <t>서울 중구 세종대로 124</t>
  </si>
  <si>
    <t>02-2633-7041</t>
  </si>
  <si>
    <t>(주)루먼텍</t>
  </si>
  <si>
    <t>02-6947-7423</t>
  </si>
  <si>
    <t>서울 금천구  가산디지털1로 131</t>
  </si>
  <si>
    <t>(주)삼오제약</t>
  </si>
  <si>
    <t>02-546-3535</t>
  </si>
  <si>
    <t>서울 강남구 역삼로 151</t>
  </si>
  <si>
    <t>시스템벤트(주)</t>
  </si>
  <si>
    <t>02-949-6011</t>
  </si>
  <si>
    <t>경기 양주시 광적면 부흥로925번길 185-10</t>
  </si>
  <si>
    <t>파워소프트(주)</t>
  </si>
  <si>
    <t>031-427-1072</t>
  </si>
  <si>
    <t>(주)케이디씨</t>
  </si>
  <si>
    <t>031-358-1653</t>
  </si>
  <si>
    <t>경기 화성시 장안면 3.1만세로 321-39</t>
  </si>
  <si>
    <t>(주)에스 이</t>
  </si>
  <si>
    <t>041-532-0002</t>
  </si>
  <si>
    <t>충남 아산시 둔포면 윤보선로336번길 59</t>
  </si>
  <si>
    <t>(주)영승</t>
  </si>
  <si>
    <t>043-878-7784</t>
  </si>
  <si>
    <t>충북 음성군 삼성면 청용로 183-15</t>
  </si>
  <si>
    <t>신광강판인쇄(주)</t>
  </si>
  <si>
    <t>032-814-0453</t>
  </si>
  <si>
    <t>충청남도 예산군 삽교읍 산단2길 99-32</t>
  </si>
  <si>
    <t>태성정밀</t>
  </si>
  <si>
    <t>031-945-6924</t>
  </si>
  <si>
    <t>경기 파주시 탄현면 방촌로1076번길 114-6</t>
  </si>
  <si>
    <t>동우산업(주)</t>
  </si>
  <si>
    <t>031-965-1133</t>
  </si>
  <si>
    <t>경기도 고양시 일산동구  견달산로225번길 61</t>
  </si>
  <si>
    <t>(주)파크론</t>
  </si>
  <si>
    <t>0505-511-3003</t>
  </si>
  <si>
    <t>(주)경호엔지니어링 종합건축사사무소</t>
  </si>
  <si>
    <t>031-560-5508</t>
  </si>
  <si>
    <t>경기 구리시 체육관로74번길 41</t>
  </si>
  <si>
    <t>(주)아이엠티소프트</t>
  </si>
  <si>
    <t>070-4629-3901</t>
  </si>
  <si>
    <t>삼천리열처리공업(주)</t>
  </si>
  <si>
    <t>031-366-7402</t>
  </si>
  <si>
    <t>경기 화성시 마도면 마도공단로 340</t>
  </si>
  <si>
    <t>(주)남일엔프라</t>
  </si>
  <si>
    <t>02-2631-9654</t>
  </si>
  <si>
    <t>경기 화성시 양감면 은행나무로 531-26</t>
  </si>
  <si>
    <t>(주)국전약품</t>
  </si>
  <si>
    <t>02-3486-2215</t>
  </si>
  <si>
    <t>경기 화성시 팔탄면 삼천병마로 542-8</t>
  </si>
  <si>
    <t>(주)에임메드</t>
  </si>
  <si>
    <t>02-3015-7520</t>
  </si>
  <si>
    <t>서울 강남구 도산대로 221</t>
  </si>
  <si>
    <t>대성레미콘(주)</t>
  </si>
  <si>
    <t>033-462-8700</t>
  </si>
  <si>
    <t>강원 인제군 북면 금강로 387</t>
  </si>
  <si>
    <t>(주)아이앤에스</t>
  </si>
  <si>
    <t>043-237-3061</t>
  </si>
  <si>
    <t>충북 청주시 흥덕구 옥산면 호죽화산로 172</t>
  </si>
  <si>
    <t>호서산업(주)</t>
  </si>
  <si>
    <t>043-878-0400</t>
  </si>
  <si>
    <t>충북 음성군 감곡면 감노로 6-9</t>
  </si>
  <si>
    <t>서인산업(주)</t>
  </si>
  <si>
    <t>041-669-7990</t>
  </si>
  <si>
    <t>충남 서산시 팔봉면 팔봉1로 210</t>
  </si>
  <si>
    <t>플라스터 제품 제조업</t>
  </si>
  <si>
    <t>성풍양행(주)</t>
  </si>
  <si>
    <t>02-553-7129</t>
  </si>
  <si>
    <t>(주)이림전자</t>
  </si>
  <si>
    <t>041-622-1701</t>
  </si>
  <si>
    <t>충남 천안시 서북구 성거읍 오송1길 30-20</t>
  </si>
  <si>
    <t>(주)그린센추리</t>
  </si>
  <si>
    <t>032-667-0005</t>
  </si>
  <si>
    <t>(주)와이엔씨</t>
  </si>
  <si>
    <t>054-931-6544</t>
  </si>
  <si>
    <t>경북 성주군 성주읍 성주농공단지길 49</t>
  </si>
  <si>
    <t>아주철강산업(주)</t>
  </si>
  <si>
    <t>053-581-9183</t>
  </si>
  <si>
    <t>대구 달서구 호산동로 73</t>
  </si>
  <si>
    <t>㈜건화이엔지</t>
  </si>
  <si>
    <t>053-850-0900</t>
  </si>
  <si>
    <t>경북 경산시 진량읍 공단8로 91</t>
  </si>
  <si>
    <t>부산 사하구 신산로 50</t>
  </si>
  <si>
    <t>(주)이스턴웰스</t>
  </si>
  <si>
    <t>051-231-9000</t>
  </si>
  <si>
    <t>부산 서구 원양로 189</t>
  </si>
  <si>
    <t>남우공업(주)</t>
  </si>
  <si>
    <t>055-271-1941</t>
  </si>
  <si>
    <t>경상남도 창원시 마산합포구 진북면 (진북면) 망곡리</t>
  </si>
  <si>
    <t>비케이시스템즈(주)</t>
  </si>
  <si>
    <t>055-334-1922</t>
  </si>
  <si>
    <t>경남 김해시 흥동로53번길 4</t>
  </si>
  <si>
    <t>덕흥(주)</t>
  </si>
  <si>
    <t>055-345-2959</t>
  </si>
  <si>
    <t>경남 김해시 진영읍 본산로110번길 26</t>
  </si>
  <si>
    <t>(주)부승화학</t>
  </si>
  <si>
    <t>052-239-4744-6</t>
  </si>
  <si>
    <t>울산 울주군 온산읍 회학3길 28</t>
  </si>
  <si>
    <t>(주)상일전자</t>
  </si>
  <si>
    <t>052-264-3130</t>
  </si>
  <si>
    <t>울산 울주군 삼남면 마산보들길 130</t>
  </si>
  <si>
    <t>포스텍전자(주)</t>
  </si>
  <si>
    <t>055-371-7000</t>
  </si>
  <si>
    <t>경남 양산시 산막공단북2길 34-1</t>
  </si>
  <si>
    <t>(주)웨이제닉테크</t>
  </si>
  <si>
    <t>055-366-3900</t>
  </si>
  <si>
    <t>경남 양산시 외홈2길 33</t>
  </si>
  <si>
    <t>(주)유로커뮤니케이션</t>
  </si>
  <si>
    <t>02-737-1854</t>
  </si>
  <si>
    <t>서울 중구 세종대로21길 22</t>
  </si>
  <si>
    <t>(주)쌍인</t>
  </si>
  <si>
    <t>02-540-4515</t>
  </si>
  <si>
    <t>(주)알포메</t>
  </si>
  <si>
    <t>043-881-9323</t>
  </si>
  <si>
    <t>충북 음성군 금왕읍 대금로 1064-10</t>
  </si>
  <si>
    <t>(주)거성문화</t>
  </si>
  <si>
    <t>032-822-5675</t>
  </si>
  <si>
    <t>인천 남동구 남동동로93번길 33</t>
  </si>
  <si>
    <t>(주)코원건설</t>
  </si>
  <si>
    <t>031-710-9012</t>
  </si>
  <si>
    <t>동아항업(주)</t>
  </si>
  <si>
    <t>031-903-1618</t>
  </si>
  <si>
    <t>031-739-5570</t>
  </si>
  <si>
    <t>경기도 성남시 중원구 사기막골로 137</t>
  </si>
  <si>
    <t>(주)씨.에스동양상사</t>
  </si>
  <si>
    <t>031-322-1736</t>
  </si>
  <si>
    <t>경기 용인시 처인구 모현면 능원로85번길 20</t>
  </si>
  <si>
    <t>(주)이노디스플레이</t>
  </si>
  <si>
    <t>031-695-6095</t>
  </si>
  <si>
    <t>(주)선진스프링</t>
  </si>
  <si>
    <t>032-675-1321</t>
  </si>
  <si>
    <t>경기 부천시  옥산로 254</t>
  </si>
  <si>
    <t>(주)태성화학</t>
  </si>
  <si>
    <t>031-681-9520</t>
  </si>
  <si>
    <t>경기 평택시 청북면 삼계3길 74</t>
  </si>
  <si>
    <t>해양기계(주)</t>
  </si>
  <si>
    <t>032-822-0353</t>
  </si>
  <si>
    <t>인천 남동구 청능대로 444</t>
  </si>
  <si>
    <t>세원금속</t>
  </si>
  <si>
    <t>031-437-7311</t>
  </si>
  <si>
    <t>경기 안산시 상록구 도금단지2길 31-1</t>
  </si>
  <si>
    <t>(주)에스에이치테크놀로지</t>
  </si>
  <si>
    <t>031-355-9260</t>
  </si>
  <si>
    <t>경기 화성시 남양읍 신남로 369-4</t>
  </si>
  <si>
    <t>(주)제이앤에이취프레스</t>
  </si>
  <si>
    <t>031-433-8523</t>
  </si>
  <si>
    <t>경기도 시흥시  공단1대로 30</t>
  </si>
  <si>
    <t>창대목재(주)</t>
  </si>
  <si>
    <t>032-582-4188</t>
  </si>
  <si>
    <t>인천 서구 염곡로 108</t>
  </si>
  <si>
    <t>(주)대인농산</t>
  </si>
  <si>
    <t>032-4351-112</t>
  </si>
  <si>
    <t>(주)제이앤피플러스</t>
  </si>
  <si>
    <t>02-861-8338</t>
  </si>
  <si>
    <t>(주)동일과학</t>
  </si>
  <si>
    <t>02-2027-5600</t>
  </si>
  <si>
    <t>(주)기산과학</t>
  </si>
  <si>
    <t>02-2272-9823</t>
  </si>
  <si>
    <t>서울 용산구 장문로9길 25</t>
  </si>
  <si>
    <t>(주)한솔약품</t>
  </si>
  <si>
    <t>02-2244-8448</t>
  </si>
  <si>
    <t>서울특별시 중랑구  신내로16길 17</t>
  </si>
  <si>
    <t>(주)메디오젠</t>
  </si>
  <si>
    <t>043-644-4216</t>
  </si>
  <si>
    <t>충북 제천시 바이오밸리1로 120</t>
  </si>
  <si>
    <t>극동하이텍(주)</t>
  </si>
  <si>
    <t>070-7201-1200</t>
  </si>
  <si>
    <t>경기 안산시 단원구 진흥로24번길 2</t>
  </si>
  <si>
    <t>(주)금산타일</t>
  </si>
  <si>
    <t>02-422-0759</t>
  </si>
  <si>
    <t>서울특별시 강남구  학동로24길 10</t>
  </si>
  <si>
    <t>연우약국</t>
  </si>
  <si>
    <t>02-557-8672</t>
  </si>
  <si>
    <t>서울 강남구 도곡로 242</t>
  </si>
  <si>
    <t>(주)지성아이티</t>
  </si>
  <si>
    <t>02-3453-5889</t>
  </si>
  <si>
    <t>서울특별시 구로구 남부순환로105길 108</t>
  </si>
  <si>
    <t>043-266-1192</t>
  </si>
  <si>
    <t>충북 청주시 흥덕구 직지대로456번길 72</t>
  </si>
  <si>
    <t>(주)영수식품</t>
  </si>
  <si>
    <t>041-943-5697</t>
  </si>
  <si>
    <t>충청남도 청양군 운곡면 신대길 32-15</t>
  </si>
  <si>
    <t>(주)태양</t>
  </si>
  <si>
    <t>041-621-9810</t>
  </si>
  <si>
    <t>충남 천안시 서북구 업성1길 27</t>
  </si>
  <si>
    <t>금강엔지니어링(주)</t>
  </si>
  <si>
    <t>041-621-4600</t>
  </si>
  <si>
    <t>충남 천안시 서북구 2공단2로 95</t>
  </si>
  <si>
    <t>(주)이에스바이오텍</t>
  </si>
  <si>
    <t>041-556-7889</t>
  </si>
  <si>
    <t>충청남도 천안시 동남구 병천면 송정리2길 13</t>
  </si>
  <si>
    <t>(주)이엘테크</t>
  </si>
  <si>
    <t>031-492-0315</t>
  </si>
  <si>
    <t>경기 안산시 단원구  신원로 269</t>
  </si>
  <si>
    <t>(주)에즈웰</t>
  </si>
  <si>
    <t>042-824-2906</t>
  </si>
  <si>
    <t>대전시 유성구 용산동(관평동)</t>
  </si>
  <si>
    <t>(주)우암통신</t>
  </si>
  <si>
    <t>070-7437-1188</t>
  </si>
  <si>
    <t>충북 청주시 상당구 사직대로362번길 20</t>
  </si>
  <si>
    <t>(주)협신상사</t>
  </si>
  <si>
    <t>062-224-7677</t>
  </si>
  <si>
    <t>광주 동구 구성로 198</t>
  </si>
  <si>
    <t>(주)보원</t>
  </si>
  <si>
    <t>062-573-8366</t>
  </si>
  <si>
    <t>광주 북구 하서로 477</t>
  </si>
  <si>
    <t>디와이씨(주)</t>
  </si>
  <si>
    <t>053-245-6113</t>
  </si>
  <si>
    <t>경북 경산시 진량읍 공단7로 42</t>
  </si>
  <si>
    <t>(주)지이엔지니어링</t>
  </si>
  <si>
    <t>051-506-6301</t>
  </si>
  <si>
    <t>부산 연제구 법원로 12</t>
  </si>
  <si>
    <t>(주)이우</t>
  </si>
  <si>
    <t>055-299-4157</t>
  </si>
  <si>
    <t>경남 창원시 마산회원구 자유무역2길 132</t>
  </si>
  <si>
    <t>(주)창신</t>
  </si>
  <si>
    <t>055-232-2000</t>
  </si>
  <si>
    <t>경남 창원시 마산회원구 내서읍 광려천남로 135</t>
  </si>
  <si>
    <t>창원기술정공</t>
  </si>
  <si>
    <t>055-282-5645</t>
  </si>
  <si>
    <t>경남 창원시 성산구 웅남로 496</t>
  </si>
  <si>
    <t>서울이비인후과병원</t>
  </si>
  <si>
    <t>055-282-2800</t>
  </si>
  <si>
    <t>경남 창원시 성산구 상남로 73</t>
  </si>
  <si>
    <t>(주)지성큐앤텍</t>
  </si>
  <si>
    <t>055-285-2446</t>
  </si>
  <si>
    <t>경남 창원시 성산구 성주로81번길 6</t>
  </si>
  <si>
    <t>윤영민정형외과의원</t>
  </si>
  <si>
    <t>052-249-9200</t>
  </si>
  <si>
    <t>울산 남구 굴화3길 5-3</t>
  </si>
  <si>
    <t>(주)유일</t>
  </si>
  <si>
    <t>055-532-4741</t>
  </si>
  <si>
    <t>경남 창녕군 대합면 대합공단길 46</t>
  </si>
  <si>
    <t>㈜톱텍</t>
  </si>
  <si>
    <t>054-472-1100</t>
  </si>
  <si>
    <t>경북 구미시 산동면 산호대로 1105-65</t>
  </si>
  <si>
    <t>(주)시그날테크놀로지</t>
  </si>
  <si>
    <t>02-723-7200</t>
  </si>
  <si>
    <t>서울 종로구 자하문로9길 7</t>
  </si>
  <si>
    <t>코리아크레딧뷰로(주)</t>
  </si>
  <si>
    <t>02-708-6029</t>
  </si>
  <si>
    <t>서울 종로구 김상옥로 29</t>
  </si>
  <si>
    <t>(주)이노디엠씨</t>
  </si>
  <si>
    <t>02-757-2804</t>
  </si>
  <si>
    <t>서울특별시 중구  세종대로2길 29</t>
  </si>
  <si>
    <t>(주)아이티젠</t>
  </si>
  <si>
    <t>02-782-8841</t>
  </si>
  <si>
    <t>(주)두별통상</t>
  </si>
  <si>
    <t>02-359-8934</t>
  </si>
  <si>
    <t>경기도 고양시 일산동구  일산로 142</t>
  </si>
  <si>
    <t>한신그레이스(주)</t>
  </si>
  <si>
    <t>02-586-3972</t>
  </si>
  <si>
    <t>서울 동작구 동작대로 157</t>
  </si>
  <si>
    <t>(주)투아이엠</t>
  </si>
  <si>
    <t>02-6968-4460</t>
  </si>
  <si>
    <t>(주)아큐스</t>
  </si>
  <si>
    <t>031-451-1820</t>
  </si>
  <si>
    <t>경기 화성시 동탄면 동탄산단2길 46</t>
  </si>
  <si>
    <t>(주)모터트로닉스 인터내셔날 코리아</t>
  </si>
  <si>
    <t>02-867-5808</t>
  </si>
  <si>
    <t>울산 울주군 청량면 처용산업4길 41</t>
  </si>
  <si>
    <t>(주)대보세라믹스</t>
  </si>
  <si>
    <t>043-833-0991</t>
  </si>
  <si>
    <t>충북 괴산군 괴산읍 읍내로 165</t>
  </si>
  <si>
    <t>(주)우진큐피디</t>
  </si>
  <si>
    <t>031-227-7214</t>
  </si>
  <si>
    <t>경기 화성시 봉담읍 왕림1길 9-4</t>
  </si>
  <si>
    <t>(주)인터몰드</t>
  </si>
  <si>
    <t>031-683-0581</t>
  </si>
  <si>
    <t>경기 평택시 청북면 청북서로 59</t>
  </si>
  <si>
    <t>(주)아티우드</t>
  </si>
  <si>
    <t>031-631-2542</t>
  </si>
  <si>
    <t>경기 이천시 신둔면 원적로290번길 169</t>
  </si>
  <si>
    <t>(주)국민패키징</t>
  </si>
  <si>
    <t>043-881-4031</t>
  </si>
  <si>
    <t>충북 음성군 대소면 삼호리</t>
  </si>
  <si>
    <t>(주)코텍</t>
  </si>
  <si>
    <t>032-860-3000</t>
  </si>
  <si>
    <t>인천 연수구 벤처로24번길 26</t>
  </si>
  <si>
    <t>성원제이에스(주)</t>
  </si>
  <si>
    <t>032-811-8404</t>
  </si>
  <si>
    <t>인천 남동구 남동동로 273</t>
  </si>
  <si>
    <t>032-349-4527</t>
  </si>
  <si>
    <t>경기도 부천시   조마루로427번길 125</t>
  </si>
  <si>
    <t>대한화학공업사</t>
  </si>
  <si>
    <t>인천 남구 방축로 180</t>
  </si>
  <si>
    <t>(주)용광기술단</t>
  </si>
  <si>
    <t>032-434-4006</t>
  </si>
  <si>
    <t>인천 남구 소성로 325-6</t>
  </si>
  <si>
    <t>(주)에이피아이코리아</t>
  </si>
  <si>
    <t>032-811-5265</t>
  </si>
  <si>
    <t>인천 남동구 은봉로105번길 64-13</t>
  </si>
  <si>
    <t>동아전기부품(주)</t>
  </si>
  <si>
    <t>031-371-4315</t>
  </si>
  <si>
    <t>경기 화성시 동탄기흥로 503-83</t>
  </si>
  <si>
    <t>커민스필터(주)</t>
  </si>
  <si>
    <t>031-369-5900</t>
  </si>
  <si>
    <t>경기 화성시 송산면 화성로 300-22</t>
  </si>
  <si>
    <t>(주)아이이노테크</t>
  </si>
  <si>
    <t>031-427-2811</t>
  </si>
  <si>
    <t>(주)티앤엘</t>
  </si>
  <si>
    <t>031-323-3113</t>
  </si>
  <si>
    <t>경기 용인시 처인구 남사면 형제로45번길 27</t>
  </si>
  <si>
    <t>(주)차바이오텍</t>
  </si>
  <si>
    <t>031-881-7518</t>
  </si>
  <si>
    <t>서울특별시 강남구  도산대로 442</t>
  </si>
  <si>
    <t>(주)태창물산</t>
  </si>
  <si>
    <t>031-997-9981</t>
  </si>
  <si>
    <t>경기 김포시 월곶면 고양로117번길 230</t>
  </si>
  <si>
    <t>억조종합기계(주)</t>
  </si>
  <si>
    <t>032-578-3060</t>
  </si>
  <si>
    <t>인천 서구 중봉대로376번길 12</t>
  </si>
  <si>
    <t>(주)신이한산업</t>
  </si>
  <si>
    <t>031-985-4131</t>
  </si>
  <si>
    <t>경기 김포시 걸포동</t>
  </si>
  <si>
    <t>(주)한양시스템</t>
  </si>
  <si>
    <t>032-817-8891</t>
  </si>
  <si>
    <t>인천 남동구 남동동로124번길 11</t>
  </si>
  <si>
    <t>원광기계공업(주)</t>
  </si>
  <si>
    <t>032-819-4100</t>
  </si>
  <si>
    <t>인천 남동구 능허대로577번길 90</t>
  </si>
  <si>
    <t>(주)진성테크템</t>
  </si>
  <si>
    <t>032-819-9300</t>
  </si>
  <si>
    <t>인천 남동구 앵고개로 507</t>
  </si>
  <si>
    <t>(주)하이엔테크</t>
  </si>
  <si>
    <t>031-311-7463</t>
  </si>
  <si>
    <t>경기 시흥시  서해안로1685번길 41-10</t>
  </si>
  <si>
    <t>(주)행복을파는사람들</t>
  </si>
  <si>
    <t>031-8003-6713</t>
  </si>
  <si>
    <t>경기도 화성시  동탄중심상가1길 8</t>
  </si>
  <si>
    <t>(주)로보로보</t>
  </si>
  <si>
    <t>02-909-5151</t>
  </si>
  <si>
    <t>서울 강북구 도봉로54길 6</t>
  </si>
  <si>
    <t>(주)일도엔지니어링</t>
  </si>
  <si>
    <t>031-967-0380</t>
  </si>
  <si>
    <t>경기 고양시 덕양구 화중로104번길 26</t>
  </si>
  <si>
    <t>씨티코리아(주)</t>
  </si>
  <si>
    <t>031-783-2110</t>
  </si>
  <si>
    <t>경기도 성남시 분당구 정자1동 (정자동)</t>
  </si>
  <si>
    <t>(주)가원모닝필</t>
  </si>
  <si>
    <t>031-797-2220</t>
  </si>
  <si>
    <t>경기 광주시 곤지암읍 광여로 117</t>
  </si>
  <si>
    <t>(주)유비원</t>
  </si>
  <si>
    <t>02-422-1240</t>
  </si>
  <si>
    <t>서울 송파구 송파대로43길 4</t>
  </si>
  <si>
    <t>(주)아세아방재</t>
  </si>
  <si>
    <t>02-422-1191</t>
  </si>
  <si>
    <t>서울 송파구 동남로 432</t>
  </si>
  <si>
    <t>㈜한국로슈</t>
  </si>
  <si>
    <t>02-3451-3700</t>
  </si>
  <si>
    <t>서울 서초구 서초대로 411</t>
  </si>
  <si>
    <t>(주)씨즈닝테크</t>
  </si>
  <si>
    <t>044-868-9715</t>
  </si>
  <si>
    <t>충청남도 연기군 전동면 금이로 361-4</t>
  </si>
  <si>
    <t>디씨에스이엔지(주)</t>
  </si>
  <si>
    <t>043-256-0945</t>
  </si>
  <si>
    <t>충북 청주시 서원구 현도면 죽전3길 23-22</t>
  </si>
  <si>
    <t>광진산업(주)</t>
  </si>
  <si>
    <t>053-857-9443</t>
  </si>
  <si>
    <t>경상북도 경산시 진량읍 공단4로5길 80</t>
  </si>
  <si>
    <t>(주)남일엔피아이</t>
  </si>
  <si>
    <t>054-933-1341</t>
  </si>
  <si>
    <t>경북 성주군 선남면 관용로 190-37</t>
  </si>
  <si>
    <t>대륜정공</t>
  </si>
  <si>
    <t>053-582-0536</t>
  </si>
  <si>
    <t>경북 칠곡군 왜관읍 2산업단지2길 24-19</t>
  </si>
  <si>
    <t>㈜스틸플라워</t>
  </si>
  <si>
    <t>051-745-3000</t>
  </si>
  <si>
    <t>부산광역시 해운대구  센텀서로 30</t>
  </si>
  <si>
    <t>(주)경동금속</t>
  </si>
  <si>
    <t>051-507-0155</t>
  </si>
  <si>
    <t>부산 사하구 다산로175번길 13</t>
  </si>
  <si>
    <t>(주)오션엔지니어링</t>
  </si>
  <si>
    <t>055-636-8015</t>
  </si>
  <si>
    <t>경남 거제시 서문로3길 24</t>
  </si>
  <si>
    <t>동보체인공업(주)</t>
  </si>
  <si>
    <t>051-727-6911</t>
  </si>
  <si>
    <t>부산 기장군 정관읍 농공길 27</t>
  </si>
  <si>
    <t>(주)풍국전자</t>
  </si>
  <si>
    <t>055-374-7426</t>
  </si>
  <si>
    <t>경상남도 양산시  산막공단북9길 117</t>
  </si>
  <si>
    <t>화인화학(주)</t>
  </si>
  <si>
    <t>032-578-5808</t>
  </si>
  <si>
    <t>인천 서구 가좌로12번길 35</t>
  </si>
  <si>
    <t>(주)다인정공</t>
  </si>
  <si>
    <t>031-488-5624</t>
  </si>
  <si>
    <t>경기 시흥시 엠티브이26로 24</t>
  </si>
  <si>
    <t>이노뎁(주)</t>
  </si>
  <si>
    <t>02-2109-6866</t>
  </si>
  <si>
    <t>서울특별시 구로구  디지털로31길 61-0</t>
  </si>
  <si>
    <t>(주)이글로벌시스템</t>
  </si>
  <si>
    <t>02-6447-6988</t>
  </si>
  <si>
    <t>서울 강남구  선릉로93길 54</t>
  </si>
  <si>
    <t>(주)제임스텍</t>
  </si>
  <si>
    <t>02-801-7535</t>
  </si>
  <si>
    <t>케미스타(주)</t>
  </si>
  <si>
    <t>070-4322-6608</t>
  </si>
  <si>
    <t>고체연료 및 관련제품 도매업</t>
  </si>
  <si>
    <t>(주)아이티엔지니어링</t>
  </si>
  <si>
    <t>02-2621-1110</t>
  </si>
  <si>
    <t>041-543-8460</t>
  </si>
  <si>
    <t>충남 아산시 둔포면 윤보선로 286</t>
  </si>
  <si>
    <t>(주)대경아이엔씨</t>
  </si>
  <si>
    <t>031-908-5467</t>
  </si>
  <si>
    <t>경기 고양시 일산동구 고봉로578번길 13</t>
  </si>
  <si>
    <t>(주)크로센트</t>
  </si>
  <si>
    <t>02-2078-2088</t>
  </si>
  <si>
    <t>(주)일흥 엔터 프라이즈</t>
  </si>
  <si>
    <t>032-234-1004</t>
  </si>
  <si>
    <t>(주)에이치에스지</t>
  </si>
  <si>
    <t>032-673-3710</t>
  </si>
  <si>
    <t>경기도 부천시 신흥동(내동)</t>
  </si>
  <si>
    <t>(주)로드텍</t>
  </si>
  <si>
    <t>031-500-4550</t>
  </si>
  <si>
    <t>031-335-6011</t>
  </si>
  <si>
    <t>경기 용인시 처인구 경안천로 214-6</t>
  </si>
  <si>
    <t>(주)신현</t>
  </si>
  <si>
    <t>031-275-9201</t>
  </si>
  <si>
    <t>경기 용인시 기흥구 고매로 172</t>
  </si>
  <si>
    <t>(주)두진</t>
  </si>
  <si>
    <t>032-562-7670</t>
  </si>
  <si>
    <t>인천 서구 사렴로 61</t>
  </si>
  <si>
    <t>(주)세진크랭크</t>
  </si>
  <si>
    <t>032-564-4810</t>
  </si>
  <si>
    <t>인천 서구 호두산로 86</t>
  </si>
  <si>
    <t>김포현대부품(주)</t>
  </si>
  <si>
    <t>031-989-6540</t>
  </si>
  <si>
    <t>경기 김포시 조리미로 41</t>
  </si>
  <si>
    <t>(주)지앤푸드</t>
  </si>
  <si>
    <t>02-2648-2005</t>
  </si>
  <si>
    <t>서울특별시 양천구 공항대로 644</t>
  </si>
  <si>
    <t>(주)동양밸브</t>
  </si>
  <si>
    <t>032-812-3344</t>
  </si>
  <si>
    <t>인천 남동구 능허대로595번길 136</t>
  </si>
  <si>
    <t>(주)한얼알앤디</t>
  </si>
  <si>
    <t>02-578-4481</t>
  </si>
  <si>
    <t>서울특별시 서초구  청룡마을4길 9</t>
  </si>
  <si>
    <t>현진그린밀(주)</t>
  </si>
  <si>
    <t>02-3436-3234</t>
  </si>
  <si>
    <t>서울 송파구 오금동</t>
  </si>
  <si>
    <t>일성산업</t>
  </si>
  <si>
    <t>043-872-8848</t>
  </si>
  <si>
    <t>충북 음성군 원남면 백마령길 53</t>
  </si>
  <si>
    <t>041-754-1818</t>
  </si>
  <si>
    <t>충남 금산군 추부면 추풍로 154</t>
  </si>
  <si>
    <t>053-608-5109</t>
  </si>
  <si>
    <t>(주)린도</t>
  </si>
  <si>
    <t>054-240-2200</t>
  </si>
  <si>
    <t>경북 포항시 북구 흥해읍 해안로 960</t>
  </si>
  <si>
    <t>한영전자(주)</t>
  </si>
  <si>
    <t>054-432-3791</t>
  </si>
  <si>
    <t>경북 김천시 백옥길 2</t>
  </si>
  <si>
    <t>(주)하렉스엔지니어링</t>
  </si>
  <si>
    <t>053-591-6167</t>
  </si>
  <si>
    <t>대구 달서구 성서로9길 45</t>
  </si>
  <si>
    <t>수흉부외과의원</t>
  </si>
  <si>
    <t>051-634-8275</t>
  </si>
  <si>
    <t>부산광역시 부산진구  가야대로 767</t>
  </si>
  <si>
    <t>아진일렉트론</t>
  </si>
  <si>
    <t>부산 강서구 녹산산단261로 45</t>
  </si>
  <si>
    <t>(주)자유상사</t>
  </si>
  <si>
    <t>051-312-8246</t>
  </si>
  <si>
    <t>부산 사상구 새벽로223번길 77</t>
  </si>
  <si>
    <t>씨제이코텍</t>
  </si>
  <si>
    <t>052-238-7875</t>
  </si>
  <si>
    <t>울산 울주군 웅촌면 은현작동로 289</t>
  </si>
  <si>
    <t>(주)이경테크</t>
  </si>
  <si>
    <t>052-254-2737</t>
  </si>
  <si>
    <t>울산광역시 울주군 언양읍 반천산업로 32-47</t>
  </si>
  <si>
    <t>(주)현대엘앤티</t>
  </si>
  <si>
    <t>052-260-1963</t>
  </si>
  <si>
    <t>울산 울주군 웅촌면 고연로 263</t>
  </si>
  <si>
    <t>055-391-6512</t>
  </si>
  <si>
    <t>경남 밀양시 하남읍 양명길 99</t>
  </si>
  <si>
    <t>(주)피월드</t>
  </si>
  <si>
    <t>055-367-6911</t>
  </si>
  <si>
    <t>경남 양산시 어곡공단로 70</t>
  </si>
  <si>
    <t>(주)신창약품</t>
  </si>
  <si>
    <t>02-846-4677</t>
  </si>
  <si>
    <t>서울 영등포구 가마산로46가길 9</t>
  </si>
  <si>
    <t>이티에스소프트(주)</t>
  </si>
  <si>
    <t>02-2026-3180</t>
  </si>
  <si>
    <t>(주)원앤티 에스</t>
  </si>
  <si>
    <t>02-338-2882</t>
  </si>
  <si>
    <t>서울 강남구 선릉로157길 20-5</t>
  </si>
  <si>
    <t>세계정밀(주)</t>
  </si>
  <si>
    <t>02-855-8816</t>
  </si>
  <si>
    <t>서울 구로구 디지털로26길 30</t>
  </si>
  <si>
    <t>(주) 현다이엔지</t>
  </si>
  <si>
    <t>032-815-4866</t>
  </si>
  <si>
    <t>인천 남동구 아암대로 1223</t>
  </si>
  <si>
    <t>신우건설산업(주)</t>
  </si>
  <si>
    <t>02-780-3388</t>
  </si>
  <si>
    <t>서울 영등포구 국제금융로 78</t>
  </si>
  <si>
    <t>날코코리아(유한)</t>
  </si>
  <si>
    <t>02-559-3620</t>
  </si>
  <si>
    <t>(주)한국통신부품</t>
  </si>
  <si>
    <t>031-441-3630</t>
  </si>
  <si>
    <t>경기 안양시 만안구 안양천서로 65</t>
  </si>
  <si>
    <t>(주)토오텍</t>
  </si>
  <si>
    <t>02-866-6646</t>
  </si>
  <si>
    <t>(주)에이치피엠글로벌</t>
  </si>
  <si>
    <t>02-551-5981</t>
  </si>
  <si>
    <t>서울 강남구 영동대로 602</t>
  </si>
  <si>
    <t>삼정전기공업(주)</t>
  </si>
  <si>
    <t>031-763-3351</t>
  </si>
  <si>
    <t>경기 광주시 장지9길 68</t>
  </si>
  <si>
    <t>(주)동방제지</t>
  </si>
  <si>
    <t>02-578-0188</t>
  </si>
  <si>
    <t>경기 하남시 광암로120번길 34</t>
  </si>
  <si>
    <t>(주)한산패널</t>
  </si>
  <si>
    <t>031-764-6285</t>
  </si>
  <si>
    <t>경기도 광주시 도척면 마도로 140-27</t>
  </si>
  <si>
    <t>비씨엔씨(주)</t>
  </si>
  <si>
    <t>031-638-8434</t>
  </si>
  <si>
    <t>경기 이천시 신둔면 마소로57번길 25</t>
  </si>
  <si>
    <t>건창기업(주)</t>
  </si>
  <si>
    <t>032-813-8070</t>
  </si>
  <si>
    <t>인천광역시 서구  도담5로 69</t>
  </si>
  <si>
    <t>원일전선(주)</t>
  </si>
  <si>
    <t>031-354-3761</t>
  </si>
  <si>
    <t>경기 화성시 양감면 초록로210번길 26-40</t>
  </si>
  <si>
    <t>경화정공(주)</t>
  </si>
  <si>
    <t>032-446-1203</t>
  </si>
  <si>
    <t>인천 남동구 논현고잔로 127-17</t>
  </si>
  <si>
    <t>극동정유(주)</t>
  </si>
  <si>
    <t>031-499-8141</t>
  </si>
  <si>
    <t>경기도 시흥시  옥구천서로81번길 17</t>
  </si>
  <si>
    <t>(주)크린어스</t>
  </si>
  <si>
    <t>031-888-5610</t>
  </si>
  <si>
    <t>신원휄트(주)</t>
  </si>
  <si>
    <t>02-333-6623</t>
  </si>
  <si>
    <t>서울 마포구 월드컵북로6길 30</t>
  </si>
  <si>
    <t>(주)하온아텍</t>
  </si>
  <si>
    <t>032-506-8111</t>
  </si>
  <si>
    <t>인천 부평구  부평북로 242</t>
  </si>
  <si>
    <t>(주)비경통상</t>
  </si>
  <si>
    <t>02-462-0600</t>
  </si>
  <si>
    <t>서울특별시 성동구 아차산로13길 35</t>
  </si>
  <si>
    <t>동아베스텍(주)</t>
  </si>
  <si>
    <t>032-675-0081</t>
  </si>
  <si>
    <t>경기 부천시  송내대로518번길 54</t>
  </si>
  <si>
    <t>(주)부국랩테크</t>
  </si>
  <si>
    <t>02-962-9111</t>
  </si>
  <si>
    <t>서울 성북구 한천로 544</t>
  </si>
  <si>
    <t>농업회사법인  승화푸드</t>
  </si>
  <si>
    <t>02-907-6041</t>
  </si>
  <si>
    <t>경기도 포천시 가산면 가산로 113-23</t>
  </si>
  <si>
    <t>기성건설(주)</t>
  </si>
  <si>
    <t>02-566-2363</t>
  </si>
  <si>
    <t>서울 송파구 법원로 127</t>
  </si>
  <si>
    <t>(주)애드캡슐소프트</t>
  </si>
  <si>
    <t>02-544-0902</t>
  </si>
  <si>
    <t>서울 서초구 동광로12길 84</t>
  </si>
  <si>
    <t>(주)헤즈</t>
  </si>
  <si>
    <t>02-545-1758</t>
  </si>
  <si>
    <t>서울특별시 강남구 언주로107길 32</t>
  </si>
  <si>
    <t>씨팩코리아(주)</t>
  </si>
  <si>
    <t>043-532-4433</t>
  </si>
  <si>
    <t>충청북도 진천군 덕산면 신척서길 62</t>
  </si>
  <si>
    <t>(주)한국건설방재연구원</t>
  </si>
  <si>
    <t>02-403-3411</t>
  </si>
  <si>
    <t>서울특별시 송파구  오금로38길 14-4</t>
  </si>
  <si>
    <t>(주)동일기술공사</t>
  </si>
  <si>
    <t>02-3400-5655</t>
  </si>
  <si>
    <t>서울 송파구 송이로30길 7</t>
  </si>
  <si>
    <t>(주)코아코머디티인터내셔널</t>
  </si>
  <si>
    <t>02-579-4282</t>
  </si>
  <si>
    <t>서울 서초구 강남대로23길 20</t>
  </si>
  <si>
    <t>(주)청우이엔씨</t>
  </si>
  <si>
    <t>033-552-2392</t>
  </si>
  <si>
    <t>강원도 태백시  문화로1길 16</t>
  </si>
  <si>
    <t>043-533-1150</t>
  </si>
  <si>
    <t>충북 진천군 이월면 월촌1길 118</t>
  </si>
  <si>
    <t>(주)공단레미콘</t>
  </si>
  <si>
    <t>042-638-8400</t>
  </si>
  <si>
    <t>대전 대덕구 대화로52번길 193</t>
  </si>
  <si>
    <t>피엔비우창(주)</t>
  </si>
  <si>
    <t>042-488-6102</t>
  </si>
  <si>
    <t>대전 서구 둔산대로117번길 44</t>
  </si>
  <si>
    <t>아이디티 주식회사</t>
  </si>
  <si>
    <t>043-278-2220</t>
  </si>
  <si>
    <t>충북 청주시 서원구 남이면 연청로 1280</t>
  </si>
  <si>
    <t>한중산기</t>
  </si>
  <si>
    <t>041-753-8605</t>
  </si>
  <si>
    <t>충청남도 금산군 복수면 다복로 319</t>
  </si>
  <si>
    <t>(주)이노솔루텍</t>
  </si>
  <si>
    <t>042-611-7242</t>
  </si>
  <si>
    <t>대전광역시 유성구 대덕대로 480</t>
  </si>
  <si>
    <t>(합명)남부산업</t>
  </si>
  <si>
    <t>043-836-1151</t>
  </si>
  <si>
    <t>충북 괴산군 청안면 칠보로 661</t>
  </si>
  <si>
    <t>(주)명진종합건설</t>
  </si>
  <si>
    <t>043-274-2205</t>
  </si>
  <si>
    <t>충북 청주시 서원구 궁뜰로42번길 4</t>
  </si>
  <si>
    <t>(주)나우시스템</t>
  </si>
  <si>
    <t>062-366-7541</t>
  </si>
  <si>
    <t>광주광역시 광산구 비아로24번길 56-4</t>
  </si>
  <si>
    <t>(주)창억</t>
  </si>
  <si>
    <t>062-224-1775</t>
  </si>
  <si>
    <t>광주 북구 경열로 242</t>
  </si>
  <si>
    <t>대광소결금속(주)</t>
  </si>
  <si>
    <t>053-719-9900</t>
  </si>
  <si>
    <t>대구 달성군 유가면 테크노순환로3길 49</t>
  </si>
  <si>
    <t>동우테크</t>
  </si>
  <si>
    <t>053-856-7733</t>
  </si>
  <si>
    <t>경북 경산시 자인면 한장군로 466</t>
  </si>
  <si>
    <t>(주)대건레미콘</t>
  </si>
  <si>
    <t>054-861-2281</t>
  </si>
  <si>
    <t>경북 의성군 다인면 가원농공길 27</t>
  </si>
  <si>
    <t>(주)서진정보기술</t>
  </si>
  <si>
    <t>053-600-8077</t>
  </si>
  <si>
    <t>동진정밀</t>
  </si>
  <si>
    <t>055-345-2770</t>
  </si>
  <si>
    <t>경남 김해시 진영읍 서부로38번길 103</t>
  </si>
  <si>
    <t>(주)신월그레이팅</t>
  </si>
  <si>
    <t>051-323-7000</t>
  </si>
  <si>
    <t>부산 사상구 학장로 233</t>
  </si>
  <si>
    <t>(주)정상개발</t>
  </si>
  <si>
    <t>051-314-7000</t>
  </si>
  <si>
    <t>부산 강서구 과학산단1로 172</t>
  </si>
  <si>
    <t>(주)케이.디.엠.텍</t>
  </si>
  <si>
    <t>052-703-1014</t>
  </si>
  <si>
    <t>울산 울주군 온산읍 화산2길 11</t>
  </si>
  <si>
    <t>(주)삼진금속</t>
  </si>
  <si>
    <t>055-345-3333</t>
  </si>
  <si>
    <t>경남 김해시 주촌면 서부로 1530-1</t>
  </si>
  <si>
    <t>055-329-1913</t>
  </si>
  <si>
    <t>경남 김해시 주촌면 서부로1701번안길 58-93</t>
  </si>
  <si>
    <t>서울데이타통신(주)</t>
  </si>
  <si>
    <t>02-325-3000</t>
  </si>
  <si>
    <t>서울 마포구 와우산로 20</t>
  </si>
  <si>
    <t>(주)아이네크</t>
  </si>
  <si>
    <t>02-862-3900</t>
  </si>
  <si>
    <t>천우모터스(주)</t>
  </si>
  <si>
    <t>02-799-0500</t>
  </si>
  <si>
    <t>경기 고양시 일산동구 백마로 512</t>
  </si>
  <si>
    <t>대산강업(주)</t>
  </si>
  <si>
    <t>02-2633-0829</t>
  </si>
  <si>
    <t>(주)파익스</t>
  </si>
  <si>
    <t>02-833-6663</t>
  </si>
  <si>
    <t>(주)상호인터내쇼날</t>
  </si>
  <si>
    <t>02-2668-5624</t>
  </si>
  <si>
    <t>경기 시흥시 공단1대로 67</t>
  </si>
  <si>
    <t>씨젠</t>
  </si>
  <si>
    <t>02-2240-4000</t>
  </si>
  <si>
    <t>서울 송파구 오금로 91</t>
  </si>
  <si>
    <t>(주)한국이알이시</t>
  </si>
  <si>
    <t>02-2106-6922</t>
  </si>
  <si>
    <t>세종특별자치시    한누리대로 193</t>
  </si>
  <si>
    <t>(주)컴윈스</t>
  </si>
  <si>
    <t>031-363-6831</t>
  </si>
  <si>
    <t>경기 시흥시 소망공원로 293</t>
  </si>
  <si>
    <t>케이에스아이㈜</t>
  </si>
  <si>
    <t>070-4804-2100</t>
  </si>
  <si>
    <t>청정필터산업(주)</t>
  </si>
  <si>
    <t>031-352-8962</t>
  </si>
  <si>
    <t>경기 화성시 비봉면 푸른들판로1010번길 43-38</t>
  </si>
  <si>
    <t>하나프로테크</t>
  </si>
  <si>
    <t>031-322-9461</t>
  </si>
  <si>
    <t>경기 용인시 처인구 남사면 통삼로 441</t>
  </si>
  <si>
    <t>현대유리(주)</t>
  </si>
  <si>
    <t>031-979-2713</t>
  </si>
  <si>
    <t>경기 고양시 덕양구 호수로 106</t>
  </si>
  <si>
    <t>(주)다온푸드서비스</t>
  </si>
  <si>
    <t>서울 송파구 송파대로34길 15</t>
  </si>
  <si>
    <t>(주)대봉</t>
  </si>
  <si>
    <t>031-572-7881</t>
  </si>
  <si>
    <t>경기 남양주시 진접읍 장현천로76번길 17</t>
  </si>
  <si>
    <t>(주)피엔풍년</t>
  </si>
  <si>
    <t>031-491-2965</t>
  </si>
  <si>
    <t>경기 안산시 단원구 별망로 620</t>
  </si>
  <si>
    <t>라성산업(주)</t>
  </si>
  <si>
    <t>031-334-9565</t>
  </si>
  <si>
    <t>경기 용인시 처인구 이동면 이원로 424</t>
  </si>
  <si>
    <t>글로벌엔지니어링(주)</t>
  </si>
  <si>
    <t>02-865-0793</t>
  </si>
  <si>
    <t>서울특별시 금천구  디지털로 130</t>
  </si>
  <si>
    <t>(주)웰텍</t>
  </si>
  <si>
    <t>031-954-4711</t>
  </si>
  <si>
    <t>경기 파주시 문산읍 돈유2로 91-1</t>
  </si>
  <si>
    <t>(주)탑팰리스</t>
  </si>
  <si>
    <t>02-462-0006</t>
  </si>
  <si>
    <t>삼희니트(주)</t>
  </si>
  <si>
    <t>02-484-1818</t>
  </si>
  <si>
    <t>서울 강동구 성내로14길 41-21</t>
  </si>
  <si>
    <t>(주)상아실업</t>
  </si>
  <si>
    <t>02-420-4477</t>
  </si>
  <si>
    <t>서울 강남구 논현로18길 11</t>
  </si>
  <si>
    <t>(주)드림사운드</t>
  </si>
  <si>
    <t>02-3443-4830</t>
  </si>
  <si>
    <t>서울특별시 서초구 서초대로 397</t>
  </si>
  <si>
    <t>031-420-7512</t>
  </si>
  <si>
    <t>경기 안양시 동안구 흥안대로439번길 70</t>
  </si>
  <si>
    <t>(주)네패스</t>
  </si>
  <si>
    <t>043-240-0260</t>
  </si>
  <si>
    <t>충북 음성군 삼성면 금일로965번길 105</t>
  </si>
  <si>
    <t>(주)케이피에프충주공장</t>
  </si>
  <si>
    <t>043-849-1114</t>
  </si>
  <si>
    <t>충북 충주시 충주산단5로 50</t>
  </si>
  <si>
    <t>대전콘크리트(주)</t>
  </si>
  <si>
    <t>042-285-3902</t>
  </si>
  <si>
    <t>대전 중구 단재로 380</t>
  </si>
  <si>
    <t>(주)조이테크</t>
  </si>
  <si>
    <t>041-584-5437</t>
  </si>
  <si>
    <t>충남 천안시 서북구 성거읍 문성2길 33</t>
  </si>
  <si>
    <t>(주)이오타</t>
  </si>
  <si>
    <t>041-567-0254</t>
  </si>
  <si>
    <t>충남 천안시 서북구 천일고1길 36-8</t>
  </si>
  <si>
    <t>(주)국보싸이언스</t>
  </si>
  <si>
    <t>043-264-7765</t>
  </si>
  <si>
    <t>충북 청주시 흥덕구 산단로 49</t>
  </si>
  <si>
    <t>대호약품</t>
  </si>
  <si>
    <t>053-768-8901</t>
  </si>
  <si>
    <t>대구 수성구 화랑로 60</t>
  </si>
  <si>
    <t>(주)세일유화</t>
  </si>
  <si>
    <t>053-964-5600</t>
  </si>
  <si>
    <t>대구 동구 안심로69길 46</t>
  </si>
  <si>
    <t>(주)동진상사</t>
  </si>
  <si>
    <t>053-358-7521</t>
  </si>
  <si>
    <t>대구 서구 염색공단천로7길 10</t>
  </si>
  <si>
    <t>두알산업(주)</t>
  </si>
  <si>
    <t>054-336-0600</t>
  </si>
  <si>
    <t>경북 영천시 고경면 상리공단길 28</t>
  </si>
  <si>
    <t>대성기업(주)</t>
  </si>
  <si>
    <t>054-277-3604</t>
  </si>
  <si>
    <t>경북 포항시 남구 동해안로 6262</t>
  </si>
  <si>
    <t>(주)풍정정공</t>
  </si>
  <si>
    <t>053-587-7711</t>
  </si>
  <si>
    <t>대구 달서구 성서서로19길 26</t>
  </si>
  <si>
    <t>동양메탈공업(주)</t>
  </si>
  <si>
    <t>051-264-0018</t>
  </si>
  <si>
    <t>부산 사하구 홍티로 139</t>
  </si>
  <si>
    <t>승현테크</t>
  </si>
  <si>
    <t>055-336-9353</t>
  </si>
  <si>
    <t>경남 김해시 삼안로 14</t>
  </si>
  <si>
    <t>서진금속</t>
  </si>
  <si>
    <t>051-324-4250</t>
  </si>
  <si>
    <t>부산 사상구 새벽로17번길 20</t>
  </si>
  <si>
    <t>(주)정원텍</t>
  </si>
  <si>
    <t>051-327-0575</t>
  </si>
  <si>
    <t>부산 사상구 괘감로 55-19</t>
  </si>
  <si>
    <t>㈜고려철강</t>
  </si>
  <si>
    <t>055-295-4111</t>
  </si>
  <si>
    <t>경상남도 창원시마산합포구 진북면 산단1길 45</t>
  </si>
  <si>
    <t>세아창원특수강㈜</t>
  </si>
  <si>
    <t>055-269-6114</t>
  </si>
  <si>
    <t>경남 창원시 성산구 적현로 147</t>
  </si>
  <si>
    <t>오양공조기</t>
  </si>
  <si>
    <t>054-775-4929</t>
  </si>
  <si>
    <t>경북 경주시 외동읍 문산공단안길 25-14</t>
  </si>
  <si>
    <t>(주)제주지오영</t>
  </si>
  <si>
    <t>064-727-0093</t>
  </si>
  <si>
    <t>제주 제주시 청사로3길 11-3</t>
  </si>
  <si>
    <t>(주)우진에스피엠</t>
  </si>
  <si>
    <t>055-386-8540</t>
  </si>
  <si>
    <t>경남 양산시 주남마을2길 31-15</t>
  </si>
  <si>
    <t>영창테크(주)</t>
  </si>
  <si>
    <t>055-342-4382</t>
  </si>
  <si>
    <t>경남 김해시 장유로 167-45</t>
  </si>
  <si>
    <t>(주)엘케이지</t>
  </si>
  <si>
    <t>02-719-8212</t>
  </si>
  <si>
    <t>서울 용산구 새창로44길 10</t>
  </si>
  <si>
    <t>씨앤에이치하스피탤러티(주)</t>
  </si>
  <si>
    <t>02-2090-8091</t>
  </si>
  <si>
    <t>서울 영등포구 여의대로 8</t>
  </si>
  <si>
    <t>(주)경환전자</t>
  </si>
  <si>
    <t>02-830-6440</t>
  </si>
  <si>
    <t>서울 구로구 새말로9길 32</t>
  </si>
  <si>
    <t>(주)우앤이</t>
  </si>
  <si>
    <t>02-2633-8996</t>
  </si>
  <si>
    <t>유공유체산업(주)</t>
  </si>
  <si>
    <t>032-662-7131</t>
  </si>
  <si>
    <t>경기 부천시  부천로208번길 71</t>
  </si>
  <si>
    <t>씨에이엔지니어링(주)</t>
  </si>
  <si>
    <t>02-2627-5600</t>
  </si>
  <si>
    <t>(주)유비디시전</t>
  </si>
  <si>
    <t>02-2273-5731</t>
  </si>
  <si>
    <t>서울 강남구 학동로8길 10</t>
  </si>
  <si>
    <t>(주)야성이엔씨</t>
  </si>
  <si>
    <t>031-406-4226</t>
  </si>
  <si>
    <t>충남 당진군 면천면 대치로 420</t>
  </si>
  <si>
    <t>(주)대한신성</t>
  </si>
  <si>
    <t>031-221-0173</t>
  </si>
  <si>
    <t>경기 수원시 권선구 산업로155번길 228-36</t>
  </si>
  <si>
    <t>(주)에버켐텍</t>
  </si>
  <si>
    <t>031-221-0023</t>
  </si>
  <si>
    <t>대농산업전기(주)</t>
  </si>
  <si>
    <t>031-768-5323</t>
  </si>
  <si>
    <t>경기 광주시 초월읍 경충대로 1340-23</t>
  </si>
  <si>
    <t>(주)비라인커뮤니케이션</t>
  </si>
  <si>
    <t>032-876-6411</t>
  </si>
  <si>
    <t>인천광역시 남동구 장자로21번길 10-14</t>
  </si>
  <si>
    <t>033-672-8015</t>
  </si>
  <si>
    <t>강원 양양군 양양읍 포월새말길 23-112</t>
  </si>
  <si>
    <t>제일모피(주)</t>
  </si>
  <si>
    <t>031-491-7691</t>
  </si>
  <si>
    <t>경기 안산시 단원구 산단로163번길 129</t>
  </si>
  <si>
    <t>삼원산업(주)</t>
  </si>
  <si>
    <t>031-491-7881</t>
  </si>
  <si>
    <t>경기 안산시 단원구 산단로20번길 21-3</t>
  </si>
  <si>
    <t>동우건설산업(주)</t>
  </si>
  <si>
    <t>02-2677-0477</t>
  </si>
  <si>
    <t>경기도 김포시 고송로 36</t>
  </si>
  <si>
    <t>㈜태광네트웍정보</t>
  </si>
  <si>
    <t>031-478-5500</t>
  </si>
  <si>
    <t>제이씨무역(주)</t>
  </si>
  <si>
    <t>02-425-4314</t>
  </si>
  <si>
    <t>서울 송파구 백제고분로33길 31-10</t>
  </si>
  <si>
    <t>(주)강원일보</t>
  </si>
  <si>
    <t>033-258-1000</t>
  </si>
  <si>
    <t>강원 춘천시 중앙로 23</t>
  </si>
  <si>
    <t>043-881-6100</t>
  </si>
  <si>
    <t>충북 음성군 생극면 신덕로 35-32</t>
  </si>
  <si>
    <t>(주)충주레미콘</t>
  </si>
  <si>
    <t>043-853-1743</t>
  </si>
  <si>
    <t>충북 충주시 대소원면 중원대로 4052</t>
  </si>
  <si>
    <t>(주)위포</t>
  </si>
  <si>
    <t>042-484-5612</t>
  </si>
  <si>
    <t>대전광역시 서구  둔산대로117번길 102</t>
  </si>
  <si>
    <t>(주)풍림</t>
  </si>
  <si>
    <t>042-624-3663</t>
  </si>
  <si>
    <t>대전 대덕구 대화로52번안길 160</t>
  </si>
  <si>
    <t>(주)태인</t>
  </si>
  <si>
    <t>043-232-0424</t>
  </si>
  <si>
    <t>충북 청주시 흥덕구 직지대로 243</t>
  </si>
  <si>
    <t>062-951-3717</t>
  </si>
  <si>
    <t>광주 광산구 하남산단8번로 26</t>
  </si>
  <si>
    <t>(주)현보정밀</t>
  </si>
  <si>
    <t>062-953-3243</t>
  </si>
  <si>
    <t>광주 광산구 하남산단6번로 46-11</t>
  </si>
  <si>
    <t>야베스텍(주)</t>
  </si>
  <si>
    <t>051-808-7861</t>
  </si>
  <si>
    <t>부산 부산진구 전포대로223번길 15</t>
  </si>
  <si>
    <t>(주)농업회사법인  휴먼허브</t>
  </si>
  <si>
    <t>053-817-0700</t>
  </si>
  <si>
    <t>경북 경산시 압량면 가일길3길 31</t>
  </si>
  <si>
    <t>한의약품 제조업</t>
  </si>
  <si>
    <t>(주)포인트</t>
  </si>
  <si>
    <t>051-315-2345</t>
  </si>
  <si>
    <t>부산 사상구 사상로341번길 55</t>
  </si>
  <si>
    <t>(주)대창가스</t>
  </si>
  <si>
    <t>055-752-3330</t>
  </si>
  <si>
    <t>경남 진주시 돗골로 61</t>
  </si>
  <si>
    <t>(주)화진정밀</t>
  </si>
  <si>
    <t>055-342-5141</t>
  </si>
  <si>
    <t>경남 김해시 진영읍 서부로179번길 39-113</t>
  </si>
  <si>
    <t>씨피시스템(주)</t>
  </si>
  <si>
    <t>051-868-4356</t>
  </si>
  <si>
    <t>부산광역시 기장군 정관면 정관상곡1길 27-37</t>
  </si>
  <si>
    <t>(주)디지월드</t>
  </si>
  <si>
    <t>02-2677-2130</t>
  </si>
  <si>
    <t>서울 서초구 남부순환로315길 21</t>
  </si>
  <si>
    <t>(주)영원코퍼레이션</t>
  </si>
  <si>
    <t>032-813-2830</t>
  </si>
  <si>
    <t>인천 남동구 남동서로362번길 25</t>
  </si>
  <si>
    <t>(주)세홍</t>
  </si>
  <si>
    <t>070-7862-0717</t>
  </si>
  <si>
    <t>경기 용인시 기흥구 탑실로58번길 16</t>
  </si>
  <si>
    <t>영동테크윈(주)</t>
  </si>
  <si>
    <t>02-856-9004</t>
  </si>
  <si>
    <t>(주)이너웍스</t>
  </si>
  <si>
    <t>02-3280-9805</t>
  </si>
  <si>
    <t>서울 영등포구 선유서로25길 26</t>
  </si>
  <si>
    <t>(주)에이치엘엠씨</t>
  </si>
  <si>
    <t>02-3460-0796</t>
  </si>
  <si>
    <t>서울 강남구 테헤란로 420</t>
  </si>
  <si>
    <t>(주)티피엠에스</t>
  </si>
  <si>
    <t>031-436-0436</t>
  </si>
  <si>
    <t>(주)미보기아</t>
  </si>
  <si>
    <t>051-710-9110</t>
  </si>
  <si>
    <t>부산광역시 사상구  낙동대로1404번길 53</t>
  </si>
  <si>
    <t>자동차용 동력전달장치 제조업</t>
  </si>
  <si>
    <t>(주)두원엔지니어링</t>
  </si>
  <si>
    <t>031-949-6751</t>
  </si>
  <si>
    <t>경기 파주시 조리읍 황새말2길 60</t>
  </si>
  <si>
    <t>(주)미루시스템즈</t>
  </si>
  <si>
    <t>031-622-3900</t>
  </si>
  <si>
    <t>에너시스(주)</t>
  </si>
  <si>
    <t>031-745-7326</t>
  </si>
  <si>
    <t>경기 성남시 중원구 순환로226번길 10</t>
  </si>
  <si>
    <t>(주)세원시스첸</t>
  </si>
  <si>
    <t>02-744-7088</t>
  </si>
  <si>
    <t>경기 남양주시 의안로260번길 48</t>
  </si>
  <si>
    <t>(주)대명테라피아침대</t>
  </si>
  <si>
    <t>031-591-2272</t>
  </si>
  <si>
    <t>경기 남양주시 수동면 소래비로 181-3</t>
  </si>
  <si>
    <t>일진전자부품</t>
  </si>
  <si>
    <t>031-316-2080</t>
  </si>
  <si>
    <t>경기 시흥시 호현로210번길 61</t>
  </si>
  <si>
    <t>(주)제이피에스</t>
  </si>
  <si>
    <t>031-497-1070</t>
  </si>
  <si>
    <t>경기 시흥시 마유로82번길 52</t>
  </si>
  <si>
    <t>한국탄산화학(주)</t>
  </si>
  <si>
    <t>031-314-2496</t>
  </si>
  <si>
    <t>경기 시흥시 서해안로1661번길 31</t>
  </si>
  <si>
    <t>원창공업(주)</t>
  </si>
  <si>
    <t>02-6309-5541</t>
  </si>
  <si>
    <t>충북 음성군 금왕읍 멍심이길264번길 34</t>
  </si>
  <si>
    <t>(주)어헤드원</t>
  </si>
  <si>
    <t>02-461-1254</t>
  </si>
  <si>
    <t>서울 성동구 아차산로17길 57</t>
  </si>
  <si>
    <t>(주)준정보통신</t>
  </si>
  <si>
    <t>02-3445-8114</t>
  </si>
  <si>
    <t>티엔엠에스(주)</t>
  </si>
  <si>
    <t>02-485-0094</t>
  </si>
  <si>
    <t>서울 강동구 양재대로111길 52</t>
  </si>
  <si>
    <t>(주)클로닉스</t>
  </si>
  <si>
    <t>070-7090-8280</t>
  </si>
  <si>
    <t>창명제어기술(주)</t>
  </si>
  <si>
    <t>043-212-7070</t>
  </si>
  <si>
    <t>충북 청주시 청원구 북이면 대율내추길 325</t>
  </si>
  <si>
    <t>(주)카프코</t>
  </si>
  <si>
    <t>043-732-0004</t>
  </si>
  <si>
    <t>충북 옥천군 동이면 옥천동이로 576-49</t>
  </si>
  <si>
    <t>(주)핸디니스</t>
  </si>
  <si>
    <t>042-670-7024</t>
  </si>
  <si>
    <t>(주)한국환경시험연구소</t>
  </si>
  <si>
    <t>043-237-7824</t>
  </si>
  <si>
    <t>충북 청주시 흥덕구 강내면 태성탑연로 81-7</t>
  </si>
  <si>
    <t>삼성정보시스템(주)</t>
  </si>
  <si>
    <t>062-528-4600</t>
  </si>
  <si>
    <t>광주광역시 북구  금재로 25</t>
  </si>
  <si>
    <t>(주)한성이엔지</t>
  </si>
  <si>
    <t>053-384-4027</t>
  </si>
  <si>
    <t>대구 북구  검단로 135</t>
  </si>
  <si>
    <t>(주)바셈</t>
  </si>
  <si>
    <t>031-450-6000</t>
  </si>
  <si>
    <t>충청남도 공주시  신관로 28-0</t>
  </si>
  <si>
    <t>(주)대영주물</t>
  </si>
  <si>
    <t>053-474-5654</t>
  </si>
  <si>
    <t>경북 경산시 자인면 자인공단로 12</t>
  </si>
  <si>
    <t>(주)한일정공</t>
  </si>
  <si>
    <t>051-330-0700</t>
  </si>
  <si>
    <t>부산 강서구 과학산단1로 8</t>
  </si>
  <si>
    <t>(주)부경정밀</t>
  </si>
  <si>
    <t>051-304-2638</t>
  </si>
  <si>
    <t>부산 사상구 모덕로96번길 40</t>
  </si>
  <si>
    <t>(주)경남청십자약품</t>
  </si>
  <si>
    <t>055-232-5500</t>
  </si>
  <si>
    <t>경남 창원시 마산회원구 내서읍 호원로 411</t>
  </si>
  <si>
    <t>(주)금아스틸</t>
  </si>
  <si>
    <t>055-267-1619</t>
  </si>
  <si>
    <t>(주)씨알에스큐브</t>
  </si>
  <si>
    <t>070-4010-7271</t>
  </si>
  <si>
    <t>서울 마포구  월드컵북로 396</t>
  </si>
  <si>
    <t>금호폴리켐(주)</t>
  </si>
  <si>
    <t>02-6961-3844</t>
  </si>
  <si>
    <t>서울특별시 중구  청계천로 100</t>
  </si>
  <si>
    <t>대신약품(주)</t>
  </si>
  <si>
    <t>서울특별시 강서구 허준로 202-22</t>
  </si>
  <si>
    <t>(주)디에이치미디어테크</t>
  </si>
  <si>
    <t>02-335-6868</t>
  </si>
  <si>
    <t>(주)넷티어시스템즈</t>
  </si>
  <si>
    <t>02-594-7513</t>
  </si>
  <si>
    <t>경기도 안양시 동안구 시민대로 387 에이-601</t>
  </si>
  <si>
    <t>세웅플랜트(주)</t>
  </si>
  <si>
    <t>02-467-2148</t>
  </si>
  <si>
    <t>(주)아이씨엔아이티</t>
  </si>
  <si>
    <t>02-890-7090</t>
  </si>
  <si>
    <t>(주)데이타메이션</t>
  </si>
  <si>
    <t>02-400-6477</t>
  </si>
  <si>
    <t>정부물품재활용(주)</t>
  </si>
  <si>
    <t>032-888-7282</t>
  </si>
  <si>
    <t>인천 중구 서해대로 324</t>
  </si>
  <si>
    <t>중고 가전제품 소매업</t>
  </si>
  <si>
    <t>이화레이져</t>
  </si>
  <si>
    <t>032-671-4015</t>
  </si>
  <si>
    <t>인천 부평구 새벌로 22</t>
  </si>
  <si>
    <t>씨텍</t>
  </si>
  <si>
    <t>031-222-8473</t>
  </si>
  <si>
    <t>경기 화성시 안녕길 131-2</t>
  </si>
  <si>
    <t>(주)테크네트</t>
  </si>
  <si>
    <t>031-354-9217</t>
  </si>
  <si>
    <t>경기도 수원시 권선구  산업로156번길 88-22</t>
  </si>
  <si>
    <t>(주)플라스콤</t>
  </si>
  <si>
    <t>031-356-7847</t>
  </si>
  <si>
    <t>경기 화성시 마도면 마도로 574-32</t>
  </si>
  <si>
    <t>(주)선진엔지니어링</t>
  </si>
  <si>
    <t>031-8059-5791</t>
  </si>
  <si>
    <t>경기도 화성시 향남읍 만년로151번길 74-12</t>
  </si>
  <si>
    <t>(주)와이엠테크</t>
  </si>
  <si>
    <t>031-676-2793</t>
  </si>
  <si>
    <t>경기도 안성시 대덕면 신촌길 4-87</t>
  </si>
  <si>
    <t>한양특수산업(주)</t>
  </si>
  <si>
    <t>031-355-0800</t>
  </si>
  <si>
    <t>경기 화성시 팔탄면 온천로 397-11</t>
  </si>
  <si>
    <t>(주)케이씨티엘</t>
  </si>
  <si>
    <t>031-326-6767</t>
  </si>
  <si>
    <t>경기 수원시 영통구 신원로 65</t>
  </si>
  <si>
    <t>(주)도일에코텍</t>
  </si>
  <si>
    <t>031-8059-8300</t>
  </si>
  <si>
    <t>경기도 화성시 송산면 송산로152번길 4-23</t>
  </si>
  <si>
    <t>(주)에스시큐리티</t>
  </si>
  <si>
    <t>031-429-9112</t>
  </si>
  <si>
    <t>경기 안양시 동안구 경수대로 507</t>
  </si>
  <si>
    <t>(주)디에스 세미콘</t>
  </si>
  <si>
    <t>031-422-7104</t>
  </si>
  <si>
    <t>서영전자산업(주)</t>
  </si>
  <si>
    <t>032-818-3800</t>
  </si>
  <si>
    <t>인천 부평구 안남로402번길 80</t>
  </si>
  <si>
    <t>남동에너지(주)</t>
  </si>
  <si>
    <t>032-812-0871</t>
  </si>
  <si>
    <t>인천 남동구 앵고개로556번길 127</t>
  </si>
  <si>
    <t>(주)유텍무역</t>
  </si>
  <si>
    <t>070-4651-4772</t>
  </si>
  <si>
    <t>(주)동양프린팅</t>
  </si>
  <si>
    <t>02-2279-0914</t>
  </si>
  <si>
    <t>서울 중구 마른내로12길 7-4</t>
  </si>
  <si>
    <t>여일약품(주)</t>
  </si>
  <si>
    <t>02-446-5092</t>
  </si>
  <si>
    <t>서울 광진구 천호대로 607</t>
  </si>
  <si>
    <t>(주)가온아이</t>
  </si>
  <si>
    <t>02-2140-5700</t>
  </si>
  <si>
    <t>서울 강남구 봉은사로 129-1</t>
  </si>
  <si>
    <t>(주)케이씨엠씨</t>
  </si>
  <si>
    <t>02-518-4374</t>
  </si>
  <si>
    <t>서울특별시 강남구 강남대로102길 46</t>
  </si>
  <si>
    <t>케임브리지(주)</t>
  </si>
  <si>
    <t>02-2108-2111</t>
  </si>
  <si>
    <t>(주)내일이엔시</t>
  </si>
  <si>
    <t>070-7595-6801</t>
  </si>
  <si>
    <t>대한기초엔지니어링(주)</t>
  </si>
  <si>
    <t>031-8069-8204</t>
  </si>
  <si>
    <t>린텍코리아(주)</t>
  </si>
  <si>
    <t>043-215-5588</t>
  </si>
  <si>
    <t>충북 청주시 청원구 오창읍 과학산업4로 118</t>
  </si>
  <si>
    <t>(주)케이닷컴</t>
  </si>
  <si>
    <t>042-824-7571</t>
  </si>
  <si>
    <t>대전 서구 관저동</t>
  </si>
  <si>
    <t>대성연마(주)</t>
  </si>
  <si>
    <t>041-862-3368</t>
  </si>
  <si>
    <t>세종 조치원읍 번암공단2길 34</t>
  </si>
  <si>
    <t>태광철강(주)</t>
  </si>
  <si>
    <t>041-568-8568</t>
  </si>
  <si>
    <t>충청남도 아산시 음봉면 산동로 336</t>
  </si>
  <si>
    <t>(주)진영종합건설</t>
  </si>
  <si>
    <t>054-247-3117</t>
  </si>
  <si>
    <t>경북 포항시 남구 포스코대로 51-1</t>
  </si>
  <si>
    <t>(주)인터메이트</t>
  </si>
  <si>
    <t>053-767-6955</t>
  </si>
  <si>
    <t>대구광역시 남구 봉덕로10길 29</t>
  </si>
  <si>
    <t>(주)현진소재</t>
  </si>
  <si>
    <t>051-602-7700</t>
  </si>
  <si>
    <t>부산 강서구 녹산산단289로 92</t>
  </si>
  <si>
    <t>(주)바이오포트코리아</t>
  </si>
  <si>
    <t>051-722-5895</t>
  </si>
  <si>
    <t>부산 기장군 일광면 횡계길 7</t>
  </si>
  <si>
    <t>(주)오토텍</t>
  </si>
  <si>
    <t>052-923-3222</t>
  </si>
  <si>
    <t>울산 울주군 언양읍 반천산업로 108-25</t>
  </si>
  <si>
    <t>㈜욱일기업</t>
  </si>
  <si>
    <t>055-636-8097</t>
  </si>
  <si>
    <t>경남 거제시 사등면 거제대로 5330-26</t>
  </si>
  <si>
    <t>유창토건(주)</t>
  </si>
  <si>
    <t>064-746-8891</t>
  </si>
  <si>
    <t>제주 제주시 수덕로 75</t>
  </si>
  <si>
    <t>동부청과(주)</t>
  </si>
  <si>
    <t>051-666-5521</t>
  </si>
  <si>
    <t>(주)피알</t>
  </si>
  <si>
    <t>052-294-1077</t>
  </si>
  <si>
    <t>울산 북구 매곡산업로 59</t>
  </si>
  <si>
    <t>(주)티지</t>
  </si>
  <si>
    <t>070-7734-3532</t>
  </si>
  <si>
    <t>서울 마포구 마포대로 63-8</t>
  </si>
  <si>
    <t>(주)트래블메이트</t>
  </si>
  <si>
    <t>070-4333-5077</t>
  </si>
  <si>
    <t>서울특별시 금천구  가산디지털1로 137</t>
  </si>
  <si>
    <t>(주)아이지디</t>
  </si>
  <si>
    <t>031-497-6890</t>
  </si>
  <si>
    <t>경기 시흥시 황고개로 351-6</t>
  </si>
  <si>
    <t>㈜나우이엔씨</t>
  </si>
  <si>
    <t>032-423-4481</t>
  </si>
  <si>
    <t>(주)케이엔에스</t>
  </si>
  <si>
    <t>031-663-0895</t>
  </si>
  <si>
    <t>경기 평택시 서탄면 서탄2로 173</t>
  </si>
  <si>
    <t>(주)동보파워텍</t>
  </si>
  <si>
    <t>031-969-8613</t>
  </si>
  <si>
    <t>경기 고양시 일산동구 고봉로 32-19</t>
  </si>
  <si>
    <t>032-327-9181</t>
  </si>
  <si>
    <t>성원세라믹</t>
  </si>
  <si>
    <t>032-814-4111</t>
  </si>
  <si>
    <t>인천 남동구 능허대로 707</t>
  </si>
  <si>
    <t>(주)유한프로텍</t>
  </si>
  <si>
    <t>032-818-8333</t>
  </si>
  <si>
    <t>인천 남동구 능허대로595번길 104</t>
  </si>
  <si>
    <t>반도산업㈜</t>
  </si>
  <si>
    <t>031-575-2700</t>
  </si>
  <si>
    <t>경기 남양주시 오남읍 양지로290번길 10</t>
  </si>
  <si>
    <t>(주)명화금속</t>
  </si>
  <si>
    <t>041-359-8800</t>
  </si>
  <si>
    <t>충남 당진시 신평면 신평길 225-136</t>
  </si>
  <si>
    <t>에스더전자(주)</t>
  </si>
  <si>
    <t>02-2113-7600</t>
  </si>
  <si>
    <t>대한금속공업(주)</t>
  </si>
  <si>
    <t>032-561-1391</t>
  </si>
  <si>
    <t>인천 서구 호두산로94번길 14</t>
  </si>
  <si>
    <t>(주)가빈</t>
  </si>
  <si>
    <t>02-2214-4500</t>
  </si>
  <si>
    <t>경기 하남시 월호로 30-16</t>
  </si>
  <si>
    <t>(주)광일광고기업</t>
  </si>
  <si>
    <t>02-2248-2939</t>
  </si>
  <si>
    <t>서울 동대문구 장한로2길 23</t>
  </si>
  <si>
    <t>(주)유로사이언스</t>
  </si>
  <si>
    <t>031-737-2260</t>
  </si>
  <si>
    <t>(주)에스더코스메틱</t>
  </si>
  <si>
    <t>042-636-4690</t>
  </si>
  <si>
    <t>대전 중구  대종로488번길 31</t>
  </si>
  <si>
    <t>(주)에스와이켐</t>
  </si>
  <si>
    <t>041-553-0922</t>
  </si>
  <si>
    <t>충남 천안시 동남구 성남면 대흥신덕길 84-13</t>
  </si>
  <si>
    <t>(주)미성메탈</t>
  </si>
  <si>
    <t>041-554-6334</t>
  </si>
  <si>
    <t>충남 천안시 동남구 풍세면 미죽2길 13</t>
  </si>
  <si>
    <t>(주)에이투엠</t>
  </si>
  <si>
    <t>042-628-4237</t>
  </si>
  <si>
    <t>대전 유성구 반석로 13</t>
  </si>
  <si>
    <t>태양AM공업</t>
  </si>
  <si>
    <t>053-359-2462</t>
  </si>
  <si>
    <t>대구 달성군 논공읍 논공로91길 74-10</t>
  </si>
  <si>
    <t>이영산업기계㈜</t>
  </si>
  <si>
    <t>052-231-5800</t>
  </si>
  <si>
    <t>울산 울주군 온산읍 산암로 364</t>
  </si>
  <si>
    <t>(주)한독 하이테크</t>
  </si>
  <si>
    <t>053-581-8282</t>
  </si>
  <si>
    <t>대구 달서구 성서공단남로19길 15</t>
  </si>
  <si>
    <t>신라공업</t>
  </si>
  <si>
    <t>051-313-8652</t>
  </si>
  <si>
    <t>부산 사상구 대동로209번길 48</t>
  </si>
  <si>
    <t>(주)케이 엠 씨 에프 에이</t>
  </si>
  <si>
    <t>031-352-8748</t>
  </si>
  <si>
    <t>경기 화성시 양감면 정문송산로 124</t>
  </si>
  <si>
    <t>(주)국일인토트</t>
  </si>
  <si>
    <t>052-228-7500</t>
  </si>
  <si>
    <t>울산 울주군 웅촌면 탑걸길 17</t>
  </si>
  <si>
    <t>051-727-0425</t>
  </si>
  <si>
    <t>부산 기장군 정관읍 곰내길 591-42</t>
  </si>
  <si>
    <t>(주)컴앤에스</t>
  </si>
  <si>
    <t>02-733-1406</t>
  </si>
  <si>
    <t>서울 종로구 인사동7길 12</t>
  </si>
  <si>
    <t>(주)사운드솔루션</t>
  </si>
  <si>
    <t>02-2168-4500</t>
  </si>
  <si>
    <t>한국리스크관리(주)</t>
  </si>
  <si>
    <t>02-399-3333</t>
  </si>
  <si>
    <t>서울 종로구 세종대로 149</t>
  </si>
  <si>
    <t>미래개발전선(주)</t>
  </si>
  <si>
    <t>02-701-9911</t>
  </si>
  <si>
    <t>(주)비욘드테크</t>
  </si>
  <si>
    <t>02-3289-9348</t>
  </si>
  <si>
    <t>(주)나프</t>
  </si>
  <si>
    <t>031-531-7761</t>
  </si>
  <si>
    <t>경기도 포천시 내촌면 포천로 325</t>
  </si>
  <si>
    <t>(주)세일엠텍</t>
  </si>
  <si>
    <t>02-2613-0312</t>
  </si>
  <si>
    <t>서울 구로구 경인로 154</t>
  </si>
  <si>
    <t>(주)나우이엔지</t>
  </si>
  <si>
    <t>031-366-6560</t>
  </si>
  <si>
    <t>경기 화성시 정남면 발안로 995-16</t>
  </si>
  <si>
    <t>031-665-3481</t>
  </si>
  <si>
    <t>충남 아산시 둔포면 아산밸리남로110번길 99</t>
  </si>
  <si>
    <t>길한산업(주)</t>
  </si>
  <si>
    <t>02-597-2255</t>
  </si>
  <si>
    <t>강원 원주시 태장공단길 55</t>
  </si>
  <si>
    <t>오영전자(주)</t>
  </si>
  <si>
    <t>031-764-8185</t>
  </si>
  <si>
    <t>경기 광주시 곤지암읍 광여로4번길 70</t>
  </si>
  <si>
    <t>농업회사법인 현농(주)</t>
  </si>
  <si>
    <t>031-884-0061</t>
  </si>
  <si>
    <t>경기 여주시 가남읍 여주남로 1071-1</t>
  </si>
  <si>
    <t>(주)파주컨트리클럽</t>
  </si>
  <si>
    <t>031-959-9999</t>
  </si>
  <si>
    <t>경기도 파주시 법원읍(법원읍) 갈곡리</t>
  </si>
  <si>
    <t>031-902-1967</t>
  </si>
  <si>
    <t>경기도 고양시 일산동구 무궁화로 43-33</t>
  </si>
  <si>
    <t>(주)큐인테크</t>
  </si>
  <si>
    <t>032-579-0494</t>
  </si>
  <si>
    <t>경기 부천시  산업로7번길 79</t>
  </si>
  <si>
    <t>(주)대림풍력</t>
  </si>
  <si>
    <t>031-359-8315</t>
  </si>
  <si>
    <t>경기 화성시 향남읍 은행나무로</t>
  </si>
  <si>
    <t>금강금속열처리</t>
  </si>
  <si>
    <t>031-352-8556</t>
  </si>
  <si>
    <t>경기 화성시 팔탄면 버들로1362번길 64</t>
  </si>
  <si>
    <t>(주)화남피혁</t>
  </si>
  <si>
    <t>031-493-1051</t>
  </si>
  <si>
    <t>경기 안산시 단원구 해봉로 34</t>
  </si>
  <si>
    <t>(주)동하기업</t>
  </si>
  <si>
    <t>031-495-1881</t>
  </si>
  <si>
    <t>경기 안산시 단원구 성곡로198번길 22</t>
  </si>
  <si>
    <t>(주)고려호이스트</t>
  </si>
  <si>
    <t>031-431-6030</t>
  </si>
  <si>
    <t>경기도 안산시 단원구 엠티브이4로 42</t>
  </si>
  <si>
    <t>(주)넥싸이트</t>
  </si>
  <si>
    <t>031-688-1700</t>
  </si>
  <si>
    <t>(주)백두엔씨디</t>
  </si>
  <si>
    <t>031-433-5341</t>
  </si>
  <si>
    <t>경기 안산시 단원구 번영로 97</t>
  </si>
  <si>
    <t>(주)스노젠</t>
  </si>
  <si>
    <t>041-553-8001</t>
  </si>
  <si>
    <t>충남 천안시 동남구 광덕면 세종로 4162</t>
  </si>
  <si>
    <t>(주)세명하이트</t>
  </si>
  <si>
    <t>031-932-9551</t>
  </si>
  <si>
    <t>경기 파주시 탄현면 한록산길 86</t>
  </si>
  <si>
    <t>(주)유진어패럴</t>
  </si>
  <si>
    <t>02-2152-1555</t>
  </si>
  <si>
    <t>서울 성동구 성수이로</t>
  </si>
  <si>
    <t>(주)하이젠</t>
  </si>
  <si>
    <t>02-3218-8022</t>
  </si>
  <si>
    <t>서울 강남구 남부순환로 2716</t>
  </si>
  <si>
    <t>(주)충주산업</t>
  </si>
  <si>
    <t>043-853-1740</t>
  </si>
  <si>
    <t>목림상사(주)</t>
  </si>
  <si>
    <t>042-712-6452</t>
  </si>
  <si>
    <t>대전 대덕구 대화로50번길 57-17</t>
  </si>
  <si>
    <t>(주)네오스펙</t>
  </si>
  <si>
    <t>041-427-5508</t>
  </si>
  <si>
    <t>충남 아산시 음봉면 산동로 246-70</t>
  </si>
  <si>
    <t>(주)케이오씨솔루션</t>
  </si>
  <si>
    <t>042-933-5268</t>
  </si>
  <si>
    <t>대전 유성구 엑스포로339번길 10-26</t>
  </si>
  <si>
    <t>한국상용트럭(주)</t>
  </si>
  <si>
    <t>062-946-0076</t>
  </si>
  <si>
    <t>광주 광산구 평동산단로 67</t>
  </si>
  <si>
    <t>디오텍(주)</t>
  </si>
  <si>
    <t>054-956-0123</t>
  </si>
  <si>
    <t>경북 고령군 다산면 다산산단2길 10-18</t>
  </si>
  <si>
    <t>㈜삼성금속</t>
  </si>
  <si>
    <t>054-972-6191</t>
  </si>
  <si>
    <t>경북 칠곡군 왜관읍 공단로8길 61</t>
  </si>
  <si>
    <t>(주)경보 포리머</t>
  </si>
  <si>
    <t>054-746-7273</t>
  </si>
  <si>
    <t>경북 경주시 외동읍 말방길 82</t>
  </si>
  <si>
    <t>대진수산(주)</t>
  </si>
  <si>
    <t>054-244-6817</t>
  </si>
  <si>
    <t>경북 포항시 남구 운하로 265-37</t>
  </si>
  <si>
    <t>(주)한일건설</t>
  </si>
  <si>
    <t>054-734-4801</t>
  </si>
  <si>
    <t>경상북도 영덕군 영덕읍 영덕로 320</t>
  </si>
  <si>
    <t>코닝정밀소재주식회사</t>
  </si>
  <si>
    <t>041-520-4985</t>
  </si>
  <si>
    <t>충남 아산시 탕정면 탕정로 212</t>
  </si>
  <si>
    <t>(주)지오뷰</t>
  </si>
  <si>
    <t>051-294-1603</t>
  </si>
  <si>
    <t>부산 사하구 하신번영로 423</t>
  </si>
  <si>
    <t>에스탱크엔지니어링(주)</t>
  </si>
  <si>
    <t>055-239-9300</t>
  </si>
  <si>
    <t>(주)청록담</t>
  </si>
  <si>
    <t>064-773-2007</t>
  </si>
  <si>
    <t>제주 제주시 한림읍 금능농공길 48-16</t>
  </si>
  <si>
    <t>삼호정밀</t>
  </si>
  <si>
    <t>051-971-7226</t>
  </si>
  <si>
    <t>부산 강서구 평강로 217-1</t>
  </si>
  <si>
    <t>(주)쌍용프린팩</t>
  </si>
  <si>
    <t>02-2273-6095</t>
  </si>
  <si>
    <t>대동케이블판매(주)</t>
  </si>
  <si>
    <t>02-2274-3700</t>
  </si>
  <si>
    <t>서울 중구  수표로 65</t>
  </si>
  <si>
    <t>(주)엠아이티마스</t>
  </si>
  <si>
    <t>02-749-6381</t>
  </si>
  <si>
    <t>서울 용산구 한강대로62길 61</t>
  </si>
  <si>
    <t>아티스시스템(주)</t>
  </si>
  <si>
    <t>02-6959-0670</t>
  </si>
  <si>
    <t>서울시 구로구 구로동(구로제3동)</t>
  </si>
  <si>
    <t>(주)부쉬코리아</t>
  </si>
  <si>
    <t>031-645-2700</t>
  </si>
  <si>
    <t>경기 이천시 마장면 서이천로 189-51</t>
  </si>
  <si>
    <t>셔블테크놀러지(주)</t>
  </si>
  <si>
    <t>02-581-4733</t>
  </si>
  <si>
    <t>경기도 하남시 서하남로43번길 21</t>
  </si>
  <si>
    <t>(주)동학식품</t>
  </si>
  <si>
    <t>02-3281-7254</t>
  </si>
  <si>
    <t>동우화인켐㈜평택공장</t>
  </si>
  <si>
    <t>031-659-4115</t>
  </si>
  <si>
    <t>경기 평택시 포승읍 포승공단로117번길 35</t>
  </si>
  <si>
    <t>(주)제이케이상사</t>
  </si>
  <si>
    <t>031-794-9816</t>
  </si>
  <si>
    <t>경기 광주시 곤지암읍 오향길 137</t>
  </si>
  <si>
    <t>(주)화성정보통신</t>
  </si>
  <si>
    <t>031-766-0411</t>
  </si>
  <si>
    <t>경기 광주시 오포읍 오포로 786</t>
  </si>
  <si>
    <t>유진농산 주식회사</t>
  </si>
  <si>
    <t>031-536-0098</t>
  </si>
  <si>
    <t>경기도 포천시 일동면 화동로888번길 28-35</t>
  </si>
  <si>
    <t>(주)대륙</t>
  </si>
  <si>
    <t>031-334-3371</t>
  </si>
  <si>
    <t>경기 용인시 처인구 포곡읍 포곡로234번길 22-9</t>
  </si>
  <si>
    <t>(주)엠에이케이</t>
  </si>
  <si>
    <t>031-8015-5920</t>
  </si>
  <si>
    <t>경기 화성시 동탄하나1길 28-1</t>
  </si>
  <si>
    <t>명일금속공업(주)</t>
  </si>
  <si>
    <t>031-987-7799</t>
  </si>
  <si>
    <t>경기 김포시 통진읍 김포대로2385번길 67-65</t>
  </si>
  <si>
    <t>씨씨아이(주)</t>
  </si>
  <si>
    <t>031-980-9818</t>
  </si>
  <si>
    <t>경기 파주시 문산읍 당동2로 14</t>
  </si>
  <si>
    <t>(주) 정인애드</t>
  </si>
  <si>
    <t>02-3486-6791</t>
  </si>
  <si>
    <t>서울 동작구 동작대로33길 28</t>
  </si>
  <si>
    <t>(주)피에조테크놀리지</t>
  </si>
  <si>
    <t>02-3421-0370</t>
  </si>
  <si>
    <t>서울 중랑구 봉화산로 123</t>
  </si>
  <si>
    <t>리엔리하이테크(주)</t>
  </si>
  <si>
    <t>032-683-6551</t>
  </si>
  <si>
    <t>경기 부천시  오정로 26</t>
  </si>
  <si>
    <t>시스멕스코리아(주)</t>
  </si>
  <si>
    <t>02-3498-5300</t>
  </si>
  <si>
    <t>서울특별시 강남구  테헤란로 203</t>
  </si>
  <si>
    <t>제민테크</t>
  </si>
  <si>
    <t>043-536-9854</t>
  </si>
  <si>
    <t>충북 진천군 덕산면 석장로 97</t>
  </si>
  <si>
    <t>(주)일동아이엠씨</t>
  </si>
  <si>
    <t>043-211-2441</t>
  </si>
  <si>
    <t>충북 청주시 청원구 북이면 용계내추로 463-43</t>
  </si>
  <si>
    <t>(주)지우텍</t>
  </si>
  <si>
    <t>043-213-3101</t>
  </si>
  <si>
    <t>충북 청주시 청원구 내수읍 청암로 192-8</t>
  </si>
  <si>
    <t>(주)태우</t>
  </si>
  <si>
    <t>043-881-2728</t>
  </si>
  <si>
    <t>충북 음성군 감곡면 상우길 32</t>
  </si>
  <si>
    <t>(주)미성종합가스</t>
  </si>
  <si>
    <t>041-663-2652</t>
  </si>
  <si>
    <t>충남 서산시 고북면 고북1로 343-12</t>
  </si>
  <si>
    <t>제일기업(주)</t>
  </si>
  <si>
    <t>041-681-5316</t>
  </si>
  <si>
    <t>충남 서산시 대산읍 영전1길 7</t>
  </si>
  <si>
    <t>(주)굿엔텔레콤</t>
  </si>
  <si>
    <t>042-345-8582</t>
  </si>
  <si>
    <t>(주)동서개발</t>
  </si>
  <si>
    <t>053-253-4404</t>
  </si>
  <si>
    <t>대구 중구 달구벌대로 1929</t>
  </si>
  <si>
    <t>한국아이네스(주)</t>
  </si>
  <si>
    <t>054-761-9600</t>
  </si>
  <si>
    <t>경북 경주시 안강읍 피일안길 36-2</t>
  </si>
  <si>
    <t>(주)디에이치테크</t>
  </si>
  <si>
    <t>053-616-3141</t>
  </si>
  <si>
    <t>대구시 달성군 유가면(유가면) 금리</t>
  </si>
  <si>
    <t>서진테크윈</t>
  </si>
  <si>
    <t>055-912-0022</t>
  </si>
  <si>
    <t>경남 양산시 산막공단북11길 11</t>
  </si>
  <si>
    <t>(주)한광화약</t>
  </si>
  <si>
    <t>055-253-0239</t>
  </si>
  <si>
    <t>경남 창원시 마산회원구 삼호로 42</t>
  </si>
  <si>
    <t>(주)성민수산</t>
  </si>
  <si>
    <t>055-552-0050</t>
  </si>
  <si>
    <t>경남 창원시 진해구 안골로89번길 3</t>
  </si>
  <si>
    <t>(주)애드인더스</t>
  </si>
  <si>
    <t>055-345-4422</t>
  </si>
  <si>
    <t>경남 김해시 진영읍 서부로 283-25</t>
  </si>
  <si>
    <t>(주)합천식품</t>
  </si>
  <si>
    <t>055-346-2076</t>
  </si>
  <si>
    <t>경남 김해시 진례면 고모로324번길 102</t>
  </si>
  <si>
    <t>동아산업(주)</t>
  </si>
  <si>
    <t>055-833-6381</t>
  </si>
  <si>
    <t>경남 사천시 송포공단길 72-14</t>
  </si>
  <si>
    <t>부영금속</t>
  </si>
  <si>
    <t>055-365-5793</t>
  </si>
  <si>
    <t>경남 양산시 소주로 119-9</t>
  </si>
  <si>
    <t>(주)영폴리머</t>
  </si>
  <si>
    <t>051-728-5326</t>
  </si>
  <si>
    <t>부산 기장군 정관읍 농공길 13-72</t>
  </si>
  <si>
    <t>(주)오경컴텍</t>
  </si>
  <si>
    <t>02-864-5480</t>
  </si>
  <si>
    <t>존크레인코리아(주)</t>
  </si>
  <si>
    <t>02-3147-2491</t>
  </si>
  <si>
    <t>서울 서대문구  충정로 70</t>
  </si>
  <si>
    <t>비제이네트웍스(주)</t>
  </si>
  <si>
    <t>02-780-6300</t>
  </si>
  <si>
    <t>서울 강남구 논현로 562</t>
  </si>
  <si>
    <t>(주)파인씨앤아이</t>
  </si>
  <si>
    <t>02-412-7233</t>
  </si>
  <si>
    <t>서울 송파구 올림픽로 86</t>
  </si>
  <si>
    <t>(주)포스테크</t>
  </si>
  <si>
    <t>02-865-1595</t>
  </si>
  <si>
    <t>서울특별시 구로구 디지털로31길38-21</t>
  </si>
  <si>
    <t>(주)디에이텍</t>
  </si>
  <si>
    <t>032-868-0844</t>
  </si>
  <si>
    <t>인천 부평구 평천로141번길 39</t>
  </si>
  <si>
    <t>(주)에프와이디</t>
  </si>
  <si>
    <t>031-215-9432</t>
  </si>
  <si>
    <t>경기 수원시 영통구 신원로 223</t>
  </si>
  <si>
    <t>(주)파워넷시스템즈</t>
  </si>
  <si>
    <t>031-377-7660</t>
  </si>
  <si>
    <t>경기도 용인시 기흥구 동백중앙로16번길 16-4</t>
  </si>
  <si>
    <t>에스코정공(주)</t>
  </si>
  <si>
    <t>031-677-5511</t>
  </si>
  <si>
    <t>경기 안성시 미양면 협동단지길 43</t>
  </si>
  <si>
    <t>(주)신명훠스트</t>
  </si>
  <si>
    <t>02-3422-3232</t>
  </si>
  <si>
    <t>종로산업안전(주)</t>
  </si>
  <si>
    <t>031-651-7631</t>
  </si>
  <si>
    <t>경기 안성시 공도읍 서동대로 4290-8</t>
  </si>
  <si>
    <t>(주)제이에프엠</t>
  </si>
  <si>
    <t>02-3472-1433</t>
  </si>
  <si>
    <t>(주)에이시스</t>
  </si>
  <si>
    <t>070-7114-0070</t>
  </si>
  <si>
    <t>서울 서초구 사평대로 138</t>
  </si>
  <si>
    <t>(주)신세계전기</t>
  </si>
  <si>
    <t>02-2202-1147</t>
  </si>
  <si>
    <t>서울 송파구 양재대로71길 12</t>
  </si>
  <si>
    <t>(합자)정우에너지</t>
  </si>
  <si>
    <t>033-734-2676</t>
  </si>
  <si>
    <t>강원 원주시 북원로 2826</t>
  </si>
  <si>
    <t>(주)전한슬라이드</t>
  </si>
  <si>
    <t>043-877-2851</t>
  </si>
  <si>
    <t>충북 음성군 금왕읍 도청리</t>
  </si>
  <si>
    <t>티앤에스(주)</t>
  </si>
  <si>
    <t>041-557-7339</t>
  </si>
  <si>
    <t>충청남도 천안시 동남구 풍세면 태학산로 141-19</t>
  </si>
  <si>
    <t>㈜화승인더스트리</t>
  </si>
  <si>
    <t>041-531-5005</t>
  </si>
  <si>
    <t>충남 아산시 둔포면 윤보선로 400</t>
  </si>
  <si>
    <t>(주)신세기</t>
  </si>
  <si>
    <t>041-541-9746</t>
  </si>
  <si>
    <t>충남 아산시 음봉면 연암율금로295번길 68-51</t>
  </si>
  <si>
    <t>엘스타약품(주)</t>
  </si>
  <si>
    <t>062-226-6011</t>
  </si>
  <si>
    <t>광주광역시 동구  칠전길 14-2</t>
  </si>
  <si>
    <t>(주)영무건영</t>
  </si>
  <si>
    <t>031-877-2904</t>
  </si>
  <si>
    <t>경기 의정부시 범골로 104</t>
  </si>
  <si>
    <t>(주)정우엔텍연구소</t>
  </si>
  <si>
    <t>062-525-8606</t>
  </si>
  <si>
    <t>광주 북구 자미로 22</t>
  </si>
  <si>
    <t>(주)호남범우</t>
  </si>
  <si>
    <t>062-955-1128</t>
  </si>
  <si>
    <t>광주 북구 첨단연신로 347</t>
  </si>
  <si>
    <t>(주)아진 아이 디 티</t>
  </si>
  <si>
    <t>053-583-1270~4</t>
  </si>
  <si>
    <t>대구 달서구 성서공단로39길 61</t>
  </si>
  <si>
    <t>(주)도현</t>
  </si>
  <si>
    <t>054-931-4311</t>
  </si>
  <si>
    <t>경북 성주군 선남면 선노로 691</t>
  </si>
  <si>
    <t>(주)인타운</t>
  </si>
  <si>
    <t>051-742-2368</t>
  </si>
  <si>
    <t>부산 해운대구 센텀6로 21</t>
  </si>
  <si>
    <t>(주)빅스코</t>
  </si>
  <si>
    <t>054-743-2513</t>
  </si>
  <si>
    <t>경북 경주시 외동읍 문산공단길 306-10</t>
  </si>
  <si>
    <t>용산화학(주)</t>
  </si>
  <si>
    <t>서울 용산구 한강대로 275</t>
  </si>
  <si>
    <t>(주)이티엠</t>
  </si>
  <si>
    <t>02-2295-5762</t>
  </si>
  <si>
    <t>경기도 성남시 중원구  갈마치로 302</t>
  </si>
  <si>
    <t>(주)퓨쳐누리</t>
  </si>
  <si>
    <t>070-7829-5300</t>
  </si>
  <si>
    <t>서울 영등포구 경인로71길 70</t>
  </si>
  <si>
    <t>(주)도우정보</t>
  </si>
  <si>
    <t>02-715-9414</t>
  </si>
  <si>
    <t>서울 용산구 새창로 181</t>
  </si>
  <si>
    <t>한양잉크(주)</t>
  </si>
  <si>
    <t>02-2676-6667</t>
  </si>
  <si>
    <t>서울 영등포구 양평로 148</t>
  </si>
  <si>
    <t>(주)거원유통</t>
  </si>
  <si>
    <t>02-2662-8500</t>
  </si>
  <si>
    <t>경기 김포시 고촌읍 신곡로 114-7</t>
  </si>
  <si>
    <t>(주)비이커뮤니케이션즈</t>
  </si>
  <si>
    <t>02-552-1070</t>
  </si>
  <si>
    <t>서울 강남구 논현로94길 29-12</t>
  </si>
  <si>
    <t>밀레시스텍(주)</t>
  </si>
  <si>
    <t>032-623-0341</t>
  </si>
  <si>
    <t>(주)제이앤엠디스플레이</t>
  </si>
  <si>
    <t>02-2647-1676</t>
  </si>
  <si>
    <t>서울특별시 금천구  가산디지털1로 119</t>
  </si>
  <si>
    <t>대니무역(주)</t>
  </si>
  <si>
    <t>02-549-6258</t>
  </si>
  <si>
    <t>경기도 안양시 동안구  학의로 282</t>
  </si>
  <si>
    <t>서울기계공업(주)</t>
  </si>
  <si>
    <t>041-360-7801</t>
  </si>
  <si>
    <t>충청남도 당진시 산단3로1길 50</t>
  </si>
  <si>
    <t>032-516-9844</t>
  </si>
  <si>
    <t>인천광역시 서구  가좌로84번길 47</t>
  </si>
  <si>
    <t>비룡전자(주)</t>
  </si>
  <si>
    <t>031-282-3434</t>
  </si>
  <si>
    <t>경기 용인시 기흥구 어정로 87-11</t>
  </si>
  <si>
    <t>(주)다인산전</t>
  </si>
  <si>
    <t>031-456-7960</t>
  </si>
  <si>
    <t>경기 화성시 팔탄면 푸른들판로 942-19</t>
  </si>
  <si>
    <t>가온미디어(주)</t>
  </si>
  <si>
    <t>031-724-8619</t>
  </si>
  <si>
    <t>경기 성남시 분당구 성남대로 884-3</t>
  </si>
  <si>
    <t>대성정밀산업(주)</t>
  </si>
  <si>
    <t>032-675-2933</t>
  </si>
  <si>
    <t>경기도 부천시  평천로 826</t>
  </si>
  <si>
    <t>에치디프로(주)</t>
  </si>
  <si>
    <t>032-683-7903</t>
  </si>
  <si>
    <t>경기 부천시  신흥로362번길 23</t>
  </si>
  <si>
    <t>(주)세광테크</t>
  </si>
  <si>
    <t>032-672-7957</t>
  </si>
  <si>
    <t>인천광역시 부평구 부평북로 39</t>
  </si>
  <si>
    <t>(주)한승엔지니어링</t>
  </si>
  <si>
    <t>032-433-3636</t>
  </si>
  <si>
    <t>인천 남동구 소래로 636</t>
  </si>
  <si>
    <t>영풍목재(주)</t>
  </si>
  <si>
    <t>032-773-2833</t>
  </si>
  <si>
    <t>인천 서구 북항로 46</t>
  </si>
  <si>
    <t>신한이피에스(주)</t>
  </si>
  <si>
    <t>031-498-8044</t>
  </si>
  <si>
    <t>경기도 시흥시  엠티브이25로20번길 7</t>
  </si>
  <si>
    <t>(주)보령유리</t>
  </si>
  <si>
    <t>031-8059-2267</t>
  </si>
  <si>
    <t>경기 화성시 팔탄면 온천로 49-46</t>
  </si>
  <si>
    <t>(주)부원산업</t>
  </si>
  <si>
    <t>031-499-8434</t>
  </si>
  <si>
    <t>경기도 화성시 서신면 해운로458번길 70-29</t>
  </si>
  <si>
    <t>기호알엔디(주)</t>
  </si>
  <si>
    <t>02-499-9568</t>
  </si>
  <si>
    <t>(주)비알텍스</t>
  </si>
  <si>
    <t>02-3437-3461</t>
  </si>
  <si>
    <t>서울특별시 금천구  가산디지털1로 233</t>
  </si>
  <si>
    <t>(주)동양디앤에스</t>
  </si>
  <si>
    <t>02-452-0705</t>
  </si>
  <si>
    <t>서울 광진구 천호대로 602</t>
  </si>
  <si>
    <t>새서울자수</t>
  </si>
  <si>
    <t>02-447-4404</t>
  </si>
  <si>
    <t>서울 광진구 용마산로 184</t>
  </si>
  <si>
    <t>패스테크(주)</t>
  </si>
  <si>
    <t>031-743-7277</t>
  </si>
  <si>
    <t>경기도 성남시 중원구  갈마치로 215</t>
  </si>
  <si>
    <t>(주)에스코알티에스</t>
  </si>
  <si>
    <t>02-2008-0536</t>
  </si>
  <si>
    <t>서울 강남구 테헤란로7길 7</t>
  </si>
  <si>
    <t>(주)하나지엔씨</t>
  </si>
  <si>
    <t>02-851-5464</t>
  </si>
  <si>
    <t>(주)알에프컴</t>
  </si>
  <si>
    <t>031-730-0732</t>
  </si>
  <si>
    <t>(주)일진인쇄</t>
  </si>
  <si>
    <t>02-499-4500</t>
  </si>
  <si>
    <t>서울 성동구 상원길 17-1</t>
  </si>
  <si>
    <t>(주)아이오칸</t>
  </si>
  <si>
    <t>02-501-7850</t>
  </si>
  <si>
    <t>상진전선(주)</t>
  </si>
  <si>
    <t>043-882-2700</t>
  </si>
  <si>
    <t>충북 음성군 금왕읍 초금로 457-30</t>
  </si>
  <si>
    <t>해성약품(주)</t>
  </si>
  <si>
    <t>043-210-4103</t>
  </si>
  <si>
    <t>충청북도 청주시 청원구 오창읍 농소길 33-56</t>
  </si>
  <si>
    <t>(주)에스비테크</t>
  </si>
  <si>
    <t>02-2046-7974</t>
  </si>
  <si>
    <t>충북 음성군 금왕읍 금일로 638</t>
  </si>
  <si>
    <t>태성전장(주)</t>
  </si>
  <si>
    <t>041-560-0800</t>
  </si>
  <si>
    <t>충청남도 천안시 서북구 성거읍 오송1길 110</t>
  </si>
  <si>
    <t>(주)국보화학</t>
  </si>
  <si>
    <t>041-564-0031</t>
  </si>
  <si>
    <t>충남 천안시 동남구 병천면 충절로 1925-23</t>
  </si>
  <si>
    <t>(주)성진글로벌</t>
  </si>
  <si>
    <t>062-943-8115</t>
  </si>
  <si>
    <t>광주 광산구 평동로913번길 43</t>
  </si>
  <si>
    <t>054-278-2789</t>
  </si>
  <si>
    <t>경북 포항시 남구 오천읍 송덕로212번길 58</t>
  </si>
  <si>
    <t>(주)아이디노</t>
  </si>
  <si>
    <t>051-1600-6937</t>
  </si>
  <si>
    <t>㈜부산은행</t>
  </si>
  <si>
    <t>051-620-3915</t>
  </si>
  <si>
    <t>부산 남구 문현금융로 30</t>
  </si>
  <si>
    <t>(주)덕산테코피아</t>
  </si>
  <si>
    <t>041-903-9700</t>
  </si>
  <si>
    <t>충청남도 천안시동남구 풍세면 풍세산단2로 39</t>
  </si>
  <si>
    <t>제이케이미크론(주)</t>
  </si>
  <si>
    <t>055-362-2302</t>
  </si>
  <si>
    <t>경상남도 양산시  산막공단남13길 42</t>
  </si>
  <si>
    <t>(주)디케이엠</t>
  </si>
  <si>
    <t>032-574-7788</t>
  </si>
  <si>
    <t>인천 서구 거북로 17</t>
  </si>
  <si>
    <t>아세아볼트기업</t>
  </si>
  <si>
    <t>000-1588-3348</t>
  </si>
  <si>
    <t>경기도 시흥시  소망공원로 40</t>
  </si>
  <si>
    <t>(주)지원하이텍</t>
  </si>
  <si>
    <t>02-2108-1641</t>
  </si>
  <si>
    <t>(주)엠아이커피</t>
  </si>
  <si>
    <t>02-592-0167</t>
  </si>
  <si>
    <t>서울 서초구 서초대로25길 32</t>
  </si>
  <si>
    <t>조인디자인(주)</t>
  </si>
  <si>
    <t>02-549-3273</t>
  </si>
  <si>
    <t>서울 강남구 학동로 223-6</t>
  </si>
  <si>
    <t>(주)비욘드마케팅그룹</t>
  </si>
  <si>
    <t>02-516-1580</t>
  </si>
  <si>
    <t>㈜그린</t>
  </si>
  <si>
    <t>032-548-4361</t>
  </si>
  <si>
    <t>(주)풍안</t>
  </si>
  <si>
    <t>031-298-0891</t>
  </si>
  <si>
    <t>경기 화성시 봉담읍 덕우공단1길 8</t>
  </si>
  <si>
    <t>씨앤에스메디칼(주)</t>
  </si>
  <si>
    <t>070-7012-5680</t>
  </si>
  <si>
    <t>경기 포천시 소흘읍 무란길 4-7</t>
  </si>
  <si>
    <t>(주)테스콤</t>
  </si>
  <si>
    <t>031-920-6653</t>
  </si>
  <si>
    <t>호리바 에스텍코리아(주)</t>
  </si>
  <si>
    <t>031-777-2277</t>
  </si>
  <si>
    <t>(주)명일 씨 앤 삐</t>
  </si>
  <si>
    <t>032-554-6811</t>
  </si>
  <si>
    <t>인천 계양구 아나지로396번길 5</t>
  </si>
  <si>
    <t>신한곤도라(주)</t>
  </si>
  <si>
    <t>02-2625-0743</t>
  </si>
  <si>
    <t>경기 광명시 공세동길 15-8</t>
  </si>
  <si>
    <t>삼호제강(주)</t>
  </si>
  <si>
    <t>032-822-9370</t>
  </si>
  <si>
    <t>인천 남동구 남동대로 130</t>
  </si>
  <si>
    <t>동화지앤피(주)</t>
  </si>
  <si>
    <t>031-499-8574</t>
  </si>
  <si>
    <t>경기도 안산시 단원구 지원로 53</t>
  </si>
  <si>
    <t>(주)디에프텍</t>
  </si>
  <si>
    <t>043-272-1421</t>
  </si>
  <si>
    <t>충북 청주시 흥덕구 대신로146번길 150</t>
  </si>
  <si>
    <t>(주)와이제이티</t>
  </si>
  <si>
    <t>031-366-8871</t>
  </si>
  <si>
    <t>경기 안산시 단원구 별망로 407</t>
  </si>
  <si>
    <t>피엔티코리아</t>
  </si>
  <si>
    <t>055-388-2658</t>
  </si>
  <si>
    <t>경남 양산시 백동2길 66</t>
  </si>
  <si>
    <t>(주)대산합판</t>
  </si>
  <si>
    <t>031-388-3833</t>
  </si>
  <si>
    <t>경기 안양시 동안구 관악대로 279</t>
  </si>
  <si>
    <t>(주)청송상공</t>
  </si>
  <si>
    <t>032-815-0381</t>
  </si>
  <si>
    <t>인천 남동구 남동서로362번길 16</t>
  </si>
  <si>
    <t>(주)한일의료기</t>
  </si>
  <si>
    <t>031-957-8309</t>
  </si>
  <si>
    <t>경기 파주시 파평면 파평산로440번길 24</t>
  </si>
  <si>
    <t>(주)은성오엔씨</t>
  </si>
  <si>
    <t>02-542-1967</t>
  </si>
  <si>
    <t>서울 강남구 압구정로28길 22-5</t>
  </si>
  <si>
    <t>신흥스톤(주)</t>
  </si>
  <si>
    <t>서울특별시 강남구 논현로127길 10</t>
  </si>
  <si>
    <t>(주)삼경</t>
  </si>
  <si>
    <t>033-244-9300</t>
  </si>
  <si>
    <t>강원도 춘천시  중앙로 74-1</t>
  </si>
  <si>
    <t>(주)영신</t>
  </si>
  <si>
    <t>033-534-9829</t>
  </si>
  <si>
    <t>(주)대신시스템</t>
  </si>
  <si>
    <t>043-878-6742</t>
  </si>
  <si>
    <t>충북 충주시 산척면 천등박달로 370</t>
  </si>
  <si>
    <t>㈜루트제이드</t>
  </si>
  <si>
    <t>070-8611-2100</t>
  </si>
  <si>
    <t>충남 논산시 가야곡면 가야공단길 24-8</t>
  </si>
  <si>
    <t>(주)우진실업</t>
  </si>
  <si>
    <t>062-513-7002</t>
  </si>
  <si>
    <t>광주 북구 유림로 143</t>
  </si>
  <si>
    <t>(주)호원테크</t>
  </si>
  <si>
    <t>062-945-8411</t>
  </si>
  <si>
    <t>광주 광산구 평동산단2번로 178</t>
  </si>
  <si>
    <t>그린테크(주)</t>
  </si>
  <si>
    <t>제광산업공사</t>
  </si>
  <si>
    <t>053-962-3326</t>
  </si>
  <si>
    <t>대구 동구 안심로69길 38-1</t>
  </si>
  <si>
    <t>인텔철강㈜</t>
  </si>
  <si>
    <t>054-261-7111</t>
  </si>
  <si>
    <t>경북 포항시 북구 흥해읍 덕장길16번길 50</t>
  </si>
  <si>
    <t>(주)동일 알앤이</t>
  </si>
  <si>
    <t>054-273-8301</t>
  </si>
  <si>
    <t>경북 포항시 남구 오천읍 송덕로 228-4</t>
  </si>
  <si>
    <t>(주)에이스나노켐</t>
  </si>
  <si>
    <t>053-857-6240</t>
  </si>
  <si>
    <t>경북 경산시 자인면 자인공단로 33</t>
  </si>
  <si>
    <t>성원공업사</t>
  </si>
  <si>
    <t>055-329-6114</t>
  </si>
  <si>
    <t>경상남도 김해시 진영읍 본산로269번길 62-15</t>
  </si>
  <si>
    <t>(주)우창웰스</t>
  </si>
  <si>
    <t>051-364-3940</t>
  </si>
  <si>
    <t>부산 북구 기찰로 164</t>
  </si>
  <si>
    <t>㈜진양화성</t>
  </si>
  <si>
    <t>051-315-6801</t>
  </si>
  <si>
    <t>부산 사상구 학장로 237-10</t>
  </si>
  <si>
    <t>동성중공업(주)</t>
  </si>
  <si>
    <t>051-831-0821</t>
  </si>
  <si>
    <t>부산 강서구  화전산단2로133번길 16</t>
  </si>
  <si>
    <t>대도미크론(주)</t>
  </si>
  <si>
    <t>051-301-1930</t>
  </si>
  <si>
    <t>부산광역시 강서구  체육공원로6번길 43</t>
  </si>
  <si>
    <t>(주)고성</t>
  </si>
  <si>
    <t>051-332-4567</t>
  </si>
  <si>
    <t>부산 강서구 공항앞길13번길 52-1</t>
  </si>
  <si>
    <t>에이트론(주)</t>
  </si>
  <si>
    <t>055-299-8550</t>
  </si>
  <si>
    <t>㈜에스에이테크</t>
  </si>
  <si>
    <t>055-296-6460</t>
  </si>
  <si>
    <t>경남 창원시 성산구 공단로166번길 34</t>
  </si>
  <si>
    <t>(주)제주 남용통상</t>
  </si>
  <si>
    <t>064-733-2139</t>
  </si>
  <si>
    <t>제주 서귀포시 토평공단로127번길 46</t>
  </si>
  <si>
    <t>㈜비락</t>
  </si>
  <si>
    <t>051-630-7212</t>
  </si>
  <si>
    <t>금광산업사</t>
  </si>
  <si>
    <t>051-522-5950</t>
  </si>
  <si>
    <t>부산 금정구 공단로 81</t>
  </si>
  <si>
    <t>(주)일신케미칼</t>
  </si>
  <si>
    <t>055-385-5826</t>
  </si>
  <si>
    <t>경남 양산시 양산대로 1074</t>
  </si>
  <si>
    <t>(주)대성텔레콤</t>
  </si>
  <si>
    <t>02-775-5555</t>
  </si>
  <si>
    <t>서울특별시 영등포구 선유로3길 10</t>
  </si>
  <si>
    <t>(주)리버트론</t>
  </si>
  <si>
    <t>02-3486-5278</t>
  </si>
  <si>
    <t>(주)모니칸</t>
  </si>
  <si>
    <t>02-712-5125</t>
  </si>
  <si>
    <t>유정시스템(주)</t>
  </si>
  <si>
    <t>02-852-8721</t>
  </si>
  <si>
    <t>(주)대성이엔티</t>
  </si>
  <si>
    <t>경기 안양시 만안구 덕천로72번길 24</t>
  </si>
  <si>
    <t>(주)고원금속</t>
  </si>
  <si>
    <t>031-357-8222</t>
  </si>
  <si>
    <t>경기도 화성시 마도면 청원산단1길 144</t>
  </si>
  <si>
    <t>(주)수정실업</t>
  </si>
  <si>
    <t>031-638-4141</t>
  </si>
  <si>
    <t>경기 이천시 호법면 중부대로 797-7</t>
  </si>
  <si>
    <t>삼양기업(주)</t>
  </si>
  <si>
    <t>031-544-3600</t>
  </si>
  <si>
    <t>성남전기공업(주)</t>
  </si>
  <si>
    <t>031-746-7935</t>
  </si>
  <si>
    <t>경기 성남시 중원구 사기막골로9번길 16</t>
  </si>
  <si>
    <t>에이엠 텔레콤(주)</t>
  </si>
  <si>
    <t>031-788-9888</t>
  </si>
  <si>
    <t>한일듀프로(주)</t>
  </si>
  <si>
    <t>02-2113-1010</t>
  </si>
  <si>
    <t>제로무역(주)</t>
  </si>
  <si>
    <t>031-541-0912</t>
  </si>
  <si>
    <t>경기 포천시 소흘읍 소흘로 198</t>
  </si>
  <si>
    <t>(주)조웰</t>
  </si>
  <si>
    <t>031-493-9911</t>
  </si>
  <si>
    <t>경기 안산시 단원구 목내로108번길 27</t>
  </si>
  <si>
    <t>(주)한영 티 엔 에스</t>
  </si>
  <si>
    <t>031-430-4381</t>
  </si>
  <si>
    <t>경기 시흥시 공단1대로260번길 25</t>
  </si>
  <si>
    <t>(주)조인티엔피</t>
  </si>
  <si>
    <t>032-576-0002</t>
  </si>
  <si>
    <t>인천 서구 염곡로134번길 13</t>
  </si>
  <si>
    <t>(주)코아테크코리아</t>
  </si>
  <si>
    <t>031-650-3232</t>
  </si>
  <si>
    <t>태봉산업기술(주)</t>
  </si>
  <si>
    <t>032-811-0511</t>
  </si>
  <si>
    <t>인천 남동구 남동동로 327</t>
  </si>
  <si>
    <t>(주)일양오피오</t>
  </si>
  <si>
    <t>경기 광주시 오포읍 왕림로 161</t>
  </si>
  <si>
    <t>(주)더한양</t>
  </si>
  <si>
    <t>02-840-5200</t>
  </si>
  <si>
    <t>서울 동작구 보라매로5가길 7</t>
  </si>
  <si>
    <t>(주)천보콘크리트</t>
  </si>
  <si>
    <t>031-858-5055</t>
  </si>
  <si>
    <t>경기도 양주시 은현면 용암로 28-0</t>
  </si>
  <si>
    <t>(주)이소프팅</t>
  </si>
  <si>
    <t>02-2028-1100</t>
  </si>
  <si>
    <t>아이엔엠디(주)</t>
  </si>
  <si>
    <t>02-554-5624</t>
  </si>
  <si>
    <t>서울 강남구 삼성로 548</t>
  </si>
  <si>
    <t>(주)신기사</t>
  </si>
  <si>
    <t>02-550-3400</t>
  </si>
  <si>
    <t>서울특별시 서초구  바우뫼로 182</t>
  </si>
  <si>
    <t>금성개발(주)</t>
  </si>
  <si>
    <t>043-532-7647</t>
  </si>
  <si>
    <t>충북 진천군 문백면 문진로 586</t>
  </si>
  <si>
    <t>(주)바이오니아</t>
  </si>
  <si>
    <t>042-930-8546</t>
  </si>
  <si>
    <t>대전 대덕구 문평서로 8-11</t>
  </si>
  <si>
    <t>기성에이알씨(주)</t>
  </si>
  <si>
    <t>041-532-8618</t>
  </si>
  <si>
    <t>충남 아산시 음봉면 연암산로 194</t>
  </si>
  <si>
    <t>(주)다온아이티</t>
  </si>
  <si>
    <t>042-486-4772</t>
  </si>
  <si>
    <t>(주)신라시스템</t>
  </si>
  <si>
    <t>053-710-1234</t>
  </si>
  <si>
    <t>대구광역시 동구  매여로 52-0</t>
  </si>
  <si>
    <t>영신기계(주)</t>
  </si>
  <si>
    <t>053-582-6926</t>
  </si>
  <si>
    <t>대구 달서구 성서공단로21길 40</t>
  </si>
  <si>
    <t>(주)진성콘크리트</t>
  </si>
  <si>
    <t>054-788-0021</t>
  </si>
  <si>
    <t>경북 울진군 기성면 기성로 990</t>
  </si>
  <si>
    <t>동창산업(주)</t>
  </si>
  <si>
    <t>054-572-1056</t>
  </si>
  <si>
    <t>경북 문경시 마성면 마성길 241</t>
  </si>
  <si>
    <t>(주)비즈폼</t>
  </si>
  <si>
    <t>051-553-4911</t>
  </si>
  <si>
    <t>부산광역시 해운대구 우제2동(우동)</t>
  </si>
  <si>
    <t>서산툴링(주)</t>
  </si>
  <si>
    <t>055-375-0996</t>
  </si>
  <si>
    <t>경남 양산시 상북면 소토4길 29-28</t>
  </si>
  <si>
    <t>(주)디지베이스</t>
  </si>
  <si>
    <t>02-2029-7400</t>
  </si>
  <si>
    <t>(주)아이티뱅크</t>
  </si>
  <si>
    <t>02-6969-7700</t>
  </si>
  <si>
    <t>서울특별시 구로구  디지털로26길 123-0</t>
  </si>
  <si>
    <t>(주)인트라티앤엠</t>
  </si>
  <si>
    <t>02-2026-3388</t>
  </si>
  <si>
    <t>하임테크(주)</t>
  </si>
  <si>
    <t>032-326-2705</t>
  </si>
  <si>
    <t>경기 부천시  길주로 288</t>
  </si>
  <si>
    <t>(주)고려진공안전</t>
  </si>
  <si>
    <t>031-866-4883</t>
  </si>
  <si>
    <t>경기 양주시 백석읍 연곡로 201-2</t>
  </si>
  <si>
    <t>(주)삼보판지</t>
  </si>
  <si>
    <t>031-319-6523</t>
  </si>
  <si>
    <t>경기 시흥시 공단1대로28번길 120</t>
  </si>
  <si>
    <t>(주)유일특수강</t>
  </si>
  <si>
    <t>032-522-6111</t>
  </si>
  <si>
    <t>인천광역시 부평구  안남로 430</t>
  </si>
  <si>
    <t>(주)한국팩키지</t>
  </si>
  <si>
    <t>031-365-8643</t>
  </si>
  <si>
    <t>경기 안산시 단원구 해안로 227</t>
  </si>
  <si>
    <t>(주)두영환경</t>
  </si>
  <si>
    <t>041-931-8977</t>
  </si>
  <si>
    <t>경기도 군포시 산본천로 62</t>
  </si>
  <si>
    <t>(주)영신공조</t>
  </si>
  <si>
    <t>031-686-8940</t>
  </si>
  <si>
    <t>경기 평택시 포승읍 평택항로268번길 117-12</t>
  </si>
  <si>
    <t>(주)미광패션</t>
  </si>
  <si>
    <t>02-925-2941</t>
  </si>
  <si>
    <t>서울특별시 동대문구  장한로 88</t>
  </si>
  <si>
    <t>케이와이푸드넷(주)</t>
  </si>
  <si>
    <t>031-746-3852</t>
  </si>
  <si>
    <t>경기 성남시 중원구 사기막골로 121</t>
  </si>
  <si>
    <t>제니코스(주)</t>
  </si>
  <si>
    <t>043-218-3860</t>
  </si>
  <si>
    <t>충청북도 청주시 청원구 오창읍 양청송대길 153-0</t>
  </si>
  <si>
    <t>(주)거영</t>
  </si>
  <si>
    <t>02-596-7647</t>
  </si>
  <si>
    <t>충북 음성군 맹동면 군자길 9</t>
  </si>
  <si>
    <t>(주)트라이포드</t>
  </si>
  <si>
    <t>042-826-4331</t>
  </si>
  <si>
    <t>대전 유성구 유성대로828번길 52</t>
  </si>
  <si>
    <t>(주)씨엔에스</t>
  </si>
  <si>
    <t>042-628-8054</t>
  </si>
  <si>
    <t>대전광역시 대덕구 대화로 123</t>
  </si>
  <si>
    <t>(주)옥봉</t>
  </si>
  <si>
    <t>042-932-9301</t>
  </si>
  <si>
    <t>대전 대덕구 문평동로48번길 1</t>
  </si>
  <si>
    <t>(주)한미정공</t>
  </si>
  <si>
    <t>054-748-6476</t>
  </si>
  <si>
    <t>경상북도 경주시  공단로 31</t>
  </si>
  <si>
    <t>(주)동화이앤아이</t>
  </si>
  <si>
    <t>054-286-2936</t>
  </si>
  <si>
    <t>경북 포항시 북구 청하면 용산길 296</t>
  </si>
  <si>
    <t>고이께코리아엔지니어링(주)</t>
  </si>
  <si>
    <t>054-439-3711</t>
  </si>
  <si>
    <t>경북 김천시 남면 농남로 631-19</t>
  </si>
  <si>
    <t>21세기실리카(주)</t>
  </si>
  <si>
    <t>054-552-9255</t>
  </si>
  <si>
    <t>경북 문경시 산양면 산양공단2길 9-14</t>
  </si>
  <si>
    <t>쌍용전력(주)</t>
  </si>
  <si>
    <t>051-831-9140</t>
  </si>
  <si>
    <t>부산광역시 강서구  미음산단2로 50</t>
  </si>
  <si>
    <t>(주)케이씨티브이제주방송</t>
  </si>
  <si>
    <t>070-8145-7713</t>
  </si>
  <si>
    <t>제주 제주시 아연로 2</t>
  </si>
  <si>
    <t>(주)부일레미콘</t>
  </si>
  <si>
    <t>051-525-0147</t>
  </si>
  <si>
    <t>부산 금정구 수원지로 24</t>
  </si>
  <si>
    <t>버라이존코리아(주)</t>
  </si>
  <si>
    <t>02-6281-7900</t>
  </si>
  <si>
    <t>서울특별시 강남구 테헤란로 203</t>
  </si>
  <si>
    <t>이데일리㈜</t>
  </si>
  <si>
    <t>02-3772-0198</t>
  </si>
  <si>
    <t>서울특별시 중구 소공로 48</t>
  </si>
  <si>
    <t>(주)지앤글로벌</t>
  </si>
  <si>
    <t>서울 서초구 방배로 117</t>
  </si>
  <si>
    <t>대주콘트롤(주)</t>
  </si>
  <si>
    <t>02-2626-9791</t>
  </si>
  <si>
    <t>(주)엔에스</t>
  </si>
  <si>
    <t>043-218-7056</t>
  </si>
  <si>
    <t>충북 청주시 청원구 오창읍 각리1길 27</t>
  </si>
  <si>
    <t>031-358-6020</t>
  </si>
  <si>
    <t>경기 화성시 우정읍 버들로 1035</t>
  </si>
  <si>
    <t>(주)지에스아이</t>
  </si>
  <si>
    <t>041-566-2517</t>
  </si>
  <si>
    <t>충청남도 천안시 서북구 직산읍 부송로 165-23</t>
  </si>
  <si>
    <t>031-797-3013</t>
  </si>
  <si>
    <t>경기 광주시 오포읍 매자리길27번길 103</t>
  </si>
  <si>
    <t>(주)에스컴</t>
  </si>
  <si>
    <t>031-704-7557</t>
  </si>
  <si>
    <t>경기도 성남시 분당구  황새울로311번길 14</t>
  </si>
  <si>
    <t>(주)우성크라이어텍</t>
  </si>
  <si>
    <t>031-732-2555</t>
  </si>
  <si>
    <t>(주)코커스</t>
  </si>
  <si>
    <t>032-670-8570</t>
  </si>
  <si>
    <t>(주)메카로</t>
  </si>
  <si>
    <t>031-646-4400</t>
  </si>
  <si>
    <t>경기 평택시 산단로 103-14</t>
  </si>
  <si>
    <t>(주)하나티이씨</t>
  </si>
  <si>
    <t>032-812-8118</t>
  </si>
  <si>
    <t>인천 남동구 남동동로124번길 37</t>
  </si>
  <si>
    <t>(주)티지에스</t>
  </si>
  <si>
    <t>02-3787-3343</t>
  </si>
  <si>
    <t>경기 안산시 단원구 능안로 98-12</t>
  </si>
  <si>
    <t>동인산업(주)</t>
  </si>
  <si>
    <t>031-334-3618</t>
  </si>
  <si>
    <t>경기 용인시 처인구 이동면 서리로 190</t>
  </si>
  <si>
    <t>(주)지인</t>
  </si>
  <si>
    <t>043-277-5300</t>
  </si>
  <si>
    <t>세종 부강면 금호선말길 74-4</t>
  </si>
  <si>
    <t>(주)수정전자</t>
  </si>
  <si>
    <t>032-579-8353</t>
  </si>
  <si>
    <t>(주)다우스</t>
  </si>
  <si>
    <t>031-897-8381</t>
  </si>
  <si>
    <t>경기 용인시 수지구 현암로 165</t>
  </si>
  <si>
    <t>(주)원강팜</t>
  </si>
  <si>
    <t>02-3291-6700</t>
  </si>
  <si>
    <t>서울특별시 동작구  상도로 40</t>
  </si>
  <si>
    <t>(주)리서치맥스</t>
  </si>
  <si>
    <t>02-2017-1805</t>
  </si>
  <si>
    <t>서울 강남구 학동로4길 14</t>
  </si>
  <si>
    <t>(주)씨앤유글로벌</t>
  </si>
  <si>
    <t>070-4837-5812</t>
  </si>
  <si>
    <t>경기도 성남시분당구 정자동(정자동)</t>
  </si>
  <si>
    <t>(주)디자인벤처스</t>
  </si>
  <si>
    <t>02-3444-3382</t>
  </si>
  <si>
    <t>서울 강남구 압구정로 104</t>
  </si>
  <si>
    <t>(주)우주식품디씨오피</t>
  </si>
  <si>
    <t>02-407-0450</t>
  </si>
  <si>
    <t>대상에스티(주)</t>
  </si>
  <si>
    <t>043-883-4471</t>
  </si>
  <si>
    <t>충북 음성군 대소면 오태로116번길 175-29</t>
  </si>
  <si>
    <t>더스코와이어(주)</t>
  </si>
  <si>
    <t>041-553-7481</t>
  </si>
  <si>
    <t>㈜에스디엠</t>
  </si>
  <si>
    <t>062-974-0085</t>
  </si>
  <si>
    <t>광주 북구 첨단벤처로60번길 17</t>
  </si>
  <si>
    <t>(주)성일플레이팅</t>
  </si>
  <si>
    <t>053-581-8852</t>
  </si>
  <si>
    <t>대구 달서구 성서로64길 25</t>
  </si>
  <si>
    <t>(주)하나인더스트리</t>
  </si>
  <si>
    <t>054-741-5965</t>
  </si>
  <si>
    <t>경북 경주시 외동읍 구어2길 51</t>
  </si>
  <si>
    <t>엘씨텍(주)</t>
  </si>
  <si>
    <t>054-462-6991</t>
  </si>
  <si>
    <t>경북 구미시 1공단로7길 36-17</t>
  </si>
  <si>
    <t>금오캐스트(주)</t>
  </si>
  <si>
    <t>053-593-2870</t>
  </si>
  <si>
    <t>대구 달서구 성서공단남로 140</t>
  </si>
  <si>
    <t>두리화학(주)</t>
  </si>
  <si>
    <t>055-323-7333</t>
  </si>
  <si>
    <t>경상남도 김해시 생림면 생림대로 826-90</t>
  </si>
  <si>
    <t>태광금속(주)</t>
  </si>
  <si>
    <t>051-205-5177</t>
  </si>
  <si>
    <t>부산 강서구 녹산산업중로 409</t>
  </si>
  <si>
    <t>(주)씨엔케이무역</t>
  </si>
  <si>
    <t>051-747-2425</t>
  </si>
  <si>
    <t>부산 해운대구 해운대해변로197번길 18</t>
  </si>
  <si>
    <t>(주)삼화피엠아이</t>
  </si>
  <si>
    <t>055-335-5365</t>
  </si>
  <si>
    <t>경상남도 김해시 주촌면 골든루트로 158-13</t>
  </si>
  <si>
    <t>그린산업(주)</t>
  </si>
  <si>
    <t>055-292-0440</t>
  </si>
  <si>
    <t>(주)동구기업</t>
  </si>
  <si>
    <t>055-256-1700</t>
  </si>
  <si>
    <t>경남 창원시 성산구 정동로62번길 60</t>
  </si>
  <si>
    <t>대경이앤씨(주)</t>
  </si>
  <si>
    <t>052-278-9331</t>
  </si>
  <si>
    <t>울산광역시 남구  용잠로40번길 30-0</t>
  </si>
  <si>
    <t>농업회사법인 휴애리(주)</t>
  </si>
  <si>
    <t>064-732-2114</t>
  </si>
  <si>
    <t>제주 서귀포시 남원읍 신례리</t>
  </si>
  <si>
    <t>식물원 및 동물원 운영업</t>
  </si>
  <si>
    <t>051-302-1925</t>
  </si>
  <si>
    <t>부산광역시 강서구  낙동남로533번길 36</t>
  </si>
  <si>
    <t>대덕에이치티에스(주)</t>
  </si>
  <si>
    <t>055-382-9604</t>
  </si>
  <si>
    <t>경남 양산시 하북면 양산대로 2368</t>
  </si>
  <si>
    <t>㈜필아테크</t>
  </si>
  <si>
    <t>055-327-6991</t>
  </si>
  <si>
    <t>경남 김해시 진례면 고모로324번길 135-76</t>
  </si>
  <si>
    <t>(주)엔비코컨설턴트</t>
  </si>
  <si>
    <t>02-443-9042</t>
  </si>
  <si>
    <t>(주)솔텍시스템</t>
  </si>
  <si>
    <t>02-2025-8500</t>
  </si>
  <si>
    <t>이화소재(주)</t>
  </si>
  <si>
    <t>02-2632-9321</t>
  </si>
  <si>
    <t>승현정밀(주)</t>
  </si>
  <si>
    <t>02-2671-1538</t>
  </si>
  <si>
    <t>서울 영등포구 선유서로31길 1</t>
  </si>
  <si>
    <t>동해기전산업(주)</t>
  </si>
  <si>
    <t>031-499-9682</t>
  </si>
  <si>
    <t>경기 시흥시 공단1대로196번길 140</t>
  </si>
  <si>
    <t>(주)제파텍</t>
  </si>
  <si>
    <t>02-862-9300</t>
  </si>
  <si>
    <t>서울 금천구 가산디지털1로 52</t>
  </si>
  <si>
    <t>(주)동부메탈</t>
  </si>
  <si>
    <t>02-3484-1609</t>
  </si>
  <si>
    <t>서울 강남구 테헤란로 432</t>
  </si>
  <si>
    <t>삼천당제약㈜</t>
  </si>
  <si>
    <t>031-350-7300</t>
  </si>
  <si>
    <t>경기 화성시 향남읍 제약공단2길 71</t>
  </si>
  <si>
    <t>(주)모토닉스</t>
  </si>
  <si>
    <t>031-350-0500</t>
  </si>
  <si>
    <t>경기 화성시 정남면 만년로 68-26</t>
  </si>
  <si>
    <t>031-355-3284</t>
  </si>
  <si>
    <t>경기 화성시 마도면 마도공단로1길 148</t>
  </si>
  <si>
    <t>(주)아이셋디에이</t>
  </si>
  <si>
    <t>031-713-4871</t>
  </si>
  <si>
    <t>극동판넬공업(주)</t>
  </si>
  <si>
    <t>031-574-1500</t>
  </si>
  <si>
    <t>경기 남양주시 진접읍 양진로926번길 14</t>
  </si>
  <si>
    <t>02-785-2417</t>
  </si>
  <si>
    <t>경기도 시흥시  옥구천서로93번길 65</t>
  </si>
  <si>
    <t>031-491-1134</t>
  </si>
  <si>
    <t>경기 안산시 단원구 산단로163번길 23</t>
  </si>
  <si>
    <t>금양화학(주)</t>
  </si>
  <si>
    <t>031-498-0206</t>
  </si>
  <si>
    <t>경기 시흥시 공단1대로80번길 26</t>
  </si>
  <si>
    <t>031-358-5101</t>
  </si>
  <si>
    <t>경기 화성시 장안면 돌서지길 83</t>
  </si>
  <si>
    <t>주식회사 명진</t>
  </si>
  <si>
    <t>031-224-8687</t>
  </si>
  <si>
    <t>경기 수원시 권선구 곡반정로 46-26</t>
  </si>
  <si>
    <t>엔백(주)</t>
  </si>
  <si>
    <t>02-507-2702</t>
  </si>
  <si>
    <t>현진크리에이티브</t>
  </si>
  <si>
    <t>02-2276-0341</t>
  </si>
  <si>
    <t>서울특별시 중구  필동로 42-0</t>
  </si>
  <si>
    <t>에누리닷컴(주)</t>
  </si>
  <si>
    <t>02-6354-3601</t>
  </si>
  <si>
    <t>서울특별시 중구 퇴계로 18</t>
  </si>
  <si>
    <t>(주)비젼아이씨</t>
  </si>
  <si>
    <t>02-425-0113</t>
  </si>
  <si>
    <t>스미스앤드네퓨(주)</t>
  </si>
  <si>
    <t>02-6001-7575</t>
  </si>
  <si>
    <t>서울 강남구 영동대로 517</t>
  </si>
  <si>
    <t>세신어패럴(주)</t>
  </si>
  <si>
    <t>02-562-0491</t>
  </si>
  <si>
    <t>아바고테크놀로지스코리아(주)</t>
  </si>
  <si>
    <t>02-2155-4652</t>
  </si>
  <si>
    <t>(주)덕산정보통신</t>
  </si>
  <si>
    <t>042-822-9671</t>
  </si>
  <si>
    <t>대전 유성구 대학로76번안길 62</t>
  </si>
  <si>
    <t>보광종합건설㈜</t>
  </si>
  <si>
    <t>062-233-3999</t>
  </si>
  <si>
    <t>광주 남구 천변좌로 398</t>
  </si>
  <si>
    <t>(주)티앤테크</t>
  </si>
  <si>
    <t>053-765-0880</t>
  </si>
  <si>
    <t>대구광역시 수성구  달구벌대로528길 15</t>
  </si>
  <si>
    <t>돌나라 한농강재(주)</t>
  </si>
  <si>
    <t>054-536-4458</t>
  </si>
  <si>
    <t>경상북도 상주시 외서면 하나동1길 9</t>
  </si>
  <si>
    <t>한국엔진(주)</t>
  </si>
  <si>
    <t>051-468-7771</t>
  </si>
  <si>
    <t>(주)에스에프에이</t>
  </si>
  <si>
    <t>031-379-1736</t>
  </si>
  <si>
    <t>경기 화성시 영천로 38</t>
  </si>
  <si>
    <t>늘푸른기업</t>
  </si>
  <si>
    <t>055-630-8439</t>
  </si>
  <si>
    <t>(주)유엔아이텍</t>
  </si>
  <si>
    <t>051-721-4683</t>
  </si>
  <si>
    <t>부산 기장군 기장읍 청강로91번길 62</t>
  </si>
  <si>
    <t>현대에이치디에스㈜</t>
  </si>
  <si>
    <t>02-724-0778</t>
  </si>
  <si>
    <t>서울 중구 세종대로9길 41</t>
  </si>
  <si>
    <t>(주)제이슨앤컴퍼니</t>
  </si>
  <si>
    <t>032-717-8904</t>
  </si>
  <si>
    <t>경기 부천시  삼작로79번길 20</t>
  </si>
  <si>
    <t>(주)비츠코리아</t>
  </si>
  <si>
    <t>02-337-1333</t>
  </si>
  <si>
    <t>(주)리얼타임웨이브</t>
  </si>
  <si>
    <t>031-698-2980</t>
  </si>
  <si>
    <t>(주)토탈방재</t>
  </si>
  <si>
    <t>041-667-9119</t>
  </si>
  <si>
    <t>충남 서산시 율지6로 42</t>
  </si>
  <si>
    <t>에스씨에스프로(주)</t>
  </si>
  <si>
    <t>070-8622-7488</t>
  </si>
  <si>
    <t>엔테크시스템(주)</t>
  </si>
  <si>
    <t>02-8877-2636</t>
  </si>
  <si>
    <t>(주)마이크로원</t>
  </si>
  <si>
    <t>041-587-6911</t>
  </si>
  <si>
    <t>충청남도 천안시 서북구 입장면 연곡길 368</t>
  </si>
  <si>
    <t>(주)엔에스인터내셔널</t>
  </si>
  <si>
    <t>02-854-5531</t>
  </si>
  <si>
    <t>서울 금천구 디지털로 193</t>
  </si>
  <si>
    <t>(주)디에이테크놀로지</t>
  </si>
  <si>
    <t>031-369-8800</t>
  </si>
  <si>
    <t>경기 화성시 마도면 화성로 913-29</t>
  </si>
  <si>
    <t>가디언(주)</t>
  </si>
  <si>
    <t>02-6191-3014</t>
  </si>
  <si>
    <t>경기 안성시 죽산면 걸미로 365</t>
  </si>
  <si>
    <t>(주)고산메디코</t>
  </si>
  <si>
    <t>031-763-8085</t>
  </si>
  <si>
    <t>경기 광주시 곤지암읍 만삼로108번길 63</t>
  </si>
  <si>
    <t>통명석재(주)</t>
  </si>
  <si>
    <t>031-534-5833</t>
  </si>
  <si>
    <t>경기 포천시 신북면 청신로1526번길 31</t>
  </si>
  <si>
    <t>(주)토템</t>
  </si>
  <si>
    <t>031-946-2244</t>
  </si>
  <si>
    <t>경기 파주시 조리읍 은골길 81-23</t>
  </si>
  <si>
    <t>아텍시스템</t>
  </si>
  <si>
    <t>032-508-8060</t>
  </si>
  <si>
    <t>인천 부평구 안남로369번길 18</t>
  </si>
  <si>
    <t>(주)녹산</t>
  </si>
  <si>
    <t>031-247-3307</t>
  </si>
  <si>
    <t>경기 수원시 팔달구 중부대로 20</t>
  </si>
  <si>
    <t>(주)금강스틸</t>
  </si>
  <si>
    <t>031-674-8790</t>
  </si>
  <si>
    <t>경기 안성시 대덕면 무능로 140-1</t>
  </si>
  <si>
    <t>일창산업</t>
  </si>
  <si>
    <t>031-442-1401</t>
  </si>
  <si>
    <t>경기 안양시 만안구 안양천서로 57</t>
  </si>
  <si>
    <t>한국벡스팜제약(주)</t>
  </si>
  <si>
    <t>02-3453-8866</t>
  </si>
  <si>
    <t>(주)웰빙해피팜</t>
  </si>
  <si>
    <t>031-567-6153</t>
  </si>
  <si>
    <t>경기 구리시 벌말로 188</t>
  </si>
  <si>
    <t>(주)더북컴퍼니</t>
  </si>
  <si>
    <t>02-3438-2005</t>
  </si>
  <si>
    <t>서울 서초구 신반포로 315</t>
  </si>
  <si>
    <t>(주)창성에이스산업</t>
  </si>
  <si>
    <t>031-781-1400</t>
  </si>
  <si>
    <t>경기 성남시 분당구 판교로 700</t>
  </si>
  <si>
    <t>(주)우리셔츠</t>
  </si>
  <si>
    <t>041-522-7311</t>
  </si>
  <si>
    <t>충남 천안시 서북구 검은들3길 60</t>
  </si>
  <si>
    <t>(주)동림티엔에스</t>
  </si>
  <si>
    <t>02-3431-3703</t>
  </si>
  <si>
    <t>울산 남구 월평로48번길 17-1</t>
  </si>
  <si>
    <t>한본인더스트리㈜</t>
  </si>
  <si>
    <t>041-532-1707</t>
  </si>
  <si>
    <t>충남 아산시 둔포면 아산밸리북로 111-22</t>
  </si>
  <si>
    <t>(주)행성화학</t>
  </si>
  <si>
    <t>043-217-6100</t>
  </si>
  <si>
    <t>충북 청주시 청원구 오창읍 후기길 42</t>
  </si>
  <si>
    <t>금산환경재생산업(주)</t>
  </si>
  <si>
    <t>042-584-3118</t>
  </si>
  <si>
    <t>대전 서구  복수남로 31</t>
  </si>
  <si>
    <t>(주)공단레미콘아스콘</t>
  </si>
  <si>
    <t>043-238-8780</t>
  </si>
  <si>
    <t>충북 청주시 흥덕구 강내면 저산리</t>
  </si>
  <si>
    <t>(주)세일정밀</t>
  </si>
  <si>
    <t>042-626-8535</t>
  </si>
  <si>
    <t>대전 대덕구 대화로132번길 120</t>
  </si>
  <si>
    <t>(주)가야엔지니어링</t>
  </si>
  <si>
    <t>041-664-1241</t>
  </si>
  <si>
    <t>충남 서산시 대산읍 명지1로 296-4</t>
  </si>
  <si>
    <t>봉봉전자</t>
  </si>
  <si>
    <t>041-562-7894</t>
  </si>
  <si>
    <t>충남 아산시 음봉면 신휴리</t>
  </si>
  <si>
    <t>(주)디엔에프</t>
  </si>
  <si>
    <t>042-932-7939</t>
  </si>
  <si>
    <t>대전광역시 대덕구 대화로132번길 142</t>
  </si>
  <si>
    <t>(주)코어테크놀로지</t>
  </si>
  <si>
    <t>042-527-8088</t>
  </si>
  <si>
    <t>대전 서구 문정로90번길 11</t>
  </si>
  <si>
    <t>미래전기(주)</t>
  </si>
  <si>
    <t>054-465-8071</t>
  </si>
  <si>
    <t>경북 구미시 박정희로 57</t>
  </si>
  <si>
    <t>054-971-9900</t>
  </si>
  <si>
    <t>경북 칠곡군 왜관읍 봉계로 263</t>
  </si>
  <si>
    <t>(주)소포스</t>
  </si>
  <si>
    <t>054-931-9478</t>
  </si>
  <si>
    <t>경북 성주군 선남면 신부길 81-28</t>
  </si>
  <si>
    <t>화진철강(주)</t>
  </si>
  <si>
    <t>051-315-0091</t>
  </si>
  <si>
    <t>부산 사상구 장인로 78</t>
  </si>
  <si>
    <t>삼경정기(주)</t>
  </si>
  <si>
    <t>055-338-7450</t>
  </si>
  <si>
    <t>경남 김해시 주촌면 서부로1430번길 27-97</t>
  </si>
  <si>
    <t>(주)백산프로펠라</t>
  </si>
  <si>
    <t>051-325-6815</t>
  </si>
  <si>
    <t>부산 사상구 감전천로 227</t>
  </si>
  <si>
    <t>대보기업</t>
  </si>
  <si>
    <t>055-734-3105</t>
  </si>
  <si>
    <t>한국건설안전기술(주)</t>
  </si>
  <si>
    <t>051-611-3244</t>
  </si>
  <si>
    <t>부산 수영구 수영로665번길 17</t>
  </si>
  <si>
    <t>(주)유성테크</t>
  </si>
  <si>
    <t>052-289-5657</t>
  </si>
  <si>
    <t>울산 북구 명촌7길 37</t>
  </si>
  <si>
    <t>055-386-0460</t>
  </si>
  <si>
    <t>경남 양산시 어실로 303</t>
  </si>
  <si>
    <t>(주)소이어페럴</t>
  </si>
  <si>
    <t>02-920-4833</t>
  </si>
  <si>
    <t>서울 동대문구 왕산로2길 28</t>
  </si>
  <si>
    <t>(주)중우엠텍</t>
  </si>
  <si>
    <t>031-494-0561</t>
  </si>
  <si>
    <t>경기 안산시 단원구 해봉로273번길 10</t>
  </si>
  <si>
    <t>(주)경성기업</t>
  </si>
  <si>
    <t>031-668-8026-7</t>
  </si>
  <si>
    <t>경기 김포시 대곶면 대곶서로 70</t>
  </si>
  <si>
    <t>(주)하늘푸드</t>
  </si>
  <si>
    <t>031-353-5007</t>
  </si>
  <si>
    <t>경기 화성시 향남읍 동오2길 35</t>
  </si>
  <si>
    <t>㈜에스티아이씨앤디</t>
  </si>
  <si>
    <t>02-2026-0440</t>
  </si>
  <si>
    <t>동양 콘크리트산업(주)</t>
  </si>
  <si>
    <t>02-597-2950</t>
  </si>
  <si>
    <t>경기 화성시 양감면 개월안길 5</t>
  </si>
  <si>
    <t>비티시스템(주)</t>
  </si>
  <si>
    <t>031-376-7038</t>
  </si>
  <si>
    <t>경기 화성시 정남면 덕절제기길 28-20</t>
  </si>
  <si>
    <t>동아소노텍(주)</t>
  </si>
  <si>
    <t>031-689-3600</t>
  </si>
  <si>
    <t>경기 수원시 권선구  오목천로132번길 64</t>
  </si>
  <si>
    <t>(주)아세아정밀</t>
  </si>
  <si>
    <t>031-867-8261</t>
  </si>
  <si>
    <t>경기 양주시 은현면 선암1리</t>
  </si>
  <si>
    <t>태성체어맨</t>
  </si>
  <si>
    <t>031-944-5120</t>
  </si>
  <si>
    <t>경기 파주시 조리읍 전지미말길 43-25</t>
  </si>
  <si>
    <t>(주)파워네트웍</t>
  </si>
  <si>
    <t>031-564-3900</t>
  </si>
  <si>
    <t>유진기공산업(주)</t>
  </si>
  <si>
    <t>031-489-6222</t>
  </si>
  <si>
    <t>경기 안산시 단원구 산단로</t>
  </si>
  <si>
    <t>(주)굿텔</t>
  </si>
  <si>
    <t>031-689-4772</t>
  </si>
  <si>
    <t>경기도 안양시 동안구  부림로 170</t>
  </si>
  <si>
    <t>우일산업(주)</t>
  </si>
  <si>
    <t>031-8437-43</t>
  </si>
  <si>
    <t>경기도 김포시 통진읍 대서명로 64</t>
  </si>
  <si>
    <t>삼화왕관(주)</t>
  </si>
  <si>
    <t>02-510-4435</t>
  </si>
  <si>
    <t>경기 안산시 단원구 강촌로 140</t>
  </si>
  <si>
    <t>케이알 베어링(주)</t>
  </si>
  <si>
    <t>02-2632-6213</t>
  </si>
  <si>
    <t>경기 시흥시 공단1대로 244</t>
  </si>
  <si>
    <t>(주)알루맥스</t>
  </si>
  <si>
    <t>031-959-8181</t>
  </si>
  <si>
    <t>경기 파주시 법원읍 사임당로 572-63</t>
  </si>
  <si>
    <t>(주)에스티오</t>
  </si>
  <si>
    <t>02-2093-2517</t>
  </si>
  <si>
    <t>(주)김정문알로에</t>
  </si>
  <si>
    <t>02-400-3042</t>
  </si>
  <si>
    <t>서울 서초구 사임당로 15</t>
  </si>
  <si>
    <t>(주)네비웍스</t>
  </si>
  <si>
    <t>031-687-2001</t>
  </si>
  <si>
    <t>(주)우림엔지니어링</t>
  </si>
  <si>
    <t>043-234-3105</t>
  </si>
  <si>
    <t>충청북도 청주시 흥덕구 옥산면 옥산산단3로 120</t>
  </si>
  <si>
    <t>(주)대지개발</t>
  </si>
  <si>
    <t>041-581-4432</t>
  </si>
  <si>
    <t>충남 천안시 서북구 성환읍 신방1길 38-12</t>
  </si>
  <si>
    <t>(주)서원전원</t>
  </si>
  <si>
    <t>041-522-8455</t>
  </si>
  <si>
    <t>충남 천안시 서북구 백석공단2길 16</t>
  </si>
  <si>
    <t>041-581-5400</t>
  </si>
  <si>
    <t>충청남도 천안시 서북구 입장면 방미길 20-5</t>
  </si>
  <si>
    <t>경동정밀</t>
  </si>
  <si>
    <t>053-614-9085</t>
  </si>
  <si>
    <t>대구 달성군 논공읍 비슬로264길 46-5</t>
  </si>
  <si>
    <t>경희 알미늄(주)</t>
  </si>
  <si>
    <t>053-583-5056</t>
  </si>
  <si>
    <t>대구 달서구 달서대로 570</t>
  </si>
  <si>
    <t>(주)고아정공</t>
  </si>
  <si>
    <t>053-383-3001</t>
  </si>
  <si>
    <t>(주)리테크</t>
  </si>
  <si>
    <t>053-383-7181</t>
  </si>
  <si>
    <t>경북 군위군 군위읍 군위공단길 97</t>
  </si>
  <si>
    <t>(주)혜성</t>
  </si>
  <si>
    <t>054-338-6678</t>
  </si>
  <si>
    <t>경북 영천시 언하공단4길 29</t>
  </si>
  <si>
    <t>(주)디지에쓰</t>
  </si>
  <si>
    <t>054-931-9567</t>
  </si>
  <si>
    <t>경북 성주군 선남면 성주로 3758</t>
  </si>
  <si>
    <t>(주)아셈스</t>
  </si>
  <si>
    <t>051-713-3900</t>
  </si>
  <si>
    <t>부산 사하구 을숙도대로873번길 31</t>
  </si>
  <si>
    <t>중앙섬유(주)</t>
  </si>
  <si>
    <t>051-293-5489</t>
  </si>
  <si>
    <t>부산 강서구 녹산산단231로 21</t>
  </si>
  <si>
    <t>중앙산업</t>
  </si>
  <si>
    <t>051-532-3500</t>
  </si>
  <si>
    <t>부산광역시 금정구  개좌로 262</t>
  </si>
  <si>
    <t>특수사 및 코드직물 제조업</t>
  </si>
  <si>
    <t>055-259-5090</t>
  </si>
  <si>
    <t>경상남도 창원시 마산회원구  자유무역3길 177</t>
  </si>
  <si>
    <t>우창기계(주)</t>
  </si>
  <si>
    <t>055-252-8998</t>
  </si>
  <si>
    <t>경상남도 창원시 성산구  월림로67번길 7</t>
  </si>
  <si>
    <t>한국단조(주)</t>
  </si>
  <si>
    <t>052-274-5501</t>
  </si>
  <si>
    <t>울산 남구 사평로 227-30</t>
  </si>
  <si>
    <t>세기건설(주)</t>
  </si>
  <si>
    <t>064-43-8151</t>
  </si>
  <si>
    <t>제주 제주시 1100로 3351</t>
  </si>
  <si>
    <t>거로유통</t>
  </si>
  <si>
    <t>064-758-5903</t>
  </si>
  <si>
    <t>제주 제주시 거로남4길 19-1</t>
  </si>
  <si>
    <t>창평산업</t>
  </si>
  <si>
    <t>052-211-9118</t>
  </si>
  <si>
    <t>울산광역시 북구  중산산업3길 4</t>
  </si>
  <si>
    <t>(주)신티에스</t>
  </si>
  <si>
    <t>070-4006-3740</t>
  </si>
  <si>
    <t>덕산정보통신(주)</t>
  </si>
  <si>
    <t>032-513-3311</t>
  </si>
  <si>
    <t>인천 부평구 길주로 633</t>
  </si>
  <si>
    <t>(주)유원인더스트리</t>
  </si>
  <si>
    <t>031-662-5764</t>
  </si>
  <si>
    <t>경기 평택시 서탄면 회화길 36-12</t>
  </si>
  <si>
    <t>(주)영남물류</t>
  </si>
  <si>
    <t>031-531-3750</t>
  </si>
  <si>
    <t>경기 포천시 내촌면 금강로2110번길 37</t>
  </si>
  <si>
    <t>화인컴에스이(주)</t>
  </si>
  <si>
    <t>031-749-6040</t>
  </si>
  <si>
    <t>경기 성남시 중원구  갈마치로 302</t>
  </si>
  <si>
    <t>(주)푸름</t>
  </si>
  <si>
    <t>032-673-3663</t>
  </si>
  <si>
    <t>경기 부천시  삼작로115번길 65</t>
  </si>
  <si>
    <t>(주)신한세라믹</t>
  </si>
  <si>
    <t>031-498-3174</t>
  </si>
  <si>
    <t>경기 시흥시 군자천로31번길 46</t>
  </si>
  <si>
    <t>태양금속공업(주)</t>
  </si>
  <si>
    <t>031-490-5553</t>
  </si>
  <si>
    <t>경기 안산시 단원구 해봉로 212</t>
  </si>
  <si>
    <t>삼양화학공업(주)</t>
  </si>
  <si>
    <t>02-3488-5556</t>
  </si>
  <si>
    <t>서울 서초구 반포대로27길 16</t>
  </si>
  <si>
    <t>(주)하이퓨리티</t>
  </si>
  <si>
    <t>02-422-1118</t>
  </si>
  <si>
    <t>(주)아우딘퓨쳐스</t>
  </si>
  <si>
    <t>02-571-2432</t>
  </si>
  <si>
    <t>서울 강남구 테헤란로 443</t>
  </si>
  <si>
    <t>동양시멘트㈜ 삼척공장</t>
  </si>
  <si>
    <t>033-571-7000</t>
  </si>
  <si>
    <t>강원 삼척시 동양길 20</t>
  </si>
  <si>
    <t>(합자)삼성건기영서총판</t>
  </si>
  <si>
    <t>033-735-8686</t>
  </si>
  <si>
    <t>강원 원주시 소초면</t>
  </si>
  <si>
    <t>세화 엔 테크(주)</t>
  </si>
  <si>
    <t>043-882-1102</t>
  </si>
  <si>
    <t>충북 음성군 감곡면 가곡로 308</t>
  </si>
  <si>
    <t>흥진건설(주)</t>
  </si>
  <si>
    <t>041-561-0711</t>
  </si>
  <si>
    <t>충남 천안시 동남구 양지말2길 36</t>
  </si>
  <si>
    <t>서우테크놀로지(주)</t>
  </si>
  <si>
    <t>041-552-3344</t>
  </si>
  <si>
    <t>충남 천안시 동남구 성남면 석곡3길 77-76</t>
  </si>
  <si>
    <t>오천산업(주)</t>
  </si>
  <si>
    <t>041-522-5811</t>
  </si>
  <si>
    <t>충남 천안시 동남구 수신면 장산서길 187</t>
  </si>
  <si>
    <t>(주)유미테크</t>
  </si>
  <si>
    <t>042-867-4220</t>
  </si>
  <si>
    <t>(주)에이디솔루션</t>
  </si>
  <si>
    <t>042-603-5621</t>
  </si>
  <si>
    <t>대전 유성구 대학로 31</t>
  </si>
  <si>
    <t>지앤지콘택트렌즈</t>
  </si>
  <si>
    <t>053-782-3344</t>
  </si>
  <si>
    <t>대구 수성구 범안로 93</t>
  </si>
  <si>
    <t>중앙포장(주)</t>
  </si>
  <si>
    <t>053-581-2516</t>
  </si>
  <si>
    <t>대구 달서구 성서공단북로77길 43</t>
  </si>
  <si>
    <t>(주)유앤아이</t>
  </si>
  <si>
    <t>054-833-7780</t>
  </si>
  <si>
    <t>경북 의성군 봉양면 농공마전길 46-18</t>
  </si>
  <si>
    <t>성창기업㈜</t>
  </si>
  <si>
    <t>051-260-3479</t>
  </si>
  <si>
    <t>부산 사하구 다대로 627</t>
  </si>
  <si>
    <t>(주)가야특수강</t>
  </si>
  <si>
    <t>051-831-9041</t>
  </si>
  <si>
    <t>부산 강서구 녹산산단335로 24-17</t>
  </si>
  <si>
    <t>(주)삼성아스콘</t>
  </si>
  <si>
    <t>055-585-8111</t>
  </si>
  <si>
    <t>경남 함안군 대산면 송산로 621</t>
  </si>
  <si>
    <t>제일리버스(주)</t>
  </si>
  <si>
    <t>055-672-9761</t>
  </si>
  <si>
    <t>경남 고성군 고성읍 월평로 169</t>
  </si>
  <si>
    <t>(주)금호 이.티.시</t>
  </si>
  <si>
    <t>055-325-2111</t>
  </si>
  <si>
    <t>경남 김해시 분성로3번길 100-9</t>
  </si>
  <si>
    <t>055-342-8932</t>
  </si>
  <si>
    <t>경남 김해시 진영읍 하계로 283</t>
  </si>
  <si>
    <t>055-346-3097</t>
  </si>
  <si>
    <t>경남 김해시 한림면 장방로 232-23</t>
  </si>
  <si>
    <t>(주)제이에스엔티</t>
  </si>
  <si>
    <t>055-292-8458</t>
  </si>
  <si>
    <t>경상남도 창원시 의창구 대산면 갈전로 118-28</t>
  </si>
  <si>
    <t>(주)세화스크린</t>
  </si>
  <si>
    <t>02-838-5678</t>
  </si>
  <si>
    <t>한국메티슨특수가스(주)</t>
  </si>
  <si>
    <t>02-3460-0758</t>
  </si>
  <si>
    <t>충남 아산시 음봉면 음봉면로 94</t>
  </si>
  <si>
    <t>(주)비트라이스</t>
  </si>
  <si>
    <t>02-888-6511</t>
  </si>
  <si>
    <t>(주)쎄덱</t>
  </si>
  <si>
    <t>02-549-6701</t>
  </si>
  <si>
    <t>서울 강남구 도산대로 223</t>
  </si>
  <si>
    <t>텔레칩스</t>
  </si>
  <si>
    <t>02-3443-6792</t>
  </si>
  <si>
    <t>서울 송파구 올림픽로35다길 42</t>
  </si>
  <si>
    <t>한양몰드(주)</t>
  </si>
  <si>
    <t>031-378-8100</t>
  </si>
  <si>
    <t>경기 화성시 동탄면 동탄기흥로 105</t>
  </si>
  <si>
    <t>덕성제과(주)</t>
  </si>
  <si>
    <t>031-763-8172</t>
  </si>
  <si>
    <t>경기 안성시 삼죽면 삼죽로 72</t>
  </si>
  <si>
    <t>(주)젠텍</t>
  </si>
  <si>
    <t>031-8005-7200</t>
  </si>
  <si>
    <t>경기 용인시 기흥구 동백5로 21-11</t>
  </si>
  <si>
    <t>(주)다음기술단</t>
  </si>
  <si>
    <t>031-698-2288</t>
  </si>
  <si>
    <t>(주)태영</t>
  </si>
  <si>
    <t>031-628-7755</t>
  </si>
  <si>
    <t>경기 성남시 분당구 운중로 182</t>
  </si>
  <si>
    <t>(주)두영종합식품</t>
  </si>
  <si>
    <t>032-813-2741</t>
  </si>
  <si>
    <t>인천 남동구 은청로 96</t>
  </si>
  <si>
    <t>(주)두텍</t>
  </si>
  <si>
    <t>031-495-3767</t>
  </si>
  <si>
    <t>경기 안산시 단원구 동산로 30</t>
  </si>
  <si>
    <t>코박메드(주)</t>
  </si>
  <si>
    <t>031-493-3458</t>
  </si>
  <si>
    <t>경기 안산시 단원구 해안로31번길 13</t>
  </si>
  <si>
    <t>(주)효진</t>
  </si>
  <si>
    <t>031-319-5330</t>
  </si>
  <si>
    <t>경기 안산시 단원구 정왕천동로70번길 35</t>
  </si>
  <si>
    <t>(주)터크코리아</t>
  </si>
  <si>
    <t>02-2083-1630</t>
  </si>
  <si>
    <t>코러패드 코리아(주)</t>
  </si>
  <si>
    <t>031-339-3100</t>
  </si>
  <si>
    <t>경기 용인시 처인구 남사면 처인성로 79</t>
  </si>
  <si>
    <t>(주)씨엔에스환경기술</t>
  </si>
  <si>
    <t>070-8628-2470</t>
  </si>
  <si>
    <t>한주기계공업(주)</t>
  </si>
  <si>
    <t>031-985-8501</t>
  </si>
  <si>
    <t>경기 김포시 월곶면 김포대로 2741</t>
  </si>
  <si>
    <t>쎌바이오텍</t>
  </si>
  <si>
    <t>031-987-6205</t>
  </si>
  <si>
    <t>경기 김포시 월곶면 애기봉로409번길 50</t>
  </si>
  <si>
    <t>(주)에이원서울유통</t>
  </si>
  <si>
    <t>031-321-5137</t>
  </si>
  <si>
    <t>경기 용인시 처인구 남사면 처인성로 1012-25</t>
  </si>
  <si>
    <t>(주)이프러스</t>
  </si>
  <si>
    <t>031-628-8602</t>
  </si>
  <si>
    <t>(주)텔레트론</t>
  </si>
  <si>
    <t>031-340-7013</t>
  </si>
  <si>
    <t>경기 안양시 동안구 관악대로</t>
  </si>
  <si>
    <t>(주)산리오코리아</t>
  </si>
  <si>
    <t>02-543-3810</t>
  </si>
  <si>
    <t>서울 강남구 학동로 523</t>
  </si>
  <si>
    <t>(주)여원미디어</t>
  </si>
  <si>
    <t>02-523-6660</t>
  </si>
  <si>
    <t>경기 파주시 회동길 130</t>
  </si>
  <si>
    <t>(주)장평건설</t>
  </si>
  <si>
    <t>02-2202-9900</t>
  </si>
  <si>
    <t>서울 송파구 송파대로 461</t>
  </si>
  <si>
    <t>이앤에스글로벌(주)</t>
  </si>
  <si>
    <t>02-564-0313</t>
  </si>
  <si>
    <t>토우건설(주)</t>
  </si>
  <si>
    <t>043-854-4147</t>
  </si>
  <si>
    <t>충북 충주시 호암대로 131</t>
  </si>
  <si>
    <t>(주)휴이노베이션</t>
  </si>
  <si>
    <t>070-7492-6064</t>
  </si>
  <si>
    <t>충남 아산시 음봉면 월산로201번길 6-23</t>
  </si>
  <si>
    <t>(주)디이엔티</t>
  </si>
  <si>
    <t>041-529-3456</t>
  </si>
  <si>
    <t>충남 천안시 동남구 수신면 장산동길 32</t>
  </si>
  <si>
    <t>하나레이저테크(주)</t>
  </si>
  <si>
    <t>041--</t>
  </si>
  <si>
    <t>충남 천안시 서북구 백석공단7로 72</t>
  </si>
  <si>
    <t>(주)로타렉스루스테크</t>
  </si>
  <si>
    <t>042-825-8911</t>
  </si>
  <si>
    <t>대전 유성구 테크노8로 53-9</t>
  </si>
  <si>
    <t>(주)엔지노믹스</t>
  </si>
  <si>
    <t>042-330-6300</t>
  </si>
  <si>
    <t>신흥기업(주)</t>
  </si>
  <si>
    <t>043-263-3131</t>
  </si>
  <si>
    <t>충북 청주시 흥덕구 2순환로971번길 75</t>
  </si>
  <si>
    <t>신진정밀(주)</t>
  </si>
  <si>
    <t>062-953-2506</t>
  </si>
  <si>
    <t>광주 광산구 하남산단10번로 82</t>
  </si>
  <si>
    <t>(주)아이디정보시스템</t>
  </si>
  <si>
    <t>053-745-4160</t>
  </si>
  <si>
    <t>구평전력(주)</t>
  </si>
  <si>
    <t>054-471-7454</t>
  </si>
  <si>
    <t>경상북도 구미시 수출대로 550</t>
  </si>
  <si>
    <t>명성기계㈜</t>
  </si>
  <si>
    <t>053-582-3577</t>
  </si>
  <si>
    <t>대구광역시 달서구  달서대로91길 114</t>
  </si>
  <si>
    <t>(주)유진엠에스</t>
  </si>
  <si>
    <t>053-581-4266</t>
  </si>
  <si>
    <t>대구 달서구 성서4차첨단로 127</t>
  </si>
  <si>
    <t>정화이엔피(주)</t>
  </si>
  <si>
    <t>053-617-6105</t>
  </si>
  <si>
    <t>대구광역시 달성군 논공읍 논공로396-7</t>
  </si>
  <si>
    <t>우림화학(주)</t>
  </si>
  <si>
    <t>053-857-5855</t>
  </si>
  <si>
    <t>경북 경산시 진량읍 황제길 29-12</t>
  </si>
  <si>
    <t>(주)주영테크</t>
  </si>
  <si>
    <t>053-856-4554</t>
  </si>
  <si>
    <t>경북 경산시 자인면 자인공단1로 52</t>
  </si>
  <si>
    <t>대일피혁(주)</t>
  </si>
  <si>
    <t>031-866-4411</t>
  </si>
  <si>
    <t>경기도 동두천시  강변로730번길 31</t>
  </si>
  <si>
    <t>선보유니텍(주)</t>
  </si>
  <si>
    <t>051-260-5532</t>
  </si>
  <si>
    <t>부산 사하구 감천항로405번길 61</t>
  </si>
  <si>
    <t>세진산업(주)</t>
  </si>
  <si>
    <t>055-239-4700</t>
  </si>
  <si>
    <t>경남 창원시 성산구 연덕로15번길 33</t>
  </si>
  <si>
    <t>055-312-8680</t>
  </si>
  <si>
    <t>경남 김해시 장유로 33-46</t>
  </si>
  <si>
    <t>(주)새론스틸</t>
  </si>
  <si>
    <t>055-343-9200</t>
  </si>
  <si>
    <t>경남 김해시 진례면 고모로134번길 30-13</t>
  </si>
  <si>
    <t>(주)보광</t>
  </si>
  <si>
    <t>055-346-2727</t>
  </si>
  <si>
    <t>경남 김해시 진례면 고모로 74</t>
  </si>
  <si>
    <t>신화인터내쇼날(주)</t>
  </si>
  <si>
    <t>031-462-5560</t>
  </si>
  <si>
    <t>경기도 의왕시 진터골길 2</t>
  </si>
  <si>
    <t>에이치엠티(주)</t>
  </si>
  <si>
    <t>02-712-2007</t>
  </si>
  <si>
    <t>서울 영등포구 당산로41길 11</t>
  </si>
  <si>
    <t>(주)지에스티시스템</t>
  </si>
  <si>
    <t>02-784-0222</t>
  </si>
  <si>
    <t>(주)에이톰엔지니어링건축사사무소</t>
  </si>
  <si>
    <t>070-4386-5205</t>
  </si>
  <si>
    <t>서울특별시 송파구 송이로 171</t>
  </si>
  <si>
    <t>(주)플로원</t>
  </si>
  <si>
    <t>02-592-1456</t>
  </si>
  <si>
    <t>서울 서초구 사평대로20길 7</t>
  </si>
  <si>
    <t>(주)링크제니시스</t>
  </si>
  <si>
    <t>031-422-3581</t>
  </si>
  <si>
    <t>경기도 안양시 동안구 시민대로 401-</t>
  </si>
  <si>
    <t>(주)건림원</t>
  </si>
  <si>
    <t>02-542-8160</t>
  </si>
  <si>
    <t>서울특별시 송파구  중대로 97</t>
  </si>
  <si>
    <t>풍창건설(주)</t>
  </si>
  <si>
    <t>032-529-3061</t>
  </si>
  <si>
    <t>인천 부평구 시장로 12</t>
  </si>
  <si>
    <t>(주)서울창호</t>
  </si>
  <si>
    <t>032-545-7901</t>
  </si>
  <si>
    <t>인천 계양구 아나지로 538-9</t>
  </si>
  <si>
    <t>보성환경이엔텍(주)</t>
  </si>
  <si>
    <t>031-494-9191</t>
  </si>
  <si>
    <t>경기 안산시 단원구 광덕4로 260</t>
  </si>
  <si>
    <t>(주)한웅메디칼</t>
  </si>
  <si>
    <t>043-235-5921</t>
  </si>
  <si>
    <t>충북 청주시 흥덕구 오송읍 오송생명6로 114</t>
  </si>
  <si>
    <t>란토르본텍스(주)</t>
  </si>
  <si>
    <t>031-354-8951</t>
  </si>
  <si>
    <t>경기 안성시 양성면 한내로 137-2</t>
  </si>
  <si>
    <t>에스피엘(주)</t>
  </si>
  <si>
    <t>031-650-8009</t>
  </si>
  <si>
    <t>경기 평택시 팽성읍 추팔산단1길 157</t>
  </si>
  <si>
    <t>(주)진원산업</t>
  </si>
  <si>
    <t>031-761-9211</t>
  </si>
  <si>
    <t>경기 광주시 초월읍 산수로622번길 44</t>
  </si>
  <si>
    <t>(주)아이넷뱅크</t>
  </si>
  <si>
    <t>02-3400-7477</t>
  </si>
  <si>
    <t>서울 송파구 위례성대로22길 28</t>
  </si>
  <si>
    <t>에이펫(주)</t>
  </si>
  <si>
    <t>031-613-8845</t>
  </si>
  <si>
    <t>경기 화성시 삼성1로4길 39</t>
  </si>
  <si>
    <t>(주)디비엔</t>
  </si>
  <si>
    <t>031-711-2049</t>
  </si>
  <si>
    <t>경기도 성남시 분당구 판교로255번길 58</t>
  </si>
  <si>
    <t>(주)태원인더스트리</t>
  </si>
  <si>
    <t>032-677-6006</t>
  </si>
  <si>
    <t>인천 남동구 능허대로577번길 125</t>
  </si>
  <si>
    <t>대륭종합건설(주)</t>
  </si>
  <si>
    <t>02-3466-0088</t>
  </si>
  <si>
    <t>서울 강남구 강남대로 362</t>
  </si>
  <si>
    <t>(주)하이켐</t>
  </si>
  <si>
    <t>031-355-3066</t>
  </si>
  <si>
    <t>경기 화성시 마도면 청원로 31-23</t>
  </si>
  <si>
    <t>엘티씨(주)</t>
  </si>
  <si>
    <t>031-383-6525</t>
  </si>
  <si>
    <t>(주)상지건축사사무소</t>
  </si>
  <si>
    <t>032-424-2800</t>
  </si>
  <si>
    <t>인천 남동구 구월남로 126</t>
  </si>
  <si>
    <t>동양티피티(주)</t>
  </si>
  <si>
    <t>02-2216-6321</t>
  </si>
  <si>
    <t>서울 동대문구 장한로 18</t>
  </si>
  <si>
    <t>(주)종합건축사사무소에이치앤티</t>
  </si>
  <si>
    <t>02-6715-2400</t>
  </si>
  <si>
    <t>(주)씨스넷</t>
  </si>
  <si>
    <t>02-859-2408</t>
  </si>
  <si>
    <t>부림광덕(주)</t>
  </si>
  <si>
    <t>02-574-0011</t>
  </si>
  <si>
    <t>서울 서초구 양재천로21길 23</t>
  </si>
  <si>
    <t>(주)퓨리텍</t>
  </si>
  <si>
    <t>031-612-3427</t>
  </si>
  <si>
    <t>경기 평택시 산단로 63-16</t>
  </si>
  <si>
    <t>(주)에어포스</t>
  </si>
  <si>
    <t>02-780-3777</t>
  </si>
  <si>
    <t>㈜유라클</t>
  </si>
  <si>
    <t>02-3479-4400</t>
  </si>
  <si>
    <t>서울 강남구 봉은사로108길 33</t>
  </si>
  <si>
    <t>(주)휴앤시스</t>
  </si>
  <si>
    <t>02-501-9265</t>
  </si>
  <si>
    <t>(주)미래기술단</t>
  </si>
  <si>
    <t>033-741-8000</t>
  </si>
  <si>
    <t>강원 원주시 단구초교길 17</t>
  </si>
  <si>
    <t>한국휘쉬바크(주)</t>
  </si>
  <si>
    <t>02-425-3091</t>
  </si>
  <si>
    <t>충남 아산시 신창면</t>
  </si>
  <si>
    <t>(주)한국인삼공사</t>
  </si>
  <si>
    <t>042-600-1726</t>
  </si>
  <si>
    <t>한국SKF씰(주)</t>
  </si>
  <si>
    <t>053-615-1001</t>
  </si>
  <si>
    <t>대구 달성군 논공읍 논공중앙로45길 40</t>
  </si>
  <si>
    <t>유진섬유(주)</t>
  </si>
  <si>
    <t>053-615-5512</t>
  </si>
  <si>
    <t>대구광역시 달성군 논공읍 논공중앙로 51길 14</t>
  </si>
  <si>
    <t>(주)호경상사</t>
  </si>
  <si>
    <t>051-324-0660</t>
  </si>
  <si>
    <t>부산 부산진구 동천로 129</t>
  </si>
  <si>
    <t>아신산업(주)</t>
  </si>
  <si>
    <t>051-311-0131</t>
  </si>
  <si>
    <t>부산 사상구 낙동대로 939</t>
  </si>
  <si>
    <t>신광공업사</t>
  </si>
  <si>
    <t>055-256-8855</t>
  </si>
  <si>
    <t>경남 창원시 의창구 죽전로40번길 8</t>
  </si>
  <si>
    <t>선형상사</t>
  </si>
  <si>
    <t>부산 남구 자유평화로59번길 55</t>
  </si>
  <si>
    <t>무명볼트공업(주)</t>
  </si>
  <si>
    <t>02-833-7807</t>
  </si>
  <si>
    <t>경기 김포시 통진읍 애기봉로571번길 137</t>
  </si>
  <si>
    <t>(주)지혜로운세상</t>
  </si>
  <si>
    <t>02-2677-0701</t>
  </si>
  <si>
    <t>서울특별시 구로구  경인로 661</t>
  </si>
  <si>
    <t>자트코코리아엔지니어링㈜</t>
  </si>
  <si>
    <t>02-6443-7000</t>
  </si>
  <si>
    <t>(주)삼진플랜텍</t>
  </si>
  <si>
    <t>02-861-5297</t>
  </si>
  <si>
    <t>서울특별시 서초구  양재천로 89</t>
  </si>
  <si>
    <t>이레엔지니어링</t>
  </si>
  <si>
    <t>031-226-5633</t>
  </si>
  <si>
    <t>경기도 화성시 향남읍 길성길 166-24</t>
  </si>
  <si>
    <t>(주)정우피앤피</t>
  </si>
  <si>
    <t>031-366-9838</t>
  </si>
  <si>
    <t>경기 화성시 마도면 해운로742번길 22-18</t>
  </si>
  <si>
    <t>(주)풍산</t>
  </si>
  <si>
    <t>02-3406-5144</t>
  </si>
  <si>
    <t>(주)세한</t>
  </si>
  <si>
    <t>031-767-5583</t>
  </si>
  <si>
    <t>경기 광주시 광남안로 29-18</t>
  </si>
  <si>
    <t>㈜누가의료기</t>
  </si>
  <si>
    <t>033-730-0001</t>
  </si>
  <si>
    <t>강원도 원주시 지정면 지래울로 185</t>
  </si>
  <si>
    <t>웅빈</t>
  </si>
  <si>
    <t>031-948-6600</t>
  </si>
  <si>
    <t>경기 파주시 조리읍 명봉산로114번길 43-2</t>
  </si>
  <si>
    <t>(주)카도어</t>
  </si>
  <si>
    <t>031-962-0035</t>
  </si>
  <si>
    <t>경기 고양시 덕양구 통일로1170번길 193</t>
  </si>
  <si>
    <t>유엔젤(주)</t>
  </si>
  <si>
    <t>피티씨(주)</t>
  </si>
  <si>
    <t>031-335-1602</t>
  </si>
  <si>
    <t>경기도 용인시 처인구 양지면 중부대로 2374-39</t>
  </si>
  <si>
    <t>(주)유진기연사</t>
  </si>
  <si>
    <t>032-651-1158</t>
  </si>
  <si>
    <t>경기 부천시 조마루로427번길 47</t>
  </si>
  <si>
    <t>(주)돌핀</t>
  </si>
  <si>
    <t>032-612-3456</t>
  </si>
  <si>
    <t>경기 부천시  옥산로229번길 32</t>
  </si>
  <si>
    <t>(주)닛신세이코코리아</t>
  </si>
  <si>
    <t>02-862-9800</t>
  </si>
  <si>
    <t>서울 금천구 두산로3길 16</t>
  </si>
  <si>
    <t>디케이메디칼시스템㈜</t>
  </si>
  <si>
    <t>031-658-7231</t>
  </si>
  <si>
    <t>경기 평택시 팽성읍 추팔산단1길 52</t>
  </si>
  <si>
    <t>(주)이화글로텍</t>
  </si>
  <si>
    <t>041-358-4490</t>
  </si>
  <si>
    <t>충남 당진시 송악읍 부곡공단로 403</t>
  </si>
  <si>
    <t>한영선재(주)</t>
  </si>
  <si>
    <t>043-853-5544</t>
  </si>
  <si>
    <t>충북 충주시 충주산단5로 66</t>
  </si>
  <si>
    <t>(주)펫 월드</t>
  </si>
  <si>
    <t>02-2027-2533</t>
  </si>
  <si>
    <t>원풍물산(주)</t>
  </si>
  <si>
    <t>032-577-9906</t>
  </si>
  <si>
    <t>인천 서구 가좌로 31</t>
  </si>
  <si>
    <t>(주)지올코리아</t>
  </si>
  <si>
    <t>02-511-5501</t>
  </si>
  <si>
    <t>서울 강동구 양재대로 1443</t>
  </si>
  <si>
    <t>우륭건설(주)</t>
  </si>
  <si>
    <t>02-539-3567</t>
  </si>
  <si>
    <t>서울 강남구 테헤란로 147</t>
  </si>
  <si>
    <t>(주)동명정보기술</t>
  </si>
  <si>
    <t>02-2026-6616</t>
  </si>
  <si>
    <t>(주)원프랜트</t>
  </si>
  <si>
    <t>02-533-7050</t>
  </si>
  <si>
    <t>(주)오픈잇</t>
  </si>
  <si>
    <t>02-1566-5811</t>
  </si>
  <si>
    <t>(주)조인시스템</t>
  </si>
  <si>
    <t>02-539-1101</t>
  </si>
  <si>
    <t>유텔레콤(주)</t>
  </si>
  <si>
    <t>02-304-2114</t>
  </si>
  <si>
    <t>서울 은평구 증산로 325</t>
  </si>
  <si>
    <t>(주)삼주이앤텍</t>
  </si>
  <si>
    <t>033-642-8601</t>
  </si>
  <si>
    <t>강원 강릉시 수리골길 67</t>
  </si>
  <si>
    <t>주식회사아이앤이</t>
  </si>
  <si>
    <t>043-234-2788</t>
  </si>
  <si>
    <t>충북 청주시 흥덕구 복대로 218</t>
  </si>
  <si>
    <t>삼우주물</t>
  </si>
  <si>
    <t>042-626-6661</t>
  </si>
  <si>
    <t>대전 대덕구 대전로 1323</t>
  </si>
  <si>
    <t>(주)대광정보통신</t>
  </si>
  <si>
    <t>041-564-1616</t>
  </si>
  <si>
    <t>충남 천안시 동남구 목천읍 충절로 793</t>
  </si>
  <si>
    <t>아이쓰리시스템(주)</t>
  </si>
  <si>
    <t>042-360-2500</t>
  </si>
  <si>
    <t>대전 유성구 테크노5로 69</t>
  </si>
  <si>
    <t>(주)골드텔</t>
  </si>
  <si>
    <t>062-607-0100</t>
  </si>
  <si>
    <t>광주 북구 첨단벤처소로15번길 50</t>
  </si>
  <si>
    <t>(주)무진기연</t>
  </si>
  <si>
    <t>062-953-8342</t>
  </si>
  <si>
    <t>광주 광산구 하남산단9번로 41</t>
  </si>
  <si>
    <t>(주)대산인터텍</t>
  </si>
  <si>
    <t>053-586-0065</t>
  </si>
  <si>
    <t>대구 서구 염색공단중앙로14길 33</t>
  </si>
  <si>
    <t>054-743-0155</t>
  </si>
  <si>
    <t>경북 경주시 외동읍 냉천제내공단길 195-15</t>
  </si>
  <si>
    <t>유징테크(주)</t>
  </si>
  <si>
    <t>054-231-3500</t>
  </si>
  <si>
    <t>경상북도 포항시 남구  효성로 70-22</t>
  </si>
  <si>
    <t>(주)지.피.씨</t>
  </si>
  <si>
    <t>055-343-9870</t>
  </si>
  <si>
    <t>경남 김해시 진영읍 진산대로 217</t>
  </si>
  <si>
    <t>광성공업㈜</t>
  </si>
  <si>
    <t>055-633-6828</t>
  </si>
  <si>
    <t>경남 거제시 연초면 연하해안로 725-1</t>
  </si>
  <si>
    <t>코카(주)</t>
  </si>
  <si>
    <t>055-321-0501</t>
  </si>
  <si>
    <t>경남 김해시 생림면 안양로 276-14</t>
  </si>
  <si>
    <t>금정산업(주)</t>
  </si>
  <si>
    <t>055-365-3710</t>
  </si>
  <si>
    <t>경상남도 양산시  어곡공단로 113</t>
  </si>
  <si>
    <t>금양케미칼(주)</t>
  </si>
  <si>
    <t>055-375-1501</t>
  </si>
  <si>
    <t>경상남도 양산시 상북면 소토1길 33-34</t>
  </si>
  <si>
    <t>세기피앤씨(주)</t>
  </si>
  <si>
    <t>02-3668-3112</t>
  </si>
  <si>
    <t>서울 중구 수표로 22-12</t>
  </si>
  <si>
    <t>티에스라인시스템(주)</t>
  </si>
  <si>
    <t>02-783-3660</t>
  </si>
  <si>
    <t>(주)인셈</t>
  </si>
  <si>
    <t>02-2688-1588</t>
  </si>
  <si>
    <t>한국유켄공업(주)</t>
  </si>
  <si>
    <t>02-2675-2110</t>
  </si>
  <si>
    <t>서울 구로구 경인로 590</t>
  </si>
  <si>
    <t>(주)힐링바이오</t>
  </si>
  <si>
    <t>02-797-1114</t>
  </si>
  <si>
    <t>비성하이테크(주)</t>
  </si>
  <si>
    <t>032-751-4935</t>
  </si>
  <si>
    <t>인천광역시 중구 운중로 103,</t>
  </si>
  <si>
    <t>서보산업(주)</t>
  </si>
  <si>
    <t>031-683-1700</t>
  </si>
  <si>
    <t>경기 평택시 청북면 건의길 11</t>
  </si>
  <si>
    <t>031-764-2916</t>
  </si>
  <si>
    <t>경기 광주시 도척면 도척로765번길 79-3</t>
  </si>
  <si>
    <t>서안켐텍(주)</t>
  </si>
  <si>
    <t>031-868-7077</t>
  </si>
  <si>
    <t>경기 양주시 남면 현석로 833</t>
  </si>
  <si>
    <t>(주)코리아보드게임즈</t>
  </si>
  <si>
    <t>031-965-7455</t>
  </si>
  <si>
    <t>경기 파주시 탄현면 요풍길 10</t>
  </si>
  <si>
    <t>난지전기(주)</t>
  </si>
  <si>
    <t>031-989-0222</t>
  </si>
  <si>
    <t>경기 김포시 월곶면 고척로 24</t>
  </si>
  <si>
    <t>대림케미칼(주)</t>
  </si>
  <si>
    <t>031-8059-3444</t>
  </si>
  <si>
    <t>경기 화성시 팔탄면 노하길395번길 12-6</t>
  </si>
  <si>
    <t>영덕물산(주)</t>
  </si>
  <si>
    <t>031-494-2300</t>
  </si>
  <si>
    <t>경기 안산시 단원구 시우로 81</t>
  </si>
  <si>
    <t>국제계전(주)</t>
  </si>
  <si>
    <t>031-491-9000</t>
  </si>
  <si>
    <t>경기도 안산시 단원구 산단로 326</t>
  </si>
  <si>
    <t>(주)환덕전자</t>
  </si>
  <si>
    <t>032-577-5517</t>
  </si>
  <si>
    <t>인천 서구 원창로 73</t>
  </si>
  <si>
    <t>다미끼크라프트</t>
  </si>
  <si>
    <t>031-478-9431</t>
  </si>
  <si>
    <t>경기 안양시 동안구 시민대로365번길 39</t>
  </si>
  <si>
    <t>(주)에스티엠테크놀로지</t>
  </si>
  <si>
    <t>031-323-4800</t>
  </si>
  <si>
    <t>경기 용인시 처인구 이동면 백옥대로 84-64</t>
  </si>
  <si>
    <t>배원인쇄사</t>
  </si>
  <si>
    <t>02-2272-0565</t>
  </si>
  <si>
    <t>서울 중구 을지로40길 7</t>
  </si>
  <si>
    <t>한모기술(주)</t>
  </si>
  <si>
    <t>02-2103-5901</t>
  </si>
  <si>
    <t>(주)단군기획</t>
  </si>
  <si>
    <t>02-2232-2661</t>
  </si>
  <si>
    <t>서울특별시 서대문구  수색로 147</t>
  </si>
  <si>
    <t>랜드마크인터내셔날(주)</t>
  </si>
  <si>
    <t>031-434-0606</t>
  </si>
  <si>
    <t>경기도 시흥시 시화벤처로 306,</t>
  </si>
  <si>
    <t>(주)부민보드</t>
  </si>
  <si>
    <t>031-511-3151</t>
  </si>
  <si>
    <t>경기 남양주시 수동면 남가로 1532</t>
  </si>
  <si>
    <t>건아정보기술(주)</t>
  </si>
  <si>
    <t>02-487-0372</t>
  </si>
  <si>
    <t>서울 송파구 올림픽로 507</t>
  </si>
  <si>
    <t>(주)유성화연테크</t>
  </si>
  <si>
    <t>041-754-7041</t>
  </si>
  <si>
    <t>충청남도 금산군 추부면 신평공단1로 14-0</t>
  </si>
  <si>
    <t>해피뷰병원</t>
  </si>
  <si>
    <t>062-519-9000</t>
  </si>
  <si>
    <t>광주 북구 경열로 216</t>
  </si>
  <si>
    <t>(주)대성포장산업</t>
  </si>
  <si>
    <t>062-374-0011</t>
  </si>
  <si>
    <t>광주 광산구 평동산단로 140</t>
  </si>
  <si>
    <t>(주)한성골드</t>
  </si>
  <si>
    <t>062-944-4055</t>
  </si>
  <si>
    <t>광주 광산구 동곡로 564</t>
  </si>
  <si>
    <t>(주)신화이엔지</t>
  </si>
  <si>
    <t>062-953-9176</t>
  </si>
  <si>
    <t>광주 광산구 비아중앙로 126</t>
  </si>
  <si>
    <t>(주)모코</t>
  </si>
  <si>
    <t>054-931-8572</t>
  </si>
  <si>
    <t>경상북도 고령군 다산면 다산산단로 191</t>
  </si>
  <si>
    <t>(합자)건우개발</t>
  </si>
  <si>
    <t>054-552-5325</t>
  </si>
  <si>
    <t>경북 문경시 신흥로 179</t>
  </si>
  <si>
    <t>(주)엠케이씨</t>
  </si>
  <si>
    <t>054-973-0435</t>
  </si>
  <si>
    <t>경북 칠곡군 왜관읍 공단로7길 16-18</t>
  </si>
  <si>
    <t>제일전기공업㈜</t>
  </si>
  <si>
    <t>051-205-9111</t>
  </si>
  <si>
    <t>부산 사하구 을숙도대로 555</t>
  </si>
  <si>
    <t>지에이치피 시스템(주)</t>
  </si>
  <si>
    <t>051-941-3575</t>
  </si>
  <si>
    <t>부산 강서구 대부길 87</t>
  </si>
  <si>
    <t>(주)한국닛불</t>
  </si>
  <si>
    <t>051-317-3900</t>
  </si>
  <si>
    <t>부산 사상구 새벽시장로45번길 53-10</t>
  </si>
  <si>
    <t>무림피앤피(주)</t>
  </si>
  <si>
    <t>052-231-7024</t>
  </si>
  <si>
    <t>울산 울주군 온산읍 우봉길 3-36</t>
  </si>
  <si>
    <t>(주)순흥</t>
  </si>
  <si>
    <t>055-630-4779</t>
  </si>
  <si>
    <t>경상남도 거제시 장평3로 80</t>
  </si>
  <si>
    <t>055-746-7181</t>
  </si>
  <si>
    <t>경상남도 진주시  판문로 40-1</t>
  </si>
  <si>
    <t>오성레미콘(주)</t>
  </si>
  <si>
    <t>064-747-5425</t>
  </si>
  <si>
    <t>제주 제주시 사라길 48</t>
  </si>
  <si>
    <t>(주)우리씨엠</t>
  </si>
  <si>
    <t>055-367-7801</t>
  </si>
  <si>
    <t>경상남도 통영시 안개3길 65</t>
  </si>
  <si>
    <t>051-583-6761</t>
  </si>
  <si>
    <t>부산 해운대구  센텀중앙로 66</t>
  </si>
  <si>
    <t>영진비쥬얼테크놀러지(주)</t>
  </si>
  <si>
    <t>02-754-1180</t>
  </si>
  <si>
    <t>서울 중구 퇴계로24길 15</t>
  </si>
  <si>
    <t>모트렉스(주)</t>
  </si>
  <si>
    <t>070-7123-1360</t>
  </si>
  <si>
    <t>(주)원강바이오</t>
  </si>
  <si>
    <t>02-382-7440</t>
  </si>
  <si>
    <t>(주)루맥스에어로스페이스</t>
  </si>
  <si>
    <t>042-934-8293</t>
  </si>
  <si>
    <t>대전 유성구  테크노2로 13-18</t>
  </si>
  <si>
    <t>(주)비즈마컴</t>
  </si>
  <si>
    <t>02-539-9782</t>
  </si>
  <si>
    <t>서울 강남구 학동로17길 4-3</t>
  </si>
  <si>
    <t>(주)에코아이디</t>
  </si>
  <si>
    <t>031-356-9167</t>
  </si>
  <si>
    <t>경기 화성시 팔탄면 약수터길 127-10</t>
  </si>
  <si>
    <t>삼형전자(주)</t>
  </si>
  <si>
    <t>031-354-4478</t>
  </si>
  <si>
    <t>경기 화성시 향남읍 발안공단로5길 65</t>
  </si>
  <si>
    <t>보성금속공업(주)</t>
  </si>
  <si>
    <t>032-821-8400</t>
  </si>
  <si>
    <t>인천 남동구 청능대로 393</t>
  </si>
  <si>
    <t>신원기계(주)</t>
  </si>
  <si>
    <t>031-431-5400</t>
  </si>
  <si>
    <t>경기도 시흥시  엠티브이28로20번길 12</t>
  </si>
  <si>
    <t>(주)에스테르</t>
  </si>
  <si>
    <t>032-7725-3360</t>
  </si>
  <si>
    <t>인천광역시 남동구 논현동(논현고잔동)</t>
  </si>
  <si>
    <t>대풍공업(주)</t>
  </si>
  <si>
    <t>031-481-0855</t>
  </si>
  <si>
    <t>경기 안산시 단원구 산단로19번길 196</t>
  </si>
  <si>
    <t>우송건설(주)</t>
  </si>
  <si>
    <t>032-567-0911</t>
  </si>
  <si>
    <t>인천광역시 서구  완정로165번안길 1</t>
  </si>
  <si>
    <t>(주)뷰티스킨</t>
  </si>
  <si>
    <t>070-7557-4011</t>
  </si>
  <si>
    <t>(주)한송</t>
  </si>
  <si>
    <t>054-462-9930</t>
  </si>
  <si>
    <t>경상북도 구미시  1공단로7길 36-1</t>
  </si>
  <si>
    <t>(주)에스제이씨</t>
  </si>
  <si>
    <t>032-815-0143</t>
  </si>
  <si>
    <t>인천광역시 남동구  남동대로156번길 57</t>
  </si>
  <si>
    <t>(주)시화메탈</t>
  </si>
  <si>
    <t>031-499-0868</t>
  </si>
  <si>
    <t>경기 시흥시 마유로92번길 103</t>
  </si>
  <si>
    <t>(주)라이브미소</t>
  </si>
  <si>
    <t>02-470-3937</t>
  </si>
  <si>
    <t>서울특별시 강동구  양재대로 1340</t>
  </si>
  <si>
    <t>서울 강남구 논현로26길 28</t>
  </si>
  <si>
    <t>(주)네오크레마</t>
  </si>
  <si>
    <t>02-401-4088</t>
  </si>
  <si>
    <t>유복전기(주)</t>
  </si>
  <si>
    <t>02-417-0470</t>
  </si>
  <si>
    <t>서울 송파구 송파대로49길 6</t>
  </si>
  <si>
    <t>대한화인세라믹(주)</t>
  </si>
  <si>
    <t>033-731-7441</t>
  </si>
  <si>
    <t>강원 원주시 문막읍 문막공단길 37</t>
  </si>
  <si>
    <t>아그라나프루트코리아(주)</t>
  </si>
  <si>
    <t>043-535-1001</t>
  </si>
  <si>
    <t>충북 진천군 광혜원면 진광로 1333</t>
  </si>
  <si>
    <t>(주)동양기술단</t>
  </si>
  <si>
    <t>042-257-2988</t>
  </si>
  <si>
    <t>충남 논산시 시민로210번길 26</t>
  </si>
  <si>
    <t>(주)지.에이 테크</t>
  </si>
  <si>
    <t>041-532-0500</t>
  </si>
  <si>
    <t>충남 아산시 염치읍 충무로 471-20</t>
  </si>
  <si>
    <t>우석종합건설(주)</t>
  </si>
  <si>
    <t>054-773-6667</t>
  </si>
  <si>
    <t>경상북도 경주시 알천남로 232</t>
  </si>
  <si>
    <t>(주)월드테크</t>
  </si>
  <si>
    <t>054-473-2770</t>
  </si>
  <si>
    <t>경북 구미시 산동면 첨단기업7로 98-28</t>
  </si>
  <si>
    <t>(주)보경금속</t>
  </si>
  <si>
    <t>051-831-4868</t>
  </si>
  <si>
    <t>부산광역시 강서구  생곡로 264</t>
  </si>
  <si>
    <t>삼인정보시스템(주)</t>
  </si>
  <si>
    <t>051-327-3138</t>
  </si>
  <si>
    <t>유일고무(주)</t>
  </si>
  <si>
    <t>051-719-0705</t>
  </si>
  <si>
    <t>부산 기장군 장안읍 장안산단로</t>
  </si>
  <si>
    <t>(주)태흥테크</t>
  </si>
  <si>
    <t>051-728-5307</t>
  </si>
  <si>
    <t>부산 기장군 장안읍 장안산단9로 172</t>
  </si>
  <si>
    <t>(주)허브넷</t>
  </si>
  <si>
    <t>02-785-2957</t>
  </si>
  <si>
    <t>서울특별시 영등포구 국회대로62길 9</t>
  </si>
  <si>
    <t>(주)엘씨테크</t>
  </si>
  <si>
    <t>02-761-1416</t>
  </si>
  <si>
    <t>서울특별시 영등포구  국회대로 800</t>
  </si>
  <si>
    <t>한국도키멕(주)</t>
  </si>
  <si>
    <t>070-7123-4651</t>
  </si>
  <si>
    <t>(주)포커스타임</t>
  </si>
  <si>
    <t>02-858-8000</t>
  </si>
  <si>
    <t>서울 강남구  논현로81길 11</t>
  </si>
  <si>
    <t>02-837-7033</t>
  </si>
  <si>
    <t>(주)아시아케미칼</t>
  </si>
  <si>
    <t>032-525-1117</t>
  </si>
  <si>
    <t>인천 부평구 안남로 391</t>
  </si>
  <si>
    <t>데어리팜(주)</t>
  </si>
  <si>
    <t>032-527-3737</t>
  </si>
  <si>
    <t>인천광역시 부평구 부평대로144</t>
  </si>
  <si>
    <t>(주)유성비앤아이</t>
  </si>
  <si>
    <t>031-474-8185</t>
  </si>
  <si>
    <t>경기 안양시 만안구 양화로234번길 14</t>
  </si>
  <si>
    <t>(주)스탁컴퍼니</t>
  </si>
  <si>
    <t>02-2261-0701</t>
  </si>
  <si>
    <t>서울특별시 중구  소파로 141</t>
  </si>
  <si>
    <t>(주)지성</t>
  </si>
  <si>
    <t>031-884-8223</t>
  </si>
  <si>
    <t>경기 여주시 흥천면 흥천로 75</t>
  </si>
  <si>
    <t>(주)피에스텍</t>
  </si>
  <si>
    <t>031-451-5103</t>
  </si>
  <si>
    <t>경기 안양시 동안구 엘에스로91번길 16-36</t>
  </si>
  <si>
    <t>(주)디아이씨</t>
  </si>
  <si>
    <t>031-439-7766</t>
  </si>
  <si>
    <t>경기 안산시 단원구 해봉로 78</t>
  </si>
  <si>
    <t>(주)삼일퍼니처</t>
  </si>
  <si>
    <t>02-463-6631</t>
  </si>
  <si>
    <t>경기도 광주시 초월읍 현산로 130-22</t>
  </si>
  <si>
    <t>(주)부흥공조</t>
  </si>
  <si>
    <t>02-485-1122</t>
  </si>
  <si>
    <t>경기도 하남시 샘재로 136</t>
  </si>
  <si>
    <t>(주)스마트파워시스템</t>
  </si>
  <si>
    <t>02-497-6252</t>
  </si>
  <si>
    <t>서울특별시 성동구 아차산로 17</t>
  </si>
  <si>
    <t>티에스전자(주)</t>
  </si>
  <si>
    <t>02-598-8210</t>
  </si>
  <si>
    <t>서울특별시 송파구  법원로 127</t>
  </si>
  <si>
    <t>메디랩코리아(주)</t>
  </si>
  <si>
    <t>02-424-6367</t>
  </si>
  <si>
    <t>(주)엔피코어</t>
  </si>
  <si>
    <t>02-1544-5317</t>
  </si>
  <si>
    <t>(주)트리큐인터내셔널</t>
  </si>
  <si>
    <t>02-3462-0303</t>
  </si>
  <si>
    <t>서울 서초구 바우뫼로 135-3</t>
  </si>
  <si>
    <t>(주)동국이엔지</t>
  </si>
  <si>
    <t>041-564-6500</t>
  </si>
  <si>
    <t>충남 천안시 동남구 풍세면 태학산로 138</t>
  </si>
  <si>
    <t>(주)새롬비앤에프</t>
  </si>
  <si>
    <t>041-551-9371</t>
  </si>
  <si>
    <t>충남 천안시 동남구 성남면 대흥1길 173-69</t>
  </si>
  <si>
    <t>(주)조은정밀</t>
  </si>
  <si>
    <t>042-931-7263</t>
  </si>
  <si>
    <t>대전 유성구 테크노11로 34</t>
  </si>
  <si>
    <t>(주)명정보기술</t>
  </si>
  <si>
    <t>043-240-8242</t>
  </si>
  <si>
    <t>충북 청주시 청원구 오창읍 과학산업3로 168</t>
  </si>
  <si>
    <t>(주)거산</t>
  </si>
  <si>
    <t>041-664-0933</t>
  </si>
  <si>
    <t>충남 서산시 대산읍(대산읍) 대죽리</t>
  </si>
  <si>
    <t>(주)호남푸드</t>
  </si>
  <si>
    <t>062-576-0993</t>
  </si>
  <si>
    <t>광주 북구 본촌마을길 136</t>
  </si>
  <si>
    <t>(주)대산라이팅</t>
  </si>
  <si>
    <t>053-964-6221</t>
  </si>
  <si>
    <t>대구 동구 반야월북로11길 21-16</t>
  </si>
  <si>
    <t>미산프라스틱</t>
  </si>
  <si>
    <t>053-592-0227</t>
  </si>
  <si>
    <t>대구 달서구 호산로 5</t>
  </si>
  <si>
    <t>(주)다산하이젠</t>
  </si>
  <si>
    <t>054-954-2366</t>
  </si>
  <si>
    <t>경북 고령군 다산면 다산산단3길 21-25</t>
  </si>
  <si>
    <t>(주)일진앤드</t>
  </si>
  <si>
    <t>051-755-6191</t>
  </si>
  <si>
    <t>부산 기장군 정관읍 산단5로 76-58</t>
  </si>
  <si>
    <t>(주)덕우</t>
  </si>
  <si>
    <t>055-723-2225</t>
  </si>
  <si>
    <t>경상남도 김해시 주촌면 골든루트로130번길 8</t>
  </si>
  <si>
    <t>(주)케이엔엔</t>
  </si>
  <si>
    <t>051-850-9242</t>
  </si>
  <si>
    <t>(주)대성파인텍</t>
  </si>
  <si>
    <t>055-289-4885</t>
  </si>
  <si>
    <t>경남 창원시 성산구 성산패총로24번길 16</t>
  </si>
  <si>
    <t>하이닥코리아(주)</t>
  </si>
  <si>
    <t>02-591-0931</t>
  </si>
  <si>
    <t>경남 김해시 주촌면 골든루트로129번길 20</t>
  </si>
  <si>
    <t>(주)진우공업</t>
  </si>
  <si>
    <t>052-288-1551</t>
  </si>
  <si>
    <t>울산 북구 염포로 700</t>
  </si>
  <si>
    <t>(주)갑을상사</t>
  </si>
  <si>
    <t>02-311-0324</t>
  </si>
  <si>
    <t>서울 용산구 한강대로 350</t>
  </si>
  <si>
    <t>(주)송정약품</t>
  </si>
  <si>
    <t>02-3663-5558</t>
  </si>
  <si>
    <t>서울 강서구 강서로52길 53</t>
  </si>
  <si>
    <t>(주)광원엘엔에스</t>
  </si>
  <si>
    <t>02-809-0051</t>
  </si>
  <si>
    <t>서울 금천구 시흥대로 46</t>
  </si>
  <si>
    <t>(주)하이텍알씨디코리아</t>
  </si>
  <si>
    <t>043-717-2012</t>
  </si>
  <si>
    <t>충북 청주시 청원구 오창읍 양청3길 43</t>
  </si>
  <si>
    <t>(주)마하니트</t>
  </si>
  <si>
    <t>02-2082-3377</t>
  </si>
  <si>
    <t>(주)편두리</t>
  </si>
  <si>
    <t>070-4035-1005</t>
  </si>
  <si>
    <t>서울 송파구 백제고분로39길 30-18</t>
  </si>
  <si>
    <t>삼흥산업(주)</t>
  </si>
  <si>
    <t>031-63-3044</t>
  </si>
  <si>
    <t>경기 평택시 서탄면 발안로 1082</t>
  </si>
  <si>
    <t>(주)앤.티.아이</t>
  </si>
  <si>
    <t>경기도 안성시 보개산로 129</t>
  </si>
  <si>
    <t>(주)성우메디텍</t>
  </si>
  <si>
    <t>031-798-5073</t>
  </si>
  <si>
    <t>경기도 광주시 곤지암읍 경충대로295번길 15-28</t>
  </si>
  <si>
    <t>(주)한국체인모터</t>
  </si>
  <si>
    <t>032-815-8145</t>
  </si>
  <si>
    <t>인천 남동구 남동서로 174</t>
  </si>
  <si>
    <t>창전이앤시(주)</t>
  </si>
  <si>
    <t>031-896-6464</t>
  </si>
  <si>
    <t>경기도 용인시 수지구 성복1로 279-18</t>
  </si>
  <si>
    <t>(주)켐트로스</t>
  </si>
  <si>
    <t>031-491-0653</t>
  </si>
  <si>
    <t>경기 안산시 단원구 능안로 7</t>
  </si>
  <si>
    <t>경남제약(주)</t>
  </si>
  <si>
    <t>02-3490-5196</t>
  </si>
  <si>
    <t>경남 의령군 의령읍 구룡로4남길 79</t>
  </si>
  <si>
    <t>창조산업(주)</t>
  </si>
  <si>
    <t>031-495-5805</t>
  </si>
  <si>
    <t>경기도 안산시 단원구  해안로153번길 40</t>
  </si>
  <si>
    <t>(주)유원건축사사무소</t>
  </si>
  <si>
    <t>031-336-7802</t>
  </si>
  <si>
    <t>경기도 용인시 처인구  중부대로 1315</t>
  </si>
  <si>
    <t>(주)이건그린텍</t>
  </si>
  <si>
    <t>031-999-3875</t>
  </si>
  <si>
    <t>경기 김포시 대곶면 대명항로205번길 49-38</t>
  </si>
  <si>
    <t>(주)대림오토</t>
  </si>
  <si>
    <t>031-315-8751</t>
  </si>
  <si>
    <t>경기 시흥시 비둘기공원2길 26</t>
  </si>
  <si>
    <t>(주)현웅디자인</t>
  </si>
  <si>
    <t>02-922-5561</t>
  </si>
  <si>
    <t>서울 동대문구 천호대로 83</t>
  </si>
  <si>
    <t>(주)비브스튜디오스</t>
  </si>
  <si>
    <t>02-574-7076</t>
  </si>
  <si>
    <t>㈜이너트론</t>
  </si>
  <si>
    <t>032-816-1456</t>
  </si>
  <si>
    <t>인천광역시 연수구 벤처로100번길 12</t>
  </si>
  <si>
    <t>(주)앤샵</t>
  </si>
  <si>
    <t>02-3477-9350</t>
  </si>
  <si>
    <t>서울 서초구 서운로 220</t>
  </si>
  <si>
    <t>(주)그린에이피</t>
  </si>
  <si>
    <t>02-407-2968</t>
  </si>
  <si>
    <t>서울 송파구 양산로2길 44</t>
  </si>
  <si>
    <t>(주)세도캠핑</t>
  </si>
  <si>
    <t>02-511-7452</t>
  </si>
  <si>
    <t>서울 강남구 선릉로111길 23</t>
  </si>
  <si>
    <t>신림산업(주)</t>
  </si>
  <si>
    <t>043-32-7720</t>
  </si>
  <si>
    <t>충북 진천군 이월면 내촌길 107</t>
  </si>
  <si>
    <t>(주)비엠아이</t>
  </si>
  <si>
    <t>043-274-7123</t>
  </si>
  <si>
    <t>충북 청주시 흥덕구 산단로 88</t>
  </si>
  <si>
    <t>(주)자강</t>
  </si>
  <si>
    <t>043-731-0071</t>
  </si>
  <si>
    <t>충북 옥천군 동이면 동이농공길 73-3</t>
  </si>
  <si>
    <t>(주)에네스티</t>
  </si>
  <si>
    <t>043-843-5546</t>
  </si>
  <si>
    <t>충청북도 충주시 금가면 강수로 95</t>
  </si>
  <si>
    <t>(주)파인텔레콤</t>
  </si>
  <si>
    <t>042-336-7900</t>
  </si>
  <si>
    <t>(주)래트론</t>
  </si>
  <si>
    <t>042-935-8433</t>
  </si>
  <si>
    <t>대전 대덕구 대덕대로1448번길 182</t>
  </si>
  <si>
    <t>(주)에이팩</t>
  </si>
  <si>
    <t>042-864-0815</t>
  </si>
  <si>
    <t>대전 유성구 대덕대로 838</t>
  </si>
  <si>
    <t>(주)에이알테크놀로지</t>
  </si>
  <si>
    <t>042-863-6030</t>
  </si>
  <si>
    <t>대전 서구 한밭대로 745</t>
  </si>
  <si>
    <t>삼화식품(주)</t>
  </si>
  <si>
    <t>053-556-5501</t>
  </si>
  <si>
    <t>대구 서구 와룡로 343</t>
  </si>
  <si>
    <t>070-7015-7505</t>
  </si>
  <si>
    <t>부산 사상구 사상로393번길 56</t>
  </si>
  <si>
    <t>협력테크(주)</t>
  </si>
  <si>
    <t>055-752-4368</t>
  </si>
  <si>
    <t>경남 진주시 도동로136번길 13</t>
  </si>
  <si>
    <t>(주)광동</t>
  </si>
  <si>
    <t>055-345-1112</t>
  </si>
  <si>
    <t>경남 김해시 진례면 고모로 388-36</t>
  </si>
  <si>
    <t>동양체인공업(주)</t>
  </si>
  <si>
    <t>055-383-1112</t>
  </si>
  <si>
    <t>경남 양산시 영동길 24</t>
  </si>
  <si>
    <t>(주)에이알티에스</t>
  </si>
  <si>
    <t>055-387-3132</t>
  </si>
  <si>
    <t>경남 양산시 산막공단남10길 10</t>
  </si>
  <si>
    <t>㈜교보문고</t>
  </si>
  <si>
    <t>02-2076-0294</t>
  </si>
  <si>
    <t>(주)엠가온</t>
  </si>
  <si>
    <t>02-6340-7500</t>
  </si>
  <si>
    <t>(주)미라클산업</t>
  </si>
  <si>
    <t>02-2643-7033</t>
  </si>
  <si>
    <t>(주)미래와도전</t>
  </si>
  <si>
    <t>031-8065-5114</t>
  </si>
  <si>
    <t>한신기연(주)</t>
  </si>
  <si>
    <t>032-584-6507</t>
  </si>
  <si>
    <t>인천 서구 건지로 142</t>
  </si>
  <si>
    <t>(주)용진테크</t>
  </si>
  <si>
    <t>031-683-8635</t>
  </si>
  <si>
    <t>경기 평택시 청북읍 한산길 367-37</t>
  </si>
  <si>
    <t>(주)이노인스트루먼트</t>
  </si>
  <si>
    <t>031-742-8755</t>
  </si>
  <si>
    <t>인천광역시 연수구 송도동(송도3동)</t>
  </si>
  <si>
    <t>(주)청미식품</t>
  </si>
  <si>
    <t>032-818-7850</t>
  </si>
  <si>
    <t>인천 남동구 승기천로 74</t>
  </si>
  <si>
    <t>진영철강(주)</t>
  </si>
  <si>
    <t>031-432-9685</t>
  </si>
  <si>
    <t>경기 화성시 마도면 마도공단로6길 11</t>
  </si>
  <si>
    <t>(주)제이오</t>
  </si>
  <si>
    <t>032-210-5700</t>
  </si>
  <si>
    <t>인천 남동구 남동대로49번길 69</t>
  </si>
  <si>
    <t>(주)팜월드</t>
  </si>
  <si>
    <t>031-477-4601</t>
  </si>
  <si>
    <t>유한회사 싸카</t>
  </si>
  <si>
    <t>02-460-9605</t>
  </si>
  <si>
    <t>서울특별시 중구  을지로 252-1</t>
  </si>
  <si>
    <t>(주)미레타에스티</t>
  </si>
  <si>
    <t>02-3142-6557</t>
  </si>
  <si>
    <t>천조건설(주)</t>
  </si>
  <si>
    <t>02-414-0235</t>
  </si>
  <si>
    <t>서울 송파구 올림픽로 366</t>
  </si>
  <si>
    <t>(주)소프트일레븐</t>
  </si>
  <si>
    <t>031-337-6611</t>
  </si>
  <si>
    <t>(주)예흥정보통신</t>
  </si>
  <si>
    <t>041-331-1234</t>
  </si>
  <si>
    <t>충남 예산군 오가면 예산산업단지로</t>
  </si>
  <si>
    <t>(주)아이피티씨</t>
  </si>
  <si>
    <t>042-867-5791</t>
  </si>
  <si>
    <t>농업회사법인동방제유(주)</t>
  </si>
  <si>
    <t>054-331-6353</t>
  </si>
  <si>
    <t>경북 영천시 대전길 93</t>
  </si>
  <si>
    <t>(주)청도석재</t>
  </si>
  <si>
    <t>054-430-7111</t>
  </si>
  <si>
    <t>경북 김천시 봉산면 신암리</t>
  </si>
  <si>
    <t>대흥종합건설(주)</t>
  </si>
  <si>
    <t>054-536-6900</t>
  </si>
  <si>
    <t>경북 상주시 왕산로 123</t>
  </si>
  <si>
    <t>청학씨앤디(주)</t>
  </si>
  <si>
    <t>054-775-1709</t>
  </si>
  <si>
    <t>경북 경주시 양남면 효동리</t>
  </si>
  <si>
    <t>대양전기공업</t>
  </si>
  <si>
    <t>051-200-5315</t>
  </si>
  <si>
    <t>부산 사하구 장평로 245</t>
  </si>
  <si>
    <t>(주)염성테크</t>
  </si>
  <si>
    <t>052-264-1640</t>
  </si>
  <si>
    <t>울산 울주군 삼남면 장제길 1-3</t>
  </si>
  <si>
    <t>(주)광진윈텍</t>
  </si>
  <si>
    <t>051-711-2222</t>
  </si>
  <si>
    <t>부산 기장군 장안읍 장안산단9로 110</t>
  </si>
  <si>
    <t>성림에레베이타(주)</t>
  </si>
  <si>
    <t>032-524-0388</t>
  </si>
  <si>
    <t>인천 계양구 효서로 17</t>
  </si>
  <si>
    <t>(주)수산중공업</t>
  </si>
  <si>
    <t>031-352-7733</t>
  </si>
  <si>
    <t>경기 화성시 양감면 정문송산로 260</t>
  </si>
  <si>
    <t>(주)화남</t>
  </si>
  <si>
    <t>031-223-4650</t>
  </si>
  <si>
    <t>경기 화성시 기산말길 102-2</t>
  </si>
  <si>
    <t>보승기업</t>
  </si>
  <si>
    <t>031-683-7961</t>
  </si>
  <si>
    <t>경기 평택시 포승읍 포승장안로 212</t>
  </si>
  <si>
    <t>민실업</t>
  </si>
  <si>
    <t>031-767-8410</t>
  </si>
  <si>
    <t>경기 광주시 목동길36번길 54-1</t>
  </si>
  <si>
    <t>(주)진영기업</t>
  </si>
  <si>
    <t>031-452-8851</t>
  </si>
  <si>
    <t>경기 안양시 동안구 귀인로 18</t>
  </si>
  <si>
    <t>유신그린팩</t>
  </si>
  <si>
    <t>031-944-1212</t>
  </si>
  <si>
    <t>경기 파주시 방촌로348번길</t>
  </si>
  <si>
    <t>(주)삼원밀레니어</t>
  </si>
  <si>
    <t>031-714-3349</t>
  </si>
  <si>
    <t>한일상사(주)</t>
  </si>
  <si>
    <t>031-711-9977</t>
  </si>
  <si>
    <t>경기 성남시 분당구 황새울로116번길 23-3</t>
  </si>
  <si>
    <t>032-673-1450</t>
  </si>
  <si>
    <t>경기 부천시  평천로 780-1</t>
  </si>
  <si>
    <t>(주)에너지프라자</t>
  </si>
  <si>
    <t>031-531-1870</t>
  </si>
  <si>
    <t>경기 포천시 내촌면 금강로 2199-14</t>
  </si>
  <si>
    <t>(주)희망가스충전소</t>
  </si>
  <si>
    <t>031-251-0707</t>
  </si>
  <si>
    <t>경기도 수원시영통구 원천동 (이의동)</t>
  </si>
  <si>
    <t>영농조합법인 미림원예종묘(조합)</t>
  </si>
  <si>
    <t>02-504-2581</t>
  </si>
  <si>
    <t>(주)우진이엔지</t>
  </si>
  <si>
    <t>032-811-9001</t>
  </si>
  <si>
    <t>인천 남동구 승기천로 138</t>
  </si>
  <si>
    <t>032-812-6381</t>
  </si>
  <si>
    <t>인천 남동구 앵고개로 536</t>
  </si>
  <si>
    <t>정한테크(주)</t>
  </si>
  <si>
    <t>031-319-7254</t>
  </si>
  <si>
    <t>경기도 안산시 단원구  엠티브이12로21번길 16</t>
  </si>
  <si>
    <t>(주)제이피엘엔터프라이즈</t>
  </si>
  <si>
    <t>02-2266-3378</t>
  </si>
  <si>
    <t>서울 중구 마른내로8길 11-6</t>
  </si>
  <si>
    <t>(주)나라컨트롤</t>
  </si>
  <si>
    <t>02-3440-3000</t>
  </si>
  <si>
    <t>서울 강남구 영동대로 719</t>
  </si>
  <si>
    <t>(주)코어플러스</t>
  </si>
  <si>
    <t>02-761-2223</t>
  </si>
  <si>
    <t>서울 관악구 조원중앙로 7</t>
  </si>
  <si>
    <t>인터그래프코리아(주)</t>
  </si>
  <si>
    <t>02-3489-0300</t>
  </si>
  <si>
    <t>서울특별시 종로 33</t>
  </si>
  <si>
    <t>(주)에이디엘이앤씨</t>
  </si>
  <si>
    <t>02-2202-1052</t>
  </si>
  <si>
    <t>(주)휴빌론</t>
  </si>
  <si>
    <t>02-571-4169</t>
  </si>
  <si>
    <t>서울특별시 서초구 강남대로 291</t>
  </si>
  <si>
    <t>대상정보기술(주)</t>
  </si>
  <si>
    <t>02-3408-0114</t>
  </si>
  <si>
    <t>서울특별시 중랑구 면목로 470</t>
  </si>
  <si>
    <t>케이블텍</t>
  </si>
  <si>
    <t>031-785-8200</t>
  </si>
  <si>
    <t>경기 성남시 분당구 황새울로200번길 36</t>
  </si>
  <si>
    <t>(주)이너버스</t>
  </si>
  <si>
    <t>070-7500-7274</t>
  </si>
  <si>
    <t>(주)일석</t>
  </si>
  <si>
    <t>041-534-8811</t>
  </si>
  <si>
    <t>충남 아산시 둔포면 아산밸리동로 38</t>
  </si>
  <si>
    <t>대경에이티(주)</t>
  </si>
  <si>
    <t>062-973-8185</t>
  </si>
  <si>
    <t>광주광역시 광산구 진곡산단5번로 11</t>
  </si>
  <si>
    <t>(주)삼해알시</t>
  </si>
  <si>
    <t>055-883-9785</t>
  </si>
  <si>
    <t>경남 하동군 고전면 농공단지길 24</t>
  </si>
  <si>
    <t>(주)탑머티리얼즈</t>
  </si>
  <si>
    <t>054-971-9277</t>
  </si>
  <si>
    <t>경북 칠곡군 북삼읍 어로4길 74-3</t>
  </si>
  <si>
    <t>세영수산(주)</t>
  </si>
  <si>
    <t>051-253-0836</t>
  </si>
  <si>
    <t>부산 서구 충무대로 100</t>
  </si>
  <si>
    <t>(주)티와이에스</t>
  </si>
  <si>
    <t>051-831-6141</t>
  </si>
  <si>
    <t>부산 강서구 녹산산업중로 185</t>
  </si>
  <si>
    <t>(주)호텔인터내셔널</t>
  </si>
  <si>
    <t>055-279-5388</t>
  </si>
  <si>
    <t>경남 창원시 성산구 중앙대로 69</t>
  </si>
  <si>
    <t>(주)안풍산업</t>
  </si>
  <si>
    <t>052-254-5301</t>
  </si>
  <si>
    <t>울산 울주군 삼남면 마산보들길 96</t>
  </si>
  <si>
    <t>(주)성도</t>
  </si>
  <si>
    <t>02-3406-7013</t>
  </si>
  <si>
    <t>경기 파주시 탄현면 헤이리마을길 93-121</t>
  </si>
  <si>
    <t>(주)이태원스포츠</t>
  </si>
  <si>
    <t>02-796-0611</t>
  </si>
  <si>
    <t>서울 용산구 이태원로 157</t>
  </si>
  <si>
    <t>(주)영일오엔씨</t>
  </si>
  <si>
    <t>02-2693-5189</t>
  </si>
  <si>
    <t>서울 강서구 국회대로 85-21</t>
  </si>
  <si>
    <t>케이시시정공㈜</t>
  </si>
  <si>
    <t>02-2637-4000</t>
  </si>
  <si>
    <t>서울 구로구 경인로55길 51</t>
  </si>
  <si>
    <t>(주)케어라인</t>
  </si>
  <si>
    <t>043-543-5721</t>
  </si>
  <si>
    <t>충북 보은군 내북면 내북산외로 113</t>
  </si>
  <si>
    <t>(주)모던인더스트리</t>
  </si>
  <si>
    <t>031-366-2000</t>
  </si>
  <si>
    <t>경기 화성시 정남면 시청로 1768-18</t>
  </si>
  <si>
    <t>프리커스(주)</t>
  </si>
  <si>
    <t>02-856-0207</t>
  </si>
  <si>
    <t>제동물산(주)</t>
  </si>
  <si>
    <t>서울 강남구 삼성로 715</t>
  </si>
  <si>
    <t>㈜엘리비젼</t>
  </si>
  <si>
    <t>032-235-3050</t>
  </si>
  <si>
    <t>(주)모든테크</t>
  </si>
  <si>
    <t>031-427-4214</t>
  </si>
  <si>
    <t>경기 의왕시 한밭들길 26</t>
  </si>
  <si>
    <t>031-345-7707</t>
  </si>
  <si>
    <t>(주)현대인더스트리</t>
  </si>
  <si>
    <t>031-8059-6100</t>
  </si>
  <si>
    <t>경기 화성시 정남면 서봉로755번길 26</t>
  </si>
  <si>
    <t>원진전자부품(주)</t>
  </si>
  <si>
    <t>031-853-9900</t>
  </si>
  <si>
    <t>경기 의정부시 산단로76번길 19</t>
  </si>
  <si>
    <t>(주)아팩</t>
  </si>
  <si>
    <t>031-495-8050</t>
  </si>
  <si>
    <t>경기 안산시 단원구 만해로230번길 18</t>
  </si>
  <si>
    <t>(주)포스텍</t>
  </si>
  <si>
    <t>031-318-9357</t>
  </si>
  <si>
    <t>경기 안산시 단원구 성곡동</t>
  </si>
  <si>
    <t>(주)지씨이</t>
  </si>
  <si>
    <t>031-492-0960</t>
  </si>
  <si>
    <t>경기도 안산시 단원구 별망로26번길 13</t>
  </si>
  <si>
    <t>이엠종합건설(주)</t>
  </si>
  <si>
    <t>031-224-4127</t>
  </si>
  <si>
    <t>경기 수원시 권선구 권광로 66</t>
  </si>
  <si>
    <t>(주)한미건설</t>
  </si>
  <si>
    <t>02-581-1521</t>
  </si>
  <si>
    <t>경기 수원시 장안구 경수대로 1246</t>
  </si>
  <si>
    <t>(주)영텍</t>
  </si>
  <si>
    <t>031-980-0613</t>
  </si>
  <si>
    <t>경기 김포시 양촌읍 황금로89번길 81</t>
  </si>
  <si>
    <t>보화산업(주)</t>
  </si>
  <si>
    <t>031-431-8084</t>
  </si>
  <si>
    <t>경기 시흥시 마유로82번길 85</t>
  </si>
  <si>
    <t>(주)창일텍스타일</t>
  </si>
  <si>
    <t>031-433-7898</t>
  </si>
  <si>
    <t>경기도 시흥시 협력로 28</t>
  </si>
  <si>
    <t>(주)혜성지업</t>
  </si>
  <si>
    <t>02-2274-6813</t>
  </si>
  <si>
    <t>서울 중구 마른내로4길 23</t>
  </si>
  <si>
    <t>(주)텍스마코퍼레이션</t>
  </si>
  <si>
    <t>02-3492-8404</t>
  </si>
  <si>
    <t>서울 도봉구 시루봉로 228</t>
  </si>
  <si>
    <t>영신기업(주)</t>
  </si>
  <si>
    <t>043-533-0950</t>
  </si>
  <si>
    <t>충북 진천군 이월면 성평길 41</t>
  </si>
  <si>
    <t>(주)대림프라콘</t>
  </si>
  <si>
    <t>053-588-1903</t>
  </si>
  <si>
    <t>대구 달서구 달서대로94길 6</t>
  </si>
  <si>
    <t>지구환경측정(주)</t>
  </si>
  <si>
    <t>054-274-1260</t>
  </si>
  <si>
    <t>경북 포항시 북구 양덕남로 103</t>
  </si>
  <si>
    <t>와이 시 피(주)</t>
  </si>
  <si>
    <t>051-266-2614</t>
  </si>
  <si>
    <t>부산 사하구 다산로 74</t>
  </si>
  <si>
    <t>(주)협신플랜지</t>
  </si>
  <si>
    <t>051-291-8462</t>
  </si>
  <si>
    <t>부산 사하구 신산로 60</t>
  </si>
  <si>
    <t>벧엘기계(주)</t>
  </si>
  <si>
    <t>051-303-5220</t>
  </si>
  <si>
    <t>부산광역시 강서구  과학산단2로42번길 21</t>
  </si>
  <si>
    <t>하이눈정보통신</t>
  </si>
  <si>
    <t>051-866-0377</t>
  </si>
  <si>
    <t>부산 연제구 거제대로252번길 32</t>
  </si>
  <si>
    <t>(주)재호물산</t>
  </si>
  <si>
    <t>051-507-9201</t>
  </si>
  <si>
    <t>부산 사하구 장평로 43</t>
  </si>
  <si>
    <t>(주)협성</t>
  </si>
  <si>
    <t>055-256-3686</t>
  </si>
  <si>
    <t>경상남도 창원시 의창구 팔용로346번길 8</t>
  </si>
  <si>
    <t>태형금속공업(주)</t>
  </si>
  <si>
    <t>055-551-8081</t>
  </si>
  <si>
    <t>경남 창원시 진해구 남의로43번길 36</t>
  </si>
  <si>
    <t>정풍기업</t>
  </si>
  <si>
    <t>055-630-4788</t>
  </si>
  <si>
    <t>(주)대연상사</t>
  </si>
  <si>
    <t>055-335-0435</t>
  </si>
  <si>
    <t>부산 강서구 식만로 13-73</t>
  </si>
  <si>
    <t>(주)청룡수산</t>
  </si>
  <si>
    <t>064-733-3111</t>
  </si>
  <si>
    <t>제주 서귀포시 남원읍 일주동로 7825</t>
  </si>
  <si>
    <t>(주)아이리스코리아</t>
  </si>
  <si>
    <t>031-459-5966</t>
  </si>
  <si>
    <t>경기 군포시 공단로 278-19</t>
  </si>
  <si>
    <t>(주)삼우아트</t>
  </si>
  <si>
    <t>02-464-2733</t>
  </si>
  <si>
    <t>서울 성동구 연무장17길 3</t>
  </si>
  <si>
    <t>씨알미디어(주)</t>
  </si>
  <si>
    <t>02-2675-4539</t>
  </si>
  <si>
    <t>서울특별시 마포구 성암로 330</t>
  </si>
  <si>
    <t>케이원에이브이(주)</t>
  </si>
  <si>
    <t>02-761-6697</t>
  </si>
  <si>
    <t>서울 강남구 역삼로 601</t>
  </si>
  <si>
    <t>(주)굿센</t>
  </si>
  <si>
    <t>02-368-8051</t>
  </si>
  <si>
    <t>(주)한일진공</t>
  </si>
  <si>
    <t>032-821-9300</t>
  </si>
  <si>
    <t>인천 남동구 남동동로183번길 30</t>
  </si>
  <si>
    <t>한국시뮬레이션기술(주)</t>
  </si>
  <si>
    <t>031-903-2061</t>
  </si>
  <si>
    <t>경기 고양시 일산동구 무궁화로 18</t>
  </si>
  <si>
    <t>(주)한라엠앤디</t>
  </si>
  <si>
    <t>031-972-2858</t>
  </si>
  <si>
    <t>경기도 고양시 덕양구 통일로 1062</t>
  </si>
  <si>
    <t>(주)비바스포츠</t>
  </si>
  <si>
    <t>02-2644-2387</t>
  </si>
  <si>
    <t>서울 양천구 등촌로 100</t>
  </si>
  <si>
    <t>02-855-5931</t>
  </si>
  <si>
    <t>서울 금천구 가산디지털1로 205-17</t>
  </si>
  <si>
    <t>(주)우창금속</t>
  </si>
  <si>
    <t>031-492-0933</t>
  </si>
  <si>
    <t>경기 안산시 단원구 해안로 309-14</t>
  </si>
  <si>
    <t>031-352-8570</t>
  </si>
  <si>
    <t>경기 화성시 정남면 만년로98번길 49-10</t>
  </si>
  <si>
    <t>예스티</t>
  </si>
  <si>
    <t>031-612-3331</t>
  </si>
  <si>
    <t>경기 평택시 진위면 삼남로 654</t>
  </si>
  <si>
    <t>전력품질 기술(주)</t>
  </si>
  <si>
    <t>031-303-5530</t>
  </si>
  <si>
    <t>(주)한국비엠아이</t>
  </si>
  <si>
    <t>031-426-4780</t>
  </si>
  <si>
    <t>제주특별자치도 제주시  첨단로7길 11</t>
  </si>
  <si>
    <t>(주)일렉콤테프</t>
  </si>
  <si>
    <t>031-683-0985</t>
  </si>
  <si>
    <t>경기 평택시 청북면 광승길 99</t>
  </si>
  <si>
    <t>(주)더지코</t>
  </si>
  <si>
    <t>031-932-8041</t>
  </si>
  <si>
    <t>경기도 고양시 일산동구  노첨길56번길 129-0</t>
  </si>
  <si>
    <t>브이테크놀로지코리아(주)</t>
  </si>
  <si>
    <t>041-564-6181</t>
  </si>
  <si>
    <t>충남 천안시 서북구 백석공단2길 60</t>
  </si>
  <si>
    <t>031-366-6030</t>
  </si>
  <si>
    <t>경기 화성시 향남읍 우등길 27-6</t>
  </si>
  <si>
    <t>(주)새한산업</t>
  </si>
  <si>
    <t>031-499-3355</t>
  </si>
  <si>
    <t>경기 시흥시 희망공원로 213</t>
  </si>
  <si>
    <t>성진세미텍(주)</t>
  </si>
  <si>
    <t>031-498-4671</t>
  </si>
  <si>
    <t>경기 시흥시 공단1대로 333</t>
  </si>
  <si>
    <t>031-492-6245</t>
  </si>
  <si>
    <t>경기도 안산시 단원구 신원로 73</t>
  </si>
  <si>
    <t>(주)썬텍인더스트리</t>
  </si>
  <si>
    <t>031-681-1862</t>
  </si>
  <si>
    <t>경기 평택시 포승읍 평택항만길 399-8</t>
  </si>
  <si>
    <t>미래휀스(주)</t>
  </si>
  <si>
    <t>031-495-9216</t>
  </si>
  <si>
    <t>경기 안산시 단원구 별망로 573</t>
  </si>
  <si>
    <t>(주)한국자동제어</t>
  </si>
  <si>
    <t>032-575-4036</t>
  </si>
  <si>
    <t>인천 서구 건지로250번길 66</t>
  </si>
  <si>
    <t>에스피지</t>
  </si>
  <si>
    <t>032-820-8229</t>
  </si>
  <si>
    <t>인천 남동구 청능대로289번길 45</t>
  </si>
  <si>
    <t>(주)퍼시스에스앤드에스</t>
  </si>
  <si>
    <t>02-2264-6363</t>
  </si>
  <si>
    <t>서울 중구 창경궁로 31</t>
  </si>
  <si>
    <t>(주)대영코아</t>
  </si>
  <si>
    <t>02-428-9779</t>
  </si>
  <si>
    <t>서울 강동구  조정대로43번길 25</t>
  </si>
  <si>
    <t>(주)메인아이티</t>
  </si>
  <si>
    <t>02-6093-1180</t>
  </si>
  <si>
    <t>서울특별시 구로구  디지털로33길 55</t>
  </si>
  <si>
    <t>(주)코리아서버호스팅</t>
  </si>
  <si>
    <t>02-593-8320</t>
  </si>
  <si>
    <t>서울특별시 서초구  서초대로 250</t>
  </si>
  <si>
    <t>(주)웨일미디어</t>
  </si>
  <si>
    <t>02-567-7531</t>
  </si>
  <si>
    <t>서울특별시 강남구 논현로86길 34</t>
  </si>
  <si>
    <t>(주)대화정공</t>
  </si>
  <si>
    <t>041-588-5600</t>
  </si>
  <si>
    <t>충남 천안시 서북구 직산읍 군수1길 206-17</t>
  </si>
  <si>
    <t>(주)희송지오텍</t>
  </si>
  <si>
    <t>042-488-2374</t>
  </si>
  <si>
    <t>경기도 성남시 중원구  사기막골로45번길 14</t>
  </si>
  <si>
    <t>(주)신광전자</t>
  </si>
  <si>
    <t>043-213-3784</t>
  </si>
  <si>
    <t>충북 청주시 청원구 북이면 대율다락말길 67</t>
  </si>
  <si>
    <t>(주)일신중전기</t>
  </si>
  <si>
    <t>054-336-2198</t>
  </si>
  <si>
    <t>경북 영천시 북안면 북안공단길 42</t>
  </si>
  <si>
    <t>(주)유성 에프티</t>
  </si>
  <si>
    <t>053-591-5788</t>
  </si>
  <si>
    <t>대구 달서구 성서공단북로3길 21</t>
  </si>
  <si>
    <t>(주)씨엔지</t>
  </si>
  <si>
    <t>053-851-5200</t>
  </si>
  <si>
    <t>경북 경산시 와촌면 상암길37길 75-15</t>
  </si>
  <si>
    <t>(주)정엔지니어링</t>
  </si>
  <si>
    <t>051-507-0119</t>
  </si>
  <si>
    <t>부산 부산진구 성지곡로51번길 27</t>
  </si>
  <si>
    <t>(주)덕은</t>
  </si>
  <si>
    <t>055-327-6536</t>
  </si>
  <si>
    <t>경남 김해시 생림면 생림대로713번길 7-14</t>
  </si>
  <si>
    <t>(주)산우림건설건축사사무소</t>
  </si>
  <si>
    <t>02-3663-8482</t>
  </si>
  <si>
    <t>서울 강서구 강서로 442</t>
  </si>
  <si>
    <t>가나안금속</t>
  </si>
  <si>
    <t>052-288-2239</t>
  </si>
  <si>
    <t>울산 북구 책골길 55</t>
  </si>
  <si>
    <t>(주)마르시스</t>
  </si>
  <si>
    <t>02-3445-3999</t>
  </si>
  <si>
    <t>서울특별시 강남구  언주로85길 7-0</t>
  </si>
  <si>
    <t>(주)오픈메이드컨설팅</t>
  </si>
  <si>
    <t>02-6310-6165</t>
  </si>
  <si>
    <t>(주)부림정밀</t>
  </si>
  <si>
    <t>031-536-4703</t>
  </si>
  <si>
    <t>경기 포천시 호국로 1101-64</t>
  </si>
  <si>
    <t>031-944-4122</t>
  </si>
  <si>
    <t>경기 파주시 중앙로 60-45</t>
  </si>
  <si>
    <t>대진이화(주)</t>
  </si>
  <si>
    <t>031-941-0263</t>
  </si>
  <si>
    <t>경기도 파주시  신촌로 49</t>
  </si>
  <si>
    <t>새서울정보통신(주)</t>
  </si>
  <si>
    <t>032-325-3400</t>
  </si>
  <si>
    <t>경기 부천시 약대동</t>
  </si>
  <si>
    <t>(주)제이월드텍</t>
  </si>
  <si>
    <t>031-431-8988</t>
  </si>
  <si>
    <t>경기 안산시 단원구 번영1로 58</t>
  </si>
  <si>
    <t>해동고분자산업(주)</t>
  </si>
  <si>
    <t>031-987-5501</t>
  </si>
  <si>
    <t>경기 김포시 대곶면 대곶남로512번길 34</t>
  </si>
  <si>
    <t>(주)코리아엘텍</t>
  </si>
  <si>
    <t>055-945-9717</t>
  </si>
  <si>
    <t>경남 거창군 남상면 승강기길 96</t>
  </si>
  <si>
    <t>(주)레이테크코리아</t>
  </si>
  <si>
    <t>02-2253-8495</t>
  </si>
  <si>
    <t>한불화장품㈜음성공장</t>
  </si>
  <si>
    <t>02-3450-0063</t>
  </si>
  <si>
    <t>충북 음성군 삼성면 대성로547번길 62</t>
  </si>
  <si>
    <t>(주)제이와이피엔터테인먼트</t>
  </si>
  <si>
    <t>02-3443-7399</t>
  </si>
  <si>
    <t>서울 강남구 도산대로 537</t>
  </si>
  <si>
    <t>태산금속(주)</t>
  </si>
  <si>
    <t>041-753-6984</t>
  </si>
  <si>
    <t>충남 금산군 군북면 군북로 640</t>
  </si>
  <si>
    <t>(주)동해기계항공</t>
  </si>
  <si>
    <t>041-851-1500</t>
  </si>
  <si>
    <t>충남 공주시 신풍면 고도평말길 175</t>
  </si>
  <si>
    <t>(주)극동통신</t>
  </si>
  <si>
    <t>041-730-1301</t>
  </si>
  <si>
    <t>충남 논산시 부적면 백일헌로 78-43</t>
  </si>
  <si>
    <t>041-669-3410</t>
  </si>
  <si>
    <t>충남 서산시 대산읍 충의로 2813</t>
  </si>
  <si>
    <t>(주)두솔</t>
  </si>
  <si>
    <t>041-332-6231</t>
  </si>
  <si>
    <t>충남 예산군 오가면 예산산업단지로 85</t>
  </si>
  <si>
    <t>삼산알미늄공업(주)</t>
  </si>
  <si>
    <t>062-952-9533</t>
  </si>
  <si>
    <t>광주 광산구 손재로 436-12</t>
  </si>
  <si>
    <t>㈜원창머티리얼</t>
  </si>
  <si>
    <t>053-581-3800</t>
  </si>
  <si>
    <t>대구 달서구 성서서로 257</t>
  </si>
  <si>
    <t>054-970-5863</t>
  </si>
  <si>
    <t>경북 칠곡군 왜관읍 공단로9길 24</t>
  </si>
  <si>
    <t>알파전자산업(주)</t>
  </si>
  <si>
    <t>054-773-1451</t>
  </si>
  <si>
    <t>경북 경주시 외동읍 모화공단길 139</t>
  </si>
  <si>
    <t>프레시아트(주)</t>
  </si>
  <si>
    <t>031-977-1496</t>
  </si>
  <si>
    <t>경기 고양시 일산동구 성석로 112</t>
  </si>
  <si>
    <t>(주)아남테크서비스</t>
  </si>
  <si>
    <t>051-897-7003</t>
  </si>
  <si>
    <t>부산광역시 부산진구  가야대로 517</t>
  </si>
  <si>
    <t>디비밸리(주)</t>
  </si>
  <si>
    <t>052-258-3455</t>
  </si>
  <si>
    <t>국제안전물산(주)</t>
  </si>
  <si>
    <t>055-387-2162</t>
  </si>
  <si>
    <t>경남 양산시 주남로 63</t>
  </si>
  <si>
    <t>태화스핀들</t>
  </si>
  <si>
    <t>055-324-6385</t>
  </si>
  <si>
    <t>경남 김해시 상동면 상동로 122-52</t>
  </si>
  <si>
    <t>(주)화인센스</t>
  </si>
  <si>
    <t>02-323-4472</t>
  </si>
  <si>
    <t>서울 마포구 월드컵북로 49</t>
  </si>
  <si>
    <t>(주)와이엠에스에이</t>
  </si>
  <si>
    <t>053-242-7065</t>
  </si>
  <si>
    <t>(주)디오이엔씨</t>
  </si>
  <si>
    <t>02-925-2992</t>
  </si>
  <si>
    <t>경기 화성시 정남면 안념길 121-12</t>
  </si>
  <si>
    <t>㈜동구바이오제약</t>
  </si>
  <si>
    <t>02-2684-5421</t>
  </si>
  <si>
    <t>테라코 코리아(주)</t>
  </si>
  <si>
    <t>043-645-8814</t>
  </si>
  <si>
    <t>충북 제천시 송학면 시곡리</t>
  </si>
  <si>
    <t>(주)렙테크</t>
  </si>
  <si>
    <t>02-565-5522</t>
  </si>
  <si>
    <t>서울 송파구 법원로11길 11</t>
  </si>
  <si>
    <t>다우통상(주)</t>
  </si>
  <si>
    <t>032-581-3306</t>
  </si>
  <si>
    <t>인천광역시 동구  방축로9번길 36</t>
  </si>
  <si>
    <t>신성공업(주)</t>
  </si>
  <si>
    <t>041-532-3781</t>
  </si>
  <si>
    <t>충청남도 아산시 둔포면 운교길 275-19</t>
  </si>
  <si>
    <t>(주)케이지오토</t>
  </si>
  <si>
    <t>032-684-5400</t>
  </si>
  <si>
    <t>(주)크로바케미칼</t>
  </si>
  <si>
    <t>02-735-7577</t>
  </si>
  <si>
    <t>경북 경산시 진량읍 공단8로 110</t>
  </si>
  <si>
    <t>(주)대희화학</t>
  </si>
  <si>
    <t>031-432-5353</t>
  </si>
  <si>
    <t>경기 시흥시 협력로 150</t>
  </si>
  <si>
    <t>(주)동광씨.엠.에프</t>
  </si>
  <si>
    <t>031-981-7900</t>
  </si>
  <si>
    <t>경기 김포시 양촌면 황금로23번길 109-1</t>
  </si>
  <si>
    <t>원당피앤피(주)</t>
  </si>
  <si>
    <t>031-901-0174</t>
  </si>
  <si>
    <t>경기 고양시 일산동구 장항로 203-68</t>
  </si>
  <si>
    <t>(주)의신정밀</t>
  </si>
  <si>
    <t>032-811-4586</t>
  </si>
  <si>
    <t>인천 남동구 능허대로595번길 157</t>
  </si>
  <si>
    <t>(주)태광아이티씨</t>
  </si>
  <si>
    <t>031-769-4884</t>
  </si>
  <si>
    <t>경기 광주시 도척면 도척윗로 776</t>
  </si>
  <si>
    <t>(주)부강테크</t>
  </si>
  <si>
    <t>070-5050-5555</t>
  </si>
  <si>
    <t>대전광역시 유성구 유성대로1184번길 25</t>
  </si>
  <si>
    <t>(주)아비즈</t>
  </si>
  <si>
    <t>02-364-4109</t>
  </si>
  <si>
    <t>바른인포테크(주)</t>
  </si>
  <si>
    <t>02-850-3480</t>
  </si>
  <si>
    <t>(주)맥파티에프씨</t>
  </si>
  <si>
    <t>031-465-3421</t>
  </si>
  <si>
    <t>(주)오비트</t>
  </si>
  <si>
    <t>041-558-9335</t>
  </si>
  <si>
    <t>충남 천안시 동남구 풍세면 성엽자기길 61</t>
  </si>
  <si>
    <t>(주)유일이앤티</t>
  </si>
  <si>
    <t>02-529-8541</t>
  </si>
  <si>
    <t>서울 강남구 개포로30길 16</t>
  </si>
  <si>
    <t>(주)더존</t>
  </si>
  <si>
    <t>02-2057-8484</t>
  </si>
  <si>
    <t>경기 화성시 장안면 수정로 109-3</t>
  </si>
  <si>
    <t>(주)우리캐스트</t>
  </si>
  <si>
    <t>054-956-6262</t>
  </si>
  <si>
    <t>경상북도 고령군 다산면 다산산단3길 85</t>
  </si>
  <si>
    <t>우양금속</t>
  </si>
  <si>
    <t>053-352-1369</t>
  </si>
  <si>
    <t>대구광역시 북구  팔달북로3길 26</t>
  </si>
  <si>
    <t>주식회사대명</t>
  </si>
  <si>
    <t>054-281-1547</t>
  </si>
  <si>
    <t>경북 포항시 남구 효성로 12-3</t>
  </si>
  <si>
    <t>콜렉터신영(주)</t>
  </si>
  <si>
    <t>054-470-0613</t>
  </si>
  <si>
    <t>경북 구미시 산동면 산호대로45길 24</t>
  </si>
  <si>
    <t>(주)일진전자산업</t>
  </si>
  <si>
    <t>054-453-1926</t>
  </si>
  <si>
    <t>경북 구미시 수출대로 223</t>
  </si>
  <si>
    <t>스칸젯매크론(주)</t>
  </si>
  <si>
    <t>070-4185-9312</t>
  </si>
  <si>
    <t>울산광역시 울주군 청량면 처용산업3길 129</t>
  </si>
  <si>
    <t>(주)상지팜</t>
  </si>
  <si>
    <t>051-264-0866</t>
  </si>
  <si>
    <t>부산 사하구 장림번영로 86</t>
  </si>
  <si>
    <t>(주)제이에스티</t>
  </si>
  <si>
    <t>051-265-3930</t>
  </si>
  <si>
    <t>부산 사상구 학감대로222번길 27</t>
  </si>
  <si>
    <t>(주)정산</t>
  </si>
  <si>
    <t>052-271-7031</t>
  </si>
  <si>
    <t>울산 남구 갈밭로 11</t>
  </si>
  <si>
    <t>(주)울프</t>
  </si>
  <si>
    <t>052-256-9501</t>
  </si>
  <si>
    <t>울산광역시 울주군 온산읍 처용산업3길 12</t>
  </si>
  <si>
    <t>대방스페샬스틸(주)</t>
  </si>
  <si>
    <t>055-337-5553</t>
  </si>
  <si>
    <t>경남 김해시 주촌면 서부로1541번안길 79</t>
  </si>
  <si>
    <t>㈜유한D&amp;S</t>
  </si>
  <si>
    <t>064-752-4455</t>
  </si>
  <si>
    <t>제주 제주시 화남로 43</t>
  </si>
  <si>
    <t>(주)한국윈텍</t>
  </si>
  <si>
    <t>031-765-7576</t>
  </si>
  <si>
    <t>경기 광주시 오포읍 오포안로 206</t>
  </si>
  <si>
    <t>(주)아우토스트라세</t>
  </si>
  <si>
    <t>02-1544-1305</t>
  </si>
  <si>
    <t>서울 강남구 개포로 222</t>
  </si>
  <si>
    <t>(주)엔타시스</t>
  </si>
  <si>
    <t>02-400-7540</t>
  </si>
  <si>
    <t>서울특별시 송파구  송이로 157</t>
  </si>
  <si>
    <t>삼진정밀산업(주)</t>
  </si>
  <si>
    <t>032-873-2573~4</t>
  </si>
  <si>
    <t>인천 남구 주염로73번길 64</t>
  </si>
  <si>
    <t>삼익전자산업(주)</t>
  </si>
  <si>
    <t>041-587-3100</t>
  </si>
  <si>
    <t>충남 천안시 서북구 입장면 연곡길 101</t>
  </si>
  <si>
    <t>(주)폴리멤</t>
  </si>
  <si>
    <t>031-457-2363</t>
  </si>
  <si>
    <t>경기 군포시 당정로 90</t>
  </si>
  <si>
    <t>세원시스텍(주)</t>
  </si>
  <si>
    <t>031-479-6300</t>
  </si>
  <si>
    <t>㈜팜크로스</t>
  </si>
  <si>
    <t>033-264-6337</t>
  </si>
  <si>
    <t>강원 춘천시 동내면 거두단지2길 50</t>
  </si>
  <si>
    <t>한국산노프코(주)</t>
  </si>
  <si>
    <t>02-571-3691</t>
  </si>
  <si>
    <t>경기 평택시 서탄면 수월암4길 175</t>
  </si>
  <si>
    <t>031-651-6004</t>
  </si>
  <si>
    <t>경기 안성시 원곡면 원당로 157</t>
  </si>
  <si>
    <t>031-875-2777</t>
  </si>
  <si>
    <t>경기 의정부시 동일로 69</t>
  </si>
  <si>
    <t>(주)오톡스</t>
  </si>
  <si>
    <t>031-977-8592</t>
  </si>
  <si>
    <t>경기도 고양시 일산동구  공릉천로473번길 78-22</t>
  </si>
  <si>
    <t>(주)삼원무역</t>
  </si>
  <si>
    <t>031-722-1708</t>
  </si>
  <si>
    <t>경기도 광주시  고불로229번길 33-9</t>
  </si>
  <si>
    <t>(주)지.엠</t>
  </si>
  <si>
    <t>031-497-3311</t>
  </si>
  <si>
    <t>경기 시흥시 공단2대로 236</t>
  </si>
  <si>
    <t>(주)새얼시스템</t>
  </si>
  <si>
    <t>032-815-9681</t>
  </si>
  <si>
    <t>인천광역시 남동구  호구포로14번길 43</t>
  </si>
  <si>
    <t>(주)한울인텍스</t>
  </si>
  <si>
    <t>032-671-4780</t>
  </si>
  <si>
    <t>경기도 부천시   석천로453번길 86</t>
  </si>
  <si>
    <t>(주)신흥금속기술</t>
  </si>
  <si>
    <t>031-432-7337</t>
  </si>
  <si>
    <t>경기 안산시 단원구 정왕천동로30번길 41</t>
  </si>
  <si>
    <t>(주)우진 일렉트</t>
  </si>
  <si>
    <t>031-895-8200</t>
  </si>
  <si>
    <t>경기도 수원시 장안구  장안로346번길 47-24</t>
  </si>
  <si>
    <t>(주)자비스</t>
  </si>
  <si>
    <t>031-740-3800</t>
  </si>
  <si>
    <t>인성엔프라(주)</t>
  </si>
  <si>
    <t>032-576-8321</t>
  </si>
  <si>
    <t>인천 서구 가정로58번길 24</t>
  </si>
  <si>
    <t>진도실업</t>
  </si>
  <si>
    <t>032-527-4222</t>
  </si>
  <si>
    <t>인천 남동구 남동동로34번길 6</t>
  </si>
  <si>
    <t>(주)인목</t>
  </si>
  <si>
    <t>032-819-2440</t>
  </si>
  <si>
    <t>인천 남동구 남동서로330번길 34</t>
  </si>
  <si>
    <t>(주)동일전자</t>
  </si>
  <si>
    <t>031-321-1321</t>
  </si>
  <si>
    <t>경기 용인시 처인구 모현면 외개일로 35</t>
  </si>
  <si>
    <t>한국곡산(주)</t>
  </si>
  <si>
    <t>02-902-6124</t>
  </si>
  <si>
    <t>서울 강북구 한천로144길 79</t>
  </si>
  <si>
    <t>시스템게이트(주)</t>
  </si>
  <si>
    <t>042-472-9123</t>
  </si>
  <si>
    <t>대전 유성구 가정북로 26-25</t>
  </si>
  <si>
    <t>(유)삼각에프엠씨</t>
  </si>
  <si>
    <t>062-951-1881</t>
  </si>
  <si>
    <t>광주 광산구 평동산단로62번길 33</t>
  </si>
  <si>
    <t>(주)티.피.엠</t>
  </si>
  <si>
    <t>053-555-0488</t>
  </si>
  <si>
    <t>대구 달서구 성서공단남로19길 12</t>
  </si>
  <si>
    <t>명진전자</t>
  </si>
  <si>
    <t>054-453-8035</t>
  </si>
  <si>
    <t>경북 구미시 고아읍 봉한4안길 15-6</t>
  </si>
  <si>
    <t>(주)헥스하이브</t>
  </si>
  <si>
    <t>054-473-8999</t>
  </si>
  <si>
    <t>경북 구미시 공단2동(공단동)</t>
  </si>
  <si>
    <t>미승씨앤에스검사(주)</t>
  </si>
  <si>
    <t>051-291-2055</t>
  </si>
  <si>
    <t>부산 사하구 낙동남로 1351</t>
  </si>
  <si>
    <t>한국가스산업(주)</t>
  </si>
  <si>
    <t>051-644-2203</t>
  </si>
  <si>
    <t>대우금속(주)</t>
  </si>
  <si>
    <t>051-312-6973</t>
  </si>
  <si>
    <t>부산 사상구 새벽로 53-29</t>
  </si>
  <si>
    <t>에스디지(주)</t>
  </si>
  <si>
    <t>052-226-7000</t>
  </si>
  <si>
    <t>울산 남구 용잠로40번길 36</t>
  </si>
  <si>
    <t>에스텍</t>
  </si>
  <si>
    <t>051-831-6644</t>
  </si>
  <si>
    <t>부산광역시 강서구  녹산산업중로 287-19</t>
  </si>
  <si>
    <t>(주)센트랄씨엠에스</t>
  </si>
  <si>
    <t>051-790-1503</t>
  </si>
  <si>
    <t>부산 강서구 과학산단로333번길 21</t>
  </si>
  <si>
    <t>(주)행성사</t>
  </si>
  <si>
    <t>051-557-6601</t>
  </si>
  <si>
    <t>부산 동래구 금강공원로 16</t>
  </si>
  <si>
    <t>(주)태진엔지니어링</t>
  </si>
  <si>
    <t>부산 기장군 장안읍 장안산단1로 92</t>
  </si>
  <si>
    <t>(주)청구정보통신</t>
  </si>
  <si>
    <t>02-2107-8009</t>
  </si>
  <si>
    <t>(주)코리아실크로드</t>
  </si>
  <si>
    <t>02-3282-3897</t>
  </si>
  <si>
    <t>(주)레존텍</t>
  </si>
  <si>
    <t>031-420-0801</t>
  </si>
  <si>
    <t>엑사아이엔티(주)</t>
  </si>
  <si>
    <t>070-8708-2580</t>
  </si>
  <si>
    <t>엔케이전기(주)</t>
  </si>
  <si>
    <t>02-861-4913</t>
  </si>
  <si>
    <t>서울 영등포구 도영로7길 15-1</t>
  </si>
  <si>
    <t>써모피셔사이언티픽코리아(주)</t>
  </si>
  <si>
    <t>02-3420-8604</t>
  </si>
  <si>
    <t>서울 강남구 영동대로 302</t>
  </si>
  <si>
    <t>프렉스에어코리아㈜</t>
  </si>
  <si>
    <t>02-569-4100</t>
  </si>
  <si>
    <t>서울 강남구 테헤란로 512</t>
  </si>
  <si>
    <t>(주)선화</t>
  </si>
  <si>
    <t>032-882-5134</t>
  </si>
  <si>
    <t>인천광역시 연수구  하모니로 184</t>
  </si>
  <si>
    <t>031-352-6711</t>
  </si>
  <si>
    <t>경기 화성시 향남읍 발안로474번길 20-22</t>
  </si>
  <si>
    <t>(주)쎄크</t>
  </si>
  <si>
    <t>031-215-7341</t>
  </si>
  <si>
    <t>경기도 수원시 권선구  산업로155번길 111-0</t>
  </si>
  <si>
    <t>(주)임빌</t>
  </si>
  <si>
    <t>031-205-0154</t>
  </si>
  <si>
    <t>경기 수원시 영통구 매영로248번길 26</t>
  </si>
  <si>
    <t>농업기술실용화재단</t>
  </si>
  <si>
    <t>031-8012-7154</t>
  </si>
  <si>
    <t>경기도 수원시 권선구 수인로 126</t>
  </si>
  <si>
    <t>농학 연구개발업</t>
  </si>
  <si>
    <t>(주)유엠에스</t>
  </si>
  <si>
    <t>031-354-4728</t>
  </si>
  <si>
    <t>경기 화성시 장안면 포승장안로1186번길 5-6</t>
  </si>
  <si>
    <t>(주)영우화스너</t>
  </si>
  <si>
    <t>031-902-4121</t>
  </si>
  <si>
    <t>경기 파주시 파주읍 부곡리</t>
  </si>
  <si>
    <t>(주)제일지티</t>
  </si>
  <si>
    <t>031-357-9723</t>
  </si>
  <si>
    <t>경기 화성시 마도면 송정로 261</t>
  </si>
  <si>
    <t>(주)경화</t>
  </si>
  <si>
    <t>031-415-5454</t>
  </si>
  <si>
    <t>경기 안산시 상록구 성호로14길 11</t>
  </si>
  <si>
    <t>데크컴퍼지트(주)</t>
  </si>
  <si>
    <t>055-800-2206</t>
  </si>
  <si>
    <t>경상남도 함안군 군북면 함안산단1길 26-23</t>
  </si>
  <si>
    <t>한미반도체</t>
  </si>
  <si>
    <t>032-580-1536</t>
  </si>
  <si>
    <t>인천 서구 가좌로30번길 14</t>
  </si>
  <si>
    <t>(주)태원정공</t>
  </si>
  <si>
    <t>032-578-5061</t>
  </si>
  <si>
    <t>인천 남구 봉수대로 48</t>
  </si>
  <si>
    <t>영진철강㈜</t>
  </si>
  <si>
    <t>041-357-4671</t>
  </si>
  <si>
    <t>충남 당진시 송악읍 송악로 368-185</t>
  </si>
  <si>
    <t>(주)제일이엔지</t>
  </si>
  <si>
    <t>031-350-9777</t>
  </si>
  <si>
    <t>경기 화성시 팔탄면 온천로 326</t>
  </si>
  <si>
    <t>(주)우대칼스</t>
  </si>
  <si>
    <t>02-589-0123</t>
  </si>
  <si>
    <t>서울 서초구 논현로 87</t>
  </si>
  <si>
    <t>우신크라이오백(주)</t>
  </si>
  <si>
    <t>031-457-5615</t>
  </si>
  <si>
    <t>경기 의왕시 오전공업길 22</t>
  </si>
  <si>
    <t>극동호이스트(주)</t>
  </si>
  <si>
    <t>02-866-0591</t>
  </si>
  <si>
    <t>서울 구로구 구로동로 228</t>
  </si>
  <si>
    <t>041-881-9600</t>
  </si>
  <si>
    <t>충남 공주시 송선농공단지길 41-10</t>
  </si>
  <si>
    <t>(주)엔시스</t>
  </si>
  <si>
    <t>041-568-7222</t>
  </si>
  <si>
    <t>충청남도 천안시 서북구 직산읍 2공단5로 117-10</t>
  </si>
  <si>
    <t>랜스(주)</t>
  </si>
  <si>
    <t>042-476-1106</t>
  </si>
  <si>
    <t>대전광역시 유성구 학하서로121번길 71-10</t>
  </si>
  <si>
    <t>(주)시지산업</t>
  </si>
  <si>
    <t>062-382-9566</t>
  </si>
  <si>
    <t>광주광역시 광산구  풍영정길 179-29</t>
  </si>
  <si>
    <t>민영정밀</t>
  </si>
  <si>
    <t>062-951-8851</t>
  </si>
  <si>
    <t>광주 광산구 하남산단2번로 57</t>
  </si>
  <si>
    <t>동국산업(주)</t>
  </si>
  <si>
    <t>054-285-7501</t>
  </si>
  <si>
    <t>경북 포항시남구 장흥동</t>
  </si>
  <si>
    <t>054-974-4801</t>
  </si>
  <si>
    <t>경북 칠곡군 왜관읍 공단로3길 47</t>
  </si>
  <si>
    <t>(주)삼지페이퍼</t>
  </si>
  <si>
    <t>051-632-0055</t>
  </si>
  <si>
    <t>부산광역시 부산진구  신천대로65번길 27-1</t>
  </si>
  <si>
    <t>(주)비엠금속</t>
  </si>
  <si>
    <t>055-548-9012</t>
  </si>
  <si>
    <t>경남 창원시 진해구 남의로43번길 42</t>
  </si>
  <si>
    <t>부산프라스틱공업(주)</t>
  </si>
  <si>
    <t>051-832-2214</t>
  </si>
  <si>
    <t>부산 강서구 녹산산업중로168번길 3</t>
  </si>
  <si>
    <t>(주)수협사료</t>
  </si>
  <si>
    <t>055-573-6321</t>
  </si>
  <si>
    <t>경상남도 의령군 의령읍 남강로 613-0</t>
  </si>
  <si>
    <t>(주)삼우케이제이에스텍</t>
  </si>
  <si>
    <t>055-212-9200</t>
  </si>
  <si>
    <t>경남 창원시 성산구 웅남로 328</t>
  </si>
  <si>
    <t>(주)서진정공</t>
  </si>
  <si>
    <t>055-342-9767</t>
  </si>
  <si>
    <t>경남 창원시 의창구 대산면 가술산단로 51</t>
  </si>
  <si>
    <t>엔티티코리아(주)</t>
  </si>
  <si>
    <t>02-2156-9000</t>
  </si>
  <si>
    <t>서울특별시 영등포구  국제금융로 10</t>
  </si>
  <si>
    <t>한유철강(주)</t>
  </si>
  <si>
    <t>02-675-1145</t>
  </si>
  <si>
    <t>(주)디지티</t>
  </si>
  <si>
    <t>031-905-9151</t>
  </si>
  <si>
    <t>031-352-9501</t>
  </si>
  <si>
    <t>경기도 화성시 정남면 내향안길 86-16</t>
  </si>
  <si>
    <t>동화제관(주)</t>
  </si>
  <si>
    <t>031-665-7242</t>
  </si>
  <si>
    <t>경기 평택시 산단로121번길 127</t>
  </si>
  <si>
    <t>신기방적(주)</t>
  </si>
  <si>
    <t>031-633-5947</t>
  </si>
  <si>
    <t>경기 이천시 진상미로 2250-17</t>
  </si>
  <si>
    <t>(주)텍슨</t>
  </si>
  <si>
    <t>031-852-3366</t>
  </si>
  <si>
    <t>경기 의정부시 산단로98번길 24</t>
  </si>
  <si>
    <t>제일전자산업(주)</t>
  </si>
  <si>
    <t>031-764-8216</t>
  </si>
  <si>
    <t>경기 광주시 초월읍 무갑길 126</t>
  </si>
  <si>
    <t>우경건설(주)</t>
  </si>
  <si>
    <t>031-713-7070</t>
  </si>
  <si>
    <t>경기 성남시 분당구 정자로 13</t>
  </si>
  <si>
    <t>천기산업</t>
  </si>
  <si>
    <t>031-903-9144</t>
  </si>
  <si>
    <t>경기 파주시 월롱산로 63</t>
  </si>
  <si>
    <t>(주)재원산업기계</t>
  </si>
  <si>
    <t>032-579-2721</t>
  </si>
  <si>
    <t>인천광역시 서구  북항로178번길 68-5</t>
  </si>
  <si>
    <t>(주)남동기계</t>
  </si>
  <si>
    <t>032-818-2120</t>
  </si>
  <si>
    <t>인천광역시 남동구  함박뫼로318번길 8</t>
  </si>
  <si>
    <t>(주)아키페이스</t>
  </si>
  <si>
    <t>031-999-3873</t>
  </si>
  <si>
    <t>경기도 김포시 대곶면 대명항로205번길 49-38</t>
  </si>
  <si>
    <t>티에스텍(주)</t>
  </si>
  <si>
    <t>032-819-8980</t>
  </si>
  <si>
    <t>인천광역시 연수구 갯벌로 129</t>
  </si>
  <si>
    <t>(주)위더스</t>
  </si>
  <si>
    <t>031-8041-8288</t>
  </si>
  <si>
    <t>경기도 시흥시  오이도로 21</t>
  </si>
  <si>
    <t>대흥건철(주)</t>
  </si>
  <si>
    <t>02-2279-8661</t>
  </si>
  <si>
    <t>서울 중구 을지로 141</t>
  </si>
  <si>
    <t>(주)솔빛아이텍</t>
  </si>
  <si>
    <t>02-6747-1400</t>
  </si>
  <si>
    <t>브이엠이텍(주)</t>
  </si>
  <si>
    <t>02-6112-7890</t>
  </si>
  <si>
    <t>(주)반도아이엔씨</t>
  </si>
  <si>
    <t>02-541-3187</t>
  </si>
  <si>
    <t>서울 강남구 학동로33길 24</t>
  </si>
  <si>
    <t>(주)화원약품</t>
  </si>
  <si>
    <t>02-573-1858</t>
  </si>
  <si>
    <t>경기 화성시 향남읍 발안공단로1길 26</t>
  </si>
  <si>
    <t>인강개발(주)</t>
  </si>
  <si>
    <t>031-463-2885</t>
  </si>
  <si>
    <t>경기도 안양시만안구 안양1동(안양동)</t>
  </si>
  <si>
    <t>삼양비지네스포옴(주)</t>
  </si>
  <si>
    <t>02-462-3770</t>
  </si>
  <si>
    <t>서울 성동구 성수이로16길 10</t>
  </si>
  <si>
    <t>(주)엑센솔루션</t>
  </si>
  <si>
    <t>02-2025-8650</t>
  </si>
  <si>
    <t>(주)하이테크공조</t>
  </si>
  <si>
    <t>02-3463-7673</t>
  </si>
  <si>
    <t>서울 서초구 남부순환로 2634-8</t>
  </si>
  <si>
    <t>(주)부뜰정보시스템</t>
  </si>
  <si>
    <t>070-7094-8900</t>
  </si>
  <si>
    <t>한국드라이베아링(주)</t>
  </si>
  <si>
    <t>043-733-9361</t>
  </si>
  <si>
    <t>충북 옥천군 옥천읍 옥천농공길 53-21</t>
  </si>
  <si>
    <t>유비즈정보기술(주)</t>
  </si>
  <si>
    <t>042-483-4480</t>
  </si>
  <si>
    <t>대전광역시 유성구  테크노9로 35</t>
  </si>
  <si>
    <t>(주)버들시스템</t>
  </si>
  <si>
    <t>062-945-8070</t>
  </si>
  <si>
    <t>광주광역시 광산구  소촌로85번길 50</t>
  </si>
  <si>
    <t>(주)진일공업</t>
  </si>
  <si>
    <t>053-581-5755</t>
  </si>
  <si>
    <t>대구 달서구 성서공단북로5길 23</t>
  </si>
  <si>
    <t>(주)포항엘지씨(LGC)</t>
  </si>
  <si>
    <t>070-4014-6881</t>
  </si>
  <si>
    <t>경북 포항시 북구 포스코대로 303</t>
  </si>
  <si>
    <t>㈜맥스로텍</t>
  </si>
  <si>
    <t>053-584-6540</t>
  </si>
  <si>
    <t>대구 달서구 성서4차첨단로 25</t>
  </si>
  <si>
    <t>(주)경성</t>
  </si>
  <si>
    <t>051-518-3990</t>
  </si>
  <si>
    <t>부산광역시 금정구  금샘로 561-1</t>
  </si>
  <si>
    <t>한국코오베용접(주)</t>
  </si>
  <si>
    <t>055-292-6886</t>
  </si>
  <si>
    <t>경남 창원시 의창구 차룡단지로 97</t>
  </si>
  <si>
    <t>(주)아이씨에스</t>
  </si>
  <si>
    <t>052-296-0890</t>
  </si>
  <si>
    <t>울산 북구 산성로 75</t>
  </si>
  <si>
    <t>한사랑병원</t>
  </si>
  <si>
    <t>055-722-7007</t>
  </si>
  <si>
    <t>경남 김해시 김해대로2272번길 43-47</t>
  </si>
  <si>
    <t>대하콘크리트(주)</t>
  </si>
  <si>
    <t>055-834-1157</t>
  </si>
  <si>
    <t>경남 사천시 용현면 사천대로 915-21</t>
  </si>
  <si>
    <t>삼건세기㈜</t>
  </si>
  <si>
    <t>055-338-3030</t>
  </si>
  <si>
    <t>경상남도 밀양시 삼랑진읍 미율로 405</t>
  </si>
  <si>
    <t>나전금속(주)</t>
  </si>
  <si>
    <t>055-310-6516</t>
  </si>
  <si>
    <t>경남 김해시 생림면 나전로161번길 115</t>
  </si>
  <si>
    <t>(주)서도금속</t>
  </si>
  <si>
    <t>02-2682-4985</t>
  </si>
  <si>
    <t>경기도 군포시  당정로76번길 17</t>
  </si>
  <si>
    <t>(주)디자인그룹희오</t>
  </si>
  <si>
    <t>02-2626-9055</t>
  </si>
  <si>
    <t>(주)셀</t>
  </si>
  <si>
    <t>043-877-7071</t>
  </si>
  <si>
    <t>충북 음성군 맹동면 맹동산단로 20</t>
  </si>
  <si>
    <t>태봉광업(주)</t>
  </si>
  <si>
    <t>02-318-3408</t>
  </si>
  <si>
    <t>(주)알림시스템</t>
  </si>
  <si>
    <t>02-2678-6950</t>
  </si>
  <si>
    <t>서울특별시 구로구 디지털로31길 41</t>
  </si>
  <si>
    <t>(주)동서파이프</t>
  </si>
  <si>
    <t>02-3664-3680</t>
  </si>
  <si>
    <t>경기 화성시 팔탄면 버들로1362번길 15-27</t>
  </si>
  <si>
    <t>화이어캅스서울(주)</t>
  </si>
  <si>
    <t>02-2681-9001</t>
  </si>
  <si>
    <t>서울 구로구 중앙로3길 49</t>
  </si>
  <si>
    <t>한성정보기술(주)</t>
  </si>
  <si>
    <t>02-6340-5000</t>
  </si>
  <si>
    <t>(주)이동우콜렉션</t>
  </si>
  <si>
    <t>02-2082-2500</t>
  </si>
  <si>
    <t>승명실업(주)</t>
  </si>
  <si>
    <t>032-330-3401</t>
  </si>
  <si>
    <t>인천 부평구 평천로255번길 23</t>
  </si>
  <si>
    <t>화성철강(주)</t>
  </si>
  <si>
    <t>031-319-7171</t>
  </si>
  <si>
    <t>경기 시흥시 공단1대로80번길 99</t>
  </si>
  <si>
    <t>(주)씨앤피이엔지</t>
  </si>
  <si>
    <t>02-818-9050</t>
  </si>
  <si>
    <t>서울 금천구  가산디지털2로 123</t>
  </si>
  <si>
    <t>(주)아이에스엠지코리아</t>
  </si>
  <si>
    <t>02-6001-7250</t>
  </si>
  <si>
    <t>(주)삼화에프앤에프</t>
  </si>
  <si>
    <t>031-266-6683</t>
  </si>
  <si>
    <t>경기 평택시 청북면 오금길 14-36</t>
  </si>
  <si>
    <t>미스론카페트</t>
  </si>
  <si>
    <t>031-535-7052</t>
  </si>
  <si>
    <t>경기 포천시 군내면 포천로1160번길 66</t>
  </si>
  <si>
    <t>(주)성주음향</t>
  </si>
  <si>
    <t>031-536-8822</t>
  </si>
  <si>
    <t>경기 포천시 군내면 포천로1160번길 8</t>
  </si>
  <si>
    <t>(주)세기정공</t>
  </si>
  <si>
    <t>032-819-5051</t>
  </si>
  <si>
    <t>인천 남동구 승기천로 254</t>
  </si>
  <si>
    <t>(주)지오그라픽스</t>
  </si>
  <si>
    <t>02-3141-5544</t>
  </si>
  <si>
    <t>서울특별시 영등포구  선유로3길 10</t>
  </si>
  <si>
    <t>(주)상현원색</t>
  </si>
  <si>
    <t>02-469-4234</t>
  </si>
  <si>
    <t>서울 성동구 성수이로24길 16</t>
  </si>
  <si>
    <t>(주)말타니</t>
  </si>
  <si>
    <t>02-555-0500</t>
  </si>
  <si>
    <t>서울 강남구 역삼로 431</t>
  </si>
  <si>
    <t>(주)한국건설공법</t>
  </si>
  <si>
    <t>02-425-0373</t>
  </si>
  <si>
    <t>서울특별시 송파구 오금로11길 51</t>
  </si>
  <si>
    <t>(주)아람엔지니어링</t>
  </si>
  <si>
    <t>043-224-4455</t>
  </si>
  <si>
    <t>충북 청주시 흥덕구 사운로359번길 13</t>
  </si>
  <si>
    <t>광희엔지니어링(주)</t>
  </si>
  <si>
    <t>041-581-8113</t>
  </si>
  <si>
    <t>충남 천안시 서북구 직산읍 관방길 64-31</t>
  </si>
  <si>
    <t>(주)건승</t>
  </si>
  <si>
    <t>042-534-0995</t>
  </si>
  <si>
    <t>대전광역시 서구 배재로46번길 19</t>
  </si>
  <si>
    <t>(주)삼주전자</t>
  </si>
  <si>
    <t>053-942-8200</t>
  </si>
  <si>
    <t>대구 북구 동북로 118</t>
  </si>
  <si>
    <t>(주)승보스틸</t>
  </si>
  <si>
    <t>054-338-9687</t>
  </si>
  <si>
    <t>경상북도 영천시  채신2공단길 59-18</t>
  </si>
  <si>
    <t>(주)다솜엔지니어링</t>
  </si>
  <si>
    <t>054-275-1050</t>
  </si>
  <si>
    <t>경북 포항시 남구 대이로41번길 12</t>
  </si>
  <si>
    <t>청자기업</t>
  </si>
  <si>
    <t>054-382-1232</t>
  </si>
  <si>
    <t>경북 군위군 효령면 경북대로 2514-17</t>
  </si>
  <si>
    <t>대우침장</t>
  </si>
  <si>
    <t>053-639-6981</t>
  </si>
  <si>
    <t>대구 달성군 논공읍 비슬로262길 35-5</t>
  </si>
  <si>
    <t>(주)우성메디칼</t>
  </si>
  <si>
    <t>051-645-6153</t>
  </si>
  <si>
    <t>부산광역시 강서구  유통단지1로57번가길 67</t>
  </si>
  <si>
    <t>㈜디자인부산</t>
  </si>
  <si>
    <t>051-636-1210</t>
  </si>
  <si>
    <t>부산 부산진구 중앙대로 591-1</t>
  </si>
  <si>
    <t>(주)한골엠케이</t>
  </si>
  <si>
    <t>051-502-0807</t>
  </si>
  <si>
    <t>부산 동래구 사직북로 71-32</t>
  </si>
  <si>
    <t>(주)현대기업</t>
  </si>
  <si>
    <t>055-297-5701</t>
  </si>
  <si>
    <t>경남 창원시 의창구 차룡단지로 129</t>
  </si>
  <si>
    <t>(주)세기산업</t>
  </si>
  <si>
    <t>054-437-1480</t>
  </si>
  <si>
    <t>경북 김천시 남면 오봉로 22</t>
  </si>
  <si>
    <t>(주)세주기업</t>
  </si>
  <si>
    <t>055-346-3212</t>
  </si>
  <si>
    <t>경남 김해시 주촌면 서부로1499번길 112-36</t>
  </si>
  <si>
    <t>(주)해양생태기술연구소</t>
  </si>
  <si>
    <t>051-611-6200</t>
  </si>
  <si>
    <t>부산 남구 신선로 406</t>
  </si>
  <si>
    <t>(주)한성전장</t>
  </si>
  <si>
    <t>055-375-1197</t>
  </si>
  <si>
    <t>경남 양산시 상북면 소토로 23</t>
  </si>
  <si>
    <t>(주)태경세미컴</t>
  </si>
  <si>
    <t>02-2272-4009</t>
  </si>
  <si>
    <t>서울 송파구  오금로 469</t>
  </si>
  <si>
    <t>(주)스포츠조선</t>
  </si>
  <si>
    <t>02-3219-8025</t>
  </si>
  <si>
    <t>서울특별시 양천구 목동동로 233-1</t>
  </si>
  <si>
    <t>(주)한국에빅스</t>
  </si>
  <si>
    <t>02-322-3264</t>
  </si>
  <si>
    <t>(주)이노필텍</t>
  </si>
  <si>
    <t>032-777-5005</t>
  </si>
  <si>
    <t>서울 영등포구 대림로40가길 7-1</t>
  </si>
  <si>
    <t>한국항공우주산업(주)</t>
  </si>
  <si>
    <t>055-851-6362</t>
  </si>
  <si>
    <t>경남 사천시 사남면 공단1로 78</t>
  </si>
  <si>
    <t>제이씨스퀘어㈜</t>
  </si>
  <si>
    <t>070-8852-0284</t>
  </si>
  <si>
    <t>서울특별시 강남구  테헤란로 401</t>
  </si>
  <si>
    <t>(주)코테크시스템</t>
  </si>
  <si>
    <t>02-529-6015</t>
  </si>
  <si>
    <t>서울 중구 다산로19길 48</t>
  </si>
  <si>
    <t>(주)함소아제약</t>
  </si>
  <si>
    <t>(주)유진종합</t>
  </si>
  <si>
    <t>031-366-7641</t>
  </si>
  <si>
    <t>경기 화성시 남양읍 남양로 388</t>
  </si>
  <si>
    <t>영창실리콘(주)</t>
  </si>
  <si>
    <t>02-808-2777</t>
  </si>
  <si>
    <t>서울 금천구 가산디지털1로 205-16</t>
  </si>
  <si>
    <t>철은인터내셔날㈜</t>
  </si>
  <si>
    <t>032-543-7244</t>
  </si>
  <si>
    <t>인천 계양구 계양대로34번길 12</t>
  </si>
  <si>
    <t>(주)마이키</t>
  </si>
  <si>
    <t>031-600-7500</t>
  </si>
  <si>
    <t>031-695-7895</t>
  </si>
  <si>
    <t>삼현컴텍(주)</t>
  </si>
  <si>
    <t>031-463-3555</t>
  </si>
  <si>
    <t>경기도 안양시 동안구  시민대로 401</t>
  </si>
  <si>
    <t>(주)포유디지탈</t>
  </si>
  <si>
    <t>031-909-7878</t>
  </si>
  <si>
    <t>(주)케이아이씨</t>
  </si>
  <si>
    <t>032-341-1722</t>
  </si>
  <si>
    <t>경기도 부천시   범안로 170</t>
  </si>
  <si>
    <t>(주)몬디케이에스피</t>
  </si>
  <si>
    <t>031-421-2881</t>
  </si>
  <si>
    <t>경기 안양시 동안구 흥안대로439번길 48-29</t>
  </si>
  <si>
    <t>㈜카티스</t>
  </si>
  <si>
    <t>000-1644-8411</t>
  </si>
  <si>
    <t>인경어패럴(주)</t>
  </si>
  <si>
    <t>02-2201-4211</t>
  </si>
  <si>
    <t>서울 동대문구 장한로 37</t>
  </si>
  <si>
    <t>(주)내자인</t>
  </si>
  <si>
    <t>02-6928-8983</t>
  </si>
  <si>
    <t>서울 광진구 동일로 286-1</t>
  </si>
  <si>
    <t>대명산업(주)</t>
  </si>
  <si>
    <t>041-532-2900</t>
  </si>
  <si>
    <t>충남 아산시 둔포면 해위안길 81</t>
  </si>
  <si>
    <t>(주)엔탑엔지니어링</t>
  </si>
  <si>
    <t>(주)케이엠에스</t>
  </si>
  <si>
    <t>031-741-2111</t>
  </si>
  <si>
    <t>비누 및 세정제 도매업</t>
  </si>
  <si>
    <t>(주)성안조명</t>
  </si>
  <si>
    <t>053-358-2011</t>
  </si>
  <si>
    <t>대구 북구 침산로67길 39</t>
  </si>
  <si>
    <t>(주)혜성전기</t>
  </si>
  <si>
    <t>053-382-5414</t>
  </si>
  <si>
    <t>경상북도 의성군 단밀면 도안로 562-18</t>
  </si>
  <si>
    <t>054-475-0138</t>
  </si>
  <si>
    <t>경북 구미시 장천면 학신로 173</t>
  </si>
  <si>
    <t>(주)산아래 가구</t>
  </si>
  <si>
    <t>053-654-5954</t>
  </si>
  <si>
    <t>대구 남구 앞산순환로 549</t>
  </si>
  <si>
    <t>㈜삼양씨푸드</t>
  </si>
  <si>
    <t>051-265-0877</t>
  </si>
  <si>
    <t>부산광역시 서구  원양로 1</t>
  </si>
  <si>
    <t>현성정밀</t>
  </si>
  <si>
    <t>055-286-7781</t>
  </si>
  <si>
    <t>경남 창원시 성산구 반월로60번길 10</t>
  </si>
  <si>
    <t>(주)금아하이드파워</t>
  </si>
  <si>
    <t>055-286-9316</t>
  </si>
  <si>
    <t>경남 창원시 성산구 공단로166번길 13-51</t>
  </si>
  <si>
    <t>정일기업</t>
  </si>
  <si>
    <t>055-275-7811</t>
  </si>
  <si>
    <t>경남 창원시 성산구 반월로 59</t>
  </si>
  <si>
    <t>오대건설(주)</t>
  </si>
  <si>
    <t>052-261-2221</t>
  </si>
  <si>
    <t>울산 북구  진장15길 15</t>
  </si>
  <si>
    <t>혜성소방(주)</t>
  </si>
  <si>
    <t>052-261-1119</t>
  </si>
  <si>
    <t>울산 남구 두왕로174번길 21</t>
  </si>
  <si>
    <t>우성정공(주)</t>
  </si>
  <si>
    <t>055-758-1256</t>
  </si>
  <si>
    <t>경남 진주시 진성면 동부로1259번길 54</t>
  </si>
  <si>
    <t>055-758-0016</t>
  </si>
  <si>
    <t>경상남도 진주시 정촌면 산업로79번길 5</t>
  </si>
  <si>
    <t>㈜한솔홈데코</t>
  </si>
  <si>
    <t>063-830-7117</t>
  </si>
  <si>
    <t>풍림무약㈜</t>
  </si>
  <si>
    <t>02-6905-3111</t>
  </si>
  <si>
    <t>서울 중구 소월로 10</t>
  </si>
  <si>
    <t>(주)태흥광학연구소</t>
  </si>
  <si>
    <t>02-319-4094</t>
  </si>
  <si>
    <t>서울특별시 노원구  초안산로5길 12</t>
  </si>
  <si>
    <t>(주)에스엠퓨처스</t>
  </si>
  <si>
    <t>02-861-9878</t>
  </si>
  <si>
    <t>(주)굿스틸</t>
  </si>
  <si>
    <t>031-310-0900</t>
  </si>
  <si>
    <t>경기도 시흥시  시화벤처로 207</t>
  </si>
  <si>
    <t>(주)제이에스시스템즈</t>
  </si>
  <si>
    <t>02-2675-9884</t>
  </si>
  <si>
    <t>서울 영등포구 양평로30가길 19</t>
  </si>
  <si>
    <t>(주)태진금속</t>
  </si>
  <si>
    <t>033-744-7480</t>
  </si>
  <si>
    <t>강원 원주시 문막읍 동화공단로 68-1</t>
  </si>
  <si>
    <t>(주)지비티 코리아</t>
  </si>
  <si>
    <t>031-454-9327</t>
  </si>
  <si>
    <t>이화다이아몬드공업(주)</t>
  </si>
  <si>
    <t>031-370-9124</t>
  </si>
  <si>
    <t>경기 오산시 남부대로 374</t>
  </si>
  <si>
    <t>(주)서원수출포장</t>
  </si>
  <si>
    <t>031-618-1564</t>
  </si>
  <si>
    <t>경기 안성시 원곡면 지문로 120-64</t>
  </si>
  <si>
    <t>(주)대흥쿨러</t>
  </si>
  <si>
    <t>031-532-9667</t>
  </si>
  <si>
    <t>경기 포천시 내촌면 금강로2018번길 41-24</t>
  </si>
  <si>
    <t>(주)지엔아이마이크로웨이브</t>
  </si>
  <si>
    <t>031-335-7066</t>
  </si>
  <si>
    <t>경기 용인시 처인구 포곡읍 영문로 115-5</t>
  </si>
  <si>
    <t>(주)더셀</t>
  </si>
  <si>
    <t>031-779-1300</t>
  </si>
  <si>
    <t>경기광업(주)</t>
  </si>
  <si>
    <t>02-2618-4762</t>
  </si>
  <si>
    <t>충남 금산군 진산면 휴양림로 2224</t>
  </si>
  <si>
    <t>(주)한국공업기술원</t>
  </si>
  <si>
    <t>032-814-5483</t>
  </si>
  <si>
    <t>인천광역시 남동구 남동동로 84</t>
  </si>
  <si>
    <t>(주)원풍로자</t>
  </si>
  <si>
    <t>02-593-5285</t>
  </si>
  <si>
    <t>경기도 남양주시 수동면 소래비로 181-20</t>
  </si>
  <si>
    <t>삼화페인트공업㈜ 시화공장</t>
  </si>
  <si>
    <t>02-708-7038</t>
  </si>
  <si>
    <t>경기 안산시 단원구 별망로 178</t>
  </si>
  <si>
    <t>삼원시스템(주)</t>
  </si>
  <si>
    <t>031-366-9977</t>
  </si>
  <si>
    <t>경기 화성시 남양읍 주석로325번길 12</t>
  </si>
  <si>
    <t>한화제약㈜</t>
  </si>
  <si>
    <t>02-940-0213</t>
  </si>
  <si>
    <t>강원 춘천시 남면 약암길 109</t>
  </si>
  <si>
    <t>(주)튠시스템</t>
  </si>
  <si>
    <t>031-4231-4401</t>
  </si>
  <si>
    <t>경기도 안양시 동안구  평촌대로 239</t>
  </si>
  <si>
    <t>덕창기계(주)</t>
  </si>
  <si>
    <t>032-817-1031</t>
  </si>
  <si>
    <t>인천 남동구 아암대로 1081</t>
  </si>
  <si>
    <t>그린엘리베이터(주)</t>
  </si>
  <si>
    <t>031-682-8931</t>
  </si>
  <si>
    <t>경기 평택시 오성면 오성산단로 36-19</t>
  </si>
  <si>
    <t>(주)미래정보산업</t>
  </si>
  <si>
    <t>031-434-4051</t>
  </si>
  <si>
    <t>경기 시흥시 마유로118번길 116</t>
  </si>
  <si>
    <t>한국고무(주)</t>
  </si>
  <si>
    <t>031-312-7123</t>
  </si>
  <si>
    <t>경기 시흥시 신천로43번길 7</t>
  </si>
  <si>
    <t>(주)셀테크노</t>
  </si>
  <si>
    <t>02-2662-9974</t>
  </si>
  <si>
    <t>서울 송파구  오금로36길 4-11</t>
  </si>
  <si>
    <t>(주)에쓰이네스트</t>
  </si>
  <si>
    <t>02-466-4553</t>
  </si>
  <si>
    <t>(주)유인프라</t>
  </si>
  <si>
    <t>070-7138-3143</t>
  </si>
  <si>
    <t>서울 강남구 학동로 443</t>
  </si>
  <si>
    <t>(주)오픈오브젝트</t>
  </si>
  <si>
    <t>02-2057-0883</t>
  </si>
  <si>
    <t>동해식품㈜</t>
  </si>
  <si>
    <t>033-643-4392</t>
  </si>
  <si>
    <t>강원 강릉시 모산로169번길 30</t>
  </si>
  <si>
    <t>(주)디오넷</t>
  </si>
  <si>
    <t>02-3664-5874</t>
  </si>
  <si>
    <t>서울특별시 구로구  디지털로 242</t>
  </si>
  <si>
    <t>(주)코씨드바이오팜</t>
  </si>
  <si>
    <t>043-274-9097</t>
  </si>
  <si>
    <t>충청북도 청주시 흥덕구 오송읍 오송생명2로 68</t>
  </si>
  <si>
    <t>(주)영신엔지니어링</t>
  </si>
  <si>
    <t>031-762-5838</t>
  </si>
  <si>
    <t>경기 광주시 도척면 도척로 337-13</t>
  </si>
  <si>
    <t>(주)세기종합기술공사</t>
  </si>
  <si>
    <t>02-578-5001</t>
  </si>
  <si>
    <t>세종특별자치시   한누리대로 2150</t>
  </si>
  <si>
    <t>(주)오복식품</t>
  </si>
  <si>
    <t>051-205-8911</t>
  </si>
  <si>
    <t>부산 사하구 을숙도대로 867</t>
  </si>
  <si>
    <t>기득산업(주)</t>
  </si>
  <si>
    <t>055-313-1277</t>
  </si>
  <si>
    <t>경남 김해시 장유로 77-72</t>
  </si>
  <si>
    <t>(주)동아인더스트리</t>
  </si>
  <si>
    <t>051-941-2366</t>
  </si>
  <si>
    <t>부산광역시 사상구  사상로 389</t>
  </si>
  <si>
    <t>(주)템코</t>
  </si>
  <si>
    <t>051-971-8511</t>
  </si>
  <si>
    <t>부산 강서구 호계로79번길 68</t>
  </si>
  <si>
    <t>한국티앤엠(주)</t>
  </si>
  <si>
    <t>052-254-0950</t>
  </si>
  <si>
    <t>울산 울주군 삼남면 가천공단로 116</t>
  </si>
  <si>
    <t>동우테크(주)</t>
  </si>
  <si>
    <t>055-346-6630</t>
  </si>
  <si>
    <t>경남 김해시 진영읍 본산로 49-42</t>
  </si>
  <si>
    <t>(주)화송산업</t>
  </si>
  <si>
    <t>064-794-5336</t>
  </si>
  <si>
    <t>제주 서귀포시 대정읍 일주서로3000번길 155-13</t>
  </si>
  <si>
    <t>마스타자동차관리(주)</t>
  </si>
  <si>
    <t>02-3460-0764</t>
  </si>
  <si>
    <t>서울 서초구 서초중앙로31길 14-8</t>
  </si>
  <si>
    <t>(주)짐월드</t>
  </si>
  <si>
    <t>02-6714-2232</t>
  </si>
  <si>
    <t>서울 강남구 도산대로 210</t>
  </si>
  <si>
    <t>(주)가감디자인그룹</t>
  </si>
  <si>
    <t>02-3442-7644</t>
  </si>
  <si>
    <t>서울 강남구  봉은사로29길 44-2</t>
  </si>
  <si>
    <t>(주)제이에스에스탑</t>
  </si>
  <si>
    <t>02-896-8989</t>
  </si>
  <si>
    <t>서울특별시 금천구 가산디지털1로 30</t>
  </si>
  <si>
    <t>(주)이루팩</t>
  </si>
  <si>
    <t>02-807-8783</t>
  </si>
  <si>
    <t>코토세라믹(주)</t>
  </si>
  <si>
    <t>051-208-0022</t>
  </si>
  <si>
    <t>부산 강서구 제도로 996-12</t>
  </si>
  <si>
    <t>(주)삼진엘앤디</t>
  </si>
  <si>
    <t>031-379-2028</t>
  </si>
  <si>
    <t>경기도 화성시 동탄면 동탄기흥로 64-17</t>
  </si>
  <si>
    <t>(주)아크레텍코리아</t>
  </si>
  <si>
    <t>031-786-4000</t>
  </si>
  <si>
    <t>(주)성화우드라인</t>
  </si>
  <si>
    <t>031-227-9661</t>
  </si>
  <si>
    <t>경기 화성시 봉담읍 덕우공단2길 34</t>
  </si>
  <si>
    <t>(주)안성테라죠</t>
  </si>
  <si>
    <t>031-675-9909</t>
  </si>
  <si>
    <t>경기 안성시 죽산면 장원남산길 186-21</t>
  </si>
  <si>
    <t>일광공구공업(주)</t>
  </si>
  <si>
    <t>031-351-7291</t>
  </si>
  <si>
    <t>경기 화성시 장안면 화곡로 243</t>
  </si>
  <si>
    <t>디에이치코퍼레이션(주)</t>
  </si>
  <si>
    <t>032-678-1352</t>
  </si>
  <si>
    <t>경기 부천시  평천로812번길 16</t>
  </si>
  <si>
    <t>(주)화인시스템</t>
  </si>
  <si>
    <t>031-436-1400</t>
  </si>
  <si>
    <t>(주)도솔</t>
  </si>
  <si>
    <t>031-499-2156</t>
  </si>
  <si>
    <t>경기 시흥시 공단1대로132번길 32</t>
  </si>
  <si>
    <t>모나스펌프(주)</t>
  </si>
  <si>
    <t>031-499-6966</t>
  </si>
  <si>
    <t>경기 시흥시 엠티브이27로20번길 23</t>
  </si>
  <si>
    <t>(주)셈코</t>
  </si>
  <si>
    <t>031-408-8923</t>
  </si>
  <si>
    <t>경기 안산시 상록구 각골동로 14</t>
  </si>
  <si>
    <t>가더스 산업(주)</t>
  </si>
  <si>
    <t>031-497-6125</t>
  </si>
  <si>
    <t>경기 시흥시 소망공원로 300</t>
  </si>
  <si>
    <t>정우전기(주)</t>
  </si>
  <si>
    <t>031-996-4172</t>
  </si>
  <si>
    <t>경기 김포시 월곶면 애기봉로409번길 35</t>
  </si>
  <si>
    <t>(주)한샘디지텍</t>
  </si>
  <si>
    <t>032-581-5375</t>
  </si>
  <si>
    <t>인천 서구 석남로</t>
  </si>
  <si>
    <t>(주)씨엔티코리아</t>
  </si>
  <si>
    <t>031-989-3388</t>
  </si>
  <si>
    <t>경기 김포시 대곶면 대명항로205번길 96</t>
  </si>
  <si>
    <t>(주)광보화학</t>
  </si>
  <si>
    <t>031-997-9624</t>
  </si>
  <si>
    <t>경기 김포시 통진읍 절골로 33-21</t>
  </si>
  <si>
    <t>031-498-6132</t>
  </si>
  <si>
    <t>경기 시흥시 공단2대로140번길 35</t>
  </si>
  <si>
    <t>(주)해밀씨엠건축사사무소</t>
  </si>
  <si>
    <t>02-3436-0863</t>
  </si>
  <si>
    <t>서울 동대문구 전농로 24</t>
  </si>
  <si>
    <t>한국마쯔다니(주)</t>
  </si>
  <si>
    <t>031-609-8001</t>
  </si>
  <si>
    <t>퓨인소프트(주)</t>
  </si>
  <si>
    <t>033-244-8132</t>
  </si>
  <si>
    <t>강원 춘천시 서부대성로 65</t>
  </si>
  <si>
    <t>(주)피피아이</t>
  </si>
  <si>
    <t>062-972-0116</t>
  </si>
  <si>
    <t>광주 북구 첨단과기로 345</t>
  </si>
  <si>
    <t>053-585-1511</t>
  </si>
  <si>
    <t>㈜진영케미칼</t>
  </si>
  <si>
    <t>053-593-7102</t>
  </si>
  <si>
    <t>서산정밀공구(주)</t>
  </si>
  <si>
    <t>053-856-0141</t>
  </si>
  <si>
    <t>경북 경산시 진량읍 공단6로 105</t>
  </si>
  <si>
    <t>(주)원진인터내셔날</t>
  </si>
  <si>
    <t>051-325-7095</t>
  </si>
  <si>
    <t>부산광역시 사상구  새벽로 133</t>
  </si>
  <si>
    <t>카바스(주)</t>
  </si>
  <si>
    <t>055-299-5966</t>
  </si>
  <si>
    <t>경상남도 창원시 마산회원구  자유무역3길 211</t>
  </si>
  <si>
    <t>(주)건일엔지니어링</t>
  </si>
  <si>
    <t>052-257-8870</t>
  </si>
  <si>
    <t>울산 남구 용잠로74번길 48</t>
  </si>
  <si>
    <t>㈜엔티코리아</t>
  </si>
  <si>
    <t>055-974-2882</t>
  </si>
  <si>
    <t>경남 산청군 금서면 친환경로 2461</t>
  </si>
  <si>
    <t>(주)명신비료</t>
  </si>
  <si>
    <t>055-389-1001</t>
  </si>
  <si>
    <t>울산 울주군 삼동면 은현작동로 335-6</t>
  </si>
  <si>
    <t>(주)금성콘트롤</t>
  </si>
  <si>
    <t>02-2279-0422</t>
  </si>
  <si>
    <t>서울 종로구 돈화문로2길 22</t>
  </si>
  <si>
    <t>삼창기연(주)</t>
  </si>
  <si>
    <t>02-3665-3500</t>
  </si>
  <si>
    <t>한독레벨(주)</t>
  </si>
  <si>
    <t>02-2093-3166</t>
  </si>
  <si>
    <t>(주)니오메이트티엔씨</t>
  </si>
  <si>
    <t>02-2679-2052</t>
  </si>
  <si>
    <t>(주)앰배텔</t>
  </si>
  <si>
    <t>02-3282-6565</t>
  </si>
  <si>
    <t>서울 금천구 시흥대로 378</t>
  </si>
  <si>
    <t>(주)유아이티통상</t>
  </si>
  <si>
    <t>02-312-1833</t>
  </si>
  <si>
    <t>서울특별시 강남구  논현로117길 7</t>
  </si>
  <si>
    <t>(주)삼미</t>
  </si>
  <si>
    <t>02-2222-4177</t>
  </si>
  <si>
    <t>서울 서초구 강남대로 567</t>
  </si>
  <si>
    <t>(주)쎄타텍</t>
  </si>
  <si>
    <t>055-854-5673</t>
  </si>
  <si>
    <t>경남 사천시 용현면 선진공원길 102</t>
  </si>
  <si>
    <t>(주)필라웨어</t>
  </si>
  <si>
    <t>02-465-5636</t>
  </si>
  <si>
    <t>서울특별시 성동구  성수이로7길 27</t>
  </si>
  <si>
    <t>(주)삼송캐스터</t>
  </si>
  <si>
    <t>032-527-2151</t>
  </si>
  <si>
    <t>인천 부평구 안남로418번길 74</t>
  </si>
  <si>
    <t>(주)이엠시스</t>
  </si>
  <si>
    <t>031-444-0058</t>
  </si>
  <si>
    <t>경기도 안양시 만안구  덕천로 77</t>
  </si>
  <si>
    <t>(주)세진전자통신</t>
  </si>
  <si>
    <t>031-427-9703</t>
  </si>
  <si>
    <t>경기 안양시 동안구 전파로104번길 19</t>
  </si>
  <si>
    <t>(주)우암코퍼레이션</t>
  </si>
  <si>
    <t>02-3461-5100</t>
  </si>
  <si>
    <t>경기도 성남시 분당구 판교역로 225-15</t>
  </si>
  <si>
    <t>(주)크라텍</t>
  </si>
  <si>
    <t>031-355-7586</t>
  </si>
  <si>
    <t>경기도 화성시 우정읍 호곡길168번길 74-50</t>
  </si>
  <si>
    <t>한양엠텍(주)</t>
  </si>
  <si>
    <t>031-376-9603</t>
  </si>
  <si>
    <t>경기도 화성시 동탄면(동탄면) 방교리</t>
  </si>
  <si>
    <t>(주)임덕화학</t>
  </si>
  <si>
    <t>031-665-8900</t>
  </si>
  <si>
    <t>경기 평택시 산단로16번길 48</t>
  </si>
  <si>
    <t>031-544-7040</t>
  </si>
  <si>
    <t>경기 포천시 가산면 정금로255번길 4-50</t>
  </si>
  <si>
    <t>조은산업(주)</t>
  </si>
  <si>
    <t>031-832-0707</t>
  </si>
  <si>
    <t>경기 연천군 전곡읍 양연로1162번길 60</t>
  </si>
  <si>
    <t>(주)서광이에스</t>
  </si>
  <si>
    <t>031-969-6114</t>
  </si>
  <si>
    <t>경기 고양시 덕양구 화정로 53-1</t>
  </si>
  <si>
    <t>(주)유익</t>
  </si>
  <si>
    <t>031-907-4995</t>
  </si>
  <si>
    <t>경기 파주시 광탄면 보광로 804-32</t>
  </si>
  <si>
    <t>(주)웨어비즈</t>
  </si>
  <si>
    <t>02-2652-7986</t>
  </si>
  <si>
    <t>서울특별시 양천구 목동동로 293</t>
  </si>
  <si>
    <t>(주)성신 모텍</t>
  </si>
  <si>
    <t>032-710-2311</t>
  </si>
  <si>
    <t>경기 부천시  오정로134번길 16</t>
  </si>
  <si>
    <t>티센크루프엘리베이터코리아㈜</t>
  </si>
  <si>
    <t>041-589-4116</t>
  </si>
  <si>
    <t>032-568-1862</t>
  </si>
  <si>
    <t>인천 서구 원당대로262번길 37</t>
  </si>
  <si>
    <t>미래알피엠(주)</t>
  </si>
  <si>
    <t>032-561-6130</t>
  </si>
  <si>
    <t>인천 서구 갑문4로 46</t>
  </si>
  <si>
    <t>(주)바이오루브</t>
  </si>
  <si>
    <t>031-982-5184</t>
  </si>
  <si>
    <t>경기도 김포시 대곶면 대곶서로256번길 11-61</t>
  </si>
  <si>
    <t>씨엔에프</t>
  </si>
  <si>
    <t>031-444-3707</t>
  </si>
  <si>
    <t>경기 안양시 만안구 전파로24번길 47</t>
  </si>
  <si>
    <t>대원화성(주)</t>
  </si>
  <si>
    <t>031-372-3992</t>
  </si>
  <si>
    <t>서울 강남구 봉은사로 327</t>
  </si>
  <si>
    <t>(주)원앤드원쇼핑</t>
  </si>
  <si>
    <t>02-3443-4334</t>
  </si>
  <si>
    <t>서울 강남구 언주로170길 16</t>
  </si>
  <si>
    <t>아이티에스(ITS)</t>
  </si>
  <si>
    <t>042-621-8286</t>
  </si>
  <si>
    <t>대전광역시 유성구  테크노2로 125-5</t>
  </si>
  <si>
    <t>부용전선(주)</t>
  </si>
  <si>
    <t>043-215-5401</t>
  </si>
  <si>
    <t>충북 청주시 청원구 오창읍 두릉유리로 1294</t>
  </si>
  <si>
    <t>(주)삼광식품</t>
  </si>
  <si>
    <t>043-534-4701</t>
  </si>
  <si>
    <t>충북 진천군 이월면 생거진천로 1492</t>
  </si>
  <si>
    <t>동호칼슘(주)</t>
  </si>
  <si>
    <t>054-971-5401</t>
  </si>
  <si>
    <t>경북 칠곡군 기산면 주산로 1226-12</t>
  </si>
  <si>
    <t>(주)부성텍스텍</t>
  </si>
  <si>
    <t>053-358-2060</t>
  </si>
  <si>
    <t>경북 구미시 1공단로 89-33</t>
  </si>
  <si>
    <t>(주)금성칼라팩</t>
  </si>
  <si>
    <t>053-616-4853-</t>
  </si>
  <si>
    <t>경상북도 성주군 성주읍 성주산업단지로4길 25</t>
  </si>
  <si>
    <t>(주)데코하우스</t>
  </si>
  <si>
    <t>051-758-4347</t>
  </si>
  <si>
    <t>부산 수영구 수영로594번길 47</t>
  </si>
  <si>
    <t>삼세산업(주)</t>
  </si>
  <si>
    <t>051-418-2996</t>
  </si>
  <si>
    <t>부산 영도구 남항서로70번길 84</t>
  </si>
  <si>
    <t>고려화공㈜</t>
  </si>
  <si>
    <t>051-256-1771</t>
  </si>
  <si>
    <t>부산 서구 충무대로 264</t>
  </si>
  <si>
    <t>(주)동호에이텍</t>
  </si>
  <si>
    <t>051-304-1600</t>
  </si>
  <si>
    <t>부산 강서구 화전산단3로 82</t>
  </si>
  <si>
    <t>농업회사법인두레박(주)</t>
  </si>
  <si>
    <t>055-271-0446</t>
  </si>
  <si>
    <t>신한에이텍(주)</t>
  </si>
  <si>
    <t>055-272-0482</t>
  </si>
  <si>
    <t>경남 창원시 마산합포구 진북면 의림로 124</t>
  </si>
  <si>
    <t>(주)창미이엔지</t>
  </si>
  <si>
    <t>055-920-7228</t>
  </si>
  <si>
    <t>경남 거제시 옥포로15길 22</t>
  </si>
  <si>
    <t>용성에프에이(주)</t>
  </si>
  <si>
    <t>052-212-0331</t>
  </si>
  <si>
    <t>울산 중구 함월20길 70</t>
  </si>
  <si>
    <t>상화시스템(주)</t>
  </si>
  <si>
    <t>031-8059-5618</t>
  </si>
  <si>
    <t>경기도 화성시 향남읍 발안로 499-26</t>
  </si>
  <si>
    <t>(주)백천정밀</t>
  </si>
  <si>
    <t>031-313-7151</t>
  </si>
  <si>
    <t>경기 부천시  범안로 252</t>
  </si>
  <si>
    <t>02-2050-7520</t>
  </si>
  <si>
    <t>(주)조인탑</t>
  </si>
  <si>
    <t>031-956-5700</t>
  </si>
  <si>
    <t>경기도 파주시 탄현면 새오리로286번길 207</t>
  </si>
  <si>
    <t>(주)두레디엔에스</t>
  </si>
  <si>
    <t>032-363-3636</t>
  </si>
  <si>
    <t>(주)풍산건설</t>
  </si>
  <si>
    <t>031-8003-6400</t>
  </si>
  <si>
    <t>(주)매직픽스</t>
  </si>
  <si>
    <t>031-949-7967</t>
  </si>
  <si>
    <t>경기 파주시 월롱면 홀작로 4-1</t>
  </si>
  <si>
    <t>(주)퓨쳐텍</t>
  </si>
  <si>
    <t>경기 성남시 중원구 둔촌대로 545</t>
  </si>
  <si>
    <t>(주)남방씨엔에이</t>
  </si>
  <si>
    <t>031-651-5911</t>
  </si>
  <si>
    <t>경기 평택시 팽성읍 추팔산단1길 204</t>
  </si>
  <si>
    <t>(주)링크텍</t>
  </si>
  <si>
    <t>031-314-0078</t>
  </si>
  <si>
    <t>경기 시흥시 매화로116번길 36</t>
  </si>
  <si>
    <t>(주)실리캠</t>
  </si>
  <si>
    <t>032-621-2141</t>
  </si>
  <si>
    <t>(주)한국안전기술단</t>
  </si>
  <si>
    <t>031-483-0288</t>
  </si>
  <si>
    <t>경기 안산시 단원구 광덕4로 148</t>
  </si>
  <si>
    <t>(주)안산판지</t>
  </si>
  <si>
    <t>031-366-9000</t>
  </si>
  <si>
    <t>경기 화성시 서신면 효자각로 110-23</t>
  </si>
  <si>
    <t>(주)테스</t>
  </si>
  <si>
    <t>031-323-2552</t>
  </si>
  <si>
    <t>경기 용인시 처인구 양지면 중부대로 2374-36</t>
  </si>
  <si>
    <t>㈜한스코리아</t>
  </si>
  <si>
    <t>032-933-9114</t>
  </si>
  <si>
    <t>인천 강화군 강화읍 충렬사로 103-17</t>
  </si>
  <si>
    <t>(주)디지탈라인</t>
  </si>
  <si>
    <t>031-422-0881</t>
  </si>
  <si>
    <t>(주)봄메디칼</t>
  </si>
  <si>
    <t>02-477-5916</t>
  </si>
  <si>
    <t>서두산업(주)</t>
  </si>
  <si>
    <t>02-587-7735</t>
  </si>
  <si>
    <t>서울 서초구 반포대로 37</t>
  </si>
  <si>
    <t>(주)신한종합건축사사무소</t>
  </si>
  <si>
    <t>02-405-8114</t>
  </si>
  <si>
    <t>서울 송파구 중대로 168</t>
  </si>
  <si>
    <t>제이앤디전자(주)</t>
  </si>
  <si>
    <t>031-577-2280</t>
  </si>
  <si>
    <t>경기 남양주시 와부읍 덕소로 234</t>
  </si>
  <si>
    <t>(주)제왕터보텍</t>
  </si>
  <si>
    <t>031-424-7145</t>
  </si>
  <si>
    <t>삼성콘크리트(주)</t>
  </si>
  <si>
    <t>033-335-3003</t>
  </si>
  <si>
    <t>강원 평창군 진부면 하송정길 313-7</t>
  </si>
  <si>
    <t>루트로닉</t>
  </si>
  <si>
    <t>070-7435-8997</t>
  </si>
  <si>
    <t>경기 고양시 덕양구 소원로 219</t>
  </si>
  <si>
    <t>(주)제이에스텍</t>
  </si>
  <si>
    <t>043-276-7260</t>
  </si>
  <si>
    <t>충북 청주시 흥덕구 옥산면 오송가락로 719-8</t>
  </si>
  <si>
    <t>(주)일성테크</t>
  </si>
  <si>
    <t>042-934-0225</t>
  </si>
  <si>
    <t>대전광역시 유성구 유성대로1205번길 22</t>
  </si>
  <si>
    <t>영인프런티어(주)</t>
  </si>
  <si>
    <t>02-2140-3300</t>
  </si>
  <si>
    <t>(주)조흥기전</t>
  </si>
  <si>
    <t>053-584-3077</t>
  </si>
  <si>
    <t>경상북도 경산시 진량읍 일연로 581</t>
  </si>
  <si>
    <t>(주)전우정밀</t>
  </si>
  <si>
    <t>053-859-5400</t>
  </si>
  <si>
    <t>경북 경산시 진량읍 공단8로 24</t>
  </si>
  <si>
    <t>(주)엠코드</t>
  </si>
  <si>
    <t>053-572-7002</t>
  </si>
  <si>
    <t>경상북도 경산시 압량면 가일길 89-14</t>
  </si>
  <si>
    <t>다원비투비시스템 주식회사</t>
  </si>
  <si>
    <t>054-256-2777</t>
  </si>
  <si>
    <t>경상북도 포항시 북구  양덕로30번길 49</t>
  </si>
  <si>
    <t>(주)대풍산업</t>
  </si>
  <si>
    <t>(주)호경</t>
  </si>
  <si>
    <t>055-252-7997</t>
  </si>
  <si>
    <t>경남 창원시 의창구 죽전로74번길 23</t>
  </si>
  <si>
    <t>(주)한라산그린포크</t>
  </si>
  <si>
    <t>064-721-6589</t>
  </si>
  <si>
    <t>제주 제주시 남성로 18</t>
  </si>
  <si>
    <t>(주)대운하이테크</t>
  </si>
  <si>
    <t>055-367-5990</t>
  </si>
  <si>
    <t>경남 양산시 신기로 126</t>
  </si>
  <si>
    <t>(주)창원벤딩</t>
  </si>
  <si>
    <t>055-325-8800</t>
  </si>
  <si>
    <t>경남 김해시 생림면 생림대로713번길 59</t>
  </si>
  <si>
    <t>(주)천재상사</t>
  </si>
  <si>
    <t>02-3282-8882</t>
  </si>
  <si>
    <t>서울특별시 금천구 가산로9길 54</t>
  </si>
  <si>
    <t>해강물산(주)</t>
  </si>
  <si>
    <t>031-797-4282</t>
  </si>
  <si>
    <t>경기 광주시 도척면 도척로699번길 30-37</t>
  </si>
  <si>
    <t>(주)한국에프.에이</t>
  </si>
  <si>
    <t>02-2109-1710</t>
  </si>
  <si>
    <t>(주)이디앤씨</t>
  </si>
  <si>
    <t>02-2069-0099</t>
  </si>
  <si>
    <t>(주)티엔엠테크</t>
  </si>
  <si>
    <t>02-416-5871</t>
  </si>
  <si>
    <t>(주)드림인코</t>
  </si>
  <si>
    <t>070-7013-5406</t>
  </si>
  <si>
    <t>서울 강남구 테헤란로87길 35</t>
  </si>
  <si>
    <t>피엔케이엔지니어링(주)</t>
  </si>
  <si>
    <t>031-479-4742</t>
  </si>
  <si>
    <t>대명콘텍(주)</t>
  </si>
  <si>
    <t>031-352-8801</t>
  </si>
  <si>
    <t>경기 화성시 팔탄면 율암길95번길 63</t>
  </si>
  <si>
    <t>(주)제이월드인터내셔널</t>
  </si>
  <si>
    <t>032-667-5161</t>
  </si>
  <si>
    <t>경기 부천시  길주로 434</t>
  </si>
  <si>
    <t>우성전기(주)</t>
  </si>
  <si>
    <t>032-652-2692</t>
  </si>
  <si>
    <t>경기 부천시  조마루로397번길 42</t>
  </si>
  <si>
    <t>(주)흥국</t>
  </si>
  <si>
    <t>041-546-7771</t>
  </si>
  <si>
    <t>충청남도 아산시 둔포면 아산밸리로 357</t>
  </si>
  <si>
    <t>(주)옵토멕</t>
  </si>
  <si>
    <t>031-8041-1814</t>
  </si>
  <si>
    <t>(주)브리즈텍스</t>
  </si>
  <si>
    <t>02-6220-3753</t>
  </si>
  <si>
    <t>(주)원텍</t>
  </si>
  <si>
    <t>031-799-9500</t>
  </si>
  <si>
    <t>경기도 광주시 초월읍(초월읍) 대쌍령리</t>
  </si>
  <si>
    <t>콘티넨탈오토모티브코리아(주)</t>
  </si>
  <si>
    <t>031-645-4410</t>
  </si>
  <si>
    <t>(주)에스엠인포메이션</t>
  </si>
  <si>
    <t>02-3486-8323</t>
  </si>
  <si>
    <t>(주)태성씨앤아이</t>
  </si>
  <si>
    <t>02-425-0252</t>
  </si>
  <si>
    <t>서울 송파구 삼전로8길 12</t>
  </si>
  <si>
    <t>헨켈홈케어코리아 유한회사</t>
  </si>
  <si>
    <t>02-560-8400</t>
  </si>
  <si>
    <t>서울 강남구 테헤란로 412</t>
  </si>
  <si>
    <t>(주)성우티에스디</t>
  </si>
  <si>
    <t>041-742-5004</t>
  </si>
  <si>
    <t>충청남도 논산시 연무읍 행정1길60</t>
  </si>
  <si>
    <t>벨금속공업㈜</t>
  </si>
  <si>
    <t>041-568-5222</t>
  </si>
  <si>
    <t>충남 천안시 서북구 천안대로 947-21</t>
  </si>
  <si>
    <t>동희오토 주식회사</t>
  </si>
  <si>
    <t>041-661-4114</t>
  </si>
  <si>
    <t>충남 서산시 성연면 신당1로 105-1</t>
  </si>
  <si>
    <t>자동차용 엔진 제조업</t>
  </si>
  <si>
    <t>(주)아프로</t>
  </si>
  <si>
    <t>062-512-8112</t>
  </si>
  <si>
    <t>광주 북구 비엔날레로 166-2</t>
  </si>
  <si>
    <t>(주)케이티산업</t>
  </si>
  <si>
    <t>062-944-9907</t>
  </si>
  <si>
    <t>광주 북구 우치로 60</t>
  </si>
  <si>
    <t>한국열연(주)</t>
  </si>
  <si>
    <t>054-333-9991</t>
  </si>
  <si>
    <t>경북 영천시 화산면 장수로 703</t>
  </si>
  <si>
    <t>성방산업(주)</t>
  </si>
  <si>
    <t>054-635-0688</t>
  </si>
  <si>
    <t>경북 영주시 장수면 장수로220번길 42</t>
  </si>
  <si>
    <t>조양모방(주)</t>
  </si>
  <si>
    <t>053-583-2600</t>
  </si>
  <si>
    <t>대구 달서구 성서로36안길 11</t>
  </si>
  <si>
    <t>(주)한국에스제이</t>
  </si>
  <si>
    <t>051-972-2860</t>
  </si>
  <si>
    <t>경상남도 김해시 상동면 상동로375번길 163-6</t>
  </si>
  <si>
    <t>정우(주)</t>
  </si>
  <si>
    <t>051-323-5006</t>
  </si>
  <si>
    <t>경남 양산시 어곡공단1길 28</t>
  </si>
  <si>
    <t>신창산업(주)</t>
  </si>
  <si>
    <t>055-759-5656</t>
  </si>
  <si>
    <t>경남 진주시 진성면 동부로1259번길 75</t>
  </si>
  <si>
    <t>(주)태화레이저</t>
  </si>
  <si>
    <t>055-385-9856</t>
  </si>
  <si>
    <t>경남 양산시 주진로 9</t>
  </si>
  <si>
    <t>(주)시스포유아이앤씨</t>
  </si>
  <si>
    <t>02-554-4668</t>
  </si>
  <si>
    <t>서울 강남구 영동대로85길 38</t>
  </si>
  <si>
    <t>(주)성도약품</t>
  </si>
  <si>
    <t>032-512-8120</t>
  </si>
  <si>
    <t>인천 계양구 만봉길 86</t>
  </si>
  <si>
    <t>유진화학(주)</t>
  </si>
  <si>
    <t>031-374-2058</t>
  </si>
  <si>
    <t>경기 오산시 동부대로 390</t>
  </si>
  <si>
    <t>(주)대우석도</t>
  </si>
  <si>
    <t>043-537-9977</t>
  </si>
  <si>
    <t>충북 진천군 이월면 고등2길 46</t>
  </si>
  <si>
    <t>셀롯와이어리스</t>
  </si>
  <si>
    <t>031-420-5504</t>
  </si>
  <si>
    <t>경기 안양시 동안구 부림로169번길 30</t>
  </si>
  <si>
    <t>(주)썬래이</t>
  </si>
  <si>
    <t>031-752-3707</t>
  </si>
  <si>
    <t>경기 광주시 곤지암읍 경충대로101번길 40</t>
  </si>
  <si>
    <t>(주)네스트아이앤씨</t>
  </si>
  <si>
    <t>031-776-2094</t>
  </si>
  <si>
    <t>(주)오성특수강</t>
  </si>
  <si>
    <t>032-675-3161</t>
  </si>
  <si>
    <t>경기 부천시  수도로 165</t>
  </si>
  <si>
    <t>㈜태연메디칼</t>
  </si>
  <si>
    <t>033-742-7555</t>
  </si>
  <si>
    <t>강원 원주시 문막읍 동화공단로 132-1</t>
  </si>
  <si>
    <t>(주)미래테크윈</t>
  </si>
  <si>
    <t>02-2057-6074</t>
  </si>
  <si>
    <t>인천 남동구 남동동로78번길 52</t>
  </si>
  <si>
    <t>에스이더블류-유로드라이브 코리아(주)</t>
  </si>
  <si>
    <t>031-492-8051</t>
  </si>
  <si>
    <t>경기 안산시 단원구 당쟁이로 7</t>
  </si>
  <si>
    <t>(주)영신금속</t>
  </si>
  <si>
    <t>031-498-0543</t>
  </si>
  <si>
    <t>경기 안산시 단원구 정왕천동로94번길 6</t>
  </si>
  <si>
    <t>(주)애드텍</t>
  </si>
  <si>
    <t>031-997-2901</t>
  </si>
  <si>
    <t>경기 김포시 대곶면 대곶북로305번길 108</t>
  </si>
  <si>
    <t>(주)오토코리아</t>
  </si>
  <si>
    <t>031-989-4466</t>
  </si>
  <si>
    <t>경기 김포시 월곶면 고양로128번길 58</t>
  </si>
  <si>
    <t>(주)신시웨이</t>
  </si>
  <si>
    <t>070-7847-0901</t>
  </si>
  <si>
    <t>(주)신기특수공구</t>
  </si>
  <si>
    <t>031-404-7427</t>
  </si>
  <si>
    <t>경기 시흥시 시흥대로 1115</t>
  </si>
  <si>
    <t>(주)쟁이얼덴탈랩</t>
  </si>
  <si>
    <t>02-471-5351</t>
  </si>
  <si>
    <t>서울 강동구 양재대로 1526</t>
  </si>
  <si>
    <t>비앤에이테크(주)</t>
  </si>
  <si>
    <t>02-486-3796</t>
  </si>
  <si>
    <t>서울 송파구 백제고분로14길 4</t>
  </si>
  <si>
    <t>(주)모노클</t>
  </si>
  <si>
    <t>043-536-5368</t>
  </si>
  <si>
    <t>충북 진천군 덕산면 한천2길 13</t>
  </si>
  <si>
    <t>마그네틱 및 광학 매체 제조업</t>
  </si>
  <si>
    <t>(주)아이티코리아</t>
  </si>
  <si>
    <t>070-7525-8077</t>
  </si>
  <si>
    <t>충남 공주시 번영1로 52</t>
  </si>
  <si>
    <t>031-432-8970</t>
  </si>
  <si>
    <t>충남 보령시 청소면 청소큰길 264-1</t>
  </si>
  <si>
    <t>웅진산업(주)</t>
  </si>
  <si>
    <t>041-331-3565</t>
  </si>
  <si>
    <t>충남 예산군 대술면 대술로 547</t>
  </si>
  <si>
    <t>엘트론(주)</t>
  </si>
  <si>
    <t>041-555-9730</t>
  </si>
  <si>
    <t>충청남도 천안시 서북구 성거읍 봉주로 193-1</t>
  </si>
  <si>
    <t>(주)대한지적기술단</t>
  </si>
  <si>
    <t>043-216-4224</t>
  </si>
  <si>
    <t>세종특별자치시 산학리길 16-2</t>
  </si>
  <si>
    <t>(주)성신산전</t>
  </si>
  <si>
    <t>043-214-7767</t>
  </si>
  <si>
    <t>충북 청주시 청원구 오창읍 오창가좌4길 6-1</t>
  </si>
  <si>
    <t>(주)제이.케이.에스</t>
  </si>
  <si>
    <t>062-973-6688</t>
  </si>
  <si>
    <t>광주광역시 북구  첨단연신로 54</t>
  </si>
  <si>
    <t>(주)곡천조경</t>
  </si>
  <si>
    <t>054-955-2848</t>
  </si>
  <si>
    <t>경상북도 고령군 개진면 회천로 351</t>
  </si>
  <si>
    <t>(주)계림건축사사무소</t>
  </si>
  <si>
    <t>053-814-1703</t>
  </si>
  <si>
    <t>경상북도 경산시 중방로 26</t>
  </si>
  <si>
    <t>(주)매직디스플레이</t>
  </si>
  <si>
    <t>051-714-1500</t>
  </si>
  <si>
    <t>(주)대경에이에스</t>
  </si>
  <si>
    <t>054-933-9950</t>
  </si>
  <si>
    <t>경북 성주군 월항면 유월공단길 51</t>
  </si>
  <si>
    <t>(주)코리아씰테크</t>
  </si>
  <si>
    <t>051-315-1664</t>
  </si>
  <si>
    <t>부산 강서구 신호산단3로88번길 26</t>
  </si>
  <si>
    <t>주식회사 센트랄</t>
  </si>
  <si>
    <t>055-278-0516</t>
  </si>
  <si>
    <t>경남 창원시 성산구 공단로 551</t>
  </si>
  <si>
    <t>(주)지후</t>
  </si>
  <si>
    <t>울산 울주군 온산읍 처용산업1길 4</t>
  </si>
  <si>
    <t>(주)알에스포</t>
  </si>
  <si>
    <t>02-3143-5590</t>
  </si>
  <si>
    <t>(주)유겐트</t>
  </si>
  <si>
    <t>02-3272-9800</t>
  </si>
  <si>
    <t>서울 용산구 청파로20길</t>
  </si>
  <si>
    <t>(주)대홍기업</t>
  </si>
  <si>
    <t>031-434-9300</t>
  </si>
  <si>
    <t>경기 시흥시 희망공원로 4</t>
  </si>
  <si>
    <t>제타바이트(주)</t>
  </si>
  <si>
    <t>02-761-9886</t>
  </si>
  <si>
    <t>서울 영등포구 은행로 37</t>
  </si>
  <si>
    <t>(주)케이에프텔</t>
  </si>
  <si>
    <t>02-3664-9996</t>
  </si>
  <si>
    <t>티티에스마린코리아(주)</t>
  </si>
  <si>
    <t>051-979-5606</t>
  </si>
  <si>
    <t>부산 강서구 녹산산단407로 26</t>
  </si>
  <si>
    <t>대아티아이(주)</t>
  </si>
  <si>
    <t>032-680-0810</t>
  </si>
  <si>
    <t>경기 부천시  수도로 139</t>
  </si>
  <si>
    <t>(주)코아네트</t>
  </si>
  <si>
    <t>070-7580-4280</t>
  </si>
  <si>
    <t>(주)타이거일렉</t>
  </si>
  <si>
    <t>032-579-4100</t>
  </si>
  <si>
    <t>인천 남구 염전로187번길 33</t>
  </si>
  <si>
    <t>(주)한남하이텍</t>
  </si>
  <si>
    <t>041-881-0331</t>
  </si>
  <si>
    <t>충남 공주시 송선농공단지길 23-25</t>
  </si>
  <si>
    <t>(주)재안트레이딩</t>
  </si>
  <si>
    <t>031-666-7440</t>
  </si>
  <si>
    <t>경기 평택시 고덕면 밤개울길 116-9</t>
  </si>
  <si>
    <t>(주)삼익산업</t>
  </si>
  <si>
    <t>031-764-0632</t>
  </si>
  <si>
    <t>경기 광주시 경충대로 1896</t>
  </si>
  <si>
    <t>031-798-6780</t>
  </si>
  <si>
    <t>경기 광주시 염소골길35번길 15-6</t>
  </si>
  <si>
    <t>(주)하이브시스템</t>
  </si>
  <si>
    <t>031-777-8490</t>
  </si>
  <si>
    <t>창원비엠(주)</t>
  </si>
  <si>
    <t>02-2616-0182</t>
  </si>
  <si>
    <t>경기 시흥시 금오로 596</t>
  </si>
  <si>
    <t>(주)대원포리머</t>
  </si>
  <si>
    <t>043-840-2605</t>
  </si>
  <si>
    <t>한일정유(주)</t>
  </si>
  <si>
    <t>053-856-8672</t>
  </si>
  <si>
    <t>충청남도 아산시 영인면 고룡산로 301</t>
  </si>
  <si>
    <t>(주)동화 에프앤엘</t>
  </si>
  <si>
    <t>032-348-5155</t>
  </si>
  <si>
    <t>인천광역시 남동구  복개동로34번길 26</t>
  </si>
  <si>
    <t>(주)에스지오</t>
  </si>
  <si>
    <t>032-813-3401</t>
  </si>
  <si>
    <t>인천 남동구 남동서로113번길 28-13</t>
  </si>
  <si>
    <t>(주)에버넷</t>
  </si>
  <si>
    <t>031-629-5359</t>
  </si>
  <si>
    <t>경기 수원시 권선구 경수대로 401</t>
  </si>
  <si>
    <t>와이솔</t>
  </si>
  <si>
    <t>070-7837-2734</t>
  </si>
  <si>
    <t>경기 오산시 가장로 531-7</t>
  </si>
  <si>
    <t>건설철강(주)</t>
  </si>
  <si>
    <t>032-565-2915</t>
  </si>
  <si>
    <t>인천 서구 길무로 216</t>
  </si>
  <si>
    <t>신라파이어(주)</t>
  </si>
  <si>
    <t>032-817-8119</t>
  </si>
  <si>
    <t>인천 남동구 은봉로75번길 20</t>
  </si>
  <si>
    <t>동양전구(주)</t>
  </si>
  <si>
    <t>02-2296-7077</t>
  </si>
  <si>
    <t>서울 동대문구 천호대로 53</t>
  </si>
  <si>
    <t>(주)싸이텍코리아</t>
  </si>
  <si>
    <t>02-986-4413</t>
  </si>
  <si>
    <t>㈜라디안</t>
  </si>
  <si>
    <t>02-6343-6400</t>
  </si>
  <si>
    <t>국제제과(주)</t>
  </si>
  <si>
    <t>043-218-5551</t>
  </si>
  <si>
    <t>충북 청주시 청원구 오창읍 과학산업3로 188</t>
  </si>
  <si>
    <t>신성메탈인더스트리</t>
  </si>
  <si>
    <t>043-842-8706</t>
  </si>
  <si>
    <t>충북 충주시 중앙탑면 마실길 29</t>
  </si>
  <si>
    <t>(주)대호메디칼</t>
  </si>
  <si>
    <t>042-221-3921</t>
  </si>
  <si>
    <t>대전 중구 보문로 342</t>
  </si>
  <si>
    <t>(주)미래시스템</t>
  </si>
  <si>
    <t>042-939-4100</t>
  </si>
  <si>
    <t>대전 유성구 테크노2로 80-27</t>
  </si>
  <si>
    <t>(주)청주금성</t>
  </si>
  <si>
    <t>043-214-5555</t>
  </si>
  <si>
    <t>충북 청주시 청원구 북이면 대율내추길 112</t>
  </si>
  <si>
    <t>(주)신양정밀</t>
  </si>
  <si>
    <t>053-384-5111</t>
  </si>
  <si>
    <t>대구 달서구 성서서로19길 7</t>
  </si>
  <si>
    <t>(주)한양텍</t>
  </si>
  <si>
    <t>053-472-3119</t>
  </si>
  <si>
    <t>대구 수성구 무학로31길 92</t>
  </si>
  <si>
    <t>(주)에스앤비인터내셔널</t>
  </si>
  <si>
    <t>053-341-8827</t>
  </si>
  <si>
    <t>경북 청도군 각남면 한재로 1346</t>
  </si>
  <si>
    <t>(주)케이원목재</t>
  </si>
  <si>
    <t>051-203-3700</t>
  </si>
  <si>
    <t>부산 사하구 신산로 122</t>
  </si>
  <si>
    <t>창신기계공업(주)</t>
  </si>
  <si>
    <t>051-322-2206</t>
  </si>
  <si>
    <t>부산광역시 강서구  가락대로 704</t>
  </si>
  <si>
    <t>(주)청송산업기계</t>
  </si>
  <si>
    <t>055-329-9500</t>
  </si>
  <si>
    <t>경상남도 김해시 대동면 대동로962번길 62-129</t>
  </si>
  <si>
    <t>서진정밀</t>
  </si>
  <si>
    <t>055-296-3081</t>
  </si>
  <si>
    <t>경남 창원시 의창구 죽전로 36</t>
  </si>
  <si>
    <t>(주)링크</t>
  </si>
  <si>
    <t>052-275-6642</t>
  </si>
  <si>
    <t>울산광역시 중구  종가21길 33-12</t>
  </si>
  <si>
    <t>(주)현일약품</t>
  </si>
  <si>
    <t>064-749-0451</t>
  </si>
  <si>
    <t>제주특별자치도 제주시  우평로 31</t>
  </si>
  <si>
    <t>(주)엑스퍼넷</t>
  </si>
  <si>
    <t>02-6330-1500</t>
  </si>
  <si>
    <t>(주)유니메딕스</t>
  </si>
  <si>
    <t>02-593-9387</t>
  </si>
  <si>
    <t>서울 강남구 도산대로 333</t>
  </si>
  <si>
    <t>02-567-7711</t>
  </si>
  <si>
    <t>서울 강남구 테헤란로 534</t>
  </si>
  <si>
    <t>(주)경신정밀</t>
  </si>
  <si>
    <t>031-451-2670</t>
  </si>
  <si>
    <t>경기 군포시 산본로77번길 14</t>
  </si>
  <si>
    <t>(주)월드 필터</t>
  </si>
  <si>
    <t>031-941-1784</t>
  </si>
  <si>
    <t>경기 파주시 풀무골로 44</t>
  </si>
  <si>
    <t>원영산업(주)</t>
  </si>
  <si>
    <t>031-499-0785</t>
  </si>
  <si>
    <t>경기 시흥시 공단1대로80번길 83</t>
  </si>
  <si>
    <t>(주)유엠즈</t>
  </si>
  <si>
    <t>031-433-0617</t>
  </si>
  <si>
    <t>경기 안산시 단원구 진흥로102번길 44</t>
  </si>
  <si>
    <t>ONAMLIGHT</t>
  </si>
  <si>
    <t>031-985-7677</t>
  </si>
  <si>
    <t>경기 김포시 대곶면 대명항로414번길 100</t>
  </si>
  <si>
    <t>(주)고일</t>
  </si>
  <si>
    <t>02-2271-0030</t>
  </si>
  <si>
    <t>서울특별시 중구  퇴계로 187</t>
  </si>
  <si>
    <t>모아시스(주)</t>
  </si>
  <si>
    <t>02-576-8932</t>
  </si>
  <si>
    <t>서울 서초구 바우뫼로 220</t>
  </si>
  <si>
    <t>고마바이오텍(주)</t>
  </si>
  <si>
    <t>02-579-8787</t>
  </si>
  <si>
    <t>서울특별시 영등포구 양평로21길 26</t>
  </si>
  <si>
    <t>(주)세일인터내쇼날코리아</t>
  </si>
  <si>
    <t>02-581-0141</t>
  </si>
  <si>
    <t>서울특별시 강남구  도곡로 169</t>
  </si>
  <si>
    <t>031-720-5432</t>
  </si>
  <si>
    <t>강원도 원주시  치악로 1339</t>
  </si>
  <si>
    <t>신원약품(주)</t>
  </si>
  <si>
    <t>02-3401-6700</t>
  </si>
  <si>
    <t>서울 송파구 마천로 104</t>
  </si>
  <si>
    <t>(주)신행</t>
  </si>
  <si>
    <t>031-366-3303</t>
  </si>
  <si>
    <t>경기 화성시 팔탄면 노하길470번길 33</t>
  </si>
  <si>
    <t>(주)네오게임즈</t>
  </si>
  <si>
    <t>02-577-6544</t>
  </si>
  <si>
    <t>(합자)미래통신공사</t>
  </si>
  <si>
    <t>충남 아산시 시장길25번길 9</t>
  </si>
  <si>
    <t>(주)신세대</t>
  </si>
  <si>
    <t>031-233-4493</t>
  </si>
  <si>
    <t>경기 화성시 만년로969번길 33</t>
  </si>
  <si>
    <t>054-973-0227</t>
  </si>
  <si>
    <t>경북 칠곡군 왜관읍 공단로4길 32-27</t>
  </si>
  <si>
    <t>(주)일성케미칼</t>
  </si>
  <si>
    <t>054-776-4887</t>
  </si>
  <si>
    <t>경북 경주시 양북면 와읍용동동길 169-7</t>
  </si>
  <si>
    <t>D&amp;AL</t>
  </si>
  <si>
    <t>054-471-7844</t>
  </si>
  <si>
    <t>경북 구미시 산동면 신당리</t>
  </si>
  <si>
    <t>(주)제트에이치티</t>
  </si>
  <si>
    <t>054-461-0921</t>
  </si>
  <si>
    <t>경북 구미시 1공단로 145</t>
  </si>
  <si>
    <t>(주)삼광케미칼</t>
  </si>
  <si>
    <t>051-203-0019</t>
  </si>
  <si>
    <t>부산 사하구 을숙도대로 595</t>
  </si>
  <si>
    <t>(주)오리엔탈검사개발</t>
  </si>
  <si>
    <t>051-831-2747</t>
  </si>
  <si>
    <t>부산 강서구 르노삼성대로 14</t>
  </si>
  <si>
    <t>우림기계(주)</t>
  </si>
  <si>
    <t>055-286-1551</t>
  </si>
  <si>
    <t>경남 창원시 성산구 남면로 613</t>
  </si>
  <si>
    <t>영상기계공업</t>
  </si>
  <si>
    <t>054-744-9364</t>
  </si>
  <si>
    <t>경북 경주시 외동읍 모화공단길 125-61</t>
  </si>
  <si>
    <t>정원기계(주)</t>
  </si>
  <si>
    <t>052-254-2380</t>
  </si>
  <si>
    <t>울산 울주군 언양읍 신화1길 10</t>
  </si>
  <si>
    <t>(주)한경</t>
  </si>
  <si>
    <t>055-724-3555</t>
  </si>
  <si>
    <t>경남 김해시 진영읍 본산2로79번길 20</t>
  </si>
  <si>
    <t>(주)스틸월드</t>
  </si>
  <si>
    <t>051-740-5371</t>
  </si>
  <si>
    <t>(주)머니투데이</t>
  </si>
  <si>
    <t>02-724-7758</t>
  </si>
  <si>
    <t>서울 종로구 청계천로 11</t>
  </si>
  <si>
    <t>(주)오픈네트웍시스템</t>
  </si>
  <si>
    <t>031-436-1036</t>
  </si>
  <si>
    <t>(주)한영시스템</t>
  </si>
  <si>
    <t>031-901-8890</t>
  </si>
  <si>
    <t>(주)엠파워시스템</t>
  </si>
  <si>
    <t>02-869-8870</t>
  </si>
  <si>
    <t>서울특별시 용산구 한강대로30길 25</t>
  </si>
  <si>
    <t>(주)에스아이시스템즈</t>
  </si>
  <si>
    <t>02-2063-4306</t>
  </si>
  <si>
    <t>(주)프린피아</t>
  </si>
  <si>
    <t>02-3282-8585</t>
  </si>
  <si>
    <t>서울 금천구 가산로9길 54</t>
  </si>
  <si>
    <t>㈜금화PSC</t>
  </si>
  <si>
    <t>02-2186-6220</t>
  </si>
  <si>
    <t>서울 강남구 테헤란로25길 15-4</t>
  </si>
  <si>
    <t>(주)미섬시스텍</t>
  </si>
  <si>
    <t>031-343-1111</t>
  </si>
  <si>
    <t>(주)일광비철금속</t>
  </si>
  <si>
    <t>031-354-7170</t>
  </si>
  <si>
    <t>경기 화성시 향남읍 만년로 42</t>
  </si>
  <si>
    <t>(주)에스티아이</t>
  </si>
  <si>
    <t>031-659-2611</t>
  </si>
  <si>
    <t>경기 안성시 공도읍 봉기길 1</t>
  </si>
  <si>
    <t>(주)유니온테크</t>
  </si>
  <si>
    <t>031-632-6041</t>
  </si>
  <si>
    <t>경기 이천시 신둔면 원적로 98</t>
  </si>
  <si>
    <t>(주)웰크론한텍</t>
  </si>
  <si>
    <t>031-350-8900</t>
  </si>
  <si>
    <t>경기 화성시 향남읍 발안공단로 92-36</t>
  </si>
  <si>
    <t>(주)칼라랜드</t>
  </si>
  <si>
    <t>031-866-6311</t>
  </si>
  <si>
    <t>경기 동두천시 강변로702번길 43-26</t>
  </si>
  <si>
    <t>(주)맛고을식품</t>
  </si>
  <si>
    <t>031-746-9970</t>
  </si>
  <si>
    <t>경기도 여주시 점동면 선사길 104</t>
  </si>
  <si>
    <t>(주)장안기업</t>
  </si>
  <si>
    <t>032-566-0921</t>
  </si>
  <si>
    <t>인천 서구 가정로77번길 11</t>
  </si>
  <si>
    <t>(주)신도기연</t>
  </si>
  <si>
    <t>02-892-5088</t>
  </si>
  <si>
    <t>서울 금천구 벚꽃로 110</t>
  </si>
  <si>
    <t>(주)알토</t>
  </si>
  <si>
    <t>031-332-3472</t>
  </si>
  <si>
    <t>경기 용인시 처인구 양지면 주북로 291</t>
  </si>
  <si>
    <t>(주)태흥에프엔지</t>
  </si>
  <si>
    <t>054-834-0810</t>
  </si>
  <si>
    <t>경기 부천시  금오로707번길 36</t>
  </si>
  <si>
    <t>032-812-0293</t>
  </si>
  <si>
    <t>인천 남동구 앵고개로556번길 47</t>
  </si>
  <si>
    <t>동주텍스타일(주)</t>
  </si>
  <si>
    <t>031-433-7000</t>
  </si>
  <si>
    <t>경기 시흥시 옥구천서로31번길 43</t>
  </si>
  <si>
    <t>(주)케이산업</t>
  </si>
  <si>
    <t>031-508-2102</t>
  </si>
  <si>
    <t>경기 안산시 단원구 해봉로 137</t>
  </si>
  <si>
    <t>(주)지오시스</t>
  </si>
  <si>
    <t>031-354-7982</t>
  </si>
  <si>
    <t>경기 화성시 향남읍 옥천길 18-31</t>
  </si>
  <si>
    <t>명진산업(주)</t>
  </si>
  <si>
    <t>031-985-9961</t>
  </si>
  <si>
    <t>경기 김포시 양촌면 석모1로187번길 27</t>
  </si>
  <si>
    <t>성화써포트(주)</t>
  </si>
  <si>
    <t>032-562-3239</t>
  </si>
  <si>
    <t>(주)천호케스팅</t>
  </si>
  <si>
    <t>031-989-4741</t>
  </si>
  <si>
    <t>경기 김포시 대곶면 옹정로 2-1</t>
  </si>
  <si>
    <t>세일산업(주)</t>
  </si>
  <si>
    <t>031-982-1199</t>
  </si>
  <si>
    <t>경기 김포시 홍도평로120번길 197-12</t>
  </si>
  <si>
    <t>(주)우덱스</t>
  </si>
  <si>
    <t>032-575-5289</t>
  </si>
  <si>
    <t>인천광역시 서구  북항로45번길 5</t>
  </si>
  <si>
    <t>경진부로아(주)</t>
  </si>
  <si>
    <t>032-814-7100</t>
  </si>
  <si>
    <t>인천광역시 남동구 청능대로 353</t>
  </si>
  <si>
    <t>(주)정원씨앤에스</t>
  </si>
  <si>
    <t>02-3423-2119</t>
  </si>
  <si>
    <t>(주)우일씨앤아이</t>
  </si>
  <si>
    <t>02-909-5522</t>
  </si>
  <si>
    <t>서울 성북구 한천로101길 18</t>
  </si>
  <si>
    <t>(주)에디샵</t>
  </si>
  <si>
    <t>02-921-7709</t>
  </si>
  <si>
    <t>서울특별시 성북구  종암로 107</t>
  </si>
  <si>
    <t>한국브렌슨(주)</t>
  </si>
  <si>
    <t>031-422-0631</t>
  </si>
  <si>
    <t>경기 군포시 봉성로 82-20</t>
  </si>
  <si>
    <t>(주)인포큐브</t>
  </si>
  <si>
    <t>02-2057-6220</t>
  </si>
  <si>
    <t>(주)비젠아이</t>
  </si>
  <si>
    <t>02-587-4005</t>
  </si>
  <si>
    <t>(주)엠 에스 테크</t>
  </si>
  <si>
    <t>043-536-5900</t>
  </si>
  <si>
    <t>충북 진천군 문백면 문진로 526</t>
  </si>
  <si>
    <t>(주)디바이스이엔지</t>
  </si>
  <si>
    <t>041-629-5202</t>
  </si>
  <si>
    <t>충청남도 아산시 음봉면 음봉로 169</t>
  </si>
  <si>
    <t>해피창(주)</t>
  </si>
  <si>
    <t>042-931-6757</t>
  </si>
  <si>
    <t>대전 대덕구 대덕대로1447번길 63</t>
  </si>
  <si>
    <t>043-238-9997</t>
  </si>
  <si>
    <t>충북 청주시 흥덕구 월명로55번길 31</t>
  </si>
  <si>
    <t>(주)안성씨엔에스</t>
  </si>
  <si>
    <t>054-762-5574</t>
  </si>
  <si>
    <t>경북 경주시 안강읍 두류길 183-11</t>
  </si>
  <si>
    <t>코크스 및 관련제품 제조업</t>
  </si>
  <si>
    <t>장한건설(주)</t>
  </si>
  <si>
    <t>053-527-9144</t>
  </si>
  <si>
    <t>대구광역시 달서구  달구벌대로 1568</t>
  </si>
  <si>
    <t>(주)효신산업</t>
  </si>
  <si>
    <t>055-346-0622</t>
  </si>
  <si>
    <t>경남 김해시 진례면 고모로341번길 56</t>
  </si>
  <si>
    <t>한주메디칼(주)</t>
  </si>
  <si>
    <t>051-342-7070</t>
  </si>
  <si>
    <t>경남 양산시 옥곡5길 5</t>
  </si>
  <si>
    <t>세동유통(주)</t>
  </si>
  <si>
    <t>051-529-1962</t>
  </si>
  <si>
    <t>부산 금정구 공단로 42-11</t>
  </si>
  <si>
    <t>부산프뢰벨(주)</t>
  </si>
  <si>
    <t>051-865-6400</t>
  </si>
  <si>
    <t>부산 부산진구 연수로11번길 71</t>
  </si>
  <si>
    <t>한국주강(주)</t>
  </si>
  <si>
    <t>055-585-7001</t>
  </si>
  <si>
    <t>경남 함안군 군북면 장백로 228</t>
  </si>
  <si>
    <t>(주)영진정밀</t>
  </si>
  <si>
    <t>052-258-2025</t>
  </si>
  <si>
    <t>울산 울주군 웅촌면 고연공단4길 29</t>
  </si>
  <si>
    <t>(주)미창케이블</t>
  </si>
  <si>
    <t>055-389-1300</t>
  </si>
  <si>
    <t>경남 양산시 명곡로 410</t>
  </si>
  <si>
    <t>(주)대한콘설탄트</t>
  </si>
  <si>
    <t>02-735-5249</t>
  </si>
  <si>
    <t>서울특별시 종로구 필운대로 9</t>
  </si>
  <si>
    <t>(주)인버스</t>
  </si>
  <si>
    <t>02-2108-8100</t>
  </si>
  <si>
    <t>(주)바우컨설탄트</t>
  </si>
  <si>
    <t>02-3453-4077</t>
  </si>
  <si>
    <t>삼부정밀</t>
  </si>
  <si>
    <t>031-353-4760</t>
  </si>
  <si>
    <t>경기 화성시 팔탄면 현대기아로 44-10</t>
  </si>
  <si>
    <t>한창산업(주)</t>
  </si>
  <si>
    <t>031-353-2970</t>
  </si>
  <si>
    <t>경기 화성시 양감면 암소고개로 227-14</t>
  </si>
  <si>
    <t>(주)소키씨앤티</t>
  </si>
  <si>
    <t>031-666-7400</t>
  </si>
  <si>
    <t>경기 평택시 산단로52번길 62</t>
  </si>
  <si>
    <t>남여주레저개발(주)</t>
  </si>
  <si>
    <t>031-880-6700</t>
  </si>
  <si>
    <t>경기 여주시 하거동</t>
  </si>
  <si>
    <t>(주)서광물류</t>
  </si>
  <si>
    <t>031-766-7174</t>
  </si>
  <si>
    <t>경기도 광주시 오포읍 오포안로 388</t>
  </si>
  <si>
    <t>신도산업(주)</t>
  </si>
  <si>
    <t>031-956-7735</t>
  </si>
  <si>
    <t>경기도 파주시 돈유1로 59-49</t>
  </si>
  <si>
    <t>삼부강업(주)</t>
  </si>
  <si>
    <t>031-499-4088</t>
  </si>
  <si>
    <t>경기 시흥시 마유로238번길 86</t>
  </si>
  <si>
    <t>(주)성광테크</t>
  </si>
  <si>
    <t>031-434-7141</t>
  </si>
  <si>
    <t>경기 안산시 단원구 지원로 181</t>
  </si>
  <si>
    <t>(주)대광정밀</t>
  </si>
  <si>
    <t>032-813-6741</t>
  </si>
  <si>
    <t>인천 남동구 남동동로153번길 24</t>
  </si>
  <si>
    <t>상동산업(주)</t>
  </si>
  <si>
    <t>032-819-8823</t>
  </si>
  <si>
    <t>인천 남동구 능허대로595번길 54</t>
  </si>
  <si>
    <t>(주)영흥화학상사</t>
  </si>
  <si>
    <t>02-2272-0071</t>
  </si>
  <si>
    <t>서울 중구 을지로 109</t>
  </si>
  <si>
    <t>(주)제일티유에스</t>
  </si>
  <si>
    <t>02-912-8076</t>
  </si>
  <si>
    <t>서울 성북구 삼양로 33</t>
  </si>
  <si>
    <t>(주)천조</t>
  </si>
  <si>
    <t>02-3446-6288</t>
  </si>
  <si>
    <t>서울 강남구 논현로 733</t>
  </si>
  <si>
    <t>(주)천일건축엔지니어링종합건축사사무소</t>
  </si>
  <si>
    <t>02-3498-4703</t>
  </si>
  <si>
    <t>서울 강남구 개포로32길 7</t>
  </si>
  <si>
    <t>(주)이스턴테크놀러지</t>
  </si>
  <si>
    <t>02-512-7143</t>
  </si>
  <si>
    <t>서울 강남구 봉은사로 129</t>
  </si>
  <si>
    <t>(주)제이에이에스건축사사무소</t>
  </si>
  <si>
    <t>02-430-4825</t>
  </si>
  <si>
    <t>(주)남양</t>
  </si>
  <si>
    <t>043-530-7983</t>
  </si>
  <si>
    <t>충북 진천군 초평면 용정길 29-8</t>
  </si>
  <si>
    <t>043-236-6400</t>
  </si>
  <si>
    <t>충북 청주시 흥덕구  공단로 134</t>
  </si>
  <si>
    <t>(주)와이엠텍</t>
  </si>
  <si>
    <t>043-212-6651</t>
  </si>
  <si>
    <t>충청북도 청주시 흥덕구 옥산면 과학산업3로 38</t>
  </si>
  <si>
    <t>미아전기(주)</t>
  </si>
  <si>
    <t>043-733-5750</t>
  </si>
  <si>
    <t>충북 옥천군 청산면 남부로 2254</t>
  </si>
  <si>
    <t>동성건설(주)</t>
  </si>
  <si>
    <t>041-578-8451</t>
  </si>
  <si>
    <t>충남 천안시 서북구 쌍용대로 213</t>
  </si>
  <si>
    <t>041-546-5501</t>
  </si>
  <si>
    <t>충남 아산시 배방읍 신흥길 140</t>
  </si>
  <si>
    <t>나노씨엠에스(주)</t>
  </si>
  <si>
    <t>041-587-3901</t>
  </si>
  <si>
    <t>충남 천안시 서북구 직산읍 4산단4로 48</t>
  </si>
  <si>
    <t>(주)씨엠텍</t>
  </si>
  <si>
    <t>062-956-4081</t>
  </si>
  <si>
    <t>광주 광산구 평동산단로 170-8</t>
  </si>
  <si>
    <t>062-971-2448</t>
  </si>
  <si>
    <t>광주 광산구 산월로3번길 8-2</t>
  </si>
  <si>
    <t>한국드라이정밀</t>
  </si>
  <si>
    <t>053-353-6216</t>
  </si>
  <si>
    <t>대구 북구 팔달로13길 8</t>
  </si>
  <si>
    <t>(주)호수산업</t>
  </si>
  <si>
    <t>053-356-0444</t>
  </si>
  <si>
    <t>대구 북구 노원로21길 5</t>
  </si>
  <si>
    <t>(주)신원미크론</t>
  </si>
  <si>
    <t>051-728-4066</t>
  </si>
  <si>
    <t>부산 기장군 정관읍 산단4로 100</t>
  </si>
  <si>
    <t>신영중전기(주)</t>
  </si>
  <si>
    <t>051-831-2245</t>
  </si>
  <si>
    <t>부산 강서구 녹산산업북로 6</t>
  </si>
  <si>
    <t>광신기계공업(주)</t>
  </si>
  <si>
    <t>055-589-8024</t>
  </si>
  <si>
    <t>경남 함안군 칠원읍 오곡로 124</t>
  </si>
  <si>
    <t>롯데비피화학(주)</t>
  </si>
  <si>
    <t>052-279-1112</t>
  </si>
  <si>
    <t>울산 울주군 청량면 상개로 63-15</t>
  </si>
  <si>
    <t>유명엔지니어링(주)</t>
  </si>
  <si>
    <t>052-210-9900</t>
  </si>
  <si>
    <t>울산광역시 북구  염포로 307</t>
  </si>
  <si>
    <t>㈜오션어스</t>
  </si>
  <si>
    <t>051-790-1700</t>
  </si>
  <si>
    <t>부산 해운대구 달맞이길 143</t>
  </si>
  <si>
    <t>(주)다누시스</t>
  </si>
  <si>
    <t>02-6343-0700</t>
  </si>
  <si>
    <t>(주)한양인더스트리</t>
  </si>
  <si>
    <t>031-486-3200</t>
  </si>
  <si>
    <t>경기 안산시 상록구 장하로 311</t>
  </si>
  <si>
    <t>(주)와치텍</t>
  </si>
  <si>
    <t>02-783-1334</t>
  </si>
  <si>
    <t>대동전자(주)</t>
  </si>
  <si>
    <t>02-855-5121</t>
  </si>
  <si>
    <t>서울 금천구 가산디지털1로 33</t>
  </si>
  <si>
    <t>일야씨에스(주)</t>
  </si>
  <si>
    <t>031-949-7400</t>
  </si>
  <si>
    <t>경기 파주시 탄현면 한록산길 49</t>
  </si>
  <si>
    <t>(주)네고팩</t>
  </si>
  <si>
    <t>031-356-8355</t>
  </si>
  <si>
    <t>경기 화성시 팔탄면 무하로 197</t>
  </si>
  <si>
    <t>(주)선일금속</t>
  </si>
  <si>
    <t>02-464-3023</t>
  </si>
  <si>
    <t>현대아이비티(주)</t>
  </si>
  <si>
    <t>054-430-6425</t>
  </si>
  <si>
    <t>경북 김천시 아포읍 아포공단길 106</t>
  </si>
  <si>
    <t>(주)성우라이프 사이언스</t>
  </si>
  <si>
    <t>031-878-3898</t>
  </si>
  <si>
    <t>경기도 의정부시  중금로 16</t>
  </si>
  <si>
    <t>광덕기계</t>
  </si>
  <si>
    <t>031-434-0642</t>
  </si>
  <si>
    <t>경기 시흥시 공단1대로</t>
  </si>
  <si>
    <t>알파지이테크(주)</t>
  </si>
  <si>
    <t>032-551-4361</t>
  </si>
  <si>
    <t>인천 계양구 계양대로13번길 22</t>
  </si>
  <si>
    <t>031-319-6874</t>
  </si>
  <si>
    <t>경기 시흥시 공단1대로196번길 84</t>
  </si>
  <si>
    <t>삼창주철공업(주)</t>
  </si>
  <si>
    <t>032-561-7752</t>
  </si>
  <si>
    <t>인천 서구 사렴로32번길 4</t>
  </si>
  <si>
    <t>(주)멀티텍</t>
  </si>
  <si>
    <t>032-813-6940</t>
  </si>
  <si>
    <t>인천광역시 남동구  남동서로 96</t>
  </si>
  <si>
    <t>(주)상암커뮤니케이션즈</t>
  </si>
  <si>
    <t>02-2262-4621</t>
  </si>
  <si>
    <t>서울특별시 중구 통일로 92</t>
  </si>
  <si>
    <t>(주)발렌타인</t>
  </si>
  <si>
    <t>070-7877-0051</t>
  </si>
  <si>
    <t>서울 강남구 언주로135길 25</t>
  </si>
  <si>
    <t>글로벌통상(주)</t>
  </si>
  <si>
    <t>02-408-0193</t>
  </si>
  <si>
    <t>서울특별시 송파구 양재대로 932</t>
  </si>
  <si>
    <t>(주)다움코퍼레이션</t>
  </si>
  <si>
    <t>02-3422-6881</t>
  </si>
  <si>
    <t>서울특별시 중랑구  면목로 450</t>
  </si>
  <si>
    <t>(주)비엔씨</t>
  </si>
  <si>
    <t>031-683-6971</t>
  </si>
  <si>
    <t>경기 평택시 포승읍 포승공단로118번길 73</t>
  </si>
  <si>
    <t>(주)젬백스앤카엘</t>
  </si>
  <si>
    <t>042-931-6287</t>
  </si>
  <si>
    <t>대전 유성구 테크노11로 58</t>
  </si>
  <si>
    <t>(주)에네스지</t>
  </si>
  <si>
    <t>042-718-5012</t>
  </si>
  <si>
    <t>대전 유성구  테크노10로 8</t>
  </si>
  <si>
    <t>(주)프리앤메지스</t>
  </si>
  <si>
    <t>053-553-0513</t>
  </si>
  <si>
    <t>대구 서구 달서로 20</t>
  </si>
  <si>
    <t>아진파워텍(주)</t>
  </si>
  <si>
    <t>053-582-7316</t>
  </si>
  <si>
    <t>대구 달서구 성서공단로51길 36</t>
  </si>
  <si>
    <t>K.B테크</t>
  </si>
  <si>
    <t>053-353-8998</t>
  </si>
  <si>
    <t>대구 북구 3공단로33길 22</t>
  </si>
  <si>
    <t>대구중앙청과(주)</t>
  </si>
  <si>
    <t>053-312-9111</t>
  </si>
  <si>
    <t>농업회사법인 (주)건양</t>
  </si>
  <si>
    <t>054-439-2233</t>
  </si>
  <si>
    <t>경북 김천시 아포대로 29</t>
  </si>
  <si>
    <t>탑엔지니어링</t>
  </si>
  <si>
    <t>031-8039-1032</t>
  </si>
  <si>
    <t>경북 구미시 고아읍 농공단지길 53-17</t>
  </si>
  <si>
    <t>경동공업(주)</t>
  </si>
  <si>
    <t>053-581-6885</t>
  </si>
  <si>
    <t>대구 달성군 다사읍 세천로1길 76-8</t>
  </si>
  <si>
    <t>동진모타공업(주)</t>
  </si>
  <si>
    <t>051-503-4587</t>
  </si>
  <si>
    <t>부산 연제구 해맞이로 73</t>
  </si>
  <si>
    <t>(주)대동</t>
  </si>
  <si>
    <t>064-783-5853</t>
  </si>
  <si>
    <t>제주 제주시 구좌읍 행원로13길 39</t>
  </si>
  <si>
    <t>(주)우리라인</t>
  </si>
  <si>
    <t>031-901-9572</t>
  </si>
  <si>
    <t>오조니아코리아(주)</t>
  </si>
  <si>
    <t>031-701-9036</t>
  </si>
  <si>
    <t>경기도 성남시 분당구 성남대로925번길 41</t>
  </si>
  <si>
    <t>㈜로이포스</t>
  </si>
  <si>
    <t>02-598-8101</t>
  </si>
  <si>
    <t>서울 서초구 서초대로14길 17</t>
  </si>
  <si>
    <t>(주)큐에스엔지니어링</t>
  </si>
  <si>
    <t>02-3412-4908</t>
  </si>
  <si>
    <t>서울 강남구 헌릉로570길 32-1</t>
  </si>
  <si>
    <t>한국닛켄(주)</t>
  </si>
  <si>
    <t>인천 남동구 남동대로 170</t>
  </si>
  <si>
    <t>(주)일해이엔지</t>
  </si>
  <si>
    <t>031-366-7505</t>
  </si>
  <si>
    <t>경기 화성시 마도면 마도로 574-116</t>
  </si>
  <si>
    <t>원진산업</t>
  </si>
  <si>
    <t>032-663-1277</t>
  </si>
  <si>
    <t>경기 부천시  평천로862번길 8</t>
  </si>
  <si>
    <t>레이젠(주)</t>
  </si>
  <si>
    <t>054-979-5000</t>
  </si>
  <si>
    <t>경북 칠곡군 왜관읍 공단로5길 18-24</t>
  </si>
  <si>
    <t>(주)에스텍파마</t>
  </si>
  <si>
    <t>02-3471-2078</t>
  </si>
  <si>
    <t>경기 화성시 향남읍 발안공단로 25</t>
  </si>
  <si>
    <t>(주)펜타텍</t>
  </si>
  <si>
    <t>051-403-1245</t>
  </si>
  <si>
    <t>부산 영도구 해양로117번길 1</t>
  </si>
  <si>
    <t>부흥시스템(주)</t>
  </si>
  <si>
    <t>031-689-3211</t>
  </si>
  <si>
    <t>경기도 군포시  엘에스로166번길 9-6</t>
  </si>
  <si>
    <t>(주)파인텍</t>
  </si>
  <si>
    <t>031-429-2042</t>
  </si>
  <si>
    <t>경기 군포시 공단로160번길 18</t>
  </si>
  <si>
    <t>(주)진성티이씨</t>
  </si>
  <si>
    <t>경기 평택시 세교산단로 3</t>
  </si>
  <si>
    <t>비앤씨테크(주)</t>
  </si>
  <si>
    <t>031-611-6166</t>
  </si>
  <si>
    <t>경기 평택시 서탄면 서탄로 448-46</t>
  </si>
  <si>
    <t>고려제약(주)</t>
  </si>
  <si>
    <t>02-529-6100</t>
  </si>
  <si>
    <t>경기 이천시 신둔면 원적로 69-10</t>
  </si>
  <si>
    <t>OB맥주(주)이천공장</t>
  </si>
  <si>
    <t>02-2149-5378</t>
  </si>
  <si>
    <t>경기 이천시 부발읍 경충대로 2314</t>
  </si>
  <si>
    <t>맥아 및 맥주 제조업</t>
  </si>
  <si>
    <t>(주)신성프리시젼</t>
  </si>
  <si>
    <t>031-502-0087</t>
  </si>
  <si>
    <t>경기 안산시 상록구 도금단지1길 18-11</t>
  </si>
  <si>
    <t>(주)토이포커스</t>
  </si>
  <si>
    <t>031-932-2887</t>
  </si>
  <si>
    <t>경기 고양시 일산동구 장항로 76-3</t>
  </si>
  <si>
    <t>(주)엔티에스</t>
  </si>
  <si>
    <t>041-551-9650</t>
  </si>
  <si>
    <t>충남 천안시 동남구 풍세면 미죽1길 77</t>
  </si>
  <si>
    <t>(주)일진커뮤테이터</t>
  </si>
  <si>
    <t>031-733-0970</t>
  </si>
  <si>
    <t>경기 성남시 중원구 순환로226번길 22</t>
  </si>
  <si>
    <t>(주)퍼스트칼라</t>
  </si>
  <si>
    <t>031-432-6900</t>
  </si>
  <si>
    <t>경기 시흥시 공단1대로28번길 70</t>
  </si>
  <si>
    <t>㈜윌비에스엔티</t>
  </si>
  <si>
    <t>031-376-2114</t>
  </si>
  <si>
    <t>경기 화성시 정남면 덕절제기길 45</t>
  </si>
  <si>
    <t>(주)대조</t>
  </si>
  <si>
    <t>043-878-0693</t>
  </si>
  <si>
    <t>충북 음성군 삼성면 일생로 54-23</t>
  </si>
  <si>
    <t>세창화학(주)</t>
  </si>
  <si>
    <t>031-498-8855</t>
  </si>
  <si>
    <t>경기 시흥시 옥구천서로93번길 56</t>
  </si>
  <si>
    <t>(주)효원이앤씨</t>
  </si>
  <si>
    <t>031-434-8011</t>
  </si>
  <si>
    <t>경기 시흥시 황고개로 283</t>
  </si>
  <si>
    <t>(주)대영폼</t>
  </si>
  <si>
    <t>031-282-2871</t>
  </si>
  <si>
    <t>경기 화성시 정남면 금복길 44-12</t>
  </si>
  <si>
    <t>대양알미늄(주)</t>
  </si>
  <si>
    <t>031-997-5081</t>
  </si>
  <si>
    <t>경기 김포시 대곶면 율생중앙로206번길 97-54</t>
  </si>
  <si>
    <t>(주)디케이조명</t>
  </si>
  <si>
    <t>032-513-6113</t>
  </si>
  <si>
    <t>인천 서구 장고개로168번길 52</t>
  </si>
  <si>
    <t>(주)소그노인터내셔날</t>
  </si>
  <si>
    <t>02-477-5684</t>
  </si>
  <si>
    <t>서울 강동구 양재대로 1311</t>
  </si>
  <si>
    <t>(주)하이테크이엔지</t>
  </si>
  <si>
    <t>02-525-3020</t>
  </si>
  <si>
    <t>경기 하남시 감초로131번길 36-52</t>
  </si>
  <si>
    <t>(주)유신건축종합건축사사무소</t>
  </si>
  <si>
    <t>031-381-2182</t>
  </si>
  <si>
    <t>경기 안양시 동안구 평촌대로227번길 48</t>
  </si>
  <si>
    <t>02-578-1140</t>
  </si>
  <si>
    <t>서울 서초구 강남대로2길 36</t>
  </si>
  <si>
    <t>(주)엠이씨인더스트리</t>
  </si>
  <si>
    <t>02-419-5020</t>
  </si>
  <si>
    <t>서울 강동구 올림픽로92길 29</t>
  </si>
  <si>
    <t>오성정밀화학(주)</t>
  </si>
  <si>
    <t>02-556-1221</t>
  </si>
  <si>
    <t>서울특별시 강남구  영동대로 424</t>
  </si>
  <si>
    <t>(주)미진상사</t>
  </si>
  <si>
    <t>033-652-4833</t>
  </si>
  <si>
    <t>강원 횡성군 우천면 봉화로 468</t>
  </si>
  <si>
    <t>청남판매(주)</t>
  </si>
  <si>
    <t>043-296-8333</t>
  </si>
  <si>
    <t>충북 청주시 서원구 청남로 1898</t>
  </si>
  <si>
    <t>(주)줌테크</t>
  </si>
  <si>
    <t>043-235-8498</t>
  </si>
  <si>
    <t>충북 청주시 흥덕구 강내면 황탄리길 213</t>
  </si>
  <si>
    <t>043-731-8128</t>
  </si>
  <si>
    <t>충북 옥천군 옥천읍 서부로 10-6</t>
  </si>
  <si>
    <t>(주)네오캠</t>
  </si>
  <si>
    <t>041-837-3711</t>
  </si>
  <si>
    <t>충남 부여군 석성면 증산천길 140</t>
  </si>
  <si>
    <t>(주)그린약품</t>
  </si>
  <si>
    <t>062-525-6660</t>
  </si>
  <si>
    <t>광주광역시 남구  노대실로34번길 14</t>
  </si>
  <si>
    <t>심전산업(주)</t>
  </si>
  <si>
    <t>062-952-2893</t>
  </si>
  <si>
    <t>광주 광산구 평동산단로143번길 22</t>
  </si>
  <si>
    <t>(주)미성산업</t>
  </si>
  <si>
    <t>062-971-5102</t>
  </si>
  <si>
    <t>광주 광산구 평동로803번길 117-34</t>
  </si>
  <si>
    <t>유경상사</t>
  </si>
  <si>
    <t>053-583-2428</t>
  </si>
  <si>
    <t>대구 달서구 문화회관8길 3</t>
  </si>
  <si>
    <t>(주)세신정밀</t>
  </si>
  <si>
    <t>053-587-2345</t>
  </si>
  <si>
    <t>대구 달성군 다사읍 세천로1길 52</t>
  </si>
  <si>
    <t>(주)한국알파시스템</t>
  </si>
  <si>
    <t>053-953-0080</t>
  </si>
  <si>
    <t>대구 북구 유통단지로24길</t>
  </si>
  <si>
    <t>(주)종합해사</t>
  </si>
  <si>
    <t>051-413-7707</t>
  </si>
  <si>
    <t>부산 영도구  남항남로 22</t>
  </si>
  <si>
    <t>(주)자은</t>
  </si>
  <si>
    <t>051-465-8999</t>
  </si>
  <si>
    <t>부산 동구 초량중로 39</t>
  </si>
  <si>
    <t>남양정밀</t>
  </si>
  <si>
    <t>055-853-6996</t>
  </si>
  <si>
    <t>경남 사천시 사남면 방지로 86</t>
  </si>
  <si>
    <t>(주)보성레미콘</t>
  </si>
  <si>
    <t>055-585-8788</t>
  </si>
  <si>
    <t>경남 창원시 의창구 북면 단내로 443</t>
  </si>
  <si>
    <t>굿모닝안과</t>
  </si>
  <si>
    <t>052-267-0123</t>
  </si>
  <si>
    <t>울산 남구 삼산로 266</t>
  </si>
  <si>
    <t>(주)세광</t>
  </si>
  <si>
    <t>055-388-2260</t>
  </si>
  <si>
    <t>경남 양산시 어곡공단7길 37</t>
  </si>
  <si>
    <t>유진크레베스(주)</t>
  </si>
  <si>
    <t>02-3392-4712</t>
  </si>
  <si>
    <t>서울 노원구 동일로 1419</t>
  </si>
  <si>
    <t>한국델파이㈜</t>
  </si>
  <si>
    <t>053-610-2268</t>
  </si>
  <si>
    <t>대구 달성군 논공읍 논공로 664</t>
  </si>
  <si>
    <t>(주)대곤코퍼레이션</t>
  </si>
  <si>
    <t>02-6675-6607</t>
  </si>
  <si>
    <t>한신화성(주)</t>
  </si>
  <si>
    <t>031-452-3508</t>
  </si>
  <si>
    <t>경기 안양시 동안구 흥안대로 127</t>
  </si>
  <si>
    <t>(주)동양정밀</t>
  </si>
  <si>
    <t>041-541-9971</t>
  </si>
  <si>
    <t>충남 아산시 영인면(영인면) 신운리</t>
  </si>
  <si>
    <t>신화전선(주)</t>
  </si>
  <si>
    <t>031-766-2844~5</t>
  </si>
  <si>
    <t>경기 광주시 오포읍 양촌길 192-36</t>
  </si>
  <si>
    <t>(주)비티케이</t>
  </si>
  <si>
    <t>031-777-5688</t>
  </si>
  <si>
    <t>우성오토콘(주)</t>
  </si>
  <si>
    <t>031-431-6297</t>
  </si>
  <si>
    <t>경기도 시흥시  엠티브이북로193번길 11</t>
  </si>
  <si>
    <t>(주)인천현대부품</t>
  </si>
  <si>
    <t>032-581-9642</t>
  </si>
  <si>
    <t>인천 서구 백범로 706</t>
  </si>
  <si>
    <t>두온시스템(주)</t>
  </si>
  <si>
    <t>02-860-7900</t>
  </si>
  <si>
    <t>경기도 군포시 공단로 298-29</t>
  </si>
  <si>
    <t>(주)주천약품</t>
  </si>
  <si>
    <t>02-2247-4777</t>
  </si>
  <si>
    <t>서울특별시 동대문구  전농로 35</t>
  </si>
  <si>
    <t>(주)두산에코비즈넷</t>
  </si>
  <si>
    <t>033-258-6400</t>
  </si>
  <si>
    <t>강원 춘천시 소양강로 56</t>
  </si>
  <si>
    <t>하이트진로(주)</t>
  </si>
  <si>
    <t>02-3219-0166</t>
  </si>
  <si>
    <t>서울 강남구 영동대로 714</t>
  </si>
  <si>
    <t>(주)광우메딕스</t>
  </si>
  <si>
    <t>02-565-1221</t>
  </si>
  <si>
    <t>(주)고려기연</t>
  </si>
  <si>
    <t>02-2107-3510</t>
  </si>
  <si>
    <t>경기도 부천시   조마루로385번길 123</t>
  </si>
  <si>
    <t>성보건설산업(주)</t>
  </si>
  <si>
    <t>02-539-1501</t>
  </si>
  <si>
    <t>경기도 고양시 덕양구  은빛로 53</t>
  </si>
  <si>
    <t>화일실업(주)</t>
  </si>
  <si>
    <t>041-852-6068</t>
  </si>
  <si>
    <t>충남 공주시 공단길 5</t>
  </si>
  <si>
    <t>(주)부토</t>
  </si>
  <si>
    <t>041-750-0132</t>
  </si>
  <si>
    <t>충남 금산군 진산면 행정리</t>
  </si>
  <si>
    <t>042-933-9670</t>
  </si>
  <si>
    <t>대전 유성구 테크노2로 76</t>
  </si>
  <si>
    <t>청원화약(주)</t>
  </si>
  <si>
    <t>043-216-3500</t>
  </si>
  <si>
    <t>충북 청주시 청원구 교서로 117</t>
  </si>
  <si>
    <t>(유한)삼능기계</t>
  </si>
  <si>
    <t>062-571-7701</t>
  </si>
  <si>
    <t>광주 북구 양일로 172</t>
  </si>
  <si>
    <t>(주)진우식품</t>
  </si>
  <si>
    <t>053-812-2503</t>
  </si>
  <si>
    <t>대구광역시 동구 반야월북로2길 15-1</t>
  </si>
  <si>
    <t>(주)성문기술단</t>
  </si>
  <si>
    <t>054-742-4570</t>
  </si>
  <si>
    <t>경북 경주시 유림로 79</t>
  </si>
  <si>
    <t>(주)동화스텐</t>
  </si>
  <si>
    <t>070-8184-8012</t>
  </si>
  <si>
    <t>부산 사하구 다산로106번길 57</t>
  </si>
  <si>
    <t>경성목재(주)</t>
  </si>
  <si>
    <t>051-831-2580</t>
  </si>
  <si>
    <t>부산 강서구 녹산산단381로 5</t>
  </si>
  <si>
    <t>(주)신라강업</t>
  </si>
  <si>
    <t>054-624-2300</t>
  </si>
  <si>
    <t>경북 경주시 외동읍 모화산단길 62</t>
  </si>
  <si>
    <t>대흥테크(주)</t>
  </si>
  <si>
    <t>051-314-8277</t>
  </si>
  <si>
    <t>부산 사상구 새벽로223번길 121</t>
  </si>
  <si>
    <t>한국소니전자㈜</t>
  </si>
  <si>
    <t>055-250-0312</t>
  </si>
  <si>
    <t>경남 창원시 마산회원구 자유무역2길 76</t>
  </si>
  <si>
    <t>(주)동보기전</t>
  </si>
  <si>
    <t>055-314-9797</t>
  </si>
  <si>
    <t>경상남도 김해시 진례면 고모로582번길 35</t>
  </si>
  <si>
    <t>(주)코리아 이.엔.지</t>
  </si>
  <si>
    <t>055-237-7641</t>
  </si>
  <si>
    <t>경상남도창원시의창구대원동</t>
  </si>
  <si>
    <t>(주)테라테크</t>
  </si>
  <si>
    <t>052-247-7155</t>
  </si>
  <si>
    <t>울산광역시 울주군 온산읍 처용산업로 104</t>
  </si>
  <si>
    <t>엠에스센타(주)</t>
  </si>
  <si>
    <t>052-264-2006</t>
  </si>
  <si>
    <t>울산 울주군 삼남면 장제길 1</t>
  </si>
  <si>
    <t>(주)유벨라</t>
  </si>
  <si>
    <t>055-338-6864</t>
  </si>
  <si>
    <t>경남 김해시 주촌면 서부로1637번길 331</t>
  </si>
  <si>
    <t>(주)하이덴탈코리아</t>
  </si>
  <si>
    <t>02-779-8597</t>
  </si>
  <si>
    <t>신영스타킹(주)</t>
  </si>
  <si>
    <t>041-559-5031</t>
  </si>
  <si>
    <t>충남 천안시 서북구 두정공단1길 28</t>
  </si>
  <si>
    <t>한국위험물환경기술(주)</t>
  </si>
  <si>
    <t>031-457-1194</t>
  </si>
  <si>
    <t>경기 군포시 번영로557번길 46-6</t>
  </si>
  <si>
    <t>씨에스메디케어(주)</t>
  </si>
  <si>
    <t>031-441-1726</t>
  </si>
  <si>
    <t>경기 안양시 만안구 냉천로 134</t>
  </si>
  <si>
    <t>(주)에이엔텍</t>
  </si>
  <si>
    <t>031-239-2547</t>
  </si>
  <si>
    <t>경기 화성시 정남면 서봉로921번길 28-8</t>
  </si>
  <si>
    <t>(주)하이파오피스</t>
  </si>
  <si>
    <t>031-945-2826</t>
  </si>
  <si>
    <t>경기 파주시 조리읍 은골길 81-33</t>
  </si>
  <si>
    <t>(주)일신텍</t>
  </si>
  <si>
    <t>032-677-0951</t>
  </si>
  <si>
    <t>경기 부천시  평천로862번길 79</t>
  </si>
  <si>
    <t>에이치제이특수철강(주)</t>
  </si>
  <si>
    <t>032-518-9612</t>
  </si>
  <si>
    <t>인천광역시 서구  가좌로96번길 19</t>
  </si>
  <si>
    <t>(주)헵스켐</t>
  </si>
  <si>
    <t>031-491-1611</t>
  </si>
  <si>
    <t>경기도 시흥시  엠티브이26로 61</t>
  </si>
  <si>
    <t>(주)피닉스산업</t>
  </si>
  <si>
    <t>032-324-9774</t>
  </si>
  <si>
    <t>경기도 부천시   부일로221번길 26</t>
  </si>
  <si>
    <t>(주)엠아이티</t>
  </si>
  <si>
    <t>031-482-4037</t>
  </si>
  <si>
    <t>경기도 안산시 단원구 동산로 76</t>
  </si>
  <si>
    <t>창원 기업(주)</t>
  </si>
  <si>
    <t>032-563-7735</t>
  </si>
  <si>
    <t>인천 서구 단봉로36번길 7</t>
  </si>
  <si>
    <t>서도물산㈜</t>
  </si>
  <si>
    <t>032-937-8620</t>
  </si>
  <si>
    <t>인천 강화군 길상면 마니산로 254-67</t>
  </si>
  <si>
    <t>(주)정도마이크로</t>
  </si>
  <si>
    <t>031-352-5584</t>
  </si>
  <si>
    <t>경기 화성시 향남읍 발안공단로1길 65</t>
  </si>
  <si>
    <t>코오롱글로텍(주)</t>
  </si>
  <si>
    <t>02-3677-5774</t>
  </si>
  <si>
    <t>주식회사 김스애드</t>
  </si>
  <si>
    <t>02-437-9151</t>
  </si>
  <si>
    <t>서울특별시 중랑구  용마산로 474</t>
  </si>
  <si>
    <t>한국내쇼날인스트루먼트(주)</t>
  </si>
  <si>
    <t>02-3451-3400</t>
  </si>
  <si>
    <t>서울 강남구 영동대로96길 20</t>
  </si>
  <si>
    <t>폴스타헬스케어(주)</t>
  </si>
  <si>
    <t>02-521-4621</t>
  </si>
  <si>
    <t>서울 서초구 사임당로 174</t>
  </si>
  <si>
    <t>(주)에스앤씨산업</t>
  </si>
  <si>
    <t>02-521-8430</t>
  </si>
  <si>
    <t>서울 서초구 강남대로37길 23</t>
  </si>
  <si>
    <t>(주)미래디자인아이엠씨</t>
  </si>
  <si>
    <t>02-3445-5672</t>
  </si>
  <si>
    <t>서울특별시 강남구  봉은사로69길 48</t>
  </si>
  <si>
    <t>목원전기설계(주)</t>
  </si>
  <si>
    <t>02-572-8845</t>
  </si>
  <si>
    <t>(주)명가식품</t>
  </si>
  <si>
    <t>043-731-6633</t>
  </si>
  <si>
    <t>충북 옥천군 군서면 월전1길 3-18</t>
  </si>
  <si>
    <t>(주)흥성정밀</t>
  </si>
  <si>
    <t>062-954-0331</t>
  </si>
  <si>
    <t>광주 광산구 하남산단천변좌로 117</t>
  </si>
  <si>
    <t>(주)한국데지마</t>
  </si>
  <si>
    <t>053-562-4496</t>
  </si>
  <si>
    <t>경북 경산시 압량면 가일길3길 9</t>
  </si>
  <si>
    <t>031-730-0490</t>
  </si>
  <si>
    <t>지상뉴매틱(주)</t>
  </si>
  <si>
    <t>054-463-2090</t>
  </si>
  <si>
    <t>경북 구미시 비산로 33</t>
  </si>
  <si>
    <t>금오레미콘(주)</t>
  </si>
  <si>
    <t>054-463-2518</t>
  </si>
  <si>
    <t>경상북도 구미시  1공단로6길 114</t>
  </si>
  <si>
    <t>(주)조은이엔티</t>
  </si>
  <si>
    <t>055-343-8661</t>
  </si>
  <si>
    <t>경남 김해시 진례면 담안로 161-12</t>
  </si>
  <si>
    <t>조운탱크 터미날(주)</t>
  </si>
  <si>
    <t>052-238-0960~1</t>
  </si>
  <si>
    <t>울산 울주군 온산읍 회학3길 10-15</t>
  </si>
  <si>
    <t>(주)세림글로벌</t>
  </si>
  <si>
    <t>051-751-2904</t>
  </si>
  <si>
    <t>부산 해운대구 반송로 793-9</t>
  </si>
  <si>
    <t>(주)세일사</t>
  </si>
  <si>
    <t>055-724-9401</t>
  </si>
  <si>
    <t>경남 김해시 김해대로2635번길 31</t>
  </si>
  <si>
    <t>우암기계</t>
  </si>
  <si>
    <t>055-346-6900</t>
  </si>
  <si>
    <t>경남 김해시 진례면 고모로216번길 43</t>
  </si>
  <si>
    <t>New Deal mode(뉴딜모드)</t>
  </si>
  <si>
    <t>02-3394-6843</t>
  </si>
  <si>
    <t>(주)아이템베이</t>
  </si>
  <si>
    <t>02-2640-3448</t>
  </si>
  <si>
    <t>서울 양천구 목동중앙북로 112</t>
  </si>
  <si>
    <t>(주)농업회사법인  신우에프에스</t>
  </si>
  <si>
    <t>041-663-7250</t>
  </si>
  <si>
    <t>충남 서산시 고북면 고북1로 343-22</t>
  </si>
  <si>
    <t>(주)와이비로드</t>
  </si>
  <si>
    <t>02-6902-1310</t>
  </si>
  <si>
    <t>(주)사세</t>
  </si>
  <si>
    <t>043-534-0900</t>
  </si>
  <si>
    <t>충청북도 진천군 덕산면 산수산단3로 11</t>
  </si>
  <si>
    <t>그린에코스(주)</t>
  </si>
  <si>
    <t>02-890-0667</t>
  </si>
  <si>
    <t>(주)정원철강</t>
  </si>
  <si>
    <t>032-511-7601</t>
  </si>
  <si>
    <t>경기 김포시 양촌면 황금1로 16</t>
  </si>
  <si>
    <t>(주)럭키콘트롤</t>
  </si>
  <si>
    <t>032-518-3390</t>
  </si>
  <si>
    <t>인천광역시 남동구  남동대로 431</t>
  </si>
  <si>
    <t>(주)메디쎄이</t>
  </si>
  <si>
    <t>043-716-1014</t>
  </si>
  <si>
    <t>충청북도 제천시  한방엑스포로 129</t>
  </si>
  <si>
    <t>(주)한진전자산업</t>
  </si>
  <si>
    <t>031-867-0861</t>
  </si>
  <si>
    <t>경기 양주시 남면 화합로570번길 21</t>
  </si>
  <si>
    <t>엔엠텍코리아(주)</t>
  </si>
  <si>
    <t>031-572-9324</t>
  </si>
  <si>
    <t>경기도 남양주시 진건읍 진관산단로70번길 20</t>
  </si>
  <si>
    <t>㈜대상이엔지</t>
  </si>
  <si>
    <t>031-488-0113~4</t>
  </si>
  <si>
    <t>경기 시흥시 공단1대로196번길 37</t>
  </si>
  <si>
    <t>코오롱패션머티리얼(주)</t>
  </si>
  <si>
    <t>02-3677-4295</t>
  </si>
  <si>
    <t>신창프린테크</t>
  </si>
  <si>
    <t>02-2265-1124</t>
  </si>
  <si>
    <t>경기 파주시 광탄면 만장산로 166</t>
  </si>
  <si>
    <t>(주)정우페이퍼</t>
  </si>
  <si>
    <t>02-2273-5359</t>
  </si>
  <si>
    <t>서울특별시 중구  퇴계로 218-7</t>
  </si>
  <si>
    <t>(주)신애상사</t>
  </si>
  <si>
    <t>031-731-7383</t>
  </si>
  <si>
    <t>(주)하이필</t>
  </si>
  <si>
    <t>031-339-5634</t>
  </si>
  <si>
    <t>경기 용인시 처인구 모현면 갈월로49번길 12-33</t>
  </si>
  <si>
    <t>효성인터내셔널(주)</t>
  </si>
  <si>
    <t>02-448-7996</t>
  </si>
  <si>
    <t>서울특별시 송파구  동남로 136</t>
  </si>
  <si>
    <t>(주)인바디</t>
  </si>
  <si>
    <t>02-501-3939</t>
  </si>
  <si>
    <t>서울 강남구 논현로2길 54</t>
  </si>
  <si>
    <t>(주)미산캠프인터내셔널</t>
  </si>
  <si>
    <t>031-8084-3191</t>
  </si>
  <si>
    <t>033-263-0460</t>
  </si>
  <si>
    <t>강원도 춘천시  칠전동3길 27</t>
  </si>
  <si>
    <t>송화산업</t>
  </si>
  <si>
    <t>041-546-6770</t>
  </si>
  <si>
    <t>충남 아산시 음봉면 신의길 63-14</t>
  </si>
  <si>
    <t>041-5665-992</t>
  </si>
  <si>
    <t>충남 천안시 동남구 목천읍 학수소사길 219-27</t>
  </si>
  <si>
    <t>(주)상원스틸</t>
  </si>
  <si>
    <t>031-475-5901</t>
  </si>
  <si>
    <t>충청남도 천안시 서북구 입장면 홍천길 46-34</t>
  </si>
  <si>
    <t>냉간 압연 및 압출 제품 제조업</t>
  </si>
  <si>
    <t>(주)금형정밀</t>
  </si>
  <si>
    <t>062-945-2405</t>
  </si>
  <si>
    <t>광주 광산구 평동산단2번로 190</t>
  </si>
  <si>
    <t>대덕농산(주)</t>
  </si>
  <si>
    <t>054-751-7700</t>
  </si>
  <si>
    <t>경북 경주시 서면 대경로 2929-123</t>
  </si>
  <si>
    <t>(주)성림티앤티</t>
  </si>
  <si>
    <t>053-584-8700</t>
  </si>
  <si>
    <t>대구 달서구 성서공단로 182</t>
  </si>
  <si>
    <t>유신에이치알(주)</t>
  </si>
  <si>
    <t>051-414-8700</t>
  </si>
  <si>
    <t>부산 영도구 대평로 30-2</t>
  </si>
  <si>
    <t>대한정공(주)</t>
  </si>
  <si>
    <t>055-583-5414</t>
  </si>
  <si>
    <t>경남 함안군 법수면 장백로 623-18</t>
  </si>
  <si>
    <t>한국열처리</t>
  </si>
  <si>
    <t>055-96-4881</t>
  </si>
  <si>
    <t>경남 창원시 의창구 팔용로 383</t>
  </si>
  <si>
    <t>(주)신화정공</t>
  </si>
  <si>
    <t>055-275-7930</t>
  </si>
  <si>
    <t>경남 창원시 성산구 공단로474번길 21-34</t>
  </si>
  <si>
    <t>(주)명성유통</t>
  </si>
  <si>
    <t>055-281-9900</t>
  </si>
  <si>
    <t>경남 창원시 의창구 동읍 주남로 142</t>
  </si>
  <si>
    <t>(주)드림콘</t>
  </si>
  <si>
    <t>055-381-0300</t>
  </si>
  <si>
    <t>경남 양산시 영동2길 10</t>
  </si>
  <si>
    <t>(주)비아이엔솔루션</t>
  </si>
  <si>
    <t>070-7017-2820</t>
  </si>
  <si>
    <t>(주)디알무비</t>
  </si>
  <si>
    <t>02-2107-8600</t>
  </si>
  <si>
    <t>새롬정밀기술(주)</t>
  </si>
  <si>
    <t>062-972-6415</t>
  </si>
  <si>
    <t>광주 북구 첨단벤처소로62번길 20-4</t>
  </si>
  <si>
    <t>자경케미칼(주)</t>
  </si>
  <si>
    <t>041-622-0774</t>
  </si>
  <si>
    <t>충남 천안시 서북구 성거읍 성거길 196</t>
  </si>
  <si>
    <t>(주)인팩지씨에프</t>
  </si>
  <si>
    <t>02-556-2632</t>
  </si>
  <si>
    <t>서울 강남구 테헤란로26길 10</t>
  </si>
  <si>
    <t>진양오일씰산업</t>
  </si>
  <si>
    <t>032-517-3632</t>
  </si>
  <si>
    <t>인천 부평구 부평북로 193</t>
  </si>
  <si>
    <t>씨트론(주)</t>
  </si>
  <si>
    <t>032-327-3123</t>
  </si>
  <si>
    <t>신한건설(주)</t>
  </si>
  <si>
    <t>031-449-4450</t>
  </si>
  <si>
    <t>상신이디피(주)</t>
  </si>
  <si>
    <t>031-205-9242</t>
  </si>
  <si>
    <t>경기 수원시 영통구 덕영대로1483번길 36</t>
  </si>
  <si>
    <t>031-354-8599</t>
  </si>
  <si>
    <t>경기 화성시 향남읍 발안로 484</t>
  </si>
  <si>
    <t>(주)라모스테크놀러지</t>
  </si>
  <si>
    <t>031-899-7532</t>
  </si>
  <si>
    <t>경기 화성시 동탄면 동탄기흥로 71-6</t>
  </si>
  <si>
    <t>에이앤비테크(주)</t>
  </si>
  <si>
    <t>031-632-5330</t>
  </si>
  <si>
    <t>경기 이천시 부발읍 경충대로2092번길 20</t>
  </si>
  <si>
    <t>(주)주영산업</t>
  </si>
  <si>
    <t>041-852-0532</t>
  </si>
  <si>
    <t>충청남도 공주시  월미농공단지길 67</t>
  </si>
  <si>
    <t>(주)와이즈랩</t>
  </si>
  <si>
    <t>031-715-9800</t>
  </si>
  <si>
    <t>경기 성남시 분당구 황새울로 234</t>
  </si>
  <si>
    <t>(주)한송텍</t>
  </si>
  <si>
    <t>032-322-6096</t>
  </si>
  <si>
    <t>경기 부천시  평천로 623</t>
  </si>
  <si>
    <t>삼덕금속(주)</t>
  </si>
  <si>
    <t>032-816-0284</t>
  </si>
  <si>
    <t>인천 남동구 함박뫼로318번길 43</t>
  </si>
  <si>
    <t>모카몰드(주)</t>
  </si>
  <si>
    <t>032-899-8023</t>
  </si>
  <si>
    <t>인천 남동구 능허대로741번길 15</t>
  </si>
  <si>
    <t>씨티씨(주)</t>
  </si>
  <si>
    <t>031-477-5181</t>
  </si>
  <si>
    <t>부산광역시 동구  중앙대로236번길 3-4</t>
  </si>
  <si>
    <t>(주)미래정공</t>
  </si>
  <si>
    <t>031-988-2478</t>
  </si>
  <si>
    <t>경기 김포시 월곶면 고정로 84-54</t>
  </si>
  <si>
    <t>(주)서원기술</t>
  </si>
  <si>
    <t>044-414-9640</t>
  </si>
  <si>
    <t>세종 전의면 구름들이길 27</t>
  </si>
  <si>
    <t>02-6907-1011</t>
  </si>
  <si>
    <t>경기 시흥시 경기과기대로 36</t>
  </si>
  <si>
    <t>㈜필라테크</t>
  </si>
  <si>
    <t>02-3443-8485</t>
  </si>
  <si>
    <t>서울 강남구 선릉로125길 10</t>
  </si>
  <si>
    <t>그린바이오메디칼(주)</t>
  </si>
  <si>
    <t>02-552-1077</t>
  </si>
  <si>
    <t>서울 강남구 역삼로 527</t>
  </si>
  <si>
    <t>(주)인코비피에스</t>
  </si>
  <si>
    <t>02-422-7004</t>
  </si>
  <si>
    <t>서울 송파구 법원로11길 7</t>
  </si>
  <si>
    <t>한국오츠카제약주식회사</t>
  </si>
  <si>
    <t>02-3287-9045</t>
  </si>
  <si>
    <t>서울 강남구 역삼로 226</t>
  </si>
  <si>
    <t>경신가동보(주)</t>
  </si>
  <si>
    <t>041-583-4343</t>
  </si>
  <si>
    <t>충남 천안시 서북구 천안대로 1346-23</t>
  </si>
  <si>
    <t>(주)씨엔에스티</t>
  </si>
  <si>
    <t>031-682-5802</t>
  </si>
  <si>
    <t>(주)크린앤사이언스</t>
  </si>
  <si>
    <t>02-551-0221</t>
  </si>
  <si>
    <t>(주)한국케이블티.브이광주방송</t>
  </si>
  <si>
    <t>062-617-5005</t>
  </si>
  <si>
    <t>광주 북구 금남로 146</t>
  </si>
  <si>
    <t>(주)거성피.앤.씨</t>
  </si>
  <si>
    <t>062-941-6981</t>
  </si>
  <si>
    <t>광주 광산구 소촌로149번길 29</t>
  </si>
  <si>
    <t>(주)유인엔지니어링</t>
  </si>
  <si>
    <t>053-767-7471</t>
  </si>
  <si>
    <t>대구 수성구 들안로28길 70-4</t>
  </si>
  <si>
    <t>남일도서</t>
  </si>
  <si>
    <t>부산광역시 사상구  가야대로134번길 50</t>
  </si>
  <si>
    <t>(주)약동산업</t>
  </si>
  <si>
    <t>055-337-9988</t>
  </si>
  <si>
    <t>경남 김해시 장유로 180</t>
  </si>
  <si>
    <t>(주)동해냉동</t>
  </si>
  <si>
    <t>055-241-1428</t>
  </si>
  <si>
    <t>경남 창원시 마산합포구 수산1길 64</t>
  </si>
  <si>
    <t>한영대리석</t>
  </si>
  <si>
    <t>055-945-1515</t>
  </si>
  <si>
    <t>경남 거창군 남하면 가조가야로 343</t>
  </si>
  <si>
    <t>(주)예맥</t>
  </si>
  <si>
    <t>051-504-6767</t>
  </si>
  <si>
    <t>부산 동래구 여고로113번길 11</t>
  </si>
  <si>
    <t>(주)크루 디 앤 피</t>
  </si>
  <si>
    <t>055-382-0315</t>
  </si>
  <si>
    <t>경남 양산시 어곡공단4길 16</t>
  </si>
  <si>
    <t>(주)더바오파트너스</t>
  </si>
  <si>
    <t>02-704-4082</t>
  </si>
  <si>
    <t>서울 용산구  원효로 210-30</t>
  </si>
  <si>
    <t>(주)어진철강</t>
  </si>
  <si>
    <t>02-2679-0366</t>
  </si>
  <si>
    <t>서울 영등포구 도림로128가길 11</t>
  </si>
  <si>
    <t>송림기술(주)</t>
  </si>
  <si>
    <t>02-830-4414</t>
  </si>
  <si>
    <t>대진볼트공업(주)</t>
  </si>
  <si>
    <t>031-493-8008</t>
  </si>
  <si>
    <t>경기 안산시 단원구 해안로 242</t>
  </si>
  <si>
    <t>(주)모두테크놀로지</t>
  </si>
  <si>
    <t>02-2115-8114</t>
  </si>
  <si>
    <t>제너셈(주)</t>
  </si>
  <si>
    <t>032-810-8303</t>
  </si>
  <si>
    <t>인천 연수구 송도과학로84번길 24</t>
  </si>
  <si>
    <t>(주)진영알엔에치</t>
  </si>
  <si>
    <t>032-502-0523</t>
  </si>
  <si>
    <t>인천 부평구 부평북로 50</t>
  </si>
  <si>
    <t>(주)엠엔씨엔지니어링</t>
  </si>
  <si>
    <t>032-623-6230</t>
  </si>
  <si>
    <t>인천광역시 부평구 안남로 425-10</t>
  </si>
  <si>
    <t>(주)알 에프 넷</t>
  </si>
  <si>
    <t>031-420-4624</t>
  </si>
  <si>
    <t>(주)미르기술</t>
  </si>
  <si>
    <t>031-202-5999</t>
  </si>
  <si>
    <t>(주)한국에바라정밀기계</t>
  </si>
  <si>
    <t>031-665-0001</t>
  </si>
  <si>
    <t>경기 평택시 산단로16번길 11</t>
  </si>
  <si>
    <t>(주)디자인이삭</t>
  </si>
  <si>
    <t>031-765-7565</t>
  </si>
  <si>
    <t>경기 광주시 초월읍 현산로361번길 13-11</t>
  </si>
  <si>
    <t>우리레미콘(주)</t>
  </si>
  <si>
    <t>031-544-3601</t>
  </si>
  <si>
    <t>경기 포천시 가산면 정금로 509-9</t>
  </si>
  <si>
    <t>미래정보통신(주)</t>
  </si>
  <si>
    <t>031-703-6681</t>
  </si>
  <si>
    <t>경기 성남시 분당구 장미로132번길 3-7</t>
  </si>
  <si>
    <t>(주)셀트론</t>
  </si>
  <si>
    <t>031-452-6633</t>
  </si>
  <si>
    <t>(주)협진기계</t>
  </si>
  <si>
    <t>031-432-9023</t>
  </si>
  <si>
    <t>경기 안산시 단원구 정왕천동로94번길 10</t>
  </si>
  <si>
    <t>(주)썬테크</t>
  </si>
  <si>
    <t>032-676-5475</t>
  </si>
  <si>
    <t>경기 부천시  길주로411번길 28-17</t>
  </si>
  <si>
    <t>대주전자재료(주)</t>
  </si>
  <si>
    <t>031-498-2901</t>
  </si>
  <si>
    <t>경기 시흥시 서해안로 148</t>
  </si>
  <si>
    <t>(주)에스엔디파워닉스</t>
  </si>
  <si>
    <t>031-500-3540</t>
  </si>
  <si>
    <t>경기도 안산시 상록구 해안로 705</t>
  </si>
  <si>
    <t>(주)서영산업</t>
  </si>
  <si>
    <t>031-492-5199</t>
  </si>
  <si>
    <t>경기 안산시 단원구 번영2로 25</t>
  </si>
  <si>
    <t>(주)동성식품</t>
  </si>
  <si>
    <t>031-335-2212</t>
  </si>
  <si>
    <t>경기 용인시 처인구 유림로 135</t>
  </si>
  <si>
    <t>(주)애거슨</t>
  </si>
  <si>
    <t>031-831-5778</t>
  </si>
  <si>
    <t>경기도 화성시 동탄면 동탄산단9길 12</t>
  </si>
  <si>
    <t>(주)한백텍스</t>
  </si>
  <si>
    <t>02-753-5490</t>
  </si>
  <si>
    <t>서울 마포구 동교로 155</t>
  </si>
  <si>
    <t>에스피브이㈜</t>
  </si>
  <si>
    <t>031-932-3244</t>
  </si>
  <si>
    <t>경기 고양시 일산동구 장백로 56</t>
  </si>
  <si>
    <t>(주)명신시스템</t>
  </si>
  <si>
    <t>02-497-0900</t>
  </si>
  <si>
    <t>(주)서신엔지니어링</t>
  </si>
  <si>
    <t>02-3461-3232</t>
  </si>
  <si>
    <t>서울특별시 송파구  석촌호수로 140</t>
  </si>
  <si>
    <t>(주)앞썬아이앤씨</t>
  </si>
  <si>
    <t>02-443-4456</t>
  </si>
  <si>
    <t>서울특별시 송파구  마천로27길 3</t>
  </si>
  <si>
    <t>(유한)인스트론코리아</t>
  </si>
  <si>
    <t>02-552-2311</t>
  </si>
  <si>
    <t>서울 강남구 영동대로 325</t>
  </si>
  <si>
    <t>(주)마하</t>
  </si>
  <si>
    <t>042-256-2504</t>
  </si>
  <si>
    <t>대전 중구 솔밭로 8</t>
  </si>
  <si>
    <t>(주)아세아산업</t>
  </si>
  <si>
    <t>044-857-7983</t>
  </si>
  <si>
    <t>세종  장군면 평기산양길 29-4</t>
  </si>
  <si>
    <t>(주)씨앤비코스메틱</t>
  </si>
  <si>
    <t>041-633-9767</t>
  </si>
  <si>
    <t>충남 홍성군 서부면 와룡로126번길 90</t>
  </si>
  <si>
    <t>(주)누리</t>
  </si>
  <si>
    <t>044-553-6050</t>
  </si>
  <si>
    <t>세종 소정면 작은황골길 19</t>
  </si>
  <si>
    <t>(주)신성비엔피</t>
  </si>
  <si>
    <t>041-541-6546</t>
  </si>
  <si>
    <t>충청남도 아산시 둔포면 윤보선로336번길 71-16</t>
  </si>
  <si>
    <t>알티피코리아(주)</t>
  </si>
  <si>
    <t>042-863-9401</t>
  </si>
  <si>
    <t>(주)아이티에스</t>
  </si>
  <si>
    <t>041-666-1803</t>
  </si>
  <si>
    <t>충청남도 서산시 대산읍 독곶2로 103</t>
  </si>
  <si>
    <t>(주)부광산업알엠씨</t>
  </si>
  <si>
    <t>대구광역시 북구  노원로 139-6</t>
  </si>
  <si>
    <t>(주)명종스틸</t>
  </si>
  <si>
    <t>053-582-4473</t>
  </si>
  <si>
    <t>대구 달서구 성서공단로21길 49</t>
  </si>
  <si>
    <t>053-381-0785</t>
  </si>
  <si>
    <t>대구광역시 북구 검단공단로 72</t>
  </si>
  <si>
    <t>(주)석영산업</t>
  </si>
  <si>
    <t>054-475-2273~4</t>
  </si>
  <si>
    <t>경상북도 구미시 산동면 첨단기업5로 10-42</t>
  </si>
  <si>
    <t>(주)고려코리아</t>
  </si>
  <si>
    <t>053-382-7884</t>
  </si>
  <si>
    <t>대구 북구 유통단지로3길 13</t>
  </si>
  <si>
    <t>(주)경민</t>
  </si>
  <si>
    <t>경상북도 성주군 선남면 문방1길 61-13</t>
  </si>
  <si>
    <t>(주)매일정기</t>
  </si>
  <si>
    <t>051-831-5945</t>
  </si>
  <si>
    <t>부산 강서구 과학산단로 529</t>
  </si>
  <si>
    <t>유진금속</t>
  </si>
  <si>
    <t>051-305-0611</t>
  </si>
  <si>
    <t>부산 사상구 낙동대로1366번길 16</t>
  </si>
  <si>
    <t>(주)화신산업</t>
  </si>
  <si>
    <t>055-343-6332</t>
  </si>
  <si>
    <t>경상남도 김해시 한림면 가산로 23-2</t>
  </si>
  <si>
    <t>(주)삼광</t>
  </si>
  <si>
    <t>055-345-2987</t>
  </si>
  <si>
    <t>경상남도 김해시 진례면 고모로 450-35</t>
  </si>
  <si>
    <t>강남기계공업(주)</t>
  </si>
  <si>
    <t>052-287-6761</t>
  </si>
  <si>
    <t>울산 북구 산성로 8</t>
  </si>
  <si>
    <t>(주)아이유아이</t>
  </si>
  <si>
    <t>02-334-8594</t>
  </si>
  <si>
    <t>서울 마포구 잔다리로 71</t>
  </si>
  <si>
    <t>(주)다산북스</t>
  </si>
  <si>
    <t>070-7606-7402</t>
  </si>
  <si>
    <t>경기도 파주시  회동길 37-14</t>
  </si>
  <si>
    <t>(주)이상네트웍스</t>
  </si>
  <si>
    <t>02-3397-0500</t>
  </si>
  <si>
    <t>서울 금천구 가산로9길 109</t>
  </si>
  <si>
    <t>한일엔브이(주)</t>
  </si>
  <si>
    <t>031-981-4593</t>
  </si>
  <si>
    <t>경기 김포시 대곶면 율생중앙로206번길 97-16</t>
  </si>
  <si>
    <t>(주)호디</t>
  </si>
  <si>
    <t>02-3142-0315</t>
  </si>
  <si>
    <t>서울 마포구 마포대로4라길 30</t>
  </si>
  <si>
    <t>애경화학(주) 청양공장</t>
  </si>
  <si>
    <t>02-860-7521</t>
  </si>
  <si>
    <t>서울 구로구 공원로 7</t>
  </si>
  <si>
    <t>(주)드림칩</t>
  </si>
  <si>
    <t>02-2026-5026</t>
  </si>
  <si>
    <t>(주)세다</t>
  </si>
  <si>
    <t>031-467-6664</t>
  </si>
  <si>
    <t>(주)보이스토어</t>
  </si>
  <si>
    <t>02-6204-6803</t>
  </si>
  <si>
    <t>(주)유비벨록스모바일</t>
  </si>
  <si>
    <t>02-865-2416</t>
  </si>
  <si>
    <t>서울특별시 구로구 디지털로31길 38-9</t>
  </si>
  <si>
    <t>(주)원창종합상사</t>
  </si>
  <si>
    <t>032-866-3066</t>
  </si>
  <si>
    <t>인천 동구 방축로62번길 3</t>
  </si>
  <si>
    <t>(주)한영코리아</t>
  </si>
  <si>
    <t>032-552-9413</t>
  </si>
  <si>
    <t>경기도 부천시   오정로 105</t>
  </si>
  <si>
    <t>(주)알토엔대우</t>
  </si>
  <si>
    <t>070-4489-3973</t>
  </si>
  <si>
    <t>경기도 화성시 동탄면 동탄산단9길 23-7</t>
  </si>
  <si>
    <t>(주)퍼시픽콘트롤즈</t>
  </si>
  <si>
    <t>031-218-6000</t>
  </si>
  <si>
    <t>경기 수원시 영통구 중부대로 480</t>
  </si>
  <si>
    <t>(주)아모스</t>
  </si>
  <si>
    <t>02-3452-0166</t>
  </si>
  <si>
    <t>경기도 화성시 동탄면(동탄면) 중리</t>
  </si>
  <si>
    <t>031-611-9371</t>
  </si>
  <si>
    <t>경기 평택시 팔용당길 88</t>
  </si>
  <si>
    <t>수호정보통신(주)</t>
  </si>
  <si>
    <t>02-525-8500</t>
  </si>
  <si>
    <t>(주)창일열기</t>
  </si>
  <si>
    <t>031-901-5569</t>
  </si>
  <si>
    <t>경기 고양시 일산동구 장대길 86-59</t>
  </si>
  <si>
    <t>(주)금오전자</t>
  </si>
  <si>
    <t>032-662-2000</t>
  </si>
  <si>
    <t>경기 부천시  길주로444번길 35</t>
  </si>
  <si>
    <t>(주)우드메탈</t>
  </si>
  <si>
    <t>031-594-9900</t>
  </si>
  <si>
    <t>경기 남양주시 수동면 남가로 1770</t>
  </si>
  <si>
    <t>대흥특수화학(주)</t>
  </si>
  <si>
    <t>031-366-1581</t>
  </si>
  <si>
    <t>경기 화성시 팔탄면 서해로1313번길 33-12</t>
  </si>
  <si>
    <t>(주)피에스아이</t>
  </si>
  <si>
    <t>031-8040-9312</t>
  </si>
  <si>
    <t>경기 안산시 상록구 수인로 714</t>
  </si>
  <si>
    <t>폴그린테크(주)</t>
  </si>
  <si>
    <t>032-566-3460</t>
  </si>
  <si>
    <t>(주)캠퍼스라인</t>
  </si>
  <si>
    <t>031-922-3367</t>
  </si>
  <si>
    <t>경기 파주시 조리읍 뇌조로108번길 115</t>
  </si>
  <si>
    <t>(주)문학동네</t>
  </si>
  <si>
    <t>031-955-8882</t>
  </si>
  <si>
    <t>경기 파주시 회동길 210</t>
  </si>
  <si>
    <t>큐비콤(주)</t>
  </si>
  <si>
    <t>031-719-4152</t>
  </si>
  <si>
    <t>에이윈이엔씨(주)</t>
  </si>
  <si>
    <t>02-2117-0290</t>
  </si>
  <si>
    <t>풀무원건강생활(주)</t>
  </si>
  <si>
    <t>02-2040-5225</t>
  </si>
  <si>
    <t>충북 증평군 도안면 원명로 35</t>
  </si>
  <si>
    <t>(주)한국기계</t>
  </si>
  <si>
    <t>044-862-7723</t>
  </si>
  <si>
    <t>세종특별자치시   조치원읍 번암공단2길 33-2</t>
  </si>
  <si>
    <t>(주)광일테크</t>
  </si>
  <si>
    <t>041-641-0031</t>
  </si>
  <si>
    <t>충남 홍성군 결성면 산업로116번길 100</t>
  </si>
  <si>
    <t>(주)화신인더스트리</t>
  </si>
  <si>
    <t>042-823-2451</t>
  </si>
  <si>
    <t>대전 유성구 월드컵대로253번안길 9</t>
  </si>
  <si>
    <t>협신산업(주)</t>
  </si>
  <si>
    <t>054-745-0556</t>
  </si>
  <si>
    <t>경북 경주시 외동읍 외동농공단지길 95</t>
  </si>
  <si>
    <t>(주)제이.앤.피</t>
  </si>
  <si>
    <t>054-335-6856</t>
  </si>
  <si>
    <t>경북 영천시 대창면 금박로 744-80</t>
  </si>
  <si>
    <t>(주)마그토피아</t>
  </si>
  <si>
    <t>054-465-6051</t>
  </si>
  <si>
    <t>경북 구미시 고아읍 선산대로 1015-27</t>
  </si>
  <si>
    <t>(주)엘엠티</t>
  </si>
  <si>
    <t>054-462-6476</t>
  </si>
  <si>
    <t>경상북도 구미시 1공단로6길 39-35</t>
  </si>
  <si>
    <t>(주)대한테크</t>
  </si>
  <si>
    <t>041-583-2611</t>
  </si>
  <si>
    <t>충남 천안시 서북구 성환읍 임리길 21-5</t>
  </si>
  <si>
    <t>055-297-9500</t>
  </si>
  <si>
    <t>경남 창원시 마산합포구 진북면(진북면) 망곡리</t>
  </si>
  <si>
    <t>(주)서림산기제1공장</t>
  </si>
  <si>
    <t>055-261-8840</t>
  </si>
  <si>
    <t>경남 창원시 성산구 공단로 223</t>
  </si>
  <si>
    <t>동진정공(주)</t>
  </si>
  <si>
    <t>055-342-5081</t>
  </si>
  <si>
    <t>경남 김해시 진영읍 서부로179번길 56</t>
  </si>
  <si>
    <t>제스프로(주)</t>
  </si>
  <si>
    <t>02-761-4585</t>
  </si>
  <si>
    <t>예진에프앤지(주)</t>
  </si>
  <si>
    <t>02-3489-5577</t>
  </si>
  <si>
    <t>서울 강남구  선릉로 330</t>
  </si>
  <si>
    <t>(주)정우화학</t>
  </si>
  <si>
    <t>031-903-2323</t>
  </si>
  <si>
    <t>경기 고양시 일산동구 장항로 291</t>
  </si>
  <si>
    <t>온라인바다(주)</t>
  </si>
  <si>
    <t>02-861-4498</t>
  </si>
  <si>
    <t>서울특별시 구로구  가마산로25길 9-9</t>
  </si>
  <si>
    <t>이티알(주)</t>
  </si>
  <si>
    <t>031-227-7076</t>
  </si>
  <si>
    <t>경기 화성시 봉담읍 덕우공단1길 65-24</t>
  </si>
  <si>
    <t>(주)광성텍</t>
  </si>
  <si>
    <t>043-879-3200</t>
  </si>
  <si>
    <t>충북 음성군 삼성면 금일로 701</t>
  </si>
  <si>
    <t>(주)중원화인텍</t>
  </si>
  <si>
    <t>032-816-2710</t>
  </si>
  <si>
    <t>인천광역시 남동구  능허대로625번길 157</t>
  </si>
  <si>
    <t>진성냉기산업(주)</t>
  </si>
  <si>
    <t>031-682-2984</t>
  </si>
  <si>
    <t>경기 평택시 포승읍 석정로 283-6</t>
  </si>
  <si>
    <t>02-3497-6100</t>
  </si>
  <si>
    <t>경기 과천시  별양상가로 7</t>
  </si>
  <si>
    <t>(주)트러스트컴퍼니</t>
  </si>
  <si>
    <t>02-2233-2414</t>
  </si>
  <si>
    <t>서울 중구 동호로 191</t>
  </si>
  <si>
    <t>(주)지에스코퍼레이션</t>
  </si>
  <si>
    <t>031-938-3636</t>
  </si>
  <si>
    <t>경기도 고양시덕양구 화정2동(화정동)</t>
  </si>
  <si>
    <t>유비텔레콤(주)</t>
  </si>
  <si>
    <t>033-735-5566</t>
  </si>
  <si>
    <t>강원 원주시  북원로2685번길 33</t>
  </si>
  <si>
    <t>(주)성우모터스</t>
  </si>
  <si>
    <t>043-883-7671</t>
  </si>
  <si>
    <t>충북 음성군 대소면 한삼로251번길 73</t>
  </si>
  <si>
    <t>대진기계</t>
  </si>
  <si>
    <t>043-263-5474</t>
  </si>
  <si>
    <t>충북 청주시 흥덕구 신봉동</t>
  </si>
  <si>
    <t>(주)동하정밀</t>
  </si>
  <si>
    <t>043-532-1700</t>
  </si>
  <si>
    <t>충북 진천군 문백면 생거진천로 738</t>
  </si>
  <si>
    <t>경북 칠곡군 기산면 기산공단1길 38</t>
  </si>
  <si>
    <t>선진정밀(주)</t>
  </si>
  <si>
    <t>053-591-7290</t>
  </si>
  <si>
    <t>대구 달서구 성서공단북로69길 50</t>
  </si>
  <si>
    <t>(주)티제이글로브스틸</t>
  </si>
  <si>
    <t>053-583-2866</t>
  </si>
  <si>
    <t>대구 달성군 구지면 달성2차동3로 62</t>
  </si>
  <si>
    <t>(주)루브캠코리아</t>
  </si>
  <si>
    <t>054-954-8500</t>
  </si>
  <si>
    <t>경북 고령군 다산면 다산산단로 172</t>
  </si>
  <si>
    <t>(주)코모도호텔</t>
  </si>
  <si>
    <t>051-461-9112</t>
  </si>
  <si>
    <t>부산 중구 중구로 151</t>
  </si>
  <si>
    <t>(주)지엠텍</t>
  </si>
  <si>
    <t>051-831-5851</t>
  </si>
  <si>
    <t>부산광역시 강서구  가리새1로25번길 18</t>
  </si>
  <si>
    <t>광도한의원</t>
  </si>
  <si>
    <t>051-556-8886</t>
  </si>
  <si>
    <t>부산 동래구 충렬대로255번길 30</t>
  </si>
  <si>
    <t>한의원</t>
  </si>
  <si>
    <t>(주)중앙레미콘</t>
  </si>
  <si>
    <t>055-963-0899</t>
  </si>
  <si>
    <t>경남 함양군 안의면 거안로 234</t>
  </si>
  <si>
    <t>경원벤딩공업사</t>
  </si>
  <si>
    <t>055-313-0477</t>
  </si>
  <si>
    <t>경남 김해시 대청로104번길 92-1</t>
  </si>
  <si>
    <t>(주)신화기업</t>
  </si>
  <si>
    <t>051-638-6970</t>
  </si>
  <si>
    <t>부산 남구 못골번영로60번길 1</t>
  </si>
  <si>
    <t>(주)선실업</t>
  </si>
  <si>
    <t>052-254-0300</t>
  </si>
  <si>
    <t>울산 울주군 삼동면 보은로 11</t>
  </si>
  <si>
    <t>태산정공</t>
  </si>
  <si>
    <t>052-288-6984</t>
  </si>
  <si>
    <t>울산 북구 공단길 44</t>
  </si>
  <si>
    <t>052-222-8650</t>
  </si>
  <si>
    <t>울산 울주군 웅촌면 웅촌로 642-1</t>
  </si>
  <si>
    <t>용원기계공업(주)</t>
  </si>
  <si>
    <t>055-321-6061</t>
  </si>
  <si>
    <t>경남 김해시 김해대로2567번길 61</t>
  </si>
  <si>
    <t>(주)김영사</t>
  </si>
  <si>
    <t>031-955-3100</t>
  </si>
  <si>
    <t>경기 파주시 문발로 197</t>
  </si>
  <si>
    <t>(주)에스에프티</t>
  </si>
  <si>
    <t>02-3782-7800</t>
  </si>
  <si>
    <t>서울 성동구 아차산로7길 21</t>
  </si>
  <si>
    <t>코위버(주)</t>
  </si>
  <si>
    <t>02-338-3345</t>
  </si>
  <si>
    <t>서울 마포구 동교로19길 12</t>
  </si>
  <si>
    <t>(주)이씨에이시스템</t>
  </si>
  <si>
    <t>02-704-0747</t>
  </si>
  <si>
    <t>서울특별시 용산구  청파로 113-6</t>
  </si>
  <si>
    <t>라송산업(주)</t>
  </si>
  <si>
    <t>02-786-6135</t>
  </si>
  <si>
    <t>제이예스(주)</t>
  </si>
  <si>
    <t>02-2655-9600</t>
  </si>
  <si>
    <t>서울특별시 영등포구 영신로 220,606호(영등포동8가,케이앤케이디지털타워)</t>
  </si>
  <si>
    <t>(주)유브레인커뮤니케이션즈</t>
  </si>
  <si>
    <t>02-543-3722</t>
  </si>
  <si>
    <t>서울 마포구 창전로 90</t>
  </si>
  <si>
    <t>(주)유앤아이컴퍼니</t>
  </si>
  <si>
    <t>02-592-4929</t>
  </si>
  <si>
    <t>서울특별시 서초구  효령로31길 86</t>
  </si>
  <si>
    <t>썬텍(주)</t>
  </si>
  <si>
    <t>02-2627-3305</t>
  </si>
  <si>
    <t>(주)케이엠디엠</t>
  </si>
  <si>
    <t>02-578-2055</t>
  </si>
  <si>
    <t>서울 강남구 봉은사로 627</t>
  </si>
  <si>
    <t>(주)대운산업개발</t>
  </si>
  <si>
    <t>055-224-3340</t>
  </si>
  <si>
    <t>경남 창원시 마산회원구 3·15대로 482</t>
  </si>
  <si>
    <t>(주)명인에프엔비</t>
  </si>
  <si>
    <t>031-762-2299</t>
  </si>
  <si>
    <t>경기 광주시 초월읍 무갑길 35</t>
  </si>
  <si>
    <t>유일강관(주)</t>
  </si>
  <si>
    <t>031-882-0980</t>
  </si>
  <si>
    <t>경기 여주시 던드레길 80</t>
  </si>
  <si>
    <t>자원전자(주)</t>
  </si>
  <si>
    <t>032-326-0041</t>
  </si>
  <si>
    <t>홍 엔지니어링(주)</t>
  </si>
  <si>
    <t>032-812-5227</t>
  </si>
  <si>
    <t>인천 남동구 청능대로410번길 84</t>
  </si>
  <si>
    <t>앤 에스 코리아(주)</t>
  </si>
  <si>
    <t>032-437-3314</t>
  </si>
  <si>
    <t>인천 남동구 호구포로120번길 109</t>
  </si>
  <si>
    <t>(주)세우</t>
  </si>
  <si>
    <t>031-498-6311</t>
  </si>
  <si>
    <t>경기 시흥시 공단1대로379번안길 29</t>
  </si>
  <si>
    <t>한성관광개발(주)</t>
  </si>
  <si>
    <t>031-284-3831</t>
  </si>
  <si>
    <t>경기 용인시 기흥구 구교동로 151</t>
  </si>
  <si>
    <t>다모아산업(주)</t>
  </si>
  <si>
    <t>031-434-9891</t>
  </si>
  <si>
    <t>경기 시흥시 공단1대로132번길 36</t>
  </si>
  <si>
    <t>금정약품(주)</t>
  </si>
  <si>
    <t>02-430-1811</t>
  </si>
  <si>
    <t>서울 송파구 중대로 322</t>
  </si>
  <si>
    <t>원양물산(유한)</t>
  </si>
  <si>
    <t>031-559-2288</t>
  </si>
  <si>
    <t>경기 남양주시 화도읍 경춘로 2376-11</t>
  </si>
  <si>
    <t>진명통신(주)</t>
  </si>
  <si>
    <t>031-706-0150</t>
  </si>
  <si>
    <t>(주)크로니아이티</t>
  </si>
  <si>
    <t>02-2152-8803</t>
  </si>
  <si>
    <t>이엔이건설(주)</t>
  </si>
  <si>
    <t>02-2152-5205</t>
  </si>
  <si>
    <t>서울 송파구 송이로32길 6</t>
  </si>
  <si>
    <t>송림산업(주)</t>
  </si>
  <si>
    <t>043-277-6983</t>
  </si>
  <si>
    <t>충북 청주시 서원구 남이면 시목외천로 459-6</t>
  </si>
  <si>
    <t>(주)엠지</t>
  </si>
  <si>
    <t>043-535-5680</t>
  </si>
  <si>
    <t>충북 진천군 광혜원면 용소2길 27</t>
  </si>
  <si>
    <t>042-632-2448</t>
  </si>
  <si>
    <t>대전 대덕구 대화로52번길 30</t>
  </si>
  <si>
    <t>(주)경동엔지니어링</t>
  </si>
  <si>
    <t>070-7437-6712</t>
  </si>
  <si>
    <t>(주)웰탑테크노스</t>
  </si>
  <si>
    <t>041-584-0431</t>
  </si>
  <si>
    <t>충남 천안시 서북구 성거읍 모전1길 213</t>
  </si>
  <si>
    <t>현아종합건설(주)</t>
  </si>
  <si>
    <t>062-681-5204</t>
  </si>
  <si>
    <t>광주광역시 남구  대남대로139번길 6</t>
  </si>
  <si>
    <t>(주)대중</t>
  </si>
  <si>
    <t>054-950-8877</t>
  </si>
  <si>
    <t>경북 고령군 다산면 다산산단로 28-12</t>
  </si>
  <si>
    <t>서보정밀</t>
  </si>
  <si>
    <t>053-384-3331</t>
  </si>
  <si>
    <t>대구광역시 북구  검단북로11길 11-22</t>
  </si>
  <si>
    <t>(주)신안</t>
  </si>
  <si>
    <t>051-792-1402</t>
  </si>
  <si>
    <t>부산광역시 강서구  가리새1로 10</t>
  </si>
  <si>
    <t>보명정공(주)</t>
  </si>
  <si>
    <t>055-232-8657</t>
  </si>
  <si>
    <t>경상남도 창원시마산회원구 내서읍 광려천남로 213</t>
  </si>
  <si>
    <t>(주)대연정공</t>
  </si>
  <si>
    <t>055-759-9600</t>
  </si>
  <si>
    <t>경남 진주시 큰들로 67</t>
  </si>
  <si>
    <t>아미코젠(주)</t>
  </si>
  <si>
    <t>055-759-6161</t>
  </si>
  <si>
    <t>경남 진주시 진성면 동부로1259번길 64</t>
  </si>
  <si>
    <t>(주)두인디지텍</t>
  </si>
  <si>
    <t>02-717-6633</t>
  </si>
  <si>
    <t>서울 용산구 원효로58길 12</t>
  </si>
  <si>
    <t>02-2026-4321</t>
  </si>
  <si>
    <t>진영콘텍(주)</t>
  </si>
  <si>
    <t>02-890-6400</t>
  </si>
  <si>
    <t>펜타시큐리티시스템(주)</t>
  </si>
  <si>
    <t>02-2125-6682</t>
  </si>
  <si>
    <t>서울 영등포구 국제금융로2길 25</t>
  </si>
  <si>
    <t>(주)데코원</t>
  </si>
  <si>
    <t>032-556-9752</t>
  </si>
  <si>
    <t>인천 부평구 평천로 205</t>
  </si>
  <si>
    <t>(주)선진금속</t>
  </si>
  <si>
    <t>02-856-5193</t>
  </si>
  <si>
    <t>미창유리공업(주)</t>
  </si>
  <si>
    <t>02-856-7629</t>
  </si>
  <si>
    <t>충북 음성군 대소면 대동로 583-35</t>
  </si>
  <si>
    <t>인베니아(주)</t>
  </si>
  <si>
    <t>031-778-1138</t>
  </si>
  <si>
    <t>(주)디스텍</t>
  </si>
  <si>
    <t>031-273-8431</t>
  </si>
  <si>
    <t>경기도 화성시 반월길 43</t>
  </si>
  <si>
    <t>(주)퍼니스템</t>
  </si>
  <si>
    <t>070-7450-4489</t>
  </si>
  <si>
    <t>경기 화성시 호곡길168번길 74-38</t>
  </si>
  <si>
    <t>케이피씨아이(주)</t>
  </si>
  <si>
    <t>031-352-4288</t>
  </si>
  <si>
    <t>경기 화성시 양감면 초록로 594-36</t>
  </si>
  <si>
    <t>서일농원</t>
  </si>
  <si>
    <t>031-673-3171</t>
  </si>
  <si>
    <t>경기 안성시 일죽면 금일로 332-17</t>
  </si>
  <si>
    <t>(주)디에스테크노</t>
  </si>
  <si>
    <t>031-8026-0711</t>
  </si>
  <si>
    <t>경기 광주시 곤지암읍 경충대로295번길 25</t>
  </si>
  <si>
    <t>이천알앤에이(주)</t>
  </si>
  <si>
    <t>031-632-0061</t>
  </si>
  <si>
    <t>경기 이천시 부발읍 부발중앙로 85</t>
  </si>
  <si>
    <t>(주)신우림섬유</t>
  </si>
  <si>
    <t>031-531-5995</t>
  </si>
  <si>
    <t>경기도 포천시 신북면(신북면) 신평리</t>
  </si>
  <si>
    <t>삼성화학(주)</t>
  </si>
  <si>
    <t>062-951-8001</t>
  </si>
  <si>
    <t>광주 광산구 하남산단10번로 115-19</t>
  </si>
  <si>
    <t>고무의류 및 기타 위생용 고무제품 제조업</t>
  </si>
  <si>
    <t>(주)산하</t>
  </si>
  <si>
    <t>031-576-0576</t>
  </si>
  <si>
    <t>경기 남양주시 와부읍 수레로 733</t>
  </si>
  <si>
    <t>(주)한반도</t>
  </si>
  <si>
    <t>031-491-1101</t>
  </si>
  <si>
    <t>경기도 안산시 단원구 산단로35번길 49</t>
  </si>
  <si>
    <t>서울금속공업(주)</t>
  </si>
  <si>
    <t>031-498-9353</t>
  </si>
  <si>
    <t>경기 안산시 단원구 지원로 173</t>
  </si>
  <si>
    <t>태광후지킨(주)</t>
  </si>
  <si>
    <t>051-970-6716</t>
  </si>
  <si>
    <t>부산 강서구 녹산산단261로88번길 7</t>
  </si>
  <si>
    <t>크레팜(주)</t>
  </si>
  <si>
    <t>032-672-2800</t>
  </si>
  <si>
    <t>인천 서구 봉수대로300번길 27</t>
  </si>
  <si>
    <t>(주)아토웨이브</t>
  </si>
  <si>
    <t>02-2026-6500</t>
  </si>
  <si>
    <t>영화물산(주)</t>
  </si>
  <si>
    <t>032-811-0131</t>
  </si>
  <si>
    <t>인천 남동구 앵고개로 373</t>
  </si>
  <si>
    <t>엘이디라이팅(주)</t>
  </si>
  <si>
    <t>032-811-0666</t>
  </si>
  <si>
    <t>인천광역시 남동구 은청로 90</t>
  </si>
  <si>
    <t>(주)교우푸드</t>
  </si>
  <si>
    <t>02-2297-8081</t>
  </si>
  <si>
    <t>서울 성동구 마장로31다길 9</t>
  </si>
  <si>
    <t>림계무역(주)</t>
  </si>
  <si>
    <t>02-517-1381</t>
  </si>
  <si>
    <t>서울 강남구 언주로114길 19</t>
  </si>
  <si>
    <t>(주)한국메스</t>
  </si>
  <si>
    <t>031-744-3880</t>
  </si>
  <si>
    <t>041-541-6320</t>
  </si>
  <si>
    <t>충청남도 아산시 음봉면 음봉로681번길 40-48</t>
  </si>
  <si>
    <t>(주)이한산업</t>
  </si>
  <si>
    <t>041-553-2544</t>
  </si>
  <si>
    <t>충남 천안시 동남구 성남면 성남로 417</t>
  </si>
  <si>
    <t>(주)대아테크</t>
  </si>
  <si>
    <t>041-581-0124</t>
  </si>
  <si>
    <t>충남 천안시 서북구 성환읍 신방로 302-12</t>
  </si>
  <si>
    <t>(주)농업지킴이</t>
  </si>
  <si>
    <t>041-534-3327</t>
  </si>
  <si>
    <t>충남 아산시 염치읍 염성길 60</t>
  </si>
  <si>
    <t>세운물산(주)</t>
  </si>
  <si>
    <t>054-975-9111</t>
  </si>
  <si>
    <t>경북 칠곡군 가산면 경북대로 1495</t>
  </si>
  <si>
    <t>한승케미칼(주)</t>
  </si>
  <si>
    <t>054-285-1952</t>
  </si>
  <si>
    <t>경상북도 포항시 남구 연일읍 동문로94번길 68-0</t>
  </si>
  <si>
    <t>(주)농업회사법인  정도너츠</t>
  </si>
  <si>
    <t>054-636-0071</t>
  </si>
  <si>
    <t>경북 영주시 풍기읍 소백로 2000</t>
  </si>
  <si>
    <t>(주)탑캐스터</t>
  </si>
  <si>
    <t>053-587-7673</t>
  </si>
  <si>
    <t>대구 달서구 성서로24길 50</t>
  </si>
  <si>
    <t>(주)석우엔지니어링</t>
  </si>
  <si>
    <t>053-583-8877</t>
  </si>
  <si>
    <t>경상북도 영양군 입암면 입암로 46-3</t>
  </si>
  <si>
    <t>(주)보성</t>
  </si>
  <si>
    <t>052-716-2345</t>
  </si>
  <si>
    <t>울산광역시 울주군 청량면 처용산업4길 55</t>
  </si>
  <si>
    <t>태기산업(주)</t>
  </si>
  <si>
    <t>055-630-4815</t>
  </si>
  <si>
    <t>064-756-1633</t>
  </si>
  <si>
    <t>제주 제주시 중앙로 217</t>
  </si>
  <si>
    <t>알투웨어(주)</t>
  </si>
  <si>
    <t>02-422-8005</t>
  </si>
  <si>
    <t>동하산업(주)</t>
  </si>
  <si>
    <t>02-798-2111</t>
  </si>
  <si>
    <t>서울 용산구 대사관로 52</t>
  </si>
  <si>
    <t>(주)금호방재</t>
  </si>
  <si>
    <t>02-3661-6119</t>
  </si>
  <si>
    <t>서울 강서구 화곡로68길 33</t>
  </si>
  <si>
    <t>형제프라콘(주)</t>
  </si>
  <si>
    <t>02-2682-9110</t>
  </si>
  <si>
    <t>경기 부천시  연동로131번가길 54</t>
  </si>
  <si>
    <t>동도건설(주)</t>
  </si>
  <si>
    <t>02-782-6939</t>
  </si>
  <si>
    <t>(주)에스텍밀리온</t>
  </si>
  <si>
    <t>031-627-5990</t>
  </si>
  <si>
    <t>031-372-9600</t>
  </si>
  <si>
    <t>경기 화성시 정남면 덕절창말길 1</t>
  </si>
  <si>
    <t>태동관광개발(주)</t>
  </si>
  <si>
    <t>031-230-0040</t>
  </si>
  <si>
    <t>경기 수원시 팔달구 중부대로154번길 16</t>
  </si>
  <si>
    <t>케이케이테크(주)</t>
  </si>
  <si>
    <t>031-678-1500</t>
  </si>
  <si>
    <t>㈜신일퍼니처</t>
  </si>
  <si>
    <t>02-2248-2333</t>
  </si>
  <si>
    <t>경기 여주시 산북면 광여로 1082</t>
  </si>
  <si>
    <t>(주)아이엠오</t>
  </si>
  <si>
    <t>031-702-3300</t>
  </si>
  <si>
    <t>서울 송파구 송파대로 167</t>
  </si>
  <si>
    <t>(주)예진화장품</t>
  </si>
  <si>
    <t>032-822-2127</t>
  </si>
  <si>
    <t>인천 남동구 남동서로 312</t>
  </si>
  <si>
    <t>(주)보성플렉소</t>
  </si>
  <si>
    <t>032-621-1900</t>
  </si>
  <si>
    <t>삼성중공업경기판매(주)</t>
  </si>
  <si>
    <t>031-356-6030</t>
  </si>
  <si>
    <t>경기도 화성시 남양읍 현대기아로183번길 11-28</t>
  </si>
  <si>
    <t>신지산업(주)</t>
  </si>
  <si>
    <t>031-308-5432</t>
  </si>
  <si>
    <t>경기 수원시 장안구 팔달로199번길 10</t>
  </si>
  <si>
    <t>(주)제일뢰스텍</t>
  </si>
  <si>
    <t>031-429-5660</t>
  </si>
  <si>
    <t>경기 군포시 엘에스로166번길 10-18</t>
  </si>
  <si>
    <t>대정정밀</t>
  </si>
  <si>
    <t>032-814-8867</t>
  </si>
  <si>
    <t>인천광역시 남동구  능허대로625번길 80-17</t>
  </si>
  <si>
    <t>부원기계(주)</t>
  </si>
  <si>
    <t>032-814-0474</t>
  </si>
  <si>
    <t>경기 김포시 양촌읍 황금로127번길 190</t>
  </si>
  <si>
    <t>(주)나라홈데코</t>
  </si>
  <si>
    <t>031-567-9266</t>
  </si>
  <si>
    <t>경기도 남양주시 오남읍 (오남읍) 양지리</t>
  </si>
  <si>
    <t>(주)자이닉스</t>
  </si>
  <si>
    <t>02-2109-8801</t>
  </si>
  <si>
    <t>코스테크(주)</t>
  </si>
  <si>
    <t>02-3288-0009</t>
  </si>
  <si>
    <t>서울 서초구 마방로 38</t>
  </si>
  <si>
    <t>(주)부품디비</t>
  </si>
  <si>
    <t>042-350-5040</t>
  </si>
  <si>
    <t>(주)킹텍스</t>
  </si>
  <si>
    <t>043-263-1771</t>
  </si>
  <si>
    <t>충북 청주시 흥덕구 산단로 113</t>
  </si>
  <si>
    <t>(주)선 택</t>
  </si>
  <si>
    <t>053-523-4400</t>
  </si>
  <si>
    <t>대구 서구 와룡로 340</t>
  </si>
  <si>
    <t>(주)신진정밀</t>
  </si>
  <si>
    <t>053-585-0473</t>
  </si>
  <si>
    <t>대구 달서구 성서로5길 33</t>
  </si>
  <si>
    <t>(주)토건테크</t>
  </si>
  <si>
    <t>경북 구미시 금오시장로1길 12</t>
  </si>
  <si>
    <t>(주)아천공업사</t>
  </si>
  <si>
    <t>054-931-0495</t>
  </si>
  <si>
    <t>경북 성주군 초전면 초전공단길 59</t>
  </si>
  <si>
    <t>현대레미콘(주)</t>
  </si>
  <si>
    <t>054-633-0063</t>
  </si>
  <si>
    <t>경상북도 영주시  신재로 129</t>
  </si>
  <si>
    <t>주성산업</t>
  </si>
  <si>
    <t>054-931-1557</t>
  </si>
  <si>
    <t>경북 성주군 용암면 운용로 1090</t>
  </si>
  <si>
    <t>한울산업</t>
  </si>
  <si>
    <t>051-314-4842</t>
  </si>
  <si>
    <t>부산 강서구 과학산단2로3번길 34</t>
  </si>
  <si>
    <t>(주)세일건구</t>
  </si>
  <si>
    <t>051-973-0591</t>
  </si>
  <si>
    <t>부산 강서구  신포길83번길 15-1</t>
  </si>
  <si>
    <t>동방메디칼(주)</t>
  </si>
  <si>
    <t>051-504-4070</t>
  </si>
  <si>
    <t>부산광역시 서구  충무대로 56</t>
  </si>
  <si>
    <t>(주)하나파워시스템서비스</t>
  </si>
  <si>
    <t>055-275-4222</t>
  </si>
  <si>
    <t>경남 창원시 성산구 공단로 322</t>
  </si>
  <si>
    <t>메트로병원</t>
  </si>
  <si>
    <t>055-259-7700</t>
  </si>
  <si>
    <t>경남 창원시 의창구 중동</t>
  </si>
  <si>
    <t>(주)신일프리노스</t>
  </si>
  <si>
    <t>052-275-5990</t>
  </si>
  <si>
    <t>울산광역시 울주군 언양읍 반천산업로 113-19</t>
  </si>
  <si>
    <t>(주)소일테크</t>
  </si>
  <si>
    <t>051-545-5400</t>
  </si>
  <si>
    <t>부산 해운대구 윗반송로 64</t>
  </si>
  <si>
    <t>삼흥열처리</t>
  </si>
  <si>
    <t>055-353-3459</t>
  </si>
  <si>
    <t>경상남도 밀양시 부북면 사포산단중앙로 92</t>
  </si>
  <si>
    <t>(주)대한로프</t>
  </si>
  <si>
    <t>055-338-7051</t>
  </si>
  <si>
    <t>경남 김해시 생림면 마사로 36-31</t>
  </si>
  <si>
    <t>화인산업(주)</t>
  </si>
  <si>
    <t>02-756-6101</t>
  </si>
  <si>
    <t>서울 중구 남대문로 21-1</t>
  </si>
  <si>
    <t>서울문화인쇄(주)</t>
  </si>
  <si>
    <t>02-2266-1500</t>
  </si>
  <si>
    <t>서울 중구 수표로10길 5</t>
  </si>
  <si>
    <t>(주)에스대우벽지</t>
  </si>
  <si>
    <t>031-489-0316</t>
  </si>
  <si>
    <t>경기 안산시 단원구 신원로</t>
  </si>
  <si>
    <t>삼정엘리베이터(주)</t>
  </si>
  <si>
    <t>02-702-4999</t>
  </si>
  <si>
    <t>서울 양천구 목동서로 301-5</t>
  </si>
  <si>
    <t>(주)동진제어기술</t>
  </si>
  <si>
    <t>02-716-0173</t>
  </si>
  <si>
    <t>(주)아셀씨앤아이</t>
  </si>
  <si>
    <t>02-2626-8421</t>
  </si>
  <si>
    <t>에이아이에스테크놀러지(주)</t>
  </si>
  <si>
    <t>02-549-3203</t>
  </si>
  <si>
    <t>농업회사법인 진흥종묘(주)</t>
  </si>
  <si>
    <t>031-664-6505</t>
  </si>
  <si>
    <t>경기 평택시 진위면 신리길50번길 10-33</t>
  </si>
  <si>
    <t>(주)을지전기</t>
  </si>
  <si>
    <t>02-406-1214</t>
  </si>
  <si>
    <t>경기 하남시 감일로15번길 81</t>
  </si>
  <si>
    <t>(주)대봉식품</t>
  </si>
  <si>
    <t>031-766-2080</t>
  </si>
  <si>
    <t>경기 광주시 오포읍 양벌로 58-7</t>
  </si>
  <si>
    <t>(주)밴</t>
  </si>
  <si>
    <t>031-632-2521</t>
  </si>
  <si>
    <t>경기 이천시 백사면</t>
  </si>
  <si>
    <t>다이후쿠코리아(주)</t>
  </si>
  <si>
    <t>032-665-0300</t>
  </si>
  <si>
    <t>인천 연수구 하모니로275번길 8</t>
  </si>
  <si>
    <t>컨베이어장치 제조업</t>
  </si>
  <si>
    <t>라미화장품제조(주)</t>
  </si>
  <si>
    <t>032-682-9830</t>
  </si>
  <si>
    <t>경기 파주시 문산읍 돈유2로 14-1</t>
  </si>
  <si>
    <t>031-498-7050</t>
  </si>
  <si>
    <t>경기 안산시 단원구 번영로94번길 39</t>
  </si>
  <si>
    <t>우먼플러스여성전문병원</t>
  </si>
  <si>
    <t>031-248-8100</t>
  </si>
  <si>
    <t>경기 수원시 장안구 경수대로 892</t>
  </si>
  <si>
    <t>(주)영광이티에스</t>
  </si>
  <si>
    <t>031-253-5845</t>
  </si>
  <si>
    <t>강원도 인제군 인제읍 비봉로 6</t>
  </si>
  <si>
    <t>(주)성민스포츠</t>
  </si>
  <si>
    <t>070-4335-8500</t>
  </si>
  <si>
    <t>서울 중랑구 동일로 467</t>
  </si>
  <si>
    <t>(주)성진무역</t>
  </si>
  <si>
    <t>02-446-6630</t>
  </si>
  <si>
    <t>서울 광진구 능동로 388</t>
  </si>
  <si>
    <t>(주)남일기업</t>
  </si>
  <si>
    <t>02-430-1671</t>
  </si>
  <si>
    <t>서울 송파구 송파대로28길 20</t>
  </si>
  <si>
    <t>대향유통(주)</t>
  </si>
  <si>
    <t>031-765-9743</t>
  </si>
  <si>
    <t>㈜데어리젠</t>
  </si>
  <si>
    <t>033-732-8624</t>
  </si>
  <si>
    <t>강원도 원주시 문막읍(문막읍) 반계리</t>
  </si>
  <si>
    <t>농업회사법인 흙살림푸드(주)</t>
  </si>
  <si>
    <t>043-833-8179</t>
  </si>
  <si>
    <t>충북 괴산군 불정면 한불로 1136</t>
  </si>
  <si>
    <t>(주)대보스틸</t>
  </si>
  <si>
    <t>041-754-6466</t>
  </si>
  <si>
    <t>충남 금산군 추부면 분턱골길 40</t>
  </si>
  <si>
    <t>(주)엔지테크</t>
  </si>
  <si>
    <t>062-675-8750</t>
  </si>
  <si>
    <t>광주 광산구 무진대로 261</t>
  </si>
  <si>
    <t>우성파워텍(주)</t>
  </si>
  <si>
    <t>053-611-1677</t>
  </si>
  <si>
    <t>대구 달성군 구지면 달성2차1로 91</t>
  </si>
  <si>
    <t>(주)대양엔지니어링</t>
  </si>
  <si>
    <t>051-468-0381</t>
  </si>
  <si>
    <t>부산광역시 동구  중앙대로180번길 12-3</t>
  </si>
  <si>
    <t>삼우계기(주)</t>
  </si>
  <si>
    <t>055-245-6661</t>
  </si>
  <si>
    <t>경남 창원시 마산합포구 산호남12길 3</t>
  </si>
  <si>
    <t>풍전산업(주)</t>
  </si>
  <si>
    <t>055-758-5100</t>
  </si>
  <si>
    <t>경남 진주시 대신로184번길 12</t>
  </si>
  <si>
    <t>신일공업사</t>
  </si>
  <si>
    <t>054-744-0142</t>
  </si>
  <si>
    <t>경북 경주시 외동읍 문산공단길 96-37</t>
  </si>
  <si>
    <t>㈜S&amp;T대우</t>
  </si>
  <si>
    <t>051-509-2208</t>
  </si>
  <si>
    <t>부산 기장군 철마면 여락송정로</t>
  </si>
  <si>
    <t>(주)퓨쳐아이넷</t>
  </si>
  <si>
    <t>02-848-0104</t>
  </si>
  <si>
    <t>프로테옴텍</t>
  </si>
  <si>
    <t>02-323-8325</t>
  </si>
  <si>
    <t>서울특별시 서대문구 연세로 50</t>
  </si>
  <si>
    <t>(주)한불화농</t>
  </si>
  <si>
    <t>031-282-0876</t>
  </si>
  <si>
    <t>경기 용인시 기흥구 언동로 192</t>
  </si>
  <si>
    <t>(주)트리짓소프트웨어</t>
  </si>
  <si>
    <t>02-563-7489</t>
  </si>
  <si>
    <t>(주)네콘시스</t>
  </si>
  <si>
    <t>031-706-5555</t>
  </si>
  <si>
    <t>(주)삼천리기계</t>
  </si>
  <si>
    <t>032-822-4811</t>
  </si>
  <si>
    <t>인천광역시 남동구 남동대로 99</t>
  </si>
  <si>
    <t>피스코코리아뉴매틱(주)</t>
  </si>
  <si>
    <t>032-327-9795</t>
  </si>
  <si>
    <t>(주)디에스이</t>
  </si>
  <si>
    <t>032-815-1741</t>
  </si>
  <si>
    <t>인천광역시 연수구 갯벌로 89</t>
  </si>
  <si>
    <t>한국공조엔지니어링(주)</t>
  </si>
  <si>
    <t>031-477-3104</t>
  </si>
  <si>
    <t>경기도 평택시 포승읍(포승읍)</t>
  </si>
  <si>
    <t>대진동관공업(주)</t>
  </si>
  <si>
    <t>031-491-7591</t>
  </si>
  <si>
    <t>경기 안산시 단원구 해안로 192</t>
  </si>
  <si>
    <t>이레전자(주)</t>
  </si>
  <si>
    <t>031-498-4420</t>
  </si>
  <si>
    <t>경기 안산시 단원구 강촌로 149</t>
  </si>
  <si>
    <t>(주)오페론</t>
  </si>
  <si>
    <t>031-989-9012</t>
  </si>
  <si>
    <t>경기도 김포시 양촌읍 황금로89번길 54</t>
  </si>
  <si>
    <t>(주)코스텍코리아</t>
  </si>
  <si>
    <t>032-683-3204</t>
  </si>
  <si>
    <t>(주)성진금속</t>
  </si>
  <si>
    <t>031-997-5288</t>
  </si>
  <si>
    <t>경기도 김포시 대곶면 (대곶면) 석정리</t>
  </si>
  <si>
    <t>(주)애니일렉트로닉스</t>
  </si>
  <si>
    <t>031-457-1329</t>
  </si>
  <si>
    <t>경기 군포시 산본로54번안길 13</t>
  </si>
  <si>
    <t>(주)한강문화</t>
  </si>
  <si>
    <t>02-2267-9010</t>
  </si>
  <si>
    <t>서울특별시 중구  퇴계로36가길 69</t>
  </si>
  <si>
    <t>(주)팀세라믹</t>
  </si>
  <si>
    <t>02-515-0674</t>
  </si>
  <si>
    <t>서울 강남구 학동로24길 13</t>
  </si>
  <si>
    <t>삼정데이타서비스(주)</t>
  </si>
  <si>
    <t>02-2029-0309</t>
  </si>
  <si>
    <t>(주)조비</t>
  </si>
  <si>
    <t>02-3488-5840</t>
  </si>
  <si>
    <t>서울 서초구 효령로77길 28</t>
  </si>
  <si>
    <t>(주)만희기전</t>
  </si>
  <si>
    <t>02-2194-3300</t>
  </si>
  <si>
    <t>경기 안양시 동안구 경수대로 855</t>
  </si>
  <si>
    <t>(주)한국해양기술</t>
  </si>
  <si>
    <t>031-547-8000</t>
  </si>
  <si>
    <t>경기 수원시 팔달구 세지로 417-5</t>
  </si>
  <si>
    <t>케이투웹테크(주)</t>
  </si>
  <si>
    <t>02-575-7721</t>
  </si>
  <si>
    <t>(주)이화정공</t>
  </si>
  <si>
    <t>033-435-0068</t>
  </si>
  <si>
    <t>강원도 홍천군 남면 흥성길 133</t>
  </si>
  <si>
    <t>하니웰퍼포먼스머터리얼스앤테크놀로지스코리아(주)</t>
  </si>
  <si>
    <t>02-799-6080</t>
  </si>
  <si>
    <t>충북 진천군 광혜원면 진광로 1689-35</t>
  </si>
  <si>
    <t>(주)풀그린</t>
  </si>
  <si>
    <t>043-543-1500</t>
  </si>
  <si>
    <t>충북 보은군 장안면 매화구인로 346</t>
  </si>
  <si>
    <t>(주)휴 원</t>
  </si>
  <si>
    <t>053-325-4956</t>
  </si>
  <si>
    <t>(주)스와니코코</t>
  </si>
  <si>
    <t>053-817-5239</t>
  </si>
  <si>
    <t>경북 경산시 원효로26길 28</t>
  </si>
  <si>
    <t>051-262-1237</t>
  </si>
  <si>
    <t>부산 강서구 화전산단6로 60</t>
  </si>
  <si>
    <t>협신기계(주)</t>
  </si>
  <si>
    <t>051-326-1830</t>
  </si>
  <si>
    <t>부산 강서구 가락대로 702</t>
  </si>
  <si>
    <t>(주)대협테크</t>
  </si>
  <si>
    <t>쏘테크(주)</t>
  </si>
  <si>
    <t>055-630-9847</t>
  </si>
  <si>
    <t>경상남도 거제시 장평3로 75</t>
  </si>
  <si>
    <t>(주)한솔테크</t>
  </si>
  <si>
    <t>055-382-3650</t>
  </si>
  <si>
    <t>경남 양산시 상북면 소토로 104</t>
  </si>
  <si>
    <t>삼진로푸(주)</t>
  </si>
  <si>
    <t>02-2679-2991</t>
  </si>
  <si>
    <t>경기도 시흥시  만해로 50</t>
  </si>
  <si>
    <t>(주)에이스조명</t>
  </si>
  <si>
    <t>031-983-3951</t>
  </si>
  <si>
    <t>경기도 김포시  풍무로131번길 22</t>
  </si>
  <si>
    <t>(주)국제산업기계</t>
  </si>
  <si>
    <t>02-2107-7820</t>
  </si>
  <si>
    <t>(주)기광정밀</t>
  </si>
  <si>
    <t>02-804-8396</t>
  </si>
  <si>
    <t>경기 시흥시 공단3대로 143</t>
  </si>
  <si>
    <t>(주)디팜스테크</t>
  </si>
  <si>
    <t>031-427-9071</t>
  </si>
  <si>
    <t>경기도 의왕시 맑은내길 75</t>
  </si>
  <si>
    <t>에스브이에스(주)</t>
  </si>
  <si>
    <t>031-657-7400</t>
  </si>
  <si>
    <t>경기 안성시 공도읍 원승두길 143-12</t>
  </si>
  <si>
    <t>천일페인트(주)</t>
  </si>
  <si>
    <t>02-956-7777</t>
  </si>
  <si>
    <t>경기 양주시 화합로1325번길 333</t>
  </si>
  <si>
    <t>삼중씨엠텍(주)</t>
  </si>
  <si>
    <t>031-532-3530</t>
  </si>
  <si>
    <t>경기 포천시 내촌면 매봉1길 12-15</t>
  </si>
  <si>
    <t>에스엘테크놀로지</t>
  </si>
  <si>
    <t>032-822-7027</t>
  </si>
  <si>
    <t>(주)팀전자</t>
  </si>
  <si>
    <t>032-468-5408</t>
  </si>
  <si>
    <t>(주)세진코리아</t>
  </si>
  <si>
    <t>031-501-3972</t>
  </si>
  <si>
    <t>경기 안산시 상록구 도금단지1길 6</t>
  </si>
  <si>
    <t>(주)엔에프씨</t>
  </si>
  <si>
    <t>032-831-1091</t>
  </si>
  <si>
    <t>인천광역시 연수구 갯벌로145번길15-6</t>
  </si>
  <si>
    <t>(주)신용유비투스</t>
  </si>
  <si>
    <t>031-434-5481</t>
  </si>
  <si>
    <t>경기도 안산시 단원구  해봉로 187-0</t>
  </si>
  <si>
    <t>(주)평일</t>
  </si>
  <si>
    <t>031-420-6634</t>
  </si>
  <si>
    <t>경기도 안양시 동안구 관악대로434번길 9-30</t>
  </si>
  <si>
    <t>(주)한일하이테크</t>
  </si>
  <si>
    <t>031-296-5114</t>
  </si>
  <si>
    <t>경기 화성시 향남읍 토성로 269</t>
  </si>
  <si>
    <t>린텍어드벤스테크놀로지코리아(주)</t>
  </si>
  <si>
    <t>02-548-1537</t>
  </si>
  <si>
    <t>(주)제이엠피시스템</t>
  </si>
  <si>
    <t>02-415-0020</t>
  </si>
  <si>
    <t>(주)새농</t>
  </si>
  <si>
    <t>02-3401-4930</t>
  </si>
  <si>
    <t>서림통상(주)</t>
  </si>
  <si>
    <t>02-538-2561</t>
  </si>
  <si>
    <t>서울 강남구 논현로94길 32</t>
  </si>
  <si>
    <t>(주)온앤오프미디어</t>
  </si>
  <si>
    <t>02-851-1700</t>
  </si>
  <si>
    <t>(주)트리포스</t>
  </si>
  <si>
    <t>02-3432-7723</t>
  </si>
  <si>
    <t>(주)미라이후손관거</t>
  </si>
  <si>
    <t>041-751-3100</t>
  </si>
  <si>
    <t>충남 금산군 금성면 용천로 575</t>
  </si>
  <si>
    <t>(주)이화하이테크</t>
  </si>
  <si>
    <t>062-973-0619</t>
  </si>
  <si>
    <t>광주 북구 첨단연신로 352</t>
  </si>
  <si>
    <t>(주)현진티엔아이</t>
  </si>
  <si>
    <t>043-745-7861</t>
  </si>
  <si>
    <t>충북 영동군 용산면 법화공단길 22</t>
  </si>
  <si>
    <t>이랑산업(주)</t>
  </si>
  <si>
    <t>054-971-9607</t>
  </si>
  <si>
    <t>경북 칠곡군 왜관읍 2산업단지2길 79</t>
  </si>
  <si>
    <t>(주)거청</t>
  </si>
  <si>
    <t>051-418-7741</t>
  </si>
  <si>
    <t>부산 영도구 해양로 125</t>
  </si>
  <si>
    <t>티큐아이(TQI)</t>
  </si>
  <si>
    <t>055-337-0696</t>
  </si>
  <si>
    <t>경남 김해시 주촌면 서부로1541번길 75</t>
  </si>
  <si>
    <t>백모실업</t>
  </si>
  <si>
    <t>055-543-2230</t>
  </si>
  <si>
    <t>경상남도 창원시 진해구  경화로21번길 39</t>
  </si>
  <si>
    <t>(주)삼성금속</t>
  </si>
  <si>
    <t>052-275-0758</t>
  </si>
  <si>
    <t>울산 울주군 온산읍 처용산업1길 8</t>
  </si>
  <si>
    <t>(주)거상코리아</t>
  </si>
  <si>
    <t>070-7017-0748</t>
  </si>
  <si>
    <t>경남 김해시 대동면 대동로450번길 77</t>
  </si>
  <si>
    <t>태림농산</t>
  </si>
  <si>
    <t>055-323-8888</t>
  </si>
  <si>
    <t>경남 김해시 생림면 장재로520번안길 8-14</t>
  </si>
  <si>
    <t>(주)캠프라인</t>
  </si>
  <si>
    <t>051-301-3657</t>
  </si>
  <si>
    <t>부산 사상구 낙동대로1348번길 49</t>
  </si>
  <si>
    <t>(주)이루온아이앤에스</t>
  </si>
  <si>
    <t>070-4489-1078</t>
  </si>
  <si>
    <t>효성건업(주)</t>
  </si>
  <si>
    <t>031-985-7666</t>
  </si>
  <si>
    <t>경기 김포시 통진읍 월하로 485</t>
  </si>
  <si>
    <t>(주)사이버테크프랜드</t>
  </si>
  <si>
    <t>02-587-5927</t>
  </si>
  <si>
    <t>신신전자공업(주)</t>
  </si>
  <si>
    <t>02-894-2694</t>
  </si>
  <si>
    <t>서울 금천구 범안로12길 29-15</t>
  </si>
  <si>
    <t>삼익제약(주)</t>
  </si>
  <si>
    <t>02-928-0661</t>
  </si>
  <si>
    <t>인천광역시 부평구  청안로 13</t>
  </si>
  <si>
    <t>삼성계기공업</t>
  </si>
  <si>
    <t>031-459-0674</t>
  </si>
  <si>
    <t>경기 군포시 당정로 68</t>
  </si>
  <si>
    <t>(주)혜성환경</t>
  </si>
  <si>
    <t>031-473-3413</t>
  </si>
  <si>
    <t>경기도 안양시 동안구  귀인로79번길 35</t>
  </si>
  <si>
    <t>오벌엔지니어링(주)</t>
  </si>
  <si>
    <t>031-379-3030</t>
  </si>
  <si>
    <t>경기도 화성시  동부대로970번길 117</t>
  </si>
  <si>
    <t>경기분체도장(주)</t>
  </si>
  <si>
    <t>031-227-7830</t>
  </si>
  <si>
    <t>경기 화성시 봉담읍 상방길 120-1</t>
  </si>
  <si>
    <t>(주)블루아트디자인</t>
  </si>
  <si>
    <t>031-767-6391</t>
  </si>
  <si>
    <t>경기도 광주시 초월읍 (초월읍) 도평리</t>
  </si>
  <si>
    <t>(주)센서프로</t>
  </si>
  <si>
    <t>031-8059-5400</t>
  </si>
  <si>
    <t>경기 화성시 팔탄면 신양1길 29-15</t>
  </si>
  <si>
    <t>한진엘리베이터(주)</t>
  </si>
  <si>
    <t>032-345-7781</t>
  </si>
  <si>
    <t>서울 구로구 고척로18길 87</t>
  </si>
  <si>
    <t>미성식품(주)</t>
  </si>
  <si>
    <t>033-458-9398</t>
  </si>
  <si>
    <t>강원 철원군 김화읍 외골길 33-17</t>
  </si>
  <si>
    <t>(주)경인아세아벤드</t>
  </si>
  <si>
    <t>032-589-1337</t>
  </si>
  <si>
    <t>인천 동구 산업유통센터</t>
  </si>
  <si>
    <t>(주)태영기술</t>
  </si>
  <si>
    <t>032-813-8525</t>
  </si>
  <si>
    <t>인천 남동구 덕골로 98-31</t>
  </si>
  <si>
    <t>이오에스(주)</t>
  </si>
  <si>
    <t>032-816-5566</t>
  </si>
  <si>
    <t>인천 남동구 남동대로215번길 103</t>
  </si>
  <si>
    <t>(주)하이온</t>
  </si>
  <si>
    <t>032-435-7455</t>
  </si>
  <si>
    <t>경기도 고양시 일산동구 동국로197번길 175</t>
  </si>
  <si>
    <t>(주)교우산업</t>
  </si>
  <si>
    <t>031-4990-617</t>
  </si>
  <si>
    <t>경기 시흥시 옥구천서로 113</t>
  </si>
  <si>
    <t>삼미산업(주)</t>
  </si>
  <si>
    <t>031-437-0102</t>
  </si>
  <si>
    <t>경기 안산시 상록구 남산평길 41-21</t>
  </si>
  <si>
    <t>남양부직포(주)</t>
  </si>
  <si>
    <t>031-491-3536</t>
  </si>
  <si>
    <t>경기 안산시 단원구 해안로 172</t>
  </si>
  <si>
    <t>(주)삼은통신</t>
  </si>
  <si>
    <t>031-987-7100</t>
  </si>
  <si>
    <t>경기 김포시 대곶면 대곶남로401번길 9</t>
  </si>
  <si>
    <t>대원디씨(주)</t>
  </si>
  <si>
    <t>043-276-2760</t>
  </si>
  <si>
    <t>충북 청주시 흥덕구 직지대로409번길 21</t>
  </si>
  <si>
    <t>한국지노(주)</t>
  </si>
  <si>
    <t>031-379-3700</t>
  </si>
  <si>
    <t>경기 화성시 동부대로970번길 120</t>
  </si>
  <si>
    <t>(주)하나금속</t>
  </si>
  <si>
    <t>032-812-3061</t>
  </si>
  <si>
    <t>인천 남동구 남동서로 321</t>
  </si>
  <si>
    <t>신덕약품(주)</t>
  </si>
  <si>
    <t>02-927-0631</t>
  </si>
  <si>
    <t>서울특별시 동대문구  장한로12길 73</t>
  </si>
  <si>
    <t>한국호야렌즈(주)</t>
  </si>
  <si>
    <t>02-585-1911</t>
  </si>
  <si>
    <t>서울 서초구 효령로 336</t>
  </si>
  <si>
    <t>(주)오버넷</t>
  </si>
  <si>
    <t>02-3452-1140</t>
  </si>
  <si>
    <t>이에스크리에이터즈(주)</t>
  </si>
  <si>
    <t>02-3488-4732</t>
  </si>
  <si>
    <t>이연산업(주)</t>
  </si>
  <si>
    <t>02-571-5121</t>
  </si>
  <si>
    <t>인창기건(주)</t>
  </si>
  <si>
    <t>02-420-2727</t>
  </si>
  <si>
    <t>서울 송파구 오금로 457</t>
  </si>
  <si>
    <t>알바니인터내셔날코리아(주)</t>
  </si>
  <si>
    <t>043-850-9043</t>
  </si>
  <si>
    <t>충북 충주시 충주호수로 308</t>
  </si>
  <si>
    <t>(주)동우스페이스</t>
  </si>
  <si>
    <t>041-543-8635</t>
  </si>
  <si>
    <t>충남 아산시 선장면 부엉산길 24</t>
  </si>
  <si>
    <t>(주)한국신약</t>
  </si>
  <si>
    <t>041-740-8900</t>
  </si>
  <si>
    <t>충남 논산시 양촌면 중산길 39-83</t>
  </si>
  <si>
    <t>㈜다성테크놀로지</t>
  </si>
  <si>
    <t>042-934-0701</t>
  </si>
  <si>
    <t>대전 대덕구 문평동로 41-32</t>
  </si>
  <si>
    <t>싸이버테크(주)</t>
  </si>
  <si>
    <t>062-676-2100</t>
  </si>
  <si>
    <t>광주광역시 동구  동계천로 150</t>
  </si>
  <si>
    <t>(주)율원엔지니어링</t>
  </si>
  <si>
    <t>062-953-8048</t>
  </si>
  <si>
    <t>광주 북구 첨단벤처로60번길 40</t>
  </si>
  <si>
    <t>신흥자원(주)</t>
  </si>
  <si>
    <t>062-955-3377</t>
  </si>
  <si>
    <t>광주 광산구 북문대로420번길 150</t>
  </si>
  <si>
    <t>아라텔레콤(유한)</t>
  </si>
  <si>
    <t>062-265-0000</t>
  </si>
  <si>
    <t>광주광역시 북구  동문대로 170</t>
  </si>
  <si>
    <t>(주)동성조선</t>
  </si>
  <si>
    <t>054-247-6048</t>
  </si>
  <si>
    <t>경북 포항시 남구 운하로 239</t>
  </si>
  <si>
    <t>(주)인터버드</t>
  </si>
  <si>
    <t>051-413-8931</t>
  </si>
  <si>
    <t>부산 영도구 절영로 71</t>
  </si>
  <si>
    <t>(주)대덕</t>
  </si>
  <si>
    <t>051-302-4542</t>
  </si>
  <si>
    <t>부산 사상구 사상로425번길 12</t>
  </si>
  <si>
    <t>우일금속</t>
  </si>
  <si>
    <t>055-547-6001</t>
  </si>
  <si>
    <t>경상남도 창원시 진해구 남의로 47</t>
  </si>
  <si>
    <t>(주)우련</t>
  </si>
  <si>
    <t>055-276-9541</t>
  </si>
  <si>
    <t>경남 창원시 의창구 평산로70번길 12</t>
  </si>
  <si>
    <t>(주)광운</t>
  </si>
  <si>
    <t>052-227-2003</t>
  </si>
  <si>
    <t>울산 울주군 웅촌면 삼동로 1420-4</t>
  </si>
  <si>
    <t>(주)오토파워</t>
  </si>
  <si>
    <t>055-331-5961</t>
  </si>
  <si>
    <t>경상남도 김해시 삼안로 11-29</t>
  </si>
  <si>
    <t>(주)플러스덴</t>
  </si>
  <si>
    <t>02-318-1271</t>
  </si>
  <si>
    <t>귀뚜라미</t>
  </si>
  <si>
    <t>054-371-9000</t>
  </si>
  <si>
    <t>경북 청도군 청도읍 월곡2길 34</t>
  </si>
  <si>
    <t>(주)티플랙스</t>
  </si>
  <si>
    <t>031-488-8800</t>
  </si>
  <si>
    <t>경기도 안산시 단원구  엠티브이1로 75</t>
  </si>
  <si>
    <t>(주)퓨처젠</t>
  </si>
  <si>
    <t>서울 구로구 디지털로31길 61</t>
  </si>
  <si>
    <t>(주)언어과학</t>
  </si>
  <si>
    <t>02-887-8062</t>
  </si>
  <si>
    <t>동해하이테크산업(주)</t>
  </si>
  <si>
    <t>031-338-2711</t>
  </si>
  <si>
    <t>경기 용인시 처인구 포곡읍 둔전로 121</t>
  </si>
  <si>
    <t>(주)엔씨엠</t>
  </si>
  <si>
    <t>031-419-4070</t>
  </si>
  <si>
    <t>경기 안산시 상록구 안산테콤1길 9</t>
  </si>
  <si>
    <t>우진비앤지(주)</t>
  </si>
  <si>
    <t>02-795-2361</t>
  </si>
  <si>
    <t>경기 화성시 양감면 정문송산로 230</t>
  </si>
  <si>
    <t>(주)케이에스시스템</t>
  </si>
  <si>
    <t>031-359-1924</t>
  </si>
  <si>
    <t>경기 화성시 정남면 서봉로 817-37</t>
  </si>
  <si>
    <t>태광산업가스(주)</t>
  </si>
  <si>
    <t>031-635-3939</t>
  </si>
  <si>
    <t>경기 이천시 진상미로 2315</t>
  </si>
  <si>
    <t>은성전기(주)</t>
  </si>
  <si>
    <t>031-531-8131</t>
  </si>
  <si>
    <t>경기 포천시 신북면 청신로2097번길 95-27</t>
  </si>
  <si>
    <t>(주)코맥스</t>
  </si>
  <si>
    <t>031-739-3604</t>
  </si>
  <si>
    <t>경기 성남시 중원구 둔촌대로 494</t>
  </si>
  <si>
    <t>(주)에스앤에스텍</t>
  </si>
  <si>
    <t>053-589-1622</t>
  </si>
  <si>
    <t>대구 달서구 호산동로 42</t>
  </si>
  <si>
    <t>제이엠스테이지(주)</t>
  </si>
  <si>
    <t>02-2692-0844</t>
  </si>
  <si>
    <t>(주)광신기어</t>
  </si>
  <si>
    <t>031-491-4024</t>
  </si>
  <si>
    <t>경기 안산시 단원구 신원로 367</t>
  </si>
  <si>
    <t>(주)현대식모</t>
  </si>
  <si>
    <t>051-831-4058</t>
  </si>
  <si>
    <t>부산 강서구 녹산산단382로14번가길 13</t>
  </si>
  <si>
    <t>(주)에타맥스</t>
  </si>
  <si>
    <t>070-4860-9400</t>
  </si>
  <si>
    <t>경기도 수원시 권선구  산업로155번길 280-17</t>
  </si>
  <si>
    <t>사이언스메딕(주)</t>
  </si>
  <si>
    <t>031-479-1194</t>
  </si>
  <si>
    <t>경기도 안양시 만안구  전파로24번길 104-0</t>
  </si>
  <si>
    <t>(주)양양테크</t>
  </si>
  <si>
    <t>031-945-2773</t>
  </si>
  <si>
    <t>경기도 파주시 월롱면 검바위길91</t>
  </si>
  <si>
    <t>청암피앤피(주)</t>
  </si>
  <si>
    <t>02-2237-3001</t>
  </si>
  <si>
    <t>서울 동대문구 하정로 15</t>
  </si>
  <si>
    <t>(주)이엠북스</t>
  </si>
  <si>
    <t>02-990-8332</t>
  </si>
  <si>
    <t>서울 도봉구 덕릉로 371</t>
  </si>
  <si>
    <t>(주)그린메이트바이오텍</t>
  </si>
  <si>
    <t>02-581-0131</t>
  </si>
  <si>
    <t>서울특별시 금천구  가산디지털1로 149-0</t>
  </si>
  <si>
    <t>(주)네이블커뮤니케이션즈</t>
  </si>
  <si>
    <t>02-3288-4334</t>
  </si>
  <si>
    <t>서울특별시 강남구  학동로 401</t>
  </si>
  <si>
    <t>(주)밸런스인더스트리</t>
  </si>
  <si>
    <t>02-3471-8729</t>
  </si>
  <si>
    <t>서울 서초구 방배로 110</t>
  </si>
  <si>
    <t>㈜유니젠</t>
  </si>
  <si>
    <t>041-529-1514</t>
  </si>
  <si>
    <t>충남 천안시 동남구 병천면 매봉로 450-86</t>
  </si>
  <si>
    <t>(주)매커스</t>
  </si>
  <si>
    <t>02-3490-9514</t>
  </si>
  <si>
    <t>서울 강남구 봉은사로44길 73</t>
  </si>
  <si>
    <t>(주)대명철강</t>
  </si>
  <si>
    <t>041-836-9519</t>
  </si>
  <si>
    <t>충남 부여군 규암면 흥수로 530</t>
  </si>
  <si>
    <t>우일수산(주)</t>
  </si>
  <si>
    <t>041-955-8153</t>
  </si>
  <si>
    <t>충남 서천군 장항읍 장항공단길 64</t>
  </si>
  <si>
    <t>(주)한국에프엠</t>
  </si>
  <si>
    <t>041-861-6316</t>
  </si>
  <si>
    <t>세종  연동면 청연로 442-16</t>
  </si>
  <si>
    <t>정우환경기술(주)</t>
  </si>
  <si>
    <t>(주)옵토닉스</t>
  </si>
  <si>
    <t>062-973-1260</t>
  </si>
  <si>
    <t>광주 북구 첨단벤처소로15번길 63</t>
  </si>
  <si>
    <t>대동기계(주)</t>
  </si>
  <si>
    <t>054-748-9344</t>
  </si>
  <si>
    <t>경북 경주시 외동읍 구어공단1길 18</t>
  </si>
  <si>
    <t>(주)케이에스티</t>
  </si>
  <si>
    <t>054-272-1921</t>
  </si>
  <si>
    <t>경북 포항시 남구 대송면 송덕로 30</t>
  </si>
  <si>
    <t>(주)코바텍</t>
  </si>
  <si>
    <t>054-462-6678</t>
  </si>
  <si>
    <t>경상북도 구미시  옥계2공단로 179-8</t>
  </si>
  <si>
    <t>(주)성원기업</t>
  </si>
  <si>
    <t>055-830-8320</t>
  </si>
  <si>
    <t>부산 강서구 녹산산업중로 36</t>
  </si>
  <si>
    <t>(주)비지에스인더스트리</t>
  </si>
  <si>
    <t>055-381-1017</t>
  </si>
  <si>
    <t>경상남도 양산시 산막공단북13길 42</t>
  </si>
  <si>
    <t>세계유압</t>
  </si>
  <si>
    <t>055-274-2581</t>
  </si>
  <si>
    <t>경남 창원시 성산구 공단로 308-14</t>
  </si>
  <si>
    <t>㈜부성</t>
  </si>
  <si>
    <t>055-830-3800</t>
  </si>
  <si>
    <t>경남 사천시 용현면 안점봉수대길 87</t>
  </si>
  <si>
    <t>055-346-0212.3</t>
  </si>
  <si>
    <t>경남 김해시 한림면 명동로4번길 61</t>
  </si>
  <si>
    <t>인켈전기통신(주)</t>
  </si>
  <si>
    <t>064-745-4100</t>
  </si>
  <si>
    <t>제주특별자치도 제주시  한천로 9</t>
  </si>
  <si>
    <t>(주)복산종합전기</t>
  </si>
  <si>
    <t>052-201-8994</t>
  </si>
  <si>
    <t>(주)대홍전기</t>
  </si>
  <si>
    <t>051-728-5533</t>
  </si>
  <si>
    <t>부산 기장군 장안읍 장안산단9로 65</t>
  </si>
  <si>
    <t>태양정공(주)</t>
  </si>
  <si>
    <t>052-222-1491</t>
  </si>
  <si>
    <t>울산 울주군 온양읍 중광2길 38-9</t>
  </si>
  <si>
    <t>동서산업(주)</t>
  </si>
  <si>
    <t>051-724-4851</t>
  </si>
  <si>
    <t>부산광역시 기장군 일광면 기장대로 1157</t>
  </si>
  <si>
    <t>(주)에어로매스터</t>
  </si>
  <si>
    <t>055-853-2975</t>
  </si>
  <si>
    <t>경남 사천시 사남면 해안산업로 345</t>
  </si>
  <si>
    <t>(주)포스트엠비</t>
  </si>
  <si>
    <t>02-801-0280</t>
  </si>
  <si>
    <t>서울 금천구 가산디지털1로 25</t>
  </si>
  <si>
    <t>(주)셀바스에이아이</t>
  </si>
  <si>
    <t>02-6333-6988</t>
  </si>
  <si>
    <t>서울특별시 금천구  디지털로9길 65</t>
  </si>
  <si>
    <t>(주)아트에프엠</t>
  </si>
  <si>
    <t>031-434-0070</t>
  </si>
  <si>
    <t>경기도 시흥시 옥구천동로 72-7</t>
  </si>
  <si>
    <t>(주)팬택씨앤아이</t>
  </si>
  <si>
    <t>02-2030-0203</t>
  </si>
  <si>
    <t>서울특별시 영등포구  의사당대로 83</t>
  </si>
  <si>
    <t>(주)에스에스메디피아</t>
  </si>
  <si>
    <t>02-552-1951</t>
  </si>
  <si>
    <t>서울 강남구 논현로81길 13</t>
  </si>
  <si>
    <t>지우전자(주)</t>
  </si>
  <si>
    <t>032-556-4177</t>
  </si>
  <si>
    <t>인천광역시 계양구 계산로 110-1</t>
  </si>
  <si>
    <t>(주)이루다</t>
  </si>
  <si>
    <t>031-278-4660</t>
  </si>
  <si>
    <t>경기도 수원시 장안구  장안로458번길 120</t>
  </si>
  <si>
    <t>(주)화성종합유리</t>
  </si>
  <si>
    <t>031-406-4450</t>
  </si>
  <si>
    <t>경기 안산시 상록구 일동로 16</t>
  </si>
  <si>
    <t>한국체인공업(주)</t>
  </si>
  <si>
    <t>031-673-5544</t>
  </si>
  <si>
    <t>경기 안성시 대덕면 서동대로 4867-11</t>
  </si>
  <si>
    <t>(주)휘일</t>
  </si>
  <si>
    <t>041-544-5101</t>
  </si>
  <si>
    <t>충남 아산시 영인면 신봉길 76</t>
  </si>
  <si>
    <t>(주)유한앤로얄</t>
  </si>
  <si>
    <t>031-479-1414</t>
  </si>
  <si>
    <t>경기 안양시 동안구 전파로 111</t>
  </si>
  <si>
    <t>피씨엘㈜</t>
  </si>
  <si>
    <t>070-4673-3433</t>
  </si>
  <si>
    <t>서울특별시 금천구  디지털로9길 99</t>
  </si>
  <si>
    <t>대주산업(주)</t>
  </si>
  <si>
    <t>02-2201-8107</t>
  </si>
  <si>
    <t>서울 광진구 구의강변로 44</t>
  </si>
  <si>
    <t>(주)범홍</t>
  </si>
  <si>
    <t>02-985-4113</t>
  </si>
  <si>
    <t>제이앤티팜(주)</t>
  </si>
  <si>
    <t>02-3432-8921</t>
  </si>
  <si>
    <t>서울특별시 동작구  알마타길 10</t>
  </si>
  <si>
    <t>동림건설기술(주)</t>
  </si>
  <si>
    <t>043-292-4455</t>
  </si>
  <si>
    <t>충북 청주시 청원구 오창읍 성산2길 156</t>
  </si>
  <si>
    <t>(주)대촌</t>
  </si>
  <si>
    <t>02-756-1313</t>
  </si>
  <si>
    <t>충북 음성군 삼성면 금일로 1282</t>
  </si>
  <si>
    <t>(주)과학기술분석센타</t>
  </si>
  <si>
    <t>042-931-2511</t>
  </si>
  <si>
    <t>(주)예스코리아</t>
  </si>
  <si>
    <t>054-541-5460</t>
  </si>
  <si>
    <t>경상북도 상주시 함창읍 영동길 9-76</t>
  </si>
  <si>
    <t>엠씨에이코리아</t>
  </si>
  <si>
    <t>054-972-7531</t>
  </si>
  <si>
    <t>경북 칠곡군 동명면 경북대로 976</t>
  </si>
  <si>
    <t>(주)구영테크</t>
  </si>
  <si>
    <t>053-592-6111</t>
  </si>
  <si>
    <t>대구 달서구 달서대로91길 97</t>
  </si>
  <si>
    <t>054-774-1440</t>
  </si>
  <si>
    <t>경북 경주시 천북면 동산5길 14</t>
  </si>
  <si>
    <t>대량산업(주)</t>
  </si>
  <si>
    <t>055-345-1894</t>
  </si>
  <si>
    <t>경남 김해시 한림면 한림로46번길 46</t>
  </si>
  <si>
    <t>동흥개발(주)</t>
  </si>
  <si>
    <t>02-576-9081</t>
  </si>
  <si>
    <t>서울 서초구 매헌로 64</t>
  </si>
  <si>
    <t>(주)모두랑식품</t>
  </si>
  <si>
    <t>051-831-5624</t>
  </si>
  <si>
    <t>부산 강서구 녹산산단381로 21</t>
  </si>
  <si>
    <t>한일기업</t>
  </si>
  <si>
    <t>051-505-9100</t>
  </si>
  <si>
    <t>부산광역시 부산진구  당감서로 175</t>
  </si>
  <si>
    <t>벽진산업(주)</t>
  </si>
  <si>
    <t>055-587-5666</t>
  </si>
  <si>
    <t>경남 창원시 의창구 사화로9번길 1</t>
  </si>
  <si>
    <t>(주)우주</t>
  </si>
  <si>
    <t>055-343-6204</t>
  </si>
  <si>
    <t>경상남도 밀양시 산외면 산외강변로 281</t>
  </si>
  <si>
    <t>(주)주일건설</t>
  </si>
  <si>
    <t>051-583-5781</t>
  </si>
  <si>
    <t>부산광역시 금정구 중앙대로1959번길 24</t>
  </si>
  <si>
    <t>(주)한국항만기술단</t>
  </si>
  <si>
    <t>02-3670-7114</t>
  </si>
  <si>
    <t>서울 중구 마른내로 18</t>
  </si>
  <si>
    <t>(주)쓰리에스솔루션</t>
  </si>
  <si>
    <t>02-718-9107</t>
  </si>
  <si>
    <t>서울특별시 마포구  마포대로 52</t>
  </si>
  <si>
    <t>(주)아이엔에프아이엑스</t>
  </si>
  <si>
    <t>02-336-9256</t>
  </si>
  <si>
    <t>서울특별시 영등포구  양평로 149</t>
  </si>
  <si>
    <t>한국오피스컴퓨터(주)</t>
  </si>
  <si>
    <t>(주)오스테오시스</t>
  </si>
  <si>
    <t>02-2025-1650</t>
  </si>
  <si>
    <t>(주)클레슨</t>
  </si>
  <si>
    <t>032-888-8114</t>
  </si>
  <si>
    <t>인천광역시 남구 아암대로227번길 18</t>
  </si>
  <si>
    <t>(주)오디에이테크놀로지</t>
  </si>
  <si>
    <t>070-5032-2904</t>
  </si>
  <si>
    <t>인천시 부평구 청천동(청천2동)</t>
  </si>
  <si>
    <t>(주)대광엘리베이터</t>
  </si>
  <si>
    <t>031-497-8988</t>
  </si>
  <si>
    <t>경기 안산시 단원구 별망로 87</t>
  </si>
  <si>
    <t>(주)코윈테크</t>
  </si>
  <si>
    <t>041-547-2131</t>
  </si>
  <si>
    <t>충청남도 아산시 둔포면 아산밸리동로 254-0</t>
  </si>
  <si>
    <t>031-211-8761</t>
  </si>
  <si>
    <t>경기 화성시 삼성1로4길 7-6</t>
  </si>
  <si>
    <t>제이케이머신(주)</t>
  </si>
  <si>
    <t>031-354-4657</t>
  </si>
  <si>
    <t>경기 화성시 팔탄면 온천로 16-32</t>
  </si>
  <si>
    <t>동아풍력(주)</t>
  </si>
  <si>
    <t>031-498-9393</t>
  </si>
  <si>
    <t>경기 시흥시 군자천로21번길 32</t>
  </si>
  <si>
    <t>(주)유진하이텍</t>
  </si>
  <si>
    <t>031-319-8157</t>
  </si>
  <si>
    <t>경기 시흥시 옥구천서로237번길 40</t>
  </si>
  <si>
    <t>삼우금형</t>
  </si>
  <si>
    <t>031-254-0161</t>
  </si>
  <si>
    <t>경기 수원시 권선구 산업로 98</t>
  </si>
  <si>
    <t>(주)아세아볼트</t>
  </si>
  <si>
    <t>032-818-0234</t>
  </si>
  <si>
    <t>인천 남동구 청능대로389번길 35</t>
  </si>
  <si>
    <t>(주)푸드파크</t>
  </si>
  <si>
    <t>02-464-1322</t>
  </si>
  <si>
    <t>경기 남양주시 와부읍 석실로316번길 11</t>
  </si>
  <si>
    <t>(주)글로베인</t>
  </si>
  <si>
    <t>031-698-8000</t>
  </si>
  <si>
    <t>홍지기술산업(주)</t>
  </si>
  <si>
    <t>02-557-5866</t>
  </si>
  <si>
    <t>서울특별시 강남구  테헤란로78길 14-12</t>
  </si>
  <si>
    <t>(주)일진레이텍</t>
  </si>
  <si>
    <t>031-215-0356</t>
  </si>
  <si>
    <t>경기 수원시 영통구 신원로198번길 65</t>
  </si>
  <si>
    <t>(주)천마기술단</t>
  </si>
  <si>
    <t>031-786-3900</t>
  </si>
  <si>
    <t>충남 아산시 둔포면 윤보선로 517</t>
  </si>
  <si>
    <t>재현건설산업(주)</t>
  </si>
  <si>
    <t>042-625-5000</t>
  </si>
  <si>
    <t>대전 동구 동서대로1683번길 15</t>
  </si>
  <si>
    <t>(주)새암정보기술</t>
  </si>
  <si>
    <t>042-822-9800</t>
  </si>
  <si>
    <t>대전 유성구 노은동로75번길 30</t>
  </si>
  <si>
    <t>선우아이디(주)</t>
  </si>
  <si>
    <t>042-934-5011</t>
  </si>
  <si>
    <t>대전 유성구 테크노중앙로 113-6</t>
  </si>
  <si>
    <t>첨단종합병원</t>
  </si>
  <si>
    <t>062-601-8011</t>
  </si>
  <si>
    <t>광주 광산구 첨단중앙로170번길 59</t>
  </si>
  <si>
    <t>(주)국제전기</t>
  </si>
  <si>
    <t>053-384-3000</t>
  </si>
  <si>
    <t>대구광역시 달성군 다사읍 세천로1길 177</t>
  </si>
  <si>
    <t>(주)광덕전력</t>
  </si>
  <si>
    <t>053-421-4442</t>
  </si>
  <si>
    <t>대구 북구 검단로41길 8</t>
  </si>
  <si>
    <t>홍익정공</t>
  </si>
  <si>
    <t>053-588-7994</t>
  </si>
  <si>
    <t>대구광역시 달서구  성서공단북로69길 32</t>
  </si>
  <si>
    <t>053-584-9852</t>
  </si>
  <si>
    <t>대구광역시 달성군 현풍면 테크노대로2길 7-14</t>
  </si>
  <si>
    <t>대진전자통신(주)</t>
  </si>
  <si>
    <t>051-807-5859</t>
  </si>
  <si>
    <t>부산 부산진구 전포대로256번길 20-4</t>
  </si>
  <si>
    <t>우주테크(주)</t>
  </si>
  <si>
    <t>055-95-8818</t>
  </si>
  <si>
    <t>경남 창원시 의창구 차룡로 7</t>
  </si>
  <si>
    <t>영진기업(주)</t>
  </si>
  <si>
    <t>054-775-4555</t>
  </si>
  <si>
    <t>경북 경주시 외동읍 냉천공단길 116</t>
  </si>
  <si>
    <t>(유한)범진금속</t>
  </si>
  <si>
    <t>055-345-3327</t>
  </si>
  <si>
    <t>경남 김해시 주촌면 서부로1499번길 22-60</t>
  </si>
  <si>
    <t>바이네르(주)</t>
  </si>
  <si>
    <t>031-910-5000</t>
  </si>
  <si>
    <t>경기 고양시 일산동구 은마길63번길 2</t>
  </si>
  <si>
    <t>(주)엠엔씨에이프로</t>
  </si>
  <si>
    <t>070-4115-7016</t>
  </si>
  <si>
    <t>서울특별시 강남구 논현로134길 10</t>
  </si>
  <si>
    <t>(주)모노마코퍼레이션</t>
  </si>
  <si>
    <t>02-508-8427</t>
  </si>
  <si>
    <t>(주)씨아이에스텍</t>
  </si>
  <si>
    <t>02-2106-8540</t>
  </si>
  <si>
    <t>세안기술(주)</t>
  </si>
  <si>
    <t>02-2102-2800</t>
  </si>
  <si>
    <t>영은페이퍼 주식회사</t>
  </si>
  <si>
    <t>02-830-7340</t>
  </si>
  <si>
    <t>서울특별시 중구  퇴계로36가길 10</t>
  </si>
  <si>
    <t>서정엔지니어링(주)</t>
  </si>
  <si>
    <t>031-596-6490</t>
  </si>
  <si>
    <t>(주)썬테크정보</t>
  </si>
  <si>
    <t>02-525-3030</t>
  </si>
  <si>
    <t>서울 강남구 개포로 405</t>
  </si>
  <si>
    <t>(주)탑엔지니어링</t>
  </si>
  <si>
    <t>031-258-9450</t>
  </si>
  <si>
    <t>경기도 수원시 권선구  산업로155번길 228-81</t>
  </si>
  <si>
    <t>(주)네오스 텍</t>
  </si>
  <si>
    <t>031-359-8501</t>
  </si>
  <si>
    <t>경기 화성시 정남면 발산5길 37</t>
  </si>
  <si>
    <t>㈜티씨케이</t>
  </si>
  <si>
    <t>031-677-0277</t>
  </si>
  <si>
    <t>경기 안성시 미양면 개정산업단지로 71</t>
  </si>
  <si>
    <t>(주)진주물산</t>
  </si>
  <si>
    <t>031-677-6090</t>
  </si>
  <si>
    <t>경기 안성시 대덕면 미륵로 285</t>
  </si>
  <si>
    <t>이지프라스</t>
  </si>
  <si>
    <t>031-768-4014</t>
  </si>
  <si>
    <t>경기 광주시 도척면 고녹길80번길 18-6</t>
  </si>
  <si>
    <t>호명화학 공업(주)</t>
  </si>
  <si>
    <t>031-541-01623</t>
  </si>
  <si>
    <t>경기 포천시 가산면 정금로 274</t>
  </si>
  <si>
    <t>(주)케이엔더블유</t>
  </si>
  <si>
    <t>031-950-0222</t>
  </si>
  <si>
    <t>경기 파주시 문산읍 돈유3로 51</t>
  </si>
  <si>
    <t>(주)대흥푸드</t>
  </si>
  <si>
    <t>031-988-5781</t>
  </si>
  <si>
    <t>인천광역시 서구  검단로93번길 9</t>
  </si>
  <si>
    <t>쎄라텍코(주)</t>
  </si>
  <si>
    <t>032-670-8662</t>
  </si>
  <si>
    <t>(주)태화켐</t>
  </si>
  <si>
    <t>041-754-8226</t>
  </si>
  <si>
    <t>충남 금산군 복수면 복수공단길 40</t>
  </si>
  <si>
    <t>(주)선우필름</t>
  </si>
  <si>
    <t>032-433-2241</t>
  </si>
  <si>
    <t>인천 남동구 남동동로198번길 25</t>
  </si>
  <si>
    <t>오토젠</t>
  </si>
  <si>
    <t>031-498-7621</t>
  </si>
  <si>
    <t>경기 시흥시 옥구천동로 180</t>
  </si>
  <si>
    <t>(주)서울알씨</t>
  </si>
  <si>
    <t>02-2212-0627</t>
  </si>
  <si>
    <t>서울 성동구 자동차시장3길 64</t>
  </si>
  <si>
    <t>(주)씨엔드에치</t>
  </si>
  <si>
    <t>(주)케이알텔레콤</t>
  </si>
  <si>
    <t>02-488-8018</t>
  </si>
  <si>
    <t>서울 강동구 올림픽로 688</t>
  </si>
  <si>
    <t>(주)부일건화</t>
  </si>
  <si>
    <t>02-3473-4066</t>
  </si>
  <si>
    <t>서울 서초구 반포대로18길 60</t>
  </si>
  <si>
    <t>(주)파오</t>
  </si>
  <si>
    <t>031-711-5620</t>
  </si>
  <si>
    <t>경기 성남시 분당구 동원북로 5</t>
  </si>
  <si>
    <t>에스지에스한국(주)</t>
  </si>
  <si>
    <t>경기 화성시 동탄지성로 17</t>
  </si>
  <si>
    <t>한국티이케이(주)</t>
  </si>
  <si>
    <t>031-622-0061</t>
  </si>
  <si>
    <t>㈜넥슨코리아</t>
  </si>
  <si>
    <t>02-2091-8396</t>
  </si>
  <si>
    <t>㈜에스와이테크</t>
  </si>
  <si>
    <t>041-588-1133</t>
  </si>
  <si>
    <t>충남 아산시 둔포면 아산밸리로 139</t>
  </si>
  <si>
    <t>천안우리병원</t>
  </si>
  <si>
    <t>041-590-9000</t>
  </si>
  <si>
    <t>충남 천안시 동남구 남부대로 350</t>
  </si>
  <si>
    <t>(주)동진컴퍼니</t>
  </si>
  <si>
    <t>070-8633-8928</t>
  </si>
  <si>
    <t>대전광역시 유성구  죽동로 71-0</t>
  </si>
  <si>
    <t>㈜티디엠</t>
  </si>
  <si>
    <t>031-732-0631</t>
  </si>
  <si>
    <t>동화인쇄포장공업사</t>
  </si>
  <si>
    <t>053-586-5803</t>
  </si>
  <si>
    <t>대구 달서구 성서동로53길 30</t>
  </si>
  <si>
    <t>054-435-6017</t>
  </si>
  <si>
    <t>경북 김천시 아포읍 아포공단길 111</t>
  </si>
  <si>
    <t>한국환경기계(주)</t>
  </si>
  <si>
    <t>부산 강서구 녹산산단261로 83</t>
  </si>
  <si>
    <t>JC산업</t>
  </si>
  <si>
    <t>055-374-3401</t>
  </si>
  <si>
    <t>경남 양산시 상북면 삼계동1길 30-14</t>
  </si>
  <si>
    <t>위너콤(주)</t>
  </si>
  <si>
    <t>055-312-7577</t>
  </si>
  <si>
    <t>경상남도 김해시 주촌면 골든루트로 158-7</t>
  </si>
  <si>
    <t>(주)신일씨제이</t>
  </si>
  <si>
    <t>051-525-7957</t>
  </si>
  <si>
    <t>부산 해운대구 삼어로91번길 103</t>
  </si>
  <si>
    <t>(주)엣데이터</t>
  </si>
  <si>
    <t>02-3461-0747</t>
  </si>
  <si>
    <t>서울특별시 성동구  성수일로8길 5-0</t>
  </si>
  <si>
    <t>(주)이덴트</t>
  </si>
  <si>
    <t>02-777-9669</t>
  </si>
  <si>
    <t>(주)케이제이소프트앤마케팅</t>
  </si>
  <si>
    <t>02-3147-1211</t>
  </si>
  <si>
    <t>서울특별시 강남구  언주로151길 6-0</t>
  </si>
  <si>
    <t>(주)씨제이에스</t>
  </si>
  <si>
    <t>02-715-4345</t>
  </si>
  <si>
    <t>서울 용산구 이촌로 105</t>
  </si>
  <si>
    <t>(주)드림시스넷</t>
  </si>
  <si>
    <t>070-7010-0100</t>
  </si>
  <si>
    <t>오스템임플란트(주)</t>
  </si>
  <si>
    <t>070-4394-0467</t>
  </si>
  <si>
    <t>(주)코아스</t>
  </si>
  <si>
    <t>02-2163-6006</t>
  </si>
  <si>
    <t>서울 영등포구 선유로52길 17</t>
  </si>
  <si>
    <t>케이에스엠기술(주)</t>
  </si>
  <si>
    <t>031-420-8486</t>
  </si>
  <si>
    <t>(유한)유지피디자인</t>
  </si>
  <si>
    <t>032-623-7007</t>
  </si>
  <si>
    <t>(주)태영켐</t>
  </si>
  <si>
    <t>031-458-5111</t>
  </si>
  <si>
    <t>경기 군포시 당정로60번안길 4-2</t>
  </si>
  <si>
    <t>(주)에스엘에스</t>
  </si>
  <si>
    <t>031-354-3073</t>
  </si>
  <si>
    <t>경기도 화성시 양감면 솔안길 70-24</t>
  </si>
  <si>
    <t>(주)케이엠에이치신라레저</t>
  </si>
  <si>
    <t>031-886-3030~</t>
  </si>
  <si>
    <t>경기 여주시 북내면 신라그린길 84</t>
  </si>
  <si>
    <t>아시안키친(주)</t>
  </si>
  <si>
    <t>031-8065-9904</t>
  </si>
  <si>
    <t>서울 서초구 사평대로 205</t>
  </si>
  <si>
    <t>가락전자(주)</t>
  </si>
  <si>
    <t>032-621-0001</t>
  </si>
  <si>
    <t>(재)한국의학연구소</t>
  </si>
  <si>
    <t>02-3702-9023</t>
  </si>
  <si>
    <t>서울 종로구 세종대로23길 54</t>
  </si>
  <si>
    <t>제일스텐철강(주)</t>
  </si>
  <si>
    <t>032-566-0670</t>
  </si>
  <si>
    <t>경기 김포시 양촌읍 황금1로 28</t>
  </si>
  <si>
    <t>안산기아상사</t>
  </si>
  <si>
    <t>031-409-9042</t>
  </si>
  <si>
    <t>경기 안산시 상록구 선진로 67</t>
  </si>
  <si>
    <t>(주)테마텍식품산업</t>
  </si>
  <si>
    <t>031-707-4777</t>
  </si>
  <si>
    <t>(주)코리아에스이</t>
  </si>
  <si>
    <t>031-766-4822</t>
  </si>
  <si>
    <t>경기 광주시 오포읍 오포안로 46-10</t>
  </si>
  <si>
    <t>(주)제성</t>
  </si>
  <si>
    <t>031-831-5631</t>
  </si>
  <si>
    <t>경기도 화성시 장안면 수정로 395</t>
  </si>
  <si>
    <t>(주)비에스팀</t>
  </si>
  <si>
    <t>02-463-1183</t>
  </si>
  <si>
    <t>서울 광진구 천호대로 506</t>
  </si>
  <si>
    <t>(주)한백프리페브</t>
  </si>
  <si>
    <t>02-402-3913</t>
  </si>
  <si>
    <t>서울 송파구 새말로 125</t>
  </si>
  <si>
    <t>(주)에스티탑</t>
  </si>
  <si>
    <t>02-2203-9300</t>
  </si>
  <si>
    <t>서울 송파구 오금로36길 68</t>
  </si>
  <si>
    <t>(주)아바비젼</t>
  </si>
  <si>
    <t>031-463-1166</t>
  </si>
  <si>
    <t>씨에스정보기술(주)</t>
  </si>
  <si>
    <t>02-723-2301</t>
  </si>
  <si>
    <t>(주)쓰리지테크놀러지</t>
  </si>
  <si>
    <t>043-877-3750</t>
  </si>
  <si>
    <t>충북 음성군 맹동면 덕금로310번길</t>
  </si>
  <si>
    <t>(주)세종산업가스</t>
  </si>
  <si>
    <t>044-865-9505</t>
  </si>
  <si>
    <t>세종 전동면 운주산로 638</t>
  </si>
  <si>
    <t>(주)대림에이.티.시</t>
  </si>
  <si>
    <t>02-861-4340</t>
  </si>
  <si>
    <t>042-867-7780</t>
  </si>
  <si>
    <t>대전 유성구 가정로 99</t>
  </si>
  <si>
    <t>네오테크(주)</t>
  </si>
  <si>
    <t>062-381-5040</t>
  </si>
  <si>
    <t>광주 서구 상무자유로 8-3</t>
  </si>
  <si>
    <t>일천산업</t>
  </si>
  <si>
    <t>054-977-4300</t>
  </si>
  <si>
    <t>경상북도 칠곡군 왜관읍 2산업단지1길 121</t>
  </si>
  <si>
    <t>파워플러스콤(주)</t>
  </si>
  <si>
    <t>053-592-3771</t>
  </si>
  <si>
    <t>대구광역시 달서구  성서동로 20</t>
  </si>
  <si>
    <t>(주)신영지앤티</t>
  </si>
  <si>
    <t>053-356-5696</t>
  </si>
  <si>
    <t>대구 북구 노원로17길 74-8</t>
  </si>
  <si>
    <t>세화기계(주)</t>
  </si>
  <si>
    <t>054-773-8121</t>
  </si>
  <si>
    <t>경북 경주시 외동읍 문산공단길 151-11</t>
  </si>
  <si>
    <t>(주)카 스</t>
  </si>
  <si>
    <t>054-746-0288</t>
  </si>
  <si>
    <t>경북 경주시 외동읍 어령길 146</t>
  </si>
  <si>
    <t>대하전장(주)</t>
  </si>
  <si>
    <t>054-763-0169</t>
  </si>
  <si>
    <t>경북 경주시 안강읍 대동길 79</t>
  </si>
  <si>
    <t>에이치엘비(주)</t>
  </si>
  <si>
    <t>02-3453-4414</t>
  </si>
  <si>
    <t>울산 울주군 온산읍 당월로 216-53</t>
  </si>
  <si>
    <t>현민지브이티(주)</t>
  </si>
  <si>
    <t>053-616-2815</t>
  </si>
  <si>
    <t>대구 달성군 논공읍 논공중앙로51길 3</t>
  </si>
  <si>
    <t>(주)삼건사</t>
  </si>
  <si>
    <t>054-254-7200</t>
  </si>
  <si>
    <t>경북 포항시 북구 장량로75번길 35-12</t>
  </si>
  <si>
    <t>053-856-6670</t>
  </si>
  <si>
    <t>경북 경산시 자인면 자인공단2로 38</t>
  </si>
  <si>
    <t>(주)옥산화섬</t>
  </si>
  <si>
    <t>053-853-7484</t>
  </si>
  <si>
    <t>경북 경산시 와촌면 하양로 495</t>
  </si>
  <si>
    <t>(주)하바드</t>
  </si>
  <si>
    <t>054-776-5511</t>
  </si>
  <si>
    <t>경북 경주시 외동읍 관문로 872</t>
  </si>
  <si>
    <t>대신석유가스(주)</t>
  </si>
  <si>
    <t>051-205-8800</t>
  </si>
  <si>
    <t>부산 사하구 을숙도대로 530</t>
  </si>
  <si>
    <t>(주)신한단조</t>
  </si>
  <si>
    <t>051--831-2526</t>
  </si>
  <si>
    <t>부산 강서구 녹산산업북로313번길 21</t>
  </si>
  <si>
    <t>(주)대동사</t>
  </si>
  <si>
    <t>055-295-4401</t>
  </si>
  <si>
    <t>경남 창원시 의창구 팔용로371번길 26</t>
  </si>
  <si>
    <t>(주)풍산테크윈</t>
  </si>
  <si>
    <t>055-252-6667</t>
  </si>
  <si>
    <t>경남 창원시 의창구 평산로8번길 37-36</t>
  </si>
  <si>
    <t>(주)아이펙</t>
  </si>
  <si>
    <t>055-587-1810</t>
  </si>
  <si>
    <t>경남 함안군 칠서면 공단서길 98</t>
  </si>
  <si>
    <t>(주)거승</t>
  </si>
  <si>
    <t>055-389-0811</t>
  </si>
  <si>
    <t>경상남도 양산시  그린공단4길 15-44</t>
  </si>
  <si>
    <t>(주)경동기전</t>
  </si>
  <si>
    <t>051-326-7598</t>
  </si>
  <si>
    <t>부산광역시 강서구  과학산단로369번길 20</t>
  </si>
  <si>
    <t>(주)비주얼리서치</t>
  </si>
  <si>
    <t>02-719-1246</t>
  </si>
  <si>
    <t>(주)퍼플스톤즈</t>
  </si>
  <si>
    <t>02-831-0510</t>
  </si>
  <si>
    <t>서울특별시 구로구 디지털로34길 43</t>
  </si>
  <si>
    <t>(주)한국이엔이</t>
  </si>
  <si>
    <t>02-3661-4007</t>
  </si>
  <si>
    <t>한국쓰리엠㈜</t>
  </si>
  <si>
    <t>02-552-6294</t>
  </si>
  <si>
    <t>서울 영등포구 의사당대로 82</t>
  </si>
  <si>
    <t>(주)세진에스엠씨</t>
  </si>
  <si>
    <t>02-784-1451</t>
  </si>
  <si>
    <t>(주)프렉스</t>
  </si>
  <si>
    <t>02-3660-3317</t>
  </si>
  <si>
    <t>서울 강서구 공항대로 395</t>
  </si>
  <si>
    <t>(주)반도글로벌</t>
  </si>
  <si>
    <t>02-2047-0311</t>
  </si>
  <si>
    <t>(주)이우 티이씨</t>
  </si>
  <si>
    <t>031-339-2120</t>
  </si>
  <si>
    <t>경기 용인시 처인구 양지면 중부대로2513번길 38</t>
  </si>
  <si>
    <t>선경약품(주)</t>
  </si>
  <si>
    <t>031-232-9327</t>
  </si>
  <si>
    <t>경기 수원시 팔달구 경수대로 579</t>
  </si>
  <si>
    <t>(주)삼환실업</t>
  </si>
  <si>
    <t>031-499-2488</t>
  </si>
  <si>
    <t>경기 시흥시 군자천로237번길 72</t>
  </si>
  <si>
    <t>(주)디디에스엠</t>
  </si>
  <si>
    <t>031-498-0602</t>
  </si>
  <si>
    <t>경기 시흥시 희망공원로 69</t>
  </si>
  <si>
    <t>(주)선린</t>
  </si>
  <si>
    <t>031-378-8268</t>
  </si>
  <si>
    <t>경기도 안성시 원곡면(원곡면) 칠곡리</t>
  </si>
  <si>
    <t>(주)세기전기</t>
  </si>
  <si>
    <t>인천 서구 봉수대로300번길 39</t>
  </si>
  <si>
    <t>이브메디칼(주)</t>
  </si>
  <si>
    <t>032-624-4800</t>
  </si>
  <si>
    <t>(주)버텍스아이디</t>
  </si>
  <si>
    <t>02-3446-0337</t>
  </si>
  <si>
    <t>(주)글로벌소프트</t>
  </si>
  <si>
    <t>02-522-0096</t>
  </si>
  <si>
    <t>서울 서초구 서초중앙로 63</t>
  </si>
  <si>
    <t>(주)에이.제이.월드</t>
  </si>
  <si>
    <t>02-5552-433</t>
  </si>
  <si>
    <t>서울 강남구 테헤란로34길 22</t>
  </si>
  <si>
    <t>(주)쌍용영월산기</t>
  </si>
  <si>
    <t>033-370-8611</t>
  </si>
  <si>
    <t>강원 영월군 한반도면 쌍용로 89</t>
  </si>
  <si>
    <t>(주)제이원</t>
  </si>
  <si>
    <t>031-458-9300</t>
  </si>
  <si>
    <t>경기 군포시 당정로60번안길 2</t>
  </si>
  <si>
    <t>송강산업(주)</t>
  </si>
  <si>
    <t>043-882-1767</t>
  </si>
  <si>
    <t>충북 음성군 삼성면 대성로547번길 73</t>
  </si>
  <si>
    <t>(주)좋은이엔지</t>
  </si>
  <si>
    <t>043-845-9005</t>
  </si>
  <si>
    <t>충북 충주시 금제10길 6</t>
  </si>
  <si>
    <t>경북통상(주)</t>
  </si>
  <si>
    <t>053-851-8880</t>
  </si>
  <si>
    <t>경북 경산시 진량읍 현내길 76-6</t>
  </si>
  <si>
    <t>(주)대경 지 에스 엠</t>
  </si>
  <si>
    <t>053-745-6000</t>
  </si>
  <si>
    <t>경북 경산시 원효로22길 27</t>
  </si>
  <si>
    <t>미광다이텍(주)</t>
  </si>
  <si>
    <t>053-354-5152</t>
  </si>
  <si>
    <t>대구 서구 염색공단천로11길 11</t>
  </si>
  <si>
    <t>053-670-5500</t>
  </si>
  <si>
    <t>대구 달성군 구지면 달성2차1로 86</t>
  </si>
  <si>
    <t>(주)동화 인더스트리</t>
  </si>
  <si>
    <t>053-981-0241</t>
  </si>
  <si>
    <t>경북 경산시 진량읍 금박로 659</t>
  </si>
  <si>
    <t>(주)금오공업</t>
  </si>
  <si>
    <t>054-771-4505</t>
  </si>
  <si>
    <t>경북 경주시 외동읍 우박길 39-5</t>
  </si>
  <si>
    <t>(주)서강금속</t>
  </si>
  <si>
    <t>054-285-7488</t>
  </si>
  <si>
    <t>경북 포항시 남구 연일읍 동문로76번길 33</t>
  </si>
  <si>
    <t>(주)매일마린</t>
  </si>
  <si>
    <t>051-417-9271</t>
  </si>
  <si>
    <t>부산 영도구 해양로 17</t>
  </si>
  <si>
    <t>(주)화림</t>
  </si>
  <si>
    <t>055-583-8063</t>
  </si>
  <si>
    <t>경남 함안군 군북면 유전1길 31</t>
  </si>
  <si>
    <t>한황산업㈜</t>
  </si>
  <si>
    <t>055-551-6781</t>
  </si>
  <si>
    <t>경남 창원시 진해구 남의로43번길 28</t>
  </si>
  <si>
    <t>(주)경남네트워크</t>
  </si>
  <si>
    <t>055-296-6664</t>
  </si>
  <si>
    <t>경남 창원시 의창구 차상로150번길 10</t>
  </si>
  <si>
    <t>제이씨엔울산중앙방송(주)</t>
  </si>
  <si>
    <t>070-8121-9511</t>
  </si>
  <si>
    <t>울산 남구 신정로 76</t>
  </si>
  <si>
    <t>(주)에스아이</t>
  </si>
  <si>
    <t>052-269-3353</t>
  </si>
  <si>
    <t>울산 울주군 상북면 길천산업로 457</t>
  </si>
  <si>
    <t>무림파워텍(주)</t>
  </si>
  <si>
    <t>055-760-1100</t>
  </si>
  <si>
    <t>경남 진주시 남강로1317번길 24</t>
  </si>
  <si>
    <t>055-521-2291</t>
  </si>
  <si>
    <t>경남 창녕군 도천면 영산도천로 88</t>
  </si>
  <si>
    <t>(주)풍성정밀관</t>
  </si>
  <si>
    <t>055-338-8245</t>
  </si>
  <si>
    <t>경남 김해시 한림면 용덕로302번길 81</t>
  </si>
  <si>
    <t>해인기업(주)</t>
  </si>
  <si>
    <t>051-740-6644</t>
  </si>
  <si>
    <t>부산 해운대구 해운대해변로 257</t>
  </si>
  <si>
    <t>(주)대명엘리베이터</t>
  </si>
  <si>
    <t>052-288-2700</t>
  </si>
  <si>
    <t>울산 북구 활밤로 19</t>
  </si>
  <si>
    <t>(주)한현피앤티</t>
  </si>
  <si>
    <t>052-254-1640</t>
  </si>
  <si>
    <t>울산 울주군 삼남면 가천공단로 12</t>
  </si>
  <si>
    <t>(주)동부산컨트리클럽</t>
  </si>
  <si>
    <t>055-388-1315</t>
  </si>
  <si>
    <t>경상남도 양산시  매곡외산로 282</t>
  </si>
  <si>
    <t>(주)티에스에어테크</t>
  </si>
  <si>
    <t>02-3662-0738</t>
  </si>
  <si>
    <t>(주)어드밴스원디앤티</t>
  </si>
  <si>
    <t>02-3282-3811</t>
  </si>
  <si>
    <t>(주)이프리키아테크놀로지</t>
  </si>
  <si>
    <t>02-592-5135</t>
  </si>
  <si>
    <t>서울 서초구 고무래로 6-3</t>
  </si>
  <si>
    <t>화엄토건(주)</t>
  </si>
  <si>
    <t>02-420-6454</t>
  </si>
  <si>
    <t>서울 송파구 송이로 18</t>
  </si>
  <si>
    <t>(주)에치에프알</t>
  </si>
  <si>
    <t>031-712-7768</t>
  </si>
  <si>
    <t>(주)삼원피엔디</t>
  </si>
  <si>
    <t>031-449-2773</t>
  </si>
  <si>
    <t>경기 화성시 정남면 덕절창말길</t>
  </si>
  <si>
    <t>(주)이즈미디어</t>
  </si>
  <si>
    <t>031-427-8411</t>
  </si>
  <si>
    <t>경기도 안양시 동안구 시민대로327번길 12-18</t>
  </si>
  <si>
    <t>(주)에이케이씨</t>
  </si>
  <si>
    <t>031-8015-5099</t>
  </si>
  <si>
    <t>경기도 화성시 장지안길 6</t>
  </si>
  <si>
    <t>진양폴리우레탄(주)</t>
  </si>
  <si>
    <t>031-657-2545</t>
  </si>
  <si>
    <t>경기 평택시 세교산단로 85</t>
  </si>
  <si>
    <t>(주)신일앙카</t>
  </si>
  <si>
    <t>031-753-0083</t>
  </si>
  <si>
    <t>경기도 광주시 초월읍 산수로 170-18</t>
  </si>
  <si>
    <t>승진통신(주)</t>
  </si>
  <si>
    <t>070-7435-2736</t>
  </si>
  <si>
    <t>경기 의정부시 금오로 118</t>
  </si>
  <si>
    <t>(주)이젝스</t>
  </si>
  <si>
    <t>031-608-4700</t>
  </si>
  <si>
    <t>경기 성남시 중원구 둔촌대로 531</t>
  </si>
  <si>
    <t>경원기계공업(주)</t>
  </si>
  <si>
    <t>031-496-2023</t>
  </si>
  <si>
    <t>경기 시흥시 마유로238번길 74</t>
  </si>
  <si>
    <t>(주)세진하이텍</t>
  </si>
  <si>
    <t>032-431-0872</t>
  </si>
  <si>
    <t>인천광역시 부평구  백범로 593</t>
  </si>
  <si>
    <t>우리메디칼</t>
  </si>
  <si>
    <t>031-529-8182</t>
  </si>
  <si>
    <t>경기 남양주시 진접읍 팔야산단로3번길 23</t>
  </si>
  <si>
    <t>(주)키즈웰</t>
  </si>
  <si>
    <t>031-796-7311</t>
  </si>
  <si>
    <t>경기도 하남시 덕풍3동(덕풍동)</t>
  </si>
  <si>
    <t>(주)광성기공</t>
  </si>
  <si>
    <t>031-313-5560</t>
  </si>
  <si>
    <t>경기 시흥시 시흥대로 1106</t>
  </si>
  <si>
    <t>(주)지주</t>
  </si>
  <si>
    <t>043-535-6661.</t>
  </si>
  <si>
    <t>충북 음성군 대소면 대소산단로 44-26</t>
  </si>
  <si>
    <t>(주)맥스 시스템</t>
  </si>
  <si>
    <t>031-433-4475</t>
  </si>
  <si>
    <t>경기 시흥시 공단1대로28번길 20</t>
  </si>
  <si>
    <t>(유한)케이피알커뮤니케이션</t>
  </si>
  <si>
    <t>02-2279-0557</t>
  </si>
  <si>
    <t>(주)보육사</t>
  </si>
  <si>
    <t>02-927-2121</t>
  </si>
  <si>
    <t>서울 동대문구 하정로 54</t>
  </si>
  <si>
    <t>(주)크리에이티브컴퍼니끼</t>
  </si>
  <si>
    <t>02-3453-0950</t>
  </si>
  <si>
    <t>기록매체 복제업</t>
  </si>
  <si>
    <t>필립산업(주)</t>
  </si>
  <si>
    <t>031-322-4058</t>
  </si>
  <si>
    <t>경기도 용인시 처인구 원삼면 원양로 218</t>
  </si>
  <si>
    <t>(주)민성약품</t>
  </si>
  <si>
    <t>02-406-7510</t>
  </si>
  <si>
    <t>서울 송파구 마천로15길 4</t>
  </si>
  <si>
    <t>(주)미래구조엔지니어링</t>
  </si>
  <si>
    <t>02-558-6090</t>
  </si>
  <si>
    <t>피앤에프</t>
  </si>
  <si>
    <t>044-275-9241</t>
  </si>
  <si>
    <t>세종 부강면 갈산산수로 259</t>
  </si>
  <si>
    <t>(주)세일하이텍</t>
  </si>
  <si>
    <t>043-216-3511</t>
  </si>
  <si>
    <t>충북 청주시 청원구 오창읍 빛화산길 53-19</t>
  </si>
  <si>
    <t>칠갑농산(주)</t>
  </si>
  <si>
    <t>041-943-6670</t>
  </si>
  <si>
    <t>충남 청양군 청양읍 충절로 872-6</t>
  </si>
  <si>
    <t>(주)파이버프로</t>
  </si>
  <si>
    <t>042-360-0021</t>
  </si>
  <si>
    <t>대전 유성구 가정북로 26-55</t>
  </si>
  <si>
    <t>(주)부력에너지</t>
  </si>
  <si>
    <t>053-817-8855</t>
  </si>
  <si>
    <t>경상북도 경산시 남천면 협석2길 29</t>
  </si>
  <si>
    <t>대양산업(주)</t>
  </si>
  <si>
    <t>054-974-3322</t>
  </si>
  <si>
    <t>경북 칠곡군 왜관읍 공단로8길 75</t>
  </si>
  <si>
    <t>(주)세명테크</t>
  </si>
  <si>
    <t>054-741-3127</t>
  </si>
  <si>
    <t>경북 경주시 외동읍 문산공단길 214</t>
  </si>
  <si>
    <t>041-554-3430</t>
  </si>
  <si>
    <t>충남 천안시 동남구 수신면 장산동길 168-27</t>
  </si>
  <si>
    <t>(주)와이엔스피닝</t>
  </si>
  <si>
    <t>053-853-6761</t>
  </si>
  <si>
    <t>경북 경산시 진량읍 일연로</t>
  </si>
  <si>
    <t>(주)성일엔케어</t>
  </si>
  <si>
    <t>051-264-2000</t>
  </si>
  <si>
    <t>부산 사하구 다산로 185</t>
  </si>
  <si>
    <t>성우테크론(주)</t>
  </si>
  <si>
    <t>055-279-8423</t>
  </si>
  <si>
    <t>경남 창원시 성산구 창원대로1144번길 55</t>
  </si>
  <si>
    <t>덕신건업(주)</t>
  </si>
  <si>
    <t>055-758-3442</t>
  </si>
  <si>
    <t>경남 진주시 강남로291번길 4</t>
  </si>
  <si>
    <t>(주)정민전자</t>
  </si>
  <si>
    <t>051-627-7342</t>
  </si>
  <si>
    <t>부산 사상구 학감대로192번길 21</t>
  </si>
  <si>
    <t>세왕금속공업(주)</t>
  </si>
  <si>
    <t>02-780-2889</t>
  </si>
  <si>
    <t>서울특별시 영등포구  여의나루로 57-0</t>
  </si>
  <si>
    <t>주식회사 화인폰</t>
  </si>
  <si>
    <t>02-6950-4232</t>
  </si>
  <si>
    <t>로로피아나코리아(주)</t>
  </si>
  <si>
    <t>02-547-4281</t>
  </si>
  <si>
    <t>(주)아시아엠이</t>
  </si>
  <si>
    <t>031-677-7522</t>
  </si>
  <si>
    <t>경기 안성시 미양면 구수길 57</t>
  </si>
  <si>
    <t>(주)지멕스</t>
  </si>
  <si>
    <t>031-742-1885</t>
  </si>
  <si>
    <t>(주)글로리이앤씨</t>
  </si>
  <si>
    <t>031-776-0914</t>
  </si>
  <si>
    <t>경기도 성남시 중원구  사기막골로 124</t>
  </si>
  <si>
    <t>(주)부국레미콘</t>
  </si>
  <si>
    <t>032-673-6282</t>
  </si>
  <si>
    <t>경기 부천시  오정로 72</t>
  </si>
  <si>
    <t>대흥철강(주)</t>
  </si>
  <si>
    <t>031-355-1051</t>
  </si>
  <si>
    <t>경기도 화성시 장안면 장안로227번길 134-9</t>
  </si>
  <si>
    <t>031-355-4862</t>
  </si>
  <si>
    <t>경기 화성시 마도면 마도공단로5길 26</t>
  </si>
  <si>
    <t>충남스틸(주)</t>
  </si>
  <si>
    <t>032-564-1616</t>
  </si>
  <si>
    <t>인천광역시 서구  봉수대로 1626</t>
  </si>
  <si>
    <t>부성테크빌드(주)</t>
  </si>
  <si>
    <t>031-356-4251</t>
  </si>
  <si>
    <t>경기도 화성시 남양읍 주석로80번길 96-15</t>
  </si>
  <si>
    <t>02-3443-7840</t>
  </si>
  <si>
    <t>서울특별시 강남구  봉은사로 108</t>
  </si>
  <si>
    <t>(주)유로세라믹</t>
  </si>
  <si>
    <t>02-543-6031</t>
  </si>
  <si>
    <t>서울 강남구 논현로127길 10</t>
  </si>
  <si>
    <t>(주)닷즈커뮤니케이션</t>
  </si>
  <si>
    <t>02-544-9212</t>
  </si>
  <si>
    <t>서울특별시 강남구  삼성로100길 23-7</t>
  </si>
  <si>
    <t>(주)플로트론</t>
  </si>
  <si>
    <t>02-3470-5883</t>
  </si>
  <si>
    <t>서울 서초구 서초대로56길 34</t>
  </si>
  <si>
    <t>(주)휴비스</t>
  </si>
  <si>
    <t>02-2189-4616</t>
  </si>
  <si>
    <t>서울 강남구 학동로 343</t>
  </si>
  <si>
    <t>(주)오르다코리아</t>
  </si>
  <si>
    <t>070-4169-5008</t>
  </si>
  <si>
    <t>경기도 성남시 분당구  운중로 115</t>
  </si>
  <si>
    <t>(주)트리엠</t>
  </si>
  <si>
    <t>02-2024-1915</t>
  </si>
  <si>
    <t>서울 성동구 성수동1가</t>
  </si>
  <si>
    <t>㈜화인특장</t>
  </si>
  <si>
    <t>062-943-2370</t>
  </si>
  <si>
    <t>광주 광산구 평동산단2번로 108</t>
  </si>
  <si>
    <t>미광전업(주)</t>
  </si>
  <si>
    <t>053-384-5073</t>
  </si>
  <si>
    <t>대구 북구 검단공단로 60-19</t>
  </si>
  <si>
    <t>(주)문창</t>
  </si>
  <si>
    <t>053-582-6311</t>
  </si>
  <si>
    <t>대구 달서구 성서로36길 47</t>
  </si>
  <si>
    <t>창원정공(주)</t>
  </si>
  <si>
    <t>055-332-4411</t>
  </si>
  <si>
    <t>경남 김해시 주촌면 골든루트로 80-101</t>
  </si>
  <si>
    <t>(주)함일셀레나</t>
  </si>
  <si>
    <t>055-345-5200</t>
  </si>
  <si>
    <t>경남 김해시 진영읍 서부로179번길 39-17</t>
  </si>
  <si>
    <t>(주)피앤디디자인</t>
  </si>
  <si>
    <t>02-2275-2101</t>
  </si>
  <si>
    <t>서울 마포구 잔다리로 6</t>
  </si>
  <si>
    <t>(주)경성미가</t>
  </si>
  <si>
    <t>031-792-0727</t>
  </si>
  <si>
    <t>경기 하남시 초일로 117</t>
  </si>
  <si>
    <t>(주)상만상사</t>
  </si>
  <si>
    <t>02-2025-7821</t>
  </si>
  <si>
    <t>서울특별시 구로구 디지털로31길 20</t>
  </si>
  <si>
    <t>유한테크노스(주)</t>
  </si>
  <si>
    <t>02-6277-8090</t>
  </si>
  <si>
    <t>(주)농심기획</t>
  </si>
  <si>
    <t>02-820-8915</t>
  </si>
  <si>
    <t>서울특별시 동작구  여의대방로 112</t>
  </si>
  <si>
    <t>(주)상훈인더스트리</t>
  </si>
  <si>
    <t>031-967-0751</t>
  </si>
  <si>
    <t>경기 고양시 덕양구 호국로779번길 14</t>
  </si>
  <si>
    <t>(주)솔모정보기술</t>
  </si>
  <si>
    <t>02-402-8054</t>
  </si>
  <si>
    <t>(주)서비전자</t>
  </si>
  <si>
    <t>031-474-8001</t>
  </si>
  <si>
    <t>경기 안양시 만안구 예술공원로42번길 24</t>
  </si>
  <si>
    <t>(주)케이시스</t>
  </si>
  <si>
    <t>031-454-7490</t>
  </si>
  <si>
    <t>(주)영우</t>
  </si>
  <si>
    <t>031-356-8465</t>
  </si>
  <si>
    <t>경기 화성시 마도면 청원로 37</t>
  </si>
  <si>
    <t>(주)우성실업</t>
  </si>
  <si>
    <t>031-861-9604</t>
  </si>
  <si>
    <t>경기 양주시 남면 검준길 141</t>
  </si>
  <si>
    <t>(주)엠쏘</t>
  </si>
  <si>
    <t>031-708-6811</t>
  </si>
  <si>
    <t>경기도 시흥시 경기과기대로 23</t>
  </si>
  <si>
    <t>대경테크(주)</t>
  </si>
  <si>
    <t>032-822-5511</t>
  </si>
  <si>
    <t>(주)동방디지텍</t>
  </si>
  <si>
    <t>031-996-7750</t>
  </si>
  <si>
    <t>경기 김포시 양촌읍 황금1로 92</t>
  </si>
  <si>
    <t>(주)태광프랜트</t>
  </si>
  <si>
    <t>031-482-9680</t>
  </si>
  <si>
    <t>경기 안산시 상록구 수인로 1773</t>
  </si>
  <si>
    <t>(주)다다</t>
  </si>
  <si>
    <t>031-492-2281</t>
  </si>
  <si>
    <t>경기 안산시 단원구 산단로 97</t>
  </si>
  <si>
    <t>031-204-8612</t>
  </si>
  <si>
    <t>경기 화성시 봉담읍 마당바위로 247-7</t>
  </si>
  <si>
    <t>(주)형경산업</t>
  </si>
  <si>
    <t>031-981-9881</t>
  </si>
  <si>
    <t>경기 김포시 대곶면 율생중앙로120번길 119</t>
  </si>
  <si>
    <t>(주)태흥그레이팅</t>
  </si>
  <si>
    <t>032-562-9445</t>
  </si>
  <si>
    <t>인천 서구 두루물로48번길 32</t>
  </si>
  <si>
    <t>(주)유씨에스</t>
  </si>
  <si>
    <t>031-420-5680</t>
  </si>
  <si>
    <t>(주)대산시스템산업</t>
  </si>
  <si>
    <t>02-400-7117</t>
  </si>
  <si>
    <t>서울 강남구 광평로51길 6-23</t>
  </si>
  <si>
    <t>파나소닉코리아(주)</t>
  </si>
  <si>
    <t>02-2106-6662</t>
  </si>
  <si>
    <t>서울 서초구 서초대로 254</t>
  </si>
  <si>
    <t>대지금속(주)</t>
  </si>
  <si>
    <t>043-878-1001</t>
  </si>
  <si>
    <t>충북 음성군 금왕읍 금율로 168</t>
  </si>
  <si>
    <t>(주)일동엘앤비</t>
  </si>
  <si>
    <t>043-882-9394</t>
  </si>
  <si>
    <t>충북 음성군 생극면 생삼로104번길 67-11</t>
  </si>
  <si>
    <t>(주)선영시스텍</t>
  </si>
  <si>
    <t>042-933-8752</t>
  </si>
  <si>
    <t>대전 유성구 테크노1로 68</t>
  </si>
  <si>
    <t>세창엔터프라이즈(주)</t>
  </si>
  <si>
    <t>042-931-5200</t>
  </si>
  <si>
    <t>대전 유성구 테크노11로 41-8</t>
  </si>
  <si>
    <t>홍명퍼니처(주)</t>
  </si>
  <si>
    <t>042-822-2734</t>
  </si>
  <si>
    <t>대전 대덕구 무지니1길 49-1</t>
  </si>
  <si>
    <t>061-370-8701</t>
  </si>
  <si>
    <t>충청남도 논산시  체육로 13</t>
  </si>
  <si>
    <t>경동건설㈜</t>
  </si>
  <si>
    <t>051-865-1010</t>
  </si>
  <si>
    <t>부산 연제구 황령산로 599</t>
  </si>
  <si>
    <t>(주)현대티엠씨</t>
  </si>
  <si>
    <t>경상남도 창원시 의창구  죽전로 20</t>
  </si>
  <si>
    <t>(주)한국엔지니어링</t>
  </si>
  <si>
    <t>055-391-0246</t>
  </si>
  <si>
    <t>경남 밀양시 하남읍 파내2길 8-7</t>
  </si>
  <si>
    <t>유국산업(주)</t>
  </si>
  <si>
    <t>055-372-4800</t>
  </si>
  <si>
    <t>경남 양산시 어곡공단4길 17-21</t>
  </si>
  <si>
    <t>(주)리우</t>
  </si>
  <si>
    <t>070-7450-8460</t>
  </si>
  <si>
    <t>경상남도 양산시 동면 남양산2길 50</t>
  </si>
  <si>
    <t>부길상사</t>
  </si>
  <si>
    <t>031-997-0396</t>
  </si>
  <si>
    <t>경기 김포시 월곶면 고척로 11</t>
  </si>
  <si>
    <t>(주)코바스</t>
  </si>
  <si>
    <t>031-946-9700</t>
  </si>
  <si>
    <t>경기 파주시 신촌로 43</t>
  </si>
  <si>
    <t>(주)부평농산</t>
  </si>
  <si>
    <t>032-521-2345</t>
  </si>
  <si>
    <t>(주)한양이엔지</t>
  </si>
  <si>
    <t>032-552-8070</t>
  </si>
  <si>
    <t>인천광역시 계양구 아나지로443번길 16</t>
  </si>
  <si>
    <t>미즈파크산부인과의원</t>
  </si>
  <si>
    <t>031-8003-7575</t>
  </si>
  <si>
    <t>경기 화성시 동탄지성로 139</t>
  </si>
  <si>
    <t>삼강산업(주)</t>
  </si>
  <si>
    <t>043-537-1478</t>
  </si>
  <si>
    <t>충북 진천군 백곡면 백곡로 522</t>
  </si>
  <si>
    <t>(주)비아이에스</t>
  </si>
  <si>
    <t>031-944-6231</t>
  </si>
  <si>
    <t>경기도 파주시 광탄면 부흥로519번길 46-12</t>
  </si>
  <si>
    <t>육일특강(주)</t>
  </si>
  <si>
    <t>경기 부천시  신흥로 418</t>
  </si>
  <si>
    <t>(주)프로비스</t>
  </si>
  <si>
    <t>031-434-0610</t>
  </si>
  <si>
    <t>경기 안산시 단원구 진흥로10번안길 22</t>
  </si>
  <si>
    <t>032-515-8190</t>
  </si>
  <si>
    <t>인천 부평구 서촌로 51</t>
  </si>
  <si>
    <t>(주)엄지유통</t>
  </si>
  <si>
    <t>032-862-0551</t>
  </si>
  <si>
    <t>인천 남동구 찬우물로 33</t>
  </si>
  <si>
    <t>리나스대성(주)</t>
  </si>
  <si>
    <t>031-511-5577</t>
  </si>
  <si>
    <t>경기 남양주시 화도읍 녹촌로 57-38</t>
  </si>
  <si>
    <t>삼일금속(주)</t>
  </si>
  <si>
    <t>031-438-0580</t>
  </si>
  <si>
    <t>경기 안산시 상록구 도금단지2길 39</t>
  </si>
  <si>
    <t>(주)덕성산업기계</t>
  </si>
  <si>
    <t>032-569-5700</t>
  </si>
  <si>
    <t>인천 서구 봉수대로1568번길 27</t>
  </si>
  <si>
    <t>(주)밀텍엔지니어링</t>
  </si>
  <si>
    <t>031-781-4345</t>
  </si>
  <si>
    <t>(주)비앤지트레이딩</t>
  </si>
  <si>
    <t>032-503-6700</t>
  </si>
  <si>
    <t>인천 부평구 청천동</t>
  </si>
  <si>
    <t>(주)지엠티</t>
  </si>
  <si>
    <t>02-488-6501</t>
  </si>
  <si>
    <t>경기 성남시 분당구 판교로255번길</t>
  </si>
  <si>
    <t>동영인쇄(주)</t>
  </si>
  <si>
    <t>02-2274-0040</t>
  </si>
  <si>
    <t>서울 중구 필동로 12</t>
  </si>
  <si>
    <t>(주)에어레인</t>
  </si>
  <si>
    <t>070-4896-1469</t>
  </si>
  <si>
    <t>충청북도 청주시 흥덕구 옥산면 과학산업4로 151-5</t>
  </si>
  <si>
    <t>(주)대명홀딩스</t>
  </si>
  <si>
    <t>033-439-7843</t>
  </si>
  <si>
    <t>강원도 홍천군 서면(서면) 팔봉리</t>
  </si>
  <si>
    <t>(주)미래로시스템</t>
  </si>
  <si>
    <t>031-215-2905</t>
  </si>
  <si>
    <t>(주)유완전자</t>
  </si>
  <si>
    <t>051-201-1056</t>
  </si>
  <si>
    <t>부산 사하구 을숙도대로 651</t>
  </si>
  <si>
    <t>(주)우진공업</t>
  </si>
  <si>
    <t>041-754-7173</t>
  </si>
  <si>
    <t>충남 금산군 추부면 신평공단1로 13</t>
  </si>
  <si>
    <t>(주)현대종합사무기</t>
  </si>
  <si>
    <t>041-352-5464</t>
  </si>
  <si>
    <t>충남 당진군 당진읍 무수동로 64</t>
  </si>
  <si>
    <t>마이크로에스엔브이콘트롤(주)</t>
  </si>
  <si>
    <t>042-931-8448</t>
  </si>
  <si>
    <t>대전 유성구 테크노8로 53-7</t>
  </si>
  <si>
    <t>(주)대일기업</t>
  </si>
  <si>
    <t>043-232-6476</t>
  </si>
  <si>
    <t>충북 청주시 흥덕구 강내면 황탄리길 150</t>
  </si>
  <si>
    <t>세일테프</t>
  </si>
  <si>
    <t>053-583-8277</t>
  </si>
  <si>
    <t>대구 달서구 성서로68길 48</t>
  </si>
  <si>
    <t>영진종합건설(주)</t>
  </si>
  <si>
    <t>053-624-2151</t>
  </si>
  <si>
    <t>경북 칠곡군 동명면</t>
  </si>
  <si>
    <t>(주)울트라테크</t>
  </si>
  <si>
    <t>053-355-1250</t>
  </si>
  <si>
    <t>대구 달성군 논공읍 논공로117길 50</t>
  </si>
  <si>
    <t>세영 이.엔.지(주)</t>
  </si>
  <si>
    <t>054-776-4414</t>
  </si>
  <si>
    <t>경북 경주시 외동읍 냉천공단길 56-17</t>
  </si>
  <si>
    <t>(주)화성연료</t>
  </si>
  <si>
    <t>054-972-2467</t>
  </si>
  <si>
    <t>경북 칠곡군 지천면 지천로 433</t>
  </si>
  <si>
    <t>(주)빅스</t>
  </si>
  <si>
    <t>054-712-3003</t>
  </si>
  <si>
    <t>경북 구미시 1공단로 86-42</t>
  </si>
  <si>
    <t>코리아파인텍</t>
  </si>
  <si>
    <t>055-298-6016</t>
  </si>
  <si>
    <t>경남 창원시 마산회원구 봉암공단11길 41-3</t>
  </si>
  <si>
    <t>로텍엔지니어링(주)</t>
  </si>
  <si>
    <t>052-257-7509</t>
  </si>
  <si>
    <t>울산 남구 신여천로 105-1</t>
  </si>
  <si>
    <t>부강스프링㈜</t>
  </si>
  <si>
    <t>055-343-1671</t>
  </si>
  <si>
    <t>경남 김해시 한림면 안하로 90</t>
  </si>
  <si>
    <t>(주)성전사</t>
  </si>
  <si>
    <t>052-243-7785</t>
  </si>
  <si>
    <t>울산 중구 태화로 175</t>
  </si>
  <si>
    <t>서광종합개발(주)</t>
  </si>
  <si>
    <t>02-3702-5510</t>
  </si>
  <si>
    <t>서울 종로구 경희궁길 28</t>
  </si>
  <si>
    <t>(주)다미화학</t>
  </si>
  <si>
    <t>02-2113-0500</t>
  </si>
  <si>
    <t>미주엔비켐(주)</t>
  </si>
  <si>
    <t>02-821-9964</t>
  </si>
  <si>
    <t>서울특별시 동작구  보라매로19길 8</t>
  </si>
  <si>
    <t>(주)석교상사</t>
  </si>
  <si>
    <t>02-2085-0821</t>
  </si>
  <si>
    <t>서울 강남구 영동대로86길 10-8</t>
  </si>
  <si>
    <t>(주)좋은책신사고</t>
  </si>
  <si>
    <t>02-3480-4138</t>
  </si>
  <si>
    <t>서울특별시 강서구 강서로 463</t>
  </si>
  <si>
    <t>(주)한국파마</t>
  </si>
  <si>
    <t>031-353-7291</t>
  </si>
  <si>
    <t>경기 화성시 향남읍 제약공단3길 87</t>
  </si>
  <si>
    <t>정의산업(주)</t>
  </si>
  <si>
    <t>031-352-8537</t>
  </si>
  <si>
    <t>경기 화성시 양감면 줄터길 43</t>
  </si>
  <si>
    <t>윈엔윈(주)</t>
  </si>
  <si>
    <t>031-671-0894</t>
  </si>
  <si>
    <t>경기 안성시 양성면 동항공단길 19</t>
  </si>
  <si>
    <t>(주)성원중기계</t>
  </si>
  <si>
    <t>032-817-2286</t>
  </si>
  <si>
    <t>인천 남동구 앵고개로449번길 14</t>
  </si>
  <si>
    <t>(주)대현환경</t>
  </si>
  <si>
    <t>031-389-6055</t>
  </si>
  <si>
    <t>(주)파트라</t>
  </si>
  <si>
    <t>031-362-5460</t>
  </si>
  <si>
    <t>경기 안산시 단원구  산단로 232</t>
  </si>
  <si>
    <t>대경엠피씨(주)</t>
  </si>
  <si>
    <t>031-508-2600</t>
  </si>
  <si>
    <t>경기도 안산시 단원구  산단로35번길 43</t>
  </si>
  <si>
    <t>(주)유니온가스</t>
  </si>
  <si>
    <t>031-322-1285</t>
  </si>
  <si>
    <t>경기도 용인시 처인구 남사면 원암로 370-1</t>
  </si>
  <si>
    <t>(주)코스텍</t>
  </si>
  <si>
    <t>031-222-4251</t>
  </si>
  <si>
    <t>경기 화성시 세자로406번길 28</t>
  </si>
  <si>
    <t>032-822-4164</t>
  </si>
  <si>
    <t>인천광역시 남동구  호구포로120번길 67</t>
  </si>
  <si>
    <t>㈜웅진씽크빅</t>
  </si>
  <si>
    <t>031-956-7178</t>
  </si>
  <si>
    <t>경기 파주시 회동길 20</t>
  </si>
  <si>
    <t>(주)커스토머인사이트</t>
  </si>
  <si>
    <t>02-545-4733</t>
  </si>
  <si>
    <t>(주)아로마티카</t>
  </si>
  <si>
    <t>031-777-5293</t>
  </si>
  <si>
    <t>(주)영주양행</t>
  </si>
  <si>
    <t>02-555-1040</t>
  </si>
  <si>
    <t>서울 서초구 강남대로18길 11</t>
  </si>
  <si>
    <t>(주)유코아시스템</t>
  </si>
  <si>
    <t>042-719-2010</t>
  </si>
  <si>
    <t>대전광역시 서구 대덕대로 366</t>
  </si>
  <si>
    <t>삼현테크</t>
  </si>
  <si>
    <t>054-776-7451</t>
  </si>
  <si>
    <t>경북 경주시 외동읍 내외로 302</t>
  </si>
  <si>
    <t>에이피에스(주)</t>
  </si>
  <si>
    <t>054-763-0321</t>
  </si>
  <si>
    <t>경북 경주시 안강읍 안현로 812-12</t>
  </si>
  <si>
    <t>(주)알파플러스</t>
  </si>
  <si>
    <t>041-547-2390</t>
  </si>
  <si>
    <t>충청남도 아산시 둔포면 아산밸리동로 200</t>
  </si>
  <si>
    <t>(주)엘라스텍</t>
  </si>
  <si>
    <t>054-975-7785</t>
  </si>
  <si>
    <t>경북 칠곡군 약목면 복성15길 25</t>
  </si>
  <si>
    <t>(주)튜링겐코리아</t>
  </si>
  <si>
    <t>054-373-7136</t>
  </si>
  <si>
    <t>경상북도 청도군 풍각면 봉기1길 52-10</t>
  </si>
  <si>
    <t>진영이노텍</t>
  </si>
  <si>
    <t>051-832-0433</t>
  </si>
  <si>
    <t>부산 강서구 녹산산업북로313번길 17</t>
  </si>
  <si>
    <t>예성산업(주)</t>
  </si>
  <si>
    <t>051-831-8410</t>
  </si>
  <si>
    <t>부산 강서구 녹산산업북로313번길 70</t>
  </si>
  <si>
    <t>(주)농업회사법인 자담</t>
  </si>
  <si>
    <t>064-733-5001</t>
  </si>
  <si>
    <t>제주 서귀포시 토평공단로139번길 39</t>
  </si>
  <si>
    <t>(주)엑사이엔씨</t>
  </si>
  <si>
    <t>02-3289-5100</t>
  </si>
  <si>
    <t>(주)이맥스시스템</t>
  </si>
  <si>
    <t>02-586-5440</t>
  </si>
  <si>
    <t>서울특별시 서초구  남부순환로 2419</t>
  </si>
  <si>
    <t>(주)한일프로텍</t>
  </si>
  <si>
    <t>02-2082-2739</t>
  </si>
  <si>
    <t>대양롤랜트(주)</t>
  </si>
  <si>
    <t>031-431-7800</t>
  </si>
  <si>
    <t>경기 시흥시 엠티브이26로58번길 41</t>
  </si>
  <si>
    <t>(주)인켈</t>
  </si>
  <si>
    <t>032-650-6042</t>
  </si>
  <si>
    <t>인천 부평구 청중로 93</t>
  </si>
  <si>
    <t>삼일포장산업㈜</t>
  </si>
  <si>
    <t>031-354-5231</t>
  </si>
  <si>
    <t>경기 화성시 양감면 은행나무로 408</t>
  </si>
  <si>
    <t>(주)오엠티</t>
  </si>
  <si>
    <t>031-376-7636</t>
  </si>
  <si>
    <t>경기도 화성시 동탄면 동탄산단10길 58</t>
  </si>
  <si>
    <t>(주)푸드야식품</t>
  </si>
  <si>
    <t>031-322-7243</t>
  </si>
  <si>
    <t>경기도 용인시 처인구 모현면 포은대로 896</t>
  </si>
  <si>
    <t>범한공업(주)</t>
  </si>
  <si>
    <t>인천 남구 염전로 344</t>
  </si>
  <si>
    <t>(주)삼흥</t>
  </si>
  <si>
    <t>031-289-5513</t>
  </si>
  <si>
    <t>경기 용인시 기흥구 중부대로 495</t>
  </si>
  <si>
    <t>(주)시그마정보통신</t>
  </si>
  <si>
    <t>02-558-5775</t>
  </si>
  <si>
    <t>서울 강남구 봉은사로 502</t>
  </si>
  <si>
    <t>(주)솔라이트</t>
  </si>
  <si>
    <t>054-475-4892</t>
  </si>
  <si>
    <t>경상북도 구미시  1공단로6길 73</t>
  </si>
  <si>
    <t>연안알루미늄(주)</t>
  </si>
  <si>
    <t>031-984-6262</t>
  </si>
  <si>
    <t>경기 김포시 대곶면 대곶남로 605</t>
  </si>
  <si>
    <t>연희화학공업(주)</t>
  </si>
  <si>
    <t>031-983-4091</t>
  </si>
  <si>
    <t>경기 김포시 승가로76번길 63</t>
  </si>
  <si>
    <t>(주)아이스톰</t>
  </si>
  <si>
    <t>31-381-9625</t>
  </si>
  <si>
    <t>경기도 안양시 동안구 엘에스로91번길 46-24</t>
  </si>
  <si>
    <t>(주)신성토탈시스템</t>
  </si>
  <si>
    <t>02-2277-5713</t>
  </si>
  <si>
    <t>서울 마포구 월드컵북로 136</t>
  </si>
  <si>
    <t>(주)덴키스트</t>
  </si>
  <si>
    <t>031-458-3232</t>
  </si>
  <si>
    <t>경기 군포시 농심로 3</t>
  </si>
  <si>
    <t>㈜영일교육시스템</t>
  </si>
  <si>
    <t>02-2024-0077</t>
  </si>
  <si>
    <t>(주)한국아이엠유</t>
  </si>
  <si>
    <t>031-742-0070</t>
  </si>
  <si>
    <t>(주)아이땅</t>
  </si>
  <si>
    <t>02-555-1931</t>
  </si>
  <si>
    <t>서울특별시 서초구 매헌로16길 32</t>
  </si>
  <si>
    <t>(주)현대와코텍</t>
  </si>
  <si>
    <t>02-948-0657</t>
  </si>
  <si>
    <t>(주)케미코무역</t>
  </si>
  <si>
    <t>02-567-5336</t>
  </si>
  <si>
    <t>서울 강남구 테헤란로38길 43</t>
  </si>
  <si>
    <t>(주)서한종합건축사사무소</t>
  </si>
  <si>
    <t>02-2191-9100</t>
  </si>
  <si>
    <t>서울 강남구 테헤란로7길 22</t>
  </si>
  <si>
    <t>033-255-1893</t>
  </si>
  <si>
    <t>강원도 춘천시 동면 만천양지길 147</t>
  </si>
  <si>
    <t>삼표자원개발(주)</t>
  </si>
  <si>
    <t>033-571-1300</t>
  </si>
  <si>
    <t>강원 삼척시 근덕면 시목길 225</t>
  </si>
  <si>
    <t>뉴몰드(주)</t>
  </si>
  <si>
    <t>062-972-6000</t>
  </si>
  <si>
    <t>광주 북구 추암로 143</t>
  </si>
  <si>
    <t>(주)홍창엠앤티</t>
  </si>
  <si>
    <t>054-334-1711</t>
  </si>
  <si>
    <t>경북 영천시 금호읍 어은길 27-63</t>
  </si>
  <si>
    <t>(주)한스케미칼</t>
  </si>
  <si>
    <t>054-336-0338</t>
  </si>
  <si>
    <t>경북 영천시 화산면 장수로 1340</t>
  </si>
  <si>
    <t>(주)동아레미콘</t>
  </si>
  <si>
    <t>054-858-8000</t>
  </si>
  <si>
    <t>경북 안동시 강남로 40-9</t>
  </si>
  <si>
    <t>한신모방(주)</t>
  </si>
  <si>
    <t>055-365-4061</t>
  </si>
  <si>
    <t>경남 양산시 충렬로 303</t>
  </si>
  <si>
    <t>에스피앤지(주)</t>
  </si>
  <si>
    <t>051-326-1345</t>
  </si>
  <si>
    <t>부산 사상구 가야대로213번길 9</t>
  </si>
  <si>
    <t>(주)대한라이징</t>
  </si>
  <si>
    <t>055-237-8776</t>
  </si>
  <si>
    <t>경남 창원시 의창구 차상로 182-3</t>
  </si>
  <si>
    <t>(주)제일공사</t>
  </si>
  <si>
    <t>051-582-7600</t>
  </si>
  <si>
    <t>부산 금정구 금정로 249</t>
  </si>
  <si>
    <t>(주)지산종합건설</t>
  </si>
  <si>
    <t>042-528-3669</t>
  </si>
  <si>
    <t>대전 서구 원도안로 16</t>
  </si>
  <si>
    <t>(주)튤립코리아</t>
  </si>
  <si>
    <t>031-757-1511</t>
  </si>
  <si>
    <t>경기 성남시 중원구 둔촌대로 156-6</t>
  </si>
  <si>
    <t>다나코레아(주)</t>
  </si>
  <si>
    <t>02-3143-4070</t>
  </si>
  <si>
    <t>서울 마포구 양화로 133</t>
  </si>
  <si>
    <t>(주)리버네트워크</t>
  </si>
  <si>
    <t>02-717-1320</t>
  </si>
  <si>
    <t>솔루텍(주)</t>
  </si>
  <si>
    <t>02-2169-0031</t>
  </si>
  <si>
    <t>(주)지앤지커머스</t>
  </si>
  <si>
    <t>02-2071-0708</t>
  </si>
  <si>
    <t>(주)삼우이앤아이</t>
  </si>
  <si>
    <t>02-2692-1311</t>
  </si>
  <si>
    <t>경기 김포시 통진읍 율마로 339-57</t>
  </si>
  <si>
    <t>대윤계기산업(주)</t>
  </si>
  <si>
    <t>02-858-6870</t>
  </si>
  <si>
    <t>(주)정진팜</t>
  </si>
  <si>
    <t>02-839-3067</t>
  </si>
  <si>
    <t>서울 구로구 공원로 69</t>
  </si>
  <si>
    <t>성우중공업(주)</t>
  </si>
  <si>
    <t>031-665-3999</t>
  </si>
  <si>
    <t>경기도 평택시 청북면 백봉길 314-87</t>
  </si>
  <si>
    <t>(주)동천</t>
  </si>
  <si>
    <t>031-681-2400</t>
  </si>
  <si>
    <t>경기 평택시 오성면 오성북로 145</t>
  </si>
  <si>
    <t>신원화학(주)</t>
  </si>
  <si>
    <t>031-432-6688</t>
  </si>
  <si>
    <t>경기 시흥시 공단1대로28번길 92</t>
  </si>
  <si>
    <t>(주)라디언트</t>
  </si>
  <si>
    <t>032-652-2217</t>
  </si>
  <si>
    <t>(주)세경하이테크</t>
  </si>
  <si>
    <t>070-4816-9794</t>
  </si>
  <si>
    <t>경기도 수원시 권선구  산업로155번길 128</t>
  </si>
  <si>
    <t>(주)나우이엘</t>
  </si>
  <si>
    <t>031-997-4271</t>
  </si>
  <si>
    <t>경기 김포시 대곶면 율생중앙로169번길 63</t>
  </si>
  <si>
    <t>(주)쁘띠프랑스</t>
  </si>
  <si>
    <t>031-584-8200</t>
  </si>
  <si>
    <t>경기 가평군 청평면 호반로 1063</t>
  </si>
  <si>
    <t>(주)드림와이즈</t>
  </si>
  <si>
    <t>02-3431-2666</t>
  </si>
  <si>
    <t>서울 마포구 숭문길 13</t>
  </si>
  <si>
    <t>(주)시소아이티</t>
  </si>
  <si>
    <t>02-857-8940</t>
  </si>
  <si>
    <t>크리스피드(주)</t>
  </si>
  <si>
    <t>070-7017-6700</t>
  </si>
  <si>
    <t>서울 송파구 백제고분로 135</t>
  </si>
  <si>
    <t>(주)삼우티이씨</t>
  </si>
  <si>
    <t>02-2117-0300</t>
  </si>
  <si>
    <t>경창계전(주)</t>
  </si>
  <si>
    <t>02-566-9956</t>
  </si>
  <si>
    <t>서울 강남구 도곡로 141</t>
  </si>
  <si>
    <t>(주)코난테크놀로지</t>
  </si>
  <si>
    <t>02-3469-8532</t>
  </si>
  <si>
    <t>서울 서초구 강남대로 327</t>
  </si>
  <si>
    <t>한국종합철관(주)</t>
  </si>
  <si>
    <t>041-523-5011</t>
  </si>
  <si>
    <t>충남 천안시 동남구 동면 충절로 2754</t>
  </si>
  <si>
    <t>(주)한국제일</t>
  </si>
  <si>
    <t>042-670-7057</t>
  </si>
  <si>
    <t>한빛에너지(주)</t>
  </si>
  <si>
    <t>042-221-2750</t>
  </si>
  <si>
    <t>대전광역시 유성구 왕가봉로24번길 34</t>
  </si>
  <si>
    <t>다우건설(주)</t>
  </si>
  <si>
    <t>대전 서구  한밭대로570번길 29-4</t>
  </si>
  <si>
    <t>(주)삼성특장</t>
  </si>
  <si>
    <t>062-944-7063</t>
  </si>
  <si>
    <t>광주 광산구 평동로803번길 126</t>
  </si>
  <si>
    <t>(주)로얄정공</t>
  </si>
  <si>
    <t>053-583-8651</t>
  </si>
  <si>
    <t>대구 달서구 성서공단로25길 6</t>
  </si>
  <si>
    <t>대성에너지㈜</t>
  </si>
  <si>
    <t>053-606-1134</t>
  </si>
  <si>
    <t>(주)반도옵티칼</t>
  </si>
  <si>
    <t>053-354-5100</t>
  </si>
  <si>
    <t>대구 북구 노원로 237</t>
  </si>
  <si>
    <t>발레오전장시스템코리아㈜</t>
  </si>
  <si>
    <t>054-770-6675</t>
  </si>
  <si>
    <t>경북 경주시 공단로69번길 52</t>
  </si>
  <si>
    <t>네오테크</t>
  </si>
  <si>
    <t>054-971-8747</t>
  </si>
  <si>
    <t>경북 칠곡군 왜관읍 공단로5길 32</t>
  </si>
  <si>
    <t>(주)기흥 에프.에이</t>
  </si>
  <si>
    <t>053-615-1235</t>
  </si>
  <si>
    <t>대구광역시 동구  팔공로53길 161</t>
  </si>
  <si>
    <t>우성진공기술(주)</t>
  </si>
  <si>
    <t>051-311-5525</t>
  </si>
  <si>
    <t>부산 사상구 가야대로 212</t>
  </si>
  <si>
    <t>(주)세경테크</t>
  </si>
  <si>
    <t>051-522-4094</t>
  </si>
  <si>
    <t>부산 동래구 안락로125번길 38</t>
  </si>
  <si>
    <t>대창종합열처리(주)</t>
  </si>
  <si>
    <t>055-346-1071</t>
  </si>
  <si>
    <t>경남 김해시 한림면 가동로 73</t>
  </si>
  <si>
    <t>(주)대안물산</t>
  </si>
  <si>
    <t>064-749-2255</t>
  </si>
  <si>
    <t>제주 남제주군 대정읍 보성리</t>
  </si>
  <si>
    <t>(주)화인테크놀리지</t>
  </si>
  <si>
    <t>055-362-8110</t>
  </si>
  <si>
    <t>경남 양산시 어곡공단1길 10</t>
  </si>
  <si>
    <t>(주)동우이엔지</t>
  </si>
  <si>
    <t>055-367-6533</t>
  </si>
  <si>
    <t>경남 양산시 둘넘길 27-31</t>
  </si>
  <si>
    <t>(주)대성건설</t>
  </si>
  <si>
    <t>부산 강서구 대저로 292</t>
  </si>
  <si>
    <t>(주)하이스텐</t>
  </si>
  <si>
    <t>055-329-0837</t>
  </si>
  <si>
    <t>경남 김해시 주촌면 서부로1499번길 113-79</t>
  </si>
  <si>
    <t>(주)에스티엠</t>
  </si>
  <si>
    <t>031-618-2171</t>
  </si>
  <si>
    <t>경기 안성시 원곡면 지문로 191-34</t>
  </si>
  <si>
    <t>(주)서화정보통신</t>
  </si>
  <si>
    <t>031-345-5101</t>
  </si>
  <si>
    <t>경기도 안양시 동안구  부림로170번길 41-13</t>
  </si>
  <si>
    <t>(주)아텍에너지</t>
  </si>
  <si>
    <t>02-890-6411</t>
  </si>
  <si>
    <t>(주)비즈웰</t>
  </si>
  <si>
    <t>031-425-5820</t>
  </si>
  <si>
    <t>(주)씽크풀</t>
  </si>
  <si>
    <t>02-2174-6300</t>
  </si>
  <si>
    <t>㈜애니닥터헬스케어</t>
  </si>
  <si>
    <t>041-548-3159</t>
  </si>
  <si>
    <t>충청남도 천안시 동남구  대흥로 184</t>
  </si>
  <si>
    <t>한배물산(주)</t>
  </si>
  <si>
    <t>02-786-6015</t>
  </si>
  <si>
    <t>서울 중구 청파로 453</t>
  </si>
  <si>
    <t>(주)텔레필드</t>
  </si>
  <si>
    <t>031-730-5900</t>
  </si>
  <si>
    <t>(주)명스테이지</t>
  </si>
  <si>
    <t>031-421-9889</t>
  </si>
  <si>
    <t>경기 안양시 동안구 흥안대로427번길 54</t>
  </si>
  <si>
    <t>세일리코(주)</t>
  </si>
  <si>
    <t>031-429-6462</t>
  </si>
  <si>
    <t>경기도 군포시  산본로101번길 9-3</t>
  </si>
  <si>
    <t>㈜위매스</t>
  </si>
  <si>
    <t>043-653-9700</t>
  </si>
  <si>
    <t>충북 제천시 바이오밸리로 107-2</t>
  </si>
  <si>
    <t>(주)열린기술</t>
  </si>
  <si>
    <t>02-555-7033</t>
  </si>
  <si>
    <t>서울 강남구 논현로79길 47</t>
  </si>
  <si>
    <t>(주)케이브이씨</t>
  </si>
  <si>
    <t>]-234-3030</t>
  </si>
  <si>
    <t>(주)유승</t>
  </si>
  <si>
    <t>031-499-6431</t>
  </si>
  <si>
    <t>경기 시흥시 경제로 73</t>
  </si>
  <si>
    <t>(주)연우</t>
  </si>
  <si>
    <t>031-495-8011</t>
  </si>
  <si>
    <t>경기 안산시 단원구 목내로 103</t>
  </si>
  <si>
    <t>(주)에이치알에스</t>
  </si>
  <si>
    <t>031-655-8822</t>
  </si>
  <si>
    <t>경기 평택시 팽성읍 추팔산단2길 7</t>
  </si>
  <si>
    <t>㈜진성테크</t>
  </si>
  <si>
    <t>031-987-3631</t>
  </si>
  <si>
    <t>경기 김포시 통진읍 율마로256번길 70-3</t>
  </si>
  <si>
    <t>(주)지에스엠솔루션</t>
  </si>
  <si>
    <t>02-2082-5280</t>
  </si>
  <si>
    <t>(주)스타바이오</t>
  </si>
  <si>
    <t>02-512-6966</t>
  </si>
  <si>
    <t>(주)명일실업</t>
  </si>
  <si>
    <t>02-442-7101</t>
  </si>
  <si>
    <t>서울 강동구 아리수로 302</t>
  </si>
  <si>
    <t>(주)지원</t>
  </si>
  <si>
    <t>033-248-5100</t>
  </si>
  <si>
    <t>강원 춘천시 동면 소양강로 274</t>
  </si>
  <si>
    <t>(주)다미푸드텍</t>
  </si>
  <si>
    <t>043-883-5421</t>
  </si>
  <si>
    <t>충북 음성군 삼성면 대청로 268</t>
  </si>
  <si>
    <t>아성산업</t>
  </si>
  <si>
    <t>041-541-1584</t>
  </si>
  <si>
    <t>충남 아산시 영인면 영인산로 521</t>
  </si>
  <si>
    <t>금성지관(주)</t>
  </si>
  <si>
    <t>041-952-4308</t>
  </si>
  <si>
    <t>충남 서천군 종천면 종천공단길 44</t>
  </si>
  <si>
    <t>밀텍(주)</t>
  </si>
  <si>
    <t>042-471-5581</t>
  </si>
  <si>
    <t>대전 유성구 테크노6로 24</t>
  </si>
  <si>
    <t>(주)유셀</t>
  </si>
  <si>
    <t>041-555-7880</t>
  </si>
  <si>
    <t>충청남도 아산시 둔포면 봉재길63번길35</t>
  </si>
  <si>
    <t>㈜동양정공</t>
  </si>
  <si>
    <t>062-951-3966</t>
  </si>
  <si>
    <t>광주 광산구 하남산단7번로 107</t>
  </si>
  <si>
    <t>(주)대신육가공</t>
  </si>
  <si>
    <t>061-331-9913</t>
  </si>
  <si>
    <t>광주광역시 광산구  상무대로 541</t>
  </si>
  <si>
    <t>(주)현대스프링</t>
  </si>
  <si>
    <t>062-956-8082</t>
  </si>
  <si>
    <t>광주 광산구 평동산단로169번길 24-19</t>
  </si>
  <si>
    <t>(주)엠앤지어패럴</t>
  </si>
  <si>
    <t>070-4394-7042</t>
  </si>
  <si>
    <t>대구 수성구 달구벌대로651길 8</t>
  </si>
  <si>
    <t>(주)덕운실업</t>
  </si>
  <si>
    <t>053-583-3866</t>
  </si>
  <si>
    <t>경북 고령군 대가야읍 대가야로 1487</t>
  </si>
  <si>
    <t>(주)에이엠씨</t>
  </si>
  <si>
    <t>054-776-7000</t>
  </si>
  <si>
    <t>경북 경주시 유림로13번길 28</t>
  </si>
  <si>
    <t>(주)뉴프라임</t>
  </si>
  <si>
    <t>053-643-6001</t>
  </si>
  <si>
    <t>대구광역시 달서구  월곡로100길 25</t>
  </si>
  <si>
    <t>(주)세 창</t>
  </si>
  <si>
    <t>053-616-3728</t>
  </si>
  <si>
    <t>대구 달성군 논공읍 논공중앙로 269</t>
  </si>
  <si>
    <t>055-95-9695</t>
  </si>
  <si>
    <t>경남 창원시 의창구 차룡로14번길 18</t>
  </si>
  <si>
    <t>대성피에이티(주)</t>
  </si>
  <si>
    <t>055-253-8003</t>
  </si>
  <si>
    <t>경남 창원시 의창구 대산면 진남로114번길 77</t>
  </si>
  <si>
    <t>(주)동아지질</t>
  </si>
  <si>
    <t>051-580-5515</t>
  </si>
  <si>
    <t>부산 금정구 금샘로 347</t>
  </si>
  <si>
    <t>교세라도큐먼트솔루션스코리아(주)</t>
  </si>
  <si>
    <t>070-8676-1506</t>
  </si>
  <si>
    <t>서울 중구 퇴계로 18</t>
  </si>
  <si>
    <t>(주)모노커뮤니케이션즈</t>
  </si>
  <si>
    <t>02-333-7223</t>
  </si>
  <si>
    <t>(주)고려인쇄지기</t>
  </si>
  <si>
    <t>031-975-2271</t>
  </si>
  <si>
    <t>경기 고양시 일산동구 문원길 26</t>
  </si>
  <si>
    <t>미래생활(주)</t>
  </si>
  <si>
    <t>070-4480-3031</t>
  </si>
  <si>
    <t>세종  부강면 연청로</t>
  </si>
  <si>
    <t>(주)두광엠에프지</t>
  </si>
  <si>
    <t>02-2635-4502</t>
  </si>
  <si>
    <t>(주)비아트론</t>
  </si>
  <si>
    <t>070-4016-3200</t>
  </si>
  <si>
    <t>경기 수원시 권선구 산업로155번길 139</t>
  </si>
  <si>
    <t>(주)지오</t>
  </si>
  <si>
    <t>031-633-4570</t>
  </si>
  <si>
    <t>경기 이천시 모가면 공원로249번길 163</t>
  </si>
  <si>
    <t>(주)아이피에스코리아</t>
  </si>
  <si>
    <t>031-763-7177</t>
  </si>
  <si>
    <t>경기도 광주시 오포읍 양벌로 60</t>
  </si>
  <si>
    <t>(주)삼에스코리아</t>
  </si>
  <si>
    <t>02-896-9474</t>
  </si>
  <si>
    <t>서울 금천구 시흥대로71길 30-1</t>
  </si>
  <si>
    <t>대화정밀공업(주)</t>
  </si>
  <si>
    <t>031-777-1155</t>
  </si>
  <si>
    <t>대동안전(주)</t>
  </si>
  <si>
    <t>02-899-1542</t>
  </si>
  <si>
    <t>경기 광명시 범안로 817</t>
  </si>
  <si>
    <t>(주)부광테크</t>
  </si>
  <si>
    <t>032-815-3710</t>
  </si>
  <si>
    <t>인천광역시 남동구  승기천로 92</t>
  </si>
  <si>
    <t>동산콘크리트산업(주)</t>
  </si>
  <si>
    <t>031-339-9799</t>
  </si>
  <si>
    <t>경기 용인시 처인구 한터로 205</t>
  </si>
  <si>
    <t>태경연주(주)</t>
  </si>
  <si>
    <t>032-561-8211</t>
  </si>
  <si>
    <t>인천 서구 사렴로10번길 28</t>
  </si>
  <si>
    <t>(주)디에스케이</t>
  </si>
  <si>
    <t>031-416-9100</t>
  </si>
  <si>
    <t>경기 안산시 상록구 안산테콤1길 21</t>
  </si>
  <si>
    <t>(주)노아종합상사</t>
  </si>
  <si>
    <t>02-2256-0988</t>
  </si>
  <si>
    <t>서울 강남구 압구정로30길 9</t>
  </si>
  <si>
    <t>(주)황덕기술단</t>
  </si>
  <si>
    <t>02-794-0801</t>
  </si>
  <si>
    <t>서울 용산구 서빙고로 413</t>
  </si>
  <si>
    <t>윈포시스(주)</t>
  </si>
  <si>
    <t>031-609-9700</t>
  </si>
  <si>
    <t>이넬화장품(주)</t>
  </si>
  <si>
    <t>02-3434-9400</t>
  </si>
  <si>
    <t>서울 송파구 백제고분로 463</t>
  </si>
  <si>
    <t>(주)아림인터텍스</t>
  </si>
  <si>
    <t>02-424-2161</t>
  </si>
  <si>
    <t>서울 송파구 잠실본동 올림피아오피스텔</t>
  </si>
  <si>
    <t>에이이코리아(주)</t>
  </si>
  <si>
    <t>031-778-5843</t>
  </si>
  <si>
    <t>(주)큐시스</t>
  </si>
  <si>
    <t>062-971-5300</t>
  </si>
  <si>
    <t>광주 북구 첨단벤처소로 16-3</t>
  </si>
  <si>
    <t>(주)무진서비스</t>
  </si>
  <si>
    <t>062-954-1397</t>
  </si>
  <si>
    <t>광주 광산구 원두로 40</t>
  </si>
  <si>
    <t>(주)우성케미칼</t>
  </si>
  <si>
    <t>054-333-1767</t>
  </si>
  <si>
    <t>경북 영천시 북안면 대원당길 18</t>
  </si>
  <si>
    <t>(주)삼성조경</t>
  </si>
  <si>
    <t>054-333-1401</t>
  </si>
  <si>
    <t>경북 영천시 화남면 한천길 131-66</t>
  </si>
  <si>
    <t>(주)새로닉스</t>
  </si>
  <si>
    <t>054-463-7946</t>
  </si>
  <si>
    <t>경북 구미시 수출대로9길 36</t>
  </si>
  <si>
    <t>053-593-8866</t>
  </si>
  <si>
    <t>대구 달서구 호산동로 6-13</t>
  </si>
  <si>
    <t>유니크</t>
  </si>
  <si>
    <t>055-340-2000</t>
  </si>
  <si>
    <t>경남 김해시 진영읍 서부로179번길 90</t>
  </si>
  <si>
    <t>(주)대동유공압</t>
  </si>
  <si>
    <t>051-317-2358</t>
  </si>
  <si>
    <t>(주)대성종합가스</t>
  </si>
  <si>
    <t>055-673-4641</t>
  </si>
  <si>
    <t>경남 고성군 고성읍 율대5길 15</t>
  </si>
  <si>
    <t>미광정밀</t>
  </si>
  <si>
    <t>055-781-1221</t>
  </si>
  <si>
    <t>경상남도 양산시 산막공단북9길 60-42</t>
  </si>
  <si>
    <t>(주)비아이티에코루브</t>
  </si>
  <si>
    <t>경상남도 양산시 충렬로 309-1</t>
  </si>
  <si>
    <t>(주)서림정공</t>
  </si>
  <si>
    <t>055-343-0727</t>
  </si>
  <si>
    <t>경남 김해시 한림면 용덕로 82-22</t>
  </si>
  <si>
    <t>성준전기(주)</t>
  </si>
  <si>
    <t>02-6679-6445</t>
  </si>
  <si>
    <t>서울 종로구 돈화문로 10</t>
  </si>
  <si>
    <t>(주)에스에스라이트</t>
  </si>
  <si>
    <t>031-271-9601</t>
  </si>
  <si>
    <t>서울 동작구 남부순환로 2013</t>
  </si>
  <si>
    <t>(주)넷앤드휴먼인터페이스</t>
  </si>
  <si>
    <t>02-2661-1410</t>
  </si>
  <si>
    <t>(주)세나테크놀로지</t>
  </si>
  <si>
    <t>02-573-7772</t>
  </si>
  <si>
    <t>서울특별시 강남구 세곡동(세곡동)</t>
  </si>
  <si>
    <t>(주)믿음종합건설</t>
  </si>
  <si>
    <t>031-317-8941</t>
  </si>
  <si>
    <t>경기도 시흥시  마유로 226</t>
  </si>
  <si>
    <t>(주)엠에스</t>
  </si>
  <si>
    <t>031-358-1963</t>
  </si>
  <si>
    <t>경기 화성시 장안면 석포로 123-38</t>
  </si>
  <si>
    <t>삼원금속(주)</t>
  </si>
  <si>
    <t>032-680-8800</t>
  </si>
  <si>
    <t>충청북도 음성군 맹동면 두레로 151</t>
  </si>
  <si>
    <t>(주)효성감속기</t>
  </si>
  <si>
    <t>032-811-7811</t>
  </si>
  <si>
    <t>인천광역시 남동구  남동서로 121</t>
  </si>
  <si>
    <t>슝크카본테크놀로지(유한)</t>
  </si>
  <si>
    <t>031-491-2722</t>
  </si>
  <si>
    <t>경기 안산시 단원구 산단로67번길 38</t>
  </si>
  <si>
    <t>(주)선구</t>
  </si>
  <si>
    <t>031-497-6691</t>
  </si>
  <si>
    <t>경기 시흥시 협력로 153</t>
  </si>
  <si>
    <t>(주)에스케이씨</t>
  </si>
  <si>
    <t>031-492-5005</t>
  </si>
  <si>
    <t>(주)아이티엔티</t>
  </si>
  <si>
    <t>031-546-6646</t>
  </si>
  <si>
    <t>제일공조(주)</t>
  </si>
  <si>
    <t>02-579-8555</t>
  </si>
  <si>
    <t>서울 서초구 청계산로 241-1</t>
  </si>
  <si>
    <t>(주)큐어바이오</t>
  </si>
  <si>
    <t>02-427-3669</t>
  </si>
  <si>
    <t>서울 강동구 올림픽로 834</t>
  </si>
  <si>
    <t>(주)세진상아</t>
  </si>
  <si>
    <t>02-939-5100</t>
  </si>
  <si>
    <t>서울 노원구 동일로237바길 11-7</t>
  </si>
  <si>
    <t>(주)뉴로스</t>
  </si>
  <si>
    <t>042-865-7300</t>
  </si>
  <si>
    <t>대전 유성구 테크노2로 274</t>
  </si>
  <si>
    <t>기린산업(주)</t>
  </si>
  <si>
    <t>044-865-9521</t>
  </si>
  <si>
    <t>세종 연동면 청연로 442-46</t>
  </si>
  <si>
    <t>(주)이멕스</t>
  </si>
  <si>
    <t>041-582-4043</t>
  </si>
  <si>
    <t>충남 천안시 서북구 성환읍 왕지1길 161</t>
  </si>
  <si>
    <t>(주)송원물산</t>
  </si>
  <si>
    <t>062-523-3375</t>
  </si>
  <si>
    <t>광주 남구 대남대로 366</t>
  </si>
  <si>
    <t>㈜평화발레오</t>
  </si>
  <si>
    <t>053-589-9142</t>
  </si>
  <si>
    <t>대구 달서구 성서로 236</t>
  </si>
  <si>
    <t>(주)대우하이원샤시</t>
  </si>
  <si>
    <t>054-471-1445</t>
  </si>
  <si>
    <t>경북 구미시 장천면 여남1길 19-6</t>
  </si>
  <si>
    <t>(주)경남무역</t>
  </si>
  <si>
    <t>055-221-3890</t>
  </si>
  <si>
    <t>경남 창원시 마산합포구 해안대로 224-153</t>
  </si>
  <si>
    <t>(주)지리산산청샘물</t>
  </si>
  <si>
    <t>070-7576-2062</t>
  </si>
  <si>
    <t>경남 산청군 삼장면 친환경로 460-22</t>
  </si>
  <si>
    <t>한솔엘리베이터(주)</t>
  </si>
  <si>
    <t>051-761-5086</t>
  </si>
  <si>
    <t>부산 수영구 수영로 551</t>
  </si>
  <si>
    <t>(주)동흥전기</t>
  </si>
  <si>
    <t>02-2267-1281</t>
  </si>
  <si>
    <t>서울특별시 용산구  원효로81길 5</t>
  </si>
  <si>
    <t>(주)디지탈씨오에스</t>
  </si>
  <si>
    <t>02-711-1114</t>
  </si>
  <si>
    <t>동아모델</t>
  </si>
  <si>
    <t>031-319-0193</t>
  </si>
  <si>
    <t>경기 시흥시 마유로82번길 107</t>
  </si>
  <si>
    <t>코리아씰라인(주)</t>
  </si>
  <si>
    <t>052-239-8304</t>
  </si>
  <si>
    <t>울산광역시 울주군 웅촌면 웅촌로 609</t>
  </si>
  <si>
    <t>(주)선경디에프에스</t>
  </si>
  <si>
    <t>070-5057-0302</t>
  </si>
  <si>
    <t>(주)엑스큐어넷</t>
  </si>
  <si>
    <t>02-567-0961</t>
  </si>
  <si>
    <t>서울 은평구 가좌로 276</t>
  </si>
  <si>
    <t>(주)두산 커머셜엔진</t>
  </si>
  <si>
    <t>032-822-2840</t>
  </si>
  <si>
    <t>(주)클레스트라하우저만</t>
  </si>
  <si>
    <t>02-784-6274</t>
  </si>
  <si>
    <t>서울 영등포구 여의공원로 115</t>
  </si>
  <si>
    <t>㈜국순당 횡성공장</t>
  </si>
  <si>
    <t>02-513-8564</t>
  </si>
  <si>
    <t>강원 횡성군 둔내면 강변로 975</t>
  </si>
  <si>
    <t>한국후렉스텍(주)</t>
  </si>
  <si>
    <t>031-944-8140</t>
  </si>
  <si>
    <t>경기도 파주시 탄현면 방촌로955번길 34-45</t>
  </si>
  <si>
    <t>(주)원준</t>
  </si>
  <si>
    <t>031-297-0594</t>
  </si>
  <si>
    <t>경기 화성시 봉담읍 동산재길 28</t>
  </si>
  <si>
    <t>(주)세림</t>
  </si>
  <si>
    <t>031-666-1551</t>
  </si>
  <si>
    <t>경기 평택시 산단로52번길 56</t>
  </si>
  <si>
    <t>피앤케이(주)</t>
  </si>
  <si>
    <t>031-683-9213</t>
  </si>
  <si>
    <t>경기도 평택시 안중읍 안중북로 152-19</t>
  </si>
  <si>
    <t>(주)오토브레인</t>
  </si>
  <si>
    <t>02-2040-0101</t>
  </si>
  <si>
    <t>서울 엔지니어링(주)</t>
  </si>
  <si>
    <t>031-731-7400</t>
  </si>
  <si>
    <t>경기 성남시 중원구 둔촌대로457번길 33</t>
  </si>
  <si>
    <t>동인광학</t>
  </si>
  <si>
    <t>032-328-9935</t>
  </si>
  <si>
    <t>경기도 부천시 신흥동(삼정동)</t>
  </si>
  <si>
    <t>(주)태종</t>
  </si>
  <si>
    <t>031-432-6191</t>
  </si>
  <si>
    <t>경기도 시흥시 엠티브이북로 203</t>
  </si>
  <si>
    <t>(주) 서원</t>
  </si>
  <si>
    <t>031-491-9591</t>
  </si>
  <si>
    <t>경기 안산시 단원구 산단로67번길 94</t>
  </si>
  <si>
    <t>바이켐(주)</t>
  </si>
  <si>
    <t>031-493-9451</t>
  </si>
  <si>
    <t>충청남도 예산군 삽교읍 산단2길 53</t>
  </si>
  <si>
    <t>원경전자(주)</t>
  </si>
  <si>
    <t>031-497-0926</t>
  </si>
  <si>
    <t>경기 시흥시 마유로144번길 41</t>
  </si>
  <si>
    <t>유진차량(주)</t>
  </si>
  <si>
    <t>대구 중구  동덕로 115</t>
  </si>
  <si>
    <t>(주)대용파마텍</t>
  </si>
  <si>
    <t>031-431-4164</t>
  </si>
  <si>
    <t>(주)삼진특수금속</t>
  </si>
  <si>
    <t>032-819-7815</t>
  </si>
  <si>
    <t>인천 남동구 남동동로 135</t>
  </si>
  <si>
    <t>(주)메가테크</t>
  </si>
  <si>
    <t>031-313-0150</t>
  </si>
  <si>
    <t>경기도 시흥시  시흥대로 1124-1</t>
  </si>
  <si>
    <t>(재)FITI시험연구원</t>
  </si>
  <si>
    <t>02-3299-8134</t>
  </si>
  <si>
    <t>서울 동대문구 정릉천동로 102</t>
  </si>
  <si>
    <t>(주)한국종합화학</t>
  </si>
  <si>
    <t>043-234-6615</t>
  </si>
  <si>
    <t>충북 청주시 흥덕구 직지대로409번길 61</t>
  </si>
  <si>
    <t>042-636-4778</t>
  </si>
  <si>
    <t>대전 동구 홍도로33번길 3</t>
  </si>
  <si>
    <t>한국에어로(주)</t>
  </si>
  <si>
    <t>042-626-5152</t>
  </si>
  <si>
    <t>대전 대덕구 생산5길 27</t>
  </si>
  <si>
    <t>세종특별자치시  연동면(연동면) 내판리</t>
  </si>
  <si>
    <t>(주)아이디스</t>
  </si>
  <si>
    <t>042-360-5610</t>
  </si>
  <si>
    <t>(주)대성토이즈</t>
  </si>
  <si>
    <t>051-292-1006</t>
  </si>
  <si>
    <t>부산 사하구 신산로 139</t>
  </si>
  <si>
    <t>(주)유환</t>
  </si>
  <si>
    <t>051-803-8863</t>
  </si>
  <si>
    <t>부산 기장군 기장읍 차성서로 147</t>
  </si>
  <si>
    <t>365병원</t>
  </si>
  <si>
    <t>055-248-0365</t>
  </si>
  <si>
    <t>경남 창원시 마산회원구 3·15대로 686</t>
  </si>
  <si>
    <t>(주)두비</t>
  </si>
  <si>
    <t>051-754-4186</t>
  </si>
  <si>
    <t>부산 기장군 철마면 고촌로80번길 5</t>
  </si>
  <si>
    <t>와이엠양산기공(주)</t>
  </si>
  <si>
    <t>051-728-6282</t>
  </si>
  <si>
    <t>부산 기장군 정관읍 산단4로 113</t>
  </si>
  <si>
    <t>(주)성미</t>
  </si>
  <si>
    <t>055-329-1117</t>
  </si>
  <si>
    <t>경남 김해시 주촌면 서부로1403번길 67-4</t>
  </si>
  <si>
    <t>(주)스페이스맥스</t>
  </si>
  <si>
    <t>043-883-0741</t>
  </si>
  <si>
    <t>충청북도 음성군 대금로 6-81</t>
  </si>
  <si>
    <t>(주)성일유화</t>
  </si>
  <si>
    <t>031-355-6955</t>
  </si>
  <si>
    <t>경기 화성시 비봉면 양노1리</t>
  </si>
  <si>
    <t>㈜토퍼스엔지니어링</t>
  </si>
  <si>
    <t>02-3439-2880</t>
  </si>
  <si>
    <t>(주)자스텍</t>
  </si>
  <si>
    <t>031-719-5174</t>
  </si>
  <si>
    <t>경기 성남시 분당구 판교로 242</t>
  </si>
  <si>
    <t>(주)보스코텍</t>
  </si>
  <si>
    <t>02-837-6106</t>
  </si>
  <si>
    <t>(주)에스엠비오토와이드</t>
  </si>
  <si>
    <t>031-976-4457</t>
  </si>
  <si>
    <t>경기 고양시 일산동구 성현로 333</t>
  </si>
  <si>
    <t>(주)신라정밀</t>
  </si>
  <si>
    <t>041-552-9800</t>
  </si>
  <si>
    <t>충남 천안시 동남구 수신면 5산단로 186</t>
  </si>
  <si>
    <t>(주)에이원정보통신</t>
  </si>
  <si>
    <t>031-1644-5670</t>
  </si>
  <si>
    <t>경기 평택시 송탄로 119</t>
  </si>
  <si>
    <t>한국 무-그(주)</t>
  </si>
  <si>
    <t>031-764-6711</t>
  </si>
  <si>
    <t>경기 이천시 마장면 둔터로 24-49</t>
  </si>
  <si>
    <t>오영</t>
  </si>
  <si>
    <t>031-499-2781</t>
  </si>
  <si>
    <t>경기 시흥시 소망공원로 102</t>
  </si>
  <si>
    <t>(주)아이.피.엔</t>
  </si>
  <si>
    <t>031-355-8807</t>
  </si>
  <si>
    <t>경기 화성시 남양읍 현대기아로183번길 33</t>
  </si>
  <si>
    <t>보람산업사</t>
  </si>
  <si>
    <t>031-486-0117</t>
  </si>
  <si>
    <t>경기 안산시 상록구 안산천서로 175</t>
  </si>
  <si>
    <t>삼우합금공업(주)</t>
  </si>
  <si>
    <t>031-499-1262</t>
  </si>
  <si>
    <t>경기도 안산시 단원구 첨단로267번길 48</t>
  </si>
  <si>
    <t>(주)대산이노텍</t>
  </si>
  <si>
    <t>031-319-9700</t>
  </si>
  <si>
    <t>충청남도 공주시 정안면 정안농공단지길 32-32</t>
  </si>
  <si>
    <t>(주)성심광학</t>
  </si>
  <si>
    <t>031-242-2474</t>
  </si>
  <si>
    <t>경기도 수원시 권선구  덕영대로 1150</t>
  </si>
  <si>
    <t>(주)퍼펙트대대</t>
  </si>
  <si>
    <t>031-321-8866</t>
  </si>
  <si>
    <t>경기 용인시 처인구 양지면 은이로 107</t>
  </si>
  <si>
    <t>031-981-6321</t>
  </si>
  <si>
    <t>경기 김포시 양촌읍 황금3로8번길 85-32</t>
  </si>
  <si>
    <t>032-814-4144</t>
  </si>
  <si>
    <t>인천 남동구 남동서로83번길 82</t>
  </si>
  <si>
    <t>02-546-3471</t>
  </si>
  <si>
    <t>(주)미디어스페이스</t>
  </si>
  <si>
    <t>02-2093-3100</t>
  </si>
  <si>
    <t>(주)큐로컴</t>
  </si>
  <si>
    <t>02-2141-3000</t>
  </si>
  <si>
    <t>서울 강남구 테헤란로77길 7</t>
  </si>
  <si>
    <t>패라매트릭코리아(주)</t>
  </si>
  <si>
    <t>02-3484-8000</t>
  </si>
  <si>
    <t>서울특별시 강남구 테헤란로 521</t>
  </si>
  <si>
    <t>(주)코캄</t>
  </si>
  <si>
    <t>031-362-0100</t>
  </si>
  <si>
    <t>경기도 수원시 장안구  경수대로1220번길 30-78</t>
  </si>
  <si>
    <t>상진종합기술(주)</t>
  </si>
  <si>
    <t>충청남도 홍성군 홍성읍 법원로 35</t>
  </si>
  <si>
    <t>(주)가스로드</t>
  </si>
  <si>
    <t>042-862-0892</t>
  </si>
  <si>
    <t>대전광역시 유성구  테크노2로 192</t>
  </si>
  <si>
    <t>(주)스틱스</t>
  </si>
  <si>
    <t>043-216-1121</t>
  </si>
  <si>
    <t>(주)코리아노벨상사</t>
  </si>
  <si>
    <t>053-791-8524</t>
  </si>
  <si>
    <t>대구 수성구 고산로4안길 21</t>
  </si>
  <si>
    <t>한국정유기(주)</t>
  </si>
  <si>
    <t>053-982-7710</t>
  </si>
  <si>
    <t>대구 동구 옻골로 47</t>
  </si>
  <si>
    <t>(주)부명</t>
  </si>
  <si>
    <t>054-977-5301</t>
  </si>
  <si>
    <t>경북 칠곡군 왜관읍 2산업단지2길 190</t>
  </si>
  <si>
    <t>대한정밀(주)</t>
  </si>
  <si>
    <t>054-773-8601</t>
  </si>
  <si>
    <t>경북 경주시 외동읍 연안1길 69-29</t>
  </si>
  <si>
    <t>(합자)두창이앤에스</t>
  </si>
  <si>
    <t>054-252-5301</t>
  </si>
  <si>
    <t>경북 포항시 북구 대안길 124</t>
  </si>
  <si>
    <t>비.비.엔 스틸(주)</t>
  </si>
  <si>
    <t>054-473-8877</t>
  </si>
  <si>
    <t>경북 구미시 장천면 여남1길 199</t>
  </si>
  <si>
    <t>(주)현우산업</t>
  </si>
  <si>
    <t>031-354-3980</t>
  </si>
  <si>
    <t>경기 화성시 팔탄면 시청로 1020-14</t>
  </si>
  <si>
    <t>대성공업(주)</t>
  </si>
  <si>
    <t>051-3016-681</t>
  </si>
  <si>
    <t>부산 사상구 낙동대로1318번길 67</t>
  </si>
  <si>
    <t>(주)대정금속</t>
  </si>
  <si>
    <t>055-323-3856</t>
  </si>
  <si>
    <t>경상남도 김해시 상동면 상동로375번길 26-62</t>
  </si>
  <si>
    <t>055-833-6363</t>
  </si>
  <si>
    <t>경남 사천시 대방길 36-10</t>
  </si>
  <si>
    <t>복정제형(주)</t>
  </si>
  <si>
    <t>070-4854-2709</t>
  </si>
  <si>
    <t>서울 마포구 새창로4라길 7</t>
  </si>
  <si>
    <t>큐렉소(주)</t>
  </si>
  <si>
    <t>02-3446-0663</t>
  </si>
  <si>
    <t>서울 서초구 강남대로 577</t>
  </si>
  <si>
    <t>㈜홈페이지코리아</t>
  </si>
  <si>
    <t>02-6340-7700</t>
  </si>
  <si>
    <t>(주)엘엑스</t>
  </si>
  <si>
    <t>02-851-0111</t>
  </si>
  <si>
    <t>(주)세훈통상</t>
  </si>
  <si>
    <t>02-598-8272</t>
  </si>
  <si>
    <t>서울 서초구 서초대로60길 27</t>
  </si>
  <si>
    <t>CJ 라이온㈜</t>
  </si>
  <si>
    <t>02-6363-1013</t>
  </si>
  <si>
    <t>인천 중구 서해대로140번길 23</t>
  </si>
  <si>
    <t>(주)세광정공</t>
  </si>
  <si>
    <t>032-542-6997</t>
  </si>
  <si>
    <t>인천 계양구 계양대로16번길 95</t>
  </si>
  <si>
    <t>(주)유니온텍</t>
  </si>
  <si>
    <t>031-452-3441</t>
  </si>
  <si>
    <t>경기도 안양시 동안구  시민대로109번길 66</t>
  </si>
  <si>
    <t>(주)부천수지</t>
  </si>
  <si>
    <t>031-354-2050</t>
  </si>
  <si>
    <t>경기 화성시 팔탄면 시청로721번길 20</t>
  </si>
  <si>
    <t>성보화학(주)</t>
  </si>
  <si>
    <t>02-753-2721</t>
  </si>
  <si>
    <t>경기 고양시 덕양구 대덕산로 106</t>
  </si>
  <si>
    <t>(주)두비산업</t>
  </si>
  <si>
    <t>031-477-8524</t>
  </si>
  <si>
    <t>경기 군포시 산본로77번안길 6</t>
  </si>
  <si>
    <t>(주)계선</t>
  </si>
  <si>
    <t>02-3441-3100</t>
  </si>
  <si>
    <t>서울 강남구 언주로133길 20</t>
  </si>
  <si>
    <t>(주)한성정공</t>
  </si>
  <si>
    <t>032-818-0652</t>
  </si>
  <si>
    <t>인천 남동구 은청로 88</t>
  </si>
  <si>
    <t>(주)이엠넥스</t>
  </si>
  <si>
    <t>031-8003-5947</t>
  </si>
  <si>
    <t>경기 화성시 삼성1로3길 56</t>
  </si>
  <si>
    <t>현대선기(주)</t>
  </si>
  <si>
    <t>032-583-0671</t>
  </si>
  <si>
    <t>인천광역시 서구  원당대로117번길 22</t>
  </si>
  <si>
    <t>(주)에스와이</t>
  </si>
  <si>
    <t>031-427-5935</t>
  </si>
  <si>
    <t>경기도 화성시 남양읍 신남로 258</t>
  </si>
  <si>
    <t>(주)케이비앤텍스</t>
  </si>
  <si>
    <t>02-597-4581</t>
  </si>
  <si>
    <t>서울 성동구 성수일로 56</t>
  </si>
  <si>
    <t>에너자이저코리아(주)</t>
  </si>
  <si>
    <t>02-2103-8200</t>
  </si>
  <si>
    <t>서울특별시 강남구 테헤란로 534</t>
  </si>
  <si>
    <t>(주)마이건축사사무소</t>
  </si>
  <si>
    <t>02-540-0707</t>
  </si>
  <si>
    <t xml:space="preserve">오로라월드(주) </t>
  </si>
  <si>
    <t>02-3420-4114</t>
  </si>
  <si>
    <t>서울 강남구 테헤란로 624</t>
  </si>
  <si>
    <t>(주)삼신</t>
  </si>
  <si>
    <t>041-590-6021</t>
  </si>
  <si>
    <t>충남 천안시 서북구 입장면 성진로 1138-11</t>
  </si>
  <si>
    <t>한국바이오젠(주)</t>
  </si>
  <si>
    <t>041-523-6201</t>
  </si>
  <si>
    <t>충남 천안시 동남구 성남면 대흥신덕길 84-19</t>
  </si>
  <si>
    <t>(주)제일산기</t>
  </si>
  <si>
    <t>062-956-2300</t>
  </si>
  <si>
    <t>광주 광산구 하남산단10번로 165</t>
  </si>
  <si>
    <t>(주)대광시스템</t>
  </si>
  <si>
    <t>062-262-6130</t>
  </si>
  <si>
    <t>광주광역시 북구  무등로 145-0</t>
  </si>
  <si>
    <t>062-953-8181</t>
  </si>
  <si>
    <t>광주 광산구 손재로 524</t>
  </si>
  <si>
    <t>현대중장비(주)</t>
  </si>
  <si>
    <t>062-366-8611</t>
  </si>
  <si>
    <t>광주 남구 송암로 17</t>
  </si>
  <si>
    <t>전상진패션</t>
  </si>
  <si>
    <t>053-421-6051</t>
  </si>
  <si>
    <t>대구 중구 달구벌대로440길 7</t>
  </si>
  <si>
    <t>(주)대구은행</t>
  </si>
  <si>
    <t>053-740-2106</t>
  </si>
  <si>
    <t>대구 수성구 달구벌대로 2310</t>
  </si>
  <si>
    <t>053-746-7161</t>
  </si>
  <si>
    <t>대구 북구 동북로 117</t>
  </si>
  <si>
    <t>(주)진성시스템</t>
  </si>
  <si>
    <t>054-473-0875</t>
  </si>
  <si>
    <t>경상북도 구미시 산호대로 154-12</t>
  </si>
  <si>
    <t>(주)가우스</t>
  </si>
  <si>
    <t>053-584-4533</t>
  </si>
  <si>
    <t>대구광역시 달성군 현풍면 테크노대로2길 25</t>
  </si>
  <si>
    <t>(주)대명이엔지</t>
  </si>
  <si>
    <t>053-583-4050</t>
  </si>
  <si>
    <t>대구 달서구 성서로 135</t>
  </si>
  <si>
    <t>(주)진스코인터내셔널</t>
  </si>
  <si>
    <t>051-242-0682</t>
  </si>
  <si>
    <t>부산광역시 중구  구덕로 87-1</t>
  </si>
  <si>
    <t>(주)영엽</t>
  </si>
  <si>
    <t>055-298-3532</t>
  </si>
  <si>
    <t>경상남도 창원시 의창구 죽전로 15</t>
  </si>
  <si>
    <t>㈜바이저</t>
  </si>
  <si>
    <t>055-346-5575</t>
  </si>
  <si>
    <t>경남 김해시 한림면 김해대로1538번길 57-7</t>
  </si>
  <si>
    <t>(주)삼명정밀</t>
  </si>
  <si>
    <t>055-342-3491</t>
  </si>
  <si>
    <t>경남 김해시 생림면 생림대로259번길 47</t>
  </si>
  <si>
    <t>(주)용호지대</t>
  </si>
  <si>
    <t>051-313-1612</t>
  </si>
  <si>
    <t>부산 사상구 장인로77번길 131</t>
  </si>
  <si>
    <t>해운약품(주)</t>
  </si>
  <si>
    <t>051-722-4901</t>
  </si>
  <si>
    <t>부산 기장군 기장읍 차성로 382</t>
  </si>
  <si>
    <t>054-742-0840</t>
  </si>
  <si>
    <t>경북 경주시 외동읍 별미길 32-27</t>
  </si>
  <si>
    <t>(주)무쏘파워 시스템</t>
  </si>
  <si>
    <t>055-382-1101</t>
  </si>
  <si>
    <t>경남 양산시 양산대로 1096</t>
  </si>
  <si>
    <t>(주)삼락열처리</t>
  </si>
  <si>
    <t>051-831-9986</t>
  </si>
  <si>
    <t>부산 강서구 녹산산단17로 8</t>
  </si>
  <si>
    <t>이리코조명(주)</t>
  </si>
  <si>
    <t>031-977-7315</t>
  </si>
  <si>
    <t>경기도 고양시 일산동구 성현로268번길 115-16</t>
  </si>
  <si>
    <t>(주)혜지시스템</t>
  </si>
  <si>
    <t>02-795-5123</t>
  </si>
  <si>
    <t>대한에스티에스(주)</t>
  </si>
  <si>
    <t>031-352-1485</t>
  </si>
  <si>
    <t>경기 화성시 팔탄면 시청로 999</t>
  </si>
  <si>
    <t>(주)경동에버런</t>
  </si>
  <si>
    <t>043-850-3000</t>
  </si>
  <si>
    <t>충북 충주시 앙성면 가곡로 1334</t>
  </si>
  <si>
    <t>렌탈은행(주)</t>
  </si>
  <si>
    <t>02-553-3552</t>
  </si>
  <si>
    <t>서울시 송파구 가락동(가락1동)</t>
  </si>
  <si>
    <t>(주)제팩</t>
  </si>
  <si>
    <t>032-584-9701</t>
  </si>
  <si>
    <t>인천 부평구 백범로603번길 9</t>
  </si>
  <si>
    <t>(주)신농</t>
  </si>
  <si>
    <t>031-353-6306</t>
  </si>
  <si>
    <t>경기 화성시 양감면 은행나무로 402</t>
  </si>
  <si>
    <t>(주)몰텍스</t>
  </si>
  <si>
    <t>031-677-1100</t>
  </si>
  <si>
    <t>경기 안성시 미양면 제2공단1길 115</t>
  </si>
  <si>
    <t>(주)승일</t>
  </si>
  <si>
    <t>031-765-4145</t>
  </si>
  <si>
    <t>경기도 광주시 오포읍 고산길160-80</t>
  </si>
  <si>
    <t>(주)영암산업</t>
  </si>
  <si>
    <t>031-543-3733</t>
  </si>
  <si>
    <t>경기도 포천시  천보길 42</t>
  </si>
  <si>
    <t>신화실업(주)</t>
  </si>
  <si>
    <t>031-499-9922</t>
  </si>
  <si>
    <t>경기 안산시 단원구 번영2로 31</t>
  </si>
  <si>
    <t>(주)퓨렉스</t>
  </si>
  <si>
    <t>031-428-2500</t>
  </si>
  <si>
    <t>경기도 안산시 단원구 산단로 283</t>
  </si>
  <si>
    <t>(주)대종에프에이</t>
  </si>
  <si>
    <t>031-434-5496</t>
  </si>
  <si>
    <t>경기 시흥시 마유로144번길 37</t>
  </si>
  <si>
    <t>(주)한국종합전기</t>
  </si>
  <si>
    <t>02-576-0155</t>
  </si>
  <si>
    <t>서울특별시 서초구  마방로 16</t>
  </si>
  <si>
    <t>(주)이지테크</t>
  </si>
  <si>
    <t>02-2060-2431</t>
  </si>
  <si>
    <t>(주)엘피케이</t>
  </si>
  <si>
    <t>032-341-1645</t>
  </si>
  <si>
    <t>인천 계양구 아나지로 402</t>
  </si>
  <si>
    <t>(주)퓨전정보기술</t>
  </si>
  <si>
    <t>031-790-4100</t>
  </si>
  <si>
    <t>(주)한양티이씨</t>
  </si>
  <si>
    <t>070-7734-0800</t>
  </si>
  <si>
    <t>(주)흥인이엔씨</t>
  </si>
  <si>
    <t>031-698-3840</t>
  </si>
  <si>
    <t>(주)그랜드코단</t>
  </si>
  <si>
    <t>02-571-0691</t>
  </si>
  <si>
    <t>서울특별시 강남구  논현로16길 17-0</t>
  </si>
  <si>
    <t>애경 피앤티(주)</t>
  </si>
  <si>
    <t>043-878-4783</t>
  </si>
  <si>
    <t>충북 음성군 삼성면 대청로 305-28</t>
  </si>
  <si>
    <t>(주)타이가</t>
  </si>
  <si>
    <t>043-851-3871</t>
  </si>
  <si>
    <t>충청북도 충주시 동량면 대전리1길 88-6</t>
  </si>
  <si>
    <t>경인산업</t>
  </si>
  <si>
    <t>041-534-0461</t>
  </si>
  <si>
    <t>충남 아산시 인주면 영인산로333번길 58</t>
  </si>
  <si>
    <t>(주)오방</t>
  </si>
  <si>
    <t>041-579-8160</t>
  </si>
  <si>
    <t>충남 천안시 동남구 성남면 세성로 139-23</t>
  </si>
  <si>
    <t>(주)코메스타</t>
  </si>
  <si>
    <t>042-863-5256</t>
  </si>
  <si>
    <t>대전 유성구 테크노1로 61-7</t>
  </si>
  <si>
    <t>세원테크 주식회사</t>
  </si>
  <si>
    <t>043-260-3431</t>
  </si>
  <si>
    <t>충북 청주시 서원구 남이면 구미1길 37-61</t>
  </si>
  <si>
    <t>이디에스(주)</t>
  </si>
  <si>
    <t>062-954-8881</t>
  </si>
  <si>
    <t>광주 북구 첨단벤처로28번길 8</t>
  </si>
  <si>
    <t>(주)일동</t>
  </si>
  <si>
    <t>051-632-3456</t>
  </si>
  <si>
    <t>부산광역시 해운대구  센텀중앙로 78</t>
  </si>
  <si>
    <t>부경시멘트(주)</t>
  </si>
  <si>
    <t>051-263-3200</t>
  </si>
  <si>
    <t>부산 사하구 감천항로 211</t>
  </si>
  <si>
    <t>영남제분㈜</t>
  </si>
  <si>
    <t>051-626-2841</t>
  </si>
  <si>
    <t>부산 남구 용소로 101</t>
  </si>
  <si>
    <t>네취코리아(주)</t>
  </si>
  <si>
    <t>031-932-2352</t>
  </si>
  <si>
    <t>경기도 고양시 일산동구 노첨길 83</t>
  </si>
  <si>
    <t>(주)셀맥인터내셔날</t>
  </si>
  <si>
    <t>02-703-6642</t>
  </si>
  <si>
    <t>서울 중구  무교로 32</t>
  </si>
  <si>
    <t>디포커스(주)</t>
  </si>
  <si>
    <t>02-3452-3900</t>
  </si>
  <si>
    <t>대모엔지니어링</t>
  </si>
  <si>
    <t>031-488-6011-2</t>
  </si>
  <si>
    <t>경기 시흥시 군자천로 15</t>
  </si>
  <si>
    <t>(주)한샘넥서스</t>
  </si>
  <si>
    <t>02-535-9890</t>
  </si>
  <si>
    <t>서울특별시 서초구 사평대로 60</t>
  </si>
  <si>
    <t>(주)청파이엠티</t>
  </si>
  <si>
    <t>070-8675-7040</t>
  </si>
  <si>
    <t>경기도 부천시   정주로 91</t>
  </si>
  <si>
    <t>두레옵트로닉스(주)</t>
  </si>
  <si>
    <t>02-6675-7750</t>
  </si>
  <si>
    <t>서울특별시 구로구 디지털로 285</t>
  </si>
  <si>
    <t>케이엔케이코팅스(주)</t>
  </si>
  <si>
    <t>031-684-6186</t>
  </si>
  <si>
    <t>경기 평택시 포승읍 포승공단로 152</t>
  </si>
  <si>
    <t>(주)인터넷 토마토</t>
  </si>
  <si>
    <t>02-585-3165</t>
  </si>
  <si>
    <t>서울 서초구 서초대로48길 16</t>
  </si>
  <si>
    <t>(주)브로던</t>
  </si>
  <si>
    <t>031-8055-2700</t>
  </si>
  <si>
    <t>경기도 화성시 동탄면 동탄기흥로 32-5</t>
  </si>
  <si>
    <t>안국건강(주)</t>
  </si>
  <si>
    <t>02-834-5182</t>
  </si>
  <si>
    <t>경기 화성시 향남읍 제약공단1길 40</t>
  </si>
  <si>
    <t>(주)와이드컷</t>
  </si>
  <si>
    <t>031-226-9478</t>
  </si>
  <si>
    <t>경기 화성시 봉담읍 마당바위로 247-10</t>
  </si>
  <si>
    <t>(주)대경화학</t>
  </si>
  <si>
    <t>031-0544-8100</t>
  </si>
  <si>
    <t>경기 포천시 가산면 포천로912번길 89</t>
  </si>
  <si>
    <t>(주)킴스옵텍</t>
  </si>
  <si>
    <t>031-776-0933</t>
  </si>
  <si>
    <t>(주)태진화학</t>
  </si>
  <si>
    <t>031-354-5118</t>
  </si>
  <si>
    <t>경기 화성시 팔탄면 시청로721번길 100</t>
  </si>
  <si>
    <t>신양전선(주)</t>
  </si>
  <si>
    <t>032-813-7431</t>
  </si>
  <si>
    <t>인천 남동구 남동대로156번길 71</t>
  </si>
  <si>
    <t>(주)레코</t>
  </si>
  <si>
    <t>031-433-8472</t>
  </si>
  <si>
    <t>경기 화성시 남양읍 주석로184번길 21-25</t>
  </si>
  <si>
    <t>(주)봉산</t>
  </si>
  <si>
    <t>032-561-1301</t>
  </si>
  <si>
    <t>인천 서구 호두산로 68</t>
  </si>
  <si>
    <t>삼성에스엘(주)</t>
  </si>
  <si>
    <t>032-432-3365</t>
  </si>
  <si>
    <t>인천 남동구 미래로</t>
  </si>
  <si>
    <t>(주)우경일렉텍</t>
  </si>
  <si>
    <t>032-812-6991</t>
  </si>
  <si>
    <t>인천 남동구 남동서로 108</t>
  </si>
  <si>
    <t>(주)서보산전</t>
  </si>
  <si>
    <t>032-817-6714</t>
  </si>
  <si>
    <t>(주)에코밸리</t>
  </si>
  <si>
    <t>02-3272-7723</t>
  </si>
  <si>
    <t>서울 마포구 토정로 103</t>
  </si>
  <si>
    <t>(주)멕트론</t>
  </si>
  <si>
    <t>031-531-6789</t>
  </si>
  <si>
    <t>경기 포천시 내촌면 금강로3029번길 50</t>
  </si>
  <si>
    <t>(주)리서치애드</t>
  </si>
  <si>
    <t>02-546-9692</t>
  </si>
  <si>
    <t>서울특별시 강남구 학동로34길 16</t>
  </si>
  <si>
    <t>대성지엠텍(주)</t>
  </si>
  <si>
    <t>033-372-5017</t>
  </si>
  <si>
    <t>강원 영월군 한반도면 강원남로 330-58</t>
  </si>
  <si>
    <t>(주)한국인터넷소프트웨어</t>
  </si>
  <si>
    <t>043-219-1515</t>
  </si>
  <si>
    <t>태평양에어콘트롤공업(주)</t>
  </si>
  <si>
    <t>041-543-2320</t>
  </si>
  <si>
    <t>충남 아산시 온천대로1122번길 16-3</t>
  </si>
  <si>
    <t>미래화학(주)</t>
  </si>
  <si>
    <t>041-582-6900</t>
  </si>
  <si>
    <t>충남 천안시 서북구 입장면 섶머리1길 219</t>
  </si>
  <si>
    <t>(주)라이트로닉스</t>
  </si>
  <si>
    <t>043-250-1110</t>
  </si>
  <si>
    <t>충북 청주시 청원구 1순환로 346</t>
  </si>
  <si>
    <t>라디오, 녹음 및 재생 기기 제조업</t>
  </si>
  <si>
    <t>(주)대주기계</t>
  </si>
  <si>
    <t>053-601-7000</t>
  </si>
  <si>
    <t>대구 달서구 성서동로 149</t>
  </si>
  <si>
    <t>054-956-2287</t>
  </si>
  <si>
    <t>경북 고령군 개진면 양전공단길 29</t>
  </si>
  <si>
    <t>창성정공</t>
  </si>
  <si>
    <t>053-587-0062</t>
  </si>
  <si>
    <t>대구 달서구 성서공단북로 353</t>
  </si>
  <si>
    <t>(주)러버원</t>
  </si>
  <si>
    <t>053-356-8330</t>
  </si>
  <si>
    <t>경북 경산시 와촌면 용천길 66-7</t>
  </si>
  <si>
    <t>(주)케이엠피</t>
  </si>
  <si>
    <t>054-976-0000</t>
  </si>
  <si>
    <t>경북 칠곡군 지천면 금송로 176-21</t>
  </si>
  <si>
    <t>054-745-9651</t>
  </si>
  <si>
    <t>경북 경주시 외동읍 문산공단길 84-99</t>
  </si>
  <si>
    <t>(주)린데코리아</t>
  </si>
  <si>
    <t>02-769-5520</t>
  </si>
  <si>
    <t>경북 포항시 남구 대송로101번길 35</t>
  </si>
  <si>
    <t>상록(주)</t>
  </si>
  <si>
    <t>051-301-8665</t>
  </si>
  <si>
    <t>경상남도 김해시  식만로 354-11</t>
  </si>
  <si>
    <t>(주)원종기계</t>
  </si>
  <si>
    <t>051-305-0791</t>
  </si>
  <si>
    <t>부산 사상구 낙동대로1356번길 9</t>
  </si>
  <si>
    <t>(주)나이스에너지엔지니어링</t>
  </si>
  <si>
    <t>051-329-7766</t>
  </si>
  <si>
    <t>(주)케이아이테크</t>
  </si>
  <si>
    <t>055-265-9925</t>
  </si>
  <si>
    <t>경남 창원시 의창구 남면로 137</t>
  </si>
  <si>
    <t>(주)에이치엠시</t>
  </si>
  <si>
    <t>02-322-7075</t>
  </si>
  <si>
    <t>경기 부천시   산업로8번길 51</t>
  </si>
  <si>
    <t>(주)퓨텍소프트</t>
  </si>
  <si>
    <t>02-703-9250</t>
  </si>
  <si>
    <t>서울 종로구 새문안로3길 12</t>
  </si>
  <si>
    <t>(주)주노</t>
  </si>
  <si>
    <t>02-542-9970</t>
  </si>
  <si>
    <t>서울 마포구 월드컵북로12길 20</t>
  </si>
  <si>
    <t>(주)큐타</t>
  </si>
  <si>
    <t>02-6112-8800</t>
  </si>
  <si>
    <t>㈜코비젼</t>
  </si>
  <si>
    <t>02-6965-3100</t>
  </si>
  <si>
    <t>서울특별시 마포구  매봉산로 37</t>
  </si>
  <si>
    <t>(주)지앤티솔루션</t>
  </si>
  <si>
    <t>02-362-3226</t>
  </si>
  <si>
    <t>서울 마포구 독막로 291</t>
  </si>
  <si>
    <t>(주)넥스코스</t>
  </si>
  <si>
    <t>02-864-3021</t>
  </si>
  <si>
    <t>서울특별시 구로구  디지털로 272-0</t>
  </si>
  <si>
    <t>(주)컨슈머인사이트</t>
  </si>
  <si>
    <t>02-6004-7600</t>
  </si>
  <si>
    <t>서울 강남구 논현로 650-1</t>
  </si>
  <si>
    <t>조광목재</t>
  </si>
  <si>
    <t>032-562-4622</t>
  </si>
  <si>
    <t>인천광역시 서구  북항로 96</t>
  </si>
  <si>
    <t>(주)한미</t>
  </si>
  <si>
    <t>031-466-5107</t>
  </si>
  <si>
    <t>경기도 안양시 동안구  갈산로 10</t>
  </si>
  <si>
    <t>(주)데베트론코리아</t>
  </si>
  <si>
    <t>031-425-4024</t>
  </si>
  <si>
    <t>경기 안양시 동안구 관악대로356번길 11</t>
  </si>
  <si>
    <t>금강기업(주)</t>
  </si>
  <si>
    <t>02-2631-3567</t>
  </si>
  <si>
    <t>충북 음성군 삼성면 청용로 312</t>
  </si>
  <si>
    <t>(주)유피케미칼</t>
  </si>
  <si>
    <t>031-611-8900</t>
  </si>
  <si>
    <t>경기 평택시 산단로197번길 81</t>
  </si>
  <si>
    <t>비엘테크</t>
  </si>
  <si>
    <t>033-264-2686</t>
  </si>
  <si>
    <t>강원 춘천시 퇴계농공로 84</t>
  </si>
  <si>
    <t>에이엠에프코리아(주)</t>
  </si>
  <si>
    <t>031-795-7877</t>
  </si>
  <si>
    <t>경기도 하남시  서하남로584번길 22</t>
  </si>
  <si>
    <t>(주)거성푸드</t>
  </si>
  <si>
    <t>031-867-1855</t>
  </si>
  <si>
    <t>경기도 양주시 은현면 용암로 82-24</t>
  </si>
  <si>
    <t>031-544-0631</t>
  </si>
  <si>
    <t>경기 포천시 가산면 진금로 101-1</t>
  </si>
  <si>
    <t>(주)경남씨엔에스</t>
  </si>
  <si>
    <t>032-672-7420</t>
  </si>
  <si>
    <t>경기도 부천시 도약로261</t>
  </si>
  <si>
    <t>㈜에이엔씨코리아</t>
  </si>
  <si>
    <t>032-818-3226</t>
  </si>
  <si>
    <t>인천 남동구 승기천로 146</t>
  </si>
  <si>
    <t>영동제약(주)</t>
  </si>
  <si>
    <t>02-2233-3531</t>
  </si>
  <si>
    <t>경기 용인시 처인구 이동면 서리로 76</t>
  </si>
  <si>
    <t>(주)생태조사단</t>
  </si>
  <si>
    <t>02-869-1900</t>
  </si>
  <si>
    <t>경기 과천시 뒷골로 32-9</t>
  </si>
  <si>
    <t>02-898-3326</t>
  </si>
  <si>
    <t>경기도 광명시  일직로12번길 11</t>
  </si>
  <si>
    <t>(주)바이오스마트</t>
  </si>
  <si>
    <t>02-3218-9000</t>
  </si>
  <si>
    <t>서울특별시 성동구  광나루로 172</t>
  </si>
  <si>
    <t>(주)금도하드웨어</t>
  </si>
  <si>
    <t>02-3425-3301</t>
  </si>
  <si>
    <t>서울 광진구 아차산로 634</t>
  </si>
  <si>
    <t>한미설비(주)</t>
  </si>
  <si>
    <t>02-456-7033</t>
  </si>
  <si>
    <t>서울 광진구 천호대로110길 104</t>
  </si>
  <si>
    <t>(주)만천네이처푸드</t>
  </si>
  <si>
    <t>031-631-2101</t>
  </si>
  <si>
    <t>경기 이천시 마장면 작촌로35번길 76</t>
  </si>
  <si>
    <t>㈜서울식품</t>
  </si>
  <si>
    <t>033-766-3181</t>
  </si>
  <si>
    <t>강원 원주시 판부면 내도매길 108</t>
  </si>
  <si>
    <t>비츠로셀</t>
  </si>
  <si>
    <t>041-332-8642</t>
  </si>
  <si>
    <t>충남 예산군 신암면 추사로 235-35</t>
  </si>
  <si>
    <t>오아시스스토리(주)</t>
  </si>
  <si>
    <t>070-8858-8510</t>
  </si>
  <si>
    <t>대전광역시 중구  계룡로 870</t>
  </si>
  <si>
    <t>062-972-0500</t>
  </si>
  <si>
    <t>광주 광산구 하남산단천변좌로 25</t>
  </si>
  <si>
    <t>비오신코리아(주)</t>
  </si>
  <si>
    <t>062-222-1158</t>
  </si>
  <si>
    <t>광주 동구 지호로 179-16</t>
  </si>
  <si>
    <t>에이에프더블류(주)</t>
  </si>
  <si>
    <t>054-974-3325</t>
  </si>
  <si>
    <t>경북 칠곡군 왜관읍 공단로5길 32-32</t>
  </si>
  <si>
    <t>(주)대봉엔지니어링</t>
  </si>
  <si>
    <t>051-313-6611</t>
  </si>
  <si>
    <t>부산 강서구 화전산단5로38번길 31</t>
  </si>
  <si>
    <t>대선주조(주)</t>
  </si>
  <si>
    <t>051-500-0114</t>
  </si>
  <si>
    <t>부산 동래구 여고로 77</t>
  </si>
  <si>
    <t>(주)진산종합건설</t>
  </si>
  <si>
    <t>052-245-6266</t>
  </si>
  <si>
    <t>울산 중구 함월18길 12-10</t>
  </si>
  <si>
    <t>(주)세기시스템</t>
  </si>
  <si>
    <t>051-525-7239</t>
  </si>
  <si>
    <t>부산 해운대구 반송로525번길 47</t>
  </si>
  <si>
    <t>전한에프앤씨(주)</t>
  </si>
  <si>
    <t>02-2264-3277</t>
  </si>
  <si>
    <t>(주)아세아항측</t>
  </si>
  <si>
    <t>031-963-7817</t>
  </si>
  <si>
    <t>경기 고양시 일산동구 호수로 358-25</t>
  </si>
  <si>
    <t>한즈미디어(주)</t>
  </si>
  <si>
    <t>02-707-0337</t>
  </si>
  <si>
    <t>서울 마포구 양화로11길 13</t>
  </si>
  <si>
    <t>(주)신승엔지니어링</t>
  </si>
  <si>
    <t>02-790-6625</t>
  </si>
  <si>
    <t>서울특별시 영등포구 양산로 138-1</t>
  </si>
  <si>
    <t>(주)득인기공</t>
  </si>
  <si>
    <t>054-975-0700</t>
  </si>
  <si>
    <t>경북 칠곡군 왜관읍 공단로4길 17-9</t>
  </si>
  <si>
    <t>(주)디지털존</t>
  </si>
  <si>
    <t>02-702-0426</t>
  </si>
  <si>
    <t>㈜한교통상</t>
  </si>
  <si>
    <t>02-548-3113</t>
  </si>
  <si>
    <t>서울 서초구 강남대로 581</t>
  </si>
  <si>
    <t>네오코</t>
  </si>
  <si>
    <t>032-572-5432</t>
  </si>
  <si>
    <t>인천 서구 보도진로30번길 15</t>
  </si>
  <si>
    <t>(주)토신</t>
  </si>
  <si>
    <t>032-876-7198</t>
  </si>
  <si>
    <t>인천 서구 사렴로9번길 25-1</t>
  </si>
  <si>
    <t>031-459-5051</t>
  </si>
  <si>
    <t>경기 안양시 동안구 벌말로 56</t>
  </si>
  <si>
    <t>코스맥스주식회사</t>
  </si>
  <si>
    <t>031-353-6070</t>
  </si>
  <si>
    <t>경기 화성시 향남읍 제약공단2길 46</t>
  </si>
  <si>
    <t>주광전기(주)</t>
  </si>
  <si>
    <t>031-665-9116</t>
  </si>
  <si>
    <t>경기 평택시 서탄면 서탄로 309-3</t>
  </si>
  <si>
    <t>에이.에치 코리아(주)</t>
  </si>
  <si>
    <t>031-673-0019</t>
  </si>
  <si>
    <t>경기 안성시 미양면 보촌4길 125-10</t>
  </si>
  <si>
    <t>(주)정상계기사</t>
  </si>
  <si>
    <t>02-474-7421</t>
  </si>
  <si>
    <t>경기 하남시 청뜰로 117</t>
  </si>
  <si>
    <t>(주)대양물산</t>
  </si>
  <si>
    <t>031-871-8405</t>
  </si>
  <si>
    <t>경기 양주시 광적면 화합로147번길 33</t>
  </si>
  <si>
    <t>(주)아이플러스</t>
  </si>
  <si>
    <t>031-902-7759</t>
  </si>
  <si>
    <t>경기도 고양시일산동구 백석동(백석1동)</t>
  </si>
  <si>
    <t>(주)부-스타</t>
  </si>
  <si>
    <t>02-2657-8915</t>
  </si>
  <si>
    <t>충북 진천군 이월면 고등2길 18</t>
  </si>
  <si>
    <t>바이오라이트(주)</t>
  </si>
  <si>
    <t>054-439-0252</t>
  </si>
  <si>
    <t>경상북도 김천시 어모면 산업단지1로 46</t>
  </si>
  <si>
    <t>(주)씨에이메탈</t>
  </si>
  <si>
    <t>032-812-3071</t>
  </si>
  <si>
    <t>인천 남동구 남동대로155번길 93</t>
  </si>
  <si>
    <t>(주)예스툴</t>
  </si>
  <si>
    <t>031-493-2387</t>
  </si>
  <si>
    <t>경기도 안산시 단원구  성곡로 189</t>
  </si>
  <si>
    <t>대한주강(주)</t>
  </si>
  <si>
    <t>031-996-2234</t>
  </si>
  <si>
    <t>경기 김포시 양촌면 황금로127번길 182</t>
  </si>
  <si>
    <t>㈜스피덴트</t>
  </si>
  <si>
    <t>032-821-0071</t>
  </si>
  <si>
    <t>인천 남동구 남동동로 84</t>
  </si>
  <si>
    <t>토마텍(주)</t>
  </si>
  <si>
    <t>02-463-2626</t>
  </si>
  <si>
    <t>(주)한솔피에스엔</t>
  </si>
  <si>
    <t>02-3395-5300</t>
  </si>
  <si>
    <t>서울 동대문구 왕산로19길 36</t>
  </si>
  <si>
    <t>위더스 제약(주)</t>
  </si>
  <si>
    <t>02-3486-7474</t>
  </si>
  <si>
    <t>서울특별시 서초구  동산로12길 9</t>
  </si>
  <si>
    <t>(주)맥스텔레콤</t>
  </si>
  <si>
    <t>043-284-0882</t>
  </si>
  <si>
    <t>충북 청주시 서원구 월평로 7</t>
  </si>
  <si>
    <t>삼미 스피커(주)</t>
  </si>
  <si>
    <t>043-872-9813</t>
  </si>
  <si>
    <t>충북 음성군 원남면 백마령길 51</t>
  </si>
  <si>
    <t>(주)신우금형</t>
  </si>
  <si>
    <t>042-935-8200</t>
  </si>
  <si>
    <t>대전 대덕구 벚꽃길 93</t>
  </si>
  <si>
    <t>(주)한국환경생태연구소</t>
  </si>
  <si>
    <t>042-825-6477</t>
  </si>
  <si>
    <t>대전 유성구 테크노1로 62-12</t>
  </si>
  <si>
    <t>(주)대구프뢰벨</t>
  </si>
  <si>
    <t>053-215-1000</t>
  </si>
  <si>
    <t>대구 중구 명륜로 84</t>
  </si>
  <si>
    <t>(주)씨더블유</t>
  </si>
  <si>
    <t>053-351-1382</t>
  </si>
  <si>
    <t>대구 서구 평리로17길 8</t>
  </si>
  <si>
    <t>티에스알</t>
  </si>
  <si>
    <t>054-463-3408</t>
  </si>
  <si>
    <t>경북 구미시 수출대로7길 11</t>
  </si>
  <si>
    <t>(주)정원화학</t>
  </si>
  <si>
    <t>051-266-0500</t>
  </si>
  <si>
    <t>부산 강서구 녹산산업중로168번길 27</t>
  </si>
  <si>
    <t>(주)이노애드</t>
  </si>
  <si>
    <t>051-313-8359</t>
  </si>
  <si>
    <t>(주)대연인더스트리</t>
  </si>
  <si>
    <t>051-325-1157</t>
  </si>
  <si>
    <t>부산 사상구 새벽로167번길 130</t>
  </si>
  <si>
    <t>동우기계공업(주)</t>
  </si>
  <si>
    <t>055-295-3261</t>
  </si>
  <si>
    <t>경남 창원시 의창구 평산로38번길 13</t>
  </si>
  <si>
    <t>(주)청남</t>
  </si>
  <si>
    <t>055-864-7321</t>
  </si>
  <si>
    <t>경남 남해군 고현면 남해대로 3245-9</t>
  </si>
  <si>
    <t>(주)삼희종합건설</t>
  </si>
  <si>
    <t>051-633-1407</t>
  </si>
  <si>
    <t>(주)에이치이티</t>
  </si>
  <si>
    <t>052-912-2500</t>
  </si>
  <si>
    <t>울산 울주군 상북면 길천산업2길 35</t>
  </si>
  <si>
    <t>주식회사 그린솔루션</t>
  </si>
  <si>
    <t>051-802-2826</t>
  </si>
  <si>
    <t>(주)협성히스코</t>
  </si>
  <si>
    <t>02-2677-9957</t>
  </si>
  <si>
    <t>서울 영등포구 선유로43길 32</t>
  </si>
  <si>
    <t>우리조명(주)</t>
  </si>
  <si>
    <t>031-492-1012</t>
  </si>
  <si>
    <t>경기 안산시 단원구 성곡로 79</t>
  </si>
  <si>
    <t>(주)동화자동화</t>
  </si>
  <si>
    <t>02-2627-3111</t>
  </si>
  <si>
    <t>서울특별시 금천구 범안로11길 4</t>
  </si>
  <si>
    <t>(주)디텍프론티어</t>
  </si>
  <si>
    <t>02-811-3800</t>
  </si>
  <si>
    <t>(주)라온테크</t>
  </si>
  <si>
    <t>031-201-0000</t>
  </si>
  <si>
    <t>경기 수원시 권선구 산업로156번길 88-4</t>
  </si>
  <si>
    <t>(주)진일부품</t>
  </si>
  <si>
    <t>032-513-0353</t>
  </si>
  <si>
    <t>인천 부평구 주부토로252번길 15</t>
  </si>
  <si>
    <t>금성전설산업(주)</t>
  </si>
  <si>
    <t>031-455-4557</t>
  </si>
  <si>
    <t>경기 군포시 당정로28번길 27-1</t>
  </si>
  <si>
    <t>(주)도남정공</t>
  </si>
  <si>
    <t>031-355-5670</t>
  </si>
  <si>
    <t>경기 화성시 비봉면 화성로1616번길 2-33</t>
  </si>
  <si>
    <t>(주)세명이엔지</t>
  </si>
  <si>
    <t>031-453-5887</t>
  </si>
  <si>
    <t>경기 군포시 금산로 14</t>
  </si>
  <si>
    <t>031-473-4600</t>
  </si>
  <si>
    <t>경기도 안양시 만안구  예술공원로131번길 8</t>
  </si>
  <si>
    <t>(주)아이엘티</t>
  </si>
  <si>
    <t>031-371-6631</t>
  </si>
  <si>
    <t>경기 화성시 동탄면 경기동로 505</t>
  </si>
  <si>
    <t>031-8003-0206</t>
  </si>
  <si>
    <t>경기도 화성시 동탄면 동탄산단10길 53-9</t>
  </si>
  <si>
    <t>(주)씨디아이</t>
  </si>
  <si>
    <t>031-366-3588</t>
  </si>
  <si>
    <t>경기 화성시 양감면 은행나무로 46-17</t>
  </si>
  <si>
    <t>(주)와이제이</t>
  </si>
  <si>
    <t>031-761-3944</t>
  </si>
  <si>
    <t>경기 광주시 도척면 국사봉로 121-5</t>
  </si>
  <si>
    <t>(주)코리아프린테크</t>
  </si>
  <si>
    <t>02-2264-3325</t>
  </si>
  <si>
    <t>경기 고양시 일산동구 장항로 313-19</t>
  </si>
  <si>
    <t>(주)금강에너텍</t>
  </si>
  <si>
    <t>031-355-0058</t>
  </si>
  <si>
    <t>경기 화성시 남양읍 남양로478번길 3</t>
  </si>
  <si>
    <t>성보공업(주)</t>
  </si>
  <si>
    <t>032-722-6000</t>
  </si>
  <si>
    <t>인천 서구 장고개로 138</t>
  </si>
  <si>
    <t>(주)롤팩</t>
  </si>
  <si>
    <t>031-647-4000</t>
  </si>
  <si>
    <t>경기 평택시 포승읍 포승공단순환로 642</t>
  </si>
  <si>
    <t>삼화텍콤(주)</t>
  </si>
  <si>
    <t>031-334-9631</t>
  </si>
  <si>
    <t>경기 용인시 처인구 백암면 삼백로 854-5</t>
  </si>
  <si>
    <t>(주)김포비앤에스</t>
  </si>
  <si>
    <t>031-981-2421</t>
  </si>
  <si>
    <t>경기 김포시 월곶면 비석동로27번길 127</t>
  </si>
  <si>
    <t>(주)문화지엔코</t>
  </si>
  <si>
    <t>02-2266-1322</t>
  </si>
  <si>
    <t>서울 중구 퇴계로 307</t>
  </si>
  <si>
    <t>미래중기(주)</t>
  </si>
  <si>
    <t>043-267-0501</t>
  </si>
  <si>
    <t>충청북도 청주시 흥덕구  월명로236번길 44</t>
  </si>
  <si>
    <t>(주)시스웍</t>
  </si>
  <si>
    <t>042-932-4800</t>
  </si>
  <si>
    <t>대전광역시 유성구 테크노7로 32-13</t>
  </si>
  <si>
    <t>(주)세계에프엘</t>
  </si>
  <si>
    <t>02-6969-7011</t>
  </si>
  <si>
    <t>충남 논산시 성동면 산업단지로3길 42</t>
  </si>
  <si>
    <t>(주)국민약품</t>
  </si>
  <si>
    <t>062-363-0056</t>
  </si>
  <si>
    <t>광주 남구 구성로 50</t>
  </si>
  <si>
    <t>(주)풍진금속</t>
  </si>
  <si>
    <t>051-831-8510</t>
  </si>
  <si>
    <t>부산 강서구 녹산산업북로 229</t>
  </si>
  <si>
    <t>바다중공업(주)</t>
  </si>
  <si>
    <t>055-720-1000</t>
  </si>
  <si>
    <t>경남 김해시 진영읍 진산대로 135-56</t>
  </si>
  <si>
    <t>㈜지씨에스씨</t>
  </si>
  <si>
    <t>051-637-8932</t>
  </si>
  <si>
    <t>부산 연제구 양연로 3</t>
  </si>
  <si>
    <t>(주)태성비철</t>
  </si>
  <si>
    <t>051-831-4611</t>
  </si>
  <si>
    <t>부산 강서구 녹산산단261로73번길 17</t>
  </si>
  <si>
    <t>(주)미농식품</t>
  </si>
  <si>
    <t>051-303-9743</t>
  </si>
  <si>
    <t>부산 사상구 모덕로102번길 7</t>
  </si>
  <si>
    <t>(주)트렉스타</t>
  </si>
  <si>
    <t>051-309-3502</t>
  </si>
  <si>
    <t>부산 강서구 녹산산업중로192번길 10</t>
  </si>
  <si>
    <t>(주)대흥기전</t>
  </si>
  <si>
    <t>051-266-5995</t>
  </si>
  <si>
    <t>부산 사하구 감천항로 487</t>
  </si>
  <si>
    <t>(주)한토</t>
  </si>
  <si>
    <t>055-334-9451</t>
  </si>
  <si>
    <t>경남 김해시 상동면 상동로 844</t>
  </si>
  <si>
    <t>(주)항도전기관리</t>
  </si>
  <si>
    <t>051-331-1083</t>
  </si>
  <si>
    <t>부산광역시 북구  시랑로 181</t>
  </si>
  <si>
    <t>(주)제이,오 엔지니어링</t>
  </si>
  <si>
    <t>052-257-9940</t>
  </si>
  <si>
    <t>울산 남구 돋질로 415</t>
  </si>
  <si>
    <t>성창보드(주)</t>
  </si>
  <si>
    <t>052-254-3500</t>
  </si>
  <si>
    <t>울산 울주군 삼남면 강당로 35</t>
  </si>
  <si>
    <t>055-346-0050</t>
  </si>
  <si>
    <t>경남 김해시 진례면 진례로147번길 37</t>
  </si>
  <si>
    <t>(주)포르텍</t>
  </si>
  <si>
    <t>02-713-5500</t>
  </si>
  <si>
    <t>서울 마포구 큰우물로 75</t>
  </si>
  <si>
    <t>(주)광명비즈니스</t>
  </si>
  <si>
    <t>02-2694-1055</t>
  </si>
  <si>
    <t>서울 양천구 목동로11길 7</t>
  </si>
  <si>
    <t>(주)영일프레시젼</t>
  </si>
  <si>
    <t>02-805-9682</t>
  </si>
  <si>
    <t>서울 금천구 벚꽃로 132</t>
  </si>
  <si>
    <t>(주)신라명과</t>
  </si>
  <si>
    <t>031-444-0404</t>
  </si>
  <si>
    <t>경기 안양시 만안구 덕천로72번길 30</t>
  </si>
  <si>
    <t>에이앤피산업(주)</t>
  </si>
  <si>
    <t>031-357-6575</t>
  </si>
  <si>
    <t>경기 화성시 마도면 마도공단로5길 60</t>
  </si>
  <si>
    <t>세우메쉬산업</t>
  </si>
  <si>
    <t>031-221-0651</t>
  </si>
  <si>
    <t>경기 화성시 안녕길 131-7</t>
  </si>
  <si>
    <t>정광판금</t>
  </si>
  <si>
    <t>041-621-2886</t>
  </si>
  <si>
    <t>충남 천안시 서북구 수레터1길 94</t>
  </si>
  <si>
    <t>베트올(주)</t>
  </si>
  <si>
    <t>02-2219-3456</t>
  </si>
  <si>
    <t>(주)제이콥아이앤시</t>
  </si>
  <si>
    <t>02-2108-8900</t>
  </si>
  <si>
    <t>한국호세코(주)</t>
  </si>
  <si>
    <t>032-675-3211</t>
  </si>
  <si>
    <t>경기 부천시  정주로 74</t>
  </si>
  <si>
    <t>페어차일드코리아반도체(주)</t>
  </si>
  <si>
    <t>032-680-2209</t>
  </si>
  <si>
    <t>경기 부천시  평천로850번길 55</t>
  </si>
  <si>
    <t>(주)아마존펫</t>
  </si>
  <si>
    <t>031-527-3820</t>
  </si>
  <si>
    <t>경기 남양주시 화도읍 비룡로292번길 27-1</t>
  </si>
  <si>
    <t>애완용 동물 및 관련용품 소매업</t>
  </si>
  <si>
    <t>031-499-1484</t>
  </si>
  <si>
    <t>왕성전자(주)</t>
  </si>
  <si>
    <t>02-895-5995</t>
  </si>
  <si>
    <t>경기 광명시  하안로 108</t>
  </si>
  <si>
    <t>(주)텔콘</t>
  </si>
  <si>
    <t>031-370-0392</t>
  </si>
  <si>
    <t>경기도 용인시 기흥구 동탄기흥로 684</t>
  </si>
  <si>
    <t>(주)김스퍼니처</t>
  </si>
  <si>
    <t>031-982-6025</t>
  </si>
  <si>
    <t>경기 김포시 월곶면 고정로 79-31</t>
  </si>
  <si>
    <t>(주)멜텍</t>
  </si>
  <si>
    <t>032-815-0271</t>
  </si>
  <si>
    <t>인천 남동구 앵고개로 659</t>
  </si>
  <si>
    <t>스타스포츠판매(주)</t>
  </si>
  <si>
    <t>02-2265-1388</t>
  </si>
  <si>
    <t>서울 중구 을지로 286-1</t>
  </si>
  <si>
    <t>(주)바인테크</t>
  </si>
  <si>
    <t>02-2182-8300</t>
  </si>
  <si>
    <t>보상농산(주)</t>
  </si>
  <si>
    <t>02-449-0271</t>
  </si>
  <si>
    <t>서울 송파구 백제고분로14길 4-14</t>
  </si>
  <si>
    <t>(주)파워넷</t>
  </si>
  <si>
    <t>02-3282-0700</t>
  </si>
  <si>
    <t>(주)빛과전자</t>
  </si>
  <si>
    <t>042-930-7731</t>
  </si>
  <si>
    <t>대전 대덕구 문평동로 68</t>
  </si>
  <si>
    <t>(주)에스유티이씨</t>
  </si>
  <si>
    <t>042-862-0011</t>
  </si>
  <si>
    <t>세종특별자치시  한누리대로 169</t>
  </si>
  <si>
    <t>(주)투에버</t>
  </si>
  <si>
    <t>053-757-9036</t>
  </si>
  <si>
    <t>대구 동구 동대구로 503</t>
  </si>
  <si>
    <t>(주)대하정공</t>
  </si>
  <si>
    <t>054-373-8561</t>
  </si>
  <si>
    <t>경북 청도군 청도읍 월곡2길 29-6</t>
  </si>
  <si>
    <t>(주)신성 에프.에이</t>
  </si>
  <si>
    <t>053-583-3341</t>
  </si>
  <si>
    <t>대구 달서구 성서로24길 29-14</t>
  </si>
  <si>
    <t>쌍용머티리얼(주)</t>
  </si>
  <si>
    <t>053-580-4135</t>
  </si>
  <si>
    <t>대구 달서구 성서공단남로 151</t>
  </si>
  <si>
    <t>(주)광원메디텍</t>
  </si>
  <si>
    <t>051-304-1520</t>
  </si>
  <si>
    <t>부산 사상구 학장로169번길 92</t>
  </si>
  <si>
    <t>(주)에이치아이엠씨</t>
  </si>
  <si>
    <t>055-253-3050</t>
  </si>
  <si>
    <t>경남 창원시 마산회원구 봉암공단4길 62</t>
  </si>
  <si>
    <t>(주)아이티스타</t>
  </si>
  <si>
    <t>052-298-2117</t>
  </si>
  <si>
    <t>울산 남구 왕생로 99</t>
  </si>
  <si>
    <t>(주)기영</t>
  </si>
  <si>
    <t>055-526-5582</t>
  </si>
  <si>
    <t>경남 창녕군 영산면 월령공장길 61</t>
  </si>
  <si>
    <t>대오산업</t>
  </si>
  <si>
    <t>052-260-5919</t>
  </si>
  <si>
    <t>울산 울주군 웅촌면 고연공단5길 54</t>
  </si>
  <si>
    <t>주영산업(주)</t>
  </si>
  <si>
    <t>055-386-1901</t>
  </si>
  <si>
    <t>경남 양산시 유산공단11길 36</t>
  </si>
  <si>
    <t>(주)에이치씨글로벌</t>
  </si>
  <si>
    <t>055-911-3000</t>
  </si>
  <si>
    <t>(주)성안기전</t>
  </si>
  <si>
    <t>070-4394-9126</t>
  </si>
  <si>
    <t>경남 창원시 성산구 창곡로 116</t>
  </si>
  <si>
    <t>(주)가나아트갤러리</t>
  </si>
  <si>
    <t>02-3216-1024</t>
  </si>
  <si>
    <t>서울 종로구 평창30길 28</t>
  </si>
  <si>
    <t>시리얼마이크로일렉트로닉스코리아(주)</t>
  </si>
  <si>
    <t>031-788-4881</t>
  </si>
  <si>
    <t>삼미전자산업</t>
  </si>
  <si>
    <t>02-2659-2473</t>
  </si>
  <si>
    <t>서울 강서구 우장산로 44</t>
  </si>
  <si>
    <t>두진양행(주)</t>
  </si>
  <si>
    <t>서울 관악구 남부순환로 1516</t>
  </si>
  <si>
    <t>(주)스마일서브</t>
  </si>
  <si>
    <t>02-1688-4889</t>
  </si>
  <si>
    <t>경기 성남시 분당구 대왕판교로644번길 86</t>
  </si>
  <si>
    <t>(주)이트라이브</t>
  </si>
  <si>
    <t>02-844-0083</t>
  </si>
  <si>
    <t>서울 마포구 독막로 101</t>
  </si>
  <si>
    <t>강남제비스코㈜안양</t>
  </si>
  <si>
    <t>031-451-3611</t>
  </si>
  <si>
    <t>대진프론텍</t>
  </si>
  <si>
    <t>031-434-7251~2</t>
  </si>
  <si>
    <t>경기 시흥시 군자천로185번길 9</t>
  </si>
  <si>
    <t>여명약품(주)</t>
  </si>
  <si>
    <t>032-667-2371</t>
  </si>
  <si>
    <t>경기 부천시  성주로 7-1</t>
  </si>
  <si>
    <t>032-342-5692</t>
  </si>
  <si>
    <t>경기도 부천시   옥산로269번길 20</t>
  </si>
  <si>
    <t>(주)씨피엔텍</t>
  </si>
  <si>
    <t>032-822-1250</t>
  </si>
  <si>
    <t>인천광역시 남동구  남동대로370번길 21</t>
  </si>
  <si>
    <t>(주)금성파이프</t>
  </si>
  <si>
    <t>031-495-5714</t>
  </si>
  <si>
    <t>경기도 안산시 단원구  별망로269번길 28</t>
  </si>
  <si>
    <t>(주)송웅피엔텍</t>
  </si>
  <si>
    <t>031-319-5095</t>
  </si>
  <si>
    <t>(주)성도기계</t>
  </si>
  <si>
    <t>032-565-9111</t>
  </si>
  <si>
    <t>인천 서구 봉수대로1581번길 7-2</t>
  </si>
  <si>
    <t>A.L.S(에이엘에스)</t>
  </si>
  <si>
    <t>031-982-5307</t>
  </si>
  <si>
    <t>경기 김포시 하성면 석평로142번길 20</t>
  </si>
  <si>
    <t>알에프에이치아이씨(주)</t>
  </si>
  <si>
    <t>031-8069-3000</t>
  </si>
  <si>
    <t>경기 안양시 동안구 부림로170번길 41-14</t>
  </si>
  <si>
    <t>한양전기공업(주)</t>
  </si>
  <si>
    <t>031-986-1724</t>
  </si>
  <si>
    <t>경기 김포시 양촌면 황금로127번길 34</t>
  </si>
  <si>
    <t>(주)허즈앤티</t>
  </si>
  <si>
    <t>031-319-0786</t>
  </si>
  <si>
    <t>경기 시흥시 경기과기대로 269</t>
  </si>
  <si>
    <t>(주)세문기업</t>
  </si>
  <si>
    <t>02-467-4608</t>
  </si>
  <si>
    <t>서울 성동구 성수일로12가길 6</t>
  </si>
  <si>
    <t>(주)매그넷</t>
  </si>
  <si>
    <t>02-2057-5001</t>
  </si>
  <si>
    <t>(주)디엔비건축사사무소</t>
  </si>
  <si>
    <t>042-823-3724</t>
  </si>
  <si>
    <t>대전 유성구 유성대로 778</t>
  </si>
  <si>
    <t>한맥기연(주)</t>
  </si>
  <si>
    <t>052-291-3033</t>
  </si>
  <si>
    <t>울산 북구 매곡산업1길 19</t>
  </si>
  <si>
    <t>(주)안동간고등어</t>
  </si>
  <si>
    <t>054-859-0571</t>
  </si>
  <si>
    <t>경북 안동시 일직면 조탑본길 168</t>
  </si>
  <si>
    <t>(주)세아메카닉스</t>
  </si>
  <si>
    <t>054-467-2000</t>
  </si>
  <si>
    <t>경북 구미시 1공단로10길 80</t>
  </si>
  <si>
    <t>(주)동원섬유산업</t>
  </si>
  <si>
    <t>053-616-0651</t>
  </si>
  <si>
    <t>대구 달성군 옥포면 비슬로387길 16</t>
  </si>
  <si>
    <t>부산다이아몬드(주)</t>
  </si>
  <si>
    <t>051-403-1668</t>
  </si>
  <si>
    <t>부산 영도구 해양로246번길 8</t>
  </si>
  <si>
    <t>하성마린(주)</t>
  </si>
  <si>
    <t>051-244-3933</t>
  </si>
  <si>
    <t>부산 서구 대티로 159</t>
  </si>
  <si>
    <t>(주)부성후렌지</t>
  </si>
  <si>
    <t>051-262-1711</t>
  </si>
  <si>
    <t>부산광역시 강서구 미음산단4로 32</t>
  </si>
  <si>
    <t>(주)신광레포츠</t>
  </si>
  <si>
    <t>051-262-4424</t>
  </si>
  <si>
    <t>부산 사하구 장평로 31-1</t>
  </si>
  <si>
    <t>(주)한주투울링</t>
  </si>
  <si>
    <t>051-324-3113</t>
  </si>
  <si>
    <t>세운철강㈜</t>
  </si>
  <si>
    <t>051-322-8765</t>
  </si>
  <si>
    <t>부산 부산진구 황령대로 23</t>
  </si>
  <si>
    <t>(주)소명기업</t>
  </si>
  <si>
    <t>055-630-4863</t>
  </si>
  <si>
    <t>길우상사(주)</t>
  </si>
  <si>
    <t>02-728-6800</t>
  </si>
  <si>
    <t>(주)이지가구</t>
  </si>
  <si>
    <t>031-798-0876</t>
  </si>
  <si>
    <t>경기 광주시 도척면 다람로40번길 12-5</t>
  </si>
  <si>
    <t>(주)다올씨앤씨</t>
  </si>
  <si>
    <t>032-363-3470</t>
  </si>
  <si>
    <t>(주)대종사</t>
  </si>
  <si>
    <t>02-2082-0786</t>
  </si>
  <si>
    <t>(주)첨단</t>
  </si>
  <si>
    <t>02-3142-4151</t>
  </si>
  <si>
    <t>서울 마포구 양화로 127</t>
  </si>
  <si>
    <t>(주)한일네트워크엔지니어링</t>
  </si>
  <si>
    <t>031-602-6593</t>
  </si>
  <si>
    <t>경기도 성남시 중원구  사기막골로62번길 37</t>
  </si>
  <si>
    <t>(주)금호에프디</t>
  </si>
  <si>
    <t>02-2040-7547</t>
  </si>
  <si>
    <t>서울특별시 강남구 밤고개로1길 10,</t>
  </si>
  <si>
    <t>(주)천일이앤씨</t>
  </si>
  <si>
    <t>032-423-3138</t>
  </si>
  <si>
    <t>인천 남구 문학길 9-9</t>
  </si>
  <si>
    <t>한국씨엠이엔지(주)</t>
  </si>
  <si>
    <t>032-508-2270</t>
  </si>
  <si>
    <t>인천 부평구 일신로14번길 12</t>
  </si>
  <si>
    <t>태창금속공업(주)</t>
  </si>
  <si>
    <t>032-873-3939</t>
  </si>
  <si>
    <t>인천 남구 인주대로 324</t>
  </si>
  <si>
    <t>(주)프레쉬타운</t>
  </si>
  <si>
    <t>032-821-9440</t>
  </si>
  <si>
    <t>인천 남동구 능허대로 747</t>
  </si>
  <si>
    <t>덕지산업(주)</t>
  </si>
  <si>
    <t>031-492-3702</t>
  </si>
  <si>
    <t>경기 안산시 단원구 신원로 265</t>
  </si>
  <si>
    <t>(주)지우데코</t>
  </si>
  <si>
    <t>031-492-4201</t>
  </si>
  <si>
    <t>경기도 안산시 단원구 동산로27번길 96</t>
  </si>
  <si>
    <t>한서정밀계기(주)</t>
  </si>
  <si>
    <t>031-997-1445</t>
  </si>
  <si>
    <t>경기 김포시 승가로76번길 61</t>
  </si>
  <si>
    <t>(주)화인써키트</t>
  </si>
  <si>
    <t>032-818-6930</t>
  </si>
  <si>
    <t>인천 남동구 남동대로79번길 71</t>
  </si>
  <si>
    <t>조선기기(주)</t>
  </si>
  <si>
    <t>02-857-6114</t>
  </si>
  <si>
    <t>서울 구로구 디지털로31길 59-16</t>
  </si>
  <si>
    <t>세방전지㈜</t>
  </si>
  <si>
    <t>02-3451-6201</t>
  </si>
  <si>
    <t>에덴녹화산업(주)</t>
  </si>
  <si>
    <t>041-863-3119</t>
  </si>
  <si>
    <t>세종  전동면 덕용골길 5</t>
  </si>
  <si>
    <t>(주)코브 인터내셔날</t>
  </si>
  <si>
    <t>041-363-5777</t>
  </si>
  <si>
    <t>충남 당진시 합덕읍 면천로 1309-13</t>
  </si>
  <si>
    <t>한국원자로감시기술(주)</t>
  </si>
  <si>
    <t>042-868-8088</t>
  </si>
  <si>
    <t>대전광역시 유성구 테크노2로 324-8</t>
  </si>
  <si>
    <t>(주)안영사</t>
  </si>
  <si>
    <t>062-956-5777</t>
  </si>
  <si>
    <t>광주 광산구 하남산단4번로 118</t>
  </si>
  <si>
    <t>(주)에이취 케이</t>
  </si>
  <si>
    <t>062-943-8311</t>
  </si>
  <si>
    <t>광주 광산구 소촌로123번길 14-19</t>
  </si>
  <si>
    <t>진지건설(주)</t>
  </si>
  <si>
    <t>053-811-2181</t>
  </si>
  <si>
    <t>경북 경산시 중앙초등길 84-1</t>
  </si>
  <si>
    <t>(주)자유전자</t>
  </si>
  <si>
    <t>051-261-5312</t>
  </si>
  <si>
    <t>부산광역시 사하구  하신중앙로3번길 107</t>
  </si>
  <si>
    <t>(주)부산상공사</t>
  </si>
  <si>
    <t>051-311-7304</t>
  </si>
  <si>
    <t>부산 사상구 새벽로215번길 64</t>
  </si>
  <si>
    <t>(주)우림정밀</t>
  </si>
  <si>
    <t>055-753-8717</t>
  </si>
  <si>
    <t>경상남도 진주시  도동로 122</t>
  </si>
  <si>
    <t>(주)승산팩</t>
  </si>
  <si>
    <t>055-329-3150</t>
  </si>
  <si>
    <t>경남 김해시 상동면 상동로 265-23</t>
  </si>
  <si>
    <t>(주)한독테크</t>
  </si>
  <si>
    <t>055-374-8520</t>
  </si>
  <si>
    <t>경남 양산시 산막공단북10길 108</t>
  </si>
  <si>
    <t>(주)한국정밀기계</t>
  </si>
  <si>
    <t>055-342-4462</t>
  </si>
  <si>
    <t>경남 김해시 진영읍 서부로378번길 52-32</t>
  </si>
  <si>
    <t>(주)컴마트</t>
  </si>
  <si>
    <t>031-988-3987</t>
  </si>
  <si>
    <t>경기도 김포시 통진읍 고정1로 50-9</t>
  </si>
  <si>
    <t>세리정보기술(주)</t>
  </si>
  <si>
    <t>02-2655-9230</t>
  </si>
  <si>
    <t>(주)한백월드</t>
  </si>
  <si>
    <t>02-2694-9554</t>
  </si>
  <si>
    <t>서울 강서구 곰달래로54길 23</t>
  </si>
  <si>
    <t>(주)미소아이티</t>
  </si>
  <si>
    <t>02-571-5514</t>
  </si>
  <si>
    <t>(주)위드네트웍스</t>
  </si>
  <si>
    <t>02-569-5612</t>
  </si>
  <si>
    <t>서울특별시 중구 중림로 50-1</t>
  </si>
  <si>
    <t>에이치와이공영(주)</t>
  </si>
  <si>
    <t>031-987-5085</t>
  </si>
  <si>
    <t>경기 김포시 대곶면 대곶서로 124-32</t>
  </si>
  <si>
    <t>(주)신한전기</t>
  </si>
  <si>
    <t>031-8003-3300</t>
  </si>
  <si>
    <t>경기도 화성시 동탄면 동탄산단2길 7-21</t>
  </si>
  <si>
    <t>(주)제연금속기술</t>
  </si>
  <si>
    <t>031-358-1114</t>
  </si>
  <si>
    <t>경기 화성시 마도면 화성로785번길 91-5</t>
  </si>
  <si>
    <t>(주)동아실업월드엔지니어링</t>
  </si>
  <si>
    <t>031-851-4860</t>
  </si>
  <si>
    <t>경기 의정부시 산단로152번길 25</t>
  </si>
  <si>
    <t>키밸브기술(주)</t>
  </si>
  <si>
    <t>031-363-0700</t>
  </si>
  <si>
    <t>경기 시흥시 공단2대로139번길 13</t>
  </si>
  <si>
    <t>(주)웰팜</t>
  </si>
  <si>
    <t>032-657-9325</t>
  </si>
  <si>
    <t>경기 부천시  송내대로518번길 34-27</t>
  </si>
  <si>
    <t>(주)건국산업</t>
  </si>
  <si>
    <t>031-773-7033</t>
  </si>
  <si>
    <t>경기 양평군 청운면 청운로 36</t>
  </si>
  <si>
    <t>(주)아테코</t>
  </si>
  <si>
    <t>031-433-0571</t>
  </si>
  <si>
    <t>경기도 시흥시  시화벤처로 328</t>
  </si>
  <si>
    <t>(주)클래드</t>
  </si>
  <si>
    <t>031-491-8877</t>
  </si>
  <si>
    <t>경기 안산시 단원구 신원로 275-12</t>
  </si>
  <si>
    <t>내츄럴삼양(주)</t>
  </si>
  <si>
    <t>033-734-5775</t>
  </si>
  <si>
    <t>(주)삼원상사</t>
  </si>
  <si>
    <t>031-245-5286</t>
  </si>
  <si>
    <t>경기 용인시 처인구 백암면 석실로 28</t>
  </si>
  <si>
    <t>태원이엔지</t>
  </si>
  <si>
    <t>031-274-4071</t>
  </si>
  <si>
    <t>경기 화성시 여울로4길 34</t>
  </si>
  <si>
    <t>(주)에이텍솔루션</t>
  </si>
  <si>
    <t>031-8015-2073</t>
  </si>
  <si>
    <t>경기도 화성시 동탄면 동탄산단7길 100</t>
  </si>
  <si>
    <t>(주)성진아이앤씨</t>
  </si>
  <si>
    <t>02-2217-5505</t>
  </si>
  <si>
    <t>서울 동대문구 장한로36길 23-20</t>
  </si>
  <si>
    <t>(주)거민시스템</t>
  </si>
  <si>
    <t>02-456-3108</t>
  </si>
  <si>
    <t>서울특별시 성북구 동선동 (동선동4가)</t>
  </si>
  <si>
    <t>㈜아이지</t>
  </si>
  <si>
    <t>031-698-2220</t>
  </si>
  <si>
    <t>코암시앤시개발(주)</t>
  </si>
  <si>
    <t>02-510-8017</t>
  </si>
  <si>
    <t>서울특별시 강남구 학동로25길 11</t>
  </si>
  <si>
    <t>(주)대천김</t>
  </si>
  <si>
    <t>041-935-8595</t>
  </si>
  <si>
    <t>충남 보령시 대해로 425-9</t>
  </si>
  <si>
    <t>(주)한국분석기술연구소</t>
  </si>
  <si>
    <t>042-823-7241</t>
  </si>
  <si>
    <t>대전 유성구 테크노2로 125-7</t>
  </si>
  <si>
    <t>(주)스틸웨이</t>
  </si>
  <si>
    <t>053-582-7200</t>
  </si>
  <si>
    <t>대구 달서구 호산로 10</t>
  </si>
  <si>
    <t>(주)창녕참우축산</t>
  </si>
  <si>
    <t>053-381-7977</t>
  </si>
  <si>
    <t>대구 북구 검단공단로 93</t>
  </si>
  <si>
    <t>태성전기(주)</t>
  </si>
  <si>
    <t>054-471-7501</t>
  </si>
  <si>
    <t>경북 구미시 3공단3로 46-91</t>
  </si>
  <si>
    <t>(주)제일제약</t>
  </si>
  <si>
    <t>053-583-6226</t>
  </si>
  <si>
    <t>대구 달서구 성서로 18-29</t>
  </si>
  <si>
    <t>대동전장(주)</t>
  </si>
  <si>
    <t>053-584-3664</t>
  </si>
  <si>
    <t>대구 달서구 성서로46길 22</t>
  </si>
  <si>
    <t>동해철강(주)</t>
  </si>
  <si>
    <t>051-312-1256</t>
  </si>
  <si>
    <t>부산 사상구 학감대로191번길 54</t>
  </si>
  <si>
    <t>(주)코리아 엠 에스</t>
  </si>
  <si>
    <t>070-7874-4282</t>
  </si>
  <si>
    <t>부산광역시 사하구  원양로398번길 1</t>
  </si>
  <si>
    <t>(주)율곡</t>
  </si>
  <si>
    <t>055-275-2911</t>
  </si>
  <si>
    <t>경남 창원시 성산구 반월로 38</t>
  </si>
  <si>
    <t>조일공업(주)</t>
  </si>
  <si>
    <t>052-280-0900</t>
  </si>
  <si>
    <t>울산 북구 효성로 43</t>
  </si>
  <si>
    <t>국제정공</t>
  </si>
  <si>
    <t>055-374-3501</t>
  </si>
  <si>
    <t>경남 양산시 상북면 율리길 28</t>
  </si>
  <si>
    <t>(주)넬슨씨엔씨</t>
  </si>
  <si>
    <t>02-720-7755</t>
  </si>
  <si>
    <t>서울 종로구 율곡로6길 36</t>
  </si>
  <si>
    <t>(주)성원피앤에스</t>
  </si>
  <si>
    <t>031-763-8462</t>
  </si>
  <si>
    <t>경기 광주시 곤지암읍 구수동길 36</t>
  </si>
  <si>
    <t>(주)한성세이프티</t>
  </si>
  <si>
    <t>02-821-1665</t>
  </si>
  <si>
    <t>서울 동작구 상도로 52</t>
  </si>
  <si>
    <t>국제티에스(주)</t>
  </si>
  <si>
    <t>02-375-5800</t>
  </si>
  <si>
    <t>경기도 고양시 덕양구  호국로 1446</t>
  </si>
  <si>
    <t>(주)파인원커뮤니케이션즈</t>
  </si>
  <si>
    <t>02-587-1994</t>
  </si>
  <si>
    <t>서울특별시 서초구  서운로 138</t>
  </si>
  <si>
    <t>(주)아쿠아픽</t>
  </si>
  <si>
    <t>02-2026-2873</t>
  </si>
  <si>
    <t>정은테크(주)</t>
  </si>
  <si>
    <t>031-674-4376</t>
  </si>
  <si>
    <t>경기 안성시 양성면 양성로 175-35</t>
  </si>
  <si>
    <t>(주)삼진메디칼</t>
  </si>
  <si>
    <t>070-7012-3062</t>
  </si>
  <si>
    <t>경기 화성시 효행로414번길 25-1</t>
  </si>
  <si>
    <t>비전플러스(주)</t>
  </si>
  <si>
    <t>031-625-1300</t>
  </si>
  <si>
    <t>경기 성남시 분당구 서현로180번길 13</t>
  </si>
  <si>
    <t>가토미작</t>
  </si>
  <si>
    <t>031-911-4910</t>
  </si>
  <si>
    <t>경기도 파주시  장터고개길 180</t>
  </si>
  <si>
    <t>시스트로닉스(주)</t>
  </si>
  <si>
    <t>032-324-2777</t>
  </si>
  <si>
    <t>스프레이시스템코리아(유한)</t>
  </si>
  <si>
    <t>032-821-5633</t>
  </si>
  <si>
    <t>인천광역시 남동구 함박뫼로377번길 145</t>
  </si>
  <si>
    <t>(주)리온</t>
  </si>
  <si>
    <t>031-8059-6240</t>
  </si>
  <si>
    <t>경기 화성시 향남읍 천석사길 20</t>
  </si>
  <si>
    <t>(주)발맥스기술</t>
  </si>
  <si>
    <t>031-478-4020</t>
  </si>
  <si>
    <t>(주)대창스틸</t>
  </si>
  <si>
    <t>032-816-7700</t>
  </si>
  <si>
    <t>인천 남동구 아암대로 1213</t>
  </si>
  <si>
    <t>(주)우리특장</t>
  </si>
  <si>
    <t>031-351-8970</t>
  </si>
  <si>
    <t>경기 화성시 장안면 석포로 300-14</t>
  </si>
  <si>
    <t>나남에이엘디(주)</t>
  </si>
  <si>
    <t>02-3471-0340</t>
  </si>
  <si>
    <t>서울 구로구  디지털로 271</t>
  </si>
  <si>
    <t>(주)큐필드</t>
  </si>
  <si>
    <t>031-420-4782</t>
  </si>
  <si>
    <t>(주)장수산업</t>
  </si>
  <si>
    <t>031-798-6000</t>
  </si>
  <si>
    <t>경기 광주시 오포읍 오포로 855</t>
  </si>
  <si>
    <t>02-563-3831</t>
  </si>
  <si>
    <t>서울 강남구 언주로 544</t>
  </si>
  <si>
    <t>한국금형기술(주)</t>
  </si>
  <si>
    <t>033-763-9426</t>
  </si>
  <si>
    <t>강원 원주시 흥업면 승안동길 51</t>
  </si>
  <si>
    <t>대전문화방송(주)</t>
  </si>
  <si>
    <t>042-330-3211</t>
  </si>
  <si>
    <t>대전 유성구 엑스포로 161</t>
  </si>
  <si>
    <t>케이엘정보통신(주)</t>
  </si>
  <si>
    <t>02-2057-2077</t>
  </si>
  <si>
    <t>서울특별시 강남구  봉은사로 446</t>
  </si>
  <si>
    <t>(주)진영피앤티</t>
  </si>
  <si>
    <t>053-350-3114</t>
  </si>
  <si>
    <t>대구 서구 염색공단천로 31</t>
  </si>
  <si>
    <t>미진화장품</t>
  </si>
  <si>
    <t>054-461-8081</t>
  </si>
  <si>
    <t>경북 구미시 1공단로6길 53-45</t>
  </si>
  <si>
    <t>(주)성우플라텍</t>
  </si>
  <si>
    <t>054-971-3440</t>
  </si>
  <si>
    <t>경북 칠곡군 왜관읍 공단로5길 51</t>
  </si>
  <si>
    <t>(주)써테크</t>
  </si>
  <si>
    <t>055-364-4200</t>
  </si>
  <si>
    <t>경남 양산시 충렬로 391</t>
  </si>
  <si>
    <t>(주)씨제이스틸</t>
  </si>
  <si>
    <t>051-264-4200</t>
  </si>
  <si>
    <t>부산광역시 강서구 생곡산단1로24번길 17</t>
  </si>
  <si>
    <t>천호식품주식회사</t>
  </si>
  <si>
    <t>051-366-6541</t>
  </si>
  <si>
    <t>부산 사상구 사상로349번길 38</t>
  </si>
  <si>
    <t>(주)보성선재</t>
  </si>
  <si>
    <t>055-345-1907</t>
  </si>
  <si>
    <t>경남 김해시 한림면 용덕로199번길 32-95</t>
  </si>
  <si>
    <t>(주)시케인 엔지니어링</t>
  </si>
  <si>
    <t>051-752-5866</t>
  </si>
  <si>
    <t>경남 김해시 번화1로44번길 20</t>
  </si>
  <si>
    <t>(주)우인메디텍</t>
  </si>
  <si>
    <t>02-365-1501</t>
  </si>
  <si>
    <t>서울 서대문구 경기대로11길 26-6</t>
  </si>
  <si>
    <t>(주)창의와탐구</t>
  </si>
  <si>
    <t>02-2033-8864</t>
  </si>
  <si>
    <t>서울특별시 서초구 남부순환로 2219</t>
  </si>
  <si>
    <t>음악 및 기타 오디오물 출판업</t>
  </si>
  <si>
    <t>벽산엔지니어링㈜</t>
  </si>
  <si>
    <t>02-767-5452</t>
  </si>
  <si>
    <t>경기 성남시 분당구 벌말로50번길 41</t>
  </si>
  <si>
    <t>건양공업(주)</t>
  </si>
  <si>
    <t>070-7014-9303</t>
  </si>
  <si>
    <t>경기도 화성시 향남읍 발안공단로4길 71-28</t>
  </si>
  <si>
    <t>(주)큐엠</t>
  </si>
  <si>
    <t>031-671-3101</t>
  </si>
  <si>
    <t>경기도 안성시 원곡면(원곡면) 산하리</t>
  </si>
  <si>
    <t>(주)네오셈</t>
  </si>
  <si>
    <t>031-213-6338</t>
  </si>
  <si>
    <t>보성정보통신(주)</t>
  </si>
  <si>
    <t>031-691-5411</t>
  </si>
  <si>
    <t>경기 평택시 팽성읍 추팔산단로 63</t>
  </si>
  <si>
    <t>(주)탑텍</t>
  </si>
  <si>
    <t>041-568-1185</t>
  </si>
  <si>
    <t>충남 천안시 서북구 직산읍 4산단3로 133</t>
  </si>
  <si>
    <t>㈜태영기계</t>
  </si>
  <si>
    <t>031-865-4313</t>
  </si>
  <si>
    <t>경기 양주시 은현면 은현로 437-14</t>
  </si>
  <si>
    <t>(주)시디즈</t>
  </si>
  <si>
    <t>031-628-6246</t>
  </si>
  <si>
    <t>경기 평택시 세교산단로 67-20</t>
  </si>
  <si>
    <t>에이스다이아몬드공구(주)</t>
  </si>
  <si>
    <t>032-363-3233</t>
  </si>
  <si>
    <t>구리청과(주)</t>
  </si>
  <si>
    <t>031-560-6150</t>
  </si>
  <si>
    <t>(주)씨엔디플러스</t>
  </si>
  <si>
    <t>031-400-8900</t>
  </si>
  <si>
    <t>경기 안산시 상록구 팔곡두레길 124</t>
  </si>
  <si>
    <t>(주)보원케미칼</t>
  </si>
  <si>
    <t>043-853-8802</t>
  </si>
  <si>
    <t>충북 충주시 주덕읍 중원산업로 101</t>
  </si>
  <si>
    <t>(주)엘케이플래닝</t>
  </si>
  <si>
    <t>02-2235-0713</t>
  </si>
  <si>
    <t>서울 중구 다산로18길 33</t>
  </si>
  <si>
    <t>(주)덕일기공</t>
  </si>
  <si>
    <t>02-2118-7654</t>
  </si>
  <si>
    <t>(주)더즈텍</t>
  </si>
  <si>
    <t>031-450-6300</t>
  </si>
  <si>
    <t>(주)미소라이팅</t>
  </si>
  <si>
    <t>02-583-9147</t>
  </si>
  <si>
    <t>서울특별시 성동구  성수일로12길 1</t>
  </si>
  <si>
    <t>(주)서진인스텍</t>
  </si>
  <si>
    <t>031-627-9000</t>
  </si>
  <si>
    <t>경기도 성남시 중원구 둔촌대로457번길 14</t>
  </si>
  <si>
    <t>동남기업(주)</t>
  </si>
  <si>
    <t>031-683-4210</t>
  </si>
  <si>
    <t>(주)디카팩</t>
  </si>
  <si>
    <t>033-731-4533</t>
  </si>
  <si>
    <t>강원 원주시 호저면 영산길 51-28</t>
  </si>
  <si>
    <t>(주)우일알앤에이</t>
  </si>
  <si>
    <t>033-332-6363</t>
  </si>
  <si>
    <t>강원 평창군 진부면 하송정길 83-5</t>
  </si>
  <si>
    <t>신한정밀공업(주)</t>
  </si>
  <si>
    <t>042-330-0788</t>
  </si>
  <si>
    <t>한산케미칼(주)</t>
  </si>
  <si>
    <t>041-951-2066</t>
  </si>
  <si>
    <t>충남 서천군 화양면 화한로 423</t>
  </si>
  <si>
    <t>(주)엠코</t>
  </si>
  <si>
    <t>041-642-9913</t>
  </si>
  <si>
    <t>충남 홍성군 결성면 산업로116번길 89</t>
  </si>
  <si>
    <t>(주)맥스럭</t>
  </si>
  <si>
    <t>041-333-8056</t>
  </si>
  <si>
    <t>충남 예산군 신암면 추사로 154-83</t>
  </si>
  <si>
    <t>(주)우진기전</t>
  </si>
  <si>
    <t>043-830-5331</t>
  </si>
  <si>
    <t>충북 괴산군 사리면 이곡로1길 9</t>
  </si>
  <si>
    <t>(주)승광</t>
  </si>
  <si>
    <t>062-720-6100</t>
  </si>
  <si>
    <t>광주 광산구  평동산단로143번길 38</t>
  </si>
  <si>
    <t>㈜떡파는사람들</t>
  </si>
  <si>
    <t>053-583-4445</t>
  </si>
  <si>
    <t>대구 달서구 성서공단북로 250</t>
  </si>
  <si>
    <t>(주)원일퍼니처</t>
  </si>
  <si>
    <t>053-382-8732</t>
  </si>
  <si>
    <t>대구 북구 검단로31길 14-7</t>
  </si>
  <si>
    <t>㈜미래인더스</t>
  </si>
  <si>
    <t>054-460-6613</t>
  </si>
  <si>
    <t>경북 구미시 1공단로6길 171</t>
  </si>
  <si>
    <t>(주)태양공조</t>
  </si>
  <si>
    <t>053-856-9999</t>
  </si>
  <si>
    <t>경북 경산시 진량읍 공단4로 92</t>
  </si>
  <si>
    <t>흥창스틸(주)</t>
  </si>
  <si>
    <t>053-851-8486</t>
  </si>
  <si>
    <t>경북 경산시 남산면 하남로 75</t>
  </si>
  <si>
    <t>동아플레이팅(주)</t>
  </si>
  <si>
    <t>051-263-2170</t>
  </si>
  <si>
    <t>부산 강서구 녹산산단261로39번길 15</t>
  </si>
  <si>
    <t>성경수산(주)</t>
  </si>
  <si>
    <t>02-2183-0033</t>
  </si>
  <si>
    <t>055-582-7021</t>
  </si>
  <si>
    <t>경남 함안군 칠북면 북원로 272-33</t>
  </si>
  <si>
    <t>(주)범기플랜트</t>
  </si>
  <si>
    <t>052-238-4500</t>
  </si>
  <si>
    <t>울산 울주군 온양읍 덕망로 257</t>
  </si>
  <si>
    <t>서강유업(주)</t>
  </si>
  <si>
    <t>055-852-5511</t>
  </si>
  <si>
    <t>경남 사천시 사남면 공단2로 20</t>
  </si>
  <si>
    <t>대흥공업(주)</t>
  </si>
  <si>
    <t>055-310-6784</t>
  </si>
  <si>
    <t>경남 김해시 한림면 김해대로974번길 135</t>
  </si>
  <si>
    <t>(주)디카몰</t>
  </si>
  <si>
    <t>02-319-0828</t>
  </si>
  <si>
    <t>서울 중구 남대문로 2</t>
  </si>
  <si>
    <t>동양물산기업</t>
  </si>
  <si>
    <t>02-3014-2725</t>
  </si>
  <si>
    <t>서울 강남구 언주로133길 7</t>
  </si>
  <si>
    <t>(주)넷탑씨앤씨</t>
  </si>
  <si>
    <t>02-703-2940</t>
  </si>
  <si>
    <t>(주)와이디피</t>
  </si>
  <si>
    <t>031-492-3977</t>
  </si>
  <si>
    <t>경기 안산시 단원구 해안로 265</t>
  </si>
  <si>
    <t>(주)에이치제이에프</t>
  </si>
  <si>
    <t>032-567-2983</t>
  </si>
  <si>
    <t>인천 강화군 강화읍 강화대로154번길 54</t>
  </si>
  <si>
    <t>(주)신풍정밀특수강</t>
  </si>
  <si>
    <t>031-484-9274</t>
  </si>
  <si>
    <t>경기도 시흥시 목감동(조남동)</t>
  </si>
  <si>
    <t>(주)부국화학</t>
  </si>
  <si>
    <t>031-323-4868</t>
  </si>
  <si>
    <t>경기 용인시 처인구 남사면 천덕산로 116-36</t>
  </si>
  <si>
    <t>페이브텍(주)</t>
  </si>
  <si>
    <t>031-273-5325</t>
  </si>
  <si>
    <t>한미씨앤씨(주)</t>
  </si>
  <si>
    <t>031-542-8818</t>
  </si>
  <si>
    <t>경기 포천시 호국로 1040</t>
  </si>
  <si>
    <t>대성제관공업(주)</t>
  </si>
  <si>
    <t>031-943-2326</t>
  </si>
  <si>
    <t>경기 파주시 파주읍 정문로 633-71</t>
  </si>
  <si>
    <t>(주)만성스텐</t>
  </si>
  <si>
    <t>031-433-6272</t>
  </si>
  <si>
    <t>경기 시흥시 공단1대로 190</t>
  </si>
  <si>
    <t>(주)두남</t>
  </si>
  <si>
    <t>031-528-5000</t>
  </si>
  <si>
    <t>경기 남양주시 오남읍 양지로삭다니2길 40</t>
  </si>
  <si>
    <t>강남화성㈜</t>
  </si>
  <si>
    <t>031-599-8000</t>
  </si>
  <si>
    <t>경기 안산시 단원구 별망로 253</t>
  </si>
  <si>
    <t>(주)참맛</t>
  </si>
  <si>
    <t>031-618-8118</t>
  </si>
  <si>
    <t>경기 안성시 공도읍 문터길 99-27</t>
  </si>
  <si>
    <t>(주)대건공영</t>
  </si>
  <si>
    <t>031-981-8505</t>
  </si>
  <si>
    <t>경기도 김포시 월곶면 점동로41번길 3</t>
  </si>
  <si>
    <t>㈜피코스텍</t>
  </si>
  <si>
    <t>031-625-1802</t>
  </si>
  <si>
    <t>경기도 안성시 미양면 제4산단2로 24</t>
  </si>
  <si>
    <t>둥국산업(구.대원스틸㈜)</t>
  </si>
  <si>
    <t>031-432-6521</t>
  </si>
  <si>
    <t>경기 시흥시 희망공원로 233</t>
  </si>
  <si>
    <t>(주)넥스파시스템</t>
  </si>
  <si>
    <t>02-2243-4011</t>
  </si>
  <si>
    <t>서울 성동구 자동차시장1길 18</t>
  </si>
  <si>
    <t>(주)동양구조안전기술</t>
  </si>
  <si>
    <t>02-549-3744</t>
  </si>
  <si>
    <t>(주)래빗워크</t>
  </si>
  <si>
    <t>02-545-3529</t>
  </si>
  <si>
    <t>서울 강남구 언주로 823</t>
  </si>
  <si>
    <t>삼양화학실업(주)</t>
  </si>
  <si>
    <t>02-3677-1716</t>
  </si>
  <si>
    <t>서울특별시 강남구 강남대로 330,</t>
  </si>
  <si>
    <t>엘앤에스정보기술(주)</t>
  </si>
  <si>
    <t>02-3471-6325</t>
  </si>
  <si>
    <t>서울 강남구 강남대로110길 83-6</t>
  </si>
  <si>
    <t>(주)전엔지니어링</t>
  </si>
  <si>
    <t>02-2026-6070</t>
  </si>
  <si>
    <t>상지이앤씨(주)</t>
  </si>
  <si>
    <t>02-409-9452</t>
  </si>
  <si>
    <t>(주)나우통상</t>
  </si>
  <si>
    <t>02-403-5440</t>
  </si>
  <si>
    <t>서울 송파구 올림픽로35가길 10</t>
  </si>
  <si>
    <t>시계 및 귀금속제품 도매업</t>
  </si>
  <si>
    <t>(주)산양미트</t>
  </si>
  <si>
    <t>033-731-7561</t>
  </si>
  <si>
    <t>강원 원주시 소초면 송황유사길 23</t>
  </si>
  <si>
    <t>대륙목재상사</t>
  </si>
  <si>
    <t>043-297-3211</t>
  </si>
  <si>
    <t>충청북도 청주시 서원구 남이면 남석로 232</t>
  </si>
  <si>
    <t>043-753-1015</t>
  </si>
  <si>
    <t>충북 진천군 이월면 진광로 486</t>
  </si>
  <si>
    <t>(주)후드원</t>
  </si>
  <si>
    <t>043-753-7900</t>
  </si>
  <si>
    <t>충청북도 진천군 덕산면 신척산단5로 127</t>
  </si>
  <si>
    <t>(주)휴마스</t>
  </si>
  <si>
    <t>042-864-2462</t>
  </si>
  <si>
    <t>대전광역시 유성구  가정북로 26-77</t>
  </si>
  <si>
    <t>삼보상사(주)</t>
  </si>
  <si>
    <t>043-276-7700</t>
  </si>
  <si>
    <t>충북 청주시 흥덕구 덕암로6번길 20</t>
  </si>
  <si>
    <t>053-352-1912</t>
  </si>
  <si>
    <t>대구 서구 염색공단천로11길 30</t>
  </si>
  <si>
    <t>(주)씨엠테크</t>
  </si>
  <si>
    <t>053-582-2209</t>
  </si>
  <si>
    <t>대구광역시 동구 매여로1길 37</t>
  </si>
  <si>
    <t>대창메탈㈜</t>
  </si>
  <si>
    <t>052-711-7700</t>
  </si>
  <si>
    <t>부산 강서구 화전산단1로 155</t>
  </si>
  <si>
    <t>대기닛불산업</t>
  </si>
  <si>
    <t>051-312-2103</t>
  </si>
  <si>
    <t>부산 사상구 학장로 39</t>
  </si>
  <si>
    <t>(주)대아레미콘</t>
  </si>
  <si>
    <t>055-587-3321</t>
  </si>
  <si>
    <t>경남 함안군 칠원읍 원서로 213</t>
  </si>
  <si>
    <t>(주)산호목재상사</t>
  </si>
  <si>
    <t>055-587-3216</t>
  </si>
  <si>
    <t>경상남도 함안군 대산면 이산로 100-134</t>
  </si>
  <si>
    <t>건우초경(주)</t>
  </si>
  <si>
    <t>051-524-6231</t>
  </si>
  <si>
    <t>부산 금정구 개좌로 129</t>
  </si>
  <si>
    <t>(주)아주유텍</t>
  </si>
  <si>
    <t>055-291-6900</t>
  </si>
  <si>
    <t>경상남도 창원시 마산합포구 진북면 농공단지로 26</t>
  </si>
  <si>
    <t>(주)디엠아이시스템즈</t>
  </si>
  <si>
    <t>02-325-5612</t>
  </si>
  <si>
    <t>서울 마포구 성지길 27</t>
  </si>
  <si>
    <t>(주)넥스블루</t>
  </si>
  <si>
    <t>02-6345-6800</t>
  </si>
  <si>
    <t>케이비엔지니어링(주)</t>
  </si>
  <si>
    <t>031-986-3555</t>
  </si>
  <si>
    <t>경기도 김포시 고촌읍 아라육로58번길 105</t>
  </si>
  <si>
    <t>엠넥스텍(주)</t>
  </si>
  <si>
    <t>031-908-8543</t>
  </si>
  <si>
    <t>경기 고양시 일산동구 호수로 358-39</t>
  </si>
  <si>
    <t>신동아종합건설(주)</t>
  </si>
  <si>
    <t>02-596-0302</t>
  </si>
  <si>
    <t>경기 수원시 팔달구 팔달문로130번길 39</t>
  </si>
  <si>
    <t>㈜타이드</t>
  </si>
  <si>
    <t>070-4270-1700</t>
  </si>
  <si>
    <t>신진에이티디(주)</t>
  </si>
  <si>
    <t>031-294-1100</t>
  </si>
  <si>
    <t>경기 수원시 권선구 서둔동</t>
  </si>
  <si>
    <t>031-378-3716</t>
  </si>
  <si>
    <t>경기 평택시 진위면 진위산단로 53-60</t>
  </si>
  <si>
    <t>상신EDP㈜</t>
  </si>
  <si>
    <t>041-583-5027</t>
  </si>
  <si>
    <t>충청남도 천안시 서북구 직산읍 4산단6길 57</t>
  </si>
  <si>
    <t>선우이엔지(주)</t>
  </si>
  <si>
    <t>031-768-7260</t>
  </si>
  <si>
    <t>경기 광주시 초월읍 현산로 94</t>
  </si>
  <si>
    <t>영진아이엔디(주) 이천</t>
  </si>
  <si>
    <t>031-631-3331</t>
  </si>
  <si>
    <t>경기 이천시 마장면 중부대로 617</t>
  </si>
  <si>
    <t>(주)삼성백석프라자</t>
  </si>
  <si>
    <t>031-905-3577</t>
  </si>
  <si>
    <t>인천 남구 인주대로 384</t>
  </si>
  <si>
    <t>하이텍전자(주)</t>
  </si>
  <si>
    <t>032-822-7211</t>
  </si>
  <si>
    <t>인천 남동구 남동동로124번길 38</t>
  </si>
  <si>
    <t>(주)제노시스</t>
  </si>
  <si>
    <t>032-875-9811</t>
  </si>
  <si>
    <t>인천광역시 연수구  벤처로100번길 2</t>
  </si>
  <si>
    <t>광신포장(주)</t>
  </si>
  <si>
    <t>032-816-4981</t>
  </si>
  <si>
    <t>인천 남동구 남동대로 431</t>
  </si>
  <si>
    <t>동진이코노(주)</t>
  </si>
  <si>
    <t>031-433-9200</t>
  </si>
  <si>
    <t>경기 시흥시 마유로144번길 8</t>
  </si>
  <si>
    <t>(주)레이저플렉스</t>
  </si>
  <si>
    <t>031-491-0738</t>
  </si>
  <si>
    <t>경기 안산시 단원구 강촌로139번길 78</t>
  </si>
  <si>
    <t>(주)이미지스테크놀로지</t>
  </si>
  <si>
    <t>031-888-5280</t>
  </si>
  <si>
    <t>(주)유진바이오</t>
  </si>
  <si>
    <t>031-8002-2773</t>
  </si>
  <si>
    <t>(주)삼화기업</t>
  </si>
  <si>
    <t>043-851-4300</t>
  </si>
  <si>
    <t>충북 충주시 충주산단3로 65</t>
  </si>
  <si>
    <t>(주)정일지기</t>
  </si>
  <si>
    <t>031-986-8900</t>
  </si>
  <si>
    <t>경기 김포시 양촌읍 김포대로1750번길 14-2</t>
  </si>
  <si>
    <t>(주)트라콤</t>
  </si>
  <si>
    <t>031-389-8877</t>
  </si>
  <si>
    <t>(주)에니텍시스</t>
  </si>
  <si>
    <t>02-2027-1900</t>
  </si>
  <si>
    <t>(주)다원씨앤씨</t>
  </si>
  <si>
    <t>이엔에프테크놀로지</t>
  </si>
  <si>
    <t>031-881-8223</t>
  </si>
  <si>
    <t>경기도 용인시 기흥구  탑실로35번길 14</t>
  </si>
  <si>
    <t>02-3472-7490</t>
  </si>
  <si>
    <t>(주)중앙청과</t>
  </si>
  <si>
    <t>02-3435-3700</t>
  </si>
  <si>
    <t>(주)홈캐스트</t>
  </si>
  <si>
    <t>02-3400-8343</t>
  </si>
  <si>
    <t>일진부직포산업(주)</t>
  </si>
  <si>
    <t>031-676-3114</t>
  </si>
  <si>
    <t>경기 안성시 서운면 신흥리</t>
  </si>
  <si>
    <t>(주)단군소프트</t>
  </si>
  <si>
    <t>02-538-1423</t>
  </si>
  <si>
    <t>서울 강남구 강남대로136길 11</t>
  </si>
  <si>
    <t>(주)이우과학교역</t>
  </si>
  <si>
    <t>02-3473-2332</t>
  </si>
  <si>
    <t>서울 서초구 반포대로23길 30</t>
  </si>
  <si>
    <t>(주)다정</t>
  </si>
  <si>
    <t>043-533-9960</t>
  </si>
  <si>
    <t>충북 진천군 이월면 장수로 371</t>
  </si>
  <si>
    <t>대영에코(주)</t>
  </si>
  <si>
    <t>043-745-8801</t>
  </si>
  <si>
    <t>충북 영동군 황간면 소계리</t>
  </si>
  <si>
    <t>(주)쎄일윈</t>
  </si>
  <si>
    <t>042-622-9200</t>
  </si>
  <si>
    <t>대전광역시 유성구  테크노3로 18</t>
  </si>
  <si>
    <t>(주)명일전기</t>
  </si>
  <si>
    <t>042-631-5894</t>
  </si>
  <si>
    <t>대전 대덕구 오정로 26</t>
  </si>
  <si>
    <t>(주)우진산전</t>
  </si>
  <si>
    <t>043-820-4111</t>
  </si>
  <si>
    <t>농업회사법인(주)초록원</t>
  </si>
  <si>
    <t>053-852-3000</t>
  </si>
  <si>
    <t>경북 경산시 진량읍 평사1길 45-15</t>
  </si>
  <si>
    <t>본테크</t>
  </si>
  <si>
    <t>053-358-9875</t>
  </si>
  <si>
    <t>대구 달성군 다사읍 세천리</t>
  </si>
  <si>
    <t>(주)삼성제침</t>
  </si>
  <si>
    <t>054-975-2000</t>
  </si>
  <si>
    <t>경북 칠곡군 왜관읍 공단로 256</t>
  </si>
  <si>
    <t>(주)은성헬스빌</t>
  </si>
  <si>
    <t>054-976-6721</t>
  </si>
  <si>
    <t>경북 칠곡군 왜관읍 2산업단지2길 167</t>
  </si>
  <si>
    <t>창해산업(주)</t>
  </si>
  <si>
    <t>051-311-3571</t>
  </si>
  <si>
    <t>부산 사상구 괘감로 20</t>
  </si>
  <si>
    <t>협성철광(주)</t>
  </si>
  <si>
    <t>051-302-2456</t>
  </si>
  <si>
    <t>부산 사상구 낙동대로1356번길 17</t>
  </si>
  <si>
    <t>(주)동진상공</t>
  </si>
  <si>
    <t>055-238-2800</t>
  </si>
  <si>
    <t>경남 창원시 의창구 사화로 372</t>
  </si>
  <si>
    <t>한신정보(주)</t>
  </si>
  <si>
    <t>055-251-9686</t>
  </si>
  <si>
    <t>경남 창원시 진해구 진해대로 719</t>
  </si>
  <si>
    <t>칠성고분자(주)</t>
  </si>
  <si>
    <t>02-334-4604</t>
  </si>
  <si>
    <t>서울 마포구 월드컵북로 129</t>
  </si>
  <si>
    <t>(주)신우유비코스</t>
  </si>
  <si>
    <t>02-2257-8500</t>
  </si>
  <si>
    <t>케이피커뮤니케이션(주)</t>
  </si>
  <si>
    <t>02-6925-5707</t>
  </si>
  <si>
    <t>서울 영등포구 버드나루로 88</t>
  </si>
  <si>
    <t>(주)창조프린팩</t>
  </si>
  <si>
    <t>031-355-8620</t>
  </si>
  <si>
    <t>경기 화성시 남양읍 하나문길 7-25</t>
  </si>
  <si>
    <t>(주)위드라인</t>
  </si>
  <si>
    <t>02-715-0282</t>
  </si>
  <si>
    <t>서울 마포구 삼개로 21</t>
  </si>
  <si>
    <t>(주)이오디지텍</t>
  </si>
  <si>
    <t>02-2109-5025</t>
  </si>
  <si>
    <t>(주)이노워터앤솔루션</t>
  </si>
  <si>
    <t>031-737-2131</t>
  </si>
  <si>
    <t>대산산업</t>
  </si>
  <si>
    <t>032-674-0656</t>
  </si>
  <si>
    <t>인천광역시 남동구  남동서로330번길 64</t>
  </si>
  <si>
    <t>(주)창조테크노</t>
  </si>
  <si>
    <t>02-2645-4936</t>
  </si>
  <si>
    <t>극동에치팜㈜</t>
  </si>
  <si>
    <t>041-331-3371</t>
  </si>
  <si>
    <t>충남 예산군 오가면 월곡1길 117</t>
  </si>
  <si>
    <t>타코마테크놀러지(주)</t>
  </si>
  <si>
    <t>041-735-1770</t>
  </si>
  <si>
    <t>경기도 성남시 분당구 성남대로926번길 12</t>
  </si>
  <si>
    <t>(주)청우에이티에스</t>
  </si>
  <si>
    <t>032-863-9906</t>
  </si>
  <si>
    <t>인천 남구 염전로 272-17</t>
  </si>
  <si>
    <t>(주)대진조명</t>
  </si>
  <si>
    <t>031-376-7722</t>
  </si>
  <si>
    <t>경기 화성시 향남읍 발안공단로 59</t>
  </si>
  <si>
    <t>(주)아이컴포넌트</t>
  </si>
  <si>
    <t>031-657-9160</t>
  </si>
  <si>
    <t>경기도 평택시 추팔산단1길 23</t>
  </si>
  <si>
    <t>토소에스엠디코리아(주)</t>
  </si>
  <si>
    <t>031-665-5975</t>
  </si>
  <si>
    <t>경기 평택시 산단로121번길 163</t>
  </si>
  <si>
    <t>(주)씨티네트웍스</t>
  </si>
  <si>
    <t>070-4030-0622</t>
  </si>
  <si>
    <t>충남 논산시 연무읍 신화길 12</t>
  </si>
  <si>
    <t>화이트산업(주)</t>
  </si>
  <si>
    <t>031-867-3200</t>
  </si>
  <si>
    <t>경기 양주시 남면 감악산로83번길 321-64</t>
  </si>
  <si>
    <t>원모피 가공업</t>
  </si>
  <si>
    <t>서라벌산업(주)</t>
  </si>
  <si>
    <t>032-343-7618</t>
  </si>
  <si>
    <t>경기 부천시  소안로 40</t>
  </si>
  <si>
    <t>032-247-8888</t>
  </si>
  <si>
    <t>인천 남구 경인로 229</t>
  </si>
  <si>
    <t>(주)일양엔지니어링</t>
  </si>
  <si>
    <t>031-983-2500</t>
  </si>
  <si>
    <t>경기 김포시 양촌읍</t>
  </si>
  <si>
    <t>신진전기산업(주)</t>
  </si>
  <si>
    <t>043-873-9147</t>
  </si>
  <si>
    <t>충북 음성군 원남면 원소로 159</t>
  </si>
  <si>
    <t>한세로재(주)</t>
  </si>
  <si>
    <t>031-683-0636</t>
  </si>
  <si>
    <t>경기 평택시 청북면 백봉길 405</t>
  </si>
  <si>
    <t>(주)삼원코브라</t>
  </si>
  <si>
    <t>031-319-1782</t>
  </si>
  <si>
    <t>경기 안산시 단원구 번영로44번길 32</t>
  </si>
  <si>
    <t>케이비엔텍(주)</t>
  </si>
  <si>
    <t>031-495-4902</t>
  </si>
  <si>
    <t>경기 안산시 단원구 원포공원1로 64</t>
  </si>
  <si>
    <t>(주)디에스이엔티</t>
  </si>
  <si>
    <t>031-406-9200</t>
  </si>
  <si>
    <t>경기 안산시 상록구 안산테콤1길 22</t>
  </si>
  <si>
    <t>(주)세일콘</t>
  </si>
  <si>
    <t>031-672-0241</t>
  </si>
  <si>
    <t>경기 안성시 양성면 이화길 1</t>
  </si>
  <si>
    <t>(주)우담라이팅</t>
  </si>
  <si>
    <t>02-304-0857</t>
  </si>
  <si>
    <t>경기 김포시 통진읍 율마로 257-13</t>
  </si>
  <si>
    <t>(주)범창종합기술</t>
  </si>
  <si>
    <t>02-570-1500</t>
  </si>
  <si>
    <t>금성네트(주)</t>
  </si>
  <si>
    <t>충북 청주시 청원구 오창읍 성산2길 36</t>
  </si>
  <si>
    <t>(주)영남유리산업</t>
  </si>
  <si>
    <t>033-766-2922</t>
  </si>
  <si>
    <t>강원도 원주시 마장2길 16</t>
  </si>
  <si>
    <t>㈜아트라스비엑스</t>
  </si>
  <si>
    <t>042-620-4253</t>
  </si>
  <si>
    <t>대전 대덕구 대전로1331번길 185</t>
  </si>
  <si>
    <t>(주)덕성기업사</t>
  </si>
  <si>
    <t>042-931-9945</t>
  </si>
  <si>
    <t>대전광역시 대덕구 대화로32번길 60-21</t>
  </si>
  <si>
    <t>(주)무한</t>
  </si>
  <si>
    <t>043-231-8870</t>
  </si>
  <si>
    <t>충청북도 청주시 흥덕구 강내면 서부로 230-23</t>
  </si>
  <si>
    <t>범양 공조 산업(주)</t>
  </si>
  <si>
    <t>02-3453-7777</t>
  </si>
  <si>
    <t>서울 강남구 테헤란로 403</t>
  </si>
  <si>
    <t>(주)엘리소프트</t>
  </si>
  <si>
    <t>053-857-5548</t>
  </si>
  <si>
    <t>경상북도 경산시 하양읍 가마실길 50-0</t>
  </si>
  <si>
    <t>(주)신정약품</t>
  </si>
  <si>
    <t>053-743-1201</t>
  </si>
  <si>
    <t>대구 동구 효목로 56</t>
  </si>
  <si>
    <t>ANA정공</t>
  </si>
  <si>
    <t>053-581-2090</t>
  </si>
  <si>
    <t>대구 달서구 호산로2길 27</t>
  </si>
  <si>
    <t>(주)선일플라스틱</t>
  </si>
  <si>
    <t>054-776-9730</t>
  </si>
  <si>
    <t>경상북도 경주시 천북면 천북산단로1길 67</t>
  </si>
  <si>
    <t>(주)미래종합건축사사무소</t>
  </si>
  <si>
    <t>053-652-0110</t>
  </si>
  <si>
    <t>대구 중구  국채보상로 750-1</t>
  </si>
  <si>
    <t>대성금형</t>
  </si>
  <si>
    <t>051-266-1598</t>
  </si>
  <si>
    <t>부산 사하구 하신중앙로3번길 10-4</t>
  </si>
  <si>
    <t>(주)마천캐스트</t>
  </si>
  <si>
    <t>055-552-3522-4</t>
  </si>
  <si>
    <t>경남 창원시 진해구 남의로43번길 35</t>
  </si>
  <si>
    <t>(주)프라스테크</t>
  </si>
  <si>
    <t>055-329-6900</t>
  </si>
  <si>
    <t>경남 김해시 상동면 상동로 122-66</t>
  </si>
  <si>
    <t>범아유니텍(주)</t>
  </si>
  <si>
    <t>051-831-9878</t>
  </si>
  <si>
    <t>부산 강서구 녹산산단77로 29</t>
  </si>
  <si>
    <t>(합자)동명식품</t>
  </si>
  <si>
    <t>055-974-0765</t>
  </si>
  <si>
    <t>경남 산청군 금서면 친환경로 2484-8</t>
  </si>
  <si>
    <t>테크노피아(주)</t>
  </si>
  <si>
    <t>055-323-4435</t>
  </si>
  <si>
    <t>경남 김해시 수가로 48</t>
  </si>
  <si>
    <t>(주)범신사</t>
  </si>
  <si>
    <t>02-720-9787</t>
  </si>
  <si>
    <t>서울 종로구 사직로12길 25-3</t>
  </si>
  <si>
    <t>(주)일신켐텍</t>
  </si>
  <si>
    <t>02-2632-6387</t>
  </si>
  <si>
    <t>서울 마포구 독막로5길 24</t>
  </si>
  <si>
    <t>신오케미칼(주)</t>
  </si>
  <si>
    <t>032-584-3901</t>
  </si>
  <si>
    <t>인천 서구 거북로 6</t>
  </si>
  <si>
    <t>성호반도체(주)</t>
  </si>
  <si>
    <t>02-853-3861</t>
  </si>
  <si>
    <t>(주)동진엠아이</t>
  </si>
  <si>
    <t>031-434-6171</t>
  </si>
  <si>
    <t>경기 시흥시 엠티브이27로58번길 25</t>
  </si>
  <si>
    <t>(주)인텔코리아</t>
  </si>
  <si>
    <t>02-6676-2496</t>
  </si>
  <si>
    <t>(주)레몬옐로우</t>
  </si>
  <si>
    <t>02-547-5586</t>
  </si>
  <si>
    <t>서울특별시 강남구  삼성로84길 30</t>
  </si>
  <si>
    <t>(주)정인시스템</t>
  </si>
  <si>
    <t>031-496-9625</t>
  </si>
  <si>
    <t>경기 안산시 단원구 엠티브이20로12번길 44</t>
  </si>
  <si>
    <t>정아공업사</t>
  </si>
  <si>
    <t>031-374-4831</t>
  </si>
  <si>
    <t>경기 화성시 향남읍 만년로 92</t>
  </si>
  <si>
    <t>한양디지텍(주)</t>
  </si>
  <si>
    <t>070-4012-0046</t>
  </si>
  <si>
    <t>경기 화성시 삼성1로 332-7</t>
  </si>
  <si>
    <t>(주)미래레미콘</t>
  </si>
  <si>
    <t>031-654-0773</t>
  </si>
  <si>
    <t>경기도 평택시  남북대로 908</t>
  </si>
  <si>
    <t>(주)이티엘</t>
  </si>
  <si>
    <t>02-858-0786</t>
  </si>
  <si>
    <t>(주)룩 테크</t>
  </si>
  <si>
    <t>031-703-3773</t>
  </si>
  <si>
    <t>농업회사법인정우식품(주)</t>
  </si>
  <si>
    <t>031-533-7731</t>
  </si>
  <si>
    <t>경기 포천시 신북면 중앙로 378</t>
  </si>
  <si>
    <t>지디일렉스</t>
  </si>
  <si>
    <t>02-2666-8317</t>
  </si>
  <si>
    <t>경기도 김포시  장릉로 43</t>
  </si>
  <si>
    <t>(주)디에스플러스</t>
  </si>
  <si>
    <t>031-796-0935</t>
  </si>
  <si>
    <t>경기 남양주시 진건읍 사릉로 163-75</t>
  </si>
  <si>
    <t>동방전기공업(주)</t>
  </si>
  <si>
    <t>031-494-2279</t>
  </si>
  <si>
    <t>경기 안산시 단원구 원시로 119</t>
  </si>
  <si>
    <t>(주)아이엔스틸인더스트리</t>
  </si>
  <si>
    <t>031-498-2992</t>
  </si>
  <si>
    <t>경기도 시흥시  시화벤처로 195</t>
  </si>
  <si>
    <t>(주)유성계전</t>
  </si>
  <si>
    <t>032-819-6135</t>
  </si>
  <si>
    <t>인천 남동구 앵고개로556번길 70</t>
  </si>
  <si>
    <t>(주)오성페이퍼</t>
  </si>
  <si>
    <t>031-386-0992</t>
  </si>
  <si>
    <t>경기 안양시 동안구 시민대로110번길 8</t>
  </si>
  <si>
    <t>(주)하면</t>
  </si>
  <si>
    <t>031-575-2370</t>
  </si>
  <si>
    <t>경기도 남양주시 진접읍(진접읍) 팔야리</t>
  </si>
  <si>
    <t>(주)아썸</t>
  </si>
  <si>
    <t>02-502-0724</t>
  </si>
  <si>
    <t>경기도 과천시  추사로 128</t>
  </si>
  <si>
    <t>(주)대영산전</t>
  </si>
  <si>
    <t>02-420-6488</t>
  </si>
  <si>
    <t>서울 송파구 백제고분로 380</t>
  </si>
  <si>
    <t>동강엠텍(주)</t>
  </si>
  <si>
    <t>02-553-0181</t>
  </si>
  <si>
    <t>서울 강남구 봉은사로24길 74</t>
  </si>
  <si>
    <t>(주)신세계토건</t>
  </si>
  <si>
    <t>02-3448-6000</t>
  </si>
  <si>
    <t>경기 안성시 대덕면 만세로 242</t>
  </si>
  <si>
    <t>현대통신(주)</t>
  </si>
  <si>
    <t>02-2240-9118</t>
  </si>
  <si>
    <t>서울 영등포구 여의대방로 107</t>
  </si>
  <si>
    <t>(주)휴인스</t>
  </si>
  <si>
    <t>031-719-8200</t>
  </si>
  <si>
    <t>박달재 씨푸드(주)</t>
  </si>
  <si>
    <t>043-652-6550</t>
  </si>
  <si>
    <t>충북 제천시 단양로 3036</t>
  </si>
  <si>
    <t>신흥제과</t>
  </si>
  <si>
    <t>041-33-7717</t>
  </si>
  <si>
    <t>충남 논산시 연산면 선비로 482-62</t>
  </si>
  <si>
    <t>(주)쓰리세븐</t>
  </si>
  <si>
    <t>041-583-6801</t>
  </si>
  <si>
    <t>충남 천안시 서북구 직산읍 금곡로 52-32</t>
  </si>
  <si>
    <t>(주)유엠아이</t>
  </si>
  <si>
    <t>042-610-7014</t>
  </si>
  <si>
    <t>대전 유성구 유성대로1596번길 14</t>
  </si>
  <si>
    <t>(주)호성베아링</t>
  </si>
  <si>
    <t>대구 북구 유통단지로22길 5</t>
  </si>
  <si>
    <t>(주)진성이앤씨</t>
  </si>
  <si>
    <t>053-958-1980</t>
  </si>
  <si>
    <t>경북 김천시 배다리길 113</t>
  </si>
  <si>
    <t>(주)동부아디아</t>
  </si>
  <si>
    <t>054-338-1100</t>
  </si>
  <si>
    <t>경북 영천시 대창면 영지길 56-10</t>
  </si>
  <si>
    <t>(주)엠 제이 테크</t>
  </si>
  <si>
    <t>051-241-3620</t>
  </si>
  <si>
    <t>부산 서구 까치고개로239번길 8</t>
  </si>
  <si>
    <t>(주)일진이플러스</t>
  </si>
  <si>
    <t>055-724-1112</t>
  </si>
  <si>
    <t>경남 김해시 한림면 김해대로1499번길 26-28</t>
  </si>
  <si>
    <t>(주)마스타</t>
  </si>
  <si>
    <t>055-297-8880</t>
  </si>
  <si>
    <t>경남 창원시 의창구 평산로70번길 1</t>
  </si>
  <si>
    <t>(주)캐스탑</t>
  </si>
  <si>
    <t>055-294-7720</t>
  </si>
  <si>
    <t>경상남도 창원시 의창구  평산로8번길 19-20</t>
  </si>
  <si>
    <t>주식회사 제일종공</t>
  </si>
  <si>
    <t>055-295-0460</t>
  </si>
  <si>
    <t>경상남도 창원시 마산회원구  자유무역5길 61</t>
  </si>
  <si>
    <t>효성시티병원</t>
  </si>
  <si>
    <t>051-709-3115</t>
  </si>
  <si>
    <t>부산 해운대구 해운대로 135</t>
  </si>
  <si>
    <t>(주)송화엔지니어링</t>
  </si>
  <si>
    <t>031-488-3600</t>
  </si>
  <si>
    <t>경기 시흥시 공단1대로 270</t>
  </si>
  <si>
    <t>(주)재능인쇄</t>
  </si>
  <si>
    <t>031-956-3133</t>
  </si>
  <si>
    <t>경기 파주시 산업단지길 122</t>
  </si>
  <si>
    <t>동국정밀화학(주)</t>
  </si>
  <si>
    <t>02-2191-9822</t>
  </si>
  <si>
    <t>서울 강남구 테헤란로108길 7</t>
  </si>
  <si>
    <t>(주)에이디엠</t>
  </si>
  <si>
    <t>041-421-3953</t>
  </si>
  <si>
    <t>충남 아산시 영인면 윤보선로 278</t>
  </si>
  <si>
    <t>고려포장(주)</t>
  </si>
  <si>
    <t>031-663-1502</t>
  </si>
  <si>
    <t>경기 평택시 진위면 동부대로 56</t>
  </si>
  <si>
    <t>(주)쌍곰</t>
  </si>
  <si>
    <t>02-2271-3032</t>
  </si>
  <si>
    <t>경기 광주시 광남안로 50-6</t>
  </si>
  <si>
    <t>(주)두일캡</t>
  </si>
  <si>
    <t>031-768-2425</t>
  </si>
  <si>
    <t>경기 광주시 직동로 71-10</t>
  </si>
  <si>
    <t>(주)대교테크</t>
  </si>
  <si>
    <t>031-768-1760</t>
  </si>
  <si>
    <t>경기 광주시 초월읍 대쌍령길 33</t>
  </si>
  <si>
    <t>(주)정인텍스타일</t>
  </si>
  <si>
    <t>031-868-2181</t>
  </si>
  <si>
    <t>경기 동두천시 강변로730번길 13</t>
  </si>
  <si>
    <t>새롬프로텍(주)</t>
  </si>
  <si>
    <t>031-871-0041</t>
  </si>
  <si>
    <t>경기 양주시 광적면 현석로 597-133</t>
  </si>
  <si>
    <t>(주)키원기술</t>
  </si>
  <si>
    <t>031-783-2199</t>
  </si>
  <si>
    <t>(주)스톤헨지</t>
  </si>
  <si>
    <t>031-783-7970</t>
  </si>
  <si>
    <t>경기도 성남시 분당구  서현로 170</t>
  </si>
  <si>
    <t>삼우산기(주)</t>
  </si>
  <si>
    <t>043-878-7091</t>
  </si>
  <si>
    <t>충북 음성군 맹동면 인곡리</t>
  </si>
  <si>
    <t>(주)한국이엠씨</t>
  </si>
  <si>
    <t>031-337-5410</t>
  </si>
  <si>
    <t>(주)태진이.엔.지</t>
  </si>
  <si>
    <t>032-819-0949</t>
  </si>
  <si>
    <t>인천 남동구 능허대로 645</t>
  </si>
  <si>
    <t>(주)필코아</t>
  </si>
  <si>
    <t>031-433-3988</t>
  </si>
  <si>
    <t>경기 시흥시 마유로42번길 38</t>
  </si>
  <si>
    <t>진영지업(주)</t>
  </si>
  <si>
    <t>02-468-0671</t>
  </si>
  <si>
    <t>서울 성동구 성수이로24길 37</t>
  </si>
  <si>
    <t>(주)엘트로닉스</t>
  </si>
  <si>
    <t>0031-0546-8861</t>
  </si>
  <si>
    <t>경기도 수원시 권선구 산업로155번길 100</t>
  </si>
  <si>
    <t>네오시스템즈(주)</t>
  </si>
  <si>
    <t>02-566-4813</t>
  </si>
  <si>
    <t>서울 강남구 테헤란로70길 13</t>
  </si>
  <si>
    <t>(주)다음앤큐큐</t>
  </si>
  <si>
    <t>070-5097-3581</t>
  </si>
  <si>
    <t>씨엠에스글로벌(주)</t>
  </si>
  <si>
    <t>02-557-6505</t>
  </si>
  <si>
    <t>서울특별시 성동구  성수이로7길 7</t>
  </si>
  <si>
    <t>(주)앤플럭스</t>
  </si>
  <si>
    <t>02-2028-0300</t>
  </si>
  <si>
    <t>송우전자(주)</t>
  </si>
  <si>
    <t>02-3281-6333</t>
  </si>
  <si>
    <t>(주)쓰리에치시스템</t>
  </si>
  <si>
    <t>043-263-3449</t>
  </si>
  <si>
    <t>(주)코스모텍</t>
  </si>
  <si>
    <t>044-862-4546</t>
  </si>
  <si>
    <t>세종 전의면 산단길 21-136</t>
  </si>
  <si>
    <t>형진건설(주)</t>
  </si>
  <si>
    <t>041-834-3600</t>
  </si>
  <si>
    <t>충청남도 부여군 규암면 충절로2123번길 37</t>
  </si>
  <si>
    <t>(주)길상엔지니어링</t>
  </si>
  <si>
    <t>062-956-7483</t>
  </si>
  <si>
    <t>광주 광산구 진곡산단5번로 60</t>
  </si>
  <si>
    <t>대아금형사</t>
  </si>
  <si>
    <t>053-357-0518</t>
  </si>
  <si>
    <t>대구 달서구 성서공단남로6길 12</t>
  </si>
  <si>
    <t>(주)미광</t>
  </si>
  <si>
    <t>054-331-8841</t>
  </si>
  <si>
    <t>경상북도 영천시 북안면 북안공단길 20</t>
  </si>
  <si>
    <t>054-336-4341</t>
  </si>
  <si>
    <t>경북 영천시 채신1공단길 40-5</t>
  </si>
  <si>
    <t>연 및 아연 제련, 정련 및 합금 제조업</t>
  </si>
  <si>
    <t>(주)세안정기</t>
  </si>
  <si>
    <t>053-581-5188</t>
  </si>
  <si>
    <t>경북 경산시 압량면 일연로115길 25-30</t>
  </si>
  <si>
    <t>흥우산업㈜</t>
  </si>
  <si>
    <t>051-462-0161</t>
  </si>
  <si>
    <t>부산 중구 중앙대로 96</t>
  </si>
  <si>
    <t>바우와우코리아아엔씨</t>
  </si>
  <si>
    <t>051-266-8082</t>
  </si>
  <si>
    <t>부산광역시 기장군 정관읍 산단5로 100-61</t>
  </si>
  <si>
    <t>현이푸드빌(주)</t>
  </si>
  <si>
    <t>051-256-8817</t>
  </si>
  <si>
    <t>부산 사하구 을숙도대로755번길 6</t>
  </si>
  <si>
    <t>디자인글꼴</t>
  </si>
  <si>
    <t>051-636-1215</t>
  </si>
  <si>
    <t>(주)한국티엠아이</t>
  </si>
  <si>
    <t>051-971-9911</t>
  </si>
  <si>
    <t>부산 강서구 화전산단2로 17</t>
  </si>
  <si>
    <t>(주)해성피팅</t>
  </si>
  <si>
    <t>051-303-0258</t>
  </si>
  <si>
    <t>부산광역시강서구가락동(봉림동)</t>
  </si>
  <si>
    <t>(주)대하</t>
  </si>
  <si>
    <t>051-326-1871</t>
  </si>
  <si>
    <t>부산광역시 강서구  미음산단3로 137</t>
  </si>
  <si>
    <t>(주)유니텍코리아</t>
  </si>
  <si>
    <t>051-831-0162</t>
  </si>
  <si>
    <t>부산 강서구 과학산단1로 108</t>
  </si>
  <si>
    <t>(주)게이트</t>
  </si>
  <si>
    <t>055-346-4477</t>
  </si>
  <si>
    <t>경남 김해시 한림면 명동로 62-19</t>
  </si>
  <si>
    <t>(주)디엔씨</t>
  </si>
  <si>
    <t>055-346-0192</t>
  </si>
  <si>
    <t>경남 김해시 진영읍 김해대로 118-51</t>
  </si>
  <si>
    <t>참요양병원</t>
  </si>
  <si>
    <t>02-2605-2114</t>
  </si>
  <si>
    <t>서울 강서구 강서로 182</t>
  </si>
  <si>
    <t>(주)신성데시칸트</t>
  </si>
  <si>
    <t>02-2683-1077</t>
  </si>
  <si>
    <t>아주실업(주)</t>
  </si>
  <si>
    <t>031-321-7591</t>
  </si>
  <si>
    <t>경기도 용인시 처인구 포곡읍 한금로 162-15</t>
  </si>
  <si>
    <t>031-427-4000</t>
  </si>
  <si>
    <t>경기 군포시 공단로 90</t>
  </si>
  <si>
    <t>덕산지관</t>
  </si>
  <si>
    <t>031-858-4057~8</t>
  </si>
  <si>
    <t>경기 양주시 은현면 화합로954번길 14-25</t>
  </si>
  <si>
    <t>(주)대신산업</t>
  </si>
  <si>
    <t>031-499-4670</t>
  </si>
  <si>
    <t>경기도 안산시 단원구 산단로67번길 143</t>
  </si>
  <si>
    <t>맥스타산업(주)</t>
  </si>
  <si>
    <t>031-989-3543</t>
  </si>
  <si>
    <t>경기 김포시 양촌읍 황금로23번길 152-12</t>
  </si>
  <si>
    <t>(주)고려특수금속</t>
  </si>
  <si>
    <t>032-817-0101</t>
  </si>
  <si>
    <t>인천 남동구 남동서로205번길 25</t>
  </si>
  <si>
    <t>경원포장산업(주)</t>
  </si>
  <si>
    <t>031-8059-3870</t>
  </si>
  <si>
    <t>경기 화성시 팔탄면 온천로 206-23</t>
  </si>
  <si>
    <t>디지털국제공조(주)</t>
  </si>
  <si>
    <t>031-557-6666</t>
  </si>
  <si>
    <t>경기도 남양주시  경춘로 804-108</t>
  </si>
  <si>
    <t>(주)예담엔지니어링</t>
  </si>
  <si>
    <t>02-3472-7530</t>
  </si>
  <si>
    <t>서울 서초구 반포대로28길 28</t>
  </si>
  <si>
    <t>(주)삼삼통신기술</t>
  </si>
  <si>
    <t>02-2054-3382</t>
  </si>
  <si>
    <t>(주)넥스포</t>
  </si>
  <si>
    <t>031-715-3101</t>
  </si>
  <si>
    <t>(주)한솔텔레콤</t>
  </si>
  <si>
    <t>033-644-1928</t>
  </si>
  <si>
    <t>(주)쏘일테크엔지니어링</t>
  </si>
  <si>
    <t>031-420-4400</t>
  </si>
  <si>
    <t>(주)승정</t>
  </si>
  <si>
    <t>041-544-6682</t>
  </si>
  <si>
    <t>충남 아산시 영인면 신봉길 83-26</t>
  </si>
  <si>
    <t>(주)투앤비상사</t>
  </si>
  <si>
    <t>광주광역시 서구  풍금로12번길 3-18</t>
  </si>
  <si>
    <t>(주)삼우농기</t>
  </si>
  <si>
    <t>053-588-1700</t>
  </si>
  <si>
    <t>대구 달서구 성서공단북로 23</t>
  </si>
  <si>
    <t>(주)세창</t>
  </si>
  <si>
    <t>053-358-1870</t>
  </si>
  <si>
    <t>대구 달서구 성서공단로51길 68-8</t>
  </si>
  <si>
    <t>(주)대 철</t>
  </si>
  <si>
    <t>053-5892-100</t>
  </si>
  <si>
    <t>대구 달서구 성서로36안길 5</t>
  </si>
  <si>
    <t>효성청과(주)</t>
  </si>
  <si>
    <t>053-311-3321-3</t>
  </si>
  <si>
    <t>(주)청운테크</t>
  </si>
  <si>
    <t>053-383-7552</t>
  </si>
  <si>
    <t>대구 북구 검단공단로 46-25</t>
  </si>
  <si>
    <t>동서화학공업(주)</t>
  </si>
  <si>
    <t>054-278-8631</t>
  </si>
  <si>
    <t>경북 포항시 남구 철강로 403</t>
  </si>
  <si>
    <t>(주)세영</t>
  </si>
  <si>
    <t>055-282-8080</t>
  </si>
  <si>
    <t>경남 창원시 성산구 웅남로 498</t>
  </si>
  <si>
    <t>(주)신우종합토건</t>
  </si>
  <si>
    <t>055-224-3146</t>
  </si>
  <si>
    <t>경남 창원시 마산합포구  3·15대로 185</t>
  </si>
  <si>
    <t>(주)대원플라텍</t>
  </si>
  <si>
    <t>055-329-6291</t>
  </si>
  <si>
    <t>경남 김해시 주촌면 서부로1541번길 47-14</t>
  </si>
  <si>
    <t>혜명산업</t>
  </si>
  <si>
    <t>054-771-6233</t>
  </si>
  <si>
    <t>경북 경주시 외동읍 문산리</t>
  </si>
  <si>
    <t>금강기계공업(주)</t>
  </si>
  <si>
    <t>052-288-6001</t>
  </si>
  <si>
    <t>울산 북구 효암로 164</t>
  </si>
  <si>
    <t>한국후렉시블</t>
  </si>
  <si>
    <t>051-508-6291</t>
  </si>
  <si>
    <t>부산광역시 사상구  가야대로103번길 20</t>
  </si>
  <si>
    <t>(주)진광</t>
  </si>
  <si>
    <t>055-314-2206</t>
  </si>
  <si>
    <t>경남 김해시 유하로 204-3</t>
  </si>
  <si>
    <t>경일칼라콤(주)</t>
  </si>
  <si>
    <t>02-2265-8774</t>
  </si>
  <si>
    <t>서울 중구 을지로14길 7</t>
  </si>
  <si>
    <t>(주)이좋은세상</t>
  </si>
  <si>
    <t>02-3275-0351</t>
  </si>
  <si>
    <t>㈜포시에스</t>
  </si>
  <si>
    <t>02-828-1426</t>
  </si>
  <si>
    <t>서울시 강남구 도곡제2동(도곡동)</t>
  </si>
  <si>
    <t>화남식품산업</t>
  </si>
  <si>
    <t>031-982-7317</t>
  </si>
  <si>
    <t>경기 김포시 대곶면 종생로50번길 21-42</t>
  </si>
  <si>
    <t>명화공업(주)</t>
  </si>
  <si>
    <t>02-852-0211</t>
  </si>
  <si>
    <t>서울 금천구 두산로 55</t>
  </si>
  <si>
    <t>(주)매스메스에이지</t>
  </si>
  <si>
    <t>02-542-1848</t>
  </si>
  <si>
    <t>서울 강남구 논현로139길 12</t>
  </si>
  <si>
    <t>(주)천호테크</t>
  </si>
  <si>
    <t>070-7735-8170</t>
  </si>
  <si>
    <t>㈜싸이노스</t>
  </si>
  <si>
    <t>031-366-3390</t>
  </si>
  <si>
    <t>경기 화성시 팔탄면 삼천병마로 517-19</t>
  </si>
  <si>
    <t>동우패키징(주)</t>
  </si>
  <si>
    <t>031-669-8420</t>
  </si>
  <si>
    <t>경기 평택시 산단로16번길 43</t>
  </si>
  <si>
    <t>(주)위다스</t>
  </si>
  <si>
    <t>02-2638-5297</t>
  </si>
  <si>
    <t>경기 파주시 솔아래길 125</t>
  </si>
  <si>
    <t>아벨전기(주)</t>
  </si>
  <si>
    <t>031-731-9580</t>
  </si>
  <si>
    <t>대명통신(주)</t>
  </si>
  <si>
    <t>043-857-2785</t>
  </si>
  <si>
    <t>충북 충주시 용탄농공1길 11</t>
  </si>
  <si>
    <t>(주)아성프라텍</t>
  </si>
  <si>
    <t>031-831-1500</t>
  </si>
  <si>
    <t>경기 화성시 우정읍 한말길 38-6</t>
  </si>
  <si>
    <t>(주)티엔피</t>
  </si>
  <si>
    <t>043-844-1331</t>
  </si>
  <si>
    <t>충북 충주시 충주산단1로 185</t>
  </si>
  <si>
    <t>대동모벨시스템(주)</t>
  </si>
  <si>
    <t>031-496-8611</t>
  </si>
  <si>
    <t>경기 시흥시 번영로 105</t>
  </si>
  <si>
    <t>(주)티아이엠</t>
  </si>
  <si>
    <t>031-434-5711</t>
  </si>
  <si>
    <t>경기 안산시 단원구 번영로94번길 44</t>
  </si>
  <si>
    <t>(주)에스씨디</t>
  </si>
  <si>
    <t>031-329-5514</t>
  </si>
  <si>
    <t>경기 용인시 처인구 남사면 형제로17번길 21</t>
  </si>
  <si>
    <t>(주)동아</t>
  </si>
  <si>
    <t>031-672-2461</t>
  </si>
  <si>
    <t>경기 안성시 공단1로 121</t>
  </si>
  <si>
    <t>(주)케어</t>
  </si>
  <si>
    <t>031-983-2347</t>
  </si>
  <si>
    <t>경기 김포시 양촌면 황금로 163-36</t>
  </si>
  <si>
    <t>중앙축산사료(주)</t>
  </si>
  <si>
    <t>032-578-0233</t>
  </si>
  <si>
    <t>인천 서구 백범로 662</t>
  </si>
  <si>
    <t>(주)상용이엔지</t>
  </si>
  <si>
    <t>031-497-3322</t>
  </si>
  <si>
    <t>경기 시흥시 공단3대로 201</t>
  </si>
  <si>
    <t>(주)에프앤티코리아</t>
  </si>
  <si>
    <t>031-996-0430</t>
  </si>
  <si>
    <t>경기 김포시 월곶면 애기봉로275번길 77</t>
  </si>
  <si>
    <t>(주)제일티엔아이</t>
  </si>
  <si>
    <t>032-564-1221</t>
  </si>
  <si>
    <t>인천광역시 서구  보듬로 163</t>
  </si>
  <si>
    <t>(주)우진티엠씨</t>
  </si>
  <si>
    <t>032-562-2503</t>
  </si>
  <si>
    <t>인천 서구 원전로 16</t>
  </si>
  <si>
    <t>(주)나인테크</t>
  </si>
  <si>
    <t>031-476-0305</t>
  </si>
  <si>
    <t>경기 화성시 양감면 정문회화로 81</t>
  </si>
  <si>
    <t>032-821-2141</t>
  </si>
  <si>
    <t>인천 남동구 청능대로409번길 19</t>
  </si>
  <si>
    <t>㈜이강테크</t>
  </si>
  <si>
    <t>031-319-0060</t>
  </si>
  <si>
    <t>경기 화성시 향남읍 토성로 310-15</t>
  </si>
  <si>
    <t>(주)제네웰</t>
  </si>
  <si>
    <t>031-8018-5500</t>
  </si>
  <si>
    <t>경기 성남시 중원구 상대원동</t>
  </si>
  <si>
    <t>(주)아이티메이트</t>
  </si>
  <si>
    <t>02-326-2106</t>
  </si>
  <si>
    <t>넥서스환경디자인연구원㈜</t>
  </si>
  <si>
    <t>031-424-2930</t>
  </si>
  <si>
    <t>세경건설(주)</t>
  </si>
  <si>
    <t>02-3436-3541</t>
  </si>
  <si>
    <t>강원도 춘천시 중앙동(중앙로1가)</t>
  </si>
  <si>
    <t>㈜라눅스</t>
  </si>
  <si>
    <t>033-261-0047</t>
  </si>
  <si>
    <t>강원 춘천시 퇴계공단1길 56-9</t>
  </si>
  <si>
    <t>(주)파워텍</t>
  </si>
  <si>
    <t>031-389-6061</t>
  </si>
  <si>
    <t>충북 음성군 생극면 오신로 180</t>
  </si>
  <si>
    <t>(주)가리온정보기술</t>
  </si>
  <si>
    <t>042-487-2194</t>
  </si>
  <si>
    <t>서울특별시 구로구 디지털로26길 111</t>
  </si>
  <si>
    <t>(주)리드엔지니어링</t>
  </si>
  <si>
    <t>043-231-7900</t>
  </si>
  <si>
    <t>충북 청주시 흥덕구 옥산면 오산가좌로 389</t>
  </si>
  <si>
    <t>(주)오상인터내셔널</t>
  </si>
  <si>
    <t>053-763-8397</t>
  </si>
  <si>
    <t>경상북도 경산시 남천면 삼성길 21-8</t>
  </si>
  <si>
    <t>서창전기 통신(주)</t>
  </si>
  <si>
    <t>053-585-6271</t>
  </si>
  <si>
    <t>대구 달서구 달서대로58길 121</t>
  </si>
  <si>
    <t>054-481-9941</t>
  </si>
  <si>
    <t>경북 구미시 선산읍 조남로 164</t>
  </si>
  <si>
    <t>053-583-1902</t>
  </si>
  <si>
    <t>대구광역시 달서구  성서로5길 11</t>
  </si>
  <si>
    <t>유원산업주식회사</t>
  </si>
  <si>
    <t>부산 사하구 을숙도대로677번길 23</t>
  </si>
  <si>
    <t>(주)국제케이블</t>
  </si>
  <si>
    <t>051-247-9924</t>
  </si>
  <si>
    <t>부산 강서구 제도로 28</t>
  </si>
  <si>
    <t>삼우금속공업㈜</t>
  </si>
  <si>
    <t>055-282-4235</t>
  </si>
  <si>
    <t>경남 창원시 성산구 성주로 53</t>
  </si>
  <si>
    <t>(주)한조</t>
  </si>
  <si>
    <t>051-414-7201</t>
  </si>
  <si>
    <t>부산 영도구 남항서로 20</t>
  </si>
  <si>
    <t>(주)두방산업</t>
  </si>
  <si>
    <t>055-854-7500</t>
  </si>
  <si>
    <t>경남 사천시 축동면 오리동길 41-3</t>
  </si>
  <si>
    <t>한국기계</t>
  </si>
  <si>
    <t>055-328-9077</t>
  </si>
  <si>
    <t>경남 김해시 분성로557번길 53-1</t>
  </si>
  <si>
    <t>농업회사법인  영남엘피씨</t>
  </si>
  <si>
    <t>055-532-3260</t>
  </si>
  <si>
    <t>경남 창녕군 대지면 경남대로 4897-14</t>
  </si>
  <si>
    <t>(주)대한고분자</t>
  </si>
  <si>
    <t>055-385-0506</t>
  </si>
  <si>
    <t>경남 양산시 산막공단남3길 5</t>
  </si>
  <si>
    <t>(주)한아코퍼레이션</t>
  </si>
  <si>
    <t>02-2026-8844</t>
  </si>
  <si>
    <t>(주)맥사이언스</t>
  </si>
  <si>
    <t>031-206-8008</t>
  </si>
  <si>
    <t>일진오트라(주)</t>
  </si>
  <si>
    <t>02-2601-8043</t>
  </si>
  <si>
    <t>서울 양천구 화곡로 95</t>
  </si>
  <si>
    <t>(주)케이알알티에스</t>
  </si>
  <si>
    <t>031-982-5721</t>
  </si>
  <si>
    <t>경기도 김포시 통진읍 김포대로2435번길 158-15</t>
  </si>
  <si>
    <t>(주)코스탈파워</t>
  </si>
  <si>
    <t>02-850-3200</t>
  </si>
  <si>
    <t>02-549-0611</t>
  </si>
  <si>
    <t>(주)서플러스글로벌</t>
  </si>
  <si>
    <t>031-615-6800</t>
  </si>
  <si>
    <t>경기도 오산시 경기대로 78-26</t>
  </si>
  <si>
    <t>대양화성(주)</t>
  </si>
  <si>
    <t>031-323-5471</t>
  </si>
  <si>
    <t>경기 용인시 처인구 남사면 경기동로 109-18</t>
  </si>
  <si>
    <t>대성건설(주)</t>
  </si>
  <si>
    <t>031-206-5700</t>
  </si>
  <si>
    <t>경기도 수원시 영통구  청명남로 39</t>
  </si>
  <si>
    <t>(주)청호에스엔지경원</t>
  </si>
  <si>
    <t>031-225-4451</t>
  </si>
  <si>
    <t>경기 수원시 팔달구 장다리로 276</t>
  </si>
  <si>
    <t>(주)네오하나텍</t>
  </si>
  <si>
    <t>031-8059-4573</t>
  </si>
  <si>
    <t>경기도 화성시 정남면 만년로98번길 49-26</t>
  </si>
  <si>
    <t>모스탑(주)</t>
  </si>
  <si>
    <t>070-4420-5115</t>
  </si>
  <si>
    <t>경기 화성시 동탄면 동탄산단4길 9-9</t>
  </si>
  <si>
    <t>디지아이</t>
  </si>
  <si>
    <t>031-820-8900</t>
  </si>
  <si>
    <t>경기 양주시 평화로1479번길 48</t>
  </si>
  <si>
    <t>(주)화진메디칼</t>
  </si>
  <si>
    <t>041-554-6181</t>
  </si>
  <si>
    <t>충남 천안시 동남구 성남면 성심원길 20</t>
  </si>
  <si>
    <t>(주)태성사</t>
  </si>
  <si>
    <t>031-531-5450</t>
  </si>
  <si>
    <t>경기 포천시 영중면 호국로3296번길 40-12</t>
  </si>
  <si>
    <t>(주)성보크리미</t>
  </si>
  <si>
    <t>02-834-6000</t>
  </si>
  <si>
    <t>경기 파주시 법원읍 화합로 406</t>
  </si>
  <si>
    <t>(주)농업회사법인  행주치마</t>
  </si>
  <si>
    <t>031-903-9724</t>
  </si>
  <si>
    <t>경기도 고양시 일산동구  고봉로814번길 59-26</t>
  </si>
  <si>
    <t>스크린라이트(주)</t>
  </si>
  <si>
    <t>02-2277-8782</t>
  </si>
  <si>
    <t>이수인(주)</t>
  </si>
  <si>
    <t>032-679-3313</t>
  </si>
  <si>
    <t>경기 부천시  경인로92번길 15</t>
  </si>
  <si>
    <t>(주)한성일오삼</t>
  </si>
  <si>
    <t>02-468-2316</t>
  </si>
  <si>
    <t>서울 성동구 성수이로20길 61</t>
  </si>
  <si>
    <t>(주)제이앤에스</t>
  </si>
  <si>
    <t>031-627-2363</t>
  </si>
  <si>
    <t>(주)태화 이엔지</t>
  </si>
  <si>
    <t>031-350-9450</t>
  </si>
  <si>
    <t>경기 화성시 팔탄면 온천로 49-21</t>
  </si>
  <si>
    <t>(주)루크북스</t>
  </si>
  <si>
    <t>02-573-9624</t>
  </si>
  <si>
    <t>서울특별시 서초구 사임당로17길 91</t>
  </si>
  <si>
    <t>(주)범창모산</t>
  </si>
  <si>
    <t>031-757-9900</t>
  </si>
  <si>
    <t>(주)신우디엔시</t>
  </si>
  <si>
    <t>02-3434-8800</t>
  </si>
  <si>
    <t>(주)이츠웰</t>
  </si>
  <si>
    <t>032-813-2002</t>
  </si>
  <si>
    <t>인천광역시 남동구 남동서로 193</t>
  </si>
  <si>
    <t>㈜세아씨엔티</t>
  </si>
  <si>
    <t>062-959-1261</t>
  </si>
  <si>
    <t>광주광역시 광산구  하남산단천변우로 66</t>
  </si>
  <si>
    <t>(주)장원교육</t>
  </si>
  <si>
    <t>053-742-3187</t>
  </si>
  <si>
    <t>대구 동구 동대구로 442</t>
  </si>
  <si>
    <t>053-615-0600</t>
  </si>
  <si>
    <t>대구광역시 달성군 유가면 테크노순환로1길 70</t>
  </si>
  <si>
    <t>(주)비온디</t>
  </si>
  <si>
    <t>053-941-7000</t>
  </si>
  <si>
    <t>경북 경산시 평산1길 3-15</t>
  </si>
  <si>
    <t>(주)케이씨</t>
  </si>
  <si>
    <t>051-831-7720</t>
  </si>
  <si>
    <t>부산 강서구 미음산단3로 165</t>
  </si>
  <si>
    <t>대광케이블(주)</t>
  </si>
  <si>
    <t>051-262-1501</t>
  </si>
  <si>
    <t>부산 사하구 다산로 203-1</t>
  </si>
  <si>
    <t>051-304-0021</t>
  </si>
  <si>
    <t>부산광역시 사상구 사상로 430</t>
  </si>
  <si>
    <t>STX엔진(주)</t>
  </si>
  <si>
    <t>055-280-0082</t>
  </si>
  <si>
    <t>경남 창원시 성산구 공단로474번길 36</t>
  </si>
  <si>
    <t>거명터빈(주)</t>
  </si>
  <si>
    <t>055-295-7681</t>
  </si>
  <si>
    <t>경남 창원시 성산구 반월로68번길 30</t>
  </si>
  <si>
    <t>(주)켐텍</t>
  </si>
  <si>
    <t>052-289-4035</t>
  </si>
  <si>
    <t>울산 울주군 두동면 두동로 1156</t>
  </si>
  <si>
    <t>(주)청림전설</t>
  </si>
  <si>
    <t>051-727-1371</t>
  </si>
  <si>
    <t>부산 기장군 장안읍 길천길 53-1</t>
  </si>
  <si>
    <t>(주)젤텍</t>
  </si>
  <si>
    <t>02-2210-8120</t>
  </si>
  <si>
    <t>부산 강서구 녹산산업중로 161</t>
  </si>
  <si>
    <t>(주)제이에스에이어패럴</t>
  </si>
  <si>
    <t>02-3663-8700</t>
  </si>
  <si>
    <t>서울 양천구 남부순환로 316</t>
  </si>
  <si>
    <t>(주)두루모아</t>
  </si>
  <si>
    <t>02-374-0977</t>
  </si>
  <si>
    <t>서울 은평구 증산로7길 2</t>
  </si>
  <si>
    <t>(주)삼원절연</t>
  </si>
  <si>
    <t>031-311-8922</t>
  </si>
  <si>
    <t>경기 화성시 팔탄면 서해로1313번길 33-13</t>
  </si>
  <si>
    <t>상영무역(주)</t>
  </si>
  <si>
    <t>02-599-6391</t>
  </si>
  <si>
    <t>서울 서초구 고무래로 10-6</t>
  </si>
  <si>
    <t>가발 및 유사 제품 제조업</t>
  </si>
  <si>
    <t>포스트텔링크(주)</t>
  </si>
  <si>
    <t>02-549-8003</t>
  </si>
  <si>
    <t>서울 강남구 선릉로112길 74</t>
  </si>
  <si>
    <t>(주)범한엔지니어링 종합건축사 사무소</t>
  </si>
  <si>
    <t>경남 창원시 의창구 의안로8번길 23</t>
  </si>
  <si>
    <t>(주)엠플</t>
  </si>
  <si>
    <t>02-501-0223</t>
  </si>
  <si>
    <t>서울특별시 강남구 테헤란로55길 43</t>
  </si>
  <si>
    <t>(주)모던우드</t>
  </si>
  <si>
    <t>032-816-3400</t>
  </si>
  <si>
    <t>인천광역시 서구 북항로363번길 27</t>
  </si>
  <si>
    <t>(주)태진</t>
  </si>
  <si>
    <t>031-650-5022</t>
  </si>
  <si>
    <t>경기도 평택시  세교산단로 21-4</t>
  </si>
  <si>
    <t>고려인삼과학(주)</t>
  </si>
  <si>
    <t>031-959-7041</t>
  </si>
  <si>
    <t>경기 파주시 법원읍 법원1리</t>
  </si>
  <si>
    <t>(주)원산업</t>
  </si>
  <si>
    <t>031-404-3093</t>
  </si>
  <si>
    <t>경기 시흥시 방아다리길 7-12</t>
  </si>
  <si>
    <t>유신정밀공업㈜</t>
  </si>
  <si>
    <t>032-850-8204</t>
  </si>
  <si>
    <t>인천 남동구 능허대로577번길 124</t>
  </si>
  <si>
    <t>(주)한국엠아이씨</t>
  </si>
  <si>
    <t>032-818-4716</t>
  </si>
  <si>
    <t>충남 당진시 정미면 회천로 556-17</t>
  </si>
  <si>
    <t>국제통신공업(주)</t>
  </si>
  <si>
    <t>031-595-1214</t>
  </si>
  <si>
    <t>경기 남양주시 화도읍 비룡로411번길 100</t>
  </si>
  <si>
    <t>(주)소닉슨</t>
  </si>
  <si>
    <t>031-695-5989</t>
  </si>
  <si>
    <t>대진침대(주)</t>
  </si>
  <si>
    <t>041-587-3500</t>
  </si>
  <si>
    <t>충남 천안시 서북구 직산읍 용정리1길 7</t>
  </si>
  <si>
    <t>(주)동성정밀</t>
  </si>
  <si>
    <t>031-986-2043</t>
  </si>
  <si>
    <t>경기 김포시 대곶면 율마로 193-23</t>
  </si>
  <si>
    <t>알.비.코리아(주)</t>
  </si>
  <si>
    <t>032-583-0451</t>
  </si>
  <si>
    <t>인천 서구 백범로603번길 4</t>
  </si>
  <si>
    <t>(주)미송환경산업</t>
  </si>
  <si>
    <t>032-564-9813</t>
  </si>
  <si>
    <t>인천광역시 서구  보듬로 72</t>
  </si>
  <si>
    <t>(주)두발</t>
  </si>
  <si>
    <t>032-814-2800</t>
  </si>
  <si>
    <t>인천 남동구 승기천로 128</t>
  </si>
  <si>
    <t>대봉엘에스㈜</t>
  </si>
  <si>
    <t>032-817-8800</t>
  </si>
  <si>
    <t>인천 남동구 능허대로649번길 123</t>
  </si>
  <si>
    <t>(주)통일의료기</t>
  </si>
  <si>
    <t>02-741-1461</t>
  </si>
  <si>
    <t>서울 종로구 종로 273-1</t>
  </si>
  <si>
    <t>코튼클럽(주)</t>
  </si>
  <si>
    <t>02-3438-8705</t>
  </si>
  <si>
    <t>서울 강남구 논현로145길 66</t>
  </si>
  <si>
    <t>한국제이에스티판매(주)</t>
  </si>
  <si>
    <t>031-387-8772</t>
  </si>
  <si>
    <t>(주)엠티데이타</t>
  </si>
  <si>
    <t>031-628-8190</t>
  </si>
  <si>
    <t>(주)진영이노텍</t>
  </si>
  <si>
    <t>02-977-9957</t>
  </si>
  <si>
    <t>서울 노원구 동일로174길 9-17</t>
  </si>
  <si>
    <t>(주)우노건설</t>
  </si>
  <si>
    <t>02-575-7436</t>
  </si>
  <si>
    <t>서울 강남구 언주로 118</t>
  </si>
  <si>
    <t>(주)동일인테리어</t>
  </si>
  <si>
    <t>02-547-4081</t>
  </si>
  <si>
    <t>서울 강남구 선릉로138길 6</t>
  </si>
  <si>
    <t>(주)국제철망</t>
  </si>
  <si>
    <t>033-435-3429</t>
  </si>
  <si>
    <t>강원 홍천군 북방면 송학정로 36-29</t>
  </si>
  <si>
    <t>청원화성(주)</t>
  </si>
  <si>
    <t>044-862-2356</t>
  </si>
  <si>
    <t>세종특별자치시   소정면 매실로 200</t>
  </si>
  <si>
    <t>043-853-2208</t>
  </si>
  <si>
    <t>충북 충주시 노은면 점터길 17</t>
  </si>
  <si>
    <t>(주)평산</t>
  </si>
  <si>
    <t>041-531-0600</t>
  </si>
  <si>
    <t>충남 아산시 둔포면 관대안길 27</t>
  </si>
  <si>
    <t>(주)골든포우</t>
  </si>
  <si>
    <t>041-581-6522</t>
  </si>
  <si>
    <t>충남 천안시 서북구 성환읍 가룡길 15</t>
  </si>
  <si>
    <t>(주)피레타</t>
  </si>
  <si>
    <t>042-330-0180</t>
  </si>
  <si>
    <t>대전광역시 유성구 테크노3로 65</t>
  </si>
  <si>
    <t>(주)대광메디칼</t>
  </si>
  <si>
    <t>062-673-0450</t>
  </si>
  <si>
    <t>광주 남구 회재로1186번길 41-14</t>
  </si>
  <si>
    <t>(주)비씨디코리아</t>
  </si>
  <si>
    <t>053-428-6795</t>
  </si>
  <si>
    <t>대구광역시 수성구  청수로25길 48-19</t>
  </si>
  <si>
    <t>(주)이노템즈</t>
  </si>
  <si>
    <t>042-936-0615</t>
  </si>
  <si>
    <t>(주)동우정공</t>
  </si>
  <si>
    <t>051-831-2201</t>
  </si>
  <si>
    <t>경상남도 양산시  산막공단남14길 94-17</t>
  </si>
  <si>
    <t>(주)강동산업</t>
  </si>
  <si>
    <t>055-346-7618</t>
  </si>
  <si>
    <t>경남 김해시 한림면 김해대로1022번길 107</t>
  </si>
  <si>
    <t>(주)누리하이텍</t>
  </si>
  <si>
    <t>052-264-1277</t>
  </si>
  <si>
    <t>울산 울주군 삼동면 삼동로 105</t>
  </si>
  <si>
    <t>덕인산업</t>
  </si>
  <si>
    <t>055-385-1151</t>
  </si>
  <si>
    <t>경남 양산시 유산공단3길 33</t>
  </si>
  <si>
    <t>(주)창성정공</t>
  </si>
  <si>
    <t>051-728-5895</t>
  </si>
  <si>
    <t>부산 기장군 정관읍 용수공단2길 82-15</t>
  </si>
  <si>
    <t>대신브이씨에스(주)</t>
  </si>
  <si>
    <t>02-2198-6120</t>
  </si>
  <si>
    <t>서울 중구 세종대로 64</t>
  </si>
  <si>
    <t>알테어엔지니어링(주)</t>
  </si>
  <si>
    <t>070-4050-9219</t>
  </si>
  <si>
    <t>경기 성남시 분당구  대왕판교로 660</t>
  </si>
  <si>
    <t>(주)위에버소프트</t>
  </si>
  <si>
    <t>02-2117-0737</t>
  </si>
  <si>
    <t>(주)썬코어</t>
  </si>
  <si>
    <t>031-937-5043</t>
  </si>
  <si>
    <t>경기도 파주시 월롱면 엘지로360번길 148-103</t>
  </si>
  <si>
    <t>이니스트팜(주)</t>
  </si>
  <si>
    <t>031-737-4090</t>
  </si>
  <si>
    <t>서울 강남구 광평로 280</t>
  </si>
  <si>
    <t>㈜신영프레시젼</t>
  </si>
  <si>
    <t>02-2109-7900</t>
  </si>
  <si>
    <t>서울 금천구 범안로11길 68</t>
  </si>
  <si>
    <t>(주)윌인코</t>
  </si>
  <si>
    <t>02-2083-1777</t>
  </si>
  <si>
    <t>비성전자(주)</t>
  </si>
  <si>
    <t>032-822-9560~4</t>
  </si>
  <si>
    <t>인천광역시 서구  가재울로32번길 9</t>
  </si>
  <si>
    <t>(주)이피에스솔루션</t>
  </si>
  <si>
    <t>031-478-5600</t>
  </si>
  <si>
    <t>(주)네오미트</t>
  </si>
  <si>
    <t>031-244-1120</t>
  </si>
  <si>
    <t>경기 화성시 봉담읍 복만터길 49</t>
  </si>
  <si>
    <t>031-656-7833</t>
  </si>
  <si>
    <t>경기도 평택시  세교산단로 50-3</t>
  </si>
  <si>
    <t>(주)명사기공</t>
  </si>
  <si>
    <t>02-743-2508</t>
  </si>
  <si>
    <t>인천광역시 서구  가정로 38</t>
  </si>
  <si>
    <t>(주)에이 텍</t>
  </si>
  <si>
    <t>031-709-1756</t>
  </si>
  <si>
    <t>대성기계공업(주)</t>
  </si>
  <si>
    <t>031-498-7171</t>
  </si>
  <si>
    <t>경기 시흥시 공단1대로 334</t>
  </si>
  <si>
    <t>대화페인트공업(주)</t>
  </si>
  <si>
    <t>031-491-2041</t>
  </si>
  <si>
    <t>경기 안산시 단원구 신원로 190</t>
  </si>
  <si>
    <t>(주)케이 티 피 테크</t>
  </si>
  <si>
    <t>031-355-6706</t>
  </si>
  <si>
    <t>경기 화성시 향남읍 발안공단로4길 87</t>
  </si>
  <si>
    <t>032-584-2266</t>
  </si>
  <si>
    <t>인천 서구 백범로910번길 16</t>
  </si>
  <si>
    <t>(주)무영씨엠건축사사무소</t>
  </si>
  <si>
    <t>02-2188-3114</t>
  </si>
  <si>
    <t>경기도 성남시 중원구 양현로 411</t>
  </si>
  <si>
    <t>(주)에스에이치엘</t>
  </si>
  <si>
    <t>033-734-5060</t>
  </si>
  <si>
    <t>강원도 원주시 태장공단길 56</t>
  </si>
  <si>
    <t>신풍피아이(주)</t>
  </si>
  <si>
    <t>031-718-5618</t>
  </si>
  <si>
    <t>경기 성남시 분당구 대왕판교로 322</t>
  </si>
  <si>
    <t>서진씨엔에스(주)</t>
  </si>
  <si>
    <t>043-294-1900</t>
  </si>
  <si>
    <t>충북 청주시 서원구 1순환로1063번길 12</t>
  </si>
  <si>
    <t>대진기공</t>
  </si>
  <si>
    <t>041-572-9480</t>
  </si>
  <si>
    <t>충남 천안시 동남구 다가12길 35</t>
  </si>
  <si>
    <t>신우산업개발(주)</t>
  </si>
  <si>
    <t>041-523-0045</t>
  </si>
  <si>
    <t>(주)케이알티</t>
  </si>
  <si>
    <t>054-283-2100</t>
  </si>
  <si>
    <t>(주)동양엘앤피</t>
  </si>
  <si>
    <t>053-554-6000</t>
  </si>
  <si>
    <t>대구광역시 달서구 문화회관11길 16</t>
  </si>
  <si>
    <t>한국프라스틱(주)</t>
  </si>
  <si>
    <t>053-584-6841</t>
  </si>
  <si>
    <t>대구 달성군 하빈면 하빈남로 438-16</t>
  </si>
  <si>
    <t>(주)태양프리보드</t>
  </si>
  <si>
    <t>053-818-1211</t>
  </si>
  <si>
    <t>경북 경산시 압량면 가일길 91</t>
  </si>
  <si>
    <t>㈜삼공사</t>
  </si>
  <si>
    <t>051-200-3040</t>
  </si>
  <si>
    <t>부산 강서구 녹산산단17로 135</t>
  </si>
  <si>
    <t>후소산기(주)</t>
  </si>
  <si>
    <t>051-302-1771</t>
  </si>
  <si>
    <t>부산 사상구 학장로95번길 30</t>
  </si>
  <si>
    <t>(주)에이스방재</t>
  </si>
  <si>
    <t>051-558-2119</t>
  </si>
  <si>
    <t>부산광역시 동래구  안연로110번길 32</t>
  </si>
  <si>
    <t>(주)범우케미칼</t>
  </si>
  <si>
    <t>055-265-5761</t>
  </si>
  <si>
    <t>경상남도 창원시 의창구  차상로50번길 5-4</t>
  </si>
  <si>
    <t>(주)케이엠티</t>
  </si>
  <si>
    <t>055-342-8560</t>
  </si>
  <si>
    <t>경남 김해시 진영읍 본산2로 41</t>
  </si>
  <si>
    <t>경덕산업(주)</t>
  </si>
  <si>
    <t>052-297-9586</t>
  </si>
  <si>
    <t>울산 북구  매곡산업1길 4</t>
  </si>
  <si>
    <t>엠티코리아(주)</t>
  </si>
  <si>
    <t>031-611-0003</t>
  </si>
  <si>
    <t>경기 평택시 서탄면 사리길 19</t>
  </si>
  <si>
    <t>(주)이화교역</t>
  </si>
  <si>
    <t>02-752-5125</t>
  </si>
  <si>
    <t>(주)지원에스아이</t>
  </si>
  <si>
    <t>031-397-8800</t>
  </si>
  <si>
    <t>경북 영천시 한방로 230</t>
  </si>
  <si>
    <t>(주)해솔데이타</t>
  </si>
  <si>
    <t>02-783-7812</t>
  </si>
  <si>
    <t>(주)신산이엔지</t>
  </si>
  <si>
    <t>02-811-3900</t>
  </si>
  <si>
    <t>(주)에임투지</t>
  </si>
  <si>
    <t>02-3443-1411</t>
  </si>
  <si>
    <t>서울특별시 강남구 논현로 419</t>
  </si>
  <si>
    <t>대진아이엠</t>
  </si>
  <si>
    <t>031-227-7000</t>
  </si>
  <si>
    <t>경기 화성시 봉담읍 삼천병마로 1371-6</t>
  </si>
  <si>
    <t>(주)반도인더스</t>
  </si>
  <si>
    <t>041-532-4905</t>
  </si>
  <si>
    <t>충남 아산시 둔포면 아산밸리중앙로 174</t>
  </si>
  <si>
    <t>윤헌플러스(주)</t>
  </si>
  <si>
    <t>031-293-2143</t>
  </si>
  <si>
    <t>경기 수원시 권선구 오목천로152번길 40</t>
  </si>
  <si>
    <t>블루밀</t>
  </si>
  <si>
    <t>031-531-2507</t>
  </si>
  <si>
    <t>경기 포천시 창수면 포천로 2737-37</t>
  </si>
  <si>
    <t>대동철강공업(주)</t>
  </si>
  <si>
    <t>031-544-8384</t>
  </si>
  <si>
    <t>경기 포천시 소흘읍 죽엽산로237번길 48</t>
  </si>
  <si>
    <t>시모스 미디어텍(주)</t>
  </si>
  <si>
    <t>070-8224-8602</t>
  </si>
  <si>
    <t>중산하이픽스(주)</t>
  </si>
  <si>
    <t>031-983-2601</t>
  </si>
  <si>
    <t>경기 김포시 통진읍 가현로85번길 151</t>
  </si>
  <si>
    <t>(주)엘케이랩코리아</t>
  </si>
  <si>
    <t>031-573-4952</t>
  </si>
  <si>
    <t>경기도 남양주시 퇴계원면 퇴계원로 77-9</t>
  </si>
  <si>
    <t>삼일솔루션(주)</t>
  </si>
  <si>
    <t>070-7154-6807</t>
  </si>
  <si>
    <t>서울 강남구 역삼로 170</t>
  </si>
  <si>
    <t>청산화학(주)</t>
  </si>
  <si>
    <t>043-733-0055</t>
  </si>
  <si>
    <t>충북 옥천군 동이면 동이농공길 73-25</t>
  </si>
  <si>
    <t>(주)미르유통</t>
  </si>
  <si>
    <t>042-624-0078</t>
  </si>
  <si>
    <t>대전 중구 보문로 50</t>
  </si>
  <si>
    <t>히트텍(주)</t>
  </si>
  <si>
    <t>041-584-8881</t>
  </si>
  <si>
    <t>충남 천안시 서북구 직산읍 금곡로 42</t>
  </si>
  <si>
    <t>대흥우드산업(주)</t>
  </si>
  <si>
    <t>041-932-9805</t>
  </si>
  <si>
    <t>충남 보령시 청소면 도미항로 17</t>
  </si>
  <si>
    <t>(주)케이시크</t>
  </si>
  <si>
    <t>070-8668-8668</t>
  </si>
  <si>
    <t>대전 서구 둔산남로9번길 71</t>
  </si>
  <si>
    <t>경일화학</t>
  </si>
  <si>
    <t>053-555-2980</t>
  </si>
  <si>
    <t>대구 서구 와룡로 428-5</t>
  </si>
  <si>
    <t>(주)티엔에스</t>
  </si>
  <si>
    <t>053-384-1702</t>
  </si>
  <si>
    <t>대구광역시 동구  팔공로53길 130</t>
  </si>
  <si>
    <t>(주)오성기공</t>
  </si>
  <si>
    <t>053-856-7338</t>
  </si>
  <si>
    <t>경북 경산시 자인면 자인공단2로4길 49</t>
  </si>
  <si>
    <t>㈜경한</t>
  </si>
  <si>
    <t>053-856-8855</t>
  </si>
  <si>
    <t>경북 경산시 공단8로 58</t>
  </si>
  <si>
    <t>고려용접봉㈜</t>
  </si>
  <si>
    <t>051-310-7211</t>
  </si>
  <si>
    <t>부산 사상구 새벽로63번길 70</t>
  </si>
  <si>
    <t>(주)성진철강</t>
  </si>
  <si>
    <t>051-326-2334</t>
  </si>
  <si>
    <t>경상남도 김해시 주촌면 서부로1295번길 5</t>
  </si>
  <si>
    <t>(주)케이엔</t>
  </si>
  <si>
    <t>052-267-9393</t>
  </si>
  <si>
    <t>울산 남구 여천로163번길 39</t>
  </si>
  <si>
    <t>(주)스타리온</t>
  </si>
  <si>
    <t>051-523-1225</t>
  </si>
  <si>
    <t>부산 해운대구 반여로41번길 36</t>
  </si>
  <si>
    <t>(주)제이앤에스코리아</t>
  </si>
  <si>
    <t>031-221-5822</t>
  </si>
  <si>
    <t>경기도 화성시 반월동(반월동)</t>
  </si>
  <si>
    <t>(주)테키스트</t>
  </si>
  <si>
    <t>031-618-9131</t>
  </si>
  <si>
    <t>경기 안성시 원곡면 지문로 51-12</t>
  </si>
  <si>
    <t>(주)동성사</t>
  </si>
  <si>
    <t>031-554-9955</t>
  </si>
  <si>
    <t>경기 포천시 내촌면 오림포길 67</t>
  </si>
  <si>
    <t>(주)모렉스</t>
  </si>
  <si>
    <t>031-650-0900</t>
  </si>
  <si>
    <t>경기 평택시 포승읍 포승공단순환로 303</t>
  </si>
  <si>
    <t>(주)한켐</t>
  </si>
  <si>
    <t>042-931-2640</t>
  </si>
  <si>
    <t>대전 유성구 테크노11로 55-11</t>
  </si>
  <si>
    <t>(주)지앤에스산업</t>
  </si>
  <si>
    <t>031-378-6141</t>
  </si>
  <si>
    <t>경기 용인시 처인구 양지면 주북로173번길 22-56</t>
  </si>
  <si>
    <t>㈜한빛코리아</t>
  </si>
  <si>
    <t>031-981-3638</t>
  </si>
  <si>
    <t>경기 김포시 하성면 원통로51번길 15</t>
  </si>
  <si>
    <t>화남전자(주)</t>
  </si>
  <si>
    <t>031-645-5617</t>
  </si>
  <si>
    <t>경기 이천시 백사면 지읍로 150-27</t>
  </si>
  <si>
    <t>(주)데이썬</t>
  </si>
  <si>
    <t>02-466-2591</t>
  </si>
  <si>
    <t>서울 강남구 봉은사로47길 17</t>
  </si>
  <si>
    <t>로데슈바르즈코리아(주)</t>
  </si>
  <si>
    <t>02-3485-1922</t>
  </si>
  <si>
    <t>서울 강남구 언주로133길 26-5</t>
  </si>
  <si>
    <t>천호산업(주)</t>
  </si>
  <si>
    <t>02-2083-2150</t>
  </si>
  <si>
    <t>(주)진웅테크놀러지</t>
  </si>
  <si>
    <t>031-366-8611</t>
  </si>
  <si>
    <t>경기 화성시 마도면 마도공단로5길 4</t>
  </si>
  <si>
    <t>대성엠디아이(주)단양사업소</t>
  </si>
  <si>
    <t>043-422-5289</t>
  </si>
  <si>
    <t>충북 단양군 어상천면 매포어상천로 475-12</t>
  </si>
  <si>
    <t>(주)벧엘육가공</t>
  </si>
  <si>
    <t>041-751-4934</t>
  </si>
  <si>
    <t>충청남도 금산군 진산면 웡골길 10</t>
  </si>
  <si>
    <t>(주)동양유통</t>
  </si>
  <si>
    <t>042-253-6579</t>
  </si>
  <si>
    <t>대전 대덕구 대전로1177번길 110</t>
  </si>
  <si>
    <t>당진산업가스(주)</t>
  </si>
  <si>
    <t>041-357-5544</t>
  </si>
  <si>
    <t>충남 당진군 송악읍 송악로 418</t>
  </si>
  <si>
    <t>활림건설(주)</t>
  </si>
  <si>
    <t>041-562-6761</t>
  </si>
  <si>
    <t>충남 천안시 동남구 충절로 196</t>
  </si>
  <si>
    <t>(주)아이비에스</t>
  </si>
  <si>
    <t>042-671-9100</t>
  </si>
  <si>
    <t>(주)티노</t>
  </si>
  <si>
    <t>042-825-3840</t>
  </si>
  <si>
    <t>대전 유성구 노은동로75번길 85-30</t>
  </si>
  <si>
    <t>(주)아비코</t>
  </si>
  <si>
    <t>070-8768-8853</t>
  </si>
  <si>
    <t>경기도 안산시 단원구 엠티브이10로10번길 17</t>
  </si>
  <si>
    <t>삼양연마공업(주)</t>
  </si>
  <si>
    <t>054-335-7840</t>
  </si>
  <si>
    <t>경북 영천시 봉도길 30</t>
  </si>
  <si>
    <t>(주)태경산업</t>
  </si>
  <si>
    <t>054-231-6661</t>
  </si>
  <si>
    <t>경북 포항시 북구 청하면 동해대로2315번길 33</t>
  </si>
  <si>
    <t>한국닛다무아(주)</t>
  </si>
  <si>
    <t>054-461-5575</t>
  </si>
  <si>
    <t>경북 구미시 수출대로5길 53</t>
  </si>
  <si>
    <t>(주)코시스텍</t>
  </si>
  <si>
    <t>054-462-5571</t>
  </si>
  <si>
    <t>경북 구미시 수출대로7길 90-1</t>
  </si>
  <si>
    <t>한라산업(주)</t>
  </si>
  <si>
    <t>051-264-2201</t>
  </si>
  <si>
    <t>부산 사하구 다대로354번길 20</t>
  </si>
  <si>
    <t>(주)씨엠지테크윈</t>
  </si>
  <si>
    <t>051-264-5877</t>
  </si>
  <si>
    <t>부산 사하구 서포로 42</t>
  </si>
  <si>
    <t>신창가스(주)</t>
  </si>
  <si>
    <t>055-587-8646</t>
  </si>
  <si>
    <t>경남 함안군 칠서면 공단동4길 122</t>
  </si>
  <si>
    <t>삼우금속공업(주)</t>
  </si>
  <si>
    <t>055-52-5678</t>
  </si>
  <si>
    <t>경남 진주시 돗골로46번길 18</t>
  </si>
  <si>
    <t>(주)두백</t>
  </si>
  <si>
    <t>070-7508-9481</t>
  </si>
  <si>
    <t>서울 마포구 만리재로 15</t>
  </si>
  <si>
    <t>미세기술(주)</t>
  </si>
  <si>
    <t>031-479-4992</t>
  </si>
  <si>
    <t>(주)유로텍</t>
  </si>
  <si>
    <t>031-212-0945</t>
  </si>
  <si>
    <t>경기 화성시 영통로27번길 12-9</t>
  </si>
  <si>
    <t>(주)아이바닥</t>
  </si>
  <si>
    <t>031-859-0962</t>
  </si>
  <si>
    <t>경기 양주시 은현면 그루고개로 697-11</t>
  </si>
  <si>
    <t>(주)그린코리아</t>
  </si>
  <si>
    <t>031-902-9638</t>
  </si>
  <si>
    <t>경기 고양시 일산서구 덕산로 246</t>
  </si>
  <si>
    <t>(주)테스나</t>
  </si>
  <si>
    <t>031-646-8613</t>
  </si>
  <si>
    <t>경기도 평택시 산단로16번길 72</t>
  </si>
  <si>
    <t>카코뉴에너지(주)</t>
  </si>
  <si>
    <t>031-8018-2716</t>
  </si>
  <si>
    <t>경기도 성남시 중원구  둔촌대로 509</t>
  </si>
  <si>
    <t>(주)세종파마텍</t>
  </si>
  <si>
    <t>032-508-1283</t>
  </si>
  <si>
    <t>인천 부평구 안남로402번길 63</t>
  </si>
  <si>
    <t>(주)다원산업</t>
  </si>
  <si>
    <t>031-354-9400</t>
  </si>
  <si>
    <t>경기 화성시 팔탄면 언창공단길 54-13</t>
  </si>
  <si>
    <t>(주)크린피아</t>
  </si>
  <si>
    <t>031-499-2281</t>
  </si>
  <si>
    <t>경기도 시흥시  경제로 90</t>
  </si>
  <si>
    <t>(주)트렌드비즈</t>
  </si>
  <si>
    <t>031-265-9799</t>
  </si>
  <si>
    <t>경기 용인시 수지구 용구대로 2729</t>
  </si>
  <si>
    <t>하나시스(주)</t>
  </si>
  <si>
    <t>02-1800-1185</t>
  </si>
  <si>
    <t>경기도 수원시 권선구  산업로155번길 17</t>
  </si>
  <si>
    <t>명신산업기계(주)</t>
  </si>
  <si>
    <t>031-499-5236</t>
  </si>
  <si>
    <t>경기 시흥시 마유로92번길 9</t>
  </si>
  <si>
    <t>한애전자(주)</t>
  </si>
  <si>
    <t>02-2237-9522</t>
  </si>
  <si>
    <t>서울특별시 용산구 효창원로66길 17</t>
  </si>
  <si>
    <t>동우모피(주)</t>
  </si>
  <si>
    <t>02-924-5607</t>
  </si>
  <si>
    <t>서울 성북구 보문로 193-1</t>
  </si>
  <si>
    <t>(주)영진양행</t>
  </si>
  <si>
    <t>031-764-7931</t>
  </si>
  <si>
    <t>경기 광주시 초월읍 두월길29번길 2</t>
  </si>
  <si>
    <t>(주)명진팜</t>
  </si>
  <si>
    <t>02-575-1700</t>
  </si>
  <si>
    <t>서울 강남구 도곡로 116</t>
  </si>
  <si>
    <t>오티씨테크놀로지(주)</t>
  </si>
  <si>
    <t>02-431-3761</t>
  </si>
  <si>
    <t>서울 강남구 영동대로112길 36</t>
  </si>
  <si>
    <t>(주)밀리언골프클럽</t>
  </si>
  <si>
    <t>02-2688-0400</t>
  </si>
  <si>
    <t>서울 구로구 안양천로537길 56</t>
  </si>
  <si>
    <t>(주)나음케어</t>
  </si>
  <si>
    <t>070-7019-7575</t>
  </si>
  <si>
    <t>씨에스캠(주)</t>
  </si>
  <si>
    <t>062-946-1900</t>
  </si>
  <si>
    <t>광주광역시 광산구 평동산단로 239-15</t>
  </si>
  <si>
    <t>(주)램텍</t>
  </si>
  <si>
    <t>02-852-8205</t>
  </si>
  <si>
    <t>삼광기업(주)</t>
  </si>
  <si>
    <t>033-434-1492</t>
  </si>
  <si>
    <t>강원 홍천군 북방면 송학정로 34-29</t>
  </si>
  <si>
    <t>리스광시스템(주)</t>
  </si>
  <si>
    <t>043-216-7009</t>
  </si>
  <si>
    <t>제닉스(주)</t>
  </si>
  <si>
    <t>043-263-0631</t>
  </si>
  <si>
    <t>충북 청주시 흥덕구 직지대로307번길 107</t>
  </si>
  <si>
    <t>(주)동성산업</t>
  </si>
  <si>
    <t>054-751-0010</t>
  </si>
  <si>
    <t>경북 경주시 건천읍 천포방내길 31-60</t>
  </si>
  <si>
    <t>(주)동우산업</t>
  </si>
  <si>
    <t>054-673-6342</t>
  </si>
  <si>
    <t>경북 봉화군 봉화읍 1농공단지길 5</t>
  </si>
  <si>
    <t>한중엔지니어링</t>
  </si>
  <si>
    <t>055-288-1505</t>
  </si>
  <si>
    <t>경남 창원시 의창구 차상로8번길 30</t>
  </si>
  <si>
    <t>(주)동양엔지니어링</t>
  </si>
  <si>
    <t>055-551-2448</t>
  </si>
  <si>
    <t>경남 창원시 진해구 남영로522번길 11</t>
  </si>
  <si>
    <t>(주)네트</t>
  </si>
  <si>
    <t>052-257-7482</t>
  </si>
  <si>
    <t>울산 남구 돋질로 406-1</t>
  </si>
  <si>
    <t>(주)동주산업</t>
  </si>
  <si>
    <t>052-256-0436</t>
  </si>
  <si>
    <t>울산 남구 용잠로 418</t>
  </si>
  <si>
    <t>(주)한국신소재</t>
  </si>
  <si>
    <t>055-350-8888</t>
  </si>
  <si>
    <t>경남 밀양시 부북면 춘화로 85</t>
  </si>
  <si>
    <t>경일전자(주)</t>
  </si>
  <si>
    <t>055-313-3284</t>
  </si>
  <si>
    <t>경상남도 김해시  칠산로197번길 12</t>
  </si>
  <si>
    <t>성수레미콘(주)</t>
  </si>
  <si>
    <t>064-787-8204</t>
  </si>
  <si>
    <t>제주 서귀포시 성산읍 금백조로 439</t>
  </si>
  <si>
    <t>(주)종합건축사사무소선건축</t>
  </si>
  <si>
    <t>064-733-3220</t>
  </si>
  <si>
    <t>제주 제주시 월랑로 39</t>
  </si>
  <si>
    <t>(주)서광양행</t>
  </si>
  <si>
    <t>02-3273-6181</t>
  </si>
  <si>
    <t>서울 동작구 여의대방로22카길 43</t>
  </si>
  <si>
    <t>(주)진흥특수강</t>
  </si>
  <si>
    <t>02-2631-6651</t>
  </si>
  <si>
    <t>서울 영등포구 경인로 791</t>
  </si>
  <si>
    <t>(주)아이티스톤</t>
  </si>
  <si>
    <t>02-597-0770</t>
  </si>
  <si>
    <t>굿스틸뱅크 (주)</t>
  </si>
  <si>
    <t>031-317-9540</t>
  </si>
  <si>
    <t>경기 시흥시 공단2대로 230</t>
  </si>
  <si>
    <t>나이스알앤씨(주)</t>
  </si>
  <si>
    <t>02-2081-1137</t>
  </si>
  <si>
    <t>서울특별시 서대문구 충정로 36</t>
  </si>
  <si>
    <t>(주)코리아아그로</t>
  </si>
  <si>
    <t>043-544-5801</t>
  </si>
  <si>
    <t>충북 보은군 보은읍 금굴4길 15</t>
  </si>
  <si>
    <t>(주)나라오름</t>
  </si>
  <si>
    <t>02-703-1212</t>
  </si>
  <si>
    <t>서울 용산구 새창로45길 6-4</t>
  </si>
  <si>
    <t>기타 광학 및 정밀 기기 소매업</t>
  </si>
  <si>
    <t>(주)락플레이스</t>
  </si>
  <si>
    <t>02-6251-7788</t>
  </si>
  <si>
    <t>서울특별시 강남구 언주로 844</t>
  </si>
  <si>
    <t>(주)박원</t>
  </si>
  <si>
    <t>031-227-0981</t>
  </si>
  <si>
    <t>충북 제천시 바이오밸리로 105</t>
  </si>
  <si>
    <t>주성엔지니어링(주)</t>
  </si>
  <si>
    <t>031-760-7000</t>
  </si>
  <si>
    <t>경기 광주시 오포읍 오포로 240</t>
  </si>
  <si>
    <t>(주)삼영이엔지</t>
  </si>
  <si>
    <t>031-355-3315</t>
  </si>
  <si>
    <t>경기 화성시 남양읍 현대기아로 703-14</t>
  </si>
  <si>
    <t>서광조명</t>
  </si>
  <si>
    <t>031-637-5871</t>
  </si>
  <si>
    <t>경기 이천시 호법면 덕평로 243-20</t>
  </si>
  <si>
    <t>신고려관광(주)</t>
  </si>
  <si>
    <t>02-353-0091</t>
  </si>
  <si>
    <t>경기 고양시 덕양구 신원2로 57</t>
  </si>
  <si>
    <t>썬플랜트기술(주)</t>
  </si>
  <si>
    <t>032-667-6868</t>
  </si>
  <si>
    <t>경기도 화성시 장안면 장안로227번길 166-32</t>
  </si>
  <si>
    <t>유한 프리시전(주)</t>
  </si>
  <si>
    <t>032-671-2622</t>
  </si>
  <si>
    <t>경기 부천시  부천로310번길 26</t>
  </si>
  <si>
    <t>(주)현대 포리텍</t>
  </si>
  <si>
    <t>043-871-1074</t>
  </si>
  <si>
    <t>충북 음성군 음성읍 신용로 56-20</t>
  </si>
  <si>
    <t>신성미디어테크㈜</t>
  </si>
  <si>
    <t>02-3408-9311</t>
  </si>
  <si>
    <t>(주)우노디자인</t>
  </si>
  <si>
    <t>02-541-0964</t>
  </si>
  <si>
    <t>서울 강남구 논현로24길 21</t>
  </si>
  <si>
    <t>070-7510-5210</t>
  </si>
  <si>
    <t>경기도 의왕시 청계동(포일동)</t>
  </si>
  <si>
    <t>(주)지티전자</t>
  </si>
  <si>
    <t>070-4911-8080</t>
  </si>
  <si>
    <t>대전광역시 서구  둔산대로117번길 66</t>
  </si>
  <si>
    <t>(주)대전방송</t>
  </si>
  <si>
    <t>042-281-1126</t>
  </si>
  <si>
    <t>대전 유성구 엑스포로 131</t>
  </si>
  <si>
    <t>영진화성(주)</t>
  </si>
  <si>
    <t>031-674-1293</t>
  </si>
  <si>
    <t>경기 안성시 미양면 마산길 107</t>
  </si>
  <si>
    <t>(주)삼덕기술단</t>
  </si>
  <si>
    <t>041-571-7360</t>
  </si>
  <si>
    <t>충남 천안시 서북구  성정두정로 20</t>
  </si>
  <si>
    <t>(주)파미</t>
  </si>
  <si>
    <t>042-478-9900</t>
  </si>
  <si>
    <t>대전 유성구 유성대로1596번길 32-18</t>
  </si>
  <si>
    <t>(주)은일</t>
  </si>
  <si>
    <t>053-591-8488</t>
  </si>
  <si>
    <t>대구 달서구 성서로68길 25</t>
  </si>
  <si>
    <t>재성정밀(주)</t>
  </si>
  <si>
    <t>053-581-1671</t>
  </si>
  <si>
    <t>대구 달서구 성서공단북로3길 18</t>
  </si>
  <si>
    <t>열린 큰병원</t>
  </si>
  <si>
    <t>053-552-1119</t>
  </si>
  <si>
    <t>대구 서구 달구벌대로 1877</t>
  </si>
  <si>
    <t>㈜그린텍</t>
  </si>
  <si>
    <t>054-482-7505</t>
  </si>
  <si>
    <t>경북 구미시 고아읍 농공단지길 54-18</t>
  </si>
  <si>
    <t>오 성(주)</t>
  </si>
  <si>
    <t>053-584-1900</t>
  </si>
  <si>
    <t>대구 달서구 달서대로58길 75</t>
  </si>
  <si>
    <t>(주)선일기연</t>
  </si>
  <si>
    <t>053-587-2323</t>
  </si>
  <si>
    <t>대구 달서구 호산동로7길 27</t>
  </si>
  <si>
    <t>(주)신독</t>
  </si>
  <si>
    <t>054-930-0800</t>
  </si>
  <si>
    <t>경상북도 성주군 성주읍 성주산업단지로5길 83</t>
  </si>
  <si>
    <t>(주)청호열처리</t>
  </si>
  <si>
    <t>053-617-6500</t>
  </si>
  <si>
    <t>대구 달성군 논공읍 논공로87길 66</t>
  </si>
  <si>
    <t>(주)이콘</t>
  </si>
  <si>
    <t>051-832-0424</t>
  </si>
  <si>
    <t>경남 김해시 장유로 99-32</t>
  </si>
  <si>
    <t>(주)열린책들</t>
  </si>
  <si>
    <t>031-955-4000</t>
  </si>
  <si>
    <t>경기 파주시 문발로 253</t>
  </si>
  <si>
    <t>창화철강(주)</t>
  </si>
  <si>
    <t>02-752-2416</t>
  </si>
  <si>
    <t>서울 중구 세종대로 23</t>
  </si>
  <si>
    <t>(주)한일배연창</t>
  </si>
  <si>
    <t>02-891-1176</t>
  </si>
  <si>
    <t>서울 금천구 범안로9길 58</t>
  </si>
  <si>
    <t>라인씨스템(주)</t>
  </si>
  <si>
    <t>031-224-4990</t>
  </si>
  <si>
    <t>경기 화성시 배양남길 27</t>
  </si>
  <si>
    <t>(주)창진</t>
  </si>
  <si>
    <t>031-863-4111</t>
  </si>
  <si>
    <t>경기 양주시 남면 검준길 120</t>
  </si>
  <si>
    <t>(주)삼정주판</t>
  </si>
  <si>
    <t>031-968-2030</t>
  </si>
  <si>
    <t>경기 고양시 일산동구 견달산로225번길 15</t>
  </si>
  <si>
    <t>동신정밀</t>
  </si>
  <si>
    <t>032-556-9744</t>
  </si>
  <si>
    <t>인천 계양구 아나지로568번길 11</t>
  </si>
  <si>
    <t>(주)전오</t>
  </si>
  <si>
    <t>031-998-8523</t>
  </si>
  <si>
    <t>경기 김포시 통진읍 애기봉로 641</t>
  </si>
  <si>
    <t>한국뉴매틱(주)</t>
  </si>
  <si>
    <t>02-808-0012</t>
  </si>
  <si>
    <t>서울 금천구 벚꽃로10길 24</t>
  </si>
  <si>
    <t>(주)구수중전기</t>
  </si>
  <si>
    <t>031-497-3521</t>
  </si>
  <si>
    <t>경기 시흥시 공단1대로259번길 14</t>
  </si>
  <si>
    <t>㈜에뛰드</t>
  </si>
  <si>
    <t>02-2186-0116</t>
  </si>
  <si>
    <t>세진판지(주)</t>
  </si>
  <si>
    <t>031-989-8380</t>
  </si>
  <si>
    <t>경기 김포시 대곶면 대곶로 261</t>
  </si>
  <si>
    <t>제일정밀산업기기(주)</t>
  </si>
  <si>
    <t>02-2293-2325</t>
  </si>
  <si>
    <t>서울 성동구 마장로42길 8</t>
  </si>
  <si>
    <t>(주)제일에치티에스</t>
  </si>
  <si>
    <t>02-2115-8395</t>
  </si>
  <si>
    <t>(주)윤현상재</t>
  </si>
  <si>
    <t>02-540-0145</t>
  </si>
  <si>
    <t>서울 강남구 논현로127길 21</t>
  </si>
  <si>
    <t>(주)금비화장품</t>
  </si>
  <si>
    <t>02-2240-7234</t>
  </si>
  <si>
    <t>서울 송파구 도곡로 464</t>
  </si>
  <si>
    <t>(주)협동</t>
  </si>
  <si>
    <t>043-537-3700</t>
  </si>
  <si>
    <t>충청북도 진천군 이월면 수평1길 125-2</t>
  </si>
  <si>
    <t>(주)에드모텍</t>
  </si>
  <si>
    <t>042-936-1353</t>
  </si>
  <si>
    <t>대전 유성구 테크노1로 37-10</t>
  </si>
  <si>
    <t>동일금속(주)</t>
  </si>
  <si>
    <t>054-333-5501</t>
  </si>
  <si>
    <t>경북 영천시 금호읍 금호로 6</t>
  </si>
  <si>
    <t>(주)렉셈</t>
  </si>
  <si>
    <t>054-278-6151</t>
  </si>
  <si>
    <t>경북 포항시 남구 호동로 26</t>
  </si>
  <si>
    <t>(주)메탈엘엠이</t>
  </si>
  <si>
    <t>051-265-8305</t>
  </si>
  <si>
    <t>부산 사하구 다산로225번길 41</t>
  </si>
  <si>
    <t>대성자원개발(주)</t>
  </si>
  <si>
    <t>055-587-2444</t>
  </si>
  <si>
    <t>경남 함안군 칠서면 공단동4길 67</t>
  </si>
  <si>
    <t>경림산업(주)</t>
  </si>
  <si>
    <t>064-799-0410</t>
  </si>
  <si>
    <t>제주특별자치도 제주시 애월읍 신엄8길 13</t>
  </si>
  <si>
    <t>(주)선재하이테크</t>
  </si>
  <si>
    <t>051-720-7500</t>
  </si>
  <si>
    <t>부산 기장군 일광면 청광길 8</t>
  </si>
  <si>
    <t>링크정보통신(주)</t>
  </si>
  <si>
    <t>02-890-6900</t>
  </si>
  <si>
    <t>(주)오성에프엔씨</t>
  </si>
  <si>
    <t>02-715-1175</t>
  </si>
  <si>
    <t>서울특별시 용산구  원효로 28</t>
  </si>
  <si>
    <t>에스피씨(주)</t>
  </si>
  <si>
    <t>031-681-4670</t>
  </si>
  <si>
    <t>경기 평택시 포승읍 평택항만길 386</t>
  </si>
  <si>
    <t>로보스타</t>
  </si>
  <si>
    <t>031-400-3607</t>
  </si>
  <si>
    <t>경기 안산시 상록구 수인로 700</t>
  </si>
  <si>
    <t>㈜협성기전</t>
  </si>
  <si>
    <t>02-2636-0734</t>
  </si>
  <si>
    <t>한성크린텍(주)</t>
  </si>
  <si>
    <t>070-8708-6400</t>
  </si>
  <si>
    <t>031-535-1551</t>
  </si>
  <si>
    <t>경기 포천시 군내면 청군로 3086</t>
  </si>
  <si>
    <t>(주)세양침대</t>
  </si>
  <si>
    <t>031-544-1147</t>
  </si>
  <si>
    <t>경기 포천시 가산면 마현4길 4</t>
  </si>
  <si>
    <t>(주)제일지오텍엔지니어링</t>
  </si>
  <si>
    <t>031-973-6336</t>
  </si>
  <si>
    <t>경기 고양시 덕양구 행당로11번길 11</t>
  </si>
  <si>
    <t>웰시스템(주)</t>
  </si>
  <si>
    <t>031-553-0012</t>
  </si>
  <si>
    <t>경기 남양주시 석실로668번길 27</t>
  </si>
  <si>
    <t>텔스타홈멜(주)</t>
  </si>
  <si>
    <t>031-646-4050</t>
  </si>
  <si>
    <t>경기 평택시 청북면 현곡산단로93번길 89</t>
  </si>
  <si>
    <t>정화폴리테크공업(주)</t>
  </si>
  <si>
    <t>031-499-2474</t>
  </si>
  <si>
    <t>경기 시흥시 경제로 95</t>
  </si>
  <si>
    <t>대광하이텍(주)</t>
  </si>
  <si>
    <t>031-498-6781</t>
  </si>
  <si>
    <t>경기 시흥시 공단1대로260번길 43</t>
  </si>
  <si>
    <t>(주)주은코퍼레이션</t>
  </si>
  <si>
    <t>031-403-0804</t>
  </si>
  <si>
    <t>경기 안산시 단원구 광덕3로 31</t>
  </si>
  <si>
    <t>청송전기(주)</t>
  </si>
  <si>
    <t>031-434-8027</t>
  </si>
  <si>
    <t>경기도 시흥시  마유로10번길 120</t>
  </si>
  <si>
    <t>다래비젼(주)</t>
  </si>
  <si>
    <t>031-381-7130</t>
  </si>
  <si>
    <t>경기 안양시 동안구 엘에스로91번길 32-11</t>
  </si>
  <si>
    <t>(합자)한성가스</t>
  </si>
  <si>
    <t>032-422-1277</t>
  </si>
  <si>
    <t>인천 남동구 석정로 495</t>
  </si>
  <si>
    <t>동일전선(주)</t>
  </si>
  <si>
    <t>043-532-4200</t>
  </si>
  <si>
    <t>충북 진천군 이월면 밤디길 65</t>
  </si>
  <si>
    <t>선다코리아(주)</t>
  </si>
  <si>
    <t>043-883-8301</t>
  </si>
  <si>
    <t>충북 음성군 삼성면 대청로 322</t>
  </si>
  <si>
    <t>메디포스트(주)</t>
  </si>
  <si>
    <t>02-3465-6690</t>
  </si>
  <si>
    <t>경기도 성남시 분당구  대왕판교로644번길 21</t>
  </si>
  <si>
    <t>청담정보기술(주)</t>
  </si>
  <si>
    <t>02-3442-5588</t>
  </si>
  <si>
    <t>서울특별시 강남구 선릉로145길 13</t>
  </si>
  <si>
    <t>삼성문화인쇄(주)</t>
  </si>
  <si>
    <t>02-468-0361</t>
  </si>
  <si>
    <t>서울 성동구 아차산로11길 30</t>
  </si>
  <si>
    <t>KNJ엔지니어링</t>
  </si>
  <si>
    <t>(주)누리일렉콤</t>
  </si>
  <si>
    <t>062-266-2601</t>
  </si>
  <si>
    <t>광주 북구 우치로347번길 5</t>
  </si>
  <si>
    <t>글로벌광통신㈜</t>
  </si>
  <si>
    <t>062-973-6114</t>
  </si>
  <si>
    <t>광주 북구 첨단벤처로60번길 10</t>
  </si>
  <si>
    <t>남부산업(주)</t>
  </si>
  <si>
    <t>062-955-0911</t>
  </si>
  <si>
    <t>광주 광산구 하남산단6번로 58-3</t>
  </si>
  <si>
    <t>케이엠에스(주)</t>
  </si>
  <si>
    <t>055-287-9250</t>
  </si>
  <si>
    <t>원창스틸(주)</t>
  </si>
  <si>
    <t>054-774-9600</t>
  </si>
  <si>
    <t>경북 경주시 천북면 오야리</t>
  </si>
  <si>
    <t>(주)유니테크시스템</t>
  </si>
  <si>
    <t>053-611-2110</t>
  </si>
  <si>
    <t>대구 달성군 구지면 달성2차동1로 41</t>
  </si>
  <si>
    <t>(주)베스트엔지니어링</t>
  </si>
  <si>
    <t>054-911-1599</t>
  </si>
  <si>
    <t>경북 김천시 어모면(어모면) 구례리</t>
  </si>
  <si>
    <t>성창사</t>
  </si>
  <si>
    <t>051-314-8831</t>
  </si>
  <si>
    <t>부산 사하구 다산로</t>
  </si>
  <si>
    <t>(주)경부철강</t>
  </si>
  <si>
    <t>051-317-4012</t>
  </si>
  <si>
    <t>부산 사상구 낙동대로 917</t>
  </si>
  <si>
    <t>조선종합중기(주)</t>
  </si>
  <si>
    <t>055-630-5906</t>
  </si>
  <si>
    <t>경상남도 거제시  장평3로 80</t>
  </si>
  <si>
    <t>광신기계산업(주)</t>
  </si>
  <si>
    <t>055-633-0047</t>
  </si>
  <si>
    <t>경남 거제시 하청면 천마산길 55</t>
  </si>
  <si>
    <t>(주)금영제지</t>
  </si>
  <si>
    <t>055-759-4891</t>
  </si>
  <si>
    <t>경남 진주시 솔밭로56번길 24</t>
  </si>
  <si>
    <t>(주)건형설비</t>
  </si>
  <si>
    <t>051-751-7510</t>
  </si>
  <si>
    <t>부산 수영구 감포로 18</t>
  </si>
  <si>
    <t>민수기계</t>
  </si>
  <si>
    <t>051-722-7995</t>
  </si>
  <si>
    <t>부산 기장군 일광면 화용길 66</t>
  </si>
  <si>
    <t>부국산업(주)</t>
  </si>
  <si>
    <t>052-264-7600</t>
  </si>
  <si>
    <t>울산광역시 울주군 상북면 길천산업2길 24-19</t>
  </si>
  <si>
    <t>(주)나눔기술</t>
  </si>
  <si>
    <t>02-3485-3400</t>
  </si>
  <si>
    <t>서울 강남구 논현로 626</t>
  </si>
  <si>
    <t>콘텐츠스퀘어㈜</t>
  </si>
  <si>
    <t>02-2070-2080</t>
  </si>
  <si>
    <t>(주)해피콜</t>
  </si>
  <si>
    <t>031-908-2532</t>
  </si>
  <si>
    <t>(주)행복을굽는사람들</t>
  </si>
  <si>
    <t>02-402-4070</t>
  </si>
  <si>
    <t>서울 강남구 삼성로 606</t>
  </si>
  <si>
    <t>일진인터내셔날(주)</t>
  </si>
  <si>
    <t>02-2027-8300</t>
  </si>
  <si>
    <t>인천 남동구 미래로 21</t>
  </si>
  <si>
    <t>(주)영림테크</t>
  </si>
  <si>
    <t>062-945-2644</t>
  </si>
  <si>
    <t>광주 광산구 평동산단로 246-19</t>
  </si>
  <si>
    <t>(주)젠스엠</t>
  </si>
  <si>
    <t>031-234-7243</t>
  </si>
  <si>
    <t>경기 화성시 향남읍 토성로 362-37</t>
  </si>
  <si>
    <t>이성산업(주)</t>
  </si>
  <si>
    <t>031-654-0896</t>
  </si>
  <si>
    <t>경기 평택시 팽성읍 석근길 2</t>
  </si>
  <si>
    <t>(주)씨앤티콘트롤스</t>
  </si>
  <si>
    <t>031-776-3444</t>
  </si>
  <si>
    <t>(주)일신밸브</t>
  </si>
  <si>
    <t>031-433-7317</t>
  </si>
  <si>
    <t>경기 시흥시 옥구천서로237번길 35</t>
  </si>
  <si>
    <t>영보지류유통(주)</t>
  </si>
  <si>
    <t>02-2273-1461</t>
  </si>
  <si>
    <t>서울 중구 을지로18길 26</t>
  </si>
  <si>
    <t>남성개발(주)</t>
  </si>
  <si>
    <t>02-3296-3377</t>
  </si>
  <si>
    <t>서울 노원구 동일로 1077</t>
  </si>
  <si>
    <t>(주)쓰리피자기경영연구소</t>
  </si>
  <si>
    <t>02-2057-4678</t>
  </si>
  <si>
    <t>(주)케이벨</t>
  </si>
  <si>
    <t>042-863-5388</t>
  </si>
  <si>
    <t>대전 유성구 테크노1로 11-6</t>
  </si>
  <si>
    <t>(주)지텍산업</t>
  </si>
  <si>
    <t>053-585-2401</t>
  </si>
  <si>
    <t>대구광역시 달서구 성서서로59길 29</t>
  </si>
  <si>
    <t>거성정공(주)</t>
  </si>
  <si>
    <t>053-355-5357</t>
  </si>
  <si>
    <t>대구 북구 노원로 93-6</t>
  </si>
  <si>
    <t>(주)대신측량기술</t>
  </si>
  <si>
    <t>054-283-4870</t>
  </si>
  <si>
    <t>경북 포항시 북구 중흥로267번길 16</t>
  </si>
  <si>
    <t>(주)길산업</t>
  </si>
  <si>
    <t>054-971-8264</t>
  </si>
  <si>
    <t>경북 구미시 4공단로 373</t>
  </si>
  <si>
    <t>㈜티케이케미칼 합섬2공장</t>
  </si>
  <si>
    <t>경북 구미시 1공단로6길 78</t>
  </si>
  <si>
    <t>(주)에이스코트</t>
  </si>
  <si>
    <t>055-587-1053</t>
  </si>
  <si>
    <t>경남 함안군 칠원읍 용산6길 155-4</t>
  </si>
  <si>
    <t>(주)제드텍</t>
  </si>
  <si>
    <t>055-680-9701</t>
  </si>
  <si>
    <t>(주)새한레미콘</t>
  </si>
  <si>
    <t>055-632-4405</t>
  </si>
  <si>
    <t>경남 거제시 연초면 오비4길 52</t>
  </si>
  <si>
    <t>길엔지니어링(주)</t>
  </si>
  <si>
    <t>052-293-7035</t>
  </si>
  <si>
    <t>울산 남구 산업로382번길 19</t>
  </si>
  <si>
    <t>(주)정민에스엠씨</t>
  </si>
  <si>
    <t>052-281-1470</t>
  </si>
  <si>
    <t>울산광역시 북구  농공단지4길 50</t>
  </si>
  <si>
    <t>(주)우덕</t>
  </si>
  <si>
    <t>055-375-4981</t>
  </si>
  <si>
    <t>경남 양산시 상북면 소토2길 32</t>
  </si>
  <si>
    <t>(주)금양인터내셔날</t>
  </si>
  <si>
    <t>02-2109-9223</t>
  </si>
  <si>
    <t>서울 금천구 가산디지털2로 83</t>
  </si>
  <si>
    <t>해성전기(주)</t>
  </si>
  <si>
    <t>02-867-0587</t>
  </si>
  <si>
    <t>(주)성민산업</t>
  </si>
  <si>
    <t>031-385-2115</t>
  </si>
  <si>
    <t>경기도 안양시 동안구  전파로 88</t>
  </si>
  <si>
    <t>(주)고려에프앤비</t>
  </si>
  <si>
    <t>043-733-8233</t>
  </si>
  <si>
    <t>충북 옥천군 이원면 묘목로 152</t>
  </si>
  <si>
    <t>(주)유이테크</t>
  </si>
  <si>
    <t>031-965-3860</t>
  </si>
  <si>
    <t>경기 고양시 덕양구 고양대로1290번길 20</t>
  </si>
  <si>
    <t>(주)나우코스</t>
  </si>
  <si>
    <t>02-6959-4235</t>
  </si>
  <si>
    <t>세종 전의면 산단길 220</t>
  </si>
  <si>
    <t>싸니코전자(주)</t>
  </si>
  <si>
    <t>031-702-9761</t>
  </si>
  <si>
    <t>경기도 성남시 중원구  둔촌대로 474</t>
  </si>
  <si>
    <t>(주)경민기계</t>
  </si>
  <si>
    <t>031-493-3533</t>
  </si>
  <si>
    <t>경기 안산시 단원구 별망로 467</t>
  </si>
  <si>
    <t>(주)서전기전</t>
  </si>
  <si>
    <t>031-688-8106</t>
  </si>
  <si>
    <t>경기도 이천시 대월면 대월로667번길 38-19</t>
  </si>
  <si>
    <t>세종산업(주)</t>
  </si>
  <si>
    <t>031-319-0050</t>
  </si>
  <si>
    <t>경기 시흥시 마유로 138</t>
  </si>
  <si>
    <t>에이치제이산전(주)</t>
  </si>
  <si>
    <t>031-895-4545</t>
  </si>
  <si>
    <t>(주)사이몬</t>
  </si>
  <si>
    <t>031-988-4720</t>
  </si>
  <si>
    <t>경기 김포시 통진읍 대서명로 49</t>
  </si>
  <si>
    <t>대도화섬(주)</t>
  </si>
  <si>
    <t>031-536-0291</t>
  </si>
  <si>
    <t>경기 포천시 신북면 틀못이길 76-2</t>
  </si>
  <si>
    <t>경신금속(주)</t>
  </si>
  <si>
    <t>032-564-6857</t>
  </si>
  <si>
    <t>경기 김포시 양촌읍 황금2로 111</t>
  </si>
  <si>
    <t>(주)베이시스소프트</t>
  </si>
  <si>
    <t>02-571-8718</t>
  </si>
  <si>
    <t>서울 강남구 삼성로104길 10</t>
  </si>
  <si>
    <t>(주)오케이에프</t>
  </si>
  <si>
    <t>02-491-1879</t>
  </si>
  <si>
    <t>서울특별시 강남구  학동로21길 54-0</t>
  </si>
  <si>
    <t>대신정보기술㈜</t>
  </si>
  <si>
    <t>02-560-7776</t>
  </si>
  <si>
    <t>동양약품(주)</t>
  </si>
  <si>
    <t>033-747-4003</t>
  </si>
  <si>
    <t>강원 원주시 평원초교길 2</t>
  </si>
  <si>
    <t>(주)모티브</t>
  </si>
  <si>
    <t>02-3497-8500</t>
  </si>
  <si>
    <t>서울 강남구 강남대로 314</t>
  </si>
  <si>
    <t>리빙아트(주)</t>
  </si>
  <si>
    <t>043-269-0411</t>
  </si>
  <si>
    <t>충북 청주시 서원구 현도면 현도시동길 54</t>
  </si>
  <si>
    <t>태일전선(주)</t>
  </si>
  <si>
    <t>043-877-6151</t>
  </si>
  <si>
    <t>충북 음성군 맹동면 덕금로234번길 89</t>
  </si>
  <si>
    <t>(주)제일중앙상사</t>
  </si>
  <si>
    <t>041-548-4496</t>
  </si>
  <si>
    <t>충남 아산시 시민로208번길 3-12</t>
  </si>
  <si>
    <t>042-611-7277</t>
  </si>
  <si>
    <t>대전 서구 둔산대로117번길 66</t>
  </si>
  <si>
    <t>하남중공업(주)</t>
  </si>
  <si>
    <t>062-952-2244</t>
  </si>
  <si>
    <t>광주 광산구 하남산단6번로 57-1</t>
  </si>
  <si>
    <t>명신광학</t>
  </si>
  <si>
    <t>053-853-9090</t>
  </si>
  <si>
    <t>경북 경산시 남산면 하대길 29-9</t>
  </si>
  <si>
    <t>㈜아바코</t>
  </si>
  <si>
    <t>053-583-8150</t>
  </si>
  <si>
    <t>대구 달서구 성서4차첨단로 160-7</t>
  </si>
  <si>
    <t>미래열처리</t>
  </si>
  <si>
    <t>053-352-1341</t>
  </si>
  <si>
    <t>대구시 북구 노원동(노원동3가)</t>
  </si>
  <si>
    <t>에스.피.엘(주)</t>
  </si>
  <si>
    <t>053-856-7875</t>
  </si>
  <si>
    <t>경상북도 경산시 진량읍 공단2로 71</t>
  </si>
  <si>
    <t>(주)시공사</t>
  </si>
  <si>
    <t>055-338-4473</t>
  </si>
  <si>
    <t>경남 김해시 진례면 고모로324번길 135-62</t>
  </si>
  <si>
    <t>(주)천리산기</t>
  </si>
  <si>
    <t>051-203-0027</t>
  </si>
  <si>
    <t>부산 사하구 신산로13번길 53</t>
  </si>
  <si>
    <t>055-256-2671</t>
  </si>
  <si>
    <t>경남 창원시 의창구 죽전로40번길 36</t>
  </si>
  <si>
    <t>(주)리뉴테크</t>
  </si>
  <si>
    <t>052-271-8710</t>
  </si>
  <si>
    <t>울산 남구 갈밭로 39</t>
  </si>
  <si>
    <t>(주)백경지앤씨</t>
  </si>
  <si>
    <t>02-588-7188</t>
  </si>
  <si>
    <t>서울 동작구 사당로 160</t>
  </si>
  <si>
    <t>효우케이블(주)</t>
  </si>
  <si>
    <t>02-359-8728</t>
  </si>
  <si>
    <t>서울특별시 서초구  사임당로17길 99</t>
  </si>
  <si>
    <t>(주)트라이비스</t>
  </si>
  <si>
    <t>02-862-1096</t>
  </si>
  <si>
    <t>02-802-3458</t>
  </si>
  <si>
    <t>도원정보시스템(주)</t>
  </si>
  <si>
    <t>02-3397-7907</t>
  </si>
  <si>
    <t>경기도 안양시 동안구  관평로 176</t>
  </si>
  <si>
    <t>(주)앱스필</t>
  </si>
  <si>
    <t>031-355-6166</t>
  </si>
  <si>
    <t>경기 화성시 남양읍 남양로 115-9</t>
  </si>
  <si>
    <t>(주)케이씨티</t>
  </si>
  <si>
    <t>02-6377-5623</t>
  </si>
  <si>
    <t>경동중전기(주)</t>
  </si>
  <si>
    <t>031-224-9093</t>
  </si>
  <si>
    <t>경기 화성시 양감면 은행나무로 178</t>
  </si>
  <si>
    <t>엔더블유엘퍼시픽(주)</t>
  </si>
  <si>
    <t>031-672-6240</t>
  </si>
  <si>
    <t>경기 안성시 서운면 신기양촌길 89-20</t>
  </si>
  <si>
    <t>디아지오코리아㈜ 이천공장</t>
  </si>
  <si>
    <t>02-2112-1423</t>
  </si>
  <si>
    <t>경기 이천시 부발읍 두무재로 46</t>
  </si>
  <si>
    <t>우성금속공업사</t>
  </si>
  <si>
    <t>031-542-0121</t>
  </si>
  <si>
    <t>경기 포천시 가산면 정교2길 105</t>
  </si>
  <si>
    <t>주식회사 산엔지니어링</t>
  </si>
  <si>
    <t>경기 성남시 분당구 성남대로 912</t>
  </si>
  <si>
    <t>(주)큐랩스</t>
  </si>
  <si>
    <t>(주)동화테크</t>
  </si>
  <si>
    <t>031-357-8151</t>
  </si>
  <si>
    <t>경기 화성시 송산면 공룡로 153</t>
  </si>
  <si>
    <t>(주)성일씨앤비</t>
  </si>
  <si>
    <t>031-571-3241</t>
  </si>
  <si>
    <t>경기 남양주시 진접읍 양진로926번길 24-14</t>
  </si>
  <si>
    <t>031-455-0256</t>
  </si>
  <si>
    <t>경기도 안양시 만안구  덕천로 14</t>
  </si>
  <si>
    <t>(주)전장하이텍</t>
  </si>
  <si>
    <t>031-8065-5050</t>
  </si>
  <si>
    <t>대광기업</t>
  </si>
  <si>
    <t>02-465-4303</t>
  </si>
  <si>
    <t>서울 성동구 성수이로22길 43</t>
  </si>
  <si>
    <t>한국도요타쯔우쇼(주)</t>
  </si>
  <si>
    <t>02-6744-6744</t>
  </si>
  <si>
    <t>서울특별시 중구  을지로5길 26</t>
  </si>
  <si>
    <t>(주)경우이앤씨</t>
  </si>
  <si>
    <t>02-447-7300</t>
  </si>
  <si>
    <t>경기 오산시 운천로 52</t>
  </si>
  <si>
    <t>㈜아남정보기술</t>
  </si>
  <si>
    <t>02-2106-0609</t>
  </si>
  <si>
    <t>서울특별시 강남구 테헤란로 134</t>
  </si>
  <si>
    <t>(주)한림구조엔지니어링</t>
  </si>
  <si>
    <t>02-3472-8441</t>
  </si>
  <si>
    <t>(주)비아웹</t>
  </si>
  <si>
    <t>02-6295-1002</t>
  </si>
  <si>
    <t>서울특별시 구로구  디지털로29길 38</t>
  </si>
  <si>
    <t>042-671-5600</t>
  </si>
  <si>
    <t>대전 유성구 테크노6로 40-20</t>
  </si>
  <si>
    <t>대국건설산업(주)</t>
  </si>
  <si>
    <t>042-486-6411</t>
  </si>
  <si>
    <t>한성건설(주)</t>
  </si>
  <si>
    <t>041-556-4611</t>
  </si>
  <si>
    <t>충남 천안시 서북구 두정역서3길 43</t>
  </si>
  <si>
    <t>(주)동서에코글로벌</t>
  </si>
  <si>
    <t>041-931-0345</t>
  </si>
  <si>
    <t>충남 보령시 웅천읍 산업단지길 10-81</t>
  </si>
  <si>
    <t>한맥개발(주)</t>
  </si>
  <si>
    <t>054-650-7007</t>
  </si>
  <si>
    <t>경북 예천군 호명면 한맥골프장길 72</t>
  </si>
  <si>
    <t>(주)가람기술단</t>
  </si>
  <si>
    <t>053-638-2711</t>
  </si>
  <si>
    <t>대구 달서구 월배로11길 32</t>
  </si>
  <si>
    <t>파미셀(주)케미컬사업부문</t>
  </si>
  <si>
    <t>052-231-5642</t>
  </si>
  <si>
    <t>울산 울주군 온산읍 석당길 8</t>
  </si>
  <si>
    <t>에스이앤티(주)</t>
  </si>
  <si>
    <t>052-261-3531</t>
  </si>
  <si>
    <t>울산 울주군 웅촌면 고연공단3길 13</t>
  </si>
  <si>
    <t>(주)푸드원</t>
  </si>
  <si>
    <t>052-263-6551</t>
  </si>
  <si>
    <t>울산 울주군 언양읍 옥동길 4-9</t>
  </si>
  <si>
    <t>(주)성림산업</t>
  </si>
  <si>
    <t>055-345-9784</t>
  </si>
  <si>
    <t>경남 김해시 진례면 고모로180번길 103</t>
  </si>
  <si>
    <t>㈜코스트코코리아</t>
  </si>
  <si>
    <t>02-2630-2649</t>
  </si>
  <si>
    <t>경기 광명시 일직로 40</t>
  </si>
  <si>
    <t>에스엔유프리시젼(주)</t>
  </si>
  <si>
    <t>02-877-3636</t>
  </si>
  <si>
    <t>충남 아산시 둔포면(둔포면) 석곡리</t>
  </si>
  <si>
    <t>알서포트</t>
  </si>
  <si>
    <t>070-7011-0586</t>
  </si>
  <si>
    <t>서울특별시 송파구 위례성대로 10</t>
  </si>
  <si>
    <t>(주)세윤씨앤에스</t>
  </si>
  <si>
    <t>070-7525-8500</t>
  </si>
  <si>
    <t>서울 마포구  성암로 330</t>
  </si>
  <si>
    <t>(주)녹십초</t>
  </si>
  <si>
    <t>02-896-6811</t>
  </si>
  <si>
    <t>서울 금천구 시흥대로 333-1</t>
  </si>
  <si>
    <t>(주)혜성프로비젼</t>
  </si>
  <si>
    <t>02-529-2225</t>
  </si>
  <si>
    <t>서울특별시 강남구 논현로28길 54</t>
  </si>
  <si>
    <t>031-291-5691</t>
  </si>
  <si>
    <t>경기도 수원시 권선구  산업로92번길 94-7</t>
  </si>
  <si>
    <t>031-372-4879</t>
  </si>
  <si>
    <t>경기 안성시 원곡면 새울길 34</t>
  </si>
  <si>
    <t>(주)아리지</t>
  </si>
  <si>
    <t>031-887-5621</t>
  </si>
  <si>
    <t>경기 여주시 가남읍 아리지그린길 68</t>
  </si>
  <si>
    <t>(주)현암</t>
  </si>
  <si>
    <t>031-494-2682</t>
  </si>
  <si>
    <t>경기 안산시 단원구 광덕대로 193</t>
  </si>
  <si>
    <t>(주)유디엠텍</t>
  </si>
  <si>
    <t>031-1661-1888</t>
  </si>
  <si>
    <t>경기도 수원시 영통구 광교로 156</t>
  </si>
  <si>
    <t>(주)청화</t>
  </si>
  <si>
    <t>031-981-7988</t>
  </si>
  <si>
    <t>경기 김포시 통진읍 흥신로254번길 10-3</t>
  </si>
  <si>
    <t>으뜸프로세스(주)</t>
  </si>
  <si>
    <t>02-2278-6387</t>
  </si>
  <si>
    <t>서울 중구 서애로3길 22</t>
  </si>
  <si>
    <t>벡톤디킨슨코리아 주식회사</t>
  </si>
  <si>
    <t>02-3404-3824</t>
  </si>
  <si>
    <t>(주)오성에스엠</t>
  </si>
  <si>
    <t>031-572-6776</t>
  </si>
  <si>
    <t>경기 남양주시 진접읍 양진로 999-20</t>
  </si>
  <si>
    <t>(주)동경모드</t>
  </si>
  <si>
    <t>02-909-0141</t>
  </si>
  <si>
    <t>서울 성북구 돌곶이로30길 66</t>
  </si>
  <si>
    <t>(주)한국지오컨설턴트</t>
  </si>
  <si>
    <t>02-3463-2114</t>
  </si>
  <si>
    <t>서울 서초구 강남대로12길 23-13</t>
  </si>
  <si>
    <t>(주)인하우스디자인</t>
  </si>
  <si>
    <t>02-6253-3535</t>
  </si>
  <si>
    <t>서울 서초구 논현로 79</t>
  </si>
  <si>
    <t>(주)유비스마트</t>
  </si>
  <si>
    <t>02-2202-6180</t>
  </si>
  <si>
    <t>경기도 성남시 중원구  갈마치로 234</t>
  </si>
  <si>
    <t>상상스토리(주)</t>
  </si>
  <si>
    <t>02-6677-3082</t>
  </si>
  <si>
    <t>서울특별시 구로구  디지털로 288</t>
  </si>
  <si>
    <t>(주)엠큐어</t>
  </si>
  <si>
    <t>033-734-5970</t>
  </si>
  <si>
    <t>강원 원주시 태장공단길 42-10</t>
  </si>
  <si>
    <t>두성철강산업(주)</t>
  </si>
  <si>
    <t>042-935-6300</t>
  </si>
  <si>
    <t>대전 대덕구 문평서로 56</t>
  </si>
  <si>
    <t>두산건설기계 충북판매(주)</t>
  </si>
  <si>
    <t>043-854-0940</t>
  </si>
  <si>
    <t>충북 충주시 금가면 마사1길 143</t>
  </si>
  <si>
    <t>대산개발(주)</t>
  </si>
  <si>
    <t>031-631-6898</t>
  </si>
  <si>
    <t>경기 이천시 대월면 대장로 192-7</t>
  </si>
  <si>
    <t>워트(주)</t>
  </si>
  <si>
    <t>031-8047-8600</t>
  </si>
  <si>
    <t>(주)원 파워</t>
  </si>
  <si>
    <t>031-354-4467</t>
  </si>
  <si>
    <t>경기 화성시 팔탄면 터넉골로120번길 91</t>
  </si>
  <si>
    <t>(주)한국소방기구제작소</t>
  </si>
  <si>
    <t>053-564-2201</t>
  </si>
  <si>
    <t>대구 서구 평리로29길 33</t>
  </si>
  <si>
    <t>백운글로벌(주)</t>
  </si>
  <si>
    <t>054-336-7013</t>
  </si>
  <si>
    <t>경상북도 영천시 금호읍 영천산단로 99</t>
  </si>
  <si>
    <t>한국게이츠(주)</t>
  </si>
  <si>
    <t>053-610-6113</t>
  </si>
  <si>
    <t>대구 달성군 논공읍 논공로 523</t>
  </si>
  <si>
    <t>풍국주정공업(주)</t>
  </si>
  <si>
    <t>대구 달서구 성서로 72</t>
  </si>
  <si>
    <t>(주)성진케미칼</t>
  </si>
  <si>
    <t>053-857-8555</t>
  </si>
  <si>
    <t>대구 달성군 구지면 달성2차동1로 209</t>
  </si>
  <si>
    <t>(주)국제단조</t>
  </si>
  <si>
    <t>070-7012-3411</t>
  </si>
  <si>
    <t>경북 경산시 남산면 설총로 17-3</t>
  </si>
  <si>
    <t>시퍼스파이프라인</t>
  </si>
  <si>
    <t>051-290-3092</t>
  </si>
  <si>
    <t>부산 강서구 화전산단6로54번길 20</t>
  </si>
  <si>
    <t>(주)동보에스엠</t>
  </si>
  <si>
    <t>051-315-5077</t>
  </si>
  <si>
    <t>부산 사상구 광장로13번길 51</t>
  </si>
  <si>
    <t>(주)티엠씨</t>
  </si>
  <si>
    <t>055-340-3000</t>
  </si>
  <si>
    <t>경남 김해시 진례면 고모로324번길 135-59</t>
  </si>
  <si>
    <t>한발매스테크(주)</t>
  </si>
  <si>
    <t>055-310-2100</t>
  </si>
  <si>
    <t>경상남도 김해시 주촌면 골든루트로66번길 46</t>
  </si>
  <si>
    <t>두현분말야금(주)</t>
  </si>
  <si>
    <t>055-374-0851</t>
  </si>
  <si>
    <t>경남 양산시 상북면 수서로 144</t>
  </si>
  <si>
    <t>(주)피티씨</t>
  </si>
  <si>
    <t>02-2141-7440</t>
  </si>
  <si>
    <t>충남 당진시 고대면 성산로 464</t>
  </si>
  <si>
    <t>대진정밀</t>
  </si>
  <si>
    <t>02-2633-5980</t>
  </si>
  <si>
    <t>서울 영등포구 양산로 95</t>
  </si>
  <si>
    <t>(주)장안어패럴</t>
  </si>
  <si>
    <t>02-839-5796</t>
  </si>
  <si>
    <t>로크산업(주)</t>
  </si>
  <si>
    <t>043-852-3666</t>
  </si>
  <si>
    <t>충북 충주시 대소원면 첨단산업9로 10-10</t>
  </si>
  <si>
    <t>(주)이노블록</t>
  </si>
  <si>
    <t>031-350-0355</t>
  </si>
  <si>
    <t>경기도 화성시 팔탄면 석포로74번길 10-46</t>
  </si>
  <si>
    <t>서주엔지니어링</t>
  </si>
  <si>
    <t>031-765-8095</t>
  </si>
  <si>
    <t>경기 이천시 마장면 서이천로 271-27</t>
  </si>
  <si>
    <t>(주)그린월드</t>
  </si>
  <si>
    <t>031-682-4068</t>
  </si>
  <si>
    <t>경기 평택시 오성면 청오로 255-7</t>
  </si>
  <si>
    <t>상무철강(주)</t>
  </si>
  <si>
    <t>031-542-1961</t>
  </si>
  <si>
    <t>경기 포천시 군내면 용두로 25</t>
  </si>
  <si>
    <t>(주)한국의약연구소</t>
  </si>
  <si>
    <t>시너스(주)</t>
  </si>
  <si>
    <t>031-4882-512</t>
  </si>
  <si>
    <t>경기 시흥시 소망공원로 244</t>
  </si>
  <si>
    <t>우일정밀공업(주)</t>
  </si>
  <si>
    <t>032-870-5416</t>
  </si>
  <si>
    <t>인천 남구 염전로289번길 5</t>
  </si>
  <si>
    <t>와이피티(주)</t>
  </si>
  <si>
    <t>031-492-8278</t>
  </si>
  <si>
    <t>경기 안산시 단원구 신원로 147</t>
  </si>
  <si>
    <t>(주)디.엔.에스</t>
  </si>
  <si>
    <t>032-933-1966</t>
  </si>
  <si>
    <t>인천 강화군 선원면 대문고개로 15-7</t>
  </si>
  <si>
    <t>(주)씨.제이.티</t>
  </si>
  <si>
    <t>031-947-6620</t>
  </si>
  <si>
    <t>경기 파주시 파주읍 정문로586번길 146</t>
  </si>
  <si>
    <t>대원지업(주)</t>
  </si>
  <si>
    <t>02-2267-3916</t>
  </si>
  <si>
    <t>서울 중구 을지로13길 5</t>
  </si>
  <si>
    <t>센트럴메디컬서비스(주)</t>
  </si>
  <si>
    <t>02-3394-5161</t>
  </si>
  <si>
    <t>서울 광진구 천호대로 793</t>
  </si>
  <si>
    <t>씨에이케이인터내셔날(주)</t>
  </si>
  <si>
    <t>02-6300-8243</t>
  </si>
  <si>
    <t>(주)캐리맥스 통상</t>
  </si>
  <si>
    <t>031-716-8681</t>
  </si>
  <si>
    <t>경기 성남시 분당구 미금로34번길 7</t>
  </si>
  <si>
    <t>(주)휴먼코퍼레이션</t>
  </si>
  <si>
    <t>02-418-4182</t>
  </si>
  <si>
    <t>서울특별시 송파구  가락로 36</t>
  </si>
  <si>
    <t>라파즈한라시멘트㈜ 옥계공장</t>
  </si>
  <si>
    <t>033-530-1835</t>
  </si>
  <si>
    <t>강원 강릉시 옥계면 산계길 225</t>
  </si>
  <si>
    <t>청람콘크리트(주)</t>
  </si>
  <si>
    <t>041-337-0541</t>
  </si>
  <si>
    <t>충남 예산군 봉산면 봉산로 302</t>
  </si>
  <si>
    <t>043-269-0750</t>
  </si>
  <si>
    <t>충북 청주시 서원구 현도면 죽암도원로 83</t>
  </si>
  <si>
    <t>(주)은창</t>
  </si>
  <si>
    <t>054-336-0631</t>
  </si>
  <si>
    <t>경북 영천시 고경면 거곡로 227-20</t>
  </si>
  <si>
    <t>나우하이텍</t>
  </si>
  <si>
    <t>051-831-9161</t>
  </si>
  <si>
    <t>부산 강서구 화전산단3로 102</t>
  </si>
  <si>
    <t>(주)빅토스</t>
  </si>
  <si>
    <t>051-721-4242</t>
  </si>
  <si>
    <t>부산 기장군 장안읍 명례산단2로 60</t>
  </si>
  <si>
    <t>(주)평화레이저</t>
  </si>
  <si>
    <t>051-831-3961</t>
  </si>
  <si>
    <t>부산 강서구 녹산산업중로 106</t>
  </si>
  <si>
    <t>수성기체(주)</t>
  </si>
  <si>
    <t>055-267-9615</t>
  </si>
  <si>
    <t>경남 창원시 성산구 공단로166번길 13-13</t>
  </si>
  <si>
    <t>(주)효림에이치에프</t>
  </si>
  <si>
    <t>070-8685-8693</t>
  </si>
  <si>
    <t>경남 창원시 성산구 성산패총로 86</t>
  </si>
  <si>
    <t>(주)교차로신문</t>
  </si>
  <si>
    <t>055-250-7000</t>
  </si>
  <si>
    <t>경남 창원시 의창구 창원대로 1</t>
  </si>
  <si>
    <t>고모텍(주)</t>
  </si>
  <si>
    <t>055-345-9790</t>
  </si>
  <si>
    <t>경남 김해시 진례면 고모로324번길 192</t>
  </si>
  <si>
    <t>(주)농민사랑</t>
  </si>
  <si>
    <t>064-773-0772</t>
  </si>
  <si>
    <t>제주 제주시 한림읍 금능농공길 65</t>
  </si>
  <si>
    <t>(주)경현</t>
  </si>
  <si>
    <t>055-381-2370</t>
  </si>
  <si>
    <t>경상남도 양산시 산막공단남6길 38</t>
  </si>
  <si>
    <t>성호정공</t>
  </si>
  <si>
    <t>055-346-5683</t>
  </si>
  <si>
    <t>경남 김해시 진례면 서부로 909-42</t>
  </si>
  <si>
    <t>(주)코스모스악기</t>
  </si>
  <si>
    <t>02-3486-0011</t>
  </si>
  <si>
    <t>서울 종로구 삼일대로 428</t>
  </si>
  <si>
    <t>유한산업(주)</t>
  </si>
  <si>
    <t>031-398-2434</t>
  </si>
  <si>
    <t>경기 군포시 산본로 276</t>
  </si>
  <si>
    <t>(주)금이기업</t>
  </si>
  <si>
    <t>02-335-6900</t>
  </si>
  <si>
    <t>서울 마포구 양화로1길 76</t>
  </si>
  <si>
    <t>(주)코엔지</t>
  </si>
  <si>
    <t>02-838-6300</t>
  </si>
  <si>
    <t>중앙항업(주)</t>
  </si>
  <si>
    <t>02-732-0018</t>
  </si>
  <si>
    <t>서울 종로구 통일로 146-1</t>
  </si>
  <si>
    <t>(주)처음앤씨</t>
  </si>
  <si>
    <t>02-715-7760</t>
  </si>
  <si>
    <t>서울 광진구 광나루로56길 85</t>
  </si>
  <si>
    <t>㈜박스터</t>
  </si>
  <si>
    <t>02-6262-7912</t>
  </si>
  <si>
    <t>(주)캔두</t>
  </si>
  <si>
    <t>02-2026-6800</t>
  </si>
  <si>
    <t>아로(주)</t>
  </si>
  <si>
    <t>031-448-8171</t>
  </si>
  <si>
    <t>경기 안양시 만안구 안양천서로 51</t>
  </si>
  <si>
    <t>농업회사법인우듬지(주)</t>
  </si>
  <si>
    <t>031-668-6453</t>
  </si>
  <si>
    <t>경기 평택시 진위면 하북2길 80</t>
  </si>
  <si>
    <t>(주)미성스틸</t>
  </si>
  <si>
    <t>031-671-3888</t>
  </si>
  <si>
    <t>경기 안성시 일죽면 원설로 945-8</t>
  </si>
  <si>
    <t>㈜피유시스</t>
  </si>
  <si>
    <t>031-943-0261</t>
  </si>
  <si>
    <t>경기 파주시 문산읍 돈유2로 150</t>
  </si>
  <si>
    <t>(주)바이텔</t>
  </si>
  <si>
    <t>02-545-2630</t>
  </si>
  <si>
    <t>(주)디.에이치.테크</t>
  </si>
  <si>
    <t>032-822-9681</t>
  </si>
  <si>
    <t>인천 남동구 승기천로 12</t>
  </si>
  <si>
    <t>금천씨스템(주)</t>
  </si>
  <si>
    <t>041-363-1876</t>
  </si>
  <si>
    <t>충남 당진군 신평면 관곡길 2</t>
  </si>
  <si>
    <t>043-733-0636</t>
  </si>
  <si>
    <t>충북 옥천군 이원면 미동1길 207-30</t>
  </si>
  <si>
    <t>이화팜텍(주)</t>
  </si>
  <si>
    <t>031-997-8661</t>
  </si>
  <si>
    <t>경기도 파주시 문산읍 돈유3로 80-0</t>
  </si>
  <si>
    <t>우성전기공업(주)</t>
  </si>
  <si>
    <t>031-421-8131</t>
  </si>
  <si>
    <t>경기 안양시 동안구 흥안대로 516</t>
  </si>
  <si>
    <t>(주)한국티알</t>
  </si>
  <si>
    <t>031-358-5540</t>
  </si>
  <si>
    <t>경기 화성시 장안면 3.1만세로 382-37</t>
  </si>
  <si>
    <t>(주)제로엔텍</t>
  </si>
  <si>
    <t>031-497-6051</t>
  </si>
  <si>
    <t>경기 시흥시 공단1대로132번길 17</t>
  </si>
  <si>
    <t>(주)비.엘.아이</t>
  </si>
  <si>
    <t>031-944-4708</t>
  </si>
  <si>
    <t>경기 파주시 탄현면 방촌로 1172-42</t>
  </si>
  <si>
    <t>(주)유니베라</t>
  </si>
  <si>
    <t>02-460-8970</t>
  </si>
  <si>
    <t>서울 성동구 아차산로 78</t>
  </si>
  <si>
    <t>(주)태경디앤드비</t>
  </si>
  <si>
    <t>02-462-2810</t>
  </si>
  <si>
    <t>(주)원도어패럴</t>
  </si>
  <si>
    <t>02-940-9000</t>
  </si>
  <si>
    <t>서울 성북구 오패산로3길 68</t>
  </si>
  <si>
    <t>(주)디에스엠뉴트리션코리아</t>
  </si>
  <si>
    <t>02-6099-4324</t>
  </si>
  <si>
    <t>서울 서초구 방배천로 91</t>
  </si>
  <si>
    <t>(주)쓰리뷰</t>
  </si>
  <si>
    <t>031-776-0677</t>
  </si>
  <si>
    <t>광흥금속공업(주)</t>
  </si>
  <si>
    <t>031-357-5411</t>
  </si>
  <si>
    <t>경기 화성시 마도면 화성로785번길 91-20</t>
  </si>
  <si>
    <t>033-251-9022</t>
  </si>
  <si>
    <t>강원 춘천시 공지로 289</t>
  </si>
  <si>
    <t>(주)포스텔</t>
  </si>
  <si>
    <t>041-532-7248</t>
  </si>
  <si>
    <t>충남 아산시 음봉면 월산로201번길 6-21</t>
  </si>
  <si>
    <t>(주)피움</t>
  </si>
  <si>
    <t>031-711-5460</t>
  </si>
  <si>
    <t>경기도 성남시 분당구 황새울로258번길 37</t>
  </si>
  <si>
    <t>(주)21세기이엔지</t>
  </si>
  <si>
    <t>062-528-0021</t>
  </si>
  <si>
    <t>서울특별시 동대문구 왕산로 81</t>
  </si>
  <si>
    <t>(주)상아뉴메틱</t>
  </si>
  <si>
    <t>053-607-3102</t>
  </si>
  <si>
    <t>대구 달성군 다사읍 세천로3길</t>
  </si>
  <si>
    <t>(주)구미개발</t>
  </si>
  <si>
    <t>054-473-6200</t>
  </si>
  <si>
    <t>경북 구미시 산동면 인덕리</t>
  </si>
  <si>
    <t>조광종합포장</t>
  </si>
  <si>
    <t>053-588-4242</t>
  </si>
  <si>
    <t>대구 달서구 성서공단남로 116</t>
  </si>
  <si>
    <t>(주)팩슨</t>
  </si>
  <si>
    <t>053-581-5425</t>
  </si>
  <si>
    <t>대구 달서구 달서대로58길 53</t>
  </si>
  <si>
    <t>(주)해성합섬</t>
  </si>
  <si>
    <t>053-615-9750</t>
  </si>
  <si>
    <t>대구 달성군 논공읍 논공중앙로52길 22</t>
  </si>
  <si>
    <t>대정화학공업(주)</t>
  </si>
  <si>
    <t>054-954-7700</t>
  </si>
  <si>
    <t>경북 고령군 다산면 다산산단로 177</t>
  </si>
  <si>
    <t>(주)남광식품</t>
  </si>
  <si>
    <t>051-263-9821</t>
  </si>
  <si>
    <t>부산 사하구 장평로132번길 7</t>
  </si>
  <si>
    <t>(주)미진인터내셔날</t>
  </si>
  <si>
    <t>02-2163-6555</t>
  </si>
  <si>
    <t>인성중전기</t>
  </si>
  <si>
    <t>051-301-8150</t>
  </si>
  <si>
    <t>부산 사상구 낙동대로 1364</t>
  </si>
  <si>
    <t>(주)삼일기전</t>
  </si>
  <si>
    <t>051-326-5544</t>
  </si>
  <si>
    <t>부산 사상구 사상로181번길 10</t>
  </si>
  <si>
    <t>(주)제이디테크</t>
  </si>
  <si>
    <t>041-582-6851</t>
  </si>
  <si>
    <t>충남 천안시 서북구 성환읍 성환22길 1-18</t>
  </si>
  <si>
    <t>(주)아트매니아플러스</t>
  </si>
  <si>
    <t>02-464-2656</t>
  </si>
  <si>
    <t>서울 성동구 아차산로11길 27</t>
  </si>
  <si>
    <t>(주)동승통상</t>
  </si>
  <si>
    <t>02-335-2551</t>
  </si>
  <si>
    <t>서울 마포구 포은로 120</t>
  </si>
  <si>
    <t>㈜포인트닉스</t>
  </si>
  <si>
    <t>02-837-2071</t>
  </si>
  <si>
    <t>(주)내일신문</t>
  </si>
  <si>
    <t>02-2287-2312</t>
  </si>
  <si>
    <t>서울 중구 통일로 92</t>
  </si>
  <si>
    <t>코니퍼(주)</t>
  </si>
  <si>
    <t>경기 성남시 분당구 정자일로 146</t>
  </si>
  <si>
    <t>아삽스틸코리아(주)</t>
  </si>
  <si>
    <t>032-821-4300</t>
  </si>
  <si>
    <t>인천 남동구 남동서로83번길 6</t>
  </si>
  <si>
    <t>(주)파수닷컴</t>
  </si>
  <si>
    <t>02-300-9094</t>
  </si>
  <si>
    <t>(주)휴버텍</t>
  </si>
  <si>
    <t>02-3413-0082</t>
  </si>
  <si>
    <t>서울 성동구 성수이로7길 7</t>
  </si>
  <si>
    <t>(주)우리</t>
  </si>
  <si>
    <t>031-355-6205</t>
  </si>
  <si>
    <t>경기 화성시 팔탄면 현대기아로556번길 162</t>
  </si>
  <si>
    <t>대한공기(주)</t>
  </si>
  <si>
    <t>031-668-2280</t>
  </si>
  <si>
    <t>경기 평택시 산단로52번길 88</t>
  </si>
  <si>
    <t>(주)대한오케이스틸</t>
  </si>
  <si>
    <t>031-797-6400</t>
  </si>
  <si>
    <t>경기 광주시 경충대로 1786-9</t>
  </si>
  <si>
    <t>(주)곤지암도축장직판장</t>
  </si>
  <si>
    <t>031-762-2204</t>
  </si>
  <si>
    <t>경기 광주시 곤지암읍 광여로 192</t>
  </si>
  <si>
    <t>신홍진기업(주)</t>
  </si>
  <si>
    <t>031-836-3361</t>
  </si>
  <si>
    <t>경기 양주시 광적면 부흥로597번길 105-11</t>
  </si>
  <si>
    <t>(주)디티앤씨</t>
  </si>
  <si>
    <t>031-321-2664</t>
  </si>
  <si>
    <t>경기 용인시 처인구 유림로154번길 42</t>
  </si>
  <si>
    <t>보원기계(주)</t>
  </si>
  <si>
    <t>032-811-2244</t>
  </si>
  <si>
    <t>인천 남동구 청능대로410번길 107</t>
  </si>
  <si>
    <t>(주)비에프에이</t>
  </si>
  <si>
    <t>031-962-5375</t>
  </si>
  <si>
    <t>경기도 고양시덕양구 주교동(주교동)</t>
  </si>
  <si>
    <t>산수음료(주)</t>
  </si>
  <si>
    <t>02-3497-9090</t>
  </si>
  <si>
    <t>경기 남양주시 수동면 비룡로900번길 40-15</t>
  </si>
  <si>
    <t>(주)알파코리아</t>
  </si>
  <si>
    <t>031-499-1451</t>
  </si>
  <si>
    <t>경기 시흥시 옥구천서로131번길 40</t>
  </si>
  <si>
    <t>성훈엔지니어링(주)</t>
  </si>
  <si>
    <t>031-499-6061</t>
  </si>
  <si>
    <t>경기 시흥시 공단1대로379번길 47</t>
  </si>
  <si>
    <t>(주)케이디 코퍼레이션</t>
  </si>
  <si>
    <t>031-499-0815</t>
  </si>
  <si>
    <t>경기 시흥시 공단1대로 20</t>
  </si>
  <si>
    <t>동남석유 공업(주)</t>
  </si>
  <si>
    <t>031-491-4201</t>
  </si>
  <si>
    <t>경기 안산시 단원구 원시로 31</t>
  </si>
  <si>
    <t>(주)삼원메탈</t>
  </si>
  <si>
    <t>032-543-5656</t>
  </si>
  <si>
    <t>경기 김포시 대곶면 대곶서로166번길 245-13</t>
  </si>
  <si>
    <t>(주)뮤직메트로</t>
  </si>
  <si>
    <t>02-3675-2031</t>
  </si>
  <si>
    <t>서울 강남구 선릉로115길 13</t>
  </si>
  <si>
    <t>(주)현보피혁</t>
  </si>
  <si>
    <t>02-407-7456</t>
  </si>
  <si>
    <t>서울 송파구 마천로26길 9</t>
  </si>
  <si>
    <t>홍익에너지(주)</t>
  </si>
  <si>
    <t>02-412-5151</t>
  </si>
  <si>
    <t>서울 송파구 석촌호수로 242</t>
  </si>
  <si>
    <t>(주)솔라웨어</t>
  </si>
  <si>
    <t>02-557-9481</t>
  </si>
  <si>
    <t>참빛영동도시가스(주)</t>
  </si>
  <si>
    <t>033-610-9100</t>
  </si>
  <si>
    <t>강원 강릉시 동해대로 3291</t>
  </si>
  <si>
    <t>나노인텍(주)</t>
  </si>
  <si>
    <t>033-735-4061</t>
  </si>
  <si>
    <t>강원 원주시 흥업면 팔포길 56</t>
  </si>
  <si>
    <t>043-733-5078</t>
  </si>
  <si>
    <t>충북 옥천군 군서면 성왕로 483-6</t>
  </si>
  <si>
    <t>(주)무성항공</t>
  </si>
  <si>
    <t>031-656-0741</t>
  </si>
  <si>
    <t>경기도 평택시  신평로 236-1</t>
  </si>
  <si>
    <t>(주)동흥기업</t>
  </si>
  <si>
    <t>041-956-2223</t>
  </si>
  <si>
    <t>충남 서천군 장항읍 장항공단길28번길 34</t>
  </si>
  <si>
    <t>043-838-1335</t>
  </si>
  <si>
    <t>충북 진천군 초평면 초평로 1482</t>
  </si>
  <si>
    <t>(주)조아</t>
  </si>
  <si>
    <t>062-0960-6000</t>
  </si>
  <si>
    <t>광주 광산구 평동로803번안길 46</t>
  </si>
  <si>
    <t>(주)현대코리안</t>
  </si>
  <si>
    <t>062-956-6852</t>
  </si>
  <si>
    <t>광주광역시 광산구  임방울대로 1</t>
  </si>
  <si>
    <t>(주)협동엔터프라이즈</t>
  </si>
  <si>
    <t>062-956-8076</t>
  </si>
  <si>
    <t>광주 광산구 용아로 494</t>
  </si>
  <si>
    <t>해동메탈(주)</t>
  </si>
  <si>
    <t>051-974-1061</t>
  </si>
  <si>
    <t>부산광역시 강서구 미음산단3로 82</t>
  </si>
  <si>
    <t>㈜금양</t>
  </si>
  <si>
    <t>051-316-5881</t>
  </si>
  <si>
    <t>부산 사상구 낙동대로960번길 81</t>
  </si>
  <si>
    <t>(주)대봉기연</t>
  </si>
  <si>
    <t>051-831-8881-6</t>
  </si>
  <si>
    <t>부산 강서구 녹산산단261로74번길 13</t>
  </si>
  <si>
    <t>광득종합건설(주)</t>
  </si>
  <si>
    <t>055-273-7391</t>
  </si>
  <si>
    <t>경남 창원시 의창구 창원대로397번길 34</t>
  </si>
  <si>
    <t>(주)금하네이벌텍</t>
  </si>
  <si>
    <t>051-664-8200</t>
  </si>
  <si>
    <t>부산광역시 해운대구 센텀서로 30</t>
  </si>
  <si>
    <t>(주)성림</t>
  </si>
  <si>
    <t>052-263-8881</t>
  </si>
  <si>
    <t>울산 울주군 삼남면 강당로 45</t>
  </si>
  <si>
    <t>(주)나눔씨엔씨</t>
  </si>
  <si>
    <t>02-732-1715</t>
  </si>
  <si>
    <t>서울특별시 종로구  새문안로3길 15</t>
  </si>
  <si>
    <t>삼성네오정보(주)</t>
  </si>
  <si>
    <t>02-711-7025</t>
  </si>
  <si>
    <t>서울 용산구 백범로77길 52</t>
  </si>
  <si>
    <t>계산특수강(주)</t>
  </si>
  <si>
    <t>031-431-7351</t>
  </si>
  <si>
    <t>경기 시흥시 공단1대로196번길 12</t>
  </si>
  <si>
    <t>(주)케이엠씨그래픽</t>
  </si>
  <si>
    <t>02-3665-0321</t>
  </si>
  <si>
    <t>서울 강서구 공항대로59다길 79</t>
  </si>
  <si>
    <t>한국아이비엠㈜</t>
  </si>
  <si>
    <t>02-3781-5197</t>
  </si>
  <si>
    <t>서울특별시 영등포구 국제금융로 10</t>
  </si>
  <si>
    <t>한국훼스토(주)</t>
  </si>
  <si>
    <t>02-850-7113</t>
  </si>
  <si>
    <t>서울 금천구 가산디지털1로 204</t>
  </si>
  <si>
    <t>(주)천성세이브마트</t>
  </si>
  <si>
    <t>02-856-6022</t>
  </si>
  <si>
    <t>서울 관악구 난곡로 220</t>
  </si>
  <si>
    <t>성경정밀(주)</t>
  </si>
  <si>
    <t>031-458-9973</t>
  </si>
  <si>
    <t>경기 군포시 당정로60번안길 8-1</t>
  </si>
  <si>
    <t>(주)잉크테크</t>
  </si>
  <si>
    <t>031-496-5405</t>
  </si>
  <si>
    <t>경기 안산시 단원구 능안로 108</t>
  </si>
  <si>
    <t>(주)씨트링</t>
  </si>
  <si>
    <t>02-6116-6832</t>
  </si>
  <si>
    <t>용선시스템(주)</t>
  </si>
  <si>
    <t>031-354-1301</t>
  </si>
  <si>
    <t>경기 화성시 향남읍 발안공단로4길 31</t>
  </si>
  <si>
    <t>(주)삼진에스티</t>
  </si>
  <si>
    <t>031-793-6556</t>
  </si>
  <si>
    <t>경기도 하남시  미사대로 520-0</t>
  </si>
  <si>
    <t>(주)퍼맥스</t>
  </si>
  <si>
    <t>031-534-2020</t>
  </si>
  <si>
    <t>경기 포천시 내촌면 금강로2076번길 20</t>
  </si>
  <si>
    <t>(주)영광상사</t>
  </si>
  <si>
    <t>031-912-3758</t>
  </si>
  <si>
    <t>경기도 파주시 탄현면 오금로80번길 37</t>
  </si>
  <si>
    <t>02-487-2345</t>
  </si>
  <si>
    <t>진우실업</t>
  </si>
  <si>
    <t>031-499-5369</t>
  </si>
  <si>
    <t>경기 시흥시  마유로20번길 115</t>
  </si>
  <si>
    <t>(주)삼삼이엔지</t>
  </si>
  <si>
    <t>02-2688-3350</t>
  </si>
  <si>
    <t>한국조경건설(주)</t>
  </si>
  <si>
    <t>070-4689-0004</t>
  </si>
  <si>
    <t>경기 화성시 남양읍 매바위로 580-15</t>
  </si>
  <si>
    <t>(주)에이본부</t>
  </si>
  <si>
    <t>02-2267-0369</t>
  </si>
  <si>
    <t>서울 중구 필동로 67-1</t>
  </si>
  <si>
    <t>화광교역(주)</t>
  </si>
  <si>
    <t>02-542-6912</t>
  </si>
  <si>
    <t>서울특별시 강남구 역삼로 239</t>
  </si>
  <si>
    <t>(주)수펙스테크놀러지</t>
  </si>
  <si>
    <t>02-863-6900</t>
  </si>
  <si>
    <t>(주)정풍산업</t>
  </si>
  <si>
    <t>02-558-6511</t>
  </si>
  <si>
    <t>서울 강남구 테헤란로 309</t>
  </si>
  <si>
    <t>(주)한국쉬즈라인</t>
  </si>
  <si>
    <t>02-431-5500</t>
  </si>
  <si>
    <t>서울 송파구 오금로46길 19-1</t>
  </si>
  <si>
    <t>우상건설(주)</t>
  </si>
  <si>
    <t>02-424-7414</t>
  </si>
  <si>
    <t>서울 송파구 백제고분로 224</t>
  </si>
  <si>
    <t>(주)한국아카이브</t>
  </si>
  <si>
    <t>02-558-8114</t>
  </si>
  <si>
    <t>(주)대일특수유리</t>
  </si>
  <si>
    <t>043-286-1066</t>
  </si>
  <si>
    <t>충북 청주시 서원구 남이면 부용남이길 330</t>
  </si>
  <si>
    <t>(주)한밭상사</t>
  </si>
  <si>
    <t>042-252-6157</t>
  </si>
  <si>
    <t>대전 중구 대종로402번길 6</t>
  </si>
  <si>
    <t>우리농산물(주)</t>
  </si>
  <si>
    <t>042-286-2366</t>
  </si>
  <si>
    <t>대전 동구 옥천로176번길 53</t>
  </si>
  <si>
    <t>유농바이텍(주)</t>
  </si>
  <si>
    <t>041-554-7775</t>
  </si>
  <si>
    <t>충남 천안시 동남구 병천면 봉항로 717-19</t>
  </si>
  <si>
    <t>(주)건우</t>
  </si>
  <si>
    <t>041-576-9611</t>
  </si>
  <si>
    <t>충청남도 천안시 동남구  양지5길 14</t>
  </si>
  <si>
    <t>㈜세라컴</t>
  </si>
  <si>
    <t>041-531-0657</t>
  </si>
  <si>
    <t>충남 아산시 온천대로1122번길 46-5</t>
  </si>
  <si>
    <t>풍남레미콘(주)</t>
  </si>
  <si>
    <t>043-836-7805</t>
  </si>
  <si>
    <t>충북 증평군 도안면 모래재로 78</t>
  </si>
  <si>
    <t>053-583-5651</t>
  </si>
  <si>
    <t>대구 달서구 성서공단로58길 30</t>
  </si>
  <si>
    <t>(주)한국정공</t>
  </si>
  <si>
    <t>053-592-5102</t>
  </si>
  <si>
    <t>대구광역시 달서구 월성2동(월성동)</t>
  </si>
  <si>
    <t>(주)영우코포레이션</t>
  </si>
  <si>
    <t>053-562-8355</t>
  </si>
  <si>
    <t>대구 서구 국채보상로34길 70</t>
  </si>
  <si>
    <t>신원합섬(주)</t>
  </si>
  <si>
    <t>054-461-8966</t>
  </si>
  <si>
    <t>경북 구미시 3공단3로 82-13</t>
  </si>
  <si>
    <t>054-475-0881</t>
  </si>
  <si>
    <t>경북 구미시 산동면 첨단기업1로 17</t>
  </si>
  <si>
    <t>터보파워텍(주)</t>
  </si>
  <si>
    <t>051-264-2950</t>
  </si>
  <si>
    <t>부산 사하구 다산로 107</t>
  </si>
  <si>
    <t>(주)세풍전기</t>
  </si>
  <si>
    <t>051-314-0201</t>
  </si>
  <si>
    <t>부산 사상구 새벽로167번길 92</t>
  </si>
  <si>
    <t>(주)극동기계</t>
  </si>
  <si>
    <t>051-325-1161</t>
  </si>
  <si>
    <t>부산 사상구 학감대로147번길 54</t>
  </si>
  <si>
    <t>동남철강(주)</t>
  </si>
  <si>
    <t>051-311-6665</t>
  </si>
  <si>
    <t>부산광역시 사상구  장인로 40</t>
  </si>
  <si>
    <t>신대원공업(주)</t>
  </si>
  <si>
    <t>055-587-7621</t>
  </si>
  <si>
    <t>경남 함안군 칠원읍 오곡로 249</t>
  </si>
  <si>
    <t>(주)대은</t>
  </si>
  <si>
    <t>064-748-8446</t>
  </si>
  <si>
    <t>제주특별자치도 제주시  번영로 233-0</t>
  </si>
  <si>
    <t>(주)남원하나로축산유통</t>
  </si>
  <si>
    <t>064-763-7785</t>
  </si>
  <si>
    <t>제주특별자치도 서귀포시  홍중로 57</t>
  </si>
  <si>
    <t>(주)삼성센타</t>
  </si>
  <si>
    <t>02-2676-1181</t>
  </si>
  <si>
    <t>서울 영등포구 버드나루로 44</t>
  </si>
  <si>
    <t>(주)고려퍼프</t>
  </si>
  <si>
    <t>031-8071-1014</t>
  </si>
  <si>
    <t>경기 파주시 탄현면 장릉로51번길 92</t>
  </si>
  <si>
    <t>(주)일신플랜텍</t>
  </si>
  <si>
    <t>02-2028-3456</t>
  </si>
  <si>
    <t>서울 구로구  디지털로32가길 16</t>
  </si>
  <si>
    <t>대신엔지니어링(주)</t>
  </si>
  <si>
    <t>02-2102-1000</t>
  </si>
  <si>
    <t>(주)우리강산시스템</t>
  </si>
  <si>
    <t>02-867-3181</t>
  </si>
  <si>
    <t>성신전기공업(주)</t>
  </si>
  <si>
    <t>031-458-0071</t>
  </si>
  <si>
    <t>경기도 수원시 권선구  산업로155번길 228-69</t>
  </si>
  <si>
    <t>(주)메덱셀</t>
  </si>
  <si>
    <t>031-677-8004</t>
  </si>
  <si>
    <t>경기 안성시 금광면 금광오산로 252</t>
  </si>
  <si>
    <t>032-676-2783</t>
  </si>
  <si>
    <t>경기 부천시   옥산로202번길 40</t>
  </si>
  <si>
    <t>㈜케이제이인더스트리</t>
  </si>
  <si>
    <t>032-508-4230</t>
  </si>
  <si>
    <t>인천 중구 축항대로211번길 13</t>
  </si>
  <si>
    <t>(주)신화씨앤에스</t>
  </si>
  <si>
    <t>031-312-0493</t>
  </si>
  <si>
    <t>경기도 시흥시  마유로10번길 69</t>
  </si>
  <si>
    <t>(주)철근종합건설</t>
  </si>
  <si>
    <t>02-6327-1117</t>
  </si>
  <si>
    <t>경기 안양시 만안구 박달로 313</t>
  </si>
  <si>
    <t>에프엔에스테크(주)</t>
  </si>
  <si>
    <t>041-584-4460</t>
  </si>
  <si>
    <t>충청남도 천안시 서북구 직산읍 4산단2길 19</t>
  </si>
  <si>
    <t>(주)뉴엠텍</t>
  </si>
  <si>
    <t>031-212-0041</t>
  </si>
  <si>
    <t>경기 화성시 정남면 정남동로 33-28</t>
  </si>
  <si>
    <t>거승철강(주)</t>
  </si>
  <si>
    <t>032-564-3300</t>
  </si>
  <si>
    <t>인천 서구 봉수대로 1447</t>
  </si>
  <si>
    <t>(주)휴렉스</t>
  </si>
  <si>
    <t>031-483-7900</t>
  </si>
  <si>
    <t>경기 안산시 상록구 원후약수길 29</t>
  </si>
  <si>
    <t>(주)정도브로드텍</t>
  </si>
  <si>
    <t>031-478-5321</t>
  </si>
  <si>
    <t>옥토시스(주)</t>
  </si>
  <si>
    <t>02-424-1093</t>
  </si>
  <si>
    <t>서울 강동구 성내로6길 14-16</t>
  </si>
  <si>
    <t>(주)라이브셀인스트루먼트</t>
  </si>
  <si>
    <t>02-3391-0596</t>
  </si>
  <si>
    <t>(주)필인터내셔널</t>
  </si>
  <si>
    <t>02-567-1480</t>
  </si>
  <si>
    <t>서울 강남구 논현로99길 17</t>
  </si>
  <si>
    <t>(주)은진바이오</t>
  </si>
  <si>
    <t>031-691-0881</t>
  </si>
  <si>
    <t>충남 천안시 서북구 성환읍 와룡길 556</t>
  </si>
  <si>
    <t>(주)에치엔지</t>
  </si>
  <si>
    <t>044-868-7552</t>
  </si>
  <si>
    <t>세종  전의면 의당전의로 908</t>
  </si>
  <si>
    <t>영안전공(주)</t>
  </si>
  <si>
    <t>041-417-7673</t>
  </si>
  <si>
    <t>충남 천안시서북구 직산읍 신갈리</t>
  </si>
  <si>
    <t>(주)케이제이 메디텍</t>
  </si>
  <si>
    <t>062-972-5476</t>
  </si>
  <si>
    <t>광주 북구 첨단벤처로40번길 21</t>
  </si>
  <si>
    <t>장록정밀</t>
  </si>
  <si>
    <t>054-976-4613</t>
  </si>
  <si>
    <t>경북 칠곡군 약목면 약목로 46</t>
  </si>
  <si>
    <t>(주)애니아이티</t>
  </si>
  <si>
    <t>070-7019-6071</t>
  </si>
  <si>
    <t>경상북도 경산시  중앙초등길 63</t>
  </si>
  <si>
    <t>053-854-0456</t>
  </si>
  <si>
    <t>경북 경산시 진량읍 공단4로 94</t>
  </si>
  <si>
    <t>동일조선(주)</t>
  </si>
  <si>
    <t>051-200-1211</t>
  </si>
  <si>
    <t>농산식품</t>
  </si>
  <si>
    <t>051-831-6671</t>
  </si>
  <si>
    <t>부산 강서구 녹산산단262로49번길 16</t>
  </si>
  <si>
    <t>(주)삼부금속</t>
  </si>
  <si>
    <t>051-831-1478</t>
  </si>
  <si>
    <t>부산 강서구 녹산산단261로14번길 17-6</t>
  </si>
  <si>
    <t>케이, 유, 티(주)</t>
  </si>
  <si>
    <t>055-760-1515</t>
  </si>
  <si>
    <t>경남 진주시 사봉면 사군로303번길 3</t>
  </si>
  <si>
    <t>(주)동원테크</t>
  </si>
  <si>
    <t>055-345-2400</t>
  </si>
  <si>
    <t>경남 김해시 진례면 고모로 480</t>
  </si>
  <si>
    <t>(주)동주엔지니어링</t>
  </si>
  <si>
    <t>051-611-6608</t>
  </si>
  <si>
    <t>부산 강서구 공항로767번다길 16</t>
  </si>
  <si>
    <t>신기화학공업(주)</t>
  </si>
  <si>
    <t>055-366-4311</t>
  </si>
  <si>
    <t>경남 양산시 소주로 119-44</t>
  </si>
  <si>
    <t>(주)신금하</t>
  </si>
  <si>
    <t>055-321-6991</t>
  </si>
  <si>
    <t>경남 김해시 한림면 용덕로199번길 32-38</t>
  </si>
  <si>
    <t>금성이엔씨(주)</t>
  </si>
  <si>
    <t>031-494-4545</t>
  </si>
  <si>
    <t>경기도 안산시 단원구  목내로 44</t>
  </si>
  <si>
    <t>(주)코룩스</t>
  </si>
  <si>
    <t>02-577-8931</t>
  </si>
  <si>
    <t>서울 서초구 논현로11길 19</t>
  </si>
  <si>
    <t>아트프린팅(주)</t>
  </si>
  <si>
    <t>02-805-8874</t>
  </si>
  <si>
    <t>서울 금천구 범안로9길 57</t>
  </si>
  <si>
    <t>바스코리아(주)</t>
  </si>
  <si>
    <t>02-3286-2100</t>
  </si>
  <si>
    <t>금강인쇄(주)</t>
  </si>
  <si>
    <t>031-943-0082</t>
  </si>
  <si>
    <t>경기 파주시  직지길 356</t>
  </si>
  <si>
    <t>시그마엘이디(주)</t>
  </si>
  <si>
    <t>032-542-3137</t>
  </si>
  <si>
    <t>인천 남구 송림로307번길 6</t>
  </si>
  <si>
    <t>경성 디.에스(주)</t>
  </si>
  <si>
    <t>031-988-6228</t>
  </si>
  <si>
    <t>경기 김포시 양촌읍 황금3로8번길 52</t>
  </si>
  <si>
    <t>032-511-4171</t>
  </si>
  <si>
    <t>인천 부평구 마장로180번길 1</t>
  </si>
  <si>
    <t>네오피스(주)</t>
  </si>
  <si>
    <t>031-445-2100</t>
  </si>
  <si>
    <t>㈜다림바이오텍</t>
  </si>
  <si>
    <t>02-335-1656</t>
  </si>
  <si>
    <t>경기 화성시 향남읍 제약공단3길 107</t>
  </si>
  <si>
    <t>(주)모아캠</t>
  </si>
  <si>
    <t>02-518-7752</t>
  </si>
  <si>
    <t>서울 강남구 학동로24길 11</t>
  </si>
  <si>
    <t>(주)레이언스</t>
  </si>
  <si>
    <t>031-8015-6402</t>
  </si>
  <si>
    <t>경기 화성시 삼성1로1길 14</t>
  </si>
  <si>
    <t>(주)오래식품</t>
  </si>
  <si>
    <t>031-761-2733</t>
  </si>
  <si>
    <t>경기도 광주시 곤지암읍 광여로99번길 31</t>
  </si>
  <si>
    <t>(주)대양에너지</t>
  </si>
  <si>
    <t>031-637-1766</t>
  </si>
  <si>
    <t>경기 이천시 마장면 중부대로533번길 42-3</t>
  </si>
  <si>
    <t>031-798-1577</t>
  </si>
  <si>
    <t>경기 광주시 초월읍 용수길 200-20</t>
  </si>
  <si>
    <t>(주)한마음엔지니어링</t>
  </si>
  <si>
    <t>031-541-8650</t>
  </si>
  <si>
    <t>경기 포천시 소흘읍 솔모루로3번길 13</t>
  </si>
  <si>
    <t>(주)에프에이치아이코리아</t>
  </si>
  <si>
    <t>02-703-7710</t>
  </si>
  <si>
    <t>서울 강남구 강남대로122길 22</t>
  </si>
  <si>
    <t>한미정밀화학(주)</t>
  </si>
  <si>
    <t>031-499-2541</t>
  </si>
  <si>
    <t>에스엔케이폴리텍(주)</t>
  </si>
  <si>
    <t>031-432-8061</t>
  </si>
  <si>
    <t>경기 안산시 단원구 별망로 66</t>
  </si>
  <si>
    <t>031-333-9595</t>
  </si>
  <si>
    <t>경기 평택시 서탄면 수월암4길 176</t>
  </si>
  <si>
    <t>(주)중일테크</t>
  </si>
  <si>
    <t>031-988-2811</t>
  </si>
  <si>
    <t>경기도 김포시 대곶면 대곶북로 91-42</t>
  </si>
  <si>
    <t>(주)미미월드</t>
  </si>
  <si>
    <t>031-422-5241</t>
  </si>
  <si>
    <t>경기 안양시 동안구 벌말로102번길 30</t>
  </si>
  <si>
    <t>(주)세종메디칼</t>
  </si>
  <si>
    <t>031-945-8191</t>
  </si>
  <si>
    <t>경기 파주시 신촌2로 11</t>
  </si>
  <si>
    <t>(주)삼원프린테크</t>
  </si>
  <si>
    <t>02-2263-1701</t>
  </si>
  <si>
    <t>서울 성동구 성수이로26길 45</t>
  </si>
  <si>
    <t>(주)미래컴퍼니</t>
  </si>
  <si>
    <t>031-350-9803</t>
  </si>
  <si>
    <t>경기 화성시 양감면 정문송산로 69-12</t>
  </si>
  <si>
    <t>(주)송림구조엔지니어링</t>
  </si>
  <si>
    <t>02-544-3731</t>
  </si>
  <si>
    <t>서울 송파구 백제고분로7길 8</t>
  </si>
  <si>
    <t>키노톤코리아(주)</t>
  </si>
  <si>
    <t>02-6923-1900</t>
  </si>
  <si>
    <t>서울특별시 강남구  언주로 804</t>
  </si>
  <si>
    <t>(주)케이에이에스시스템</t>
  </si>
  <si>
    <t>02-598-3317</t>
  </si>
  <si>
    <t>(주)데스크피아</t>
  </si>
  <si>
    <t>033-747-5996</t>
  </si>
  <si>
    <t>강원 원주시 지정면 조엄로 76</t>
  </si>
  <si>
    <t>(주)무한산업</t>
  </si>
  <si>
    <t>044-866-0341</t>
  </si>
  <si>
    <t>세종  전의면 왕의물로 277</t>
  </si>
  <si>
    <t>제이에스케이(주)</t>
  </si>
  <si>
    <t>041-541-8388</t>
  </si>
  <si>
    <t>충남 아산시 인주면 인주로 304-21</t>
  </si>
  <si>
    <t>(유한)태호</t>
  </si>
  <si>
    <t>062-943-7997</t>
  </si>
  <si>
    <t>광주 광산구 평동산단3번로 219</t>
  </si>
  <si>
    <t>(주)씨엠비광주방송</t>
  </si>
  <si>
    <t>062-461-9515</t>
  </si>
  <si>
    <t>광주 서구 상무중앙로104번길 13</t>
  </si>
  <si>
    <t>(주)이디테크</t>
  </si>
  <si>
    <t>062-956-0089</t>
  </si>
  <si>
    <t>광주 광산구 하남산단9번로 183</t>
  </si>
  <si>
    <t>053-592-3927</t>
  </si>
  <si>
    <t>대구 달서구 성서공단로35길 17</t>
  </si>
  <si>
    <t>(주)신기산업</t>
  </si>
  <si>
    <t>054-746-8195</t>
  </si>
  <si>
    <t>경북 경주시 외동읍 구어공단길 28-13</t>
  </si>
  <si>
    <t>월드중공업(주)</t>
  </si>
  <si>
    <t>054-336-8877</t>
  </si>
  <si>
    <t>경북 영천시 북안면 북안공단길 27</t>
  </si>
  <si>
    <t>㈜석원</t>
  </si>
  <si>
    <t>054-474-8418</t>
  </si>
  <si>
    <t>경북 구미시 산동면 첨단기업5로 78-32</t>
  </si>
  <si>
    <t>세계식품(주)</t>
  </si>
  <si>
    <t>051-790-7111</t>
  </si>
  <si>
    <t>부산 영도구 해양로195번길 10</t>
  </si>
  <si>
    <t>(주)엠오에스부산</t>
  </si>
  <si>
    <t>051-853-9704</t>
  </si>
  <si>
    <t>부산 금정구 중앙대로 1675</t>
  </si>
  <si>
    <t>(주)팬코리아중공업</t>
  </si>
  <si>
    <t>055-589-5512</t>
  </si>
  <si>
    <t>경남 함안군 칠서면 공단서1길 49</t>
  </si>
  <si>
    <t>코리아테크(주)</t>
  </si>
  <si>
    <t>055-366-7068</t>
  </si>
  <si>
    <t>경남 양산시 외산길 21-43</t>
  </si>
  <si>
    <t>(주)윌네트</t>
  </si>
  <si>
    <t>055-747-8913</t>
  </si>
  <si>
    <t>경남 진주시 진양호로65번길 6-7</t>
  </si>
  <si>
    <t>(주)동강금속</t>
  </si>
  <si>
    <t>051-263-1511</t>
  </si>
  <si>
    <t>부산 사하구 다산로53번길 49</t>
  </si>
  <si>
    <t>반도코리아(주)</t>
  </si>
  <si>
    <t>055-371-9200</t>
  </si>
  <si>
    <t>경남 양산시 어곡공단1길 38</t>
  </si>
  <si>
    <t>(주)부산가설정공</t>
  </si>
  <si>
    <t>051-722-8532</t>
  </si>
  <si>
    <t>경상남도 양산시  산막공단북10길 126</t>
  </si>
  <si>
    <t>대진산업(주)</t>
  </si>
  <si>
    <t>055-366-0342</t>
  </si>
  <si>
    <t>경남 양산시 어곡공단로 129</t>
  </si>
  <si>
    <t>㈜삼양사</t>
  </si>
  <si>
    <t>설탕 제조업</t>
  </si>
  <si>
    <t>인방산업(주)</t>
  </si>
  <si>
    <t>서울특별시 종로구 새문안로 92</t>
  </si>
  <si>
    <t>(주)리더스테크놀로지</t>
  </si>
  <si>
    <t>02-2026-5770</t>
  </si>
  <si>
    <t>(주)미도물산</t>
  </si>
  <si>
    <t>02-337-9126</t>
  </si>
  <si>
    <t>서울 서대문구 홍제천로 184</t>
  </si>
  <si>
    <t>내쇼날무역통신(주)</t>
  </si>
  <si>
    <t>02-2616-1666</t>
  </si>
  <si>
    <t>서울 구로구 경인로33길 50</t>
  </si>
  <si>
    <t>이삭엔지니어링(주)</t>
  </si>
  <si>
    <t>031-627-2120</t>
  </si>
  <si>
    <t>아토텍코리아(주)</t>
  </si>
  <si>
    <t>02-550-7213</t>
  </si>
  <si>
    <t>경기 화성시 장안면 장안공단1길 37</t>
  </si>
  <si>
    <t>신우이엔지(주)</t>
  </si>
  <si>
    <t>02-2107-4011</t>
  </si>
  <si>
    <t>(주)비피도</t>
  </si>
  <si>
    <t>033-435-4962</t>
  </si>
  <si>
    <t>강원 홍천군 홍천읍 농공단지길 23-16</t>
  </si>
  <si>
    <t>(주)미래원씨앤엠</t>
  </si>
  <si>
    <t>02-2029-6300</t>
  </si>
  <si>
    <t>(주)티엔유</t>
  </si>
  <si>
    <t>031-719-7421</t>
  </si>
  <si>
    <t>(주)로젠식품</t>
  </si>
  <si>
    <t>031-202-8810</t>
  </si>
  <si>
    <t>경기 수원시 영통구 영통로351번길 27</t>
  </si>
  <si>
    <t>대림산업</t>
  </si>
  <si>
    <t>(주)동양이화</t>
  </si>
  <si>
    <t>031-692-8900</t>
  </si>
  <si>
    <t>경기 안성시 원곡면 원당로 149</t>
  </si>
  <si>
    <t>031-794-2001</t>
  </si>
  <si>
    <t>경기 하남시 하남대로622번길 33</t>
  </si>
  <si>
    <t>(주)우호건설</t>
  </si>
  <si>
    <t>(주)미디어윌홀딩스</t>
  </si>
  <si>
    <t>02-2185-5922</t>
  </si>
  <si>
    <t>(주)재원정밀</t>
  </si>
  <si>
    <t>031-498-8296</t>
  </si>
  <si>
    <t>경기 안산시 단원구 첨단로 49</t>
  </si>
  <si>
    <t>(주)이앤에스티</t>
  </si>
  <si>
    <t>031-0223-0772</t>
  </si>
  <si>
    <t>(주)부래당</t>
  </si>
  <si>
    <t>02-460-0133</t>
  </si>
  <si>
    <t>서울 성동구 아차산로11길 18</t>
  </si>
  <si>
    <t>(주)그린오피스</t>
  </si>
  <si>
    <t>02-454-5202</t>
  </si>
  <si>
    <t>서울 광진구 용마산로 174</t>
  </si>
  <si>
    <t>(주)이롬</t>
  </si>
  <si>
    <t>031-789-6855</t>
  </si>
  <si>
    <t>경기 성남시 분당구 분당내곡로 151</t>
  </si>
  <si>
    <t>신진교역(주)</t>
  </si>
  <si>
    <t>02-2082-3200</t>
  </si>
  <si>
    <t>(주)대륙제관</t>
  </si>
  <si>
    <t>02-6003-0612</t>
  </si>
  <si>
    <t>나인화학(주)</t>
  </si>
  <si>
    <t>02-578-3701</t>
  </si>
  <si>
    <t>서울 강남구 도곡로 149</t>
  </si>
  <si>
    <t>(주)엔코아</t>
  </si>
  <si>
    <t>02-754-7301</t>
  </si>
  <si>
    <t>서울 영등포구 의사당대로 147</t>
  </si>
  <si>
    <t>케이엠기술(주)</t>
  </si>
  <si>
    <t>041-555-3649</t>
  </si>
  <si>
    <t>충남 천안시 동남구 동면 충절로 2515</t>
  </si>
  <si>
    <t>럭키서해산업(주)</t>
  </si>
  <si>
    <t>041-332-5695</t>
  </si>
  <si>
    <t>충남 예산군 응봉면 충서로 103</t>
  </si>
  <si>
    <t>(주)아이에스엔</t>
  </si>
  <si>
    <t>042-471-3446</t>
  </si>
  <si>
    <t>대전 서구 둔산대로117번길 95</t>
  </si>
  <si>
    <t>(주)티섹구조엔지니어링기술사사무소</t>
  </si>
  <si>
    <t>02-2024-8200</t>
  </si>
  <si>
    <t>(주)렉서스와이엠</t>
  </si>
  <si>
    <t>053-767-7700</t>
  </si>
  <si>
    <t>대구 수성구 동대구로 48</t>
  </si>
  <si>
    <t>자전거 및 기타 운송장비 소매업</t>
  </si>
  <si>
    <t>053-341-5252</t>
  </si>
  <si>
    <t>대구 서구 염색공단천로14길 16-1</t>
  </si>
  <si>
    <t>㈜성광옵틱</t>
  </si>
  <si>
    <t>054-972-2233</t>
  </si>
  <si>
    <t>경북 칠곡군 지천면 신동로2길 91-31</t>
  </si>
  <si>
    <t>대진하이텍(주)</t>
  </si>
  <si>
    <t>054-775-1800</t>
  </si>
  <si>
    <t>경북 경주시 천북면 천북로 222-9</t>
  </si>
  <si>
    <t>(주)포엠텍</t>
  </si>
  <si>
    <t>054-283-4232</t>
  </si>
  <si>
    <t>경북 포항시 남구 대이로 1</t>
  </si>
  <si>
    <t>053-582-5314</t>
  </si>
  <si>
    <t>대구 달성군 다사읍 세천로1길 113</t>
  </si>
  <si>
    <t>(주)스틸에이</t>
  </si>
  <si>
    <t>053-589-2600</t>
  </si>
  <si>
    <t>대구 달서구 성서로5길 50</t>
  </si>
  <si>
    <t>진주세란병원</t>
  </si>
  <si>
    <t>055-760-7578</t>
  </si>
  <si>
    <t>경남 진주시 진주대로 829</t>
  </si>
  <si>
    <t>(주)경남개발</t>
  </si>
  <si>
    <t>051-628-0707</t>
  </si>
  <si>
    <t>부산 남구 진남로 9</t>
  </si>
  <si>
    <t>(주)태산지앤이</t>
  </si>
  <si>
    <t>052-238-1395</t>
  </si>
  <si>
    <t>울산 울주군 온산읍 화산3길 34-16</t>
  </si>
  <si>
    <t>(주)천지스카이폰드</t>
  </si>
  <si>
    <t>02-3141-7955</t>
  </si>
  <si>
    <t>서울 마포구 성산로2길 39</t>
  </si>
  <si>
    <t>(주)휴엔시스템</t>
  </si>
  <si>
    <t>02-861-0216</t>
  </si>
  <si>
    <t>우창건설(주)</t>
  </si>
  <si>
    <t>02-2631-2090</t>
  </si>
  <si>
    <t>서울 영등포구 버드나루로 73</t>
  </si>
  <si>
    <t>(주)티피티퍼시픽</t>
  </si>
  <si>
    <t>02-6356-2550</t>
  </si>
  <si>
    <t>서울 종로구 인사동5길 25</t>
  </si>
  <si>
    <t>(주)대양기술</t>
  </si>
  <si>
    <t>02-2066-0700</t>
  </si>
  <si>
    <t>서울 구로구 부일로815번길 36-13</t>
  </si>
  <si>
    <t>(주)데이타소프트</t>
  </si>
  <si>
    <t>02-6447-6424</t>
  </si>
  <si>
    <t>(주)켐텍솔루션</t>
  </si>
  <si>
    <t>031-686-6244</t>
  </si>
  <si>
    <t>경기도 평택시 청북면 청북중앙로 313-15</t>
  </si>
  <si>
    <t>(주)씨노드</t>
  </si>
  <si>
    <t>070-4079-7149</t>
  </si>
  <si>
    <t>성우냉기(주)</t>
  </si>
  <si>
    <t>031-633-9396</t>
  </si>
  <si>
    <t>경기 이천시 모가면 진상미로1184번길 231-13</t>
  </si>
  <si>
    <t>동진기연(주)</t>
  </si>
  <si>
    <t>031-836-7518</t>
  </si>
  <si>
    <t>경기 양주시 광적면 그루고개로221번길 75-7</t>
  </si>
  <si>
    <t>(주)이에스테크인터내셔널</t>
  </si>
  <si>
    <t>070-4571-4700</t>
  </si>
  <si>
    <t>경기도 수원시 권선구  산업로155번길 228-70</t>
  </si>
  <si>
    <t>(주)남신</t>
  </si>
  <si>
    <t>032-575-3812</t>
  </si>
  <si>
    <t>인천 서구  보도진로 15-7</t>
  </si>
  <si>
    <t>(주)태원시스켐</t>
  </si>
  <si>
    <t>031-366-2836</t>
  </si>
  <si>
    <t>경기도 화성시 팔탄면 고주동방길 51-5</t>
  </si>
  <si>
    <t>02-319-7891</t>
  </si>
  <si>
    <t>(주)새로피엔엘</t>
  </si>
  <si>
    <t>02-2263-1123</t>
  </si>
  <si>
    <t>서울특별시 중구  동호로 379</t>
  </si>
  <si>
    <t>(주)유정아이텍</t>
  </si>
  <si>
    <t>02-997-0961</t>
  </si>
  <si>
    <t>서울특별시 송파구  백제고분로20길 13-8</t>
  </si>
  <si>
    <t>(주)에그앤프로덕션</t>
  </si>
  <si>
    <t>02-514-0822</t>
  </si>
  <si>
    <t>서울특별시 강남구  학동로42길 3-0</t>
  </si>
  <si>
    <t>(주)아이비로시스템</t>
  </si>
  <si>
    <t>02-784-0121</t>
  </si>
  <si>
    <t>서울 영등포구 여의대방로67길 9</t>
  </si>
  <si>
    <t>(주)진산이엔지</t>
  </si>
  <si>
    <t>031-8084-9400</t>
  </si>
  <si>
    <t>033-573-0073</t>
  </si>
  <si>
    <t>강원 삼척시 근덕면 본동길 21-169</t>
  </si>
  <si>
    <t>강원부품</t>
  </si>
  <si>
    <t>033-745-8400</t>
  </si>
  <si>
    <t>강원 원주시 현충로 255</t>
  </si>
  <si>
    <t>(주)원폴</t>
  </si>
  <si>
    <t>041-356-6433</t>
  </si>
  <si>
    <t>충남 당진시 송악읍 가청로 97-5</t>
  </si>
  <si>
    <t>041-622-4407</t>
  </si>
  <si>
    <t>충남 천안시 서북구 성거읍 소댕이2길 1</t>
  </si>
  <si>
    <t>㈜경보제약</t>
  </si>
  <si>
    <t>041-4200-500</t>
  </si>
  <si>
    <t>충남 아산시 실옥로 174</t>
  </si>
  <si>
    <t>(주)하이브론</t>
  </si>
  <si>
    <t>070-4369-3188</t>
  </si>
  <si>
    <t>인천광역시 부평구 안남로402번길 25</t>
  </si>
  <si>
    <t>㈜가민정보시스템</t>
  </si>
  <si>
    <t>062-654-2879</t>
  </si>
  <si>
    <t>광주 남구 서문대로 735</t>
  </si>
  <si>
    <t>(주)인흥산업</t>
  </si>
  <si>
    <t>054-743-3520</t>
  </si>
  <si>
    <t>경상북도 경주시 외동읍(외동읍) 구어리</t>
  </si>
  <si>
    <t>054-474-7024</t>
  </si>
  <si>
    <t>경상북도 구미시 산동면 해마루공원로 232</t>
  </si>
  <si>
    <t>한융금속(주)</t>
  </si>
  <si>
    <t>052-716-3100</t>
  </si>
  <si>
    <t>울산광역시 울주군 처용산업1길 11</t>
  </si>
  <si>
    <t>장림한서병원</t>
  </si>
  <si>
    <t>051-2623-344</t>
  </si>
  <si>
    <t>부산 사하구 다대로 315</t>
  </si>
  <si>
    <t>성광엘리베이터(주)</t>
  </si>
  <si>
    <t>055-583-7526</t>
  </si>
  <si>
    <t>경남 함안군 산인면 신산로 116</t>
  </si>
  <si>
    <t>㈜엠스코</t>
  </si>
  <si>
    <t>055-299-6288</t>
  </si>
  <si>
    <t>경상남도 창원시 의창구 동읍 주남로128번길 10</t>
  </si>
  <si>
    <t>신창기업</t>
  </si>
  <si>
    <t>055-734-3465</t>
  </si>
  <si>
    <t>경남 거제시 옥포대첩로 335</t>
  </si>
  <si>
    <t>(주)세웅</t>
  </si>
  <si>
    <t>054-774-1181</t>
  </si>
  <si>
    <t>경상북도 경주시 외동읍 문산공단안길 7-10</t>
  </si>
  <si>
    <t>(주)근화씨엔씨</t>
  </si>
  <si>
    <t>02-776-2929</t>
  </si>
  <si>
    <t>(주)민아트하이테크</t>
  </si>
  <si>
    <t>031-478-2520</t>
  </si>
  <si>
    <t>경기 안양시 만안구  안양로 39</t>
  </si>
  <si>
    <t>(주)정호진니트</t>
  </si>
  <si>
    <t>02-886-3308</t>
  </si>
  <si>
    <t>서울 관악구 남부순환로 1962</t>
  </si>
  <si>
    <t>능원건설(주)</t>
  </si>
  <si>
    <t>02-525-2719</t>
  </si>
  <si>
    <t>서울특별시 서초구  서초대로78길 48</t>
  </si>
  <si>
    <t>(주)성일이앤씨</t>
  </si>
  <si>
    <t>02-569-7221</t>
  </si>
  <si>
    <t>서울 강남구 선릉로100길 32</t>
  </si>
  <si>
    <t>(주)에너지코리아</t>
  </si>
  <si>
    <t>032-934-5950</t>
  </si>
  <si>
    <t>인천 강화군 강화읍 해안북로 91</t>
  </si>
  <si>
    <t>(주)내외정보기술</t>
  </si>
  <si>
    <t>031-447-4477</t>
  </si>
  <si>
    <t>(주)선도</t>
  </si>
  <si>
    <t>031-211-3477</t>
  </si>
  <si>
    <t>경기 수원시 영통구 중부대로462번길 42</t>
  </si>
  <si>
    <t>(주)대성후드텍</t>
  </si>
  <si>
    <t>031-291-9088</t>
  </si>
  <si>
    <t>경기 수원시 권선구 산업로156번길 10</t>
  </si>
  <si>
    <t>영진공업(주)</t>
  </si>
  <si>
    <t>031-366-6458</t>
  </si>
  <si>
    <t>경기도 화성시 향남읍 만년로 60</t>
  </si>
  <si>
    <t>㈜이지코스텍</t>
  </si>
  <si>
    <t>031-476-7600</t>
  </si>
  <si>
    <t>경기 오산시 가장산업서북로 40-26</t>
  </si>
  <si>
    <t>(주)서울유니온</t>
  </si>
  <si>
    <t>031-762-9408</t>
  </si>
  <si>
    <t>경기 광주시 초월읍 산수로58번길 24-24</t>
  </si>
  <si>
    <t>(주)네오비젼</t>
  </si>
  <si>
    <t>031-627-5508</t>
  </si>
  <si>
    <t>경기도 용인시 기흥구 흥덕중앙로 120</t>
  </si>
  <si>
    <t>(주)어텍</t>
  </si>
  <si>
    <t>043-233-5962</t>
  </si>
  <si>
    <t>충청북도 청주시 흥덕구 오송읍 오송생명4로 22</t>
  </si>
  <si>
    <t>(주)한강 엔지니어링</t>
  </si>
  <si>
    <t>031-355-8114</t>
  </si>
  <si>
    <t>경기 화성시 마도면 마도공단로5길 46-14</t>
  </si>
  <si>
    <t>(주)이에스텍</t>
  </si>
  <si>
    <t>031-777-5282</t>
  </si>
  <si>
    <t>(주)바이오메드</t>
  </si>
  <si>
    <t>031-707-3450</t>
  </si>
  <si>
    <t>(주)아트라임</t>
  </si>
  <si>
    <t>070-4846-8891</t>
  </si>
  <si>
    <t>경기도 안양시 동안구  벌말로 123</t>
  </si>
  <si>
    <t>(주)셀랩</t>
  </si>
  <si>
    <t>070-4458-2134</t>
  </si>
  <si>
    <t>충남 아산시 둔포면 윤보선로 291</t>
  </si>
  <si>
    <t>다다아이엔티(주)</t>
  </si>
  <si>
    <t>031-529-9203</t>
  </si>
  <si>
    <t>경기 남양주시 화도읍 재재기로190번길 11-31</t>
  </si>
  <si>
    <t>(주)삼호무역</t>
  </si>
  <si>
    <t>031-527-3801</t>
  </si>
  <si>
    <t>한비기계(주)</t>
  </si>
  <si>
    <t>031-499-1801</t>
  </si>
  <si>
    <t>경기 안산시 단원구 정왕천동로 100</t>
  </si>
  <si>
    <t>(주)동우신소재</t>
  </si>
  <si>
    <t>043-743-6712</t>
  </si>
  <si>
    <t>충북 영동군 용산면 법화공단길 38</t>
  </si>
  <si>
    <t>진원산업(주)</t>
  </si>
  <si>
    <t>031-989-9234</t>
  </si>
  <si>
    <t>경기 김포시 월곶면 고양로 17</t>
  </si>
  <si>
    <t>사회복지법인 에덴복지재단 형원</t>
  </si>
  <si>
    <t>070-4369-7002</t>
  </si>
  <si>
    <t>경기 파주시 소라지로195번길 47-20</t>
  </si>
  <si>
    <t>한국로스트왁스(주)</t>
  </si>
  <si>
    <t>031-319-4680</t>
  </si>
  <si>
    <t>경기 안산시 단원구 시화로 220</t>
  </si>
  <si>
    <t>(주)디리아</t>
  </si>
  <si>
    <t>02-562-7132</t>
  </si>
  <si>
    <t>네무스텍(주)</t>
  </si>
  <si>
    <t>02-521-8290</t>
  </si>
  <si>
    <t>서울 강남구 선릉로85길 8</t>
  </si>
  <si>
    <t>케이제이테크노(주)</t>
  </si>
  <si>
    <t>031-618-6500</t>
  </si>
  <si>
    <t>경기 안성시 공도읍 신두만곡로 173</t>
  </si>
  <si>
    <t>(주)마이크로필터</t>
  </si>
  <si>
    <t>043-531-7002</t>
  </si>
  <si>
    <t>충북 진천군 덕산면 귀농3길 15-1</t>
  </si>
  <si>
    <t>(주)제일벽지</t>
  </si>
  <si>
    <t>031-8057-3030</t>
  </si>
  <si>
    <t>(주)일산기계</t>
  </si>
  <si>
    <t>043-272-9100</t>
  </si>
  <si>
    <t>충북 청주시 서원구 현도면 시목외천로 422</t>
  </si>
  <si>
    <t>대하산업개발(주)</t>
  </si>
  <si>
    <t>062-512-0237</t>
  </si>
  <si>
    <t>(주)동방플랜텍</t>
  </si>
  <si>
    <t>053-589-5778</t>
  </si>
  <si>
    <t>대구 달서구 성서공단북로 183</t>
  </si>
  <si>
    <t>석진산업</t>
  </si>
  <si>
    <t>053-614-6195</t>
  </si>
  <si>
    <t>대구 달성군 옥포면 이팝나무길 60</t>
  </si>
  <si>
    <t>(주)마리소</t>
  </si>
  <si>
    <t>051-465-3823</t>
  </si>
  <si>
    <t>부산 동구 중앙대로180번길 13</t>
  </si>
  <si>
    <t>디.와이.엠</t>
  </si>
  <si>
    <t>055-364-8205</t>
  </si>
  <si>
    <t>경남 양산시 그린공단2길 8</t>
  </si>
  <si>
    <t>(주)대진경금속</t>
  </si>
  <si>
    <t>055-337-0540</t>
  </si>
  <si>
    <t>경남 김해시 주촌면 서부로1499번길 113-5</t>
  </si>
  <si>
    <t>(주)케이지건설</t>
  </si>
  <si>
    <t>055-221-3202</t>
  </si>
  <si>
    <t>경상남도 창원시 마산합포구 합포동6길 7-1</t>
  </si>
  <si>
    <t>와일드마운틴(주)</t>
  </si>
  <si>
    <t>055-327-0792</t>
  </si>
  <si>
    <t>경남 김해시 분성로557번길 46-25</t>
  </si>
  <si>
    <t>세웅병원</t>
  </si>
  <si>
    <t>051-500-9700</t>
  </si>
  <si>
    <t>부산 금정구 서동로 162</t>
  </si>
  <si>
    <t>(주)대일랩서비스</t>
  </si>
  <si>
    <t>02-2081-1500</t>
  </si>
  <si>
    <t>(주)카이엠</t>
  </si>
  <si>
    <t>070-7523-1099</t>
  </si>
  <si>
    <t>서울특별시 구로구  디지털로33길 11</t>
  </si>
  <si>
    <t>(주)한일엠이씨</t>
  </si>
  <si>
    <t>02-6340-3013</t>
  </si>
  <si>
    <t>세벗(주)</t>
  </si>
  <si>
    <t>02-706-7660</t>
  </si>
  <si>
    <t>(주)케이제이다이나텍</t>
  </si>
  <si>
    <t>02-858-9844</t>
  </si>
  <si>
    <t>(주)한국에스지티</t>
  </si>
  <si>
    <t>02-2635-7866</t>
  </si>
  <si>
    <t>세종 조치원읍 장안로 52</t>
  </si>
  <si>
    <t>㈜애강그린텍</t>
  </si>
  <si>
    <t>02-2060-6310</t>
  </si>
  <si>
    <t>경기 광명시 아방리3길 10-4</t>
  </si>
  <si>
    <t>(주)케이에스디</t>
  </si>
  <si>
    <t>031-374-9955</t>
  </si>
  <si>
    <t>경기 화성시 영천로 183-29</t>
  </si>
  <si>
    <t>(주)금강종합산업</t>
  </si>
  <si>
    <t>031-668-8001</t>
  </si>
  <si>
    <t>경기 평택시 산단로121번길 173</t>
  </si>
  <si>
    <t>아로마라인(주)</t>
  </si>
  <si>
    <t>031-734-7744</t>
  </si>
  <si>
    <t>(주)삼인</t>
  </si>
  <si>
    <t>031-433-9922</t>
  </si>
  <si>
    <t>경기 시흥시 공단1대로195번길 38</t>
  </si>
  <si>
    <t>(주)시몬테크</t>
  </si>
  <si>
    <t>031-493-8465-7</t>
  </si>
  <si>
    <t>경기도 안산시 단원구  해봉로273번길 21</t>
  </si>
  <si>
    <t>(주)명성건업</t>
  </si>
  <si>
    <t>031-983-0067</t>
  </si>
  <si>
    <t>경기 김포시 양촌면 누산봉성로99번길 49</t>
  </si>
  <si>
    <t>(주)파코엔지니어링</t>
  </si>
  <si>
    <t>031-434-1184</t>
  </si>
  <si>
    <t>경기 수원시 권선구 산업로155번길 269</t>
  </si>
  <si>
    <t>(주)보성 쓰리엠</t>
  </si>
  <si>
    <t>031-318-4920</t>
  </si>
  <si>
    <t>경기도 김포시 대곶면 산자뫼로 127-27</t>
  </si>
  <si>
    <t>(주)동림상사</t>
  </si>
  <si>
    <t>02-2273-6538</t>
  </si>
  <si>
    <t>서울 중구 마른내로4가길 34</t>
  </si>
  <si>
    <t>(주)으뜸공조</t>
  </si>
  <si>
    <t>02-2291-6688</t>
  </si>
  <si>
    <t>(주)세인인터내셔날</t>
  </si>
  <si>
    <t>02-400-8340</t>
  </si>
  <si>
    <t>서울 송파구 오금로46길 8-1</t>
  </si>
  <si>
    <t>하나글로벌(주)</t>
  </si>
  <si>
    <t>02-424-2484</t>
  </si>
  <si>
    <t>서울 송파구 문정로 225</t>
  </si>
  <si>
    <t>(주)삼현피에프</t>
  </si>
  <si>
    <t>02-430-6642</t>
  </si>
  <si>
    <t>경기 하남시 감일동</t>
  </si>
  <si>
    <t>(주)경동개발</t>
  </si>
  <si>
    <t>043-873-1990</t>
  </si>
  <si>
    <t>충북 음성군 음성읍 한불로127번길 11</t>
  </si>
  <si>
    <t>(주)삼우에스앤티</t>
  </si>
  <si>
    <t>031-755-0350</t>
  </si>
  <si>
    <t>경기도 성남시 분당구 운중로 129</t>
  </si>
  <si>
    <t>제일알앤에이(주)</t>
  </si>
  <si>
    <t>033-435-5272</t>
  </si>
  <si>
    <t>강원 홍천군 북방면 팔봉산로 2550</t>
  </si>
  <si>
    <t>극동전선(주)</t>
  </si>
  <si>
    <t>043-530-2014</t>
  </si>
  <si>
    <t>충북 진천군 초평면 용정길 29-23</t>
  </si>
  <si>
    <t>042-931-9031</t>
  </si>
  <si>
    <t>대전 대덕구 신일동로33번길 31</t>
  </si>
  <si>
    <t>한양소재(주)</t>
  </si>
  <si>
    <t>070-4030-3514</t>
  </si>
  <si>
    <t>충남 천안시 서북구 2공단1로 147</t>
  </si>
  <si>
    <t>주식회사 엠케이정공</t>
  </si>
  <si>
    <t>041-583-7147</t>
  </si>
  <si>
    <t>충남 천안시 서북구 직산읍 부송1길 55-14</t>
  </si>
  <si>
    <t>(주)구펜</t>
  </si>
  <si>
    <t>031-366-1551</t>
  </si>
  <si>
    <t>경기도 화성시 시청로940번길 47</t>
  </si>
  <si>
    <t>(주)진명기업</t>
  </si>
  <si>
    <t>054-778-8282</t>
  </si>
  <si>
    <t>경북 경주시 외동읍 영지로 328-29</t>
  </si>
  <si>
    <t>한미케이블(주)</t>
  </si>
  <si>
    <t>051-831-7151</t>
  </si>
  <si>
    <t>부산 강서구 녹산산단382로14번가길 9</t>
  </si>
  <si>
    <t>(주)세광화스너</t>
  </si>
  <si>
    <t>051-322-8201</t>
  </si>
  <si>
    <t>부산 강서구 공항로811번나길 60</t>
  </si>
  <si>
    <t>(주)대강선재</t>
  </si>
  <si>
    <t>051-831-2155</t>
  </si>
  <si>
    <t>부산 강서구 화전산단5로38번길 20</t>
  </si>
  <si>
    <t>(주)포앤텍</t>
  </si>
  <si>
    <t>051-301-6566</t>
  </si>
  <si>
    <t>부산 금정구 개좌로 15</t>
  </si>
  <si>
    <t>나라방재(주)</t>
  </si>
  <si>
    <t>055-247-3119</t>
  </si>
  <si>
    <t>대구 달성군 구지면 달성2차4로 5</t>
  </si>
  <si>
    <t>㈜세동</t>
  </si>
  <si>
    <t>051-796-7132</t>
  </si>
  <si>
    <t>부산광역시 기장군 장안읍 장안산단8로 8</t>
  </si>
  <si>
    <t>연번</t>
    <phoneticPr fontId="2" type="noConversion"/>
  </si>
  <si>
    <t>사업자등록번호</t>
    <phoneticPr fontId="2" type="noConversion"/>
  </si>
  <si>
    <t>명칭</t>
    <phoneticPr fontId="2" type="noConversion"/>
  </si>
  <si>
    <t>우수기업
브랜드명</t>
    <phoneticPr fontId="2" type="noConversion"/>
  </si>
  <si>
    <t>브랜드
관할기관</t>
    <phoneticPr fontId="2" type="noConversion"/>
  </si>
  <si>
    <t>우편번호</t>
    <phoneticPr fontId="2" type="noConversion"/>
  </si>
  <si>
    <t>주소</t>
    <phoneticPr fontId="2" type="noConversion"/>
  </si>
  <si>
    <t>업종</t>
    <phoneticPr fontId="2" type="noConversion"/>
  </si>
  <si>
    <t>전화번호</t>
    <phoneticPr fontId="2" type="noConversion"/>
  </si>
  <si>
    <r>
      <t xml:space="preserve">2017년 강소기업 리스트(16,973개소)
</t>
    </r>
    <r>
      <rPr>
        <b/>
        <sz val="11"/>
        <color theme="1"/>
        <rFont val="맑은 고딕"/>
        <family val="3"/>
        <charset val="129"/>
        <scheme val="minor"/>
      </rPr>
      <t>&lt;유효기간 '17.4.27~'18년 강소기업 선정일 전일&gt;</t>
    </r>
    <phoneticPr fontId="2" type="noConversion"/>
  </si>
  <si>
    <t>지역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</si>
</sst>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Border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204"/>
  <sheetViews>
    <sheetView tabSelected="1" workbookViewId="0">
      <pane ySplit="2" topLeftCell="A3" activePane="bottomLeft" state="frozen"/>
      <selection pane="bottomLeft" activeCell="A3" sqref="A3"/>
    </sheetView>
  </sheetViews>
  <sheetFormatPr defaultRowHeight="16.5" x14ac:dyDescent="0.3"/>
  <cols>
    <col min="1" max="1" width="9" style="4"/>
    <col min="2" max="2" width="12.875" style="4" customWidth="1"/>
    <col min="3" max="3" width="18.5" customWidth="1"/>
    <col min="4" max="4" width="15" customWidth="1"/>
    <col min="5" max="5" width="9" style="4" customWidth="1"/>
    <col min="6" max="7" width="9" style="4"/>
    <col min="8" max="8" width="33.25" customWidth="1"/>
    <col min="9" max="9" width="40.875" bestFit="1" customWidth="1"/>
    <col min="10" max="10" width="12.25" customWidth="1"/>
  </cols>
  <sheetData>
    <row r="1" spans="1:10" ht="44.25" customHeight="1" x14ac:dyDescent="0.3">
      <c r="A1" s="5" t="s">
        <v>46994</v>
      </c>
      <c r="B1" s="6"/>
      <c r="C1" s="6"/>
      <c r="D1" s="6"/>
      <c r="E1" s="6"/>
      <c r="F1" s="6"/>
      <c r="G1" s="6"/>
      <c r="H1" s="6"/>
      <c r="I1" s="6"/>
      <c r="J1" s="6"/>
    </row>
    <row r="2" spans="1:10" ht="27" x14ac:dyDescent="0.3">
      <c r="A2" s="1" t="s">
        <v>46985</v>
      </c>
      <c r="B2" s="1" t="s">
        <v>46986</v>
      </c>
      <c r="C2" s="1" t="s">
        <v>46987</v>
      </c>
      <c r="D2" s="1" t="s">
        <v>46988</v>
      </c>
      <c r="E2" s="1" t="s">
        <v>46989</v>
      </c>
      <c r="F2" s="1" t="s">
        <v>46990</v>
      </c>
      <c r="G2" s="1" t="s">
        <v>46995</v>
      </c>
      <c r="H2" s="1" t="s">
        <v>46991</v>
      </c>
      <c r="I2" s="1" t="s">
        <v>46992</v>
      </c>
      <c r="J2" s="1" t="s">
        <v>46993</v>
      </c>
    </row>
    <row r="3" spans="1:10" x14ac:dyDescent="0.3">
      <c r="A3" s="3">
        <v>10</v>
      </c>
      <c r="B3" s="3">
        <v>2238107264</v>
      </c>
      <c r="C3" s="2" t="s">
        <v>36</v>
      </c>
      <c r="D3" s="2" t="s">
        <v>1</v>
      </c>
      <c r="E3" s="3" t="s">
        <v>2</v>
      </c>
      <c r="F3" s="3">
        <v>42110</v>
      </c>
      <c r="G3" s="3" t="str">
        <f t="shared" ref="G3:G66" si="0">LEFT(H3,3)</f>
        <v xml:space="preserve">강원 </v>
      </c>
      <c r="H3" s="2" t="s">
        <v>38</v>
      </c>
      <c r="I3" s="2" t="s">
        <v>39</v>
      </c>
      <c r="J3" s="2" t="s">
        <v>37</v>
      </c>
    </row>
    <row r="4" spans="1:10" x14ac:dyDescent="0.3">
      <c r="A4" s="3">
        <v>11</v>
      </c>
      <c r="B4" s="3">
        <v>2268137001</v>
      </c>
      <c r="C4" s="2" t="s">
        <v>40</v>
      </c>
      <c r="D4" s="2" t="s">
        <v>1</v>
      </c>
      <c r="E4" s="3" t="s">
        <v>2</v>
      </c>
      <c r="F4" s="3">
        <v>42150</v>
      </c>
      <c r="G4" s="3" t="str">
        <f t="shared" si="0"/>
        <v xml:space="preserve">강원 </v>
      </c>
      <c r="H4" s="2" t="s">
        <v>42</v>
      </c>
      <c r="I4" s="2" t="s">
        <v>43</v>
      </c>
      <c r="J4" s="2" t="s">
        <v>41</v>
      </c>
    </row>
    <row r="5" spans="1:10" x14ac:dyDescent="0.3">
      <c r="A5" s="3">
        <v>168</v>
      </c>
      <c r="B5" s="3">
        <v>2268122527</v>
      </c>
      <c r="C5" s="2" t="s">
        <v>606</v>
      </c>
      <c r="D5" s="2" t="s">
        <v>1</v>
      </c>
      <c r="E5" s="3" t="s">
        <v>2</v>
      </c>
      <c r="F5" s="3">
        <v>42150</v>
      </c>
      <c r="G5" s="3" t="str">
        <f t="shared" si="0"/>
        <v xml:space="preserve">강원 </v>
      </c>
      <c r="H5" s="2" t="s">
        <v>608</v>
      </c>
      <c r="I5" s="2" t="s">
        <v>47</v>
      </c>
      <c r="J5" s="2" t="s">
        <v>607</v>
      </c>
    </row>
    <row r="6" spans="1:10" x14ac:dyDescent="0.3">
      <c r="A6" s="3">
        <v>205</v>
      </c>
      <c r="B6" s="3">
        <v>2248114977</v>
      </c>
      <c r="C6" s="2" t="s">
        <v>724</v>
      </c>
      <c r="D6" s="2" t="s">
        <v>1</v>
      </c>
      <c r="E6" s="3" t="s">
        <v>2</v>
      </c>
      <c r="F6" s="3">
        <v>42130</v>
      </c>
      <c r="G6" s="3" t="str">
        <f t="shared" si="0"/>
        <v xml:space="preserve">강원 </v>
      </c>
      <c r="H6" s="2" t="s">
        <v>726</v>
      </c>
      <c r="I6" s="2" t="s">
        <v>136</v>
      </c>
      <c r="J6" s="2" t="s">
        <v>725</v>
      </c>
    </row>
    <row r="7" spans="1:10" x14ac:dyDescent="0.3">
      <c r="A7" s="3">
        <v>228</v>
      </c>
      <c r="B7" s="3">
        <v>1318155851</v>
      </c>
      <c r="C7" s="2" t="s">
        <v>791</v>
      </c>
      <c r="D7" s="2" t="s">
        <v>1</v>
      </c>
      <c r="E7" s="3" t="s">
        <v>2</v>
      </c>
      <c r="F7" s="3">
        <v>42130</v>
      </c>
      <c r="G7" s="3" t="str">
        <f t="shared" si="0"/>
        <v xml:space="preserve">강원 </v>
      </c>
      <c r="H7" s="2" t="s">
        <v>793</v>
      </c>
      <c r="I7" s="2" t="s">
        <v>534</v>
      </c>
      <c r="J7" s="2" t="s">
        <v>792</v>
      </c>
    </row>
    <row r="8" spans="1:10" x14ac:dyDescent="0.3">
      <c r="A8" s="3">
        <v>280</v>
      </c>
      <c r="B8" s="3">
        <v>2268104233</v>
      </c>
      <c r="C8" s="2" t="s">
        <v>966</v>
      </c>
      <c r="D8" s="2" t="s">
        <v>1</v>
      </c>
      <c r="E8" s="3" t="s">
        <v>2</v>
      </c>
      <c r="F8" s="3">
        <v>42150</v>
      </c>
      <c r="G8" s="3" t="str">
        <f t="shared" si="0"/>
        <v xml:space="preserve">강원 </v>
      </c>
      <c r="H8" s="2" t="s">
        <v>968</v>
      </c>
      <c r="I8" s="2" t="s">
        <v>5</v>
      </c>
      <c r="J8" s="2" t="s">
        <v>967</v>
      </c>
    </row>
    <row r="9" spans="1:10" x14ac:dyDescent="0.3">
      <c r="A9" s="3">
        <v>309</v>
      </c>
      <c r="B9" s="3">
        <v>2228103076</v>
      </c>
      <c r="C9" s="2" t="s">
        <v>1062</v>
      </c>
      <c r="D9" s="2" t="s">
        <v>1</v>
      </c>
      <c r="E9" s="3" t="s">
        <v>2</v>
      </c>
      <c r="F9" s="3">
        <v>42170</v>
      </c>
      <c r="G9" s="3" t="str">
        <f t="shared" si="0"/>
        <v xml:space="preserve">강원 </v>
      </c>
      <c r="H9" s="2" t="s">
        <v>1064</v>
      </c>
      <c r="I9" s="2" t="s">
        <v>348</v>
      </c>
      <c r="J9" s="2" t="s">
        <v>1063</v>
      </c>
    </row>
    <row r="10" spans="1:10" x14ac:dyDescent="0.3">
      <c r="A10" s="3">
        <v>334</v>
      </c>
      <c r="B10" s="3">
        <v>2158193416</v>
      </c>
      <c r="C10" s="2" t="s">
        <v>1139</v>
      </c>
      <c r="D10" s="2" t="s">
        <v>1</v>
      </c>
      <c r="E10" s="3" t="s">
        <v>2</v>
      </c>
      <c r="F10" s="3">
        <v>42110</v>
      </c>
      <c r="G10" s="3" t="str">
        <f t="shared" si="0"/>
        <v xml:space="preserve">강원 </v>
      </c>
      <c r="H10" s="2" t="s">
        <v>1141</v>
      </c>
      <c r="I10" s="2" t="s">
        <v>1142</v>
      </c>
      <c r="J10" s="2" t="s">
        <v>1140</v>
      </c>
    </row>
    <row r="11" spans="1:10" x14ac:dyDescent="0.3">
      <c r="A11" s="3">
        <v>335</v>
      </c>
      <c r="B11" s="3">
        <v>2268103821</v>
      </c>
      <c r="C11" s="2" t="s">
        <v>1143</v>
      </c>
      <c r="D11" s="2" t="s">
        <v>1</v>
      </c>
      <c r="E11" s="3" t="s">
        <v>2</v>
      </c>
      <c r="F11" s="3">
        <v>42150</v>
      </c>
      <c r="G11" s="3" t="str">
        <f t="shared" si="0"/>
        <v xml:space="preserve">강원 </v>
      </c>
      <c r="H11" s="2" t="s">
        <v>1145</v>
      </c>
      <c r="I11" s="2" t="s">
        <v>47</v>
      </c>
      <c r="J11" s="2" t="s">
        <v>1144</v>
      </c>
    </row>
    <row r="12" spans="1:10" x14ac:dyDescent="0.3">
      <c r="A12" s="3">
        <v>399</v>
      </c>
      <c r="B12" s="3">
        <v>2271995856</v>
      </c>
      <c r="C12" s="2" t="s">
        <v>1348</v>
      </c>
      <c r="D12" s="2" t="s">
        <v>1</v>
      </c>
      <c r="E12" s="3" t="s">
        <v>2</v>
      </c>
      <c r="F12" s="3">
        <v>42830</v>
      </c>
      <c r="G12" s="3" t="str">
        <f t="shared" si="0"/>
        <v xml:space="preserve">강원 </v>
      </c>
      <c r="H12" s="2" t="s">
        <v>1350</v>
      </c>
      <c r="I12" s="2" t="s">
        <v>130</v>
      </c>
      <c r="J12" s="2" t="s">
        <v>1349</v>
      </c>
    </row>
    <row r="13" spans="1:10" x14ac:dyDescent="0.3">
      <c r="A13" s="3">
        <v>422</v>
      </c>
      <c r="B13" s="3">
        <v>1318194306</v>
      </c>
      <c r="C13" s="2" t="s">
        <v>1417</v>
      </c>
      <c r="D13" s="2" t="s">
        <v>1</v>
      </c>
      <c r="E13" s="3" t="s">
        <v>2</v>
      </c>
      <c r="F13" s="3">
        <v>42150</v>
      </c>
      <c r="G13" s="3" t="str">
        <f t="shared" si="0"/>
        <v xml:space="preserve">강원 </v>
      </c>
      <c r="H13" s="2" t="s">
        <v>1419</v>
      </c>
      <c r="I13" s="2" t="s">
        <v>146</v>
      </c>
      <c r="J13" s="2" t="s">
        <v>1418</v>
      </c>
    </row>
    <row r="14" spans="1:10" x14ac:dyDescent="0.3">
      <c r="A14" s="3">
        <v>487</v>
      </c>
      <c r="B14" s="3">
        <v>1298153578</v>
      </c>
      <c r="C14" s="2" t="s">
        <v>1619</v>
      </c>
      <c r="D14" s="2" t="s">
        <v>1</v>
      </c>
      <c r="E14" s="3" t="s">
        <v>2</v>
      </c>
      <c r="F14" s="3">
        <v>42110</v>
      </c>
      <c r="G14" s="3" t="str">
        <f t="shared" si="0"/>
        <v xml:space="preserve">강원 </v>
      </c>
      <c r="H14" s="2" t="s">
        <v>1621</v>
      </c>
      <c r="I14" s="2" t="s">
        <v>1279</v>
      </c>
      <c r="J14" s="2" t="s">
        <v>1620</v>
      </c>
    </row>
    <row r="15" spans="1:10" x14ac:dyDescent="0.3">
      <c r="A15" s="3">
        <v>590</v>
      </c>
      <c r="B15" s="3">
        <v>2228123830</v>
      </c>
      <c r="C15" s="2" t="s">
        <v>1941</v>
      </c>
      <c r="D15" s="2" t="s">
        <v>1</v>
      </c>
      <c r="E15" s="3" t="s">
        <v>2</v>
      </c>
      <c r="F15" s="3">
        <v>42170</v>
      </c>
      <c r="G15" s="3" t="str">
        <f t="shared" si="0"/>
        <v xml:space="preserve">강원 </v>
      </c>
      <c r="H15" s="2" t="s">
        <v>1943</v>
      </c>
      <c r="I15" s="2" t="s">
        <v>5</v>
      </c>
      <c r="J15" s="2" t="s">
        <v>1942</v>
      </c>
    </row>
    <row r="16" spans="1:10" x14ac:dyDescent="0.3">
      <c r="A16" s="3">
        <v>605</v>
      </c>
      <c r="B16" s="3">
        <v>1078635992</v>
      </c>
      <c r="C16" s="2" t="s">
        <v>1987</v>
      </c>
      <c r="D16" s="2" t="s">
        <v>1</v>
      </c>
      <c r="E16" s="3" t="s">
        <v>2</v>
      </c>
      <c r="F16" s="3">
        <v>42110</v>
      </c>
      <c r="G16" s="3" t="str">
        <f t="shared" si="0"/>
        <v xml:space="preserve">강원 </v>
      </c>
      <c r="H16" s="2" t="s">
        <v>1989</v>
      </c>
      <c r="I16" s="2" t="s">
        <v>1755</v>
      </c>
      <c r="J16" s="2" t="s">
        <v>1988</v>
      </c>
    </row>
    <row r="17" spans="1:10" x14ac:dyDescent="0.3">
      <c r="A17" s="3">
        <v>692</v>
      </c>
      <c r="B17" s="3">
        <v>2248122540</v>
      </c>
      <c r="C17" s="2" t="s">
        <v>2249</v>
      </c>
      <c r="D17" s="2" t="s">
        <v>1</v>
      </c>
      <c r="E17" s="3" t="s">
        <v>2</v>
      </c>
      <c r="F17" s="3">
        <v>42130</v>
      </c>
      <c r="G17" s="3" t="str">
        <f t="shared" si="0"/>
        <v xml:space="preserve">강원 </v>
      </c>
      <c r="H17" s="2" t="s">
        <v>2251</v>
      </c>
      <c r="I17" s="2" t="s">
        <v>176</v>
      </c>
      <c r="J17" s="2" t="s">
        <v>2250</v>
      </c>
    </row>
    <row r="18" spans="1:10" x14ac:dyDescent="0.3">
      <c r="A18" s="3">
        <v>904</v>
      </c>
      <c r="B18" s="3">
        <v>2268102180</v>
      </c>
      <c r="C18" s="2" t="s">
        <v>2896</v>
      </c>
      <c r="D18" s="2" t="s">
        <v>1</v>
      </c>
      <c r="E18" s="3" t="s">
        <v>2</v>
      </c>
      <c r="F18" s="3">
        <v>42150</v>
      </c>
      <c r="G18" s="3" t="str">
        <f t="shared" si="0"/>
        <v xml:space="preserve">강원 </v>
      </c>
      <c r="H18" s="2" t="s">
        <v>2898</v>
      </c>
      <c r="I18" s="2" t="s">
        <v>5</v>
      </c>
      <c r="J18" s="2" t="s">
        <v>2897</v>
      </c>
    </row>
    <row r="19" spans="1:10" x14ac:dyDescent="0.3">
      <c r="A19" s="3">
        <v>1164</v>
      </c>
      <c r="B19" s="3">
        <v>2258100646</v>
      </c>
      <c r="C19" s="2" t="s">
        <v>3660</v>
      </c>
      <c r="D19" s="2" t="s">
        <v>1</v>
      </c>
      <c r="E19" s="3" t="s">
        <v>2</v>
      </c>
      <c r="F19" s="3">
        <v>42760</v>
      </c>
      <c r="G19" s="3" t="str">
        <f t="shared" si="0"/>
        <v xml:space="preserve">강원 </v>
      </c>
      <c r="H19" s="2" t="s">
        <v>3662</v>
      </c>
      <c r="I19" s="2" t="s">
        <v>3663</v>
      </c>
      <c r="J19" s="2" t="s">
        <v>3661</v>
      </c>
    </row>
    <row r="20" spans="1:10" x14ac:dyDescent="0.3">
      <c r="A20" s="3">
        <v>1213</v>
      </c>
      <c r="B20" s="3">
        <v>1278136724</v>
      </c>
      <c r="C20" s="2" t="s">
        <v>3809</v>
      </c>
      <c r="D20" s="2" t="s">
        <v>1</v>
      </c>
      <c r="E20" s="3" t="s">
        <v>2</v>
      </c>
      <c r="F20" s="3">
        <v>42780</v>
      </c>
      <c r="G20" s="3" t="str">
        <f t="shared" si="0"/>
        <v xml:space="preserve">강원 </v>
      </c>
      <c r="H20" s="2" t="s">
        <v>3811</v>
      </c>
      <c r="I20" s="2" t="s">
        <v>47</v>
      </c>
      <c r="J20" s="2" t="s">
        <v>3810</v>
      </c>
    </row>
    <row r="21" spans="1:10" x14ac:dyDescent="0.3">
      <c r="A21" s="3">
        <v>1325</v>
      </c>
      <c r="B21" s="3">
        <v>6138127032</v>
      </c>
      <c r="C21" s="2" t="s">
        <v>4132</v>
      </c>
      <c r="D21" s="2" t="s">
        <v>1</v>
      </c>
      <c r="E21" s="3" t="s">
        <v>2</v>
      </c>
      <c r="F21" s="3">
        <v>42720</v>
      </c>
      <c r="G21" s="3" t="str">
        <f t="shared" si="0"/>
        <v xml:space="preserve">강원 </v>
      </c>
      <c r="H21" s="2" t="s">
        <v>4134</v>
      </c>
      <c r="I21" s="2" t="s">
        <v>4135</v>
      </c>
      <c r="J21" s="2" t="s">
        <v>4133</v>
      </c>
    </row>
    <row r="22" spans="1:10" x14ac:dyDescent="0.3">
      <c r="A22" s="3">
        <v>1335</v>
      </c>
      <c r="B22" s="3">
        <v>1308171940</v>
      </c>
      <c r="C22" s="2" t="s">
        <v>4165</v>
      </c>
      <c r="D22" s="2" t="s">
        <v>1</v>
      </c>
      <c r="E22" s="3" t="s">
        <v>2</v>
      </c>
      <c r="F22" s="3">
        <v>42130</v>
      </c>
      <c r="G22" s="3" t="str">
        <f t="shared" si="0"/>
        <v xml:space="preserve">강원 </v>
      </c>
      <c r="H22" s="2" t="s">
        <v>4167</v>
      </c>
      <c r="I22" s="2" t="s">
        <v>986</v>
      </c>
      <c r="J22" s="2" t="s">
        <v>4166</v>
      </c>
    </row>
    <row r="23" spans="1:10" x14ac:dyDescent="0.3">
      <c r="A23" s="3">
        <v>1516</v>
      </c>
      <c r="B23" s="3">
        <v>2148781641</v>
      </c>
      <c r="C23" s="2" t="s">
        <v>4688</v>
      </c>
      <c r="D23" s="2" t="s">
        <v>1</v>
      </c>
      <c r="E23" s="3" t="s">
        <v>2</v>
      </c>
      <c r="F23" s="3">
        <v>42760</v>
      </c>
      <c r="G23" s="3" t="str">
        <f t="shared" si="0"/>
        <v xml:space="preserve">강원 </v>
      </c>
      <c r="H23" s="2" t="s">
        <v>4690</v>
      </c>
      <c r="I23" s="2" t="s">
        <v>5</v>
      </c>
      <c r="J23" s="2" t="s">
        <v>4689</v>
      </c>
    </row>
    <row r="24" spans="1:10" x14ac:dyDescent="0.3">
      <c r="A24" s="3">
        <v>1520</v>
      </c>
      <c r="B24" s="3">
        <v>2258121428</v>
      </c>
      <c r="C24" s="2" t="s">
        <v>4700</v>
      </c>
      <c r="D24" s="2" t="s">
        <v>239</v>
      </c>
      <c r="E24" s="3" t="s">
        <v>240</v>
      </c>
      <c r="F24" s="3">
        <v>42190</v>
      </c>
      <c r="G24" s="3" t="str">
        <f t="shared" si="0"/>
        <v xml:space="preserve">강원 </v>
      </c>
      <c r="H24" s="2" t="s">
        <v>4702</v>
      </c>
      <c r="I24" s="2" t="s">
        <v>1309</v>
      </c>
      <c r="J24" s="2" t="s">
        <v>4701</v>
      </c>
    </row>
    <row r="25" spans="1:10" x14ac:dyDescent="0.3">
      <c r="A25" s="3">
        <v>1523</v>
      </c>
      <c r="B25" s="3">
        <v>3128187893</v>
      </c>
      <c r="C25" s="2" t="s">
        <v>4708</v>
      </c>
      <c r="D25" s="2" t="s">
        <v>1</v>
      </c>
      <c r="E25" s="3" t="s">
        <v>2</v>
      </c>
      <c r="F25" s="3">
        <v>42730</v>
      </c>
      <c r="G25" s="3" t="str">
        <f t="shared" si="0"/>
        <v xml:space="preserve">강원 </v>
      </c>
      <c r="H25" s="2" t="s">
        <v>4710</v>
      </c>
      <c r="I25" s="2" t="s">
        <v>3324</v>
      </c>
      <c r="J25" s="2" t="s">
        <v>4709</v>
      </c>
    </row>
    <row r="26" spans="1:10" x14ac:dyDescent="0.3">
      <c r="A26" s="3">
        <v>1550</v>
      </c>
      <c r="B26" s="3">
        <v>1388112998</v>
      </c>
      <c r="C26" s="2" t="s">
        <v>4788</v>
      </c>
      <c r="D26" s="2" t="s">
        <v>1</v>
      </c>
      <c r="E26" s="3" t="s">
        <v>2</v>
      </c>
      <c r="F26" s="3">
        <v>42130</v>
      </c>
      <c r="G26" s="3" t="str">
        <f t="shared" si="0"/>
        <v xml:space="preserve">강원 </v>
      </c>
      <c r="H26" s="2" t="s">
        <v>4790</v>
      </c>
      <c r="I26" s="2" t="s">
        <v>1328</v>
      </c>
      <c r="J26" s="2" t="s">
        <v>4789</v>
      </c>
    </row>
    <row r="27" spans="1:10" x14ac:dyDescent="0.3">
      <c r="A27" s="3">
        <v>1556</v>
      </c>
      <c r="B27" s="3">
        <v>2218123555</v>
      </c>
      <c r="C27" s="2" t="s">
        <v>4806</v>
      </c>
      <c r="D27" s="2" t="s">
        <v>1</v>
      </c>
      <c r="E27" s="3" t="s">
        <v>2</v>
      </c>
      <c r="F27" s="3">
        <v>42110</v>
      </c>
      <c r="G27" s="3" t="str">
        <f t="shared" si="0"/>
        <v xml:space="preserve">강원 </v>
      </c>
      <c r="H27" s="2" t="s">
        <v>4808</v>
      </c>
      <c r="I27" s="2" t="s">
        <v>5</v>
      </c>
      <c r="J27" s="2" t="s">
        <v>4807</v>
      </c>
    </row>
    <row r="28" spans="1:10" x14ac:dyDescent="0.3">
      <c r="A28" s="3">
        <v>1825</v>
      </c>
      <c r="B28" s="3">
        <v>2218123399</v>
      </c>
      <c r="C28" s="2" t="s">
        <v>5600</v>
      </c>
      <c r="D28" s="2" t="s">
        <v>1</v>
      </c>
      <c r="E28" s="3" t="s">
        <v>2</v>
      </c>
      <c r="F28" s="3">
        <v>42790</v>
      </c>
      <c r="G28" s="3" t="str">
        <f t="shared" si="0"/>
        <v xml:space="preserve">강원 </v>
      </c>
      <c r="H28" s="2" t="s">
        <v>5602</v>
      </c>
      <c r="I28" s="2" t="s">
        <v>169</v>
      </c>
      <c r="J28" s="2" t="s">
        <v>5601</v>
      </c>
    </row>
    <row r="29" spans="1:10" x14ac:dyDescent="0.3">
      <c r="A29" s="3">
        <v>1853</v>
      </c>
      <c r="B29" s="3">
        <v>2118637038</v>
      </c>
      <c r="C29" s="2" t="s">
        <v>5677</v>
      </c>
      <c r="D29" s="2" t="s">
        <v>1</v>
      </c>
      <c r="E29" s="3" t="s">
        <v>2</v>
      </c>
      <c r="F29" s="3">
        <v>42130</v>
      </c>
      <c r="G29" s="3" t="str">
        <f t="shared" si="0"/>
        <v xml:space="preserve">강원 </v>
      </c>
      <c r="H29" s="2" t="s">
        <v>5679</v>
      </c>
      <c r="I29" s="2" t="s">
        <v>4487</v>
      </c>
      <c r="J29" s="2" t="s">
        <v>5678</v>
      </c>
    </row>
    <row r="30" spans="1:10" x14ac:dyDescent="0.3">
      <c r="A30" s="3">
        <v>2148</v>
      </c>
      <c r="B30" s="3">
        <v>2248107350</v>
      </c>
      <c r="C30" s="2" t="s">
        <v>6524</v>
      </c>
      <c r="D30" s="2" t="s">
        <v>1</v>
      </c>
      <c r="E30" s="3" t="s">
        <v>2</v>
      </c>
      <c r="F30" s="3">
        <v>42130</v>
      </c>
      <c r="G30" s="3" t="str">
        <f t="shared" si="0"/>
        <v xml:space="preserve">강원 </v>
      </c>
      <c r="H30" s="2" t="s">
        <v>6526</v>
      </c>
      <c r="I30" s="2" t="s">
        <v>575</v>
      </c>
      <c r="J30" s="2" t="s">
        <v>6525</v>
      </c>
    </row>
    <row r="31" spans="1:10" x14ac:dyDescent="0.3">
      <c r="A31" s="3">
        <v>2162</v>
      </c>
      <c r="B31" s="3">
        <v>1018125905</v>
      </c>
      <c r="C31" s="2" t="s">
        <v>6560</v>
      </c>
      <c r="D31" s="2" t="s">
        <v>1</v>
      </c>
      <c r="E31" s="3" t="s">
        <v>2</v>
      </c>
      <c r="F31" s="3">
        <v>42130</v>
      </c>
      <c r="G31" s="3" t="str">
        <f t="shared" si="0"/>
        <v xml:space="preserve">강원 </v>
      </c>
      <c r="H31" s="2" t="s">
        <v>6562</v>
      </c>
      <c r="I31" s="2" t="s">
        <v>75</v>
      </c>
      <c r="J31" s="2" t="s">
        <v>6561</v>
      </c>
    </row>
    <row r="32" spans="1:10" x14ac:dyDescent="0.3">
      <c r="A32" s="3">
        <v>2863</v>
      </c>
      <c r="B32" s="3">
        <v>2218111175</v>
      </c>
      <c r="C32" s="2" t="s">
        <v>8554</v>
      </c>
      <c r="D32" s="2" t="s">
        <v>1</v>
      </c>
      <c r="E32" s="3" t="s">
        <v>2</v>
      </c>
      <c r="F32" s="3">
        <v>42110</v>
      </c>
      <c r="G32" s="3" t="str">
        <f t="shared" si="0"/>
        <v xml:space="preserve">강원 </v>
      </c>
      <c r="H32" s="2" t="s">
        <v>8556</v>
      </c>
      <c r="I32" s="2" t="s">
        <v>616</v>
      </c>
      <c r="J32" s="2" t="s">
        <v>8555</v>
      </c>
    </row>
    <row r="33" spans="1:10" x14ac:dyDescent="0.3">
      <c r="A33" s="3">
        <v>2864</v>
      </c>
      <c r="B33" s="3">
        <v>2278101525</v>
      </c>
      <c r="C33" s="2" t="s">
        <v>8557</v>
      </c>
      <c r="D33" s="2" t="s">
        <v>1</v>
      </c>
      <c r="E33" s="3" t="s">
        <v>2</v>
      </c>
      <c r="F33" s="3">
        <v>42820</v>
      </c>
      <c r="G33" s="3" t="str">
        <f t="shared" si="0"/>
        <v xml:space="preserve">강원 </v>
      </c>
      <c r="H33" s="2" t="s">
        <v>8559</v>
      </c>
      <c r="I33" s="2" t="s">
        <v>47</v>
      </c>
      <c r="J33" s="2" t="s">
        <v>8558</v>
      </c>
    </row>
    <row r="34" spans="1:10" x14ac:dyDescent="0.3">
      <c r="A34" s="3">
        <v>2901</v>
      </c>
      <c r="B34" s="3">
        <v>1428107311</v>
      </c>
      <c r="C34" s="2" t="s">
        <v>8670</v>
      </c>
      <c r="D34" s="2" t="s">
        <v>1</v>
      </c>
      <c r="E34" s="3" t="s">
        <v>2</v>
      </c>
      <c r="F34" s="3">
        <v>42130</v>
      </c>
      <c r="G34" s="3" t="str">
        <f t="shared" si="0"/>
        <v xml:space="preserve">강원 </v>
      </c>
      <c r="H34" s="2" t="s">
        <v>8672</v>
      </c>
      <c r="I34" s="2" t="s">
        <v>63</v>
      </c>
      <c r="J34" s="2" t="s">
        <v>8671</v>
      </c>
    </row>
    <row r="35" spans="1:10" x14ac:dyDescent="0.3">
      <c r="A35" s="3">
        <v>2932</v>
      </c>
      <c r="B35" s="3">
        <v>2048169430</v>
      </c>
      <c r="C35" s="2" t="s">
        <v>8758</v>
      </c>
      <c r="D35" s="2" t="s">
        <v>1</v>
      </c>
      <c r="E35" s="3" t="s">
        <v>2</v>
      </c>
      <c r="F35" s="3">
        <v>42730</v>
      </c>
      <c r="G35" s="3" t="str">
        <f t="shared" si="0"/>
        <v xml:space="preserve">강원 </v>
      </c>
      <c r="H35" s="2" t="s">
        <v>8760</v>
      </c>
      <c r="I35" s="2" t="s">
        <v>202</v>
      </c>
      <c r="J35" s="2" t="s">
        <v>8759</v>
      </c>
    </row>
    <row r="36" spans="1:10" x14ac:dyDescent="0.3">
      <c r="A36" s="3">
        <v>2997</v>
      </c>
      <c r="B36" s="3">
        <v>2248130701</v>
      </c>
      <c r="C36" s="2" t="s">
        <v>8946</v>
      </c>
      <c r="D36" s="2" t="s">
        <v>1</v>
      </c>
      <c r="E36" s="3" t="s">
        <v>2</v>
      </c>
      <c r="F36" s="3">
        <v>42130</v>
      </c>
      <c r="G36" s="3" t="str">
        <f t="shared" si="0"/>
        <v xml:space="preserve">강원 </v>
      </c>
      <c r="H36" s="2" t="s">
        <v>8948</v>
      </c>
      <c r="I36" s="2" t="s">
        <v>764</v>
      </c>
      <c r="J36" s="2" t="s">
        <v>8947</v>
      </c>
    </row>
    <row r="37" spans="1:10" x14ac:dyDescent="0.3">
      <c r="A37" s="3">
        <v>3061</v>
      </c>
      <c r="B37" s="3">
        <v>2248137359</v>
      </c>
      <c r="C37" s="2" t="s">
        <v>9134</v>
      </c>
      <c r="D37" s="2" t="s">
        <v>1</v>
      </c>
      <c r="E37" s="3" t="s">
        <v>2</v>
      </c>
      <c r="F37" s="3">
        <v>42130</v>
      </c>
      <c r="G37" s="3" t="str">
        <f t="shared" si="0"/>
        <v xml:space="preserve">강원 </v>
      </c>
      <c r="H37" s="2" t="s">
        <v>9136</v>
      </c>
      <c r="I37" s="2" t="s">
        <v>469</v>
      </c>
      <c r="J37" s="2" t="s">
        <v>9135</v>
      </c>
    </row>
    <row r="38" spans="1:10" x14ac:dyDescent="0.3">
      <c r="A38" s="3">
        <v>3062</v>
      </c>
      <c r="B38" s="3">
        <v>2248145112</v>
      </c>
      <c r="C38" s="2" t="s">
        <v>9137</v>
      </c>
      <c r="D38" s="2" t="s">
        <v>1</v>
      </c>
      <c r="E38" s="3" t="s">
        <v>2</v>
      </c>
      <c r="F38" s="3">
        <v>42730</v>
      </c>
      <c r="G38" s="3" t="str">
        <f t="shared" si="0"/>
        <v xml:space="preserve">강원 </v>
      </c>
      <c r="H38" s="2" t="s">
        <v>9139</v>
      </c>
      <c r="I38" s="2" t="s">
        <v>3822</v>
      </c>
      <c r="J38" s="2" t="s">
        <v>9138</v>
      </c>
    </row>
    <row r="39" spans="1:10" x14ac:dyDescent="0.3">
      <c r="A39" s="3">
        <v>3098</v>
      </c>
      <c r="B39" s="3">
        <v>2248134217</v>
      </c>
      <c r="C39" s="2" t="s">
        <v>9241</v>
      </c>
      <c r="D39" s="2" t="s">
        <v>1</v>
      </c>
      <c r="E39" s="3" t="s">
        <v>2</v>
      </c>
      <c r="F39" s="3">
        <v>42130</v>
      </c>
      <c r="G39" s="3" t="str">
        <f t="shared" si="0"/>
        <v xml:space="preserve">강원 </v>
      </c>
      <c r="H39" s="2" t="s">
        <v>9243</v>
      </c>
      <c r="I39" s="2" t="s">
        <v>4487</v>
      </c>
      <c r="J39" s="2" t="s">
        <v>9242</v>
      </c>
    </row>
    <row r="40" spans="1:10" x14ac:dyDescent="0.3">
      <c r="A40" s="3">
        <v>3192</v>
      </c>
      <c r="B40" s="3">
        <v>1358164857</v>
      </c>
      <c r="C40" s="2" t="s">
        <v>9502</v>
      </c>
      <c r="D40" s="2" t="s">
        <v>1</v>
      </c>
      <c r="E40" s="3" t="s">
        <v>2</v>
      </c>
      <c r="F40" s="3">
        <v>42130</v>
      </c>
      <c r="G40" s="3" t="str">
        <f t="shared" si="0"/>
        <v xml:space="preserve">강원 </v>
      </c>
      <c r="H40" s="2" t="s">
        <v>9504</v>
      </c>
      <c r="I40" s="2" t="s">
        <v>821</v>
      </c>
      <c r="J40" s="2" t="s">
        <v>9503</v>
      </c>
    </row>
    <row r="41" spans="1:10" x14ac:dyDescent="0.3">
      <c r="A41" s="3">
        <v>3378</v>
      </c>
      <c r="B41" s="3">
        <v>2148188924</v>
      </c>
      <c r="C41" s="2" t="s">
        <v>10033</v>
      </c>
      <c r="D41" s="2" t="s">
        <v>1</v>
      </c>
      <c r="E41" s="3" t="s">
        <v>2</v>
      </c>
      <c r="F41" s="3">
        <v>42110</v>
      </c>
      <c r="G41" s="3" t="str">
        <f t="shared" si="0"/>
        <v xml:space="preserve">강원 </v>
      </c>
      <c r="H41" s="2" t="s">
        <v>10035</v>
      </c>
      <c r="I41" s="2" t="s">
        <v>5</v>
      </c>
      <c r="J41" s="2" t="s">
        <v>10034</v>
      </c>
    </row>
    <row r="42" spans="1:10" x14ac:dyDescent="0.3">
      <c r="A42" s="3">
        <v>3453</v>
      </c>
      <c r="B42" s="3">
        <v>2278106869</v>
      </c>
      <c r="C42" s="2" t="s">
        <v>10245</v>
      </c>
      <c r="D42" s="2" t="s">
        <v>239</v>
      </c>
      <c r="E42" s="3" t="s">
        <v>240</v>
      </c>
      <c r="F42" s="3">
        <v>42830</v>
      </c>
      <c r="G42" s="3" t="str">
        <f t="shared" si="0"/>
        <v xml:space="preserve">강원 </v>
      </c>
      <c r="H42" s="2" t="s">
        <v>10246</v>
      </c>
      <c r="I42" s="2" t="s">
        <v>1387</v>
      </c>
      <c r="J42" s="2" t="s">
        <v>30</v>
      </c>
    </row>
    <row r="43" spans="1:10" x14ac:dyDescent="0.3">
      <c r="A43" s="3">
        <v>3623</v>
      </c>
      <c r="B43" s="3">
        <v>2248125455</v>
      </c>
      <c r="C43" s="2" t="s">
        <v>10720</v>
      </c>
      <c r="D43" s="2" t="s">
        <v>1</v>
      </c>
      <c r="E43" s="3" t="s">
        <v>2</v>
      </c>
      <c r="F43" s="3">
        <v>42130</v>
      </c>
      <c r="G43" s="3" t="str">
        <f t="shared" si="0"/>
        <v xml:space="preserve">강원 </v>
      </c>
      <c r="H43" s="2" t="s">
        <v>10722</v>
      </c>
      <c r="I43" s="2" t="s">
        <v>210</v>
      </c>
      <c r="J43" s="2" t="s">
        <v>10721</v>
      </c>
    </row>
    <row r="44" spans="1:10" x14ac:dyDescent="0.3">
      <c r="A44" s="3">
        <v>3681</v>
      </c>
      <c r="B44" s="3">
        <v>1288137008</v>
      </c>
      <c r="C44" s="2" t="s">
        <v>10883</v>
      </c>
      <c r="D44" s="2" t="s">
        <v>126</v>
      </c>
      <c r="E44" s="3" t="s">
        <v>127</v>
      </c>
      <c r="F44" s="3">
        <v>42130</v>
      </c>
      <c r="G44" s="3" t="str">
        <f t="shared" si="0"/>
        <v xml:space="preserve">강원 </v>
      </c>
      <c r="H44" s="2" t="s">
        <v>10885</v>
      </c>
      <c r="I44" s="2" t="s">
        <v>986</v>
      </c>
      <c r="J44" s="2" t="s">
        <v>10884</v>
      </c>
    </row>
    <row r="45" spans="1:10" x14ac:dyDescent="0.3">
      <c r="A45" s="3">
        <v>3858</v>
      </c>
      <c r="B45" s="3">
        <v>2248140873</v>
      </c>
      <c r="C45" s="2" t="s">
        <v>11374</v>
      </c>
      <c r="D45" s="2" t="s">
        <v>239</v>
      </c>
      <c r="E45" s="3" t="s">
        <v>240</v>
      </c>
      <c r="F45" s="3">
        <v>42730</v>
      </c>
      <c r="G45" s="3" t="str">
        <f t="shared" si="0"/>
        <v xml:space="preserve">강원 </v>
      </c>
      <c r="H45" s="2" t="s">
        <v>11376</v>
      </c>
      <c r="I45" s="2" t="s">
        <v>11377</v>
      </c>
      <c r="J45" s="2" t="s">
        <v>11375</v>
      </c>
    </row>
    <row r="46" spans="1:10" x14ac:dyDescent="0.3">
      <c r="A46" s="3">
        <v>3863</v>
      </c>
      <c r="B46" s="3">
        <v>4188118317</v>
      </c>
      <c r="C46" s="2" t="s">
        <v>11387</v>
      </c>
      <c r="D46" s="2" t="s">
        <v>1</v>
      </c>
      <c r="E46" s="3" t="s">
        <v>2</v>
      </c>
      <c r="F46" s="3">
        <v>42130</v>
      </c>
      <c r="G46" s="3" t="str">
        <f t="shared" si="0"/>
        <v xml:space="preserve">강원 </v>
      </c>
      <c r="H46" s="2" t="s">
        <v>11389</v>
      </c>
      <c r="I46" s="2" t="s">
        <v>71</v>
      </c>
      <c r="J46" s="2" t="s">
        <v>11388</v>
      </c>
    </row>
    <row r="47" spans="1:10" x14ac:dyDescent="0.3">
      <c r="A47" s="3">
        <v>3958</v>
      </c>
      <c r="B47" s="3">
        <v>2238101130</v>
      </c>
      <c r="C47" s="2" t="s">
        <v>11669</v>
      </c>
      <c r="D47" s="2" t="s">
        <v>1</v>
      </c>
      <c r="E47" s="3" t="s">
        <v>2</v>
      </c>
      <c r="F47" s="3">
        <v>42810</v>
      </c>
      <c r="G47" s="3" t="str">
        <f t="shared" si="0"/>
        <v xml:space="preserve">강원 </v>
      </c>
      <c r="H47" s="2" t="s">
        <v>11671</v>
      </c>
      <c r="I47" s="2" t="s">
        <v>678</v>
      </c>
      <c r="J47" s="2" t="s">
        <v>11670</v>
      </c>
    </row>
    <row r="48" spans="1:10" x14ac:dyDescent="0.3">
      <c r="A48" s="3">
        <v>3959</v>
      </c>
      <c r="B48" s="3">
        <v>2248107480</v>
      </c>
      <c r="C48" s="2" t="s">
        <v>11672</v>
      </c>
      <c r="D48" s="2" t="s">
        <v>1</v>
      </c>
      <c r="E48" s="3" t="s">
        <v>2</v>
      </c>
      <c r="F48" s="3">
        <v>42730</v>
      </c>
      <c r="G48" s="3" t="str">
        <f t="shared" si="0"/>
        <v xml:space="preserve">강원 </v>
      </c>
      <c r="H48" s="2" t="s">
        <v>11674</v>
      </c>
      <c r="I48" s="2" t="s">
        <v>11675</v>
      </c>
      <c r="J48" s="2" t="s">
        <v>11673</v>
      </c>
    </row>
    <row r="49" spans="1:10" x14ac:dyDescent="0.3">
      <c r="A49" s="3">
        <v>3960</v>
      </c>
      <c r="B49" s="3">
        <v>2258101005</v>
      </c>
      <c r="C49" s="2" t="s">
        <v>11676</v>
      </c>
      <c r="D49" s="2" t="s">
        <v>1</v>
      </c>
      <c r="E49" s="3" t="s">
        <v>2</v>
      </c>
      <c r="F49" s="3">
        <v>42750</v>
      </c>
      <c r="G49" s="3" t="str">
        <f t="shared" si="0"/>
        <v xml:space="preserve">강원 </v>
      </c>
      <c r="H49" s="2" t="s">
        <v>11678</v>
      </c>
      <c r="I49" s="2" t="s">
        <v>11679</v>
      </c>
      <c r="J49" s="2" t="s">
        <v>11677</v>
      </c>
    </row>
    <row r="50" spans="1:10" x14ac:dyDescent="0.3">
      <c r="A50" s="3">
        <v>4033</v>
      </c>
      <c r="B50" s="3">
        <v>2268135167</v>
      </c>
      <c r="C50" s="2" t="s">
        <v>11891</v>
      </c>
      <c r="D50" s="2" t="s">
        <v>1</v>
      </c>
      <c r="E50" s="3" t="s">
        <v>2</v>
      </c>
      <c r="F50" s="3">
        <v>42150</v>
      </c>
      <c r="G50" s="3" t="str">
        <f t="shared" si="0"/>
        <v xml:space="preserve">강원 </v>
      </c>
      <c r="H50" s="2" t="s">
        <v>11893</v>
      </c>
      <c r="I50" s="2" t="s">
        <v>1279</v>
      </c>
      <c r="J50" s="2" t="s">
        <v>11892</v>
      </c>
    </row>
    <row r="51" spans="1:10" x14ac:dyDescent="0.3">
      <c r="A51" s="3">
        <v>4053</v>
      </c>
      <c r="B51" s="3">
        <v>2248126570</v>
      </c>
      <c r="C51" s="2" t="s">
        <v>11948</v>
      </c>
      <c r="D51" s="2" t="s">
        <v>1</v>
      </c>
      <c r="E51" s="3" t="s">
        <v>2</v>
      </c>
      <c r="F51" s="3">
        <v>42130</v>
      </c>
      <c r="G51" s="3" t="str">
        <f t="shared" si="0"/>
        <v xml:space="preserve">강원 </v>
      </c>
      <c r="H51" s="2" t="s">
        <v>11950</v>
      </c>
      <c r="I51" s="2" t="s">
        <v>5</v>
      </c>
      <c r="J51" s="2" t="s">
        <v>11949</v>
      </c>
    </row>
    <row r="52" spans="1:10" x14ac:dyDescent="0.3">
      <c r="A52" s="3">
        <v>4179</v>
      </c>
      <c r="B52" s="3">
        <v>2218120510</v>
      </c>
      <c r="C52" s="2" t="s">
        <v>12281</v>
      </c>
      <c r="D52" s="2" t="s">
        <v>1</v>
      </c>
      <c r="E52" s="3" t="s">
        <v>2</v>
      </c>
      <c r="F52" s="3">
        <v>42110</v>
      </c>
      <c r="G52" s="3" t="str">
        <f t="shared" si="0"/>
        <v xml:space="preserve">강원 </v>
      </c>
      <c r="H52" s="2" t="s">
        <v>12283</v>
      </c>
      <c r="I52" s="2" t="s">
        <v>5</v>
      </c>
      <c r="J52" s="2" t="s">
        <v>12282</v>
      </c>
    </row>
    <row r="53" spans="1:10" x14ac:dyDescent="0.3">
      <c r="A53" s="3">
        <v>4212</v>
      </c>
      <c r="B53" s="3">
        <v>2218114978</v>
      </c>
      <c r="C53" s="2" t="s">
        <v>12373</v>
      </c>
      <c r="D53" s="2" t="s">
        <v>1</v>
      </c>
      <c r="E53" s="3" t="s">
        <v>2</v>
      </c>
      <c r="F53" s="3">
        <v>42110</v>
      </c>
      <c r="G53" s="3" t="str">
        <f t="shared" si="0"/>
        <v xml:space="preserve">강원 </v>
      </c>
      <c r="H53" s="2" t="s">
        <v>12375</v>
      </c>
      <c r="I53" s="2" t="s">
        <v>5</v>
      </c>
      <c r="J53" s="2" t="s">
        <v>12374</v>
      </c>
    </row>
    <row r="54" spans="1:10" x14ac:dyDescent="0.3">
      <c r="A54" s="3">
        <v>4285</v>
      </c>
      <c r="B54" s="3">
        <v>2238113465</v>
      </c>
      <c r="C54" s="2" t="s">
        <v>12578</v>
      </c>
      <c r="D54" s="2" t="s">
        <v>1</v>
      </c>
      <c r="E54" s="3" t="s">
        <v>2</v>
      </c>
      <c r="F54" s="3">
        <v>42720</v>
      </c>
      <c r="G54" s="3" t="str">
        <f t="shared" si="0"/>
        <v xml:space="preserve">강원 </v>
      </c>
      <c r="H54" s="2" t="s">
        <v>12579</v>
      </c>
      <c r="I54" s="2" t="s">
        <v>169</v>
      </c>
      <c r="J54" s="2" t="s">
        <v>30</v>
      </c>
    </row>
    <row r="55" spans="1:10" x14ac:dyDescent="0.3">
      <c r="A55" s="3">
        <v>4351</v>
      </c>
      <c r="B55" s="3">
        <v>2268104121</v>
      </c>
      <c r="C55" s="2" t="s">
        <v>12761</v>
      </c>
      <c r="D55" s="2" t="s">
        <v>1</v>
      </c>
      <c r="E55" s="3" t="s">
        <v>2</v>
      </c>
      <c r="F55" s="3">
        <v>42150</v>
      </c>
      <c r="G55" s="3" t="str">
        <f t="shared" si="0"/>
        <v xml:space="preserve">강원 </v>
      </c>
      <c r="H55" s="2" t="s">
        <v>12763</v>
      </c>
      <c r="I55" s="2" t="s">
        <v>5</v>
      </c>
      <c r="J55" s="2" t="s">
        <v>12762</v>
      </c>
    </row>
    <row r="56" spans="1:10" x14ac:dyDescent="0.3">
      <c r="A56" s="3">
        <v>4628</v>
      </c>
      <c r="B56" s="3">
        <v>1348108473</v>
      </c>
      <c r="C56" s="2" t="s">
        <v>13540</v>
      </c>
      <c r="D56" s="2" t="s">
        <v>406</v>
      </c>
      <c r="E56" s="3" t="s">
        <v>2</v>
      </c>
      <c r="F56" s="3">
        <v>42110</v>
      </c>
      <c r="G56" s="3" t="str">
        <f t="shared" si="0"/>
        <v xml:space="preserve">강원 </v>
      </c>
      <c r="H56" s="2" t="s">
        <v>1989</v>
      </c>
      <c r="I56" s="2" t="s">
        <v>13</v>
      </c>
      <c r="J56" s="2" t="s">
        <v>13541</v>
      </c>
    </row>
    <row r="57" spans="1:10" x14ac:dyDescent="0.3">
      <c r="A57" s="3">
        <v>4732</v>
      </c>
      <c r="B57" s="3">
        <v>2258111406</v>
      </c>
      <c r="C57" s="2" t="s">
        <v>13843</v>
      </c>
      <c r="D57" s="2" t="s">
        <v>1</v>
      </c>
      <c r="E57" s="3" t="s">
        <v>2</v>
      </c>
      <c r="F57" s="3">
        <v>42760</v>
      </c>
      <c r="G57" s="3" t="str">
        <f t="shared" si="0"/>
        <v xml:space="preserve">강원 </v>
      </c>
      <c r="H57" s="2" t="s">
        <v>13845</v>
      </c>
      <c r="I57" s="2" t="s">
        <v>616</v>
      </c>
      <c r="J57" s="2" t="s">
        <v>13844</v>
      </c>
    </row>
    <row r="58" spans="1:10" x14ac:dyDescent="0.3">
      <c r="A58" s="3">
        <v>4766</v>
      </c>
      <c r="B58" s="3">
        <v>2158156406</v>
      </c>
      <c r="C58" s="2" t="s">
        <v>13942</v>
      </c>
      <c r="D58" s="2" t="s">
        <v>1</v>
      </c>
      <c r="E58" s="3" t="s">
        <v>2</v>
      </c>
      <c r="F58" s="3">
        <v>42780</v>
      </c>
      <c r="G58" s="3" t="str">
        <f t="shared" si="0"/>
        <v xml:space="preserve">강원 </v>
      </c>
      <c r="H58" s="2" t="s">
        <v>13944</v>
      </c>
      <c r="I58" s="2" t="s">
        <v>1112</v>
      </c>
      <c r="J58" s="2" t="s">
        <v>13943</v>
      </c>
    </row>
    <row r="59" spans="1:10" x14ac:dyDescent="0.3">
      <c r="A59" s="3">
        <v>4801</v>
      </c>
      <c r="B59" s="3">
        <v>2258103449</v>
      </c>
      <c r="C59" s="2" t="s">
        <v>14044</v>
      </c>
      <c r="D59" s="2" t="s">
        <v>1</v>
      </c>
      <c r="E59" s="3" t="s">
        <v>2</v>
      </c>
      <c r="F59" s="3">
        <v>42130</v>
      </c>
      <c r="G59" s="3" t="str">
        <f t="shared" si="0"/>
        <v xml:space="preserve">강원 </v>
      </c>
      <c r="H59" s="2" t="s">
        <v>14046</v>
      </c>
      <c r="I59" s="2" t="s">
        <v>3387</v>
      </c>
      <c r="J59" s="2" t="s">
        <v>14045</v>
      </c>
    </row>
    <row r="60" spans="1:10" x14ac:dyDescent="0.3">
      <c r="A60" s="3">
        <v>4834</v>
      </c>
      <c r="B60" s="3">
        <v>2258102116</v>
      </c>
      <c r="C60" s="2" t="s">
        <v>14137</v>
      </c>
      <c r="D60" s="2" t="s">
        <v>1</v>
      </c>
      <c r="E60" s="3" t="s">
        <v>2</v>
      </c>
      <c r="F60" s="3">
        <v>42770</v>
      </c>
      <c r="G60" s="3" t="str">
        <f t="shared" si="0"/>
        <v xml:space="preserve">강원 </v>
      </c>
      <c r="H60" s="2" t="s">
        <v>14138</v>
      </c>
      <c r="I60" s="2" t="s">
        <v>11679</v>
      </c>
      <c r="J60" s="2">
        <f>-591-7255</f>
        <v>-7846</v>
      </c>
    </row>
    <row r="61" spans="1:10" x14ac:dyDescent="0.3">
      <c r="A61" s="3">
        <v>4994</v>
      </c>
      <c r="B61" s="3">
        <v>2248102258</v>
      </c>
      <c r="C61" s="2" t="s">
        <v>14576</v>
      </c>
      <c r="D61" s="2" t="s">
        <v>1</v>
      </c>
      <c r="E61" s="3" t="s">
        <v>2</v>
      </c>
      <c r="F61" s="3">
        <v>42130</v>
      </c>
      <c r="G61" s="3" t="str">
        <f t="shared" si="0"/>
        <v xml:space="preserve">강원 </v>
      </c>
      <c r="H61" s="2" t="s">
        <v>14578</v>
      </c>
      <c r="I61" s="2" t="s">
        <v>489</v>
      </c>
      <c r="J61" s="2" t="s">
        <v>14577</v>
      </c>
    </row>
    <row r="62" spans="1:10" x14ac:dyDescent="0.3">
      <c r="A62" s="3">
        <v>5103</v>
      </c>
      <c r="B62" s="3">
        <v>2218103428</v>
      </c>
      <c r="C62" s="2" t="s">
        <v>14882</v>
      </c>
      <c r="D62" s="2" t="s">
        <v>1</v>
      </c>
      <c r="E62" s="3" t="s">
        <v>2</v>
      </c>
      <c r="F62" s="3">
        <v>42110</v>
      </c>
      <c r="G62" s="3" t="str">
        <f t="shared" si="0"/>
        <v xml:space="preserve">강원 </v>
      </c>
      <c r="H62" s="2" t="s">
        <v>14884</v>
      </c>
      <c r="I62" s="2" t="s">
        <v>5</v>
      </c>
      <c r="J62" s="2" t="s">
        <v>14883</v>
      </c>
    </row>
    <row r="63" spans="1:10" x14ac:dyDescent="0.3">
      <c r="A63" s="3">
        <v>5141</v>
      </c>
      <c r="B63" s="3">
        <v>2248138829</v>
      </c>
      <c r="C63" s="2" t="s">
        <v>14984</v>
      </c>
      <c r="D63" s="2" t="s">
        <v>1</v>
      </c>
      <c r="E63" s="3" t="s">
        <v>2</v>
      </c>
      <c r="F63" s="3">
        <v>42130</v>
      </c>
      <c r="G63" s="3" t="str">
        <f t="shared" si="0"/>
        <v xml:space="preserve">강원 </v>
      </c>
      <c r="H63" s="2" t="s">
        <v>14986</v>
      </c>
      <c r="I63" s="2" t="s">
        <v>1317</v>
      </c>
      <c r="J63" s="2" t="s">
        <v>14985</v>
      </c>
    </row>
    <row r="64" spans="1:10" x14ac:dyDescent="0.3">
      <c r="A64" s="3">
        <v>5267</v>
      </c>
      <c r="B64" s="3">
        <v>2248123006</v>
      </c>
      <c r="C64" s="2" t="s">
        <v>15338</v>
      </c>
      <c r="D64" s="2" t="s">
        <v>1</v>
      </c>
      <c r="E64" s="3" t="s">
        <v>2</v>
      </c>
      <c r="F64" s="3">
        <v>42130</v>
      </c>
      <c r="G64" s="3" t="str">
        <f t="shared" si="0"/>
        <v xml:space="preserve">강원 </v>
      </c>
      <c r="H64" s="2" t="s">
        <v>15340</v>
      </c>
      <c r="I64" s="2" t="s">
        <v>15341</v>
      </c>
      <c r="J64" s="2" t="s">
        <v>15339</v>
      </c>
    </row>
    <row r="65" spans="1:10" x14ac:dyDescent="0.3">
      <c r="A65" s="3">
        <v>5268</v>
      </c>
      <c r="B65" s="3">
        <v>2268107754</v>
      </c>
      <c r="C65" s="2" t="s">
        <v>15342</v>
      </c>
      <c r="D65" s="2" t="s">
        <v>471</v>
      </c>
      <c r="E65" s="3" t="s">
        <v>2</v>
      </c>
      <c r="F65" s="3">
        <v>42150</v>
      </c>
      <c r="G65" s="3" t="str">
        <f t="shared" si="0"/>
        <v xml:space="preserve">강원 </v>
      </c>
      <c r="H65" s="2" t="s">
        <v>15344</v>
      </c>
      <c r="I65" s="2" t="s">
        <v>5506</v>
      </c>
      <c r="J65" s="2" t="s">
        <v>15343</v>
      </c>
    </row>
    <row r="66" spans="1:10" x14ac:dyDescent="0.3">
      <c r="A66" s="3">
        <v>5364</v>
      </c>
      <c r="B66" s="3">
        <v>2268136021</v>
      </c>
      <c r="C66" s="2" t="s">
        <v>15607</v>
      </c>
      <c r="D66" s="2" t="s">
        <v>1</v>
      </c>
      <c r="E66" s="3" t="s">
        <v>2</v>
      </c>
      <c r="F66" s="3">
        <v>42150</v>
      </c>
      <c r="G66" s="3" t="str">
        <f t="shared" si="0"/>
        <v xml:space="preserve">강원 </v>
      </c>
      <c r="H66" s="2" t="s">
        <v>15609</v>
      </c>
      <c r="I66" s="2" t="s">
        <v>3285</v>
      </c>
      <c r="J66" s="2" t="s">
        <v>15608</v>
      </c>
    </row>
    <row r="67" spans="1:10" x14ac:dyDescent="0.3">
      <c r="A67" s="3">
        <v>5476</v>
      </c>
      <c r="B67" s="3">
        <v>2218103767</v>
      </c>
      <c r="C67" s="2" t="s">
        <v>15912</v>
      </c>
      <c r="D67" s="2" t="s">
        <v>1</v>
      </c>
      <c r="E67" s="3" t="s">
        <v>2</v>
      </c>
      <c r="F67" s="3">
        <v>42110</v>
      </c>
      <c r="G67" s="3" t="str">
        <f t="shared" ref="G67:G130" si="1">LEFT(H67,3)</f>
        <v xml:space="preserve">강원 </v>
      </c>
      <c r="H67" s="2" t="s">
        <v>15914</v>
      </c>
      <c r="I67" s="2" t="s">
        <v>737</v>
      </c>
      <c r="J67" s="2" t="s">
        <v>15913</v>
      </c>
    </row>
    <row r="68" spans="1:10" x14ac:dyDescent="0.3">
      <c r="A68" s="3">
        <v>5549</v>
      </c>
      <c r="B68" s="3">
        <v>2218115550</v>
      </c>
      <c r="C68" s="2" t="s">
        <v>16116</v>
      </c>
      <c r="D68" s="2" t="s">
        <v>126</v>
      </c>
      <c r="E68" s="3" t="s">
        <v>127</v>
      </c>
      <c r="F68" s="3">
        <v>42110</v>
      </c>
      <c r="G68" s="3" t="str">
        <f t="shared" si="1"/>
        <v xml:space="preserve">강원 </v>
      </c>
      <c r="H68" s="2" t="s">
        <v>16118</v>
      </c>
      <c r="I68" s="2" t="s">
        <v>169</v>
      </c>
      <c r="J68" s="2" t="s">
        <v>16117</v>
      </c>
    </row>
    <row r="69" spans="1:10" x14ac:dyDescent="0.3">
      <c r="A69" s="3">
        <v>5550</v>
      </c>
      <c r="B69" s="3">
        <v>2248105110</v>
      </c>
      <c r="C69" s="2" t="s">
        <v>16119</v>
      </c>
      <c r="D69" s="2" t="s">
        <v>1</v>
      </c>
      <c r="E69" s="3" t="s">
        <v>2</v>
      </c>
      <c r="F69" s="3">
        <v>42130</v>
      </c>
      <c r="G69" s="3" t="str">
        <f t="shared" si="1"/>
        <v xml:space="preserve">강원 </v>
      </c>
      <c r="H69" s="2" t="s">
        <v>16121</v>
      </c>
      <c r="I69" s="2" t="s">
        <v>5</v>
      </c>
      <c r="J69" s="2" t="s">
        <v>16120</v>
      </c>
    </row>
    <row r="70" spans="1:10" x14ac:dyDescent="0.3">
      <c r="A70" s="3">
        <v>5583</v>
      </c>
      <c r="B70" s="3">
        <v>2218127357</v>
      </c>
      <c r="C70" s="2" t="s">
        <v>16202</v>
      </c>
      <c r="D70" s="2" t="s">
        <v>1</v>
      </c>
      <c r="E70" s="3" t="s">
        <v>2</v>
      </c>
      <c r="F70" s="3">
        <v>42110</v>
      </c>
      <c r="G70" s="3" t="str">
        <f t="shared" si="1"/>
        <v xml:space="preserve">강원 </v>
      </c>
      <c r="H70" s="2" t="s">
        <v>16204</v>
      </c>
      <c r="I70" s="2" t="s">
        <v>5</v>
      </c>
      <c r="J70" s="2" t="s">
        <v>16203</v>
      </c>
    </row>
    <row r="71" spans="1:10" x14ac:dyDescent="0.3">
      <c r="A71" s="3">
        <v>5625</v>
      </c>
      <c r="B71" s="3">
        <v>2218113552</v>
      </c>
      <c r="C71" s="2" t="s">
        <v>11107</v>
      </c>
      <c r="D71" s="2" t="s">
        <v>1</v>
      </c>
      <c r="E71" s="3" t="s">
        <v>2</v>
      </c>
      <c r="F71" s="3">
        <v>42110</v>
      </c>
      <c r="G71" s="3" t="str">
        <f t="shared" si="1"/>
        <v xml:space="preserve">강원 </v>
      </c>
      <c r="H71" s="2" t="s">
        <v>16321</v>
      </c>
      <c r="I71" s="2" t="s">
        <v>67</v>
      </c>
      <c r="J71" s="2" t="s">
        <v>16320</v>
      </c>
    </row>
    <row r="72" spans="1:10" x14ac:dyDescent="0.3">
      <c r="A72" s="3">
        <v>5868</v>
      </c>
      <c r="B72" s="3">
        <v>2248126809</v>
      </c>
      <c r="C72" s="2" t="s">
        <v>17004</v>
      </c>
      <c r="D72" s="2" t="s">
        <v>1</v>
      </c>
      <c r="E72" s="3" t="s">
        <v>2</v>
      </c>
      <c r="F72" s="3">
        <v>42730</v>
      </c>
      <c r="G72" s="3" t="str">
        <f t="shared" si="1"/>
        <v xml:space="preserve">강원 </v>
      </c>
      <c r="H72" s="2" t="s">
        <v>17006</v>
      </c>
      <c r="I72" s="2" t="s">
        <v>821</v>
      </c>
      <c r="J72" s="2" t="s">
        <v>17005</v>
      </c>
    </row>
    <row r="73" spans="1:10" x14ac:dyDescent="0.3">
      <c r="A73" s="3">
        <v>5916</v>
      </c>
      <c r="B73" s="3">
        <v>2228122506</v>
      </c>
      <c r="C73" s="2" t="s">
        <v>17139</v>
      </c>
      <c r="D73" s="2" t="s">
        <v>1</v>
      </c>
      <c r="E73" s="3" t="s">
        <v>2</v>
      </c>
      <c r="F73" s="3">
        <v>42190</v>
      </c>
      <c r="G73" s="3" t="str">
        <f t="shared" si="1"/>
        <v xml:space="preserve">강원 </v>
      </c>
      <c r="H73" s="2" t="s">
        <v>17141</v>
      </c>
      <c r="I73" s="2" t="s">
        <v>47</v>
      </c>
      <c r="J73" s="2" t="s">
        <v>17140</v>
      </c>
    </row>
    <row r="74" spans="1:10" x14ac:dyDescent="0.3">
      <c r="A74" s="3">
        <v>5995</v>
      </c>
      <c r="B74" s="3">
        <v>2138637688</v>
      </c>
      <c r="C74" s="2" t="s">
        <v>17348</v>
      </c>
      <c r="D74" s="2" t="s">
        <v>1</v>
      </c>
      <c r="E74" s="3" t="s">
        <v>2</v>
      </c>
      <c r="F74" s="3">
        <v>42130</v>
      </c>
      <c r="G74" s="3" t="str">
        <f t="shared" si="1"/>
        <v xml:space="preserve">강원 </v>
      </c>
      <c r="H74" s="2" t="s">
        <v>17350</v>
      </c>
      <c r="I74" s="2" t="s">
        <v>17351</v>
      </c>
      <c r="J74" s="2" t="s">
        <v>17349</v>
      </c>
    </row>
    <row r="75" spans="1:10" x14ac:dyDescent="0.3">
      <c r="A75" s="3">
        <v>6000</v>
      </c>
      <c r="B75" s="3">
        <v>2248105288</v>
      </c>
      <c r="C75" s="2" t="s">
        <v>17361</v>
      </c>
      <c r="D75" s="2" t="s">
        <v>1</v>
      </c>
      <c r="E75" s="3" t="s">
        <v>2</v>
      </c>
      <c r="F75" s="3">
        <v>42130</v>
      </c>
      <c r="G75" s="3" t="str">
        <f t="shared" si="1"/>
        <v xml:space="preserve">강원 </v>
      </c>
      <c r="H75" s="2" t="s">
        <v>17363</v>
      </c>
      <c r="I75" s="2" t="s">
        <v>47</v>
      </c>
      <c r="J75" s="2" t="s">
        <v>17362</v>
      </c>
    </row>
    <row r="76" spans="1:10" x14ac:dyDescent="0.3">
      <c r="A76" s="3">
        <v>6060</v>
      </c>
      <c r="B76" s="3">
        <v>1238151359</v>
      </c>
      <c r="C76" s="2" t="s">
        <v>17529</v>
      </c>
      <c r="D76" s="2" t="s">
        <v>1</v>
      </c>
      <c r="E76" s="3" t="s">
        <v>2</v>
      </c>
      <c r="F76" s="3">
        <v>42110</v>
      </c>
      <c r="G76" s="3" t="str">
        <f t="shared" si="1"/>
        <v xml:space="preserve">강원 </v>
      </c>
      <c r="H76" s="2" t="s">
        <v>17531</v>
      </c>
      <c r="I76" s="2" t="s">
        <v>2176</v>
      </c>
      <c r="J76" s="2" t="s">
        <v>17530</v>
      </c>
    </row>
    <row r="77" spans="1:10" x14ac:dyDescent="0.3">
      <c r="A77" s="3">
        <v>6074</v>
      </c>
      <c r="B77" s="3">
        <v>2248104616</v>
      </c>
      <c r="C77" s="2" t="s">
        <v>17569</v>
      </c>
      <c r="D77" s="2" t="s">
        <v>1</v>
      </c>
      <c r="E77" s="3" t="s">
        <v>2</v>
      </c>
      <c r="F77" s="3">
        <v>42130</v>
      </c>
      <c r="G77" s="3" t="str">
        <f t="shared" si="1"/>
        <v xml:space="preserve">강원 </v>
      </c>
      <c r="H77" s="2" t="s">
        <v>17571</v>
      </c>
      <c r="I77" s="2" t="s">
        <v>616</v>
      </c>
      <c r="J77" s="2" t="s">
        <v>17570</v>
      </c>
    </row>
    <row r="78" spans="1:10" x14ac:dyDescent="0.3">
      <c r="A78" s="3">
        <v>6118</v>
      </c>
      <c r="B78" s="3">
        <v>2258114403</v>
      </c>
      <c r="C78" s="2" t="s">
        <v>17692</v>
      </c>
      <c r="D78" s="2" t="s">
        <v>1</v>
      </c>
      <c r="E78" s="3" t="s">
        <v>2</v>
      </c>
      <c r="F78" s="3">
        <v>42770</v>
      </c>
      <c r="G78" s="3" t="str">
        <f t="shared" si="1"/>
        <v xml:space="preserve">강원 </v>
      </c>
      <c r="H78" s="2" t="s">
        <v>17694</v>
      </c>
      <c r="I78" s="2" t="s">
        <v>357</v>
      </c>
      <c r="J78" s="2" t="s">
        <v>17693</v>
      </c>
    </row>
    <row r="79" spans="1:10" x14ac:dyDescent="0.3">
      <c r="A79" s="3">
        <v>6146</v>
      </c>
      <c r="B79" s="3">
        <v>2238105873</v>
      </c>
      <c r="C79" s="2" t="s">
        <v>17767</v>
      </c>
      <c r="D79" s="2" t="s">
        <v>1</v>
      </c>
      <c r="E79" s="3" t="s">
        <v>2</v>
      </c>
      <c r="F79" s="3">
        <v>42720</v>
      </c>
      <c r="G79" s="3" t="str">
        <f t="shared" si="1"/>
        <v xml:space="preserve">강원 </v>
      </c>
      <c r="H79" s="2" t="s">
        <v>17769</v>
      </c>
      <c r="I79" s="2" t="s">
        <v>7675</v>
      </c>
      <c r="J79" s="2" t="s">
        <v>17768</v>
      </c>
    </row>
    <row r="80" spans="1:10" x14ac:dyDescent="0.3">
      <c r="A80" s="3">
        <v>6251</v>
      </c>
      <c r="B80" s="3">
        <v>2218112742</v>
      </c>
      <c r="C80" s="2" t="s">
        <v>18043</v>
      </c>
      <c r="D80" s="2" t="s">
        <v>1</v>
      </c>
      <c r="E80" s="3" t="s">
        <v>2</v>
      </c>
      <c r="F80" s="3">
        <v>42110</v>
      </c>
      <c r="G80" s="3" t="str">
        <f t="shared" si="1"/>
        <v xml:space="preserve">강원 </v>
      </c>
      <c r="H80" s="2" t="s">
        <v>18045</v>
      </c>
      <c r="I80" s="2" t="s">
        <v>75</v>
      </c>
      <c r="J80" s="2" t="s">
        <v>18044</v>
      </c>
    </row>
    <row r="81" spans="1:10" x14ac:dyDescent="0.3">
      <c r="A81" s="3">
        <v>6253</v>
      </c>
      <c r="B81" s="3">
        <v>2271762201</v>
      </c>
      <c r="C81" s="2" t="s">
        <v>18049</v>
      </c>
      <c r="D81" s="2" t="s">
        <v>1</v>
      </c>
      <c r="E81" s="3" t="s">
        <v>2</v>
      </c>
      <c r="F81" s="3">
        <v>42820</v>
      </c>
      <c r="G81" s="3" t="str">
        <f t="shared" si="1"/>
        <v xml:space="preserve">강원 </v>
      </c>
      <c r="H81" s="2" t="s">
        <v>18051</v>
      </c>
      <c r="I81" s="2" t="s">
        <v>1387</v>
      </c>
      <c r="J81" s="2" t="s">
        <v>18050</v>
      </c>
    </row>
    <row r="82" spans="1:10" x14ac:dyDescent="0.3">
      <c r="A82" s="3">
        <v>6285</v>
      </c>
      <c r="B82" s="3">
        <v>2258101233</v>
      </c>
      <c r="C82" s="2" t="s">
        <v>18138</v>
      </c>
      <c r="D82" s="2" t="s">
        <v>1</v>
      </c>
      <c r="E82" s="3" t="s">
        <v>2</v>
      </c>
      <c r="F82" s="3">
        <v>42770</v>
      </c>
      <c r="G82" s="3" t="str">
        <f t="shared" si="1"/>
        <v xml:space="preserve">강원 </v>
      </c>
      <c r="H82" s="2" t="s">
        <v>18140</v>
      </c>
      <c r="I82" s="2" t="s">
        <v>47</v>
      </c>
      <c r="J82" s="2" t="s">
        <v>18139</v>
      </c>
    </row>
    <row r="83" spans="1:10" x14ac:dyDescent="0.3">
      <c r="A83" s="3">
        <v>6344</v>
      </c>
      <c r="B83" s="3">
        <v>2248117917</v>
      </c>
      <c r="C83" s="2" t="s">
        <v>18300</v>
      </c>
      <c r="D83" s="2" t="s">
        <v>1</v>
      </c>
      <c r="E83" s="3" t="s">
        <v>2</v>
      </c>
      <c r="F83" s="3">
        <v>42130</v>
      </c>
      <c r="G83" s="3" t="str">
        <f t="shared" si="1"/>
        <v xml:space="preserve">강원 </v>
      </c>
      <c r="H83" s="2" t="s">
        <v>18302</v>
      </c>
      <c r="I83" s="2" t="s">
        <v>643</v>
      </c>
      <c r="J83" s="2" t="s">
        <v>18301</v>
      </c>
    </row>
    <row r="84" spans="1:10" x14ac:dyDescent="0.3">
      <c r="A84" s="3">
        <v>6505</v>
      </c>
      <c r="B84" s="3">
        <v>1388105823</v>
      </c>
      <c r="C84" s="2" t="s">
        <v>18748</v>
      </c>
      <c r="D84" s="2" t="s">
        <v>1</v>
      </c>
      <c r="E84" s="3" t="s">
        <v>2</v>
      </c>
      <c r="F84" s="3">
        <v>42130</v>
      </c>
      <c r="G84" s="3" t="str">
        <f t="shared" si="1"/>
        <v xml:space="preserve">강원 </v>
      </c>
      <c r="H84" s="2" t="s">
        <v>18750</v>
      </c>
      <c r="I84" s="2" t="s">
        <v>293</v>
      </c>
      <c r="J84" s="2" t="s">
        <v>18749</v>
      </c>
    </row>
    <row r="85" spans="1:10" x14ac:dyDescent="0.3">
      <c r="A85" s="3">
        <v>6571</v>
      </c>
      <c r="B85" s="3">
        <v>2228116455</v>
      </c>
      <c r="C85" s="2" t="s">
        <v>18933</v>
      </c>
      <c r="D85" s="2" t="s">
        <v>1</v>
      </c>
      <c r="E85" s="3" t="s">
        <v>2</v>
      </c>
      <c r="F85" s="3">
        <v>42190</v>
      </c>
      <c r="G85" s="3" t="str">
        <f t="shared" si="1"/>
        <v xml:space="preserve">강원 </v>
      </c>
      <c r="H85" s="2" t="s">
        <v>18935</v>
      </c>
      <c r="I85" s="2" t="s">
        <v>828</v>
      </c>
      <c r="J85" s="2" t="s">
        <v>18934</v>
      </c>
    </row>
    <row r="86" spans="1:10" x14ac:dyDescent="0.3">
      <c r="A86" s="3">
        <v>6609</v>
      </c>
      <c r="B86" s="3">
        <v>2218138631</v>
      </c>
      <c r="C86" s="2" t="s">
        <v>19044</v>
      </c>
      <c r="D86" s="2" t="s">
        <v>1</v>
      </c>
      <c r="E86" s="3" t="s">
        <v>2</v>
      </c>
      <c r="F86" s="3">
        <v>42110</v>
      </c>
      <c r="G86" s="3" t="str">
        <f t="shared" si="1"/>
        <v xml:space="preserve">강원 </v>
      </c>
      <c r="H86" s="2" t="s">
        <v>19046</v>
      </c>
      <c r="I86" s="2" t="s">
        <v>1411</v>
      </c>
      <c r="J86" s="2" t="s">
        <v>19045</v>
      </c>
    </row>
    <row r="87" spans="1:10" x14ac:dyDescent="0.3">
      <c r="A87" s="3">
        <v>6678</v>
      </c>
      <c r="B87" s="3">
        <v>2228125425</v>
      </c>
      <c r="C87" s="2" t="s">
        <v>19226</v>
      </c>
      <c r="D87" s="2" t="s">
        <v>1</v>
      </c>
      <c r="E87" s="3" t="s">
        <v>2</v>
      </c>
      <c r="F87" s="3">
        <v>42170</v>
      </c>
      <c r="G87" s="3" t="str">
        <f t="shared" si="1"/>
        <v xml:space="preserve">강원 </v>
      </c>
      <c r="H87" s="2" t="s">
        <v>19228</v>
      </c>
      <c r="I87" s="2" t="s">
        <v>260</v>
      </c>
      <c r="J87" s="2" t="s">
        <v>19227</v>
      </c>
    </row>
    <row r="88" spans="1:10" x14ac:dyDescent="0.3">
      <c r="A88" s="3">
        <v>6767</v>
      </c>
      <c r="B88" s="3">
        <v>2218209846</v>
      </c>
      <c r="C88" s="2" t="s">
        <v>19485</v>
      </c>
      <c r="D88" s="2" t="s">
        <v>4015</v>
      </c>
      <c r="E88" s="3" t="s">
        <v>133</v>
      </c>
      <c r="F88" s="3">
        <v>42110</v>
      </c>
      <c r="G88" s="3" t="str">
        <f t="shared" si="1"/>
        <v xml:space="preserve">강원 </v>
      </c>
      <c r="H88" s="2" t="s">
        <v>19487</v>
      </c>
      <c r="I88" s="2" t="s">
        <v>541</v>
      </c>
      <c r="J88" s="2" t="s">
        <v>19486</v>
      </c>
    </row>
    <row r="89" spans="1:10" x14ac:dyDescent="0.3">
      <c r="A89" s="3">
        <v>6768</v>
      </c>
      <c r="B89" s="3">
        <v>2279764915</v>
      </c>
      <c r="C89" s="2" t="s">
        <v>19488</v>
      </c>
      <c r="D89" s="2" t="s">
        <v>1</v>
      </c>
      <c r="E89" s="3" t="s">
        <v>2</v>
      </c>
      <c r="F89" s="3">
        <v>42830</v>
      </c>
      <c r="G89" s="3" t="str">
        <f t="shared" si="1"/>
        <v xml:space="preserve">강원 </v>
      </c>
      <c r="H89" s="2" t="s">
        <v>19489</v>
      </c>
      <c r="I89" s="2" t="s">
        <v>4869</v>
      </c>
      <c r="J89" s="2">
        <f>-671-1477</f>
        <v>-2148</v>
      </c>
    </row>
    <row r="90" spans="1:10" x14ac:dyDescent="0.3">
      <c r="A90" s="3">
        <v>6853</v>
      </c>
      <c r="B90" s="3">
        <v>2248124096</v>
      </c>
      <c r="C90" s="2" t="s">
        <v>19711</v>
      </c>
      <c r="D90" s="2" t="s">
        <v>1</v>
      </c>
      <c r="E90" s="3" t="s">
        <v>2</v>
      </c>
      <c r="F90" s="3">
        <v>42130</v>
      </c>
      <c r="G90" s="3" t="str">
        <f t="shared" si="1"/>
        <v xml:space="preserve">강원 </v>
      </c>
      <c r="H90" s="2" t="s">
        <v>19713</v>
      </c>
      <c r="I90" s="2" t="s">
        <v>4487</v>
      </c>
      <c r="J90" s="2" t="s">
        <v>19712</v>
      </c>
    </row>
    <row r="91" spans="1:10" x14ac:dyDescent="0.3">
      <c r="A91" s="3">
        <v>6873</v>
      </c>
      <c r="B91" s="3">
        <v>1248605246</v>
      </c>
      <c r="C91" s="2" t="s">
        <v>19768</v>
      </c>
      <c r="D91" s="2" t="s">
        <v>1</v>
      </c>
      <c r="E91" s="3" t="s">
        <v>2</v>
      </c>
      <c r="F91" s="3">
        <v>42130</v>
      </c>
      <c r="G91" s="3" t="str">
        <f t="shared" si="1"/>
        <v xml:space="preserve">강원 </v>
      </c>
      <c r="H91" s="2" t="s">
        <v>19770</v>
      </c>
      <c r="I91" s="2" t="s">
        <v>146</v>
      </c>
      <c r="J91" s="2" t="s">
        <v>19769</v>
      </c>
    </row>
    <row r="92" spans="1:10" x14ac:dyDescent="0.3">
      <c r="A92" s="3">
        <v>7002</v>
      </c>
      <c r="B92" s="3">
        <v>1418108262</v>
      </c>
      <c r="C92" s="2" t="s">
        <v>20117</v>
      </c>
      <c r="D92" s="2" t="s">
        <v>1</v>
      </c>
      <c r="E92" s="3" t="s">
        <v>2</v>
      </c>
      <c r="F92" s="3">
        <v>42130</v>
      </c>
      <c r="G92" s="3" t="str">
        <f t="shared" si="1"/>
        <v xml:space="preserve">강원 </v>
      </c>
      <c r="H92" s="2" t="s">
        <v>20119</v>
      </c>
      <c r="I92" s="2" t="s">
        <v>5</v>
      </c>
      <c r="J92" s="2" t="s">
        <v>20118</v>
      </c>
    </row>
    <row r="93" spans="1:10" x14ac:dyDescent="0.3">
      <c r="A93" s="3">
        <v>7101</v>
      </c>
      <c r="B93" s="3">
        <v>1198139870</v>
      </c>
      <c r="C93" s="2" t="s">
        <v>20398</v>
      </c>
      <c r="D93" s="2" t="s">
        <v>1</v>
      </c>
      <c r="E93" s="3" t="s">
        <v>2</v>
      </c>
      <c r="F93" s="3">
        <v>42110</v>
      </c>
      <c r="G93" s="3" t="str">
        <f t="shared" si="1"/>
        <v xml:space="preserve">강원 </v>
      </c>
      <c r="H93" s="2" t="s">
        <v>20400</v>
      </c>
      <c r="I93" s="2" t="s">
        <v>828</v>
      </c>
      <c r="J93" s="2" t="s">
        <v>20399</v>
      </c>
    </row>
    <row r="94" spans="1:10" x14ac:dyDescent="0.3">
      <c r="A94" s="3">
        <v>7247</v>
      </c>
      <c r="B94" s="3">
        <v>2128154471</v>
      </c>
      <c r="C94" s="2" t="s">
        <v>20804</v>
      </c>
      <c r="D94" s="2" t="s">
        <v>1</v>
      </c>
      <c r="E94" s="3" t="s">
        <v>2</v>
      </c>
      <c r="F94" s="3">
        <v>42110</v>
      </c>
      <c r="G94" s="3" t="str">
        <f t="shared" si="1"/>
        <v xml:space="preserve">강원 </v>
      </c>
      <c r="H94" s="2" t="s">
        <v>20806</v>
      </c>
      <c r="I94" s="2" t="s">
        <v>678</v>
      </c>
      <c r="J94" s="2" t="s">
        <v>20805</v>
      </c>
    </row>
    <row r="95" spans="1:10" x14ac:dyDescent="0.3">
      <c r="A95" s="3">
        <v>7388</v>
      </c>
      <c r="B95" s="3">
        <v>2218133387</v>
      </c>
      <c r="C95" s="2" t="s">
        <v>21193</v>
      </c>
      <c r="D95" s="2" t="s">
        <v>471</v>
      </c>
      <c r="E95" s="3" t="s">
        <v>2</v>
      </c>
      <c r="F95" s="3">
        <v>42110</v>
      </c>
      <c r="G95" s="3" t="str">
        <f t="shared" si="1"/>
        <v xml:space="preserve">강원 </v>
      </c>
      <c r="H95" s="2" t="s">
        <v>21195</v>
      </c>
      <c r="I95" s="2" t="s">
        <v>1755</v>
      </c>
      <c r="J95" s="2" t="s">
        <v>21194</v>
      </c>
    </row>
    <row r="96" spans="1:10" x14ac:dyDescent="0.3">
      <c r="A96" s="3">
        <v>7406</v>
      </c>
      <c r="B96" s="3">
        <v>1198103601</v>
      </c>
      <c r="C96" s="2" t="s">
        <v>21244</v>
      </c>
      <c r="D96" s="2" t="s">
        <v>1</v>
      </c>
      <c r="E96" s="3" t="s">
        <v>2</v>
      </c>
      <c r="F96" s="3">
        <v>42130</v>
      </c>
      <c r="G96" s="3" t="str">
        <f t="shared" si="1"/>
        <v xml:space="preserve">강원 </v>
      </c>
      <c r="H96" s="2" t="s">
        <v>21246</v>
      </c>
      <c r="I96" s="2" t="s">
        <v>2687</v>
      </c>
      <c r="J96" s="2" t="s">
        <v>21245</v>
      </c>
    </row>
    <row r="97" spans="1:10" x14ac:dyDescent="0.3">
      <c r="A97" s="3">
        <v>7514</v>
      </c>
      <c r="B97" s="3">
        <v>1298121232</v>
      </c>
      <c r="C97" s="2" t="s">
        <v>21542</v>
      </c>
      <c r="D97" s="2" t="s">
        <v>895</v>
      </c>
      <c r="E97" s="3" t="s">
        <v>896</v>
      </c>
      <c r="F97" s="3">
        <v>42150</v>
      </c>
      <c r="G97" s="3" t="str">
        <f t="shared" si="1"/>
        <v xml:space="preserve">강원 </v>
      </c>
      <c r="H97" s="2" t="s">
        <v>21544</v>
      </c>
      <c r="I97" s="2" t="s">
        <v>821</v>
      </c>
      <c r="J97" s="2" t="s">
        <v>21543</v>
      </c>
    </row>
    <row r="98" spans="1:10" x14ac:dyDescent="0.3">
      <c r="A98" s="3">
        <v>7531</v>
      </c>
      <c r="B98" s="3">
        <v>2258102682</v>
      </c>
      <c r="C98" s="2" t="s">
        <v>21593</v>
      </c>
      <c r="D98" s="2" t="s">
        <v>1</v>
      </c>
      <c r="E98" s="3" t="s">
        <v>2</v>
      </c>
      <c r="F98" s="3">
        <v>42750</v>
      </c>
      <c r="G98" s="3" t="str">
        <f t="shared" si="1"/>
        <v xml:space="preserve">강원 </v>
      </c>
      <c r="H98" s="2" t="s">
        <v>21595</v>
      </c>
      <c r="I98" s="2" t="s">
        <v>5</v>
      </c>
      <c r="J98" s="2" t="s">
        <v>21594</v>
      </c>
    </row>
    <row r="99" spans="1:10" x14ac:dyDescent="0.3">
      <c r="A99" s="3">
        <v>7553</v>
      </c>
      <c r="B99" s="3">
        <v>1288133093</v>
      </c>
      <c r="C99" s="2" t="s">
        <v>21656</v>
      </c>
      <c r="D99" s="2" t="s">
        <v>1</v>
      </c>
      <c r="E99" s="3" t="s">
        <v>2</v>
      </c>
      <c r="F99" s="3">
        <v>42110</v>
      </c>
      <c r="G99" s="3" t="str">
        <f t="shared" si="1"/>
        <v xml:space="preserve">강원 </v>
      </c>
      <c r="H99" s="2" t="s">
        <v>21658</v>
      </c>
      <c r="I99" s="2" t="s">
        <v>8751</v>
      </c>
      <c r="J99" s="2" t="s">
        <v>21657</v>
      </c>
    </row>
    <row r="100" spans="1:10" x14ac:dyDescent="0.3">
      <c r="A100" s="3">
        <v>7630</v>
      </c>
      <c r="B100" s="3">
        <v>2248108999</v>
      </c>
      <c r="C100" s="2" t="s">
        <v>6049</v>
      </c>
      <c r="D100" s="2" t="s">
        <v>1</v>
      </c>
      <c r="E100" s="3" t="s">
        <v>2</v>
      </c>
      <c r="F100" s="3">
        <v>42130</v>
      </c>
      <c r="G100" s="3" t="str">
        <f t="shared" si="1"/>
        <v xml:space="preserve">강원 </v>
      </c>
      <c r="H100" s="2" t="s">
        <v>21872</v>
      </c>
      <c r="I100" s="2" t="s">
        <v>99</v>
      </c>
      <c r="J100" s="2" t="s">
        <v>21871</v>
      </c>
    </row>
    <row r="101" spans="1:10" x14ac:dyDescent="0.3">
      <c r="A101" s="3">
        <v>7664</v>
      </c>
      <c r="B101" s="3">
        <v>2268122584</v>
      </c>
      <c r="C101" s="2" t="s">
        <v>21967</v>
      </c>
      <c r="D101" s="2" t="s">
        <v>1</v>
      </c>
      <c r="E101" s="3" t="s">
        <v>2</v>
      </c>
      <c r="F101" s="3">
        <v>42150</v>
      </c>
      <c r="G101" s="3" t="str">
        <f t="shared" si="1"/>
        <v xml:space="preserve">강원 </v>
      </c>
      <c r="H101" s="2" t="s">
        <v>21969</v>
      </c>
      <c r="I101" s="2" t="s">
        <v>1411</v>
      </c>
      <c r="J101" s="2" t="s">
        <v>21968</v>
      </c>
    </row>
    <row r="102" spans="1:10" x14ac:dyDescent="0.3">
      <c r="A102" s="3">
        <v>7665</v>
      </c>
      <c r="B102" s="3">
        <v>2268129118</v>
      </c>
      <c r="C102" s="2" t="s">
        <v>21970</v>
      </c>
      <c r="D102" s="2" t="s">
        <v>1</v>
      </c>
      <c r="E102" s="3" t="s">
        <v>2</v>
      </c>
      <c r="F102" s="3">
        <v>42150</v>
      </c>
      <c r="G102" s="3" t="str">
        <f t="shared" si="1"/>
        <v xml:space="preserve">강원 </v>
      </c>
      <c r="H102" s="2" t="s">
        <v>21972</v>
      </c>
      <c r="I102" s="2" t="s">
        <v>5528</v>
      </c>
      <c r="J102" s="2" t="s">
        <v>21971</v>
      </c>
    </row>
    <row r="103" spans="1:10" x14ac:dyDescent="0.3">
      <c r="A103" s="3">
        <v>7746</v>
      </c>
      <c r="B103" s="3">
        <v>2262061344</v>
      </c>
      <c r="C103" s="2" t="s">
        <v>22182</v>
      </c>
      <c r="D103" s="2" t="s">
        <v>1</v>
      </c>
      <c r="E103" s="3" t="s">
        <v>2</v>
      </c>
      <c r="F103" s="3">
        <v>42150</v>
      </c>
      <c r="G103" s="3" t="str">
        <f t="shared" si="1"/>
        <v xml:space="preserve">강원 </v>
      </c>
      <c r="H103" s="2" t="s">
        <v>22184</v>
      </c>
      <c r="I103" s="2" t="s">
        <v>1387</v>
      </c>
      <c r="J103" s="2" t="s">
        <v>22183</v>
      </c>
    </row>
    <row r="104" spans="1:10" x14ac:dyDescent="0.3">
      <c r="A104" s="3">
        <v>7786</v>
      </c>
      <c r="B104" s="3">
        <v>2268102370</v>
      </c>
      <c r="C104" s="2" t="s">
        <v>20114</v>
      </c>
      <c r="D104" s="2" t="s">
        <v>1</v>
      </c>
      <c r="E104" s="3" t="s">
        <v>2</v>
      </c>
      <c r="F104" s="3">
        <v>42760</v>
      </c>
      <c r="G104" s="3" t="str">
        <f t="shared" si="1"/>
        <v xml:space="preserve">강원 </v>
      </c>
      <c r="H104" s="2" t="s">
        <v>22291</v>
      </c>
      <c r="I104" s="2" t="s">
        <v>2639</v>
      </c>
      <c r="J104" s="2" t="s">
        <v>22290</v>
      </c>
    </row>
    <row r="105" spans="1:10" x14ac:dyDescent="0.3">
      <c r="A105" s="3">
        <v>7814</v>
      </c>
      <c r="B105" s="3">
        <v>2248131317</v>
      </c>
      <c r="C105" s="2" t="s">
        <v>22364</v>
      </c>
      <c r="D105" s="2" t="s">
        <v>1</v>
      </c>
      <c r="E105" s="3" t="s">
        <v>2</v>
      </c>
      <c r="F105" s="3">
        <v>42130</v>
      </c>
      <c r="G105" s="3" t="str">
        <f t="shared" si="1"/>
        <v xml:space="preserve">강원 </v>
      </c>
      <c r="H105" s="2" t="s">
        <v>22366</v>
      </c>
      <c r="I105" s="2" t="s">
        <v>764</v>
      </c>
      <c r="J105" s="2" t="s">
        <v>22365</v>
      </c>
    </row>
    <row r="106" spans="1:10" x14ac:dyDescent="0.3">
      <c r="A106" s="3">
        <v>7846</v>
      </c>
      <c r="B106" s="3">
        <v>2248142264</v>
      </c>
      <c r="C106" s="2" t="s">
        <v>22458</v>
      </c>
      <c r="D106" s="2" t="s">
        <v>1</v>
      </c>
      <c r="E106" s="3" t="s">
        <v>2</v>
      </c>
      <c r="F106" s="3">
        <v>42130</v>
      </c>
      <c r="G106" s="3" t="str">
        <f t="shared" si="1"/>
        <v xml:space="preserve">강원 </v>
      </c>
      <c r="H106" s="2" t="s">
        <v>22460</v>
      </c>
      <c r="I106" s="2" t="s">
        <v>348</v>
      </c>
      <c r="J106" s="2" t="s">
        <v>22459</v>
      </c>
    </row>
    <row r="107" spans="1:10" x14ac:dyDescent="0.3">
      <c r="A107" s="3">
        <v>7988</v>
      </c>
      <c r="B107" s="3">
        <v>2178113039</v>
      </c>
      <c r="C107" s="2" t="s">
        <v>22849</v>
      </c>
      <c r="D107" s="2" t="s">
        <v>1</v>
      </c>
      <c r="E107" s="3" t="s">
        <v>2</v>
      </c>
      <c r="F107" s="3">
        <v>42130</v>
      </c>
      <c r="G107" s="3" t="str">
        <f t="shared" si="1"/>
        <v xml:space="preserve">강원 </v>
      </c>
      <c r="H107" s="2" t="s">
        <v>22851</v>
      </c>
      <c r="I107" s="2" t="s">
        <v>5</v>
      </c>
      <c r="J107" s="2" t="s">
        <v>22850</v>
      </c>
    </row>
    <row r="108" spans="1:10" x14ac:dyDescent="0.3">
      <c r="A108" s="3">
        <v>7989</v>
      </c>
      <c r="B108" s="3">
        <v>2248139997</v>
      </c>
      <c r="C108" s="2" t="s">
        <v>22852</v>
      </c>
      <c r="D108" s="2" t="s">
        <v>1</v>
      </c>
      <c r="E108" s="3" t="s">
        <v>2</v>
      </c>
      <c r="F108" s="3">
        <v>42730</v>
      </c>
      <c r="G108" s="3" t="str">
        <f t="shared" si="1"/>
        <v xml:space="preserve">강원 </v>
      </c>
      <c r="H108" s="2" t="s">
        <v>22854</v>
      </c>
      <c r="I108" s="2" t="s">
        <v>22855</v>
      </c>
      <c r="J108" s="2" t="s">
        <v>22853</v>
      </c>
    </row>
    <row r="109" spans="1:10" x14ac:dyDescent="0.3">
      <c r="A109" s="3">
        <v>8054</v>
      </c>
      <c r="B109" s="3">
        <v>2268103398</v>
      </c>
      <c r="C109" s="2" t="s">
        <v>23016</v>
      </c>
      <c r="D109" s="2" t="s">
        <v>1</v>
      </c>
      <c r="E109" s="3" t="s">
        <v>2</v>
      </c>
      <c r="F109" s="3">
        <v>42150</v>
      </c>
      <c r="G109" s="3" t="str">
        <f t="shared" si="1"/>
        <v xml:space="preserve">강원 </v>
      </c>
      <c r="H109" s="2" t="s">
        <v>23018</v>
      </c>
      <c r="I109" s="2" t="s">
        <v>1142</v>
      </c>
      <c r="J109" s="2" t="s">
        <v>23017</v>
      </c>
    </row>
    <row r="110" spans="1:10" x14ac:dyDescent="0.3">
      <c r="A110" s="3">
        <v>8091</v>
      </c>
      <c r="B110" s="3">
        <v>2228114613</v>
      </c>
      <c r="C110" s="2" t="s">
        <v>23117</v>
      </c>
      <c r="D110" s="2" t="s">
        <v>1</v>
      </c>
      <c r="E110" s="3" t="s">
        <v>2</v>
      </c>
      <c r="F110" s="3">
        <v>42230</v>
      </c>
      <c r="G110" s="3" t="str">
        <f t="shared" si="1"/>
        <v xml:space="preserve">강원 </v>
      </c>
      <c r="H110" s="2" t="s">
        <v>23119</v>
      </c>
      <c r="I110" s="2" t="s">
        <v>1846</v>
      </c>
      <c r="J110" s="2" t="s">
        <v>23118</v>
      </c>
    </row>
    <row r="111" spans="1:10" x14ac:dyDescent="0.3">
      <c r="A111" s="3">
        <v>8215</v>
      </c>
      <c r="B111" s="3">
        <v>2268105912</v>
      </c>
      <c r="C111" s="2" t="s">
        <v>23456</v>
      </c>
      <c r="D111" s="2" t="s">
        <v>1</v>
      </c>
      <c r="E111" s="3" t="s">
        <v>2</v>
      </c>
      <c r="F111" s="3">
        <v>42150</v>
      </c>
      <c r="G111" s="3" t="str">
        <f t="shared" si="1"/>
        <v xml:space="preserve">강원 </v>
      </c>
      <c r="H111" s="2" t="s">
        <v>23458</v>
      </c>
      <c r="I111" s="2" t="s">
        <v>5</v>
      </c>
      <c r="J111" s="2" t="s">
        <v>23457</v>
      </c>
    </row>
    <row r="112" spans="1:10" x14ac:dyDescent="0.3">
      <c r="A112" s="3">
        <v>8287</v>
      </c>
      <c r="B112" s="3">
        <v>2248101297</v>
      </c>
      <c r="C112" s="2" t="s">
        <v>23654</v>
      </c>
      <c r="D112" s="2" t="s">
        <v>1</v>
      </c>
      <c r="E112" s="3" t="s">
        <v>2</v>
      </c>
      <c r="F112" s="3">
        <v>42130</v>
      </c>
      <c r="G112" s="3" t="str">
        <f t="shared" si="1"/>
        <v xml:space="preserve">강원 </v>
      </c>
      <c r="H112" s="2" t="s">
        <v>23656</v>
      </c>
      <c r="I112" s="2" t="s">
        <v>5809</v>
      </c>
      <c r="J112" s="2" t="s">
        <v>23655</v>
      </c>
    </row>
    <row r="113" spans="1:10" x14ac:dyDescent="0.3">
      <c r="A113" s="3">
        <v>8385</v>
      </c>
      <c r="B113" s="3">
        <v>1278607001</v>
      </c>
      <c r="C113" s="2" t="s">
        <v>23915</v>
      </c>
      <c r="D113" s="2" t="s">
        <v>1</v>
      </c>
      <c r="E113" s="3" t="s">
        <v>2</v>
      </c>
      <c r="F113" s="3">
        <v>42780</v>
      </c>
      <c r="G113" s="3" t="str">
        <f t="shared" si="1"/>
        <v xml:space="preserve">강원 </v>
      </c>
      <c r="H113" s="2" t="s">
        <v>23917</v>
      </c>
      <c r="I113" s="2" t="s">
        <v>47</v>
      </c>
      <c r="J113" s="2" t="s">
        <v>23916</v>
      </c>
    </row>
    <row r="114" spans="1:10" x14ac:dyDescent="0.3">
      <c r="A114" s="3">
        <v>8453</v>
      </c>
      <c r="B114" s="3">
        <v>2258110052</v>
      </c>
      <c r="C114" s="2" t="s">
        <v>24089</v>
      </c>
      <c r="D114" s="2" t="s">
        <v>1</v>
      </c>
      <c r="E114" s="3" t="s">
        <v>2</v>
      </c>
      <c r="F114" s="3">
        <v>42770</v>
      </c>
      <c r="G114" s="3" t="str">
        <f t="shared" si="1"/>
        <v xml:space="preserve">강원 </v>
      </c>
      <c r="H114" s="2" t="s">
        <v>24091</v>
      </c>
      <c r="I114" s="2" t="s">
        <v>47</v>
      </c>
      <c r="J114" s="2" t="s">
        <v>24090</v>
      </c>
    </row>
    <row r="115" spans="1:10" x14ac:dyDescent="0.3">
      <c r="A115" s="3">
        <v>8669</v>
      </c>
      <c r="B115" s="3">
        <v>2258101359</v>
      </c>
      <c r="C115" s="2" t="s">
        <v>24690</v>
      </c>
      <c r="D115" s="2" t="s">
        <v>1</v>
      </c>
      <c r="E115" s="3" t="s">
        <v>2</v>
      </c>
      <c r="F115" s="3">
        <v>42760</v>
      </c>
      <c r="G115" s="3" t="str">
        <f t="shared" si="1"/>
        <v xml:space="preserve">강원 </v>
      </c>
      <c r="H115" s="2" t="s">
        <v>24692</v>
      </c>
      <c r="I115" s="2" t="s">
        <v>95</v>
      </c>
      <c r="J115" s="2" t="s">
        <v>24691</v>
      </c>
    </row>
    <row r="116" spans="1:10" x14ac:dyDescent="0.3">
      <c r="A116" s="3">
        <v>8846</v>
      </c>
      <c r="B116" s="3">
        <v>2228119258</v>
      </c>
      <c r="C116" s="2" t="s">
        <v>25179</v>
      </c>
      <c r="D116" s="2" t="s">
        <v>1</v>
      </c>
      <c r="E116" s="3" t="s">
        <v>2</v>
      </c>
      <c r="F116" s="3">
        <v>42190</v>
      </c>
      <c r="G116" s="3" t="str">
        <f t="shared" si="1"/>
        <v xml:space="preserve">강원 </v>
      </c>
      <c r="H116" s="2" t="s">
        <v>25181</v>
      </c>
      <c r="I116" s="2" t="s">
        <v>47</v>
      </c>
      <c r="J116" s="2" t="s">
        <v>25180</v>
      </c>
    </row>
    <row r="117" spans="1:10" x14ac:dyDescent="0.3">
      <c r="A117" s="3">
        <v>8946</v>
      </c>
      <c r="B117" s="3">
        <v>2208190366</v>
      </c>
      <c r="C117" s="2" t="s">
        <v>25459</v>
      </c>
      <c r="D117" s="2" t="s">
        <v>1</v>
      </c>
      <c r="E117" s="3" t="s">
        <v>2</v>
      </c>
      <c r="F117" s="3">
        <v>42130</v>
      </c>
      <c r="G117" s="3" t="str">
        <f t="shared" si="1"/>
        <v xml:space="preserve">강원 </v>
      </c>
      <c r="H117" s="2" t="s">
        <v>25461</v>
      </c>
      <c r="I117" s="2" t="s">
        <v>5</v>
      </c>
      <c r="J117" s="2" t="s">
        <v>25460</v>
      </c>
    </row>
    <row r="118" spans="1:10" x14ac:dyDescent="0.3">
      <c r="A118" s="3">
        <v>8964</v>
      </c>
      <c r="B118" s="3">
        <v>1188119454</v>
      </c>
      <c r="C118" s="2" t="s">
        <v>25502</v>
      </c>
      <c r="D118" s="2" t="s">
        <v>1</v>
      </c>
      <c r="E118" s="3" t="s">
        <v>2</v>
      </c>
      <c r="F118" s="3">
        <v>42130</v>
      </c>
      <c r="G118" s="3" t="str">
        <f t="shared" si="1"/>
        <v xml:space="preserve">강원 </v>
      </c>
      <c r="H118" s="2" t="s">
        <v>25504</v>
      </c>
      <c r="I118" s="2" t="s">
        <v>210</v>
      </c>
      <c r="J118" s="2" t="s">
        <v>25503</v>
      </c>
    </row>
    <row r="119" spans="1:10" x14ac:dyDescent="0.3">
      <c r="A119" s="3">
        <v>9017</v>
      </c>
      <c r="B119" s="3">
        <v>2268128496</v>
      </c>
      <c r="C119" s="2" t="s">
        <v>25648</v>
      </c>
      <c r="D119" s="2" t="s">
        <v>1</v>
      </c>
      <c r="E119" s="3" t="s">
        <v>2</v>
      </c>
      <c r="F119" s="3">
        <v>42150</v>
      </c>
      <c r="G119" s="3" t="str">
        <f t="shared" si="1"/>
        <v xml:space="preserve">강원 </v>
      </c>
      <c r="H119" s="2" t="s">
        <v>25650</v>
      </c>
      <c r="I119" s="2" t="s">
        <v>839</v>
      </c>
      <c r="J119" s="2" t="s">
        <v>25649</v>
      </c>
    </row>
    <row r="120" spans="1:10" x14ac:dyDescent="0.3">
      <c r="A120" s="3">
        <v>9052</v>
      </c>
      <c r="B120" s="3">
        <v>2248104862</v>
      </c>
      <c r="C120" s="2" t="s">
        <v>25739</v>
      </c>
      <c r="D120" s="2" t="s">
        <v>1</v>
      </c>
      <c r="E120" s="3" t="s">
        <v>2</v>
      </c>
      <c r="F120" s="3">
        <v>42730</v>
      </c>
      <c r="G120" s="3" t="str">
        <f t="shared" si="1"/>
        <v xml:space="preserve">강원 </v>
      </c>
      <c r="H120" s="2" t="s">
        <v>25741</v>
      </c>
      <c r="I120" s="2" t="s">
        <v>47</v>
      </c>
      <c r="J120" s="2" t="s">
        <v>25740</v>
      </c>
    </row>
    <row r="121" spans="1:10" x14ac:dyDescent="0.3">
      <c r="A121" s="3">
        <v>9066</v>
      </c>
      <c r="B121" s="3">
        <v>1198128882</v>
      </c>
      <c r="C121" s="2" t="s">
        <v>25774</v>
      </c>
      <c r="D121" s="2" t="s">
        <v>1</v>
      </c>
      <c r="E121" s="3" t="s">
        <v>2</v>
      </c>
      <c r="F121" s="3">
        <v>42130</v>
      </c>
      <c r="G121" s="3" t="str">
        <f t="shared" si="1"/>
        <v xml:space="preserve">강원 </v>
      </c>
      <c r="H121" s="2" t="s">
        <v>25776</v>
      </c>
      <c r="I121" s="2" t="s">
        <v>2004</v>
      </c>
      <c r="J121" s="2" t="s">
        <v>25775</v>
      </c>
    </row>
    <row r="122" spans="1:10" x14ac:dyDescent="0.3">
      <c r="A122" s="3">
        <v>9172</v>
      </c>
      <c r="B122" s="3">
        <v>2248133810</v>
      </c>
      <c r="C122" s="2" t="s">
        <v>26080</v>
      </c>
      <c r="D122" s="2" t="s">
        <v>1</v>
      </c>
      <c r="E122" s="3" t="s">
        <v>2</v>
      </c>
      <c r="F122" s="3">
        <v>42130</v>
      </c>
      <c r="G122" s="3" t="str">
        <f t="shared" si="1"/>
        <v xml:space="preserve">강원 </v>
      </c>
      <c r="H122" s="2" t="s">
        <v>26082</v>
      </c>
      <c r="I122" s="2" t="s">
        <v>986</v>
      </c>
      <c r="J122" s="2" t="s">
        <v>26081</v>
      </c>
    </row>
    <row r="123" spans="1:10" x14ac:dyDescent="0.3">
      <c r="A123" s="3">
        <v>9192</v>
      </c>
      <c r="B123" s="3">
        <v>1178105428</v>
      </c>
      <c r="C123" s="2" t="s">
        <v>26130</v>
      </c>
      <c r="D123" s="2" t="s">
        <v>1</v>
      </c>
      <c r="E123" s="3" t="s">
        <v>2</v>
      </c>
      <c r="F123" s="3">
        <v>42720</v>
      </c>
      <c r="G123" s="3" t="str">
        <f t="shared" si="1"/>
        <v xml:space="preserve">강원 </v>
      </c>
      <c r="H123" s="2" t="s">
        <v>26131</v>
      </c>
      <c r="I123" s="2" t="s">
        <v>5871</v>
      </c>
      <c r="J123" s="2" t="s">
        <v>30</v>
      </c>
    </row>
    <row r="124" spans="1:10" x14ac:dyDescent="0.3">
      <c r="A124" s="3">
        <v>9353</v>
      </c>
      <c r="B124" s="3">
        <v>2118704515</v>
      </c>
      <c r="C124" s="2" t="s">
        <v>26566</v>
      </c>
      <c r="D124" s="2" t="s">
        <v>1</v>
      </c>
      <c r="E124" s="3" t="s">
        <v>2</v>
      </c>
      <c r="F124" s="3">
        <v>42110</v>
      </c>
      <c r="G124" s="3" t="str">
        <f t="shared" si="1"/>
        <v xml:space="preserve">강원 </v>
      </c>
      <c r="H124" s="2" t="s">
        <v>26568</v>
      </c>
      <c r="I124" s="2" t="s">
        <v>8693</v>
      </c>
      <c r="J124" s="2" t="s">
        <v>26567</v>
      </c>
    </row>
    <row r="125" spans="1:10" x14ac:dyDescent="0.3">
      <c r="A125" s="3">
        <v>9358</v>
      </c>
      <c r="B125" s="3">
        <v>2268121469</v>
      </c>
      <c r="C125" s="2" t="s">
        <v>26580</v>
      </c>
      <c r="D125" s="2" t="s">
        <v>895</v>
      </c>
      <c r="E125" s="3" t="s">
        <v>896</v>
      </c>
      <c r="F125" s="3">
        <v>42760</v>
      </c>
      <c r="G125" s="3" t="str">
        <f t="shared" si="1"/>
        <v xml:space="preserve">강원 </v>
      </c>
      <c r="H125" s="2" t="s">
        <v>26582</v>
      </c>
      <c r="I125" s="2" t="s">
        <v>5860</v>
      </c>
      <c r="J125" s="2" t="s">
        <v>26581</v>
      </c>
    </row>
    <row r="126" spans="1:10" x14ac:dyDescent="0.3">
      <c r="A126" s="3">
        <v>9452</v>
      </c>
      <c r="B126" s="3">
        <v>1278112886</v>
      </c>
      <c r="C126" s="2" t="s">
        <v>26844</v>
      </c>
      <c r="D126" s="2" t="s">
        <v>1</v>
      </c>
      <c r="E126" s="3" t="s">
        <v>2</v>
      </c>
      <c r="F126" s="3">
        <v>42780</v>
      </c>
      <c r="G126" s="3" t="str">
        <f t="shared" si="1"/>
        <v xml:space="preserve">강원 </v>
      </c>
      <c r="H126" s="2" t="s">
        <v>26846</v>
      </c>
      <c r="I126" s="2" t="s">
        <v>747</v>
      </c>
      <c r="J126" s="2" t="s">
        <v>26845</v>
      </c>
    </row>
    <row r="127" spans="1:10" x14ac:dyDescent="0.3">
      <c r="A127" s="3">
        <v>9501</v>
      </c>
      <c r="B127" s="3">
        <v>2218108248</v>
      </c>
      <c r="C127" s="2" t="s">
        <v>26972</v>
      </c>
      <c r="D127" s="2" t="s">
        <v>1</v>
      </c>
      <c r="E127" s="3" t="s">
        <v>2</v>
      </c>
      <c r="F127" s="3">
        <v>42110</v>
      </c>
      <c r="G127" s="3" t="str">
        <f t="shared" si="1"/>
        <v xml:space="preserve">강원 </v>
      </c>
      <c r="H127" s="2" t="s">
        <v>26974</v>
      </c>
      <c r="I127" s="2" t="s">
        <v>737</v>
      </c>
      <c r="J127" s="2" t="s">
        <v>26973</v>
      </c>
    </row>
    <row r="128" spans="1:10" x14ac:dyDescent="0.3">
      <c r="A128" s="3">
        <v>9502</v>
      </c>
      <c r="B128" s="3">
        <v>2238103671</v>
      </c>
      <c r="C128" s="2" t="s">
        <v>7817</v>
      </c>
      <c r="D128" s="2" t="s">
        <v>1</v>
      </c>
      <c r="E128" s="3" t="s">
        <v>2</v>
      </c>
      <c r="F128" s="3">
        <v>42720</v>
      </c>
      <c r="G128" s="3" t="str">
        <f t="shared" si="1"/>
        <v xml:space="preserve">강원 </v>
      </c>
      <c r="H128" s="2" t="s">
        <v>26976</v>
      </c>
      <c r="I128" s="2" t="s">
        <v>47</v>
      </c>
      <c r="J128" s="2" t="s">
        <v>26975</v>
      </c>
    </row>
    <row r="129" spans="1:10" x14ac:dyDescent="0.3">
      <c r="A129" s="3">
        <v>9641</v>
      </c>
      <c r="B129" s="3">
        <v>2218123313</v>
      </c>
      <c r="C129" s="2" t="s">
        <v>27344</v>
      </c>
      <c r="D129" s="2" t="s">
        <v>1</v>
      </c>
      <c r="E129" s="3" t="s">
        <v>2</v>
      </c>
      <c r="F129" s="3">
        <v>42110</v>
      </c>
      <c r="G129" s="3" t="str">
        <f t="shared" si="1"/>
        <v xml:space="preserve">강원 </v>
      </c>
      <c r="H129" s="2" t="s">
        <v>27346</v>
      </c>
      <c r="I129" s="2" t="s">
        <v>11675</v>
      </c>
      <c r="J129" s="2" t="s">
        <v>27345</v>
      </c>
    </row>
    <row r="130" spans="1:10" x14ac:dyDescent="0.3">
      <c r="A130" s="3">
        <v>9642</v>
      </c>
      <c r="B130" s="3">
        <v>2268100692</v>
      </c>
      <c r="C130" s="2" t="s">
        <v>27347</v>
      </c>
      <c r="D130" s="2" t="s">
        <v>1</v>
      </c>
      <c r="E130" s="3" t="s">
        <v>2</v>
      </c>
      <c r="F130" s="3">
        <v>42150</v>
      </c>
      <c r="G130" s="3" t="str">
        <f t="shared" si="1"/>
        <v xml:space="preserve">강원 </v>
      </c>
      <c r="H130" s="2" t="s">
        <v>27349</v>
      </c>
      <c r="I130" s="2" t="s">
        <v>3776</v>
      </c>
      <c r="J130" s="2" t="s">
        <v>27348</v>
      </c>
    </row>
    <row r="131" spans="1:10" x14ac:dyDescent="0.3">
      <c r="A131" s="3">
        <v>9973</v>
      </c>
      <c r="B131" s="3">
        <v>2268132364</v>
      </c>
      <c r="C131" s="2" t="s">
        <v>28239</v>
      </c>
      <c r="D131" s="2" t="s">
        <v>1</v>
      </c>
      <c r="E131" s="3" t="s">
        <v>2</v>
      </c>
      <c r="F131" s="3">
        <v>42150</v>
      </c>
      <c r="G131" s="3" t="str">
        <f t="shared" ref="G131:G194" si="2">LEFT(H131,3)</f>
        <v xml:space="preserve">강원 </v>
      </c>
      <c r="H131" s="2" t="s">
        <v>28241</v>
      </c>
      <c r="I131" s="2" t="s">
        <v>22855</v>
      </c>
      <c r="J131" s="2" t="s">
        <v>28240</v>
      </c>
    </row>
    <row r="132" spans="1:10" x14ac:dyDescent="0.3">
      <c r="A132" s="3">
        <v>10003</v>
      </c>
      <c r="B132" s="3">
        <v>2218137699</v>
      </c>
      <c r="C132" s="2" t="s">
        <v>28325</v>
      </c>
      <c r="D132" s="2" t="s">
        <v>1</v>
      </c>
      <c r="E132" s="3" t="s">
        <v>2</v>
      </c>
      <c r="F132" s="3">
        <v>42110</v>
      </c>
      <c r="G132" s="3" t="str">
        <f t="shared" si="2"/>
        <v xml:space="preserve">강원 </v>
      </c>
      <c r="H132" s="2" t="s">
        <v>28327</v>
      </c>
      <c r="I132" s="2" t="s">
        <v>2331</v>
      </c>
      <c r="J132" s="2" t="s">
        <v>28326</v>
      </c>
    </row>
    <row r="133" spans="1:10" x14ac:dyDescent="0.3">
      <c r="A133" s="3">
        <v>10004</v>
      </c>
      <c r="B133" s="3">
        <v>2248136248</v>
      </c>
      <c r="C133" s="2" t="s">
        <v>28328</v>
      </c>
      <c r="D133" s="2" t="s">
        <v>1</v>
      </c>
      <c r="E133" s="3" t="s">
        <v>2</v>
      </c>
      <c r="F133" s="3">
        <v>42110</v>
      </c>
      <c r="G133" s="3" t="str">
        <f t="shared" si="2"/>
        <v xml:space="preserve">강원 </v>
      </c>
      <c r="H133" s="2" t="s">
        <v>28330</v>
      </c>
      <c r="I133" s="2" t="s">
        <v>348</v>
      </c>
      <c r="J133" s="2" t="s">
        <v>28329</v>
      </c>
    </row>
    <row r="134" spans="1:10" x14ac:dyDescent="0.3">
      <c r="A134" s="3">
        <v>10084</v>
      </c>
      <c r="B134" s="3">
        <v>2218116904</v>
      </c>
      <c r="C134" s="2" t="s">
        <v>28548</v>
      </c>
      <c r="D134" s="2" t="s">
        <v>1</v>
      </c>
      <c r="E134" s="3" t="s">
        <v>2</v>
      </c>
      <c r="F134" s="3">
        <v>42110</v>
      </c>
      <c r="G134" s="3" t="str">
        <f t="shared" si="2"/>
        <v xml:space="preserve">강원 </v>
      </c>
      <c r="H134" s="2" t="s">
        <v>28550</v>
      </c>
      <c r="I134" s="2" t="s">
        <v>1755</v>
      </c>
      <c r="J134" s="2" t="s">
        <v>28549</v>
      </c>
    </row>
    <row r="135" spans="1:10" x14ac:dyDescent="0.3">
      <c r="A135" s="3">
        <v>10337</v>
      </c>
      <c r="B135" s="3">
        <v>2218110540</v>
      </c>
      <c r="C135" s="2" t="s">
        <v>29223</v>
      </c>
      <c r="D135" s="2" t="s">
        <v>1</v>
      </c>
      <c r="E135" s="3" t="s">
        <v>2</v>
      </c>
      <c r="F135" s="3">
        <v>42110</v>
      </c>
      <c r="G135" s="3" t="str">
        <f t="shared" si="2"/>
        <v xml:space="preserve">강원 </v>
      </c>
      <c r="H135" s="2" t="s">
        <v>29225</v>
      </c>
      <c r="I135" s="2" t="s">
        <v>1272</v>
      </c>
      <c r="J135" s="2" t="s">
        <v>29224</v>
      </c>
    </row>
    <row r="136" spans="1:10" x14ac:dyDescent="0.3">
      <c r="A136" s="3">
        <v>10542</v>
      </c>
      <c r="B136" s="3">
        <v>2178118354</v>
      </c>
      <c r="C136" s="2" t="s">
        <v>29784</v>
      </c>
      <c r="D136" s="2" t="s">
        <v>1</v>
      </c>
      <c r="E136" s="3" t="s">
        <v>2</v>
      </c>
      <c r="F136" s="3">
        <v>42790</v>
      </c>
      <c r="G136" s="3" t="str">
        <f t="shared" si="2"/>
        <v xml:space="preserve">강원 </v>
      </c>
      <c r="H136" s="2" t="s">
        <v>29786</v>
      </c>
      <c r="I136" s="2" t="s">
        <v>5</v>
      </c>
      <c r="J136" s="2" t="s">
        <v>29785</v>
      </c>
    </row>
    <row r="137" spans="1:10" x14ac:dyDescent="0.3">
      <c r="A137" s="3">
        <v>10666</v>
      </c>
      <c r="B137" s="3">
        <v>1278167469</v>
      </c>
      <c r="C137" s="2" t="s">
        <v>23132</v>
      </c>
      <c r="D137" s="2" t="s">
        <v>1</v>
      </c>
      <c r="E137" s="3" t="s">
        <v>2</v>
      </c>
      <c r="F137" s="3">
        <v>42780</v>
      </c>
      <c r="G137" s="3" t="str">
        <f t="shared" si="2"/>
        <v xml:space="preserve">강원 </v>
      </c>
      <c r="H137" s="2" t="s">
        <v>30125</v>
      </c>
      <c r="I137" s="2" t="s">
        <v>4497</v>
      </c>
      <c r="J137" s="2" t="s">
        <v>30124</v>
      </c>
    </row>
    <row r="138" spans="1:10" x14ac:dyDescent="0.3">
      <c r="A138" s="3">
        <v>10719</v>
      </c>
      <c r="B138" s="3">
        <v>2268103063</v>
      </c>
      <c r="C138" s="2" t="s">
        <v>30269</v>
      </c>
      <c r="D138" s="2" t="s">
        <v>1</v>
      </c>
      <c r="E138" s="3" t="s">
        <v>2</v>
      </c>
      <c r="F138" s="3">
        <v>42150</v>
      </c>
      <c r="G138" s="3" t="str">
        <f t="shared" si="2"/>
        <v xml:space="preserve">강원 </v>
      </c>
      <c r="H138" s="2" t="s">
        <v>30271</v>
      </c>
      <c r="I138" s="2" t="s">
        <v>2429</v>
      </c>
      <c r="J138" s="2" t="s">
        <v>30270</v>
      </c>
    </row>
    <row r="139" spans="1:10" x14ac:dyDescent="0.3">
      <c r="A139" s="3">
        <v>10878</v>
      </c>
      <c r="B139" s="3">
        <v>1248609413</v>
      </c>
      <c r="C139" s="2" t="s">
        <v>30689</v>
      </c>
      <c r="D139" s="2" t="s">
        <v>239</v>
      </c>
      <c r="E139" s="3" t="s">
        <v>240</v>
      </c>
      <c r="F139" s="3">
        <v>42130</v>
      </c>
      <c r="G139" s="3" t="str">
        <f t="shared" si="2"/>
        <v xml:space="preserve">강원 </v>
      </c>
      <c r="H139" s="2" t="s">
        <v>30691</v>
      </c>
      <c r="I139" s="2" t="s">
        <v>99</v>
      </c>
      <c r="J139" s="2" t="s">
        <v>30690</v>
      </c>
    </row>
    <row r="140" spans="1:10" x14ac:dyDescent="0.3">
      <c r="A140" s="3">
        <v>11020</v>
      </c>
      <c r="B140" s="3">
        <v>2248132091</v>
      </c>
      <c r="C140" s="2" t="s">
        <v>31066</v>
      </c>
      <c r="D140" s="2" t="s">
        <v>1</v>
      </c>
      <c r="E140" s="3" t="s">
        <v>2</v>
      </c>
      <c r="F140" s="3">
        <v>42130</v>
      </c>
      <c r="G140" s="3" t="str">
        <f t="shared" si="2"/>
        <v xml:space="preserve">강원 </v>
      </c>
      <c r="H140" s="2" t="s">
        <v>31068</v>
      </c>
      <c r="I140" s="2" t="s">
        <v>534</v>
      </c>
      <c r="J140" s="2" t="s">
        <v>31067</v>
      </c>
    </row>
    <row r="141" spans="1:10" x14ac:dyDescent="0.3">
      <c r="A141" s="3">
        <v>11094</v>
      </c>
      <c r="B141" s="3">
        <v>2248102597</v>
      </c>
      <c r="C141" s="2" t="s">
        <v>31267</v>
      </c>
      <c r="D141" s="2" t="s">
        <v>1</v>
      </c>
      <c r="E141" s="3" t="s">
        <v>2</v>
      </c>
      <c r="F141" s="3">
        <v>42730</v>
      </c>
      <c r="G141" s="3" t="str">
        <f t="shared" si="2"/>
        <v xml:space="preserve">강원 </v>
      </c>
      <c r="H141" s="2" t="s">
        <v>31269</v>
      </c>
      <c r="I141" s="2" t="s">
        <v>4180</v>
      </c>
      <c r="J141" s="2" t="s">
        <v>31268</v>
      </c>
    </row>
    <row r="142" spans="1:10" x14ac:dyDescent="0.3">
      <c r="A142" s="3">
        <v>11198</v>
      </c>
      <c r="B142" s="3">
        <v>2268107962</v>
      </c>
      <c r="C142" s="2" t="s">
        <v>31546</v>
      </c>
      <c r="D142" s="2" t="s">
        <v>1</v>
      </c>
      <c r="E142" s="3" t="s">
        <v>2</v>
      </c>
      <c r="F142" s="3">
        <v>42150</v>
      </c>
      <c r="G142" s="3" t="str">
        <f t="shared" si="2"/>
        <v xml:space="preserve">강원 </v>
      </c>
      <c r="H142" s="2" t="s">
        <v>31548</v>
      </c>
      <c r="I142" s="2" t="s">
        <v>5</v>
      </c>
      <c r="J142" s="2" t="s">
        <v>31547</v>
      </c>
    </row>
    <row r="143" spans="1:10" x14ac:dyDescent="0.3">
      <c r="A143" s="3">
        <v>11199</v>
      </c>
      <c r="B143" s="3">
        <v>2268136680</v>
      </c>
      <c r="C143" s="2" t="s">
        <v>31549</v>
      </c>
      <c r="D143" s="2" t="s">
        <v>1</v>
      </c>
      <c r="E143" s="3" t="s">
        <v>2</v>
      </c>
      <c r="F143" s="3">
        <v>42150</v>
      </c>
      <c r="G143" s="3" t="str">
        <f t="shared" si="2"/>
        <v xml:space="preserve">강원 </v>
      </c>
      <c r="H143" s="2" t="s">
        <v>31551</v>
      </c>
      <c r="I143" s="2" t="s">
        <v>8223</v>
      </c>
      <c r="J143" s="2" t="s">
        <v>31550</v>
      </c>
    </row>
    <row r="144" spans="1:10" x14ac:dyDescent="0.3">
      <c r="A144" s="3">
        <v>11225</v>
      </c>
      <c r="B144" s="3">
        <v>1228116441</v>
      </c>
      <c r="C144" s="2" t="s">
        <v>31617</v>
      </c>
      <c r="D144" s="2" t="s">
        <v>1</v>
      </c>
      <c r="E144" s="3" t="s">
        <v>2</v>
      </c>
      <c r="F144" s="3">
        <v>42130</v>
      </c>
      <c r="G144" s="3" t="str">
        <f t="shared" si="2"/>
        <v xml:space="preserve">강원 </v>
      </c>
      <c r="H144" s="2" t="s">
        <v>31619</v>
      </c>
      <c r="I144" s="2" t="s">
        <v>3885</v>
      </c>
      <c r="J144" s="2" t="s">
        <v>31618</v>
      </c>
    </row>
    <row r="145" spans="1:10" x14ac:dyDescent="0.3">
      <c r="A145" s="3">
        <v>11238</v>
      </c>
      <c r="B145" s="3">
        <v>2248142003</v>
      </c>
      <c r="C145" s="2" t="s">
        <v>31653</v>
      </c>
      <c r="D145" s="2" t="s">
        <v>1</v>
      </c>
      <c r="E145" s="3" t="s">
        <v>2</v>
      </c>
      <c r="F145" s="3">
        <v>42130</v>
      </c>
      <c r="G145" s="3" t="str">
        <f t="shared" si="2"/>
        <v xml:space="preserve">강원 </v>
      </c>
      <c r="H145" s="2" t="s">
        <v>31655</v>
      </c>
      <c r="I145" s="2" t="s">
        <v>95</v>
      </c>
      <c r="J145" s="2" t="s">
        <v>31654</v>
      </c>
    </row>
    <row r="146" spans="1:10" x14ac:dyDescent="0.3">
      <c r="A146" s="3">
        <v>11318</v>
      </c>
      <c r="B146" s="3">
        <v>2218106973</v>
      </c>
      <c r="C146" s="2" t="s">
        <v>31868</v>
      </c>
      <c r="D146" s="2" t="s">
        <v>1</v>
      </c>
      <c r="E146" s="3" t="s">
        <v>2</v>
      </c>
      <c r="F146" s="3">
        <v>42800</v>
      </c>
      <c r="G146" s="3" t="str">
        <f t="shared" si="2"/>
        <v xml:space="preserve">강원 </v>
      </c>
      <c r="H146" s="2" t="s">
        <v>31869</v>
      </c>
      <c r="I146" s="2" t="s">
        <v>47</v>
      </c>
      <c r="J146" s="2">
        <f>-4818-559</f>
        <v>-5377</v>
      </c>
    </row>
    <row r="147" spans="1:10" x14ac:dyDescent="0.3">
      <c r="A147" s="3">
        <v>11319</v>
      </c>
      <c r="B147" s="3">
        <v>2268101110</v>
      </c>
      <c r="C147" s="2" t="s">
        <v>31870</v>
      </c>
      <c r="D147" s="2" t="s">
        <v>1</v>
      </c>
      <c r="E147" s="3" t="s">
        <v>2</v>
      </c>
      <c r="F147" s="3">
        <v>42150</v>
      </c>
      <c r="G147" s="3" t="str">
        <f t="shared" si="2"/>
        <v xml:space="preserve">강원 </v>
      </c>
      <c r="H147" s="2" t="s">
        <v>31872</v>
      </c>
      <c r="I147" s="2" t="s">
        <v>21</v>
      </c>
      <c r="J147" s="2" t="s">
        <v>31871</v>
      </c>
    </row>
    <row r="148" spans="1:10" x14ac:dyDescent="0.3">
      <c r="A148" s="3">
        <v>11673</v>
      </c>
      <c r="B148" s="3">
        <v>2098127833</v>
      </c>
      <c r="C148" s="2" t="s">
        <v>32828</v>
      </c>
      <c r="D148" s="2" t="s">
        <v>1</v>
      </c>
      <c r="E148" s="3" t="s">
        <v>2</v>
      </c>
      <c r="F148" s="3">
        <v>42110</v>
      </c>
      <c r="G148" s="3" t="str">
        <f t="shared" si="2"/>
        <v xml:space="preserve">강원 </v>
      </c>
      <c r="H148" s="2" t="s">
        <v>32830</v>
      </c>
      <c r="I148" s="2" t="s">
        <v>5</v>
      </c>
      <c r="J148" s="2" t="s">
        <v>32829</v>
      </c>
    </row>
    <row r="149" spans="1:10" x14ac:dyDescent="0.3">
      <c r="A149" s="3">
        <v>11676</v>
      </c>
      <c r="B149" s="3">
        <v>2268104757</v>
      </c>
      <c r="C149" s="2" t="s">
        <v>32837</v>
      </c>
      <c r="D149" s="2" t="s">
        <v>1</v>
      </c>
      <c r="E149" s="3" t="s">
        <v>2</v>
      </c>
      <c r="F149" s="3">
        <v>42150</v>
      </c>
      <c r="G149" s="3" t="str">
        <f t="shared" si="2"/>
        <v xml:space="preserve">강원 </v>
      </c>
      <c r="H149" s="2" t="s">
        <v>32839</v>
      </c>
      <c r="I149" s="2" t="s">
        <v>568</v>
      </c>
      <c r="J149" s="2" t="s">
        <v>32838</v>
      </c>
    </row>
    <row r="150" spans="1:10" x14ac:dyDescent="0.3">
      <c r="A150" s="3">
        <v>11755</v>
      </c>
      <c r="B150" s="3">
        <v>2218100377</v>
      </c>
      <c r="C150" s="2" t="s">
        <v>33040</v>
      </c>
      <c r="D150" s="2" t="s">
        <v>1</v>
      </c>
      <c r="E150" s="3" t="s">
        <v>2</v>
      </c>
      <c r="F150" s="3">
        <v>42110</v>
      </c>
      <c r="G150" s="3" t="str">
        <f t="shared" si="2"/>
        <v xml:space="preserve">강원 </v>
      </c>
      <c r="H150" s="2" t="s">
        <v>33042</v>
      </c>
      <c r="I150" s="2" t="s">
        <v>451</v>
      </c>
      <c r="J150" s="2" t="s">
        <v>33041</v>
      </c>
    </row>
    <row r="151" spans="1:10" x14ac:dyDescent="0.3">
      <c r="A151" s="3">
        <v>11756</v>
      </c>
      <c r="B151" s="3">
        <v>2258114330</v>
      </c>
      <c r="C151" s="2" t="s">
        <v>33043</v>
      </c>
      <c r="D151" s="2" t="s">
        <v>1</v>
      </c>
      <c r="E151" s="3" t="s">
        <v>2</v>
      </c>
      <c r="F151" s="3">
        <v>42770</v>
      </c>
      <c r="G151" s="3" t="str">
        <f t="shared" si="2"/>
        <v xml:space="preserve">강원 </v>
      </c>
      <c r="H151" s="2" t="s">
        <v>33045</v>
      </c>
      <c r="I151" s="2" t="s">
        <v>47</v>
      </c>
      <c r="J151" s="2" t="s">
        <v>33044</v>
      </c>
    </row>
    <row r="152" spans="1:10" x14ac:dyDescent="0.3">
      <c r="A152" s="3">
        <v>12044</v>
      </c>
      <c r="B152" s="3">
        <v>2218104524</v>
      </c>
      <c r="C152" s="2" t="s">
        <v>33043</v>
      </c>
      <c r="D152" s="2" t="s">
        <v>1</v>
      </c>
      <c r="E152" s="3" t="s">
        <v>2</v>
      </c>
      <c r="F152" s="3">
        <v>42110</v>
      </c>
      <c r="G152" s="3" t="str">
        <f t="shared" si="2"/>
        <v xml:space="preserve">강원 </v>
      </c>
      <c r="H152" s="2" t="s">
        <v>33793</v>
      </c>
      <c r="I152" s="2" t="s">
        <v>47</v>
      </c>
      <c r="J152" s="2" t="s">
        <v>33792</v>
      </c>
    </row>
    <row r="153" spans="1:10" x14ac:dyDescent="0.3">
      <c r="A153" s="3">
        <v>12111</v>
      </c>
      <c r="B153" s="3">
        <v>3118120282</v>
      </c>
      <c r="C153" s="2" t="s">
        <v>33969</v>
      </c>
      <c r="D153" s="2" t="s">
        <v>1</v>
      </c>
      <c r="E153" s="3" t="s">
        <v>2</v>
      </c>
      <c r="F153" s="3">
        <v>42170</v>
      </c>
      <c r="G153" s="3" t="str">
        <f t="shared" si="2"/>
        <v xml:space="preserve">강원 </v>
      </c>
      <c r="H153" s="2" t="s">
        <v>33971</v>
      </c>
      <c r="I153" s="2" t="s">
        <v>1011</v>
      </c>
      <c r="J153" s="2" t="s">
        <v>33970</v>
      </c>
    </row>
    <row r="154" spans="1:10" x14ac:dyDescent="0.3">
      <c r="A154" s="3">
        <v>12175</v>
      </c>
      <c r="B154" s="3">
        <v>2238102838</v>
      </c>
      <c r="C154" s="2" t="s">
        <v>34141</v>
      </c>
      <c r="D154" s="2" t="s">
        <v>1</v>
      </c>
      <c r="E154" s="3" t="s">
        <v>2</v>
      </c>
      <c r="F154" s="3">
        <v>42810</v>
      </c>
      <c r="G154" s="3" t="str">
        <f t="shared" si="2"/>
        <v xml:space="preserve">강원 </v>
      </c>
      <c r="H154" s="2" t="s">
        <v>34143</v>
      </c>
      <c r="I154" s="2" t="s">
        <v>47</v>
      </c>
      <c r="J154" s="2" t="s">
        <v>34142</v>
      </c>
    </row>
    <row r="155" spans="1:10" x14ac:dyDescent="0.3">
      <c r="A155" s="3">
        <v>12444</v>
      </c>
      <c r="B155" s="3">
        <v>1328141554</v>
      </c>
      <c r="C155" s="2" t="s">
        <v>25678</v>
      </c>
      <c r="D155" s="2" t="s">
        <v>1</v>
      </c>
      <c r="E155" s="3" t="s">
        <v>2</v>
      </c>
      <c r="F155" s="3">
        <v>42830</v>
      </c>
      <c r="G155" s="3" t="str">
        <f t="shared" si="2"/>
        <v xml:space="preserve">강원 </v>
      </c>
      <c r="H155" s="2" t="s">
        <v>34882</v>
      </c>
      <c r="I155" s="2" t="s">
        <v>2796</v>
      </c>
      <c r="J155" s="2" t="s">
        <v>34881</v>
      </c>
    </row>
    <row r="156" spans="1:10" x14ac:dyDescent="0.3">
      <c r="A156" s="3">
        <v>12450</v>
      </c>
      <c r="B156" s="3">
        <v>2218100187</v>
      </c>
      <c r="C156" s="2" t="s">
        <v>34897</v>
      </c>
      <c r="D156" s="2" t="s">
        <v>1</v>
      </c>
      <c r="E156" s="3" t="s">
        <v>2</v>
      </c>
      <c r="F156" s="3">
        <v>42110</v>
      </c>
      <c r="G156" s="3" t="str">
        <f t="shared" si="2"/>
        <v xml:space="preserve">강원 </v>
      </c>
      <c r="H156" s="2" t="s">
        <v>34899</v>
      </c>
      <c r="I156" s="2" t="s">
        <v>736</v>
      </c>
      <c r="J156" s="2" t="s">
        <v>34898</v>
      </c>
    </row>
    <row r="157" spans="1:10" x14ac:dyDescent="0.3">
      <c r="A157" s="3">
        <v>12583</v>
      </c>
      <c r="B157" s="3">
        <v>1258119660</v>
      </c>
      <c r="C157" s="2" t="s">
        <v>35248</v>
      </c>
      <c r="D157" s="2" t="s">
        <v>1</v>
      </c>
      <c r="E157" s="3" t="s">
        <v>2</v>
      </c>
      <c r="F157" s="3">
        <v>42130</v>
      </c>
      <c r="G157" s="3" t="str">
        <f t="shared" si="2"/>
        <v xml:space="preserve">강원 </v>
      </c>
      <c r="H157" s="2" t="s">
        <v>35250</v>
      </c>
      <c r="I157" s="2" t="s">
        <v>1863</v>
      </c>
      <c r="J157" s="2" t="s">
        <v>35249</v>
      </c>
    </row>
    <row r="158" spans="1:10" x14ac:dyDescent="0.3">
      <c r="A158" s="3">
        <v>12668</v>
      </c>
      <c r="B158" s="3">
        <v>2248101832</v>
      </c>
      <c r="C158" s="2" t="s">
        <v>35487</v>
      </c>
      <c r="D158" s="2" t="s">
        <v>1</v>
      </c>
      <c r="E158" s="3" t="s">
        <v>2</v>
      </c>
      <c r="F158" s="3">
        <v>42130</v>
      </c>
      <c r="G158" s="3" t="str">
        <f t="shared" si="2"/>
        <v xml:space="preserve">강원 </v>
      </c>
      <c r="H158" s="2" t="s">
        <v>35489</v>
      </c>
      <c r="I158" s="2" t="s">
        <v>982</v>
      </c>
      <c r="J158" s="2" t="s">
        <v>35488</v>
      </c>
    </row>
    <row r="159" spans="1:10" x14ac:dyDescent="0.3">
      <c r="A159" s="3">
        <v>12749</v>
      </c>
      <c r="B159" s="3">
        <v>2228104357</v>
      </c>
      <c r="C159" s="2" t="s">
        <v>35715</v>
      </c>
      <c r="D159" s="2" t="s">
        <v>1</v>
      </c>
      <c r="E159" s="3" t="s">
        <v>2</v>
      </c>
      <c r="F159" s="3">
        <v>42170</v>
      </c>
      <c r="G159" s="3" t="str">
        <f t="shared" si="2"/>
        <v xml:space="preserve">강원 </v>
      </c>
      <c r="H159" s="2" t="s">
        <v>1064</v>
      </c>
      <c r="I159" s="2" t="s">
        <v>136</v>
      </c>
      <c r="J159" s="2" t="s">
        <v>35716</v>
      </c>
    </row>
    <row r="160" spans="1:10" x14ac:dyDescent="0.3">
      <c r="A160" s="3">
        <v>13009</v>
      </c>
      <c r="B160" s="3">
        <v>2228509699</v>
      </c>
      <c r="C160" s="2" t="s">
        <v>36392</v>
      </c>
      <c r="D160" s="2" t="s">
        <v>132</v>
      </c>
      <c r="E160" s="3" t="s">
        <v>133</v>
      </c>
      <c r="F160" s="3">
        <v>42230</v>
      </c>
      <c r="G160" s="3" t="str">
        <f t="shared" si="2"/>
        <v xml:space="preserve">강원 </v>
      </c>
      <c r="H160" s="2" t="s">
        <v>36394</v>
      </c>
      <c r="I160" s="2" t="s">
        <v>136</v>
      </c>
      <c r="J160" s="2" t="s">
        <v>36393</v>
      </c>
    </row>
    <row r="161" spans="1:10" x14ac:dyDescent="0.3">
      <c r="A161" s="3">
        <v>13010</v>
      </c>
      <c r="B161" s="3">
        <v>2248109488</v>
      </c>
      <c r="C161" s="2" t="s">
        <v>36395</v>
      </c>
      <c r="D161" s="2" t="s">
        <v>1</v>
      </c>
      <c r="E161" s="3" t="s">
        <v>2</v>
      </c>
      <c r="F161" s="3">
        <v>42130</v>
      </c>
      <c r="G161" s="3" t="str">
        <f t="shared" si="2"/>
        <v xml:space="preserve">강원 </v>
      </c>
      <c r="H161" s="2" t="s">
        <v>36397</v>
      </c>
      <c r="I161" s="2" t="s">
        <v>2350</v>
      </c>
      <c r="J161" s="2" t="s">
        <v>36396</v>
      </c>
    </row>
    <row r="162" spans="1:10" x14ac:dyDescent="0.3">
      <c r="A162" s="3">
        <v>13109</v>
      </c>
      <c r="B162" s="3">
        <v>2248109135</v>
      </c>
      <c r="C162" s="2" t="s">
        <v>36661</v>
      </c>
      <c r="D162" s="2" t="s">
        <v>1</v>
      </c>
      <c r="E162" s="3" t="s">
        <v>2</v>
      </c>
      <c r="F162" s="3">
        <v>42130</v>
      </c>
      <c r="G162" s="3" t="str">
        <f t="shared" si="2"/>
        <v xml:space="preserve">강원 </v>
      </c>
      <c r="H162" s="2" t="s">
        <v>36663</v>
      </c>
      <c r="I162" s="2" t="s">
        <v>575</v>
      </c>
      <c r="J162" s="2" t="s">
        <v>36662</v>
      </c>
    </row>
    <row r="163" spans="1:10" x14ac:dyDescent="0.3">
      <c r="A163" s="3">
        <v>13146</v>
      </c>
      <c r="B163" s="3">
        <v>2268122677</v>
      </c>
      <c r="C163" s="2" t="s">
        <v>36761</v>
      </c>
      <c r="D163" s="2" t="s">
        <v>1</v>
      </c>
      <c r="E163" s="3" t="s">
        <v>2</v>
      </c>
      <c r="F163" s="3">
        <v>42150</v>
      </c>
      <c r="G163" s="3" t="str">
        <f t="shared" si="2"/>
        <v xml:space="preserve">강원 </v>
      </c>
      <c r="H163" s="2" t="s">
        <v>36763</v>
      </c>
      <c r="I163" s="2" t="s">
        <v>575</v>
      </c>
      <c r="J163" s="2" t="s">
        <v>36762</v>
      </c>
    </row>
    <row r="164" spans="1:10" x14ac:dyDescent="0.3">
      <c r="A164" s="3">
        <v>13226</v>
      </c>
      <c r="B164" s="3">
        <v>2248103242</v>
      </c>
      <c r="C164" s="2" t="s">
        <v>36972</v>
      </c>
      <c r="D164" s="2" t="s">
        <v>1</v>
      </c>
      <c r="E164" s="3" t="s">
        <v>2</v>
      </c>
      <c r="F164" s="3">
        <v>42130</v>
      </c>
      <c r="G164" s="3" t="str">
        <f t="shared" si="2"/>
        <v xml:space="preserve">강원 </v>
      </c>
      <c r="H164" s="2" t="s">
        <v>36974</v>
      </c>
      <c r="I164" s="2" t="s">
        <v>508</v>
      </c>
      <c r="J164" s="2" t="s">
        <v>36973</v>
      </c>
    </row>
    <row r="165" spans="1:10" x14ac:dyDescent="0.3">
      <c r="A165" s="3">
        <v>13518</v>
      </c>
      <c r="B165" s="3">
        <v>1248604801</v>
      </c>
      <c r="C165" s="2" t="s">
        <v>37767</v>
      </c>
      <c r="D165" s="2" t="s">
        <v>126</v>
      </c>
      <c r="E165" s="3" t="s">
        <v>127</v>
      </c>
      <c r="F165" s="3">
        <v>42110</v>
      </c>
      <c r="G165" s="3" t="str">
        <f t="shared" si="2"/>
        <v xml:space="preserve">강원 </v>
      </c>
      <c r="H165" s="2" t="s">
        <v>37769</v>
      </c>
      <c r="I165" s="2" t="s">
        <v>828</v>
      </c>
      <c r="J165" s="2" t="s">
        <v>37768</v>
      </c>
    </row>
    <row r="166" spans="1:10" x14ac:dyDescent="0.3">
      <c r="A166" s="3">
        <v>13714</v>
      </c>
      <c r="B166" s="3">
        <v>1218128584</v>
      </c>
      <c r="C166" s="2" t="s">
        <v>38279</v>
      </c>
      <c r="D166" s="2" t="s">
        <v>1</v>
      </c>
      <c r="E166" s="3" t="s">
        <v>2</v>
      </c>
      <c r="F166" s="3">
        <v>42130</v>
      </c>
      <c r="G166" s="3" t="str">
        <f t="shared" si="2"/>
        <v xml:space="preserve">강원 </v>
      </c>
      <c r="H166" s="2" t="s">
        <v>38281</v>
      </c>
      <c r="I166" s="2" t="s">
        <v>99</v>
      </c>
      <c r="J166" s="2" t="s">
        <v>38280</v>
      </c>
    </row>
    <row r="167" spans="1:10" x14ac:dyDescent="0.3">
      <c r="A167" s="3">
        <v>13726</v>
      </c>
      <c r="B167" s="3">
        <v>1358104771</v>
      </c>
      <c r="C167" s="2" t="s">
        <v>38313</v>
      </c>
      <c r="D167" s="2" t="s">
        <v>895</v>
      </c>
      <c r="E167" s="3" t="s">
        <v>896</v>
      </c>
      <c r="F167" s="3">
        <v>42110</v>
      </c>
      <c r="G167" s="3" t="str">
        <f t="shared" si="2"/>
        <v xml:space="preserve">강원 </v>
      </c>
      <c r="H167" s="2" t="s">
        <v>38315</v>
      </c>
      <c r="I167" s="2" t="s">
        <v>293</v>
      </c>
      <c r="J167" s="2" t="s">
        <v>38314</v>
      </c>
    </row>
    <row r="168" spans="1:10" x14ac:dyDescent="0.3">
      <c r="A168" s="3">
        <v>13736</v>
      </c>
      <c r="B168" s="3">
        <v>2268100033</v>
      </c>
      <c r="C168" s="2" t="s">
        <v>38341</v>
      </c>
      <c r="D168" s="2" t="s">
        <v>895</v>
      </c>
      <c r="E168" s="3" t="s">
        <v>896</v>
      </c>
      <c r="F168" s="3">
        <v>42150</v>
      </c>
      <c r="G168" s="3" t="str">
        <f t="shared" si="2"/>
        <v xml:space="preserve">강원 </v>
      </c>
      <c r="H168" s="2" t="s">
        <v>38343</v>
      </c>
      <c r="I168" s="2" t="s">
        <v>2603</v>
      </c>
      <c r="J168" s="2" t="s">
        <v>38342</v>
      </c>
    </row>
    <row r="169" spans="1:10" x14ac:dyDescent="0.3">
      <c r="A169" s="3">
        <v>13773</v>
      </c>
      <c r="B169" s="3">
        <v>2218123458</v>
      </c>
      <c r="C169" s="2" t="s">
        <v>38444</v>
      </c>
      <c r="D169" s="2" t="s">
        <v>1</v>
      </c>
      <c r="E169" s="3" t="s">
        <v>2</v>
      </c>
      <c r="F169" s="3">
        <v>42110</v>
      </c>
      <c r="G169" s="3" t="str">
        <f t="shared" si="2"/>
        <v xml:space="preserve">강원 </v>
      </c>
      <c r="H169" s="2" t="s">
        <v>38446</v>
      </c>
      <c r="I169" s="2" t="s">
        <v>13</v>
      </c>
      <c r="J169" s="2" t="s">
        <v>38445</v>
      </c>
    </row>
    <row r="170" spans="1:10" x14ac:dyDescent="0.3">
      <c r="A170" s="3">
        <v>13852</v>
      </c>
      <c r="B170" s="3">
        <v>2268120854</v>
      </c>
      <c r="C170" s="2" t="s">
        <v>38647</v>
      </c>
      <c r="D170" s="2" t="s">
        <v>1</v>
      </c>
      <c r="E170" s="3" t="s">
        <v>2</v>
      </c>
      <c r="F170" s="3">
        <v>42760</v>
      </c>
      <c r="G170" s="3" t="str">
        <f t="shared" si="2"/>
        <v xml:space="preserve">강원 </v>
      </c>
      <c r="H170" s="2" t="s">
        <v>38649</v>
      </c>
      <c r="I170" s="2" t="s">
        <v>47</v>
      </c>
      <c r="J170" s="2" t="s">
        <v>38648</v>
      </c>
    </row>
    <row r="171" spans="1:10" x14ac:dyDescent="0.3">
      <c r="A171" s="3">
        <v>13909</v>
      </c>
      <c r="B171" s="3">
        <v>1318162600</v>
      </c>
      <c r="C171" s="2" t="s">
        <v>38792</v>
      </c>
      <c r="D171" s="2" t="s">
        <v>126</v>
      </c>
      <c r="E171" s="3" t="s">
        <v>127</v>
      </c>
      <c r="F171" s="3">
        <v>42130</v>
      </c>
      <c r="G171" s="3" t="str">
        <f t="shared" si="2"/>
        <v xml:space="preserve">강원 </v>
      </c>
      <c r="H171" s="2" t="s">
        <v>38794</v>
      </c>
      <c r="I171" s="2" t="s">
        <v>2340</v>
      </c>
      <c r="J171" s="2" t="s">
        <v>38793</v>
      </c>
    </row>
    <row r="172" spans="1:10" x14ac:dyDescent="0.3">
      <c r="A172" s="3">
        <v>14159</v>
      </c>
      <c r="B172" s="3">
        <v>2268130861</v>
      </c>
      <c r="C172" s="2" t="s">
        <v>39474</v>
      </c>
      <c r="D172" s="2" t="s">
        <v>1</v>
      </c>
      <c r="E172" s="3" t="s">
        <v>2</v>
      </c>
      <c r="F172" s="3">
        <v>42150</v>
      </c>
      <c r="G172" s="3" t="str">
        <f t="shared" si="2"/>
        <v xml:space="preserve">강원 </v>
      </c>
      <c r="H172" s="2" t="s">
        <v>39476</v>
      </c>
      <c r="I172" s="2" t="s">
        <v>764</v>
      </c>
      <c r="J172" s="2" t="s">
        <v>39475</v>
      </c>
    </row>
    <row r="173" spans="1:10" x14ac:dyDescent="0.3">
      <c r="A173" s="3">
        <v>14187</v>
      </c>
      <c r="B173" s="3">
        <v>2128146516</v>
      </c>
      <c r="C173" s="2" t="s">
        <v>39555</v>
      </c>
      <c r="D173" s="2" t="s">
        <v>471</v>
      </c>
      <c r="E173" s="3" t="s">
        <v>2</v>
      </c>
      <c r="F173" s="3">
        <v>42110</v>
      </c>
      <c r="G173" s="3" t="str">
        <f t="shared" si="2"/>
        <v xml:space="preserve">강원 </v>
      </c>
      <c r="H173" s="2" t="s">
        <v>39557</v>
      </c>
      <c r="I173" s="2" t="s">
        <v>146</v>
      </c>
      <c r="J173" s="2" t="s">
        <v>39556</v>
      </c>
    </row>
    <row r="174" spans="1:10" x14ac:dyDescent="0.3">
      <c r="A174" s="3">
        <v>14424</v>
      </c>
      <c r="B174" s="3">
        <v>2248130166</v>
      </c>
      <c r="C174" s="2" t="s">
        <v>40171</v>
      </c>
      <c r="D174" s="2" t="s">
        <v>1</v>
      </c>
      <c r="E174" s="3" t="s">
        <v>2</v>
      </c>
      <c r="F174" s="3">
        <v>42130</v>
      </c>
      <c r="G174" s="3" t="str">
        <f t="shared" si="2"/>
        <v xml:space="preserve">강원 </v>
      </c>
      <c r="H174" s="2" t="s">
        <v>40173</v>
      </c>
      <c r="I174" s="2" t="s">
        <v>5</v>
      </c>
      <c r="J174" s="2" t="s">
        <v>40172</v>
      </c>
    </row>
    <row r="175" spans="1:10" x14ac:dyDescent="0.3">
      <c r="A175" s="3">
        <v>14670</v>
      </c>
      <c r="B175" s="3">
        <v>1308161438</v>
      </c>
      <c r="C175" s="2" t="s">
        <v>40830</v>
      </c>
      <c r="D175" s="2" t="s">
        <v>1</v>
      </c>
      <c r="E175" s="3" t="s">
        <v>2</v>
      </c>
      <c r="F175" s="3">
        <v>42780</v>
      </c>
      <c r="G175" s="3" t="str">
        <f t="shared" si="2"/>
        <v xml:space="preserve">강원 </v>
      </c>
      <c r="H175" s="2" t="s">
        <v>40832</v>
      </c>
      <c r="I175" s="2" t="s">
        <v>678</v>
      </c>
      <c r="J175" s="2" t="s">
        <v>40831</v>
      </c>
    </row>
    <row r="176" spans="1:10" x14ac:dyDescent="0.3">
      <c r="A176" s="3">
        <v>14928</v>
      </c>
      <c r="B176" s="3">
        <v>2258110799</v>
      </c>
      <c r="C176" s="2" t="s">
        <v>41507</v>
      </c>
      <c r="D176" s="2" t="s">
        <v>1</v>
      </c>
      <c r="E176" s="3" t="s">
        <v>2</v>
      </c>
      <c r="F176" s="3">
        <v>42750</v>
      </c>
      <c r="G176" s="3" t="str">
        <f t="shared" si="2"/>
        <v xml:space="preserve">강원 </v>
      </c>
      <c r="H176" s="2" t="s">
        <v>41509</v>
      </c>
      <c r="I176" s="2" t="s">
        <v>1411</v>
      </c>
      <c r="J176" s="2" t="s">
        <v>41508</v>
      </c>
    </row>
    <row r="177" spans="1:10" x14ac:dyDescent="0.3">
      <c r="A177" s="3">
        <v>15141</v>
      </c>
      <c r="B177" s="3">
        <v>2228118322</v>
      </c>
      <c r="C177" s="2" t="s">
        <v>42087</v>
      </c>
      <c r="D177" s="2" t="s">
        <v>1</v>
      </c>
      <c r="E177" s="3" t="s">
        <v>2</v>
      </c>
      <c r="F177" s="3">
        <v>42230</v>
      </c>
      <c r="G177" s="3" t="str">
        <f t="shared" si="2"/>
        <v xml:space="preserve">강원 </v>
      </c>
      <c r="H177" s="2" t="s">
        <v>42089</v>
      </c>
      <c r="I177" s="2" t="s">
        <v>11679</v>
      </c>
      <c r="J177" s="2" t="s">
        <v>42088</v>
      </c>
    </row>
    <row r="178" spans="1:10" x14ac:dyDescent="0.3">
      <c r="A178" s="3">
        <v>15215</v>
      </c>
      <c r="B178" s="3">
        <v>2218118649</v>
      </c>
      <c r="C178" s="2" t="s">
        <v>42279</v>
      </c>
      <c r="D178" s="2" t="s">
        <v>1</v>
      </c>
      <c r="E178" s="3" t="s">
        <v>2</v>
      </c>
      <c r="F178" s="3">
        <v>42110</v>
      </c>
      <c r="G178" s="3" t="str">
        <f t="shared" si="2"/>
        <v xml:space="preserve">강원 </v>
      </c>
      <c r="H178" s="2" t="s">
        <v>42281</v>
      </c>
      <c r="I178" s="2" t="s">
        <v>3776</v>
      </c>
      <c r="J178" s="2" t="s">
        <v>42280</v>
      </c>
    </row>
    <row r="179" spans="1:10" x14ac:dyDescent="0.3">
      <c r="A179" s="3">
        <v>15305</v>
      </c>
      <c r="B179" s="3">
        <v>1248114925</v>
      </c>
      <c r="C179" s="2" t="s">
        <v>42510</v>
      </c>
      <c r="D179" s="2" t="s">
        <v>2291</v>
      </c>
      <c r="E179" s="3" t="s">
        <v>2292</v>
      </c>
      <c r="F179" s="3">
        <v>42730</v>
      </c>
      <c r="G179" s="3" t="str">
        <f t="shared" si="2"/>
        <v xml:space="preserve">강원 </v>
      </c>
      <c r="H179" s="2" t="s">
        <v>42512</v>
      </c>
      <c r="I179" s="2" t="s">
        <v>21290</v>
      </c>
      <c r="J179" s="2" t="s">
        <v>42511</v>
      </c>
    </row>
    <row r="180" spans="1:10" x14ac:dyDescent="0.3">
      <c r="A180" s="3">
        <v>15472</v>
      </c>
      <c r="B180" s="3">
        <v>2258118826</v>
      </c>
      <c r="C180" s="2" t="s">
        <v>42956</v>
      </c>
      <c r="D180" s="2" t="s">
        <v>1</v>
      </c>
      <c r="E180" s="3" t="s">
        <v>2</v>
      </c>
      <c r="F180" s="3">
        <v>42750</v>
      </c>
      <c r="G180" s="3" t="str">
        <f t="shared" si="2"/>
        <v xml:space="preserve">강원 </v>
      </c>
      <c r="H180" s="2" t="s">
        <v>42958</v>
      </c>
      <c r="I180" s="2" t="s">
        <v>3663</v>
      </c>
      <c r="J180" s="2" t="s">
        <v>42957</v>
      </c>
    </row>
    <row r="181" spans="1:10" x14ac:dyDescent="0.3">
      <c r="A181" s="3">
        <v>15503</v>
      </c>
      <c r="B181" s="3">
        <v>1248644268</v>
      </c>
      <c r="C181" s="2" t="s">
        <v>43039</v>
      </c>
      <c r="D181" s="2" t="s">
        <v>126</v>
      </c>
      <c r="E181" s="3" t="s">
        <v>127</v>
      </c>
      <c r="F181" s="3">
        <v>42110</v>
      </c>
      <c r="G181" s="3" t="str">
        <f t="shared" si="2"/>
        <v xml:space="preserve">강원 </v>
      </c>
      <c r="H181" s="2" t="s">
        <v>43041</v>
      </c>
      <c r="I181" s="2" t="s">
        <v>2176</v>
      </c>
      <c r="J181" s="2" t="s">
        <v>43040</v>
      </c>
    </row>
    <row r="182" spans="1:10" x14ac:dyDescent="0.3">
      <c r="A182" s="3">
        <v>15516</v>
      </c>
      <c r="B182" s="3">
        <v>2248151948</v>
      </c>
      <c r="C182" s="2" t="s">
        <v>43076</v>
      </c>
      <c r="D182" s="2" t="s">
        <v>895</v>
      </c>
      <c r="E182" s="3" t="s">
        <v>896</v>
      </c>
      <c r="F182" s="3">
        <v>42130</v>
      </c>
      <c r="G182" s="3" t="str">
        <f t="shared" si="2"/>
        <v xml:space="preserve">강원 </v>
      </c>
      <c r="H182" s="2" t="s">
        <v>43078</v>
      </c>
      <c r="I182" s="2" t="s">
        <v>1387</v>
      </c>
      <c r="J182" s="2" t="s">
        <v>43077</v>
      </c>
    </row>
    <row r="183" spans="1:10" x14ac:dyDescent="0.3">
      <c r="A183" s="3">
        <v>15725</v>
      </c>
      <c r="B183" s="3">
        <v>1358105028</v>
      </c>
      <c r="C183" s="2" t="s">
        <v>43635</v>
      </c>
      <c r="D183" s="2" t="s">
        <v>1</v>
      </c>
      <c r="E183" s="3" t="s">
        <v>2</v>
      </c>
      <c r="F183" s="3">
        <v>42130</v>
      </c>
      <c r="G183" s="3" t="str">
        <f t="shared" si="2"/>
        <v xml:space="preserve">강원 </v>
      </c>
      <c r="H183" s="2" t="s">
        <v>14578</v>
      </c>
      <c r="I183" s="2" t="s">
        <v>965</v>
      </c>
      <c r="J183" s="2" t="s">
        <v>43636</v>
      </c>
    </row>
    <row r="184" spans="1:10" x14ac:dyDescent="0.3">
      <c r="A184" s="3">
        <v>15767</v>
      </c>
      <c r="B184" s="3">
        <v>2248118013</v>
      </c>
      <c r="C184" s="2" t="s">
        <v>43748</v>
      </c>
      <c r="D184" s="2" t="s">
        <v>1</v>
      </c>
      <c r="E184" s="3" t="s">
        <v>2</v>
      </c>
      <c r="F184" s="3">
        <v>42130</v>
      </c>
      <c r="G184" s="3" t="str">
        <f t="shared" si="2"/>
        <v xml:space="preserve">강원 </v>
      </c>
      <c r="H184" s="2" t="s">
        <v>43750</v>
      </c>
      <c r="I184" s="2" t="s">
        <v>393</v>
      </c>
      <c r="J184" s="2" t="s">
        <v>43749</v>
      </c>
    </row>
    <row r="185" spans="1:10" x14ac:dyDescent="0.3">
      <c r="A185" s="3">
        <v>15800</v>
      </c>
      <c r="B185" s="3">
        <v>2248133727</v>
      </c>
      <c r="C185" s="2" t="s">
        <v>43836</v>
      </c>
      <c r="D185" s="2" t="s">
        <v>1</v>
      </c>
      <c r="E185" s="3" t="s">
        <v>2</v>
      </c>
      <c r="F185" s="3">
        <v>42130</v>
      </c>
      <c r="G185" s="3" t="str">
        <f t="shared" si="2"/>
        <v xml:space="preserve">강원 </v>
      </c>
      <c r="H185" s="2" t="s">
        <v>43838</v>
      </c>
      <c r="I185" s="2" t="s">
        <v>1234</v>
      </c>
      <c r="J185" s="2" t="s">
        <v>43837</v>
      </c>
    </row>
    <row r="186" spans="1:10" x14ac:dyDescent="0.3">
      <c r="A186" s="3">
        <v>15801</v>
      </c>
      <c r="B186" s="3">
        <v>2268136832</v>
      </c>
      <c r="C186" s="2" t="s">
        <v>43839</v>
      </c>
      <c r="D186" s="2" t="s">
        <v>1</v>
      </c>
      <c r="E186" s="3" t="s">
        <v>2</v>
      </c>
      <c r="F186" s="3">
        <v>42760</v>
      </c>
      <c r="G186" s="3" t="str">
        <f t="shared" si="2"/>
        <v xml:space="preserve">강원 </v>
      </c>
      <c r="H186" s="2" t="s">
        <v>43841</v>
      </c>
      <c r="I186" s="2" t="s">
        <v>47</v>
      </c>
      <c r="J186" s="2" t="s">
        <v>43840</v>
      </c>
    </row>
    <row r="187" spans="1:10" x14ac:dyDescent="0.3">
      <c r="A187" s="3">
        <v>15845</v>
      </c>
      <c r="B187" s="3">
        <v>2248126546</v>
      </c>
      <c r="C187" s="2" t="s">
        <v>43961</v>
      </c>
      <c r="D187" s="2" t="s">
        <v>1</v>
      </c>
      <c r="E187" s="3" t="s">
        <v>2</v>
      </c>
      <c r="F187" s="3">
        <v>42130</v>
      </c>
      <c r="G187" s="3" t="str">
        <f t="shared" si="2"/>
        <v xml:space="preserve">강원 </v>
      </c>
      <c r="H187" s="2" t="s">
        <v>43963</v>
      </c>
      <c r="I187" s="2" t="s">
        <v>169</v>
      </c>
      <c r="J187" s="2" t="s">
        <v>43962</v>
      </c>
    </row>
    <row r="188" spans="1:10" x14ac:dyDescent="0.3">
      <c r="A188" s="3">
        <v>16053</v>
      </c>
      <c r="B188" s="3">
        <v>2268138878</v>
      </c>
      <c r="C188" s="2" t="s">
        <v>44513</v>
      </c>
      <c r="D188" s="2" t="s">
        <v>1</v>
      </c>
      <c r="E188" s="3" t="s">
        <v>2</v>
      </c>
      <c r="F188" s="3">
        <v>42150</v>
      </c>
      <c r="G188" s="3" t="str">
        <f t="shared" si="2"/>
        <v xml:space="preserve">강원 </v>
      </c>
      <c r="H188" s="2" t="s">
        <v>968</v>
      </c>
      <c r="I188" s="2" t="s">
        <v>5</v>
      </c>
      <c r="J188" s="2" t="s">
        <v>44514</v>
      </c>
    </row>
    <row r="189" spans="1:10" x14ac:dyDescent="0.3">
      <c r="A189" s="3">
        <v>16105</v>
      </c>
      <c r="B189" s="3">
        <v>2218132210</v>
      </c>
      <c r="C189" s="2" t="s">
        <v>44647</v>
      </c>
      <c r="D189" s="2" t="s">
        <v>126</v>
      </c>
      <c r="E189" s="3" t="s">
        <v>127</v>
      </c>
      <c r="F189" s="3">
        <v>42110</v>
      </c>
      <c r="G189" s="3" t="str">
        <f t="shared" si="2"/>
        <v xml:space="preserve">강원 </v>
      </c>
      <c r="H189" s="2" t="s">
        <v>44649</v>
      </c>
      <c r="I189" s="2" t="s">
        <v>348</v>
      </c>
      <c r="J189" s="2" t="s">
        <v>44648</v>
      </c>
    </row>
    <row r="190" spans="1:10" x14ac:dyDescent="0.3">
      <c r="A190" s="3">
        <v>16191</v>
      </c>
      <c r="B190" s="3">
        <v>2238108680</v>
      </c>
      <c r="C190" s="2" t="s">
        <v>44876</v>
      </c>
      <c r="D190" s="2" t="s">
        <v>1</v>
      </c>
      <c r="E190" s="3" t="s">
        <v>2</v>
      </c>
      <c r="F190" s="3">
        <v>42720</v>
      </c>
      <c r="G190" s="3" t="str">
        <f t="shared" si="2"/>
        <v xml:space="preserve">강원 </v>
      </c>
      <c r="H190" s="2" t="s">
        <v>44878</v>
      </c>
      <c r="I190" s="2" t="s">
        <v>348</v>
      </c>
      <c r="J190" s="2" t="s">
        <v>44877</v>
      </c>
    </row>
    <row r="191" spans="1:10" x14ac:dyDescent="0.3">
      <c r="A191" s="3">
        <v>16324</v>
      </c>
      <c r="B191" s="3">
        <v>2238100655</v>
      </c>
      <c r="C191" s="2" t="s">
        <v>45232</v>
      </c>
      <c r="D191" s="2" t="s">
        <v>1</v>
      </c>
      <c r="E191" s="3" t="s">
        <v>2</v>
      </c>
      <c r="F191" s="3">
        <v>42720</v>
      </c>
      <c r="G191" s="3" t="str">
        <f t="shared" si="2"/>
        <v xml:space="preserve">강원 </v>
      </c>
      <c r="H191" s="2" t="s">
        <v>45234</v>
      </c>
      <c r="I191" s="2" t="s">
        <v>47</v>
      </c>
      <c r="J191" s="2" t="s">
        <v>45233</v>
      </c>
    </row>
    <row r="192" spans="1:10" x14ac:dyDescent="0.3">
      <c r="A192" s="3">
        <v>16480</v>
      </c>
      <c r="B192" s="3">
        <v>2248117557</v>
      </c>
      <c r="C192" s="2" t="s">
        <v>45661</v>
      </c>
      <c r="D192" s="2" t="s">
        <v>1</v>
      </c>
      <c r="E192" s="3" t="s">
        <v>2</v>
      </c>
      <c r="F192" s="3">
        <v>42130</v>
      </c>
      <c r="G192" s="3" t="str">
        <f t="shared" si="2"/>
        <v xml:space="preserve">강원 </v>
      </c>
      <c r="H192" s="2" t="s">
        <v>45663</v>
      </c>
      <c r="I192" s="2" t="s">
        <v>737</v>
      </c>
      <c r="J192" s="2" t="s">
        <v>45662</v>
      </c>
    </row>
    <row r="193" spans="1:10" x14ac:dyDescent="0.3">
      <c r="A193" s="3">
        <v>16549</v>
      </c>
      <c r="B193" s="3">
        <v>2218124855</v>
      </c>
      <c r="C193" s="2" t="s">
        <v>45848</v>
      </c>
      <c r="D193" s="2" t="s">
        <v>1</v>
      </c>
      <c r="E193" s="3" t="s">
        <v>2</v>
      </c>
      <c r="F193" s="3">
        <v>42130</v>
      </c>
      <c r="G193" s="3" t="str">
        <f t="shared" si="2"/>
        <v xml:space="preserve">강원 </v>
      </c>
      <c r="H193" s="2" t="s">
        <v>45850</v>
      </c>
      <c r="I193" s="2" t="s">
        <v>2176</v>
      </c>
      <c r="J193" s="2" t="s">
        <v>45849</v>
      </c>
    </row>
    <row r="194" spans="1:10" x14ac:dyDescent="0.3">
      <c r="A194" s="3">
        <v>16585</v>
      </c>
      <c r="B194" s="3">
        <v>2268122191</v>
      </c>
      <c r="C194" s="2" t="s">
        <v>45950</v>
      </c>
      <c r="D194" s="2" t="s">
        <v>132</v>
      </c>
      <c r="E194" s="3" t="s">
        <v>133</v>
      </c>
      <c r="F194" s="3">
        <v>42150</v>
      </c>
      <c r="G194" s="3" t="str">
        <f t="shared" si="2"/>
        <v xml:space="preserve">강원 </v>
      </c>
      <c r="H194" s="2" t="s">
        <v>45952</v>
      </c>
      <c r="I194" s="2" t="s">
        <v>136</v>
      </c>
      <c r="J194" s="2" t="s">
        <v>45951</v>
      </c>
    </row>
    <row r="195" spans="1:10" x14ac:dyDescent="0.3">
      <c r="A195" s="3">
        <v>16627</v>
      </c>
      <c r="B195" s="3">
        <v>2218103020</v>
      </c>
      <c r="C195" s="2" t="s">
        <v>9928</v>
      </c>
      <c r="D195" s="2" t="s">
        <v>1</v>
      </c>
      <c r="E195" s="3" t="s">
        <v>2</v>
      </c>
      <c r="F195" s="3">
        <v>42110</v>
      </c>
      <c r="G195" s="3" t="str">
        <f t="shared" ref="G195:G258" si="3">LEFT(H195,3)</f>
        <v xml:space="preserve">강원 </v>
      </c>
      <c r="H195" s="2" t="s">
        <v>46066</v>
      </c>
      <c r="I195" s="2" t="s">
        <v>5</v>
      </c>
      <c r="J195" s="2" t="s">
        <v>46065</v>
      </c>
    </row>
    <row r="196" spans="1:10" x14ac:dyDescent="0.3">
      <c r="A196" s="3">
        <v>16668</v>
      </c>
      <c r="B196" s="3">
        <v>2268106624</v>
      </c>
      <c r="C196" s="2" t="s">
        <v>46182</v>
      </c>
      <c r="D196" s="2" t="s">
        <v>1</v>
      </c>
      <c r="E196" s="3" t="s">
        <v>2</v>
      </c>
      <c r="F196" s="3">
        <v>42150</v>
      </c>
      <c r="G196" s="3" t="str">
        <f t="shared" si="3"/>
        <v xml:space="preserve">강원 </v>
      </c>
      <c r="H196" s="2" t="s">
        <v>46184</v>
      </c>
      <c r="I196" s="2" t="s">
        <v>1854</v>
      </c>
      <c r="J196" s="2" t="s">
        <v>46183</v>
      </c>
    </row>
    <row r="197" spans="1:10" x14ac:dyDescent="0.3">
      <c r="A197" s="3">
        <v>16669</v>
      </c>
      <c r="B197" s="3">
        <v>2298128229</v>
      </c>
      <c r="C197" s="2" t="s">
        <v>46185</v>
      </c>
      <c r="D197" s="2" t="s">
        <v>1</v>
      </c>
      <c r="E197" s="3" t="s">
        <v>2</v>
      </c>
      <c r="F197" s="3">
        <v>42130</v>
      </c>
      <c r="G197" s="3" t="str">
        <f t="shared" si="3"/>
        <v xml:space="preserve">강원 </v>
      </c>
      <c r="H197" s="2" t="s">
        <v>46187</v>
      </c>
      <c r="I197" s="2" t="s">
        <v>260</v>
      </c>
      <c r="J197" s="2" t="s">
        <v>46186</v>
      </c>
    </row>
    <row r="198" spans="1:10" x14ac:dyDescent="0.3">
      <c r="A198" s="3">
        <v>16795</v>
      </c>
      <c r="B198" s="3">
        <v>2248132825</v>
      </c>
      <c r="C198" s="2" t="s">
        <v>46521</v>
      </c>
      <c r="D198" s="2" t="s">
        <v>1</v>
      </c>
      <c r="E198" s="3" t="s">
        <v>2</v>
      </c>
      <c r="F198" s="3">
        <v>42130</v>
      </c>
      <c r="G198" s="3" t="str">
        <f t="shared" si="3"/>
        <v xml:space="preserve">강원 </v>
      </c>
      <c r="H198" s="2" t="s">
        <v>46523</v>
      </c>
      <c r="I198" s="2" t="s">
        <v>5475</v>
      </c>
      <c r="J198" s="2" t="s">
        <v>46522</v>
      </c>
    </row>
    <row r="199" spans="1:10" x14ac:dyDescent="0.3">
      <c r="A199" s="3">
        <v>16822</v>
      </c>
      <c r="B199" s="3">
        <v>1198132746</v>
      </c>
      <c r="C199" s="2" t="s">
        <v>46596</v>
      </c>
      <c r="D199" s="2" t="s">
        <v>1</v>
      </c>
      <c r="E199" s="3" t="s">
        <v>2</v>
      </c>
      <c r="F199" s="3">
        <v>42720</v>
      </c>
      <c r="G199" s="3" t="str">
        <f t="shared" si="3"/>
        <v xml:space="preserve">강원 </v>
      </c>
      <c r="H199" s="2" t="s">
        <v>46598</v>
      </c>
      <c r="I199" s="2" t="s">
        <v>3324</v>
      </c>
      <c r="J199" s="2" t="s">
        <v>46597</v>
      </c>
    </row>
    <row r="200" spans="1:10" x14ac:dyDescent="0.3">
      <c r="A200" s="3">
        <v>16876</v>
      </c>
      <c r="B200" s="3">
        <v>2228119694</v>
      </c>
      <c r="C200" s="2" t="s">
        <v>8224</v>
      </c>
      <c r="D200" s="2" t="s">
        <v>1</v>
      </c>
      <c r="E200" s="3" t="s">
        <v>2</v>
      </c>
      <c r="F200" s="3">
        <v>42230</v>
      </c>
      <c r="G200" s="3" t="str">
        <f t="shared" si="3"/>
        <v xml:space="preserve">강원 </v>
      </c>
      <c r="H200" s="2" t="s">
        <v>46731</v>
      </c>
      <c r="I200" s="2" t="s">
        <v>616</v>
      </c>
      <c r="J200" s="2" t="s">
        <v>46730</v>
      </c>
    </row>
    <row r="201" spans="1:10" x14ac:dyDescent="0.3">
      <c r="A201" s="3">
        <v>16877</v>
      </c>
      <c r="B201" s="3">
        <v>2240434818</v>
      </c>
      <c r="C201" s="2" t="s">
        <v>46732</v>
      </c>
      <c r="D201" s="2" t="s">
        <v>1</v>
      </c>
      <c r="E201" s="3" t="s">
        <v>2</v>
      </c>
      <c r="F201" s="3">
        <v>42130</v>
      </c>
      <c r="G201" s="3" t="str">
        <f t="shared" si="3"/>
        <v xml:space="preserve">강원 </v>
      </c>
      <c r="H201" s="2" t="s">
        <v>46734</v>
      </c>
      <c r="I201" s="2" t="s">
        <v>764</v>
      </c>
      <c r="J201" s="2" t="s">
        <v>46733</v>
      </c>
    </row>
    <row r="202" spans="1:10" x14ac:dyDescent="0.3">
      <c r="A202" s="3">
        <v>16956</v>
      </c>
      <c r="B202" s="3">
        <v>2238113446</v>
      </c>
      <c r="C202" s="2" t="s">
        <v>46947</v>
      </c>
      <c r="D202" s="2" t="s">
        <v>1</v>
      </c>
      <c r="E202" s="3" t="s">
        <v>2</v>
      </c>
      <c r="F202" s="3">
        <v>42720</v>
      </c>
      <c r="G202" s="3" t="str">
        <f t="shared" si="3"/>
        <v xml:space="preserve">강원 </v>
      </c>
      <c r="H202" s="2" t="s">
        <v>46949</v>
      </c>
      <c r="I202" s="2" t="s">
        <v>47</v>
      </c>
      <c r="J202" s="2" t="s">
        <v>46948</v>
      </c>
    </row>
    <row r="203" spans="1:10" x14ac:dyDescent="0.3">
      <c r="A203" s="3">
        <v>34</v>
      </c>
      <c r="B203" s="3">
        <v>2248137820</v>
      </c>
      <c r="C203" s="2" t="s">
        <v>125</v>
      </c>
      <c r="D203" s="2" t="s">
        <v>126</v>
      </c>
      <c r="E203" s="3" t="s">
        <v>127</v>
      </c>
      <c r="F203" s="3">
        <v>42730</v>
      </c>
      <c r="G203" s="3" t="str">
        <f t="shared" si="3"/>
        <v>강원도</v>
      </c>
      <c r="H203" s="2" t="s">
        <v>129</v>
      </c>
      <c r="I203" s="2" t="s">
        <v>130</v>
      </c>
      <c r="J203" s="2" t="s">
        <v>128</v>
      </c>
    </row>
    <row r="204" spans="1:10" x14ac:dyDescent="0.3">
      <c r="A204" s="3">
        <v>734</v>
      </c>
      <c r="B204" s="3">
        <v>2218115827</v>
      </c>
      <c r="C204" s="2" t="s">
        <v>2382</v>
      </c>
      <c r="D204" s="2" t="s">
        <v>1</v>
      </c>
      <c r="E204" s="3" t="s">
        <v>2</v>
      </c>
      <c r="F204" s="3">
        <v>42130</v>
      </c>
      <c r="G204" s="3" t="str">
        <f t="shared" si="3"/>
        <v>강원도</v>
      </c>
      <c r="H204" s="2" t="s">
        <v>2384</v>
      </c>
      <c r="I204" s="2" t="s">
        <v>1024</v>
      </c>
      <c r="J204" s="2" t="s">
        <v>2383</v>
      </c>
    </row>
    <row r="205" spans="1:10" x14ac:dyDescent="0.3">
      <c r="A205" s="3">
        <v>830</v>
      </c>
      <c r="B205" s="3">
        <v>2228116547</v>
      </c>
      <c r="C205" s="2" t="s">
        <v>2674</v>
      </c>
      <c r="D205" s="2" t="s">
        <v>1</v>
      </c>
      <c r="E205" s="3" t="s">
        <v>2</v>
      </c>
      <c r="F205" s="3">
        <v>42230</v>
      </c>
      <c r="G205" s="3" t="str">
        <f t="shared" si="3"/>
        <v>강원도</v>
      </c>
      <c r="H205" s="2" t="s">
        <v>2676</v>
      </c>
      <c r="I205" s="2" t="s">
        <v>2677</v>
      </c>
      <c r="J205" s="2" t="s">
        <v>2675</v>
      </c>
    </row>
    <row r="206" spans="1:10" x14ac:dyDescent="0.3">
      <c r="A206" s="3">
        <v>1370</v>
      </c>
      <c r="B206" s="3">
        <v>2268121678</v>
      </c>
      <c r="C206" s="2" t="s">
        <v>4272</v>
      </c>
      <c r="D206" s="2" t="s">
        <v>1</v>
      </c>
      <c r="E206" s="3" t="s">
        <v>2</v>
      </c>
      <c r="F206" s="3">
        <v>42150</v>
      </c>
      <c r="G206" s="3" t="str">
        <f t="shared" si="3"/>
        <v>강원도</v>
      </c>
      <c r="H206" s="2" t="s">
        <v>4274</v>
      </c>
      <c r="I206" s="2" t="s">
        <v>723</v>
      </c>
      <c r="J206" s="2" t="s">
        <v>4273</v>
      </c>
    </row>
    <row r="207" spans="1:10" x14ac:dyDescent="0.3">
      <c r="A207" s="3">
        <v>2083</v>
      </c>
      <c r="B207" s="3">
        <v>1198107631</v>
      </c>
      <c r="C207" s="2" t="s">
        <v>6335</v>
      </c>
      <c r="D207" s="2" t="s">
        <v>1</v>
      </c>
      <c r="E207" s="3" t="s">
        <v>2</v>
      </c>
      <c r="F207" s="3">
        <v>42110</v>
      </c>
      <c r="G207" s="3" t="str">
        <f t="shared" si="3"/>
        <v>강원도</v>
      </c>
      <c r="H207" s="2" t="s">
        <v>6337</v>
      </c>
      <c r="I207" s="2" t="s">
        <v>5</v>
      </c>
      <c r="J207" s="2" t="s">
        <v>6336</v>
      </c>
    </row>
    <row r="208" spans="1:10" x14ac:dyDescent="0.3">
      <c r="A208" s="3">
        <v>2785</v>
      </c>
      <c r="B208" s="3">
        <v>2248120902</v>
      </c>
      <c r="C208" s="2" t="s">
        <v>8331</v>
      </c>
      <c r="D208" s="2" t="s">
        <v>1</v>
      </c>
      <c r="E208" s="3" t="s">
        <v>2</v>
      </c>
      <c r="F208" s="3">
        <v>42760</v>
      </c>
      <c r="G208" s="3" t="str">
        <f t="shared" si="3"/>
        <v>강원도</v>
      </c>
      <c r="H208" s="2" t="s">
        <v>8333</v>
      </c>
      <c r="I208" s="2" t="s">
        <v>575</v>
      </c>
      <c r="J208" s="2" t="s">
        <v>8332</v>
      </c>
    </row>
    <row r="209" spans="1:10" x14ac:dyDescent="0.3">
      <c r="A209" s="3">
        <v>2882</v>
      </c>
      <c r="B209" s="3">
        <v>1078132520</v>
      </c>
      <c r="C209" s="2" t="s">
        <v>8610</v>
      </c>
      <c r="D209" s="2" t="s">
        <v>1</v>
      </c>
      <c r="E209" s="3" t="s">
        <v>2</v>
      </c>
      <c r="F209" s="3">
        <v>42110</v>
      </c>
      <c r="G209" s="3" t="str">
        <f t="shared" si="3"/>
        <v>강원도</v>
      </c>
      <c r="H209" s="2" t="s">
        <v>8612</v>
      </c>
      <c r="I209" s="2" t="s">
        <v>2460</v>
      </c>
      <c r="J209" s="2" t="s">
        <v>8611</v>
      </c>
    </row>
    <row r="210" spans="1:10" x14ac:dyDescent="0.3">
      <c r="A210" s="3">
        <v>3536</v>
      </c>
      <c r="B210" s="3">
        <v>1078171028</v>
      </c>
      <c r="C210" s="2" t="s">
        <v>10479</v>
      </c>
      <c r="D210" s="2" t="s">
        <v>1</v>
      </c>
      <c r="E210" s="3" t="s">
        <v>2</v>
      </c>
      <c r="F210" s="3">
        <v>42110</v>
      </c>
      <c r="G210" s="3" t="str">
        <f t="shared" si="3"/>
        <v>강원도</v>
      </c>
      <c r="H210" s="2" t="s">
        <v>10481</v>
      </c>
      <c r="I210" s="2" t="s">
        <v>13</v>
      </c>
      <c r="J210" s="2" t="s">
        <v>10480</v>
      </c>
    </row>
    <row r="211" spans="1:10" x14ac:dyDescent="0.3">
      <c r="A211" s="3">
        <v>3991</v>
      </c>
      <c r="B211" s="3">
        <v>2218117524</v>
      </c>
      <c r="C211" s="2" t="s">
        <v>11773</v>
      </c>
      <c r="D211" s="2" t="s">
        <v>1</v>
      </c>
      <c r="E211" s="3" t="s">
        <v>2</v>
      </c>
      <c r="F211" s="3">
        <v>42110</v>
      </c>
      <c r="G211" s="3" t="str">
        <f t="shared" si="3"/>
        <v>강원도</v>
      </c>
      <c r="H211" s="2" t="s">
        <v>11775</v>
      </c>
      <c r="I211" s="2" t="s">
        <v>575</v>
      </c>
      <c r="J211" s="2" t="s">
        <v>11774</v>
      </c>
    </row>
    <row r="212" spans="1:10" x14ac:dyDescent="0.3">
      <c r="A212" s="3">
        <v>4032</v>
      </c>
      <c r="B212" s="3">
        <v>2268127518</v>
      </c>
      <c r="C212" s="2" t="s">
        <v>11887</v>
      </c>
      <c r="D212" s="2" t="s">
        <v>1</v>
      </c>
      <c r="E212" s="3" t="s">
        <v>2</v>
      </c>
      <c r="F212" s="3">
        <v>42760</v>
      </c>
      <c r="G212" s="3" t="str">
        <f t="shared" si="3"/>
        <v>강원도</v>
      </c>
      <c r="H212" s="2" t="s">
        <v>11889</v>
      </c>
      <c r="I212" s="2" t="s">
        <v>11890</v>
      </c>
      <c r="J212" s="2" t="s">
        <v>11888</v>
      </c>
    </row>
    <row r="213" spans="1:10" x14ac:dyDescent="0.3">
      <c r="A213" s="3">
        <v>4238</v>
      </c>
      <c r="B213" s="3">
        <v>1308146868</v>
      </c>
      <c r="C213" s="2" t="s">
        <v>12448</v>
      </c>
      <c r="D213" s="2" t="s">
        <v>1</v>
      </c>
      <c r="E213" s="3" t="s">
        <v>2</v>
      </c>
      <c r="F213" s="3">
        <v>42110</v>
      </c>
      <c r="G213" s="3" t="str">
        <f t="shared" si="3"/>
        <v>강원도</v>
      </c>
      <c r="H213" s="2" t="s">
        <v>12450</v>
      </c>
      <c r="I213" s="2" t="s">
        <v>821</v>
      </c>
      <c r="J213" s="2" t="s">
        <v>12449</v>
      </c>
    </row>
    <row r="214" spans="1:10" x14ac:dyDescent="0.3">
      <c r="A214" s="3">
        <v>4715</v>
      </c>
      <c r="B214" s="3">
        <v>1288135941</v>
      </c>
      <c r="C214" s="2" t="s">
        <v>13791</v>
      </c>
      <c r="D214" s="2" t="s">
        <v>1</v>
      </c>
      <c r="E214" s="3" t="s">
        <v>2</v>
      </c>
      <c r="F214" s="3">
        <v>42130</v>
      </c>
      <c r="G214" s="3" t="str">
        <f t="shared" si="3"/>
        <v>강원도</v>
      </c>
      <c r="H214" s="2" t="s">
        <v>13793</v>
      </c>
      <c r="I214" s="2" t="s">
        <v>180</v>
      </c>
      <c r="J214" s="2" t="s">
        <v>13792</v>
      </c>
    </row>
    <row r="215" spans="1:10" x14ac:dyDescent="0.3">
      <c r="A215" s="3">
        <v>5035</v>
      </c>
      <c r="B215" s="3">
        <v>2248116844</v>
      </c>
      <c r="C215" s="2" t="s">
        <v>14686</v>
      </c>
      <c r="D215" s="2" t="s">
        <v>1</v>
      </c>
      <c r="E215" s="3" t="s">
        <v>2</v>
      </c>
      <c r="F215" s="3">
        <v>42760</v>
      </c>
      <c r="G215" s="3" t="str">
        <f t="shared" si="3"/>
        <v>강원도</v>
      </c>
      <c r="H215" s="2" t="s">
        <v>14688</v>
      </c>
      <c r="I215" s="2" t="s">
        <v>575</v>
      </c>
      <c r="J215" s="2" t="s">
        <v>14687</v>
      </c>
    </row>
    <row r="216" spans="1:10" x14ac:dyDescent="0.3">
      <c r="A216" s="3">
        <v>5104</v>
      </c>
      <c r="B216" s="3">
        <v>2218122819</v>
      </c>
      <c r="C216" s="2" t="s">
        <v>14885</v>
      </c>
      <c r="D216" s="2" t="s">
        <v>132</v>
      </c>
      <c r="E216" s="3" t="s">
        <v>133</v>
      </c>
      <c r="F216" s="3">
        <v>42110</v>
      </c>
      <c r="G216" s="3" t="str">
        <f t="shared" si="3"/>
        <v>강원도</v>
      </c>
      <c r="H216" s="2" t="s">
        <v>14886</v>
      </c>
      <c r="I216" s="2" t="s">
        <v>4116</v>
      </c>
      <c r="J216" s="2" t="s">
        <v>897</v>
      </c>
    </row>
    <row r="217" spans="1:10" x14ac:dyDescent="0.3">
      <c r="A217" s="3">
        <v>5474</v>
      </c>
      <c r="B217" s="3">
        <v>1398135733</v>
      </c>
      <c r="C217" s="2" t="s">
        <v>15906</v>
      </c>
      <c r="D217" s="2" t="s">
        <v>1</v>
      </c>
      <c r="E217" s="3" t="s">
        <v>2</v>
      </c>
      <c r="F217" s="3">
        <v>42110</v>
      </c>
      <c r="G217" s="3" t="str">
        <f t="shared" si="3"/>
        <v>강원도</v>
      </c>
      <c r="H217" s="2" t="s">
        <v>15908</v>
      </c>
      <c r="I217" s="2" t="s">
        <v>643</v>
      </c>
      <c r="J217" s="2" t="s">
        <v>15907</v>
      </c>
    </row>
    <row r="218" spans="1:10" x14ac:dyDescent="0.3">
      <c r="A218" s="3">
        <v>5551</v>
      </c>
      <c r="B218" s="3">
        <v>2278101170</v>
      </c>
      <c r="C218" s="2" t="s">
        <v>16122</v>
      </c>
      <c r="D218" s="2" t="s">
        <v>1</v>
      </c>
      <c r="E218" s="3" t="s">
        <v>2</v>
      </c>
      <c r="F218" s="3">
        <v>42820</v>
      </c>
      <c r="G218" s="3" t="str">
        <f t="shared" si="3"/>
        <v>강원도</v>
      </c>
      <c r="H218" s="2" t="s">
        <v>16123</v>
      </c>
      <c r="I218" s="2" t="s">
        <v>47</v>
      </c>
      <c r="J218" s="2" t="s">
        <v>8558</v>
      </c>
    </row>
    <row r="219" spans="1:10" x14ac:dyDescent="0.3">
      <c r="A219" s="3">
        <v>5690</v>
      </c>
      <c r="B219" s="3">
        <v>2238107376</v>
      </c>
      <c r="C219" s="2" t="s">
        <v>16502</v>
      </c>
      <c r="D219" s="2" t="s">
        <v>1</v>
      </c>
      <c r="E219" s="3" t="s">
        <v>2</v>
      </c>
      <c r="F219" s="3">
        <v>42720</v>
      </c>
      <c r="G219" s="3" t="str">
        <f t="shared" si="3"/>
        <v>강원도</v>
      </c>
      <c r="H219" s="2" t="s">
        <v>16504</v>
      </c>
      <c r="I219" s="2" t="s">
        <v>493</v>
      </c>
      <c r="J219" s="2" t="s">
        <v>16503</v>
      </c>
    </row>
    <row r="220" spans="1:10" x14ac:dyDescent="0.3">
      <c r="A220" s="3">
        <v>5840</v>
      </c>
      <c r="B220" s="3">
        <v>2068149876</v>
      </c>
      <c r="C220" s="2" t="s">
        <v>16928</v>
      </c>
      <c r="D220" s="2" t="s">
        <v>1</v>
      </c>
      <c r="E220" s="3" t="s">
        <v>2</v>
      </c>
      <c r="F220" s="3">
        <v>42110</v>
      </c>
      <c r="G220" s="3" t="str">
        <f t="shared" si="3"/>
        <v>강원도</v>
      </c>
      <c r="H220" s="2" t="s">
        <v>16930</v>
      </c>
      <c r="I220" s="2" t="s">
        <v>176</v>
      </c>
      <c r="J220" s="2" t="s">
        <v>16929</v>
      </c>
    </row>
    <row r="221" spans="1:10" x14ac:dyDescent="0.3">
      <c r="A221" s="3">
        <v>6181</v>
      </c>
      <c r="B221" s="3">
        <v>2268130518</v>
      </c>
      <c r="C221" s="2" t="s">
        <v>17864</v>
      </c>
      <c r="D221" s="2" t="s">
        <v>1</v>
      </c>
      <c r="E221" s="3" t="s">
        <v>2</v>
      </c>
      <c r="F221" s="3">
        <v>42150</v>
      </c>
      <c r="G221" s="3" t="str">
        <f t="shared" si="3"/>
        <v>강원도</v>
      </c>
      <c r="H221" s="2" t="s">
        <v>4274</v>
      </c>
      <c r="I221" s="2" t="s">
        <v>575</v>
      </c>
      <c r="J221" s="2" t="s">
        <v>17865</v>
      </c>
    </row>
    <row r="222" spans="1:10" x14ac:dyDescent="0.3">
      <c r="A222" s="3">
        <v>6631</v>
      </c>
      <c r="B222" s="3">
        <v>1228182543</v>
      </c>
      <c r="C222" s="2" t="s">
        <v>19096</v>
      </c>
      <c r="D222" s="2" t="s">
        <v>1</v>
      </c>
      <c r="E222" s="3" t="s">
        <v>2</v>
      </c>
      <c r="F222" s="3">
        <v>42780</v>
      </c>
      <c r="G222" s="3" t="str">
        <f t="shared" si="3"/>
        <v>강원도</v>
      </c>
      <c r="H222" s="2" t="s">
        <v>19098</v>
      </c>
      <c r="I222" s="2" t="s">
        <v>2205</v>
      </c>
      <c r="J222" s="2" t="s">
        <v>19097</v>
      </c>
    </row>
    <row r="223" spans="1:10" x14ac:dyDescent="0.3">
      <c r="A223" s="3">
        <v>6744</v>
      </c>
      <c r="B223" s="3">
        <v>2248138402</v>
      </c>
      <c r="C223" s="2" t="s">
        <v>19421</v>
      </c>
      <c r="D223" s="2" t="s">
        <v>1</v>
      </c>
      <c r="E223" s="3" t="s">
        <v>2</v>
      </c>
      <c r="F223" s="3">
        <v>42130</v>
      </c>
      <c r="G223" s="3" t="str">
        <f t="shared" si="3"/>
        <v>강원도</v>
      </c>
      <c r="H223" s="2" t="s">
        <v>19423</v>
      </c>
      <c r="I223" s="2" t="s">
        <v>986</v>
      </c>
      <c r="J223" s="2" t="s">
        <v>19422</v>
      </c>
    </row>
    <row r="224" spans="1:10" x14ac:dyDescent="0.3">
      <c r="A224" s="3">
        <v>7530</v>
      </c>
      <c r="B224" s="3">
        <v>2248111193</v>
      </c>
      <c r="C224" s="2" t="s">
        <v>21590</v>
      </c>
      <c r="D224" s="2" t="s">
        <v>1</v>
      </c>
      <c r="E224" s="3" t="s">
        <v>2</v>
      </c>
      <c r="F224" s="3">
        <v>42130</v>
      </c>
      <c r="G224" s="3" t="str">
        <f t="shared" si="3"/>
        <v>강원도</v>
      </c>
      <c r="H224" s="2" t="s">
        <v>21592</v>
      </c>
      <c r="I224" s="2" t="s">
        <v>21</v>
      </c>
      <c r="J224" s="2" t="s">
        <v>21591</v>
      </c>
    </row>
    <row r="225" spans="1:10" x14ac:dyDescent="0.3">
      <c r="A225" s="3">
        <v>8632</v>
      </c>
      <c r="B225" s="3">
        <v>2268107619</v>
      </c>
      <c r="C225" s="2" t="s">
        <v>24586</v>
      </c>
      <c r="D225" s="2" t="s">
        <v>1</v>
      </c>
      <c r="E225" s="3" t="s">
        <v>2</v>
      </c>
      <c r="F225" s="3">
        <v>42150</v>
      </c>
      <c r="G225" s="3" t="str">
        <f t="shared" si="3"/>
        <v>강원도</v>
      </c>
      <c r="H225" s="2" t="s">
        <v>24588</v>
      </c>
      <c r="I225" s="2" t="s">
        <v>5</v>
      </c>
      <c r="J225" s="2" t="s">
        <v>24587</v>
      </c>
    </row>
    <row r="226" spans="1:10" x14ac:dyDescent="0.3">
      <c r="A226" s="3">
        <v>8979</v>
      </c>
      <c r="B226" s="3">
        <v>2218130323</v>
      </c>
      <c r="C226" s="2" t="s">
        <v>25545</v>
      </c>
      <c r="D226" s="2" t="s">
        <v>325</v>
      </c>
      <c r="E226" s="3" t="s">
        <v>326</v>
      </c>
      <c r="F226" s="3">
        <v>42110</v>
      </c>
      <c r="G226" s="3" t="str">
        <f t="shared" si="3"/>
        <v>강원도</v>
      </c>
      <c r="H226" s="2" t="s">
        <v>25547</v>
      </c>
      <c r="I226" s="2" t="s">
        <v>986</v>
      </c>
      <c r="J226" s="2" t="s">
        <v>25546</v>
      </c>
    </row>
    <row r="227" spans="1:10" x14ac:dyDescent="0.3">
      <c r="A227" s="3">
        <v>9279</v>
      </c>
      <c r="B227" s="3">
        <v>2258101761</v>
      </c>
      <c r="C227" s="2" t="s">
        <v>26373</v>
      </c>
      <c r="D227" s="2" t="s">
        <v>1</v>
      </c>
      <c r="E227" s="3" t="s">
        <v>2</v>
      </c>
      <c r="F227" s="3">
        <v>42750</v>
      </c>
      <c r="G227" s="3" t="str">
        <f t="shared" si="3"/>
        <v>강원도</v>
      </c>
      <c r="H227" s="2" t="s">
        <v>26375</v>
      </c>
      <c r="I227" s="2" t="s">
        <v>47</v>
      </c>
      <c r="J227" s="2" t="s">
        <v>26374</v>
      </c>
    </row>
    <row r="228" spans="1:10" x14ac:dyDescent="0.3">
      <c r="A228" s="3">
        <v>9357</v>
      </c>
      <c r="B228" s="3">
        <v>2228111014</v>
      </c>
      <c r="C228" s="2" t="s">
        <v>26577</v>
      </c>
      <c r="D228" s="2" t="s">
        <v>1</v>
      </c>
      <c r="E228" s="3" t="s">
        <v>2</v>
      </c>
      <c r="F228" s="3">
        <v>42170</v>
      </c>
      <c r="G228" s="3" t="str">
        <f t="shared" si="3"/>
        <v>강원도</v>
      </c>
      <c r="H228" s="2" t="s">
        <v>26579</v>
      </c>
      <c r="I228" s="2" t="s">
        <v>47</v>
      </c>
      <c r="J228" s="2" t="s">
        <v>26578</v>
      </c>
    </row>
    <row r="229" spans="1:10" x14ac:dyDescent="0.3">
      <c r="A229" s="3">
        <v>9536</v>
      </c>
      <c r="B229" s="3">
        <v>2218104733</v>
      </c>
      <c r="C229" s="2" t="s">
        <v>27065</v>
      </c>
      <c r="D229" s="2" t="s">
        <v>1</v>
      </c>
      <c r="E229" s="3" t="s">
        <v>2</v>
      </c>
      <c r="F229" s="3">
        <v>42790</v>
      </c>
      <c r="G229" s="3" t="str">
        <f t="shared" si="3"/>
        <v>강원도</v>
      </c>
      <c r="H229" s="2" t="s">
        <v>27067</v>
      </c>
      <c r="I229" s="2" t="s">
        <v>575</v>
      </c>
      <c r="J229" s="2" t="s">
        <v>27066</v>
      </c>
    </row>
    <row r="230" spans="1:10" x14ac:dyDescent="0.3">
      <c r="A230" s="3">
        <v>10189</v>
      </c>
      <c r="B230" s="3">
        <v>2238107871</v>
      </c>
      <c r="C230" s="2" t="s">
        <v>28824</v>
      </c>
      <c r="D230" s="2" t="s">
        <v>239</v>
      </c>
      <c r="E230" s="3" t="s">
        <v>240</v>
      </c>
      <c r="F230" s="3">
        <v>42810</v>
      </c>
      <c r="G230" s="3" t="str">
        <f t="shared" si="3"/>
        <v>강원도</v>
      </c>
      <c r="H230" s="2" t="s">
        <v>28826</v>
      </c>
      <c r="I230" s="2" t="s">
        <v>5132</v>
      </c>
      <c r="J230" s="2" t="s">
        <v>28825</v>
      </c>
    </row>
    <row r="231" spans="1:10" x14ac:dyDescent="0.3">
      <c r="A231" s="3">
        <v>10976</v>
      </c>
      <c r="B231" s="3">
        <v>1288638958</v>
      </c>
      <c r="C231" s="2" t="s">
        <v>30952</v>
      </c>
      <c r="D231" s="2" t="s">
        <v>895</v>
      </c>
      <c r="E231" s="3" t="s">
        <v>896</v>
      </c>
      <c r="F231" s="3">
        <v>42210</v>
      </c>
      <c r="G231" s="3" t="str">
        <f t="shared" si="3"/>
        <v>강원도</v>
      </c>
      <c r="H231" s="2" t="s">
        <v>30954</v>
      </c>
      <c r="I231" s="2" t="s">
        <v>4869</v>
      </c>
      <c r="J231" s="2" t="s">
        <v>30953</v>
      </c>
    </row>
    <row r="232" spans="1:10" x14ac:dyDescent="0.3">
      <c r="A232" s="3">
        <v>11579</v>
      </c>
      <c r="B232" s="3">
        <v>2208607450</v>
      </c>
      <c r="C232" s="2" t="s">
        <v>32574</v>
      </c>
      <c r="D232" s="2" t="s">
        <v>1</v>
      </c>
      <c r="E232" s="3" t="s">
        <v>2</v>
      </c>
      <c r="F232" s="3">
        <v>42150</v>
      </c>
      <c r="G232" s="3" t="str">
        <f t="shared" si="3"/>
        <v>강원도</v>
      </c>
      <c r="H232" s="2" t="s">
        <v>32576</v>
      </c>
      <c r="I232" s="2" t="s">
        <v>293</v>
      </c>
      <c r="J232" s="2" t="s">
        <v>32575</v>
      </c>
    </row>
    <row r="233" spans="1:10" x14ac:dyDescent="0.3">
      <c r="A233" s="3">
        <v>11904</v>
      </c>
      <c r="B233" s="3">
        <v>2248120921</v>
      </c>
      <c r="C233" s="2" t="s">
        <v>33418</v>
      </c>
      <c r="D233" s="2" t="s">
        <v>1</v>
      </c>
      <c r="E233" s="3" t="s">
        <v>2</v>
      </c>
      <c r="F233" s="3">
        <v>42130</v>
      </c>
      <c r="G233" s="3" t="str">
        <f t="shared" si="3"/>
        <v>강원도</v>
      </c>
      <c r="H233" s="2" t="s">
        <v>33420</v>
      </c>
      <c r="I233" s="2" t="s">
        <v>737</v>
      </c>
      <c r="J233" s="2" t="s">
        <v>33419</v>
      </c>
    </row>
    <row r="234" spans="1:10" x14ac:dyDescent="0.3">
      <c r="A234" s="3">
        <v>12364</v>
      </c>
      <c r="B234" s="3">
        <v>2228125968</v>
      </c>
      <c r="C234" s="2" t="s">
        <v>34657</v>
      </c>
      <c r="D234" s="2" t="s">
        <v>1</v>
      </c>
      <c r="E234" s="3" t="s">
        <v>2</v>
      </c>
      <c r="F234" s="3">
        <v>42190</v>
      </c>
      <c r="G234" s="3" t="str">
        <f t="shared" si="3"/>
        <v>강원도</v>
      </c>
      <c r="H234" s="2" t="s">
        <v>34659</v>
      </c>
      <c r="I234" s="2" t="s">
        <v>643</v>
      </c>
      <c r="J234" s="2" t="s">
        <v>34658</v>
      </c>
    </row>
    <row r="235" spans="1:10" x14ac:dyDescent="0.3">
      <c r="A235" s="3">
        <v>12748</v>
      </c>
      <c r="B235" s="3">
        <v>2218104131</v>
      </c>
      <c r="C235" s="2" t="s">
        <v>35712</v>
      </c>
      <c r="D235" s="2" t="s">
        <v>1</v>
      </c>
      <c r="E235" s="3" t="s">
        <v>2</v>
      </c>
      <c r="F235" s="3">
        <v>42110</v>
      </c>
      <c r="G235" s="3" t="str">
        <f t="shared" si="3"/>
        <v>강원도</v>
      </c>
      <c r="H235" s="2" t="s">
        <v>35714</v>
      </c>
      <c r="I235" s="2" t="s">
        <v>575</v>
      </c>
      <c r="J235" s="2" t="s">
        <v>35713</v>
      </c>
    </row>
    <row r="236" spans="1:10" x14ac:dyDescent="0.3">
      <c r="A236" s="3">
        <v>13126</v>
      </c>
      <c r="B236" s="3">
        <v>1268163382</v>
      </c>
      <c r="C236" s="2" t="s">
        <v>36708</v>
      </c>
      <c r="D236" s="2" t="s">
        <v>126</v>
      </c>
      <c r="E236" s="3" t="s">
        <v>127</v>
      </c>
      <c r="F236" s="3">
        <v>42130</v>
      </c>
      <c r="G236" s="3" t="str">
        <f t="shared" si="3"/>
        <v>강원도</v>
      </c>
      <c r="H236" s="2" t="s">
        <v>36710</v>
      </c>
      <c r="I236" s="2" t="s">
        <v>986</v>
      </c>
      <c r="J236" s="2" t="s">
        <v>36709</v>
      </c>
    </row>
    <row r="237" spans="1:10" x14ac:dyDescent="0.3">
      <c r="A237" s="3">
        <v>13989</v>
      </c>
      <c r="B237" s="3">
        <v>2158169798</v>
      </c>
      <c r="C237" s="2" t="s">
        <v>2541</v>
      </c>
      <c r="D237" s="2" t="s">
        <v>1</v>
      </c>
      <c r="E237" s="3" t="s">
        <v>2</v>
      </c>
      <c r="F237" s="3">
        <v>42130</v>
      </c>
      <c r="G237" s="3" t="str">
        <f t="shared" si="3"/>
        <v>강원도</v>
      </c>
      <c r="H237" s="2" t="s">
        <v>39011</v>
      </c>
      <c r="I237" s="2" t="s">
        <v>2020</v>
      </c>
      <c r="J237" s="2" t="s">
        <v>39010</v>
      </c>
    </row>
    <row r="238" spans="1:10" x14ac:dyDescent="0.3">
      <c r="A238" s="3">
        <v>14267</v>
      </c>
      <c r="B238" s="3">
        <v>3018182388</v>
      </c>
      <c r="C238" s="2" t="s">
        <v>29978</v>
      </c>
      <c r="D238" s="2" t="s">
        <v>1</v>
      </c>
      <c r="E238" s="3" t="s">
        <v>2</v>
      </c>
      <c r="F238" s="3">
        <v>42110</v>
      </c>
      <c r="G238" s="3" t="str">
        <f t="shared" si="3"/>
        <v>강원도</v>
      </c>
      <c r="H238" s="2" t="s">
        <v>39765</v>
      </c>
      <c r="I238" s="2" t="s">
        <v>5</v>
      </c>
      <c r="J238" s="2" t="s">
        <v>39764</v>
      </c>
    </row>
    <row r="239" spans="1:10" x14ac:dyDescent="0.3">
      <c r="A239" s="3">
        <v>14576</v>
      </c>
      <c r="B239" s="3">
        <v>1388168231</v>
      </c>
      <c r="C239" s="2" t="s">
        <v>40579</v>
      </c>
      <c r="D239" s="2" t="s">
        <v>1</v>
      </c>
      <c r="E239" s="3" t="s">
        <v>2</v>
      </c>
      <c r="F239" s="3">
        <v>42810</v>
      </c>
      <c r="G239" s="3" t="str">
        <f t="shared" si="3"/>
        <v>강원도</v>
      </c>
      <c r="H239" s="2" t="s">
        <v>40581</v>
      </c>
      <c r="I239" s="2" t="s">
        <v>643</v>
      </c>
      <c r="J239" s="2" t="s">
        <v>40580</v>
      </c>
    </row>
    <row r="240" spans="1:10" x14ac:dyDescent="0.3">
      <c r="A240" s="3">
        <v>14581</v>
      </c>
      <c r="B240" s="3">
        <v>2248126380</v>
      </c>
      <c r="C240" s="2" t="s">
        <v>40593</v>
      </c>
      <c r="D240" s="2" t="s">
        <v>126</v>
      </c>
      <c r="E240" s="3" t="s">
        <v>127</v>
      </c>
      <c r="F240" s="3">
        <v>42130</v>
      </c>
      <c r="G240" s="3" t="str">
        <f t="shared" si="3"/>
        <v>강원도</v>
      </c>
      <c r="H240" s="2" t="s">
        <v>40595</v>
      </c>
      <c r="I240" s="2" t="s">
        <v>3324</v>
      </c>
      <c r="J240" s="2" t="s">
        <v>40594</v>
      </c>
    </row>
    <row r="241" spans="1:10" x14ac:dyDescent="0.3">
      <c r="A241" s="3">
        <v>14614</v>
      </c>
      <c r="B241" s="3">
        <v>2248107888</v>
      </c>
      <c r="C241" s="2" t="s">
        <v>40682</v>
      </c>
      <c r="D241" s="2" t="s">
        <v>1</v>
      </c>
      <c r="E241" s="3" t="s">
        <v>2</v>
      </c>
      <c r="F241" s="3">
        <v>42720</v>
      </c>
      <c r="G241" s="3" t="str">
        <f t="shared" si="3"/>
        <v>강원도</v>
      </c>
      <c r="H241" s="2" t="s">
        <v>40684</v>
      </c>
      <c r="I241" s="2" t="s">
        <v>508</v>
      </c>
      <c r="J241" s="2" t="s">
        <v>40683</v>
      </c>
    </row>
    <row r="242" spans="1:10" x14ac:dyDescent="0.3">
      <c r="A242" s="3">
        <v>15069</v>
      </c>
      <c r="B242" s="3">
        <v>2208104079</v>
      </c>
      <c r="C242" s="2" t="s">
        <v>41893</v>
      </c>
      <c r="D242" s="2" t="s">
        <v>1</v>
      </c>
      <c r="E242" s="3" t="s">
        <v>2</v>
      </c>
      <c r="F242" s="3">
        <v>42720</v>
      </c>
      <c r="G242" s="3" t="str">
        <f t="shared" si="3"/>
        <v>강원도</v>
      </c>
      <c r="H242" s="2" t="s">
        <v>41895</v>
      </c>
      <c r="I242" s="2" t="s">
        <v>2677</v>
      </c>
      <c r="J242" s="2" t="s">
        <v>41894</v>
      </c>
    </row>
    <row r="243" spans="1:10" x14ac:dyDescent="0.3">
      <c r="A243" s="3">
        <v>15140</v>
      </c>
      <c r="B243" s="3">
        <v>2218104752</v>
      </c>
      <c r="C243" s="2" t="s">
        <v>21698</v>
      </c>
      <c r="D243" s="2" t="s">
        <v>1</v>
      </c>
      <c r="E243" s="3" t="s">
        <v>2</v>
      </c>
      <c r="F243" s="3">
        <v>42110</v>
      </c>
      <c r="G243" s="3" t="str">
        <f t="shared" si="3"/>
        <v>강원도</v>
      </c>
      <c r="H243" s="2" t="s">
        <v>42086</v>
      </c>
      <c r="I243" s="2" t="s">
        <v>2593</v>
      </c>
      <c r="J243" s="2" t="s">
        <v>42085</v>
      </c>
    </row>
    <row r="244" spans="1:10" x14ac:dyDescent="0.3">
      <c r="A244" s="3">
        <v>15936</v>
      </c>
      <c r="B244" s="3">
        <v>2248118240</v>
      </c>
      <c r="C244" s="2" t="s">
        <v>44200</v>
      </c>
      <c r="D244" s="2" t="s">
        <v>1</v>
      </c>
      <c r="E244" s="3" t="s">
        <v>2</v>
      </c>
      <c r="F244" s="3">
        <v>42130</v>
      </c>
      <c r="G244" s="3" t="str">
        <f t="shared" si="3"/>
        <v>강원도</v>
      </c>
      <c r="H244" s="2" t="s">
        <v>44202</v>
      </c>
      <c r="I244" s="2" t="s">
        <v>1512</v>
      </c>
      <c r="J244" s="2" t="s">
        <v>44201</v>
      </c>
    </row>
    <row r="245" spans="1:10" x14ac:dyDescent="0.3">
      <c r="A245" s="3">
        <v>16104</v>
      </c>
      <c r="B245" s="3">
        <v>2218100324</v>
      </c>
      <c r="C245" s="2" t="s">
        <v>44644</v>
      </c>
      <c r="D245" s="2" t="s">
        <v>1</v>
      </c>
      <c r="E245" s="3" t="s">
        <v>2</v>
      </c>
      <c r="F245" s="3">
        <v>42110</v>
      </c>
      <c r="G245" s="3" t="str">
        <f t="shared" si="3"/>
        <v>강원도</v>
      </c>
      <c r="H245" s="2" t="s">
        <v>44646</v>
      </c>
      <c r="I245" s="2" t="s">
        <v>5</v>
      </c>
      <c r="J245" s="2" t="s">
        <v>44645</v>
      </c>
    </row>
    <row r="246" spans="1:10" x14ac:dyDescent="0.3">
      <c r="A246" s="3">
        <v>16223</v>
      </c>
      <c r="B246" s="3">
        <v>2248107461</v>
      </c>
      <c r="C246" s="2" t="s">
        <v>44964</v>
      </c>
      <c r="D246" s="2" t="s">
        <v>1</v>
      </c>
      <c r="E246" s="3" t="s">
        <v>2</v>
      </c>
      <c r="F246" s="3">
        <v>42130</v>
      </c>
      <c r="G246" s="3" t="str">
        <f t="shared" si="3"/>
        <v>강원도</v>
      </c>
      <c r="H246" s="2" t="s">
        <v>44966</v>
      </c>
      <c r="I246" s="2" t="s">
        <v>3465</v>
      </c>
      <c r="J246" s="2" t="s">
        <v>44965</v>
      </c>
    </row>
    <row r="247" spans="1:10" x14ac:dyDescent="0.3">
      <c r="A247" s="3">
        <v>2</v>
      </c>
      <c r="B247" s="3">
        <v>1078733730</v>
      </c>
      <c r="C247" s="2" t="s">
        <v>6</v>
      </c>
      <c r="D247" s="2" t="s">
        <v>1</v>
      </c>
      <c r="E247" s="3" t="s">
        <v>2</v>
      </c>
      <c r="F247" s="3">
        <v>41135</v>
      </c>
      <c r="G247" s="3" t="str">
        <f t="shared" si="3"/>
        <v xml:space="preserve">경기 </v>
      </c>
      <c r="H247" s="2" t="s">
        <v>8</v>
      </c>
      <c r="I247" s="2" t="s">
        <v>9</v>
      </c>
      <c r="J247" s="2" t="s">
        <v>7</v>
      </c>
    </row>
    <row r="248" spans="1:10" x14ac:dyDescent="0.3">
      <c r="A248" s="3">
        <v>6</v>
      </c>
      <c r="B248" s="3">
        <v>1298184969</v>
      </c>
      <c r="C248" s="2" t="s">
        <v>22</v>
      </c>
      <c r="D248" s="2" t="s">
        <v>1</v>
      </c>
      <c r="E248" s="3" t="s">
        <v>2</v>
      </c>
      <c r="F248" s="3">
        <v>41131</v>
      </c>
      <c r="G248" s="3" t="str">
        <f t="shared" si="3"/>
        <v xml:space="preserve">경기 </v>
      </c>
      <c r="H248" s="2" t="s">
        <v>24</v>
      </c>
      <c r="I248" s="2" t="s">
        <v>25</v>
      </c>
      <c r="J248" s="2" t="s">
        <v>23</v>
      </c>
    </row>
    <row r="249" spans="1:10" x14ac:dyDescent="0.3">
      <c r="A249" s="3">
        <v>23</v>
      </c>
      <c r="B249" s="3">
        <v>1198122272</v>
      </c>
      <c r="C249" s="2" t="s">
        <v>84</v>
      </c>
      <c r="D249" s="2" t="s">
        <v>1</v>
      </c>
      <c r="E249" s="3" t="s">
        <v>2</v>
      </c>
      <c r="F249" s="3">
        <v>41171</v>
      </c>
      <c r="G249" s="3" t="str">
        <f t="shared" si="3"/>
        <v xml:space="preserve">경기 </v>
      </c>
      <c r="H249" s="2" t="s">
        <v>86</v>
      </c>
      <c r="I249" s="2" t="s">
        <v>87</v>
      </c>
      <c r="J249" s="2" t="s">
        <v>85</v>
      </c>
    </row>
    <row r="250" spans="1:10" x14ac:dyDescent="0.3">
      <c r="A250" s="3">
        <v>28</v>
      </c>
      <c r="B250" s="3">
        <v>1348134914</v>
      </c>
      <c r="C250" s="2" t="s">
        <v>103</v>
      </c>
      <c r="D250" s="2" t="s">
        <v>1</v>
      </c>
      <c r="E250" s="3" t="s">
        <v>2</v>
      </c>
      <c r="F250" s="3">
        <v>41271</v>
      </c>
      <c r="G250" s="3" t="str">
        <f t="shared" si="3"/>
        <v xml:space="preserve">경기 </v>
      </c>
      <c r="H250" s="2" t="s">
        <v>105</v>
      </c>
      <c r="I250" s="2" t="s">
        <v>79</v>
      </c>
      <c r="J250" s="2" t="s">
        <v>104</v>
      </c>
    </row>
    <row r="251" spans="1:10" x14ac:dyDescent="0.3">
      <c r="A251" s="3">
        <v>38</v>
      </c>
      <c r="B251" s="3">
        <v>5138105475</v>
      </c>
      <c r="C251" s="2" t="s">
        <v>143</v>
      </c>
      <c r="D251" s="2" t="s">
        <v>1</v>
      </c>
      <c r="E251" s="3" t="s">
        <v>2</v>
      </c>
      <c r="F251" s="3">
        <v>41220</v>
      </c>
      <c r="G251" s="3" t="str">
        <f t="shared" si="3"/>
        <v xml:space="preserve">경기 </v>
      </c>
      <c r="H251" s="2" t="s">
        <v>145</v>
      </c>
      <c r="I251" s="2" t="s">
        <v>146</v>
      </c>
      <c r="J251" s="2" t="s">
        <v>144</v>
      </c>
    </row>
    <row r="252" spans="1:10" x14ac:dyDescent="0.3">
      <c r="A252" s="3">
        <v>40</v>
      </c>
      <c r="B252" s="3">
        <v>5138132690</v>
      </c>
      <c r="C252" s="2" t="s">
        <v>151</v>
      </c>
      <c r="D252" s="2" t="s">
        <v>1</v>
      </c>
      <c r="E252" s="3" t="s">
        <v>2</v>
      </c>
      <c r="F252" s="3">
        <v>41173</v>
      </c>
      <c r="G252" s="3" t="str">
        <f t="shared" si="3"/>
        <v xml:space="preserve">경기 </v>
      </c>
      <c r="H252" s="2" t="s">
        <v>153</v>
      </c>
      <c r="I252" s="2" t="s">
        <v>154</v>
      </c>
      <c r="J252" s="2" t="s">
        <v>152</v>
      </c>
    </row>
    <row r="253" spans="1:10" x14ac:dyDescent="0.3">
      <c r="A253" s="3">
        <v>51</v>
      </c>
      <c r="B253" s="3">
        <v>1238162915</v>
      </c>
      <c r="C253" s="2" t="s">
        <v>191</v>
      </c>
      <c r="D253" s="2" t="s">
        <v>1</v>
      </c>
      <c r="E253" s="3" t="s">
        <v>2</v>
      </c>
      <c r="F253" s="3">
        <v>41135</v>
      </c>
      <c r="G253" s="3" t="str">
        <f t="shared" si="3"/>
        <v xml:space="preserve">경기 </v>
      </c>
      <c r="H253" s="2" t="s">
        <v>193</v>
      </c>
      <c r="I253" s="2" t="s">
        <v>194</v>
      </c>
      <c r="J253" s="2" t="s">
        <v>192</v>
      </c>
    </row>
    <row r="254" spans="1:10" x14ac:dyDescent="0.3">
      <c r="A254" s="3">
        <v>52</v>
      </c>
      <c r="B254" s="3">
        <v>1268121892</v>
      </c>
      <c r="C254" s="2" t="s">
        <v>195</v>
      </c>
      <c r="D254" s="2" t="s">
        <v>1</v>
      </c>
      <c r="E254" s="3" t="s">
        <v>2</v>
      </c>
      <c r="F254" s="3">
        <v>41500</v>
      </c>
      <c r="G254" s="3" t="str">
        <f t="shared" si="3"/>
        <v xml:space="preserve">경기 </v>
      </c>
      <c r="H254" s="2" t="s">
        <v>197</v>
      </c>
      <c r="I254" s="2" t="s">
        <v>198</v>
      </c>
      <c r="J254" s="2" t="s">
        <v>196</v>
      </c>
    </row>
    <row r="255" spans="1:10" x14ac:dyDescent="0.3">
      <c r="A255" s="3">
        <v>53</v>
      </c>
      <c r="B255" s="3">
        <v>1288127441</v>
      </c>
      <c r="C255" s="2" t="s">
        <v>199</v>
      </c>
      <c r="D255" s="2" t="s">
        <v>1</v>
      </c>
      <c r="E255" s="3" t="s">
        <v>2</v>
      </c>
      <c r="F255" s="3">
        <v>41480</v>
      </c>
      <c r="G255" s="3" t="str">
        <f t="shared" si="3"/>
        <v xml:space="preserve">경기 </v>
      </c>
      <c r="H255" s="2" t="s">
        <v>201</v>
      </c>
      <c r="I255" s="2" t="s">
        <v>202</v>
      </c>
      <c r="J255" s="2" t="s">
        <v>200</v>
      </c>
    </row>
    <row r="256" spans="1:10" x14ac:dyDescent="0.3">
      <c r="A256" s="3">
        <v>55</v>
      </c>
      <c r="B256" s="3">
        <v>1328135144</v>
      </c>
      <c r="C256" s="2" t="s">
        <v>207</v>
      </c>
      <c r="D256" s="2" t="s">
        <v>1</v>
      </c>
      <c r="E256" s="3" t="s">
        <v>2</v>
      </c>
      <c r="F256" s="3">
        <v>41360</v>
      </c>
      <c r="G256" s="3" t="str">
        <f t="shared" si="3"/>
        <v xml:space="preserve">경기 </v>
      </c>
      <c r="H256" s="2" t="s">
        <v>209</v>
      </c>
      <c r="I256" s="2" t="s">
        <v>210</v>
      </c>
      <c r="J256" s="2" t="s">
        <v>208</v>
      </c>
    </row>
    <row r="257" spans="1:10" x14ac:dyDescent="0.3">
      <c r="A257" s="3">
        <v>56</v>
      </c>
      <c r="B257" s="3">
        <v>1338122337</v>
      </c>
      <c r="C257" s="2" t="s">
        <v>211</v>
      </c>
      <c r="D257" s="2" t="s">
        <v>1</v>
      </c>
      <c r="E257" s="3" t="s">
        <v>2</v>
      </c>
      <c r="F257" s="3">
        <v>41590</v>
      </c>
      <c r="G257" s="3" t="str">
        <f t="shared" si="3"/>
        <v xml:space="preserve">경기 </v>
      </c>
      <c r="H257" s="2" t="s">
        <v>213</v>
      </c>
      <c r="I257" s="2" t="s">
        <v>214</v>
      </c>
      <c r="J257" s="2" t="s">
        <v>212</v>
      </c>
    </row>
    <row r="258" spans="1:10" x14ac:dyDescent="0.3">
      <c r="A258" s="3">
        <v>57</v>
      </c>
      <c r="B258" s="3">
        <v>1358105412</v>
      </c>
      <c r="C258" s="2" t="s">
        <v>215</v>
      </c>
      <c r="D258" s="2" t="s">
        <v>1</v>
      </c>
      <c r="E258" s="3" t="s">
        <v>2</v>
      </c>
      <c r="F258" s="3">
        <v>41550</v>
      </c>
      <c r="G258" s="3" t="str">
        <f t="shared" si="3"/>
        <v xml:space="preserve">경기 </v>
      </c>
      <c r="H258" s="2" t="s">
        <v>217</v>
      </c>
      <c r="I258" s="2" t="s">
        <v>218</v>
      </c>
      <c r="J258" s="2" t="s">
        <v>216</v>
      </c>
    </row>
    <row r="259" spans="1:10" x14ac:dyDescent="0.3">
      <c r="A259" s="3">
        <v>60</v>
      </c>
      <c r="B259" s="3">
        <v>1368124810</v>
      </c>
      <c r="C259" s="2" t="s">
        <v>226</v>
      </c>
      <c r="D259" s="2" t="s">
        <v>1</v>
      </c>
      <c r="E259" s="3" t="s">
        <v>2</v>
      </c>
      <c r="F259" s="3">
        <v>41570</v>
      </c>
      <c r="G259" s="3" t="str">
        <f t="shared" ref="G259:G322" si="4">LEFT(H259,3)</f>
        <v xml:space="preserve">경기 </v>
      </c>
      <c r="H259" s="2" t="s">
        <v>228</v>
      </c>
      <c r="I259" s="2" t="s">
        <v>229</v>
      </c>
      <c r="J259" s="2" t="s">
        <v>227</v>
      </c>
    </row>
    <row r="260" spans="1:10" x14ac:dyDescent="0.3">
      <c r="A260" s="3">
        <v>61</v>
      </c>
      <c r="B260" s="3">
        <v>1378178702</v>
      </c>
      <c r="C260" s="2" t="s">
        <v>230</v>
      </c>
      <c r="D260" s="2" t="s">
        <v>1</v>
      </c>
      <c r="E260" s="3" t="s">
        <v>2</v>
      </c>
      <c r="F260" s="3">
        <v>41570</v>
      </c>
      <c r="G260" s="3" t="str">
        <f t="shared" si="4"/>
        <v xml:space="preserve">경기 </v>
      </c>
      <c r="H260" s="2" t="s">
        <v>232</v>
      </c>
      <c r="I260" s="2" t="s">
        <v>233</v>
      </c>
      <c r="J260" s="2" t="s">
        <v>231</v>
      </c>
    </row>
    <row r="261" spans="1:10" x14ac:dyDescent="0.3">
      <c r="A261" s="3">
        <v>67</v>
      </c>
      <c r="B261" s="3">
        <v>2208111584</v>
      </c>
      <c r="C261" s="2" t="s">
        <v>257</v>
      </c>
      <c r="D261" s="2" t="s">
        <v>1</v>
      </c>
      <c r="E261" s="3" t="s">
        <v>2</v>
      </c>
      <c r="F261" s="3">
        <v>41135</v>
      </c>
      <c r="G261" s="3" t="str">
        <f t="shared" si="4"/>
        <v xml:space="preserve">경기 </v>
      </c>
      <c r="H261" s="2" t="s">
        <v>259</v>
      </c>
      <c r="I261" s="2" t="s">
        <v>75</v>
      </c>
      <c r="J261" s="2" t="s">
        <v>258</v>
      </c>
    </row>
    <row r="262" spans="1:10" x14ac:dyDescent="0.3">
      <c r="A262" s="3">
        <v>78</v>
      </c>
      <c r="B262" s="3">
        <v>1248130401</v>
      </c>
      <c r="C262" s="2" t="s">
        <v>290</v>
      </c>
      <c r="D262" s="2" t="s">
        <v>1</v>
      </c>
      <c r="E262" s="3" t="s">
        <v>2</v>
      </c>
      <c r="F262" s="3">
        <v>41590</v>
      </c>
      <c r="G262" s="3" t="str">
        <f t="shared" si="4"/>
        <v xml:space="preserve">경기 </v>
      </c>
      <c r="H262" s="2" t="s">
        <v>292</v>
      </c>
      <c r="I262" s="2" t="s">
        <v>293</v>
      </c>
      <c r="J262" s="2" t="s">
        <v>291</v>
      </c>
    </row>
    <row r="263" spans="1:10" x14ac:dyDescent="0.3">
      <c r="A263" s="3">
        <v>79</v>
      </c>
      <c r="B263" s="3">
        <v>1248138738</v>
      </c>
      <c r="C263" s="2" t="s">
        <v>294</v>
      </c>
      <c r="D263" s="2" t="s">
        <v>1</v>
      </c>
      <c r="E263" s="3" t="s">
        <v>2</v>
      </c>
      <c r="F263" s="3">
        <v>41590</v>
      </c>
      <c r="G263" s="3" t="str">
        <f t="shared" si="4"/>
        <v xml:space="preserve">경기 </v>
      </c>
      <c r="H263" s="2" t="s">
        <v>296</v>
      </c>
      <c r="I263" s="2" t="s">
        <v>63</v>
      </c>
      <c r="J263" s="2" t="s">
        <v>295</v>
      </c>
    </row>
    <row r="264" spans="1:10" x14ac:dyDescent="0.3">
      <c r="A264" s="3">
        <v>80</v>
      </c>
      <c r="B264" s="3">
        <v>1248146728</v>
      </c>
      <c r="C264" s="2" t="s">
        <v>297</v>
      </c>
      <c r="D264" s="2" t="s">
        <v>1</v>
      </c>
      <c r="E264" s="3" t="s">
        <v>2</v>
      </c>
      <c r="F264" s="3">
        <v>41220</v>
      </c>
      <c r="G264" s="3" t="str">
        <f t="shared" si="4"/>
        <v xml:space="preserve">경기 </v>
      </c>
      <c r="H264" s="2" t="s">
        <v>299</v>
      </c>
      <c r="I264" s="2" t="s">
        <v>300</v>
      </c>
      <c r="J264" s="2" t="s">
        <v>298</v>
      </c>
    </row>
    <row r="265" spans="1:10" x14ac:dyDescent="0.3">
      <c r="A265" s="3">
        <v>81</v>
      </c>
      <c r="B265" s="3">
        <v>1248185003</v>
      </c>
      <c r="C265" s="2" t="s">
        <v>301</v>
      </c>
      <c r="D265" s="2" t="s">
        <v>1</v>
      </c>
      <c r="E265" s="3" t="s">
        <v>2</v>
      </c>
      <c r="F265" s="3">
        <v>41590</v>
      </c>
      <c r="G265" s="3" t="str">
        <f t="shared" si="4"/>
        <v xml:space="preserve">경기 </v>
      </c>
      <c r="H265" s="2" t="s">
        <v>303</v>
      </c>
      <c r="I265" s="2" t="s">
        <v>304</v>
      </c>
      <c r="J265" s="2" t="s">
        <v>302</v>
      </c>
    </row>
    <row r="266" spans="1:10" x14ac:dyDescent="0.3">
      <c r="A266" s="3">
        <v>82</v>
      </c>
      <c r="B266" s="3">
        <v>1338125673</v>
      </c>
      <c r="C266" s="2" t="s">
        <v>305</v>
      </c>
      <c r="D266" s="2" t="s">
        <v>1</v>
      </c>
      <c r="E266" s="3" t="s">
        <v>2</v>
      </c>
      <c r="F266" s="3">
        <v>41390</v>
      </c>
      <c r="G266" s="3" t="str">
        <f t="shared" si="4"/>
        <v xml:space="preserve">경기 </v>
      </c>
      <c r="H266" s="2" t="s">
        <v>307</v>
      </c>
      <c r="I266" s="2" t="s">
        <v>308</v>
      </c>
      <c r="J266" s="2" t="s">
        <v>306</v>
      </c>
    </row>
    <row r="267" spans="1:10" x14ac:dyDescent="0.3">
      <c r="A267" s="3">
        <v>83</v>
      </c>
      <c r="B267" s="3">
        <v>1378142669</v>
      </c>
      <c r="C267" s="2" t="s">
        <v>309</v>
      </c>
      <c r="D267" s="2" t="s">
        <v>239</v>
      </c>
      <c r="E267" s="3" t="s">
        <v>240</v>
      </c>
      <c r="F267" s="3">
        <v>41273</v>
      </c>
      <c r="G267" s="3" t="str">
        <f t="shared" si="4"/>
        <v xml:space="preserve">경기 </v>
      </c>
      <c r="H267" s="2" t="s">
        <v>311</v>
      </c>
      <c r="I267" s="2" t="s">
        <v>237</v>
      </c>
      <c r="J267" s="2" t="s">
        <v>310</v>
      </c>
    </row>
    <row r="268" spans="1:10" x14ac:dyDescent="0.3">
      <c r="A268" s="3">
        <v>97</v>
      </c>
      <c r="B268" s="3">
        <v>1208198618</v>
      </c>
      <c r="C268" s="2" t="s">
        <v>358</v>
      </c>
      <c r="D268" s="2" t="s">
        <v>1</v>
      </c>
      <c r="E268" s="3" t="s">
        <v>2</v>
      </c>
      <c r="F268" s="3">
        <v>41135</v>
      </c>
      <c r="G268" s="3" t="str">
        <f t="shared" si="4"/>
        <v xml:space="preserve">경기 </v>
      </c>
      <c r="H268" s="2" t="s">
        <v>360</v>
      </c>
      <c r="I268" s="2" t="s">
        <v>5</v>
      </c>
      <c r="J268" s="2" t="s">
        <v>359</v>
      </c>
    </row>
    <row r="269" spans="1:10" x14ac:dyDescent="0.3">
      <c r="A269" s="3">
        <v>99</v>
      </c>
      <c r="B269" s="3">
        <v>1268159059</v>
      </c>
      <c r="C269" s="2" t="s">
        <v>365</v>
      </c>
      <c r="D269" s="2" t="s">
        <v>1</v>
      </c>
      <c r="E269" s="3" t="s">
        <v>2</v>
      </c>
      <c r="F269" s="3">
        <v>41133</v>
      </c>
      <c r="G269" s="3" t="str">
        <f t="shared" si="4"/>
        <v xml:space="preserve">경기 </v>
      </c>
      <c r="H269" s="2" t="s">
        <v>367</v>
      </c>
      <c r="I269" s="2" t="s">
        <v>43</v>
      </c>
      <c r="J269" s="2" t="s">
        <v>366</v>
      </c>
    </row>
    <row r="270" spans="1:10" x14ac:dyDescent="0.3">
      <c r="A270" s="3">
        <v>100</v>
      </c>
      <c r="B270" s="3">
        <v>1288115891</v>
      </c>
      <c r="C270" s="2" t="s">
        <v>368</v>
      </c>
      <c r="D270" s="2" t="s">
        <v>1</v>
      </c>
      <c r="E270" s="3" t="s">
        <v>2</v>
      </c>
      <c r="F270" s="3">
        <v>41273</v>
      </c>
      <c r="G270" s="3" t="str">
        <f t="shared" si="4"/>
        <v xml:space="preserve">경기 </v>
      </c>
      <c r="H270" s="2" t="s">
        <v>370</v>
      </c>
      <c r="I270" s="2" t="s">
        <v>371</v>
      </c>
      <c r="J270" s="2" t="s">
        <v>369</v>
      </c>
    </row>
    <row r="271" spans="1:10" x14ac:dyDescent="0.3">
      <c r="A271" s="3">
        <v>102</v>
      </c>
      <c r="B271" s="3">
        <v>1328185358</v>
      </c>
      <c r="C271" s="2" t="s">
        <v>375</v>
      </c>
      <c r="D271" s="2" t="s">
        <v>1</v>
      </c>
      <c r="E271" s="3" t="s">
        <v>2</v>
      </c>
      <c r="F271" s="3">
        <v>41360</v>
      </c>
      <c r="G271" s="3" t="str">
        <f t="shared" si="4"/>
        <v xml:space="preserve">경기 </v>
      </c>
      <c r="H271" s="2" t="s">
        <v>377</v>
      </c>
      <c r="I271" s="2" t="s">
        <v>378</v>
      </c>
      <c r="J271" s="2" t="s">
        <v>376</v>
      </c>
    </row>
    <row r="272" spans="1:10" x14ac:dyDescent="0.3">
      <c r="A272" s="3">
        <v>103</v>
      </c>
      <c r="B272" s="3">
        <v>1338127744</v>
      </c>
      <c r="C272" s="2" t="s">
        <v>379</v>
      </c>
      <c r="D272" s="2" t="s">
        <v>1</v>
      </c>
      <c r="E272" s="3" t="s">
        <v>2</v>
      </c>
      <c r="F272" s="3">
        <v>41390</v>
      </c>
      <c r="G272" s="3" t="str">
        <f t="shared" si="4"/>
        <v xml:space="preserve">경기 </v>
      </c>
      <c r="H272" s="2" t="s">
        <v>381</v>
      </c>
      <c r="I272" s="2" t="s">
        <v>382</v>
      </c>
      <c r="J272" s="2" t="s">
        <v>380</v>
      </c>
    </row>
    <row r="273" spans="1:10" x14ac:dyDescent="0.3">
      <c r="A273" s="3">
        <v>104</v>
      </c>
      <c r="B273" s="3">
        <v>1358119288</v>
      </c>
      <c r="C273" s="2" t="s">
        <v>383</v>
      </c>
      <c r="D273" s="2" t="s">
        <v>1</v>
      </c>
      <c r="E273" s="3" t="s">
        <v>2</v>
      </c>
      <c r="F273" s="3">
        <v>41461</v>
      </c>
      <c r="G273" s="3" t="str">
        <f t="shared" si="4"/>
        <v xml:space="preserve">경기 </v>
      </c>
      <c r="H273" s="2" t="s">
        <v>385</v>
      </c>
      <c r="I273" s="2" t="s">
        <v>386</v>
      </c>
      <c r="J273" s="2" t="s">
        <v>384</v>
      </c>
    </row>
    <row r="274" spans="1:10" x14ac:dyDescent="0.3">
      <c r="A274" s="3">
        <v>107</v>
      </c>
      <c r="B274" s="3">
        <v>1388105459</v>
      </c>
      <c r="C274" s="2" t="s">
        <v>394</v>
      </c>
      <c r="D274" s="2" t="s">
        <v>1</v>
      </c>
      <c r="E274" s="3" t="s">
        <v>2</v>
      </c>
      <c r="F274" s="3">
        <v>41173</v>
      </c>
      <c r="G274" s="3" t="str">
        <f t="shared" si="4"/>
        <v xml:space="preserve">경기 </v>
      </c>
      <c r="H274" s="2" t="s">
        <v>396</v>
      </c>
      <c r="I274" s="2" t="s">
        <v>176</v>
      </c>
      <c r="J274" s="2" t="s">
        <v>395</v>
      </c>
    </row>
    <row r="275" spans="1:10" x14ac:dyDescent="0.3">
      <c r="A275" s="3">
        <v>108</v>
      </c>
      <c r="B275" s="3">
        <v>1418113367</v>
      </c>
      <c r="C275" s="2" t="s">
        <v>397</v>
      </c>
      <c r="D275" s="2" t="s">
        <v>1</v>
      </c>
      <c r="E275" s="3" t="s">
        <v>2</v>
      </c>
      <c r="F275" s="3">
        <v>41480</v>
      </c>
      <c r="G275" s="3" t="str">
        <f t="shared" si="4"/>
        <v xml:space="preserve">경기 </v>
      </c>
      <c r="H275" s="2" t="s">
        <v>399</v>
      </c>
      <c r="I275" s="2" t="s">
        <v>400</v>
      </c>
      <c r="J275" s="2" t="s">
        <v>398</v>
      </c>
    </row>
    <row r="276" spans="1:10" x14ac:dyDescent="0.3">
      <c r="A276" s="3">
        <v>109</v>
      </c>
      <c r="B276" s="3">
        <v>2048139692</v>
      </c>
      <c r="C276" s="2" t="s">
        <v>401</v>
      </c>
      <c r="D276" s="2" t="s">
        <v>1</v>
      </c>
      <c r="E276" s="3" t="s">
        <v>2</v>
      </c>
      <c r="F276" s="3">
        <v>41360</v>
      </c>
      <c r="G276" s="3" t="str">
        <f t="shared" si="4"/>
        <v xml:space="preserve">경기 </v>
      </c>
      <c r="H276" s="2" t="s">
        <v>403</v>
      </c>
      <c r="I276" s="2" t="s">
        <v>404</v>
      </c>
      <c r="J276" s="2" t="s">
        <v>402</v>
      </c>
    </row>
    <row r="277" spans="1:10" x14ac:dyDescent="0.3">
      <c r="A277" s="3">
        <v>127</v>
      </c>
      <c r="B277" s="3">
        <v>1128140075</v>
      </c>
      <c r="C277" s="2" t="s">
        <v>452</v>
      </c>
      <c r="D277" s="2" t="s">
        <v>1</v>
      </c>
      <c r="E277" s="3" t="s">
        <v>2</v>
      </c>
      <c r="F277" s="3">
        <v>41410</v>
      </c>
      <c r="G277" s="3" t="str">
        <f t="shared" si="4"/>
        <v xml:space="preserve">경기 </v>
      </c>
      <c r="H277" s="2" t="s">
        <v>454</v>
      </c>
      <c r="I277" s="2" t="s">
        <v>455</v>
      </c>
      <c r="J277" s="2" t="s">
        <v>453</v>
      </c>
    </row>
    <row r="278" spans="1:10" x14ac:dyDescent="0.3">
      <c r="A278" s="3">
        <v>131</v>
      </c>
      <c r="B278" s="3">
        <v>1248619298</v>
      </c>
      <c r="C278" s="2" t="s">
        <v>466</v>
      </c>
      <c r="D278" s="2" t="s">
        <v>1</v>
      </c>
      <c r="E278" s="3" t="s">
        <v>2</v>
      </c>
      <c r="F278" s="3">
        <v>41590</v>
      </c>
      <c r="G278" s="3" t="str">
        <f t="shared" si="4"/>
        <v xml:space="preserve">경기 </v>
      </c>
      <c r="H278" s="2" t="s">
        <v>468</v>
      </c>
      <c r="I278" s="2" t="s">
        <v>469</v>
      </c>
      <c r="J278" s="2" t="s">
        <v>467</v>
      </c>
    </row>
    <row r="279" spans="1:10" x14ac:dyDescent="0.3">
      <c r="A279" s="3">
        <v>132</v>
      </c>
      <c r="B279" s="3">
        <v>1258115252</v>
      </c>
      <c r="C279" s="2" t="s">
        <v>470</v>
      </c>
      <c r="D279" s="2" t="s">
        <v>471</v>
      </c>
      <c r="E279" s="3" t="s">
        <v>2</v>
      </c>
      <c r="F279" s="3">
        <v>41550</v>
      </c>
      <c r="G279" s="3" t="str">
        <f t="shared" si="4"/>
        <v xml:space="preserve">경기 </v>
      </c>
      <c r="H279" s="2" t="s">
        <v>473</v>
      </c>
      <c r="I279" s="2" t="s">
        <v>474</v>
      </c>
      <c r="J279" s="2" t="s">
        <v>472</v>
      </c>
    </row>
    <row r="280" spans="1:10" x14ac:dyDescent="0.3">
      <c r="A280" s="3">
        <v>133</v>
      </c>
      <c r="B280" s="3">
        <v>1288132677</v>
      </c>
      <c r="C280" s="2" t="s">
        <v>475</v>
      </c>
      <c r="D280" s="2" t="s">
        <v>1</v>
      </c>
      <c r="E280" s="3" t="s">
        <v>2</v>
      </c>
      <c r="F280" s="3">
        <v>41285</v>
      </c>
      <c r="G280" s="3" t="str">
        <f t="shared" si="4"/>
        <v xml:space="preserve">경기 </v>
      </c>
      <c r="H280" s="2" t="s">
        <v>477</v>
      </c>
      <c r="I280" s="2" t="s">
        <v>478</v>
      </c>
      <c r="J280" s="2" t="s">
        <v>476</v>
      </c>
    </row>
    <row r="281" spans="1:10" x14ac:dyDescent="0.3">
      <c r="A281" s="3">
        <v>135</v>
      </c>
      <c r="B281" s="3">
        <v>1348163286</v>
      </c>
      <c r="C281" s="2" t="s">
        <v>482</v>
      </c>
      <c r="D281" s="2" t="s">
        <v>1</v>
      </c>
      <c r="E281" s="3" t="s">
        <v>2</v>
      </c>
      <c r="F281" s="3">
        <v>41390</v>
      </c>
      <c r="G281" s="3" t="str">
        <f t="shared" si="4"/>
        <v xml:space="preserve">경기 </v>
      </c>
      <c r="H281" s="2" t="s">
        <v>484</v>
      </c>
      <c r="I281" s="2" t="s">
        <v>485</v>
      </c>
      <c r="J281" s="2" t="s">
        <v>483</v>
      </c>
    </row>
    <row r="282" spans="1:10" x14ac:dyDescent="0.3">
      <c r="A282" s="3">
        <v>158</v>
      </c>
      <c r="B282" s="3">
        <v>1238168544</v>
      </c>
      <c r="C282" s="2" t="s">
        <v>569</v>
      </c>
      <c r="D282" s="2" t="s">
        <v>1</v>
      </c>
      <c r="E282" s="3" t="s">
        <v>2</v>
      </c>
      <c r="F282" s="3">
        <v>41220</v>
      </c>
      <c r="G282" s="3" t="str">
        <f t="shared" si="4"/>
        <v xml:space="preserve">경기 </v>
      </c>
      <c r="H282" s="2" t="s">
        <v>571</v>
      </c>
      <c r="I282" s="2" t="s">
        <v>248</v>
      </c>
      <c r="J282" s="2" t="s">
        <v>570</v>
      </c>
    </row>
    <row r="283" spans="1:10" x14ac:dyDescent="0.3">
      <c r="A283" s="3">
        <v>160</v>
      </c>
      <c r="B283" s="3">
        <v>1258160970</v>
      </c>
      <c r="C283" s="2" t="s">
        <v>576</v>
      </c>
      <c r="D283" s="2" t="s">
        <v>1</v>
      </c>
      <c r="E283" s="3" t="s">
        <v>2</v>
      </c>
      <c r="F283" s="3">
        <v>41550</v>
      </c>
      <c r="G283" s="3" t="str">
        <f t="shared" si="4"/>
        <v xml:space="preserve">경기 </v>
      </c>
      <c r="H283" s="2" t="s">
        <v>578</v>
      </c>
      <c r="I283" s="2" t="s">
        <v>154</v>
      </c>
      <c r="J283" s="2" t="s">
        <v>577</v>
      </c>
    </row>
    <row r="284" spans="1:10" x14ac:dyDescent="0.3">
      <c r="A284" s="3">
        <v>161</v>
      </c>
      <c r="B284" s="3">
        <v>1261765093</v>
      </c>
      <c r="C284" s="2" t="s">
        <v>579</v>
      </c>
      <c r="D284" s="2" t="s">
        <v>1</v>
      </c>
      <c r="E284" s="3" t="s">
        <v>2</v>
      </c>
      <c r="F284" s="3">
        <v>41450</v>
      </c>
      <c r="G284" s="3" t="str">
        <f t="shared" si="4"/>
        <v xml:space="preserve">경기 </v>
      </c>
      <c r="H284" s="2" t="s">
        <v>581</v>
      </c>
      <c r="I284" s="2" t="s">
        <v>582</v>
      </c>
      <c r="J284" s="2" t="s">
        <v>580</v>
      </c>
    </row>
    <row r="285" spans="1:10" x14ac:dyDescent="0.3">
      <c r="A285" s="3">
        <v>162</v>
      </c>
      <c r="B285" s="3">
        <v>1288104282</v>
      </c>
      <c r="C285" s="2" t="s">
        <v>583</v>
      </c>
      <c r="D285" s="2" t="s">
        <v>1</v>
      </c>
      <c r="E285" s="3" t="s">
        <v>2</v>
      </c>
      <c r="F285" s="3">
        <v>41480</v>
      </c>
      <c r="G285" s="3" t="str">
        <f t="shared" si="4"/>
        <v xml:space="preserve">경기 </v>
      </c>
      <c r="H285" s="2" t="s">
        <v>585</v>
      </c>
      <c r="I285" s="2" t="s">
        <v>586</v>
      </c>
      <c r="J285" s="2" t="s">
        <v>584</v>
      </c>
    </row>
    <row r="286" spans="1:10" x14ac:dyDescent="0.3">
      <c r="A286" s="3">
        <v>164</v>
      </c>
      <c r="B286" s="3">
        <v>1338135263</v>
      </c>
      <c r="C286" s="2" t="s">
        <v>590</v>
      </c>
      <c r="D286" s="2" t="s">
        <v>1</v>
      </c>
      <c r="E286" s="3" t="s">
        <v>2</v>
      </c>
      <c r="F286" s="3">
        <v>41390</v>
      </c>
      <c r="G286" s="3" t="str">
        <f t="shared" si="4"/>
        <v xml:space="preserve">경기 </v>
      </c>
      <c r="H286" s="2" t="s">
        <v>592</v>
      </c>
      <c r="I286" s="2" t="s">
        <v>593</v>
      </c>
      <c r="J286" s="2" t="s">
        <v>591</v>
      </c>
    </row>
    <row r="287" spans="1:10" x14ac:dyDescent="0.3">
      <c r="A287" s="3">
        <v>165</v>
      </c>
      <c r="B287" s="3">
        <v>1348683273</v>
      </c>
      <c r="C287" s="2" t="s">
        <v>594</v>
      </c>
      <c r="D287" s="2" t="s">
        <v>1</v>
      </c>
      <c r="E287" s="3" t="s">
        <v>2</v>
      </c>
      <c r="F287" s="3">
        <v>41273</v>
      </c>
      <c r="G287" s="3" t="str">
        <f t="shared" si="4"/>
        <v xml:space="preserve">경기 </v>
      </c>
      <c r="H287" s="2" t="s">
        <v>596</v>
      </c>
      <c r="I287" s="2" t="s">
        <v>597</v>
      </c>
      <c r="J287" s="2" t="s">
        <v>595</v>
      </c>
    </row>
    <row r="288" spans="1:10" x14ac:dyDescent="0.3">
      <c r="A288" s="3">
        <v>166</v>
      </c>
      <c r="B288" s="3">
        <v>1378150970</v>
      </c>
      <c r="C288" s="2" t="s">
        <v>598</v>
      </c>
      <c r="D288" s="2" t="s">
        <v>1</v>
      </c>
      <c r="E288" s="3" t="s">
        <v>2</v>
      </c>
      <c r="F288" s="3">
        <v>41570</v>
      </c>
      <c r="G288" s="3" t="str">
        <f t="shared" si="4"/>
        <v xml:space="preserve">경기 </v>
      </c>
      <c r="H288" s="2" t="s">
        <v>600</v>
      </c>
      <c r="I288" s="2" t="s">
        <v>601</v>
      </c>
      <c r="J288" s="2" t="s">
        <v>599</v>
      </c>
    </row>
    <row r="289" spans="1:10" x14ac:dyDescent="0.3">
      <c r="A289" s="3">
        <v>167</v>
      </c>
      <c r="B289" s="3">
        <v>1408118767</v>
      </c>
      <c r="C289" s="2" t="s">
        <v>602</v>
      </c>
      <c r="D289" s="2" t="s">
        <v>1</v>
      </c>
      <c r="E289" s="3" t="s">
        <v>2</v>
      </c>
      <c r="F289" s="3">
        <v>41210</v>
      </c>
      <c r="G289" s="3" t="str">
        <f t="shared" si="4"/>
        <v xml:space="preserve">경기 </v>
      </c>
      <c r="H289" s="2" t="s">
        <v>604</v>
      </c>
      <c r="I289" s="2" t="s">
        <v>605</v>
      </c>
      <c r="J289" s="2" t="s">
        <v>603</v>
      </c>
    </row>
    <row r="290" spans="1:10" x14ac:dyDescent="0.3">
      <c r="A290" s="3">
        <v>182</v>
      </c>
      <c r="B290" s="3">
        <v>1078645151</v>
      </c>
      <c r="C290" s="2" t="s">
        <v>650</v>
      </c>
      <c r="D290" s="2" t="s">
        <v>1</v>
      </c>
      <c r="E290" s="3" t="s">
        <v>2</v>
      </c>
      <c r="F290" s="3">
        <v>41190</v>
      </c>
      <c r="G290" s="3" t="str">
        <f t="shared" si="4"/>
        <v xml:space="preserve">경기 </v>
      </c>
      <c r="H290" s="2" t="s">
        <v>652</v>
      </c>
      <c r="I290" s="2" t="s">
        <v>260</v>
      </c>
      <c r="J290" s="2" t="s">
        <v>651</v>
      </c>
    </row>
    <row r="291" spans="1:10" x14ac:dyDescent="0.3">
      <c r="A291" s="3">
        <v>187</v>
      </c>
      <c r="B291" s="3">
        <v>1108156305</v>
      </c>
      <c r="C291" s="2" t="s">
        <v>664</v>
      </c>
      <c r="D291" s="2" t="s">
        <v>1</v>
      </c>
      <c r="E291" s="3" t="s">
        <v>2</v>
      </c>
      <c r="F291" s="3">
        <v>41480</v>
      </c>
      <c r="G291" s="3" t="str">
        <f t="shared" si="4"/>
        <v xml:space="preserve">경기 </v>
      </c>
      <c r="H291" s="2" t="s">
        <v>666</v>
      </c>
      <c r="I291" s="2" t="s">
        <v>667</v>
      </c>
      <c r="J291" s="2" t="s">
        <v>665</v>
      </c>
    </row>
    <row r="292" spans="1:10" x14ac:dyDescent="0.3">
      <c r="A292" s="3">
        <v>189</v>
      </c>
      <c r="B292" s="3">
        <v>1248150197</v>
      </c>
      <c r="C292" s="2" t="s">
        <v>672</v>
      </c>
      <c r="D292" s="2" t="s">
        <v>1</v>
      </c>
      <c r="E292" s="3" t="s">
        <v>2</v>
      </c>
      <c r="F292" s="3">
        <v>41590</v>
      </c>
      <c r="G292" s="3" t="str">
        <f t="shared" si="4"/>
        <v xml:space="preserve">경기 </v>
      </c>
      <c r="H292" s="2" t="s">
        <v>674</v>
      </c>
      <c r="I292" s="2" t="s">
        <v>557</v>
      </c>
      <c r="J292" s="2" t="s">
        <v>673</v>
      </c>
    </row>
    <row r="293" spans="1:10" x14ac:dyDescent="0.3">
      <c r="A293" s="3">
        <v>190</v>
      </c>
      <c r="B293" s="3">
        <v>1248159164</v>
      </c>
      <c r="C293" s="2" t="s">
        <v>675</v>
      </c>
      <c r="D293" s="2" t="s">
        <v>1</v>
      </c>
      <c r="E293" s="3" t="s">
        <v>2</v>
      </c>
      <c r="F293" s="3">
        <v>41590</v>
      </c>
      <c r="G293" s="3" t="str">
        <f t="shared" si="4"/>
        <v xml:space="preserve">경기 </v>
      </c>
      <c r="H293" s="2" t="s">
        <v>677</v>
      </c>
      <c r="I293" s="2" t="s">
        <v>678</v>
      </c>
      <c r="J293" s="2" t="s">
        <v>676</v>
      </c>
    </row>
    <row r="294" spans="1:10" x14ac:dyDescent="0.3">
      <c r="A294" s="3">
        <v>191</v>
      </c>
      <c r="B294" s="3">
        <v>1268129614</v>
      </c>
      <c r="C294" s="2" t="s">
        <v>679</v>
      </c>
      <c r="D294" s="2" t="s">
        <v>1</v>
      </c>
      <c r="E294" s="3" t="s">
        <v>2</v>
      </c>
      <c r="F294" s="3">
        <v>41670</v>
      </c>
      <c r="G294" s="3" t="str">
        <f t="shared" si="4"/>
        <v xml:space="preserve">경기 </v>
      </c>
      <c r="H294" s="2" t="s">
        <v>681</v>
      </c>
      <c r="I294" s="2" t="s">
        <v>47</v>
      </c>
      <c r="J294" s="2" t="s">
        <v>680</v>
      </c>
    </row>
    <row r="295" spans="1:10" x14ac:dyDescent="0.3">
      <c r="A295" s="3">
        <v>196</v>
      </c>
      <c r="B295" s="3">
        <v>1338126594</v>
      </c>
      <c r="C295" s="2" t="s">
        <v>695</v>
      </c>
      <c r="D295" s="2" t="s">
        <v>1</v>
      </c>
      <c r="E295" s="3" t="s">
        <v>2</v>
      </c>
      <c r="F295" s="3">
        <v>41273</v>
      </c>
      <c r="G295" s="3" t="str">
        <f t="shared" si="4"/>
        <v xml:space="preserve">경기 </v>
      </c>
      <c r="H295" s="2" t="s">
        <v>697</v>
      </c>
      <c r="I295" s="2" t="s">
        <v>698</v>
      </c>
      <c r="J295" s="2" t="s">
        <v>696</v>
      </c>
    </row>
    <row r="296" spans="1:10" x14ac:dyDescent="0.3">
      <c r="A296" s="3">
        <v>197</v>
      </c>
      <c r="B296" s="3">
        <v>1348137527</v>
      </c>
      <c r="C296" s="2" t="s">
        <v>699</v>
      </c>
      <c r="D296" s="2" t="s">
        <v>1</v>
      </c>
      <c r="E296" s="3" t="s">
        <v>2</v>
      </c>
      <c r="F296" s="3">
        <v>41590</v>
      </c>
      <c r="G296" s="3" t="str">
        <f t="shared" si="4"/>
        <v xml:space="preserve">경기 </v>
      </c>
      <c r="H296" s="2" t="s">
        <v>701</v>
      </c>
      <c r="I296" s="2" t="s">
        <v>357</v>
      </c>
      <c r="J296" s="2" t="s">
        <v>700</v>
      </c>
    </row>
    <row r="297" spans="1:10" x14ac:dyDescent="0.3">
      <c r="A297" s="3">
        <v>198</v>
      </c>
      <c r="B297" s="3">
        <v>1368118322</v>
      </c>
      <c r="C297" s="2" t="s">
        <v>702</v>
      </c>
      <c r="D297" s="2" t="s">
        <v>1</v>
      </c>
      <c r="E297" s="3" t="s">
        <v>2</v>
      </c>
      <c r="F297" s="3">
        <v>41220</v>
      </c>
      <c r="G297" s="3" t="str">
        <f t="shared" si="4"/>
        <v xml:space="preserve">경기 </v>
      </c>
      <c r="H297" s="2" t="s">
        <v>704</v>
      </c>
      <c r="I297" s="2" t="s">
        <v>705</v>
      </c>
      <c r="J297" s="2" t="s">
        <v>703</v>
      </c>
    </row>
    <row r="298" spans="1:10" x14ac:dyDescent="0.3">
      <c r="A298" s="3">
        <v>199</v>
      </c>
      <c r="B298" s="3">
        <v>1378181982</v>
      </c>
      <c r="C298" s="2" t="s">
        <v>706</v>
      </c>
      <c r="D298" s="2" t="s">
        <v>1</v>
      </c>
      <c r="E298" s="3" t="s">
        <v>2</v>
      </c>
      <c r="F298" s="3">
        <v>41570</v>
      </c>
      <c r="G298" s="3" t="str">
        <f t="shared" si="4"/>
        <v xml:space="preserve">경기 </v>
      </c>
      <c r="H298" s="2" t="s">
        <v>708</v>
      </c>
      <c r="I298" s="2" t="s">
        <v>508</v>
      </c>
      <c r="J298" s="2" t="s">
        <v>707</v>
      </c>
    </row>
    <row r="299" spans="1:10" x14ac:dyDescent="0.3">
      <c r="A299" s="3">
        <v>223</v>
      </c>
      <c r="B299" s="3">
        <v>1208164461</v>
      </c>
      <c r="C299" s="2" t="s">
        <v>776</v>
      </c>
      <c r="D299" s="2" t="s">
        <v>1</v>
      </c>
      <c r="E299" s="3" t="s">
        <v>2</v>
      </c>
      <c r="F299" s="3">
        <v>41461</v>
      </c>
      <c r="G299" s="3" t="str">
        <f t="shared" si="4"/>
        <v xml:space="preserve">경기 </v>
      </c>
      <c r="H299" s="2" t="s">
        <v>778</v>
      </c>
      <c r="I299" s="2" t="s">
        <v>568</v>
      </c>
      <c r="J299" s="2" t="s">
        <v>777</v>
      </c>
    </row>
    <row r="300" spans="1:10" x14ac:dyDescent="0.3">
      <c r="A300" s="3">
        <v>225</v>
      </c>
      <c r="B300" s="3">
        <v>1218161813</v>
      </c>
      <c r="C300" s="2" t="s">
        <v>782</v>
      </c>
      <c r="D300" s="2" t="s">
        <v>1</v>
      </c>
      <c r="E300" s="3" t="s">
        <v>2</v>
      </c>
      <c r="F300" s="3">
        <v>41570</v>
      </c>
      <c r="G300" s="3" t="str">
        <f t="shared" si="4"/>
        <v xml:space="preserve">경기 </v>
      </c>
      <c r="H300" s="2" t="s">
        <v>784</v>
      </c>
      <c r="I300" s="2" t="s">
        <v>348</v>
      </c>
      <c r="J300" s="2" t="s">
        <v>783</v>
      </c>
    </row>
    <row r="301" spans="1:10" x14ac:dyDescent="0.3">
      <c r="A301" s="3">
        <v>226</v>
      </c>
      <c r="B301" s="3">
        <v>1288127683</v>
      </c>
      <c r="C301" s="2" t="s">
        <v>785</v>
      </c>
      <c r="D301" s="2" t="s">
        <v>1</v>
      </c>
      <c r="E301" s="3" t="s">
        <v>2</v>
      </c>
      <c r="F301" s="3">
        <v>41281</v>
      </c>
      <c r="G301" s="3" t="str">
        <f t="shared" si="4"/>
        <v xml:space="preserve">경기 </v>
      </c>
      <c r="H301" s="2" t="s">
        <v>787</v>
      </c>
      <c r="I301" s="2" t="s">
        <v>5</v>
      </c>
      <c r="J301" s="2" t="s">
        <v>786</v>
      </c>
    </row>
    <row r="302" spans="1:10" x14ac:dyDescent="0.3">
      <c r="A302" s="3">
        <v>227</v>
      </c>
      <c r="B302" s="3">
        <v>1308161947</v>
      </c>
      <c r="C302" s="2" t="s">
        <v>788</v>
      </c>
      <c r="D302" s="2" t="s">
        <v>1</v>
      </c>
      <c r="E302" s="3" t="s">
        <v>2</v>
      </c>
      <c r="F302" s="3">
        <v>41190</v>
      </c>
      <c r="G302" s="3" t="str">
        <f t="shared" si="4"/>
        <v xml:space="preserve">경기 </v>
      </c>
      <c r="H302" s="2" t="s">
        <v>790</v>
      </c>
      <c r="I302" s="2" t="s">
        <v>393</v>
      </c>
      <c r="J302" s="2" t="s">
        <v>789</v>
      </c>
    </row>
    <row r="303" spans="1:10" x14ac:dyDescent="0.3">
      <c r="A303" s="3">
        <v>230</v>
      </c>
      <c r="B303" s="3">
        <v>1358194439</v>
      </c>
      <c r="C303" s="2" t="s">
        <v>798</v>
      </c>
      <c r="D303" s="2" t="s">
        <v>1</v>
      </c>
      <c r="E303" s="3" t="s">
        <v>2</v>
      </c>
      <c r="F303" s="3">
        <v>41117</v>
      </c>
      <c r="G303" s="3" t="str">
        <f t="shared" si="4"/>
        <v xml:space="preserve">경기 </v>
      </c>
      <c r="H303" s="2" t="s">
        <v>800</v>
      </c>
      <c r="I303" s="2" t="s">
        <v>256</v>
      </c>
      <c r="J303" s="2" t="s">
        <v>799</v>
      </c>
    </row>
    <row r="304" spans="1:10" x14ac:dyDescent="0.3">
      <c r="A304" s="3">
        <v>232</v>
      </c>
      <c r="B304" s="3">
        <v>1378612419</v>
      </c>
      <c r="C304" s="2" t="s">
        <v>805</v>
      </c>
      <c r="D304" s="2" t="s">
        <v>1</v>
      </c>
      <c r="E304" s="3" t="s">
        <v>2</v>
      </c>
      <c r="F304" s="3">
        <v>41570</v>
      </c>
      <c r="G304" s="3" t="str">
        <f t="shared" si="4"/>
        <v xml:space="preserve">경기 </v>
      </c>
      <c r="H304" s="2" t="s">
        <v>807</v>
      </c>
      <c r="I304" s="2" t="s">
        <v>393</v>
      </c>
      <c r="J304" s="2" t="s">
        <v>806</v>
      </c>
    </row>
    <row r="305" spans="1:10" x14ac:dyDescent="0.3">
      <c r="A305" s="3">
        <v>233</v>
      </c>
      <c r="B305" s="3">
        <v>1380363316</v>
      </c>
      <c r="C305" s="2" t="s">
        <v>808</v>
      </c>
      <c r="D305" s="2" t="s">
        <v>1</v>
      </c>
      <c r="E305" s="3" t="s">
        <v>2</v>
      </c>
      <c r="F305" s="3">
        <v>41590</v>
      </c>
      <c r="G305" s="3" t="str">
        <f t="shared" si="4"/>
        <v xml:space="preserve">경기 </v>
      </c>
      <c r="H305" s="2" t="s">
        <v>810</v>
      </c>
      <c r="I305" s="2" t="s">
        <v>811</v>
      </c>
      <c r="J305" s="2" t="s">
        <v>809</v>
      </c>
    </row>
    <row r="306" spans="1:10" x14ac:dyDescent="0.3">
      <c r="A306" s="3">
        <v>234</v>
      </c>
      <c r="B306" s="3">
        <v>1388150463</v>
      </c>
      <c r="C306" s="2" t="s">
        <v>812</v>
      </c>
      <c r="D306" s="2" t="s">
        <v>1</v>
      </c>
      <c r="E306" s="3" t="s">
        <v>2</v>
      </c>
      <c r="F306" s="3">
        <v>41173</v>
      </c>
      <c r="G306" s="3" t="str">
        <f t="shared" si="4"/>
        <v xml:space="preserve">경기 </v>
      </c>
      <c r="H306" s="2" t="s">
        <v>814</v>
      </c>
      <c r="I306" s="2" t="s">
        <v>545</v>
      </c>
      <c r="J306" s="2" t="s">
        <v>813</v>
      </c>
    </row>
    <row r="307" spans="1:10" x14ac:dyDescent="0.3">
      <c r="A307" s="3">
        <v>235</v>
      </c>
      <c r="B307" s="3">
        <v>1408116279</v>
      </c>
      <c r="C307" s="2" t="s">
        <v>815</v>
      </c>
      <c r="D307" s="2" t="s">
        <v>1</v>
      </c>
      <c r="E307" s="3" t="s">
        <v>2</v>
      </c>
      <c r="F307" s="3">
        <v>41390</v>
      </c>
      <c r="G307" s="3" t="str">
        <f t="shared" si="4"/>
        <v xml:space="preserve">경기 </v>
      </c>
      <c r="H307" s="2" t="s">
        <v>817</v>
      </c>
      <c r="I307" s="2" t="s">
        <v>176</v>
      </c>
      <c r="J307" s="2" t="s">
        <v>816</v>
      </c>
    </row>
    <row r="308" spans="1:10" x14ac:dyDescent="0.3">
      <c r="A308" s="3">
        <v>248</v>
      </c>
      <c r="B308" s="3">
        <v>1238145823</v>
      </c>
      <c r="C308" s="2" t="s">
        <v>857</v>
      </c>
      <c r="D308" s="2" t="s">
        <v>1</v>
      </c>
      <c r="E308" s="3" t="s">
        <v>2</v>
      </c>
      <c r="F308" s="3">
        <v>41590</v>
      </c>
      <c r="G308" s="3" t="str">
        <f t="shared" si="4"/>
        <v xml:space="preserve">경기 </v>
      </c>
      <c r="H308" s="2" t="s">
        <v>859</v>
      </c>
      <c r="I308" s="2" t="s">
        <v>393</v>
      </c>
      <c r="J308" s="2" t="s">
        <v>858</v>
      </c>
    </row>
    <row r="309" spans="1:10" x14ac:dyDescent="0.3">
      <c r="A309" s="3">
        <v>250</v>
      </c>
      <c r="B309" s="3">
        <v>1298167617</v>
      </c>
      <c r="C309" s="2" t="s">
        <v>863</v>
      </c>
      <c r="D309" s="2" t="s">
        <v>1</v>
      </c>
      <c r="E309" s="3" t="s">
        <v>2</v>
      </c>
      <c r="F309" s="3">
        <v>41135</v>
      </c>
      <c r="G309" s="3" t="str">
        <f t="shared" si="4"/>
        <v xml:space="preserve">경기 </v>
      </c>
      <c r="H309" s="2" t="s">
        <v>865</v>
      </c>
      <c r="I309" s="2" t="s">
        <v>737</v>
      </c>
      <c r="J309" s="2" t="s">
        <v>864</v>
      </c>
    </row>
    <row r="310" spans="1:10" x14ac:dyDescent="0.3">
      <c r="A310" s="3">
        <v>252</v>
      </c>
      <c r="B310" s="3">
        <v>1308132122</v>
      </c>
      <c r="C310" s="2" t="s">
        <v>869</v>
      </c>
      <c r="D310" s="2" t="s">
        <v>1</v>
      </c>
      <c r="E310" s="3" t="s">
        <v>2</v>
      </c>
      <c r="F310" s="3">
        <v>41190</v>
      </c>
      <c r="G310" s="3" t="str">
        <f t="shared" si="4"/>
        <v xml:space="preserve">경기 </v>
      </c>
      <c r="H310" s="2" t="s">
        <v>871</v>
      </c>
      <c r="I310" s="2" t="s">
        <v>308</v>
      </c>
      <c r="J310" s="2" t="s">
        <v>870</v>
      </c>
    </row>
    <row r="311" spans="1:10" x14ac:dyDescent="0.3">
      <c r="A311" s="3">
        <v>255</v>
      </c>
      <c r="B311" s="3">
        <v>1398133884</v>
      </c>
      <c r="C311" s="2" t="s">
        <v>880</v>
      </c>
      <c r="D311" s="2" t="s">
        <v>1</v>
      </c>
      <c r="E311" s="3" t="s">
        <v>2</v>
      </c>
      <c r="F311" s="3">
        <v>41390</v>
      </c>
      <c r="G311" s="3" t="str">
        <f t="shared" si="4"/>
        <v xml:space="preserve">경기 </v>
      </c>
      <c r="H311" s="2" t="s">
        <v>882</v>
      </c>
      <c r="I311" s="2" t="s">
        <v>883</v>
      </c>
      <c r="J311" s="2" t="s">
        <v>881</v>
      </c>
    </row>
    <row r="312" spans="1:10" x14ac:dyDescent="0.3">
      <c r="A312" s="3">
        <v>272</v>
      </c>
      <c r="B312" s="3">
        <v>1198139472</v>
      </c>
      <c r="C312" s="2" t="s">
        <v>938</v>
      </c>
      <c r="D312" s="2" t="s">
        <v>1</v>
      </c>
      <c r="E312" s="3" t="s">
        <v>2</v>
      </c>
      <c r="F312" s="3">
        <v>41210</v>
      </c>
      <c r="G312" s="3" t="str">
        <f t="shared" si="4"/>
        <v xml:space="preserve">경기 </v>
      </c>
      <c r="H312" s="2" t="s">
        <v>940</v>
      </c>
      <c r="I312" s="2" t="s">
        <v>941</v>
      </c>
      <c r="J312" s="2" t="s">
        <v>939</v>
      </c>
    </row>
    <row r="313" spans="1:10" x14ac:dyDescent="0.3">
      <c r="A313" s="3">
        <v>273</v>
      </c>
      <c r="B313" s="3">
        <v>1273778925</v>
      </c>
      <c r="C313" s="2" t="s">
        <v>942</v>
      </c>
      <c r="D313" s="2" t="s">
        <v>126</v>
      </c>
      <c r="E313" s="3" t="s">
        <v>943</v>
      </c>
      <c r="F313" s="3">
        <v>41630</v>
      </c>
      <c r="G313" s="3" t="str">
        <f t="shared" si="4"/>
        <v xml:space="preserve">경기 </v>
      </c>
      <c r="H313" s="2" t="s">
        <v>945</v>
      </c>
      <c r="I313" s="2" t="s">
        <v>95</v>
      </c>
      <c r="J313" s="2" t="s">
        <v>944</v>
      </c>
    </row>
    <row r="314" spans="1:10" x14ac:dyDescent="0.3">
      <c r="A314" s="3">
        <v>274</v>
      </c>
      <c r="B314" s="3">
        <v>1278185415</v>
      </c>
      <c r="C314" s="2" t="s">
        <v>946</v>
      </c>
      <c r="D314" s="2" t="s">
        <v>1</v>
      </c>
      <c r="E314" s="3" t="s">
        <v>2</v>
      </c>
      <c r="F314" s="3">
        <v>41650</v>
      </c>
      <c r="G314" s="3" t="str">
        <f t="shared" si="4"/>
        <v xml:space="preserve">경기 </v>
      </c>
      <c r="H314" s="2" t="s">
        <v>948</v>
      </c>
      <c r="I314" s="2" t="s">
        <v>843</v>
      </c>
      <c r="J314" s="2" t="s">
        <v>947</v>
      </c>
    </row>
    <row r="315" spans="1:10" x14ac:dyDescent="0.3">
      <c r="A315" s="3">
        <v>276</v>
      </c>
      <c r="B315" s="3">
        <v>1298198065</v>
      </c>
      <c r="C315" s="2" t="s">
        <v>953</v>
      </c>
      <c r="D315" s="2" t="s">
        <v>1</v>
      </c>
      <c r="E315" s="3" t="s">
        <v>2</v>
      </c>
      <c r="F315" s="3">
        <v>41133</v>
      </c>
      <c r="G315" s="3" t="str">
        <f t="shared" si="4"/>
        <v xml:space="preserve">경기 </v>
      </c>
      <c r="H315" s="2" t="s">
        <v>955</v>
      </c>
      <c r="I315" s="2" t="s">
        <v>13</v>
      </c>
      <c r="J315" s="2" t="s">
        <v>954</v>
      </c>
    </row>
    <row r="316" spans="1:10" x14ac:dyDescent="0.3">
      <c r="A316" s="3">
        <v>285</v>
      </c>
      <c r="B316" s="3">
        <v>4038121843</v>
      </c>
      <c r="C316" s="2" t="s">
        <v>983</v>
      </c>
      <c r="D316" s="2" t="s">
        <v>1</v>
      </c>
      <c r="E316" s="3" t="s">
        <v>2</v>
      </c>
      <c r="F316" s="3">
        <v>41461</v>
      </c>
      <c r="G316" s="3" t="str">
        <f t="shared" si="4"/>
        <v xml:space="preserve">경기 </v>
      </c>
      <c r="H316" s="2" t="s">
        <v>985</v>
      </c>
      <c r="I316" s="2" t="s">
        <v>986</v>
      </c>
      <c r="J316" s="2" t="s">
        <v>984</v>
      </c>
    </row>
    <row r="317" spans="1:10" x14ac:dyDescent="0.3">
      <c r="A317" s="3">
        <v>300</v>
      </c>
      <c r="B317" s="3">
        <v>1068155253</v>
      </c>
      <c r="C317" s="2" t="s">
        <v>1034</v>
      </c>
      <c r="D317" s="2" t="s">
        <v>1</v>
      </c>
      <c r="E317" s="3" t="s">
        <v>2</v>
      </c>
      <c r="F317" s="3">
        <v>41480</v>
      </c>
      <c r="G317" s="3" t="str">
        <f t="shared" si="4"/>
        <v xml:space="preserve">경기 </v>
      </c>
      <c r="H317" s="2" t="s">
        <v>1036</v>
      </c>
      <c r="I317" s="2" t="s">
        <v>508</v>
      </c>
      <c r="J317" s="2" t="s">
        <v>1035</v>
      </c>
    </row>
    <row r="318" spans="1:10" x14ac:dyDescent="0.3">
      <c r="A318" s="3">
        <v>301</v>
      </c>
      <c r="B318" s="3">
        <v>1198117070</v>
      </c>
      <c r="C318" s="2" t="s">
        <v>1037</v>
      </c>
      <c r="D318" s="2" t="s">
        <v>1</v>
      </c>
      <c r="E318" s="3" t="s">
        <v>2</v>
      </c>
      <c r="F318" s="3">
        <v>41480</v>
      </c>
      <c r="G318" s="3" t="str">
        <f t="shared" si="4"/>
        <v xml:space="preserve">경기 </v>
      </c>
      <c r="H318" s="2" t="s">
        <v>1039</v>
      </c>
      <c r="I318" s="2" t="s">
        <v>1040</v>
      </c>
      <c r="J318" s="2" t="s">
        <v>1038</v>
      </c>
    </row>
    <row r="319" spans="1:10" x14ac:dyDescent="0.3">
      <c r="A319" s="3">
        <v>302</v>
      </c>
      <c r="B319" s="3">
        <v>1248670596</v>
      </c>
      <c r="C319" s="2" t="s">
        <v>1041</v>
      </c>
      <c r="D319" s="2" t="s">
        <v>1</v>
      </c>
      <c r="E319" s="3" t="s">
        <v>2</v>
      </c>
      <c r="F319" s="3">
        <v>41590</v>
      </c>
      <c r="G319" s="3" t="str">
        <f t="shared" si="4"/>
        <v xml:space="preserve">경기 </v>
      </c>
      <c r="H319" s="2" t="s">
        <v>1043</v>
      </c>
      <c r="I319" s="2" t="s">
        <v>260</v>
      </c>
      <c r="J319" s="2" t="s">
        <v>1042</v>
      </c>
    </row>
    <row r="320" spans="1:10" x14ac:dyDescent="0.3">
      <c r="A320" s="3">
        <v>303</v>
      </c>
      <c r="B320" s="3">
        <v>1258171405</v>
      </c>
      <c r="C320" s="2" t="s">
        <v>1044</v>
      </c>
      <c r="D320" s="2" t="s">
        <v>1</v>
      </c>
      <c r="E320" s="3" t="s">
        <v>2</v>
      </c>
      <c r="F320" s="3">
        <v>41220</v>
      </c>
      <c r="G320" s="3" t="str">
        <f t="shared" si="4"/>
        <v xml:space="preserve">경기 </v>
      </c>
      <c r="H320" s="2" t="s">
        <v>1046</v>
      </c>
      <c r="I320" s="2" t="s">
        <v>616</v>
      </c>
      <c r="J320" s="2" t="s">
        <v>1045</v>
      </c>
    </row>
    <row r="321" spans="1:10" x14ac:dyDescent="0.3">
      <c r="A321" s="3">
        <v>304</v>
      </c>
      <c r="B321" s="3">
        <v>1348639383</v>
      </c>
      <c r="C321" s="2" t="s">
        <v>1047</v>
      </c>
      <c r="D321" s="2" t="s">
        <v>1</v>
      </c>
      <c r="E321" s="3" t="s">
        <v>2</v>
      </c>
      <c r="F321" s="3">
        <v>41273</v>
      </c>
      <c r="G321" s="3" t="str">
        <f t="shared" si="4"/>
        <v xml:space="preserve">경기 </v>
      </c>
      <c r="H321" s="2" t="s">
        <v>1049</v>
      </c>
      <c r="I321" s="2" t="s">
        <v>308</v>
      </c>
      <c r="J321" s="2" t="s">
        <v>1048</v>
      </c>
    </row>
    <row r="322" spans="1:10" x14ac:dyDescent="0.3">
      <c r="A322" s="3">
        <v>306</v>
      </c>
      <c r="B322" s="3">
        <v>1428152043</v>
      </c>
      <c r="C322" s="2" t="s">
        <v>1053</v>
      </c>
      <c r="D322" s="2" t="s">
        <v>1</v>
      </c>
      <c r="E322" s="3" t="s">
        <v>2</v>
      </c>
      <c r="F322" s="3">
        <v>41463</v>
      </c>
      <c r="G322" s="3" t="str">
        <f t="shared" si="4"/>
        <v xml:space="preserve">경기 </v>
      </c>
      <c r="H322" s="2" t="s">
        <v>1055</v>
      </c>
      <c r="I322" s="2" t="s">
        <v>229</v>
      </c>
      <c r="J322" s="2" t="s">
        <v>1054</v>
      </c>
    </row>
    <row r="323" spans="1:10" x14ac:dyDescent="0.3">
      <c r="A323" s="3">
        <v>322</v>
      </c>
      <c r="B323" s="3">
        <v>1148618706</v>
      </c>
      <c r="C323" s="2" t="s">
        <v>1100</v>
      </c>
      <c r="D323" s="2" t="s">
        <v>1</v>
      </c>
      <c r="E323" s="3" t="s">
        <v>2</v>
      </c>
      <c r="F323" s="3">
        <v>41173</v>
      </c>
      <c r="G323" s="3" t="str">
        <f t="shared" ref="G323:G386" si="5">LEFT(H323,3)</f>
        <v xml:space="preserve">경기 </v>
      </c>
      <c r="H323" s="2" t="s">
        <v>1102</v>
      </c>
      <c r="I323" s="2" t="s">
        <v>912</v>
      </c>
      <c r="J323" s="2" t="s">
        <v>1101</v>
      </c>
    </row>
    <row r="324" spans="1:10" x14ac:dyDescent="0.3">
      <c r="A324" s="3">
        <v>324</v>
      </c>
      <c r="B324" s="3">
        <v>1238187139</v>
      </c>
      <c r="C324" s="2" t="s">
        <v>1106</v>
      </c>
      <c r="D324" s="2" t="s">
        <v>1</v>
      </c>
      <c r="E324" s="3" t="s">
        <v>2</v>
      </c>
      <c r="F324" s="3">
        <v>41173</v>
      </c>
      <c r="G324" s="3" t="str">
        <f t="shared" si="5"/>
        <v xml:space="preserve">경기 </v>
      </c>
      <c r="H324" s="2" t="s">
        <v>1108</v>
      </c>
      <c r="I324" s="2" t="s">
        <v>293</v>
      </c>
      <c r="J324" s="2" t="s">
        <v>1107</v>
      </c>
    </row>
    <row r="325" spans="1:10" x14ac:dyDescent="0.3">
      <c r="A325" s="3">
        <v>326</v>
      </c>
      <c r="B325" s="3">
        <v>1348144203</v>
      </c>
      <c r="C325" s="2" t="s">
        <v>1113</v>
      </c>
      <c r="D325" s="2" t="s">
        <v>1</v>
      </c>
      <c r="E325" s="3" t="s">
        <v>2</v>
      </c>
      <c r="F325" s="3">
        <v>41590</v>
      </c>
      <c r="G325" s="3" t="str">
        <f t="shared" si="5"/>
        <v xml:space="preserve">경기 </v>
      </c>
      <c r="H325" s="2" t="s">
        <v>1115</v>
      </c>
      <c r="I325" s="2" t="s">
        <v>1116</v>
      </c>
      <c r="J325" s="2" t="s">
        <v>1114</v>
      </c>
    </row>
    <row r="326" spans="1:10" x14ac:dyDescent="0.3">
      <c r="A326" s="3">
        <v>328</v>
      </c>
      <c r="B326" s="3">
        <v>1348181265</v>
      </c>
      <c r="C326" s="2" t="s">
        <v>1120</v>
      </c>
      <c r="D326" s="2" t="s">
        <v>1</v>
      </c>
      <c r="E326" s="3" t="s">
        <v>2</v>
      </c>
      <c r="F326" s="3">
        <v>41590</v>
      </c>
      <c r="G326" s="3" t="str">
        <f t="shared" si="5"/>
        <v xml:space="preserve">경기 </v>
      </c>
      <c r="H326" s="2" t="s">
        <v>1122</v>
      </c>
      <c r="I326" s="2" t="s">
        <v>260</v>
      </c>
      <c r="J326" s="2" t="s">
        <v>1121</v>
      </c>
    </row>
    <row r="327" spans="1:10" x14ac:dyDescent="0.3">
      <c r="A327" s="3">
        <v>330</v>
      </c>
      <c r="B327" s="3">
        <v>1348629963</v>
      </c>
      <c r="C327" s="2" t="s">
        <v>1126</v>
      </c>
      <c r="D327" s="2" t="s">
        <v>1</v>
      </c>
      <c r="E327" s="3" t="s">
        <v>2</v>
      </c>
      <c r="F327" s="3">
        <v>41390</v>
      </c>
      <c r="G327" s="3" t="str">
        <f t="shared" si="5"/>
        <v xml:space="preserve">경기 </v>
      </c>
      <c r="H327" s="2" t="s">
        <v>1128</v>
      </c>
      <c r="I327" s="2" t="s">
        <v>162</v>
      </c>
      <c r="J327" s="2" t="s">
        <v>1127</v>
      </c>
    </row>
    <row r="328" spans="1:10" x14ac:dyDescent="0.3">
      <c r="A328" s="3">
        <v>333</v>
      </c>
      <c r="B328" s="3">
        <v>2148760554</v>
      </c>
      <c r="C328" s="2" t="s">
        <v>1136</v>
      </c>
      <c r="D328" s="2" t="s">
        <v>1</v>
      </c>
      <c r="E328" s="3" t="s">
        <v>2</v>
      </c>
      <c r="F328" s="3">
        <v>41590</v>
      </c>
      <c r="G328" s="3" t="str">
        <f t="shared" si="5"/>
        <v xml:space="preserve">경기 </v>
      </c>
      <c r="H328" s="2" t="s">
        <v>1138</v>
      </c>
      <c r="I328" s="2" t="s">
        <v>13</v>
      </c>
      <c r="J328" s="2" t="s">
        <v>1137</v>
      </c>
    </row>
    <row r="329" spans="1:10" x14ac:dyDescent="0.3">
      <c r="A329" s="3">
        <v>352</v>
      </c>
      <c r="B329" s="3">
        <v>1258139496</v>
      </c>
      <c r="C329" s="2" t="s">
        <v>1201</v>
      </c>
      <c r="D329" s="2" t="s">
        <v>1</v>
      </c>
      <c r="E329" s="3" t="s">
        <v>2</v>
      </c>
      <c r="F329" s="3">
        <v>41220</v>
      </c>
      <c r="G329" s="3" t="str">
        <f t="shared" si="5"/>
        <v xml:space="preserve">경기 </v>
      </c>
      <c r="H329" s="2" t="s">
        <v>1203</v>
      </c>
      <c r="I329" s="2" t="s">
        <v>382</v>
      </c>
      <c r="J329" s="2" t="s">
        <v>1202</v>
      </c>
    </row>
    <row r="330" spans="1:10" x14ac:dyDescent="0.3">
      <c r="A330" s="3">
        <v>353</v>
      </c>
      <c r="B330" s="3">
        <v>1268190180</v>
      </c>
      <c r="C330" s="2" t="s">
        <v>1204</v>
      </c>
      <c r="D330" s="2" t="s">
        <v>1</v>
      </c>
      <c r="E330" s="3" t="s">
        <v>2</v>
      </c>
      <c r="F330" s="3">
        <v>41610</v>
      </c>
      <c r="G330" s="3" t="str">
        <f t="shared" si="5"/>
        <v xml:space="preserve">경기 </v>
      </c>
      <c r="H330" s="2" t="s">
        <v>1206</v>
      </c>
      <c r="I330" s="2" t="s">
        <v>1040</v>
      </c>
      <c r="J330" s="2" t="s">
        <v>1205</v>
      </c>
    </row>
    <row r="331" spans="1:10" x14ac:dyDescent="0.3">
      <c r="A331" s="3">
        <v>354</v>
      </c>
      <c r="B331" s="3">
        <v>1298177736</v>
      </c>
      <c r="C331" s="2" t="s">
        <v>1207</v>
      </c>
      <c r="D331" s="2" t="s">
        <v>406</v>
      </c>
      <c r="E331" s="3" t="s">
        <v>2</v>
      </c>
      <c r="F331" s="3">
        <v>41133</v>
      </c>
      <c r="G331" s="3" t="str">
        <f t="shared" si="5"/>
        <v xml:space="preserve">경기 </v>
      </c>
      <c r="H331" s="2" t="s">
        <v>1209</v>
      </c>
      <c r="I331" s="2" t="s">
        <v>1210</v>
      </c>
      <c r="J331" s="2" t="s">
        <v>1208</v>
      </c>
    </row>
    <row r="332" spans="1:10" x14ac:dyDescent="0.3">
      <c r="A332" s="3">
        <v>355</v>
      </c>
      <c r="B332" s="3">
        <v>1298659811</v>
      </c>
      <c r="C332" s="2" t="s">
        <v>1211</v>
      </c>
      <c r="D332" s="2" t="s">
        <v>1</v>
      </c>
      <c r="E332" s="3" t="s">
        <v>2</v>
      </c>
      <c r="F332" s="3">
        <v>41133</v>
      </c>
      <c r="G332" s="3" t="str">
        <f t="shared" si="5"/>
        <v xml:space="preserve">경기 </v>
      </c>
      <c r="H332" s="2" t="s">
        <v>1209</v>
      </c>
      <c r="I332" s="2" t="s">
        <v>150</v>
      </c>
      <c r="J332" s="2" t="s">
        <v>1212</v>
      </c>
    </row>
    <row r="333" spans="1:10" x14ac:dyDescent="0.3">
      <c r="A333" s="3">
        <v>357</v>
      </c>
      <c r="B333" s="3">
        <v>1348189044</v>
      </c>
      <c r="C333" s="2" t="s">
        <v>1217</v>
      </c>
      <c r="D333" s="2" t="s">
        <v>1</v>
      </c>
      <c r="E333" s="3" t="s">
        <v>2</v>
      </c>
      <c r="F333" s="3">
        <v>41273</v>
      </c>
      <c r="G333" s="3" t="str">
        <f t="shared" si="5"/>
        <v xml:space="preserve">경기 </v>
      </c>
      <c r="H333" s="2" t="s">
        <v>1219</v>
      </c>
      <c r="I333" s="2" t="s">
        <v>393</v>
      </c>
      <c r="J333" s="2" t="s">
        <v>1218</v>
      </c>
    </row>
    <row r="334" spans="1:10" x14ac:dyDescent="0.3">
      <c r="A334" s="3">
        <v>358</v>
      </c>
      <c r="B334" s="3">
        <v>1378161889</v>
      </c>
      <c r="C334" s="2" t="s">
        <v>1220</v>
      </c>
      <c r="D334" s="2" t="s">
        <v>1</v>
      </c>
      <c r="E334" s="3" t="s">
        <v>2</v>
      </c>
      <c r="F334" s="3">
        <v>41273</v>
      </c>
      <c r="G334" s="3" t="str">
        <f t="shared" si="5"/>
        <v xml:space="preserve">경기 </v>
      </c>
      <c r="H334" s="2" t="s">
        <v>1222</v>
      </c>
      <c r="I334" s="2" t="s">
        <v>413</v>
      </c>
      <c r="J334" s="2" t="s">
        <v>1221</v>
      </c>
    </row>
    <row r="335" spans="1:10" x14ac:dyDescent="0.3">
      <c r="A335" s="3">
        <v>361</v>
      </c>
      <c r="B335" s="3">
        <v>1408155670</v>
      </c>
      <c r="C335" s="2" t="s">
        <v>1231</v>
      </c>
      <c r="D335" s="2" t="s">
        <v>1</v>
      </c>
      <c r="E335" s="3" t="s">
        <v>2</v>
      </c>
      <c r="F335" s="3">
        <v>41390</v>
      </c>
      <c r="G335" s="3" t="str">
        <f t="shared" si="5"/>
        <v xml:space="preserve">경기 </v>
      </c>
      <c r="H335" s="2" t="s">
        <v>1233</v>
      </c>
      <c r="I335" s="2" t="s">
        <v>1234</v>
      </c>
      <c r="J335" s="2" t="s">
        <v>1232</v>
      </c>
    </row>
    <row r="336" spans="1:10" x14ac:dyDescent="0.3">
      <c r="A336" s="3">
        <v>366</v>
      </c>
      <c r="B336" s="3">
        <v>2298101254</v>
      </c>
      <c r="C336" s="2" t="s">
        <v>1247</v>
      </c>
      <c r="D336" s="2" t="s">
        <v>1</v>
      </c>
      <c r="E336" s="3" t="s">
        <v>2</v>
      </c>
      <c r="F336" s="3">
        <v>41135</v>
      </c>
      <c r="G336" s="3" t="str">
        <f t="shared" si="5"/>
        <v xml:space="preserve">경기 </v>
      </c>
      <c r="H336" s="2" t="s">
        <v>1249</v>
      </c>
      <c r="I336" s="2" t="s">
        <v>13</v>
      </c>
      <c r="J336" s="2" t="s">
        <v>1248</v>
      </c>
    </row>
    <row r="337" spans="1:10" x14ac:dyDescent="0.3">
      <c r="A337" s="3">
        <v>379</v>
      </c>
      <c r="B337" s="3">
        <v>1048113863</v>
      </c>
      <c r="C337" s="2" t="s">
        <v>1283</v>
      </c>
      <c r="D337" s="2" t="s">
        <v>1</v>
      </c>
      <c r="E337" s="3" t="s">
        <v>2</v>
      </c>
      <c r="F337" s="3">
        <v>41173</v>
      </c>
      <c r="G337" s="3" t="str">
        <f t="shared" si="5"/>
        <v xml:space="preserve">경기 </v>
      </c>
      <c r="H337" s="2" t="s">
        <v>1285</v>
      </c>
      <c r="I337" s="2" t="s">
        <v>300</v>
      </c>
      <c r="J337" s="2" t="s">
        <v>1284</v>
      </c>
    </row>
    <row r="338" spans="1:10" x14ac:dyDescent="0.3">
      <c r="A338" s="3">
        <v>384</v>
      </c>
      <c r="B338" s="3">
        <v>1188103836</v>
      </c>
      <c r="C338" s="2" t="s">
        <v>1300</v>
      </c>
      <c r="D338" s="2" t="s">
        <v>126</v>
      </c>
      <c r="E338" s="3" t="s">
        <v>943</v>
      </c>
      <c r="F338" s="3">
        <v>41570</v>
      </c>
      <c r="G338" s="3" t="str">
        <f t="shared" si="5"/>
        <v xml:space="preserve">경기 </v>
      </c>
      <c r="H338" s="2" t="s">
        <v>1302</v>
      </c>
      <c r="I338" s="2" t="s">
        <v>526</v>
      </c>
      <c r="J338" s="2" t="s">
        <v>1301</v>
      </c>
    </row>
    <row r="339" spans="1:10" x14ac:dyDescent="0.3">
      <c r="A339" s="3">
        <v>386</v>
      </c>
      <c r="B339" s="3">
        <v>1248136822</v>
      </c>
      <c r="C339" s="2" t="s">
        <v>1306</v>
      </c>
      <c r="D339" s="2" t="s">
        <v>1</v>
      </c>
      <c r="E339" s="3" t="s">
        <v>2</v>
      </c>
      <c r="F339" s="3">
        <v>41590</v>
      </c>
      <c r="G339" s="3" t="str">
        <f t="shared" si="5"/>
        <v xml:space="preserve">경기 </v>
      </c>
      <c r="H339" s="2" t="s">
        <v>1308</v>
      </c>
      <c r="I339" s="2" t="s">
        <v>1309</v>
      </c>
      <c r="J339" s="2" t="s">
        <v>1307</v>
      </c>
    </row>
    <row r="340" spans="1:10" x14ac:dyDescent="0.3">
      <c r="A340" s="3">
        <v>388</v>
      </c>
      <c r="B340" s="3">
        <v>1258134604</v>
      </c>
      <c r="C340" s="2" t="s">
        <v>1311</v>
      </c>
      <c r="D340" s="2" t="s">
        <v>126</v>
      </c>
      <c r="E340" s="3" t="s">
        <v>943</v>
      </c>
      <c r="F340" s="3">
        <v>41220</v>
      </c>
      <c r="G340" s="3" t="str">
        <f t="shared" si="5"/>
        <v xml:space="preserve">경기 </v>
      </c>
      <c r="H340" s="2" t="s">
        <v>1313</v>
      </c>
      <c r="I340" s="2" t="s">
        <v>478</v>
      </c>
      <c r="J340" s="2" t="s">
        <v>1312</v>
      </c>
    </row>
    <row r="341" spans="1:10" x14ac:dyDescent="0.3">
      <c r="A341" s="3">
        <v>389</v>
      </c>
      <c r="B341" s="3">
        <v>1268157430</v>
      </c>
      <c r="C341" s="2" t="s">
        <v>1314</v>
      </c>
      <c r="D341" s="2" t="s">
        <v>1</v>
      </c>
      <c r="E341" s="3" t="s">
        <v>2</v>
      </c>
      <c r="F341" s="3">
        <v>41610</v>
      </c>
      <c r="G341" s="3" t="str">
        <f t="shared" si="5"/>
        <v xml:space="preserve">경기 </v>
      </c>
      <c r="H341" s="2" t="s">
        <v>1316</v>
      </c>
      <c r="I341" s="2" t="s">
        <v>1317</v>
      </c>
      <c r="J341" s="2" t="s">
        <v>1315</v>
      </c>
    </row>
    <row r="342" spans="1:10" x14ac:dyDescent="0.3">
      <c r="A342" s="3">
        <v>390</v>
      </c>
      <c r="B342" s="3">
        <v>1288160789</v>
      </c>
      <c r="C342" s="2" t="s">
        <v>1318</v>
      </c>
      <c r="D342" s="2" t="s">
        <v>1</v>
      </c>
      <c r="E342" s="3" t="s">
        <v>2</v>
      </c>
      <c r="F342" s="3">
        <v>41480</v>
      </c>
      <c r="G342" s="3" t="str">
        <f t="shared" si="5"/>
        <v xml:space="preserve">경기 </v>
      </c>
      <c r="H342" s="2" t="s">
        <v>1320</v>
      </c>
      <c r="I342" s="2" t="s">
        <v>489</v>
      </c>
      <c r="J342" s="2" t="s">
        <v>1319</v>
      </c>
    </row>
    <row r="343" spans="1:10" x14ac:dyDescent="0.3">
      <c r="A343" s="3">
        <v>392</v>
      </c>
      <c r="B343" s="3">
        <v>1308176173</v>
      </c>
      <c r="C343" s="2" t="s">
        <v>1325</v>
      </c>
      <c r="D343" s="2" t="s">
        <v>471</v>
      </c>
      <c r="E343" s="3" t="s">
        <v>2</v>
      </c>
      <c r="F343" s="3">
        <v>41190</v>
      </c>
      <c r="G343" s="3" t="str">
        <f t="shared" si="5"/>
        <v xml:space="preserve">경기 </v>
      </c>
      <c r="H343" s="2" t="s">
        <v>1327</v>
      </c>
      <c r="I343" s="2" t="s">
        <v>1328</v>
      </c>
      <c r="J343" s="2" t="s">
        <v>1326</v>
      </c>
    </row>
    <row r="344" spans="1:10" x14ac:dyDescent="0.3">
      <c r="A344" s="3">
        <v>394</v>
      </c>
      <c r="B344" s="3">
        <v>1348141002</v>
      </c>
      <c r="C344" s="2" t="s">
        <v>1332</v>
      </c>
      <c r="D344" s="2" t="s">
        <v>1</v>
      </c>
      <c r="E344" s="3" t="s">
        <v>2</v>
      </c>
      <c r="F344" s="3">
        <v>41273</v>
      </c>
      <c r="G344" s="3" t="str">
        <f t="shared" si="5"/>
        <v xml:space="preserve">경기 </v>
      </c>
      <c r="H344" s="2" t="s">
        <v>1334</v>
      </c>
      <c r="I344" s="2" t="s">
        <v>229</v>
      </c>
      <c r="J344" s="2" t="s">
        <v>1333</v>
      </c>
    </row>
    <row r="345" spans="1:10" x14ac:dyDescent="0.3">
      <c r="A345" s="3">
        <v>395</v>
      </c>
      <c r="B345" s="3">
        <v>1368125371</v>
      </c>
      <c r="C345" s="2" t="s">
        <v>1335</v>
      </c>
      <c r="D345" s="2" t="s">
        <v>1</v>
      </c>
      <c r="E345" s="3" t="s">
        <v>2</v>
      </c>
      <c r="F345" s="3">
        <v>41570</v>
      </c>
      <c r="G345" s="3" t="str">
        <f t="shared" si="5"/>
        <v xml:space="preserve">경기 </v>
      </c>
      <c r="H345" s="2" t="s">
        <v>1337</v>
      </c>
      <c r="I345" s="2" t="s">
        <v>508</v>
      </c>
      <c r="J345" s="2" t="s">
        <v>1336</v>
      </c>
    </row>
    <row r="346" spans="1:10" x14ac:dyDescent="0.3">
      <c r="A346" s="3">
        <v>396</v>
      </c>
      <c r="B346" s="3">
        <v>2018124604</v>
      </c>
      <c r="C346" s="2" t="s">
        <v>1338</v>
      </c>
      <c r="D346" s="2" t="s">
        <v>1</v>
      </c>
      <c r="E346" s="3" t="s">
        <v>2</v>
      </c>
      <c r="F346" s="3">
        <v>41285</v>
      </c>
      <c r="G346" s="3" t="str">
        <f t="shared" si="5"/>
        <v xml:space="preserve">경기 </v>
      </c>
      <c r="H346" s="2" t="s">
        <v>1340</v>
      </c>
      <c r="I346" s="2" t="s">
        <v>1040</v>
      </c>
      <c r="J346" s="2" t="s">
        <v>1339</v>
      </c>
    </row>
    <row r="347" spans="1:10" x14ac:dyDescent="0.3">
      <c r="A347" s="3">
        <v>397</v>
      </c>
      <c r="B347" s="3">
        <v>2138611994</v>
      </c>
      <c r="C347" s="2" t="s">
        <v>1341</v>
      </c>
      <c r="D347" s="2" t="s">
        <v>1</v>
      </c>
      <c r="E347" s="3" t="s">
        <v>2</v>
      </c>
      <c r="F347" s="3">
        <v>41410</v>
      </c>
      <c r="G347" s="3" t="str">
        <f t="shared" si="5"/>
        <v xml:space="preserve">경기 </v>
      </c>
      <c r="H347" s="2" t="s">
        <v>1343</v>
      </c>
      <c r="I347" s="2" t="s">
        <v>1344</v>
      </c>
      <c r="J347" s="2" t="s">
        <v>1342</v>
      </c>
    </row>
    <row r="348" spans="1:10" x14ac:dyDescent="0.3">
      <c r="A348" s="3">
        <v>398</v>
      </c>
      <c r="B348" s="3">
        <v>2148174376</v>
      </c>
      <c r="C348" s="2" t="s">
        <v>1345</v>
      </c>
      <c r="D348" s="2" t="s">
        <v>1</v>
      </c>
      <c r="E348" s="3" t="s">
        <v>2</v>
      </c>
      <c r="F348" s="3">
        <v>41610</v>
      </c>
      <c r="G348" s="3" t="str">
        <f t="shared" si="5"/>
        <v xml:space="preserve">경기 </v>
      </c>
      <c r="H348" s="2" t="s">
        <v>1347</v>
      </c>
      <c r="I348" s="2" t="s">
        <v>828</v>
      </c>
      <c r="J348" s="2" t="s">
        <v>1346</v>
      </c>
    </row>
    <row r="349" spans="1:10" x14ac:dyDescent="0.3">
      <c r="A349" s="3">
        <v>400</v>
      </c>
      <c r="B349" s="3">
        <v>2298105323</v>
      </c>
      <c r="C349" s="2" t="s">
        <v>1351</v>
      </c>
      <c r="D349" s="2" t="s">
        <v>325</v>
      </c>
      <c r="E349" s="3" t="s">
        <v>326</v>
      </c>
      <c r="F349" s="3">
        <v>41370</v>
      </c>
      <c r="G349" s="3" t="str">
        <f t="shared" si="5"/>
        <v xml:space="preserve">경기 </v>
      </c>
      <c r="H349" s="2" t="s">
        <v>1353</v>
      </c>
      <c r="I349" s="2" t="s">
        <v>667</v>
      </c>
      <c r="J349" s="2" t="s">
        <v>1352</v>
      </c>
    </row>
    <row r="350" spans="1:10" x14ac:dyDescent="0.3">
      <c r="A350" s="3">
        <v>404</v>
      </c>
      <c r="B350" s="3">
        <v>3128102161</v>
      </c>
      <c r="C350" s="2" t="s">
        <v>1363</v>
      </c>
      <c r="D350" s="2" t="s">
        <v>1</v>
      </c>
      <c r="E350" s="3" t="s">
        <v>2</v>
      </c>
      <c r="F350" s="3">
        <v>41271</v>
      </c>
      <c r="G350" s="3" t="str">
        <f t="shared" si="5"/>
        <v xml:space="preserve">경기 </v>
      </c>
      <c r="H350" s="2" t="s">
        <v>1365</v>
      </c>
      <c r="I350" s="2" t="s">
        <v>1366</v>
      </c>
      <c r="J350" s="2" t="s">
        <v>1364</v>
      </c>
    </row>
    <row r="351" spans="1:10" x14ac:dyDescent="0.3">
      <c r="A351" s="3">
        <v>413</v>
      </c>
      <c r="B351" s="3">
        <v>1138176066</v>
      </c>
      <c r="C351" s="2" t="s">
        <v>1391</v>
      </c>
      <c r="D351" s="2" t="s">
        <v>1</v>
      </c>
      <c r="E351" s="3" t="s">
        <v>2</v>
      </c>
      <c r="F351" s="3">
        <v>41480</v>
      </c>
      <c r="G351" s="3" t="str">
        <f t="shared" si="5"/>
        <v xml:space="preserve">경기 </v>
      </c>
      <c r="H351" s="2" t="s">
        <v>1393</v>
      </c>
      <c r="I351" s="2" t="s">
        <v>1040</v>
      </c>
      <c r="J351" s="2" t="s">
        <v>1392</v>
      </c>
    </row>
    <row r="352" spans="1:10" x14ac:dyDescent="0.3">
      <c r="A352" s="3">
        <v>418</v>
      </c>
      <c r="B352" s="3">
        <v>1248179802</v>
      </c>
      <c r="C352" s="2" t="s">
        <v>1407</v>
      </c>
      <c r="D352" s="2" t="s">
        <v>1</v>
      </c>
      <c r="E352" s="3" t="s">
        <v>2</v>
      </c>
      <c r="F352" s="3">
        <v>41590</v>
      </c>
      <c r="G352" s="3" t="str">
        <f t="shared" si="5"/>
        <v xml:space="preserve">경기 </v>
      </c>
      <c r="H352" s="2" t="s">
        <v>1408</v>
      </c>
      <c r="I352" s="2" t="s">
        <v>534</v>
      </c>
      <c r="J352" s="2" t="s">
        <v>30</v>
      </c>
    </row>
    <row r="353" spans="1:10" x14ac:dyDescent="0.3">
      <c r="A353" s="3">
        <v>419</v>
      </c>
      <c r="B353" s="3">
        <v>1248629103</v>
      </c>
      <c r="C353" s="2" t="s">
        <v>1409</v>
      </c>
      <c r="D353" s="2" t="s">
        <v>1</v>
      </c>
      <c r="E353" s="3" t="s">
        <v>2</v>
      </c>
      <c r="F353" s="3">
        <v>41117</v>
      </c>
      <c r="G353" s="3" t="str">
        <f t="shared" si="5"/>
        <v xml:space="preserve">경기 </v>
      </c>
      <c r="H353" s="2" t="s">
        <v>800</v>
      </c>
      <c r="I353" s="2" t="s">
        <v>1411</v>
      </c>
      <c r="J353" s="2" t="s">
        <v>1410</v>
      </c>
    </row>
    <row r="354" spans="1:10" x14ac:dyDescent="0.3">
      <c r="A354" s="3">
        <v>420</v>
      </c>
      <c r="B354" s="3">
        <v>1258131515</v>
      </c>
      <c r="C354" s="2" t="s">
        <v>1412</v>
      </c>
      <c r="D354" s="2" t="s">
        <v>1</v>
      </c>
      <c r="E354" s="3" t="s">
        <v>2</v>
      </c>
      <c r="F354" s="3">
        <v>41220</v>
      </c>
      <c r="G354" s="3" t="str">
        <f t="shared" si="5"/>
        <v xml:space="preserve">경기 </v>
      </c>
      <c r="H354" s="2" t="s">
        <v>1413</v>
      </c>
      <c r="I354" s="2" t="s">
        <v>348</v>
      </c>
      <c r="J354" s="2" t="s">
        <v>30</v>
      </c>
    </row>
    <row r="355" spans="1:10" x14ac:dyDescent="0.3">
      <c r="A355" s="3">
        <v>421</v>
      </c>
      <c r="B355" s="3">
        <v>1268180004</v>
      </c>
      <c r="C355" s="2" t="s">
        <v>1414</v>
      </c>
      <c r="D355" s="2" t="s">
        <v>1</v>
      </c>
      <c r="E355" s="3" t="s">
        <v>2</v>
      </c>
      <c r="F355" s="3">
        <v>41610</v>
      </c>
      <c r="G355" s="3" t="str">
        <f t="shared" si="5"/>
        <v xml:space="preserve">경기 </v>
      </c>
      <c r="H355" s="2" t="s">
        <v>1416</v>
      </c>
      <c r="I355" s="2" t="s">
        <v>260</v>
      </c>
      <c r="J355" s="2" t="s">
        <v>1415</v>
      </c>
    </row>
    <row r="356" spans="1:10" x14ac:dyDescent="0.3">
      <c r="A356" s="3">
        <v>423</v>
      </c>
      <c r="B356" s="3">
        <v>1320263325</v>
      </c>
      <c r="C356" s="2" t="s">
        <v>1420</v>
      </c>
      <c r="D356" s="2" t="s">
        <v>1</v>
      </c>
      <c r="E356" s="3" t="s">
        <v>2</v>
      </c>
      <c r="F356" s="3">
        <v>41650</v>
      </c>
      <c r="G356" s="3" t="str">
        <f t="shared" si="5"/>
        <v xml:space="preserve">경기 </v>
      </c>
      <c r="H356" s="2" t="s">
        <v>1422</v>
      </c>
      <c r="I356" s="2" t="s">
        <v>1423</v>
      </c>
      <c r="J356" s="2" t="s">
        <v>1421</v>
      </c>
    </row>
    <row r="357" spans="1:10" x14ac:dyDescent="0.3">
      <c r="A357" s="3">
        <v>424</v>
      </c>
      <c r="B357" s="3">
        <v>1348104176</v>
      </c>
      <c r="C357" s="2" t="s">
        <v>1424</v>
      </c>
      <c r="D357" s="2" t="s">
        <v>1</v>
      </c>
      <c r="E357" s="3" t="s">
        <v>2</v>
      </c>
      <c r="F357" s="3">
        <v>41273</v>
      </c>
      <c r="G357" s="3" t="str">
        <f t="shared" si="5"/>
        <v xml:space="preserve">경기 </v>
      </c>
      <c r="H357" s="2" t="s">
        <v>1426</v>
      </c>
      <c r="I357" s="2" t="s">
        <v>63</v>
      </c>
      <c r="J357" s="2" t="s">
        <v>1425</v>
      </c>
    </row>
    <row r="358" spans="1:10" x14ac:dyDescent="0.3">
      <c r="A358" s="3">
        <v>425</v>
      </c>
      <c r="B358" s="3">
        <v>1348613781</v>
      </c>
      <c r="C358" s="2" t="s">
        <v>1427</v>
      </c>
      <c r="D358" s="2" t="s">
        <v>1</v>
      </c>
      <c r="E358" s="3" t="s">
        <v>2</v>
      </c>
      <c r="F358" s="3">
        <v>41390</v>
      </c>
      <c r="G358" s="3" t="str">
        <f t="shared" si="5"/>
        <v xml:space="preserve">경기 </v>
      </c>
      <c r="H358" s="2" t="s">
        <v>1429</v>
      </c>
      <c r="I358" s="2" t="s">
        <v>1430</v>
      </c>
      <c r="J358" s="2" t="s">
        <v>1428</v>
      </c>
    </row>
    <row r="359" spans="1:10" x14ac:dyDescent="0.3">
      <c r="A359" s="3">
        <v>446</v>
      </c>
      <c r="B359" s="3">
        <v>1018633055</v>
      </c>
      <c r="C359" s="2" t="s">
        <v>1494</v>
      </c>
      <c r="D359" s="2" t="s">
        <v>1</v>
      </c>
      <c r="E359" s="3" t="s">
        <v>2</v>
      </c>
      <c r="F359" s="3">
        <v>41220</v>
      </c>
      <c r="G359" s="3" t="str">
        <f t="shared" si="5"/>
        <v xml:space="preserve">경기 </v>
      </c>
      <c r="H359" s="2" t="s">
        <v>1496</v>
      </c>
      <c r="I359" s="2" t="s">
        <v>55</v>
      </c>
      <c r="J359" s="2" t="s">
        <v>1495</v>
      </c>
    </row>
    <row r="360" spans="1:10" x14ac:dyDescent="0.3">
      <c r="A360" s="3">
        <v>450</v>
      </c>
      <c r="B360" s="3">
        <v>1238148058</v>
      </c>
      <c r="C360" s="2" t="s">
        <v>1505</v>
      </c>
      <c r="D360" s="2" t="s">
        <v>1</v>
      </c>
      <c r="E360" s="3" t="s">
        <v>2</v>
      </c>
      <c r="F360" s="3">
        <v>41171</v>
      </c>
      <c r="G360" s="3" t="str">
        <f t="shared" si="5"/>
        <v xml:space="preserve">경기 </v>
      </c>
      <c r="H360" s="2" t="s">
        <v>1507</v>
      </c>
      <c r="I360" s="2" t="s">
        <v>1508</v>
      </c>
      <c r="J360" s="2" t="s">
        <v>1506</v>
      </c>
    </row>
    <row r="361" spans="1:10" x14ac:dyDescent="0.3">
      <c r="A361" s="3">
        <v>452</v>
      </c>
      <c r="B361" s="3">
        <v>1298600848</v>
      </c>
      <c r="C361" s="2" t="s">
        <v>1513</v>
      </c>
      <c r="D361" s="2" t="s">
        <v>1</v>
      </c>
      <c r="E361" s="3" t="s">
        <v>2</v>
      </c>
      <c r="F361" s="3">
        <v>41135</v>
      </c>
      <c r="G361" s="3" t="str">
        <f t="shared" si="5"/>
        <v xml:space="preserve">경기 </v>
      </c>
      <c r="H361" s="2" t="s">
        <v>1515</v>
      </c>
      <c r="I361" s="2" t="s">
        <v>13</v>
      </c>
      <c r="J361" s="2" t="s">
        <v>1514</v>
      </c>
    </row>
    <row r="362" spans="1:10" x14ac:dyDescent="0.3">
      <c r="A362" s="3">
        <v>453</v>
      </c>
      <c r="B362" s="3">
        <v>1300852348</v>
      </c>
      <c r="C362" s="2" t="s">
        <v>1516</v>
      </c>
      <c r="D362" s="2" t="s">
        <v>1</v>
      </c>
      <c r="E362" s="3" t="s">
        <v>2</v>
      </c>
      <c r="F362" s="3">
        <v>41190</v>
      </c>
      <c r="G362" s="3" t="str">
        <f t="shared" si="5"/>
        <v xml:space="preserve">경기 </v>
      </c>
      <c r="H362" s="2" t="s">
        <v>1518</v>
      </c>
      <c r="I362" s="2" t="s">
        <v>393</v>
      </c>
      <c r="J362" s="2" t="s">
        <v>1517</v>
      </c>
    </row>
    <row r="363" spans="1:10" x14ac:dyDescent="0.3">
      <c r="A363" s="3">
        <v>457</v>
      </c>
      <c r="B363" s="3">
        <v>1408109216</v>
      </c>
      <c r="C363" s="2" t="s">
        <v>1530</v>
      </c>
      <c r="D363" s="2" t="s">
        <v>1</v>
      </c>
      <c r="E363" s="3" t="s">
        <v>2</v>
      </c>
      <c r="F363" s="3">
        <v>41590</v>
      </c>
      <c r="G363" s="3" t="str">
        <f t="shared" si="5"/>
        <v xml:space="preserve">경기 </v>
      </c>
      <c r="H363" s="2" t="s">
        <v>1532</v>
      </c>
      <c r="I363" s="2" t="s">
        <v>1533</v>
      </c>
      <c r="J363" s="2" t="s">
        <v>1531</v>
      </c>
    </row>
    <row r="364" spans="1:10" x14ac:dyDescent="0.3">
      <c r="A364" s="3">
        <v>459</v>
      </c>
      <c r="B364" s="3">
        <v>2148751453</v>
      </c>
      <c r="C364" s="2" t="s">
        <v>1537</v>
      </c>
      <c r="D364" s="2" t="s">
        <v>1</v>
      </c>
      <c r="E364" s="3" t="s">
        <v>2</v>
      </c>
      <c r="F364" s="3">
        <v>41133</v>
      </c>
      <c r="G364" s="3" t="str">
        <f t="shared" si="5"/>
        <v xml:space="preserve">경기 </v>
      </c>
      <c r="H364" s="2" t="s">
        <v>1539</v>
      </c>
      <c r="I364" s="2" t="s">
        <v>451</v>
      </c>
      <c r="J364" s="2" t="s">
        <v>1538</v>
      </c>
    </row>
    <row r="365" spans="1:10" x14ac:dyDescent="0.3">
      <c r="A365" s="3">
        <v>460</v>
      </c>
      <c r="B365" s="3">
        <v>2208127257</v>
      </c>
      <c r="C365" s="2" t="s">
        <v>1540</v>
      </c>
      <c r="D365" s="2" t="s">
        <v>1</v>
      </c>
      <c r="E365" s="3" t="s">
        <v>2</v>
      </c>
      <c r="F365" s="3">
        <v>41465</v>
      </c>
      <c r="G365" s="3" t="str">
        <f t="shared" si="5"/>
        <v xml:space="preserve">경기 </v>
      </c>
      <c r="H365" s="2" t="s">
        <v>1542</v>
      </c>
      <c r="I365" s="2" t="s">
        <v>541</v>
      </c>
      <c r="J365" s="2" t="s">
        <v>1541</v>
      </c>
    </row>
    <row r="366" spans="1:10" x14ac:dyDescent="0.3">
      <c r="A366" s="3">
        <v>482</v>
      </c>
      <c r="B366" s="3">
        <v>1168117881</v>
      </c>
      <c r="C366" s="2" t="s">
        <v>1604</v>
      </c>
      <c r="D366" s="2" t="s">
        <v>1</v>
      </c>
      <c r="E366" s="3" t="s">
        <v>2</v>
      </c>
      <c r="F366" s="3">
        <v>41190</v>
      </c>
      <c r="G366" s="3" t="str">
        <f t="shared" si="5"/>
        <v xml:space="preserve">경기 </v>
      </c>
      <c r="H366" s="2" t="s">
        <v>1606</v>
      </c>
      <c r="I366" s="2" t="s">
        <v>597</v>
      </c>
      <c r="J366" s="2" t="s">
        <v>1605</v>
      </c>
    </row>
    <row r="367" spans="1:10" x14ac:dyDescent="0.3">
      <c r="A367" s="3">
        <v>484</v>
      </c>
      <c r="B367" s="3">
        <v>1248181763</v>
      </c>
      <c r="C367" s="2" t="s">
        <v>1610</v>
      </c>
      <c r="D367" s="2" t="s">
        <v>1</v>
      </c>
      <c r="E367" s="3" t="s">
        <v>2</v>
      </c>
      <c r="F367" s="3">
        <v>41461</v>
      </c>
      <c r="G367" s="3" t="str">
        <f t="shared" si="5"/>
        <v xml:space="preserve">경기 </v>
      </c>
      <c r="H367" s="2" t="s">
        <v>1612</v>
      </c>
      <c r="I367" s="2" t="s">
        <v>229</v>
      </c>
      <c r="J367" s="2" t="s">
        <v>1611</v>
      </c>
    </row>
    <row r="368" spans="1:10" x14ac:dyDescent="0.3">
      <c r="A368" s="3">
        <v>485</v>
      </c>
      <c r="B368" s="3">
        <v>1248628026</v>
      </c>
      <c r="C368" s="2" t="s">
        <v>1613</v>
      </c>
      <c r="D368" s="2" t="s">
        <v>1</v>
      </c>
      <c r="E368" s="3" t="s">
        <v>2</v>
      </c>
      <c r="F368" s="3">
        <v>41220</v>
      </c>
      <c r="G368" s="3" t="str">
        <f t="shared" si="5"/>
        <v xml:space="preserve">경기 </v>
      </c>
      <c r="H368" s="2" t="s">
        <v>1615</v>
      </c>
      <c r="I368" s="2" t="s">
        <v>485</v>
      </c>
      <c r="J368" s="2" t="s">
        <v>1614</v>
      </c>
    </row>
    <row r="369" spans="1:10" x14ac:dyDescent="0.3">
      <c r="A369" s="3">
        <v>488</v>
      </c>
      <c r="B369" s="3">
        <v>1308133932</v>
      </c>
      <c r="C369" s="2" t="s">
        <v>1622</v>
      </c>
      <c r="D369" s="2" t="s">
        <v>1</v>
      </c>
      <c r="E369" s="3" t="s">
        <v>2</v>
      </c>
      <c r="F369" s="3">
        <v>41190</v>
      </c>
      <c r="G369" s="3" t="str">
        <f t="shared" si="5"/>
        <v xml:space="preserve">경기 </v>
      </c>
      <c r="H369" s="2" t="s">
        <v>1624</v>
      </c>
      <c r="I369" s="2" t="s">
        <v>469</v>
      </c>
      <c r="J369" s="2" t="s">
        <v>1623</v>
      </c>
    </row>
    <row r="370" spans="1:10" x14ac:dyDescent="0.3">
      <c r="A370" s="3">
        <v>490</v>
      </c>
      <c r="B370" s="3">
        <v>1328134451</v>
      </c>
      <c r="C370" s="2" t="s">
        <v>1628</v>
      </c>
      <c r="D370" s="2" t="s">
        <v>1</v>
      </c>
      <c r="E370" s="3" t="s">
        <v>2</v>
      </c>
      <c r="F370" s="3">
        <v>41830</v>
      </c>
      <c r="G370" s="3" t="str">
        <f t="shared" si="5"/>
        <v xml:space="preserve">경기 </v>
      </c>
      <c r="H370" s="2" t="s">
        <v>1630</v>
      </c>
      <c r="I370" s="2" t="s">
        <v>47</v>
      </c>
      <c r="J370" s="2" t="s">
        <v>1629</v>
      </c>
    </row>
    <row r="371" spans="1:10" x14ac:dyDescent="0.3">
      <c r="A371" s="3">
        <v>493</v>
      </c>
      <c r="B371" s="3">
        <v>1348144315</v>
      </c>
      <c r="C371" s="2" t="s">
        <v>1638</v>
      </c>
      <c r="D371" s="2" t="s">
        <v>1</v>
      </c>
      <c r="E371" s="3" t="s">
        <v>2</v>
      </c>
      <c r="F371" s="3">
        <v>41135</v>
      </c>
      <c r="G371" s="3" t="str">
        <f t="shared" si="5"/>
        <v xml:space="preserve">경기 </v>
      </c>
      <c r="H371" s="2" t="s">
        <v>1640</v>
      </c>
      <c r="I371" s="2" t="s">
        <v>545</v>
      </c>
      <c r="J371" s="2" t="s">
        <v>1639</v>
      </c>
    </row>
    <row r="372" spans="1:10" x14ac:dyDescent="0.3">
      <c r="A372" s="3">
        <v>494</v>
      </c>
      <c r="B372" s="3">
        <v>1348150229</v>
      </c>
      <c r="C372" s="2" t="s">
        <v>1641</v>
      </c>
      <c r="D372" s="2" t="s">
        <v>1</v>
      </c>
      <c r="E372" s="3" t="s">
        <v>2</v>
      </c>
      <c r="F372" s="3">
        <v>41390</v>
      </c>
      <c r="G372" s="3" t="str">
        <f t="shared" si="5"/>
        <v xml:space="preserve">경기 </v>
      </c>
      <c r="H372" s="2" t="s">
        <v>1643</v>
      </c>
      <c r="I372" s="2" t="s">
        <v>323</v>
      </c>
      <c r="J372" s="2" t="s">
        <v>1642</v>
      </c>
    </row>
    <row r="373" spans="1:10" x14ac:dyDescent="0.3">
      <c r="A373" s="3">
        <v>497</v>
      </c>
      <c r="B373" s="3">
        <v>1388133014</v>
      </c>
      <c r="C373" s="2" t="s">
        <v>1650</v>
      </c>
      <c r="D373" s="2" t="s">
        <v>1</v>
      </c>
      <c r="E373" s="3" t="s">
        <v>2</v>
      </c>
      <c r="F373" s="3">
        <v>41430</v>
      </c>
      <c r="G373" s="3" t="str">
        <f t="shared" si="5"/>
        <v xml:space="preserve">경기 </v>
      </c>
      <c r="H373" s="2" t="s">
        <v>1652</v>
      </c>
      <c r="I373" s="2" t="s">
        <v>1653</v>
      </c>
      <c r="J373" s="2" t="s">
        <v>1651</v>
      </c>
    </row>
    <row r="374" spans="1:10" x14ac:dyDescent="0.3">
      <c r="A374" s="3">
        <v>498</v>
      </c>
      <c r="B374" s="3">
        <v>1418130202</v>
      </c>
      <c r="C374" s="2" t="s">
        <v>1654</v>
      </c>
      <c r="D374" s="2" t="s">
        <v>1</v>
      </c>
      <c r="E374" s="3" t="s">
        <v>2</v>
      </c>
      <c r="F374" s="3">
        <v>41480</v>
      </c>
      <c r="G374" s="3" t="str">
        <f t="shared" si="5"/>
        <v xml:space="preserve">경기 </v>
      </c>
      <c r="H374" s="2" t="s">
        <v>1656</v>
      </c>
      <c r="I374" s="2" t="s">
        <v>635</v>
      </c>
      <c r="J374" s="2" t="s">
        <v>1655</v>
      </c>
    </row>
    <row r="375" spans="1:10" x14ac:dyDescent="0.3">
      <c r="A375" s="3">
        <v>501</v>
      </c>
      <c r="B375" s="3">
        <v>2148150559</v>
      </c>
      <c r="C375" s="2" t="s">
        <v>1664</v>
      </c>
      <c r="D375" s="2" t="s">
        <v>1</v>
      </c>
      <c r="E375" s="3" t="s">
        <v>2</v>
      </c>
      <c r="F375" s="3">
        <v>41461</v>
      </c>
      <c r="G375" s="3" t="str">
        <f t="shared" si="5"/>
        <v xml:space="preserve">경기 </v>
      </c>
      <c r="H375" s="2" t="s">
        <v>1666</v>
      </c>
      <c r="I375" s="2" t="s">
        <v>1183</v>
      </c>
      <c r="J375" s="2" t="s">
        <v>1665</v>
      </c>
    </row>
    <row r="376" spans="1:10" x14ac:dyDescent="0.3">
      <c r="A376" s="3">
        <v>507</v>
      </c>
      <c r="B376" s="3">
        <v>3128110389</v>
      </c>
      <c r="C376" s="2" t="s">
        <v>1682</v>
      </c>
      <c r="D376" s="2" t="s">
        <v>1</v>
      </c>
      <c r="E376" s="3" t="s">
        <v>2</v>
      </c>
      <c r="F376" s="3">
        <v>41550</v>
      </c>
      <c r="G376" s="3" t="str">
        <f t="shared" si="5"/>
        <v xml:space="preserve">경기 </v>
      </c>
      <c r="H376" s="2" t="s">
        <v>1684</v>
      </c>
      <c r="I376" s="2" t="s">
        <v>95</v>
      </c>
      <c r="J376" s="2" t="s">
        <v>1683</v>
      </c>
    </row>
    <row r="377" spans="1:10" x14ac:dyDescent="0.3">
      <c r="A377" s="3">
        <v>521</v>
      </c>
      <c r="B377" s="3">
        <v>1348616420</v>
      </c>
      <c r="C377" s="2" t="s">
        <v>1725</v>
      </c>
      <c r="D377" s="2" t="s">
        <v>1</v>
      </c>
      <c r="E377" s="3" t="s">
        <v>2</v>
      </c>
      <c r="F377" s="3">
        <v>41273</v>
      </c>
      <c r="G377" s="3" t="str">
        <f t="shared" si="5"/>
        <v xml:space="preserve">경기 </v>
      </c>
      <c r="H377" s="2" t="s">
        <v>1727</v>
      </c>
      <c r="I377" s="2" t="s">
        <v>1728</v>
      </c>
      <c r="J377" s="2" t="s">
        <v>1726</v>
      </c>
    </row>
    <row r="378" spans="1:10" x14ac:dyDescent="0.3">
      <c r="A378" s="3">
        <v>522</v>
      </c>
      <c r="B378" s="3">
        <v>1358102507</v>
      </c>
      <c r="C378" s="2" t="s">
        <v>1729</v>
      </c>
      <c r="D378" s="2" t="s">
        <v>1</v>
      </c>
      <c r="E378" s="3" t="s">
        <v>2</v>
      </c>
      <c r="F378" s="3">
        <v>41461</v>
      </c>
      <c r="G378" s="3" t="str">
        <f t="shared" si="5"/>
        <v xml:space="preserve">경기 </v>
      </c>
      <c r="H378" s="2" t="s">
        <v>1731</v>
      </c>
      <c r="I378" s="2" t="s">
        <v>1732</v>
      </c>
      <c r="J378" s="2" t="s">
        <v>1730</v>
      </c>
    </row>
    <row r="379" spans="1:10" x14ac:dyDescent="0.3">
      <c r="A379" s="3">
        <v>523</v>
      </c>
      <c r="B379" s="3">
        <v>1368127909</v>
      </c>
      <c r="C379" s="2" t="s">
        <v>1733</v>
      </c>
      <c r="D379" s="2" t="s">
        <v>1</v>
      </c>
      <c r="E379" s="3" t="s">
        <v>2</v>
      </c>
      <c r="F379" s="3">
        <v>41390</v>
      </c>
      <c r="G379" s="3" t="str">
        <f t="shared" si="5"/>
        <v xml:space="preserve">경기 </v>
      </c>
      <c r="H379" s="2" t="s">
        <v>1735</v>
      </c>
      <c r="I379" s="2" t="s">
        <v>469</v>
      </c>
      <c r="J379" s="2" t="s">
        <v>1734</v>
      </c>
    </row>
    <row r="380" spans="1:10" x14ac:dyDescent="0.3">
      <c r="A380" s="3">
        <v>524</v>
      </c>
      <c r="B380" s="3">
        <v>1398121210</v>
      </c>
      <c r="C380" s="2" t="s">
        <v>1736</v>
      </c>
      <c r="D380" s="2" t="s">
        <v>1</v>
      </c>
      <c r="E380" s="3" t="s">
        <v>2</v>
      </c>
      <c r="F380" s="3">
        <v>41590</v>
      </c>
      <c r="G380" s="3" t="str">
        <f t="shared" si="5"/>
        <v xml:space="preserve">경기 </v>
      </c>
      <c r="H380" s="2" t="s">
        <v>1738</v>
      </c>
      <c r="I380" s="2" t="s">
        <v>797</v>
      </c>
      <c r="J380" s="2" t="s">
        <v>1737</v>
      </c>
    </row>
    <row r="381" spans="1:10" x14ac:dyDescent="0.3">
      <c r="A381" s="3">
        <v>525</v>
      </c>
      <c r="B381" s="3">
        <v>2078142070</v>
      </c>
      <c r="C381" s="2" t="s">
        <v>1739</v>
      </c>
      <c r="D381" s="2" t="s">
        <v>1</v>
      </c>
      <c r="E381" s="3" t="s">
        <v>2</v>
      </c>
      <c r="F381" s="3">
        <v>41273</v>
      </c>
      <c r="G381" s="3" t="str">
        <f t="shared" si="5"/>
        <v xml:space="preserve">경기 </v>
      </c>
      <c r="H381" s="2" t="s">
        <v>1741</v>
      </c>
      <c r="I381" s="2" t="s">
        <v>1742</v>
      </c>
      <c r="J381" s="2" t="s">
        <v>1740</v>
      </c>
    </row>
    <row r="382" spans="1:10" x14ac:dyDescent="0.3">
      <c r="A382" s="3">
        <v>537</v>
      </c>
      <c r="B382" s="3">
        <v>1238154657</v>
      </c>
      <c r="C382" s="2" t="s">
        <v>1777</v>
      </c>
      <c r="D382" s="2" t="s">
        <v>1</v>
      </c>
      <c r="E382" s="3" t="s">
        <v>2</v>
      </c>
      <c r="F382" s="3">
        <v>41135</v>
      </c>
      <c r="G382" s="3" t="str">
        <f t="shared" si="5"/>
        <v xml:space="preserve">경기 </v>
      </c>
      <c r="H382" s="2" t="s">
        <v>1779</v>
      </c>
      <c r="I382" s="2" t="s">
        <v>13</v>
      </c>
      <c r="J382" s="2" t="s">
        <v>1778</v>
      </c>
    </row>
    <row r="383" spans="1:10" x14ac:dyDescent="0.3">
      <c r="A383" s="3">
        <v>540</v>
      </c>
      <c r="B383" s="3">
        <v>1268623430</v>
      </c>
      <c r="C383" s="2" t="s">
        <v>1786</v>
      </c>
      <c r="D383" s="2" t="s">
        <v>1</v>
      </c>
      <c r="E383" s="3" t="s">
        <v>2</v>
      </c>
      <c r="F383" s="3">
        <v>41610</v>
      </c>
      <c r="G383" s="3" t="str">
        <f t="shared" si="5"/>
        <v xml:space="preserve">경기 </v>
      </c>
      <c r="H383" s="2" t="s">
        <v>1788</v>
      </c>
      <c r="I383" s="2" t="s">
        <v>225</v>
      </c>
      <c r="J383" s="2" t="s">
        <v>1787</v>
      </c>
    </row>
    <row r="384" spans="1:10" x14ac:dyDescent="0.3">
      <c r="A384" s="3">
        <v>541</v>
      </c>
      <c r="B384" s="3">
        <v>1278108951</v>
      </c>
      <c r="C384" s="2" t="s">
        <v>1789</v>
      </c>
      <c r="D384" s="2" t="s">
        <v>1</v>
      </c>
      <c r="E384" s="3" t="s">
        <v>2</v>
      </c>
      <c r="F384" s="3">
        <v>41630</v>
      </c>
      <c r="G384" s="3" t="str">
        <f t="shared" si="5"/>
        <v xml:space="preserve">경기 </v>
      </c>
      <c r="H384" s="2" t="s">
        <v>1791</v>
      </c>
      <c r="I384" s="2" t="s">
        <v>229</v>
      </c>
      <c r="J384" s="2" t="s">
        <v>1790</v>
      </c>
    </row>
    <row r="385" spans="1:10" x14ac:dyDescent="0.3">
      <c r="A385" s="3">
        <v>547</v>
      </c>
      <c r="B385" s="3">
        <v>1348191609</v>
      </c>
      <c r="C385" s="2" t="s">
        <v>1810</v>
      </c>
      <c r="D385" s="2" t="s">
        <v>1</v>
      </c>
      <c r="E385" s="3" t="s">
        <v>2</v>
      </c>
      <c r="F385" s="3">
        <v>41273</v>
      </c>
      <c r="G385" s="3" t="str">
        <f t="shared" si="5"/>
        <v xml:space="preserve">경기 </v>
      </c>
      <c r="H385" s="2" t="s">
        <v>1812</v>
      </c>
      <c r="I385" s="2" t="s">
        <v>1813</v>
      </c>
      <c r="J385" s="2" t="s">
        <v>1811</v>
      </c>
    </row>
    <row r="386" spans="1:10" x14ac:dyDescent="0.3">
      <c r="A386" s="3">
        <v>552</v>
      </c>
      <c r="B386" s="3">
        <v>2068613790</v>
      </c>
      <c r="C386" s="2" t="s">
        <v>1828</v>
      </c>
      <c r="D386" s="2" t="s">
        <v>1</v>
      </c>
      <c r="E386" s="3" t="s">
        <v>2</v>
      </c>
      <c r="F386" s="3">
        <v>41650</v>
      </c>
      <c r="G386" s="3" t="str">
        <f t="shared" si="5"/>
        <v xml:space="preserve">경기 </v>
      </c>
      <c r="H386" s="2" t="s">
        <v>1830</v>
      </c>
      <c r="I386" s="2" t="s">
        <v>1831</v>
      </c>
      <c r="J386" s="2" t="s">
        <v>1829</v>
      </c>
    </row>
    <row r="387" spans="1:10" x14ac:dyDescent="0.3">
      <c r="A387" s="3">
        <v>574</v>
      </c>
      <c r="B387" s="3">
        <v>1248172546</v>
      </c>
      <c r="C387" s="2" t="s">
        <v>1889</v>
      </c>
      <c r="D387" s="2" t="s">
        <v>1</v>
      </c>
      <c r="E387" s="3" t="s">
        <v>2</v>
      </c>
      <c r="F387" s="3">
        <v>41463</v>
      </c>
      <c r="G387" s="3" t="str">
        <f t="shared" ref="G387:G450" si="6">LEFT(H387,3)</f>
        <v xml:space="preserve">경기 </v>
      </c>
      <c r="H387" s="2" t="s">
        <v>1891</v>
      </c>
      <c r="I387" s="2" t="s">
        <v>154</v>
      </c>
      <c r="J387" s="2" t="s">
        <v>1890</v>
      </c>
    </row>
    <row r="388" spans="1:10" x14ac:dyDescent="0.3">
      <c r="A388" s="3">
        <v>576</v>
      </c>
      <c r="B388" s="3">
        <v>1308164279</v>
      </c>
      <c r="C388" s="2" t="s">
        <v>1895</v>
      </c>
      <c r="D388" s="2" t="s">
        <v>1</v>
      </c>
      <c r="E388" s="3" t="s">
        <v>2</v>
      </c>
      <c r="F388" s="3">
        <v>41390</v>
      </c>
      <c r="G388" s="3" t="str">
        <f t="shared" si="6"/>
        <v xml:space="preserve">경기 </v>
      </c>
      <c r="H388" s="2" t="s">
        <v>1897</v>
      </c>
      <c r="I388" s="2" t="s">
        <v>1898</v>
      </c>
      <c r="J388" s="2" t="s">
        <v>1896</v>
      </c>
    </row>
    <row r="389" spans="1:10" x14ac:dyDescent="0.3">
      <c r="A389" s="3">
        <v>577</v>
      </c>
      <c r="B389" s="3">
        <v>1338140811</v>
      </c>
      <c r="C389" s="2" t="s">
        <v>1899</v>
      </c>
      <c r="D389" s="2" t="s">
        <v>1</v>
      </c>
      <c r="E389" s="3" t="s">
        <v>2</v>
      </c>
      <c r="F389" s="3">
        <v>41590</v>
      </c>
      <c r="G389" s="3" t="str">
        <f t="shared" si="6"/>
        <v xml:space="preserve">경기 </v>
      </c>
      <c r="H389" s="2" t="s">
        <v>1901</v>
      </c>
      <c r="I389" s="2" t="s">
        <v>1800</v>
      </c>
      <c r="J389" s="2" t="s">
        <v>1900</v>
      </c>
    </row>
    <row r="390" spans="1:10" x14ac:dyDescent="0.3">
      <c r="A390" s="3">
        <v>578</v>
      </c>
      <c r="B390" s="3">
        <v>1348108395</v>
      </c>
      <c r="C390" s="2" t="s">
        <v>1902</v>
      </c>
      <c r="D390" s="2" t="s">
        <v>1</v>
      </c>
      <c r="E390" s="3" t="s">
        <v>2</v>
      </c>
      <c r="F390" s="3">
        <v>41273</v>
      </c>
      <c r="G390" s="3" t="str">
        <f t="shared" si="6"/>
        <v xml:space="preserve">경기 </v>
      </c>
      <c r="H390" s="2" t="s">
        <v>1904</v>
      </c>
      <c r="I390" s="2" t="s">
        <v>875</v>
      </c>
      <c r="J390" s="2" t="s">
        <v>1903</v>
      </c>
    </row>
    <row r="391" spans="1:10" x14ac:dyDescent="0.3">
      <c r="A391" s="3">
        <v>579</v>
      </c>
      <c r="B391" s="3">
        <v>1348645075</v>
      </c>
      <c r="C391" s="2" t="s">
        <v>1905</v>
      </c>
      <c r="D391" s="2" t="s">
        <v>1</v>
      </c>
      <c r="E391" s="3" t="s">
        <v>2</v>
      </c>
      <c r="F391" s="3">
        <v>41273</v>
      </c>
      <c r="G391" s="3" t="str">
        <f t="shared" si="6"/>
        <v xml:space="preserve">경기 </v>
      </c>
      <c r="H391" s="2" t="s">
        <v>1907</v>
      </c>
      <c r="I391" s="2" t="s">
        <v>154</v>
      </c>
      <c r="J391" s="2" t="s">
        <v>1906</v>
      </c>
    </row>
    <row r="392" spans="1:10" x14ac:dyDescent="0.3">
      <c r="A392" s="3">
        <v>581</v>
      </c>
      <c r="B392" s="3">
        <v>1378158176</v>
      </c>
      <c r="C392" s="2" t="s">
        <v>1911</v>
      </c>
      <c r="D392" s="2" t="s">
        <v>126</v>
      </c>
      <c r="E392" s="3" t="s">
        <v>943</v>
      </c>
      <c r="F392" s="3">
        <v>41461</v>
      </c>
      <c r="G392" s="3" t="str">
        <f t="shared" si="6"/>
        <v xml:space="preserve">경기 </v>
      </c>
      <c r="H392" s="2" t="s">
        <v>1913</v>
      </c>
      <c r="I392" s="2" t="s">
        <v>308</v>
      </c>
      <c r="J392" s="2" t="s">
        <v>1912</v>
      </c>
    </row>
    <row r="393" spans="1:10" x14ac:dyDescent="0.3">
      <c r="A393" s="3">
        <v>582</v>
      </c>
      <c r="B393" s="3">
        <v>1378188011</v>
      </c>
      <c r="C393" s="2" t="s">
        <v>1914</v>
      </c>
      <c r="D393" s="2" t="s">
        <v>895</v>
      </c>
      <c r="E393" s="3" t="s">
        <v>896</v>
      </c>
      <c r="F393" s="3">
        <v>41570</v>
      </c>
      <c r="G393" s="3" t="str">
        <f t="shared" si="6"/>
        <v xml:space="preserve">경기 </v>
      </c>
      <c r="H393" s="2" t="s">
        <v>1916</v>
      </c>
      <c r="I393" s="2" t="s">
        <v>194</v>
      </c>
      <c r="J393" s="2" t="s">
        <v>1915</v>
      </c>
    </row>
    <row r="394" spans="1:10" x14ac:dyDescent="0.3">
      <c r="A394" s="3">
        <v>583</v>
      </c>
      <c r="B394" s="3">
        <v>1418107905</v>
      </c>
      <c r="C394" s="2" t="s">
        <v>1917</v>
      </c>
      <c r="D394" s="2" t="s">
        <v>1</v>
      </c>
      <c r="E394" s="3" t="s">
        <v>2</v>
      </c>
      <c r="F394" s="3">
        <v>41480</v>
      </c>
      <c r="G394" s="3" t="str">
        <f t="shared" si="6"/>
        <v xml:space="preserve">경기 </v>
      </c>
      <c r="H394" s="2" t="s">
        <v>1919</v>
      </c>
      <c r="I394" s="2" t="s">
        <v>1920</v>
      </c>
      <c r="J394" s="2" t="s">
        <v>1918</v>
      </c>
    </row>
    <row r="395" spans="1:10" x14ac:dyDescent="0.3">
      <c r="A395" s="3">
        <v>585</v>
      </c>
      <c r="B395" s="3">
        <v>2118689685</v>
      </c>
      <c r="C395" s="2" t="s">
        <v>1925</v>
      </c>
      <c r="D395" s="2" t="s">
        <v>1</v>
      </c>
      <c r="E395" s="3" t="s">
        <v>2</v>
      </c>
      <c r="F395" s="3">
        <v>41285</v>
      </c>
      <c r="G395" s="3" t="str">
        <f t="shared" si="6"/>
        <v xml:space="preserve">경기 </v>
      </c>
      <c r="H395" s="2" t="s">
        <v>1927</v>
      </c>
      <c r="I395" s="2" t="s">
        <v>1194</v>
      </c>
      <c r="J395" s="2" t="s">
        <v>1926</v>
      </c>
    </row>
    <row r="396" spans="1:10" x14ac:dyDescent="0.3">
      <c r="A396" s="3">
        <v>587</v>
      </c>
      <c r="B396" s="3">
        <v>2148802508</v>
      </c>
      <c r="C396" s="2" t="s">
        <v>1931</v>
      </c>
      <c r="D396" s="2" t="s">
        <v>1</v>
      </c>
      <c r="E396" s="3" t="s">
        <v>2</v>
      </c>
      <c r="F396" s="3">
        <v>41117</v>
      </c>
      <c r="G396" s="3" t="str">
        <f t="shared" si="6"/>
        <v xml:space="preserve">경기 </v>
      </c>
      <c r="H396" s="2" t="s">
        <v>1933</v>
      </c>
      <c r="I396" s="2" t="s">
        <v>512</v>
      </c>
      <c r="J396" s="2" t="s">
        <v>1932</v>
      </c>
    </row>
    <row r="397" spans="1:10" x14ac:dyDescent="0.3">
      <c r="A397" s="3">
        <v>588</v>
      </c>
      <c r="B397" s="3">
        <v>2158637817</v>
      </c>
      <c r="C397" s="2" t="s">
        <v>1934</v>
      </c>
      <c r="D397" s="2" t="s">
        <v>1</v>
      </c>
      <c r="E397" s="3" t="s">
        <v>2</v>
      </c>
      <c r="F397" s="3">
        <v>41450</v>
      </c>
      <c r="G397" s="3" t="str">
        <f t="shared" si="6"/>
        <v xml:space="preserve">경기 </v>
      </c>
      <c r="H397" s="2" t="s">
        <v>1936</v>
      </c>
      <c r="I397" s="2" t="s">
        <v>5</v>
      </c>
      <c r="J397" s="2" t="s">
        <v>1935</v>
      </c>
    </row>
    <row r="398" spans="1:10" x14ac:dyDescent="0.3">
      <c r="A398" s="3">
        <v>589</v>
      </c>
      <c r="B398" s="3">
        <v>2188106389</v>
      </c>
      <c r="C398" s="2" t="s">
        <v>1937</v>
      </c>
      <c r="D398" s="2" t="s">
        <v>1</v>
      </c>
      <c r="E398" s="3" t="s">
        <v>2</v>
      </c>
      <c r="F398" s="3">
        <v>41610</v>
      </c>
      <c r="G398" s="3" t="str">
        <f t="shared" si="6"/>
        <v xml:space="preserve">경기 </v>
      </c>
      <c r="H398" s="2" t="s">
        <v>1939</v>
      </c>
      <c r="I398" s="2" t="s">
        <v>1940</v>
      </c>
      <c r="J398" s="2" t="s">
        <v>1938</v>
      </c>
    </row>
    <row r="399" spans="1:10" x14ac:dyDescent="0.3">
      <c r="A399" s="3">
        <v>611</v>
      </c>
      <c r="B399" s="3">
        <v>1248102768</v>
      </c>
      <c r="C399" s="2" t="s">
        <v>2005</v>
      </c>
      <c r="D399" s="2" t="s">
        <v>239</v>
      </c>
      <c r="E399" s="3" t="s">
        <v>240</v>
      </c>
      <c r="F399" s="3">
        <v>41461</v>
      </c>
      <c r="G399" s="3" t="str">
        <f t="shared" si="6"/>
        <v xml:space="preserve">경기 </v>
      </c>
      <c r="H399" s="2" t="s">
        <v>2007</v>
      </c>
      <c r="I399" s="2" t="s">
        <v>154</v>
      </c>
      <c r="J399" s="2" t="s">
        <v>2006</v>
      </c>
    </row>
    <row r="400" spans="1:10" x14ac:dyDescent="0.3">
      <c r="A400" s="3">
        <v>612</v>
      </c>
      <c r="B400" s="3">
        <v>1248132409</v>
      </c>
      <c r="C400" s="2" t="s">
        <v>2008</v>
      </c>
      <c r="D400" s="2" t="s">
        <v>132</v>
      </c>
      <c r="E400" s="3" t="s">
        <v>133</v>
      </c>
      <c r="F400" s="3">
        <v>41370</v>
      </c>
      <c r="G400" s="3" t="str">
        <f t="shared" si="6"/>
        <v xml:space="preserve">경기 </v>
      </c>
      <c r="H400" s="2" t="s">
        <v>2010</v>
      </c>
      <c r="I400" s="2" t="s">
        <v>541</v>
      </c>
      <c r="J400" s="2" t="s">
        <v>2009</v>
      </c>
    </row>
    <row r="401" spans="1:10" x14ac:dyDescent="0.3">
      <c r="A401" s="3">
        <v>613</v>
      </c>
      <c r="B401" s="3">
        <v>1248136031</v>
      </c>
      <c r="C401" s="2" t="s">
        <v>2011</v>
      </c>
      <c r="D401" s="2" t="s">
        <v>1</v>
      </c>
      <c r="E401" s="3" t="s">
        <v>2</v>
      </c>
      <c r="F401" s="3">
        <v>41590</v>
      </c>
      <c r="G401" s="3" t="str">
        <f t="shared" si="6"/>
        <v xml:space="preserve">경기 </v>
      </c>
      <c r="H401" s="2" t="s">
        <v>2013</v>
      </c>
      <c r="I401" s="2" t="s">
        <v>95</v>
      </c>
      <c r="J401" s="2" t="s">
        <v>2012</v>
      </c>
    </row>
    <row r="402" spans="1:10" x14ac:dyDescent="0.3">
      <c r="A402" s="3">
        <v>616</v>
      </c>
      <c r="B402" s="3">
        <v>1288628386</v>
      </c>
      <c r="C402" s="2" t="s">
        <v>2021</v>
      </c>
      <c r="D402" s="2" t="s">
        <v>1</v>
      </c>
      <c r="E402" s="3" t="s">
        <v>2</v>
      </c>
      <c r="F402" s="3">
        <v>41285</v>
      </c>
      <c r="G402" s="3" t="str">
        <f t="shared" si="6"/>
        <v xml:space="preserve">경기 </v>
      </c>
      <c r="H402" s="2" t="s">
        <v>2023</v>
      </c>
      <c r="I402" s="2" t="s">
        <v>616</v>
      </c>
      <c r="J402" s="2" t="s">
        <v>2022</v>
      </c>
    </row>
    <row r="403" spans="1:10" x14ac:dyDescent="0.3">
      <c r="A403" s="3">
        <v>617</v>
      </c>
      <c r="B403" s="3">
        <v>1298103909</v>
      </c>
      <c r="C403" s="2" t="s">
        <v>2024</v>
      </c>
      <c r="D403" s="2" t="s">
        <v>1</v>
      </c>
      <c r="E403" s="3" t="s">
        <v>2</v>
      </c>
      <c r="F403" s="3">
        <v>41550</v>
      </c>
      <c r="G403" s="3" t="str">
        <f t="shared" si="6"/>
        <v xml:space="preserve">경기 </v>
      </c>
      <c r="H403" s="2" t="s">
        <v>2026</v>
      </c>
      <c r="I403" s="2" t="s">
        <v>526</v>
      </c>
      <c r="J403" s="2" t="s">
        <v>2025</v>
      </c>
    </row>
    <row r="404" spans="1:10" x14ac:dyDescent="0.3">
      <c r="A404" s="3">
        <v>619</v>
      </c>
      <c r="B404" s="3">
        <v>1308136749</v>
      </c>
      <c r="C404" s="2" t="s">
        <v>2030</v>
      </c>
      <c r="D404" s="2" t="s">
        <v>1</v>
      </c>
      <c r="E404" s="3" t="s">
        <v>2</v>
      </c>
      <c r="F404" s="3">
        <v>41480</v>
      </c>
      <c r="G404" s="3" t="str">
        <f t="shared" si="6"/>
        <v xml:space="preserve">경기 </v>
      </c>
      <c r="H404" s="2" t="s">
        <v>2032</v>
      </c>
      <c r="I404" s="2" t="s">
        <v>2033</v>
      </c>
      <c r="J404" s="2" t="s">
        <v>2031</v>
      </c>
    </row>
    <row r="405" spans="1:10" x14ac:dyDescent="0.3">
      <c r="A405" s="3">
        <v>621</v>
      </c>
      <c r="B405" s="3">
        <v>1358148463</v>
      </c>
      <c r="C405" s="2" t="s">
        <v>2037</v>
      </c>
      <c r="D405" s="2" t="s">
        <v>1</v>
      </c>
      <c r="E405" s="3" t="s">
        <v>2</v>
      </c>
      <c r="F405" s="3">
        <v>41115</v>
      </c>
      <c r="G405" s="3" t="str">
        <f t="shared" si="6"/>
        <v xml:space="preserve">경기 </v>
      </c>
      <c r="H405" s="2" t="s">
        <v>2039</v>
      </c>
      <c r="I405" s="2" t="s">
        <v>2040</v>
      </c>
      <c r="J405" s="2" t="s">
        <v>2038</v>
      </c>
    </row>
    <row r="406" spans="1:10" x14ac:dyDescent="0.3">
      <c r="A406" s="3">
        <v>622</v>
      </c>
      <c r="B406" s="3">
        <v>1368108974</v>
      </c>
      <c r="C406" s="2" t="s">
        <v>2041</v>
      </c>
      <c r="D406" s="2" t="s">
        <v>1</v>
      </c>
      <c r="E406" s="3" t="s">
        <v>2</v>
      </c>
      <c r="F406" s="3">
        <v>41570</v>
      </c>
      <c r="G406" s="3" t="str">
        <f t="shared" si="6"/>
        <v xml:space="preserve">경기 </v>
      </c>
      <c r="H406" s="2" t="s">
        <v>2043</v>
      </c>
      <c r="I406" s="2" t="s">
        <v>2044</v>
      </c>
      <c r="J406" s="2" t="s">
        <v>2042</v>
      </c>
    </row>
    <row r="407" spans="1:10" x14ac:dyDescent="0.3">
      <c r="A407" s="3">
        <v>624</v>
      </c>
      <c r="B407" s="3">
        <v>2088125623</v>
      </c>
      <c r="C407" s="2" t="s">
        <v>2049</v>
      </c>
      <c r="D407" s="2" t="s">
        <v>126</v>
      </c>
      <c r="E407" s="3" t="s">
        <v>943</v>
      </c>
      <c r="F407" s="3">
        <v>41360</v>
      </c>
      <c r="G407" s="3" t="str">
        <f t="shared" si="6"/>
        <v xml:space="preserve">경기 </v>
      </c>
      <c r="H407" s="2" t="s">
        <v>2051</v>
      </c>
      <c r="I407" s="2" t="s">
        <v>293</v>
      </c>
      <c r="J407" s="2" t="s">
        <v>2050</v>
      </c>
    </row>
    <row r="408" spans="1:10" x14ac:dyDescent="0.3">
      <c r="A408" s="3">
        <v>646</v>
      </c>
      <c r="B408" s="3">
        <v>1078155028</v>
      </c>
      <c r="C408" s="2" t="s">
        <v>2109</v>
      </c>
      <c r="D408" s="2" t="s">
        <v>1</v>
      </c>
      <c r="E408" s="3" t="s">
        <v>2</v>
      </c>
      <c r="F408" s="3">
        <v>41285</v>
      </c>
      <c r="G408" s="3" t="str">
        <f t="shared" si="6"/>
        <v xml:space="preserve">경기 </v>
      </c>
      <c r="H408" s="2" t="s">
        <v>2111</v>
      </c>
      <c r="I408" s="2" t="s">
        <v>1183</v>
      </c>
      <c r="J408" s="2" t="s">
        <v>2110</v>
      </c>
    </row>
    <row r="409" spans="1:10" x14ac:dyDescent="0.3">
      <c r="A409" s="3">
        <v>651</v>
      </c>
      <c r="B409" s="3">
        <v>1268642970</v>
      </c>
      <c r="C409" s="2" t="s">
        <v>2124</v>
      </c>
      <c r="D409" s="2" t="s">
        <v>1</v>
      </c>
      <c r="E409" s="3" t="s">
        <v>2</v>
      </c>
      <c r="F409" s="3">
        <v>41610</v>
      </c>
      <c r="G409" s="3" t="str">
        <f t="shared" si="6"/>
        <v xml:space="preserve">경기 </v>
      </c>
      <c r="H409" s="2" t="s">
        <v>2126</v>
      </c>
      <c r="I409" s="2" t="s">
        <v>1000</v>
      </c>
      <c r="J409" s="2" t="s">
        <v>2125</v>
      </c>
    </row>
    <row r="410" spans="1:10" x14ac:dyDescent="0.3">
      <c r="A410" s="3">
        <v>652</v>
      </c>
      <c r="B410" s="3">
        <v>1278136476</v>
      </c>
      <c r="C410" s="2" t="s">
        <v>2127</v>
      </c>
      <c r="D410" s="2" t="s">
        <v>1</v>
      </c>
      <c r="E410" s="3" t="s">
        <v>2</v>
      </c>
      <c r="F410" s="3">
        <v>41150</v>
      </c>
      <c r="G410" s="3" t="str">
        <f t="shared" si="6"/>
        <v xml:space="preserve">경기 </v>
      </c>
      <c r="H410" s="2" t="s">
        <v>2129</v>
      </c>
      <c r="I410" s="2" t="s">
        <v>2130</v>
      </c>
      <c r="J410" s="2" t="s">
        <v>2128</v>
      </c>
    </row>
    <row r="411" spans="1:10" x14ac:dyDescent="0.3">
      <c r="A411" s="3">
        <v>653</v>
      </c>
      <c r="B411" s="3">
        <v>1288133375</v>
      </c>
      <c r="C411" s="2" t="s">
        <v>2131</v>
      </c>
      <c r="D411" s="2" t="s">
        <v>1</v>
      </c>
      <c r="E411" s="3" t="s">
        <v>2</v>
      </c>
      <c r="F411" s="3">
        <v>41480</v>
      </c>
      <c r="G411" s="3" t="str">
        <f t="shared" si="6"/>
        <v xml:space="preserve">경기 </v>
      </c>
      <c r="H411" s="2" t="s">
        <v>2133</v>
      </c>
      <c r="I411" s="2" t="s">
        <v>5</v>
      </c>
      <c r="J411" s="2" t="s">
        <v>2132</v>
      </c>
    </row>
    <row r="412" spans="1:10" x14ac:dyDescent="0.3">
      <c r="A412" s="3">
        <v>654</v>
      </c>
      <c r="B412" s="3">
        <v>1328181366</v>
      </c>
      <c r="C412" s="2" t="s">
        <v>2134</v>
      </c>
      <c r="D412" s="2" t="s">
        <v>1</v>
      </c>
      <c r="E412" s="3" t="s">
        <v>2</v>
      </c>
      <c r="F412" s="3">
        <v>41360</v>
      </c>
      <c r="G412" s="3" t="str">
        <f t="shared" si="6"/>
        <v xml:space="preserve">경기 </v>
      </c>
      <c r="H412" s="2" t="s">
        <v>2136</v>
      </c>
      <c r="I412" s="2" t="s">
        <v>1493</v>
      </c>
      <c r="J412" s="2" t="s">
        <v>2135</v>
      </c>
    </row>
    <row r="413" spans="1:10" x14ac:dyDescent="0.3">
      <c r="A413" s="3">
        <v>656</v>
      </c>
      <c r="B413" s="3">
        <v>1348109434</v>
      </c>
      <c r="C413" s="2" t="s">
        <v>2140</v>
      </c>
      <c r="D413" s="2" t="s">
        <v>1</v>
      </c>
      <c r="E413" s="3" t="s">
        <v>2</v>
      </c>
      <c r="F413" s="3">
        <v>41273</v>
      </c>
      <c r="G413" s="3" t="str">
        <f t="shared" si="6"/>
        <v xml:space="preserve">경기 </v>
      </c>
      <c r="H413" s="2" t="s">
        <v>2142</v>
      </c>
      <c r="I413" s="2" t="s">
        <v>233</v>
      </c>
      <c r="J413" s="2" t="s">
        <v>2141</v>
      </c>
    </row>
    <row r="414" spans="1:10" x14ac:dyDescent="0.3">
      <c r="A414" s="3">
        <v>659</v>
      </c>
      <c r="B414" s="3">
        <v>2108119823</v>
      </c>
      <c r="C414" s="2" t="s">
        <v>2150</v>
      </c>
      <c r="D414" s="2" t="s">
        <v>1</v>
      </c>
      <c r="E414" s="3" t="s">
        <v>2</v>
      </c>
      <c r="F414" s="3">
        <v>41670</v>
      </c>
      <c r="G414" s="3" t="str">
        <f t="shared" si="6"/>
        <v xml:space="preserve">경기 </v>
      </c>
      <c r="H414" s="2" t="s">
        <v>2152</v>
      </c>
      <c r="I414" s="2" t="s">
        <v>1846</v>
      </c>
      <c r="J414" s="2" t="s">
        <v>2151</v>
      </c>
    </row>
    <row r="415" spans="1:10" x14ac:dyDescent="0.3">
      <c r="A415" s="3">
        <v>661</v>
      </c>
      <c r="B415" s="3">
        <v>2148191526</v>
      </c>
      <c r="C415" s="2" t="s">
        <v>2156</v>
      </c>
      <c r="D415" s="2" t="s">
        <v>1</v>
      </c>
      <c r="E415" s="3" t="s">
        <v>2</v>
      </c>
      <c r="F415" s="3">
        <v>41480</v>
      </c>
      <c r="G415" s="3" t="str">
        <f t="shared" si="6"/>
        <v xml:space="preserve">경기 </v>
      </c>
      <c r="H415" s="2" t="s">
        <v>2158</v>
      </c>
      <c r="I415" s="2" t="s">
        <v>2159</v>
      </c>
      <c r="J415" s="2" t="s">
        <v>2157</v>
      </c>
    </row>
    <row r="416" spans="1:10" x14ac:dyDescent="0.3">
      <c r="A416" s="3">
        <v>666</v>
      </c>
      <c r="B416" s="3">
        <v>2298110729</v>
      </c>
      <c r="C416" s="2" t="s">
        <v>2173</v>
      </c>
      <c r="D416" s="2" t="s">
        <v>1</v>
      </c>
      <c r="E416" s="3" t="s">
        <v>2</v>
      </c>
      <c r="F416" s="3">
        <v>41590</v>
      </c>
      <c r="G416" s="3" t="str">
        <f t="shared" si="6"/>
        <v xml:space="preserve">경기 </v>
      </c>
      <c r="H416" s="2" t="s">
        <v>2175</v>
      </c>
      <c r="I416" s="2" t="s">
        <v>2176</v>
      </c>
      <c r="J416" s="2" t="s">
        <v>2174</v>
      </c>
    </row>
    <row r="417" spans="1:10" x14ac:dyDescent="0.3">
      <c r="A417" s="3">
        <v>676</v>
      </c>
      <c r="B417" s="3">
        <v>1068172820</v>
      </c>
      <c r="C417" s="2" t="s">
        <v>2199</v>
      </c>
      <c r="D417" s="2" t="s">
        <v>1</v>
      </c>
      <c r="E417" s="3" t="s">
        <v>2</v>
      </c>
      <c r="F417" s="3">
        <v>41135</v>
      </c>
      <c r="G417" s="3" t="str">
        <f t="shared" si="6"/>
        <v xml:space="preserve">경기 </v>
      </c>
      <c r="H417" s="2" t="s">
        <v>2201</v>
      </c>
      <c r="I417" s="2" t="s">
        <v>451</v>
      </c>
      <c r="J417" s="2" t="s">
        <v>2200</v>
      </c>
    </row>
    <row r="418" spans="1:10" x14ac:dyDescent="0.3">
      <c r="A418" s="3">
        <v>679</v>
      </c>
      <c r="B418" s="3">
        <v>1238193776</v>
      </c>
      <c r="C418" s="2" t="s">
        <v>2209</v>
      </c>
      <c r="D418" s="2" t="s">
        <v>1</v>
      </c>
      <c r="E418" s="3" t="s">
        <v>2</v>
      </c>
      <c r="F418" s="3">
        <v>41113</v>
      </c>
      <c r="G418" s="3" t="str">
        <f t="shared" si="6"/>
        <v xml:space="preserve">경기 </v>
      </c>
      <c r="H418" s="2" t="s">
        <v>2211</v>
      </c>
      <c r="I418" s="2" t="s">
        <v>2212</v>
      </c>
      <c r="J418" s="2" t="s">
        <v>2210</v>
      </c>
    </row>
    <row r="419" spans="1:10" x14ac:dyDescent="0.3">
      <c r="A419" s="3">
        <v>683</v>
      </c>
      <c r="B419" s="3">
        <v>1268198576</v>
      </c>
      <c r="C419" s="2" t="s">
        <v>2222</v>
      </c>
      <c r="D419" s="2" t="s">
        <v>1</v>
      </c>
      <c r="E419" s="3" t="s">
        <v>2</v>
      </c>
      <c r="F419" s="3">
        <v>41610</v>
      </c>
      <c r="G419" s="3" t="str">
        <f t="shared" si="6"/>
        <v xml:space="preserve">경기 </v>
      </c>
      <c r="H419" s="2" t="s">
        <v>2224</v>
      </c>
      <c r="I419" s="2" t="s">
        <v>743</v>
      </c>
      <c r="J419" s="2" t="s">
        <v>2223</v>
      </c>
    </row>
    <row r="420" spans="1:10" x14ac:dyDescent="0.3">
      <c r="A420" s="3">
        <v>684</v>
      </c>
      <c r="B420" s="3">
        <v>1328158846</v>
      </c>
      <c r="C420" s="2" t="s">
        <v>2225</v>
      </c>
      <c r="D420" s="2" t="s">
        <v>1</v>
      </c>
      <c r="E420" s="3" t="s">
        <v>2</v>
      </c>
      <c r="F420" s="3">
        <v>41360</v>
      </c>
      <c r="G420" s="3" t="str">
        <f t="shared" si="6"/>
        <v xml:space="preserve">경기 </v>
      </c>
      <c r="H420" s="2" t="s">
        <v>2227</v>
      </c>
      <c r="I420" s="2" t="s">
        <v>378</v>
      </c>
      <c r="J420" s="2" t="s">
        <v>2226</v>
      </c>
    </row>
    <row r="421" spans="1:10" x14ac:dyDescent="0.3">
      <c r="A421" s="3">
        <v>686</v>
      </c>
      <c r="B421" s="3">
        <v>1378603453</v>
      </c>
      <c r="C421" s="2" t="s">
        <v>2230</v>
      </c>
      <c r="D421" s="2" t="s">
        <v>1</v>
      </c>
      <c r="E421" s="3" t="s">
        <v>2</v>
      </c>
      <c r="F421" s="3">
        <v>41570</v>
      </c>
      <c r="G421" s="3" t="str">
        <f t="shared" si="6"/>
        <v xml:space="preserve">경기 </v>
      </c>
      <c r="H421" s="2" t="s">
        <v>2232</v>
      </c>
      <c r="I421" s="2" t="s">
        <v>233</v>
      </c>
      <c r="J421" s="2" t="s">
        <v>2231</v>
      </c>
    </row>
    <row r="422" spans="1:10" x14ac:dyDescent="0.3">
      <c r="A422" s="3">
        <v>687</v>
      </c>
      <c r="B422" s="3">
        <v>1428107500</v>
      </c>
      <c r="C422" s="2" t="s">
        <v>2233</v>
      </c>
      <c r="D422" s="2" t="s">
        <v>1</v>
      </c>
      <c r="E422" s="3" t="s">
        <v>2</v>
      </c>
      <c r="F422" s="3">
        <v>41113</v>
      </c>
      <c r="G422" s="3" t="str">
        <f t="shared" si="6"/>
        <v xml:space="preserve">경기 </v>
      </c>
      <c r="H422" s="2" t="s">
        <v>2235</v>
      </c>
      <c r="I422" s="2" t="s">
        <v>2236</v>
      </c>
      <c r="J422" s="2" t="s">
        <v>2234</v>
      </c>
    </row>
    <row r="423" spans="1:10" x14ac:dyDescent="0.3">
      <c r="A423" s="3">
        <v>721</v>
      </c>
      <c r="B423" s="3">
        <v>1238600646</v>
      </c>
      <c r="C423" s="2" t="s">
        <v>2341</v>
      </c>
      <c r="D423" s="2" t="s">
        <v>1</v>
      </c>
      <c r="E423" s="3" t="s">
        <v>2</v>
      </c>
      <c r="F423" s="3">
        <v>41410</v>
      </c>
      <c r="G423" s="3" t="str">
        <f t="shared" si="6"/>
        <v xml:space="preserve">경기 </v>
      </c>
      <c r="H423" s="2" t="s">
        <v>2343</v>
      </c>
      <c r="I423" s="2" t="s">
        <v>154</v>
      </c>
      <c r="J423" s="2" t="s">
        <v>2342</v>
      </c>
    </row>
    <row r="424" spans="1:10" x14ac:dyDescent="0.3">
      <c r="A424" s="3">
        <v>722</v>
      </c>
      <c r="B424" s="3">
        <v>1238603283</v>
      </c>
      <c r="C424" s="2" t="s">
        <v>2344</v>
      </c>
      <c r="D424" s="2" t="s">
        <v>1</v>
      </c>
      <c r="E424" s="3" t="s">
        <v>2</v>
      </c>
      <c r="F424" s="3">
        <v>41590</v>
      </c>
      <c r="G424" s="3" t="str">
        <f t="shared" si="6"/>
        <v xml:space="preserve">경기 </v>
      </c>
      <c r="H424" s="2" t="s">
        <v>2346</v>
      </c>
      <c r="I424" s="2" t="s">
        <v>1653</v>
      </c>
      <c r="J424" s="2" t="s">
        <v>2345</v>
      </c>
    </row>
    <row r="425" spans="1:10" x14ac:dyDescent="0.3">
      <c r="A425" s="3">
        <v>723</v>
      </c>
      <c r="B425" s="3">
        <v>1248627333</v>
      </c>
      <c r="C425" s="2" t="s">
        <v>2347</v>
      </c>
      <c r="D425" s="2" t="s">
        <v>1</v>
      </c>
      <c r="E425" s="3" t="s">
        <v>2</v>
      </c>
      <c r="F425" s="3">
        <v>41463</v>
      </c>
      <c r="G425" s="3" t="str">
        <f t="shared" si="6"/>
        <v xml:space="preserve">경기 </v>
      </c>
      <c r="H425" s="2" t="s">
        <v>2349</v>
      </c>
      <c r="I425" s="2" t="s">
        <v>2350</v>
      </c>
      <c r="J425" s="2" t="s">
        <v>2348</v>
      </c>
    </row>
    <row r="426" spans="1:10" x14ac:dyDescent="0.3">
      <c r="A426" s="3">
        <v>724</v>
      </c>
      <c r="B426" s="3">
        <v>1258189278</v>
      </c>
      <c r="C426" s="2" t="s">
        <v>2351</v>
      </c>
      <c r="D426" s="2" t="s">
        <v>1</v>
      </c>
      <c r="E426" s="3" t="s">
        <v>2</v>
      </c>
      <c r="F426" s="3">
        <v>41550</v>
      </c>
      <c r="G426" s="3" t="str">
        <f t="shared" si="6"/>
        <v xml:space="preserve">경기 </v>
      </c>
      <c r="H426" s="2" t="s">
        <v>2352</v>
      </c>
      <c r="I426" s="2" t="s">
        <v>1800</v>
      </c>
      <c r="J426" s="2"/>
    </row>
    <row r="427" spans="1:10" x14ac:dyDescent="0.3">
      <c r="A427" s="3">
        <v>726</v>
      </c>
      <c r="B427" s="3">
        <v>1298620539</v>
      </c>
      <c r="C427" s="2" t="s">
        <v>2356</v>
      </c>
      <c r="D427" s="2" t="s">
        <v>1</v>
      </c>
      <c r="E427" s="3" t="s">
        <v>2</v>
      </c>
      <c r="F427" s="3">
        <v>41133</v>
      </c>
      <c r="G427" s="3" t="str">
        <f t="shared" si="6"/>
        <v xml:space="preserve">경기 </v>
      </c>
      <c r="H427" s="2" t="s">
        <v>2358</v>
      </c>
      <c r="I427" s="2" t="s">
        <v>737</v>
      </c>
      <c r="J427" s="2" t="s">
        <v>2357</v>
      </c>
    </row>
    <row r="428" spans="1:10" x14ac:dyDescent="0.3">
      <c r="A428" s="3">
        <v>727</v>
      </c>
      <c r="B428" s="3">
        <v>1308194512</v>
      </c>
      <c r="C428" s="2" t="s">
        <v>2359</v>
      </c>
      <c r="D428" s="2" t="s">
        <v>1</v>
      </c>
      <c r="E428" s="3" t="s">
        <v>2</v>
      </c>
      <c r="F428" s="3">
        <v>41190</v>
      </c>
      <c r="G428" s="3" t="str">
        <f t="shared" si="6"/>
        <v xml:space="preserve">경기 </v>
      </c>
      <c r="H428" s="2" t="s">
        <v>2361</v>
      </c>
      <c r="I428" s="2" t="s">
        <v>117</v>
      </c>
      <c r="J428" s="2" t="s">
        <v>2360</v>
      </c>
    </row>
    <row r="429" spans="1:10" x14ac:dyDescent="0.3">
      <c r="A429" s="3">
        <v>730</v>
      </c>
      <c r="B429" s="3">
        <v>1348646832</v>
      </c>
      <c r="C429" s="2" t="s">
        <v>2368</v>
      </c>
      <c r="D429" s="2" t="s">
        <v>1</v>
      </c>
      <c r="E429" s="3" t="s">
        <v>2</v>
      </c>
      <c r="F429" s="3">
        <v>41273</v>
      </c>
      <c r="G429" s="3" t="str">
        <f t="shared" si="6"/>
        <v xml:space="preserve">경기 </v>
      </c>
      <c r="H429" s="2" t="s">
        <v>2370</v>
      </c>
      <c r="I429" s="2" t="s">
        <v>489</v>
      </c>
      <c r="J429" s="2" t="s">
        <v>2369</v>
      </c>
    </row>
    <row r="430" spans="1:10" x14ac:dyDescent="0.3">
      <c r="A430" s="3">
        <v>753</v>
      </c>
      <c r="B430" s="3">
        <v>1238153115</v>
      </c>
      <c r="C430" s="2" t="s">
        <v>2436</v>
      </c>
      <c r="D430" s="2" t="s">
        <v>1</v>
      </c>
      <c r="E430" s="3" t="s">
        <v>2</v>
      </c>
      <c r="F430" s="3">
        <v>41590</v>
      </c>
      <c r="G430" s="3" t="str">
        <f t="shared" si="6"/>
        <v xml:space="preserve">경기 </v>
      </c>
      <c r="H430" s="2" t="s">
        <v>2438</v>
      </c>
      <c r="I430" s="2" t="s">
        <v>63</v>
      </c>
      <c r="J430" s="2" t="s">
        <v>2437</v>
      </c>
    </row>
    <row r="431" spans="1:10" x14ac:dyDescent="0.3">
      <c r="A431" s="3">
        <v>756</v>
      </c>
      <c r="B431" s="3">
        <v>1308127459</v>
      </c>
      <c r="C431" s="2" t="s">
        <v>2444</v>
      </c>
      <c r="D431" s="2" t="s">
        <v>1</v>
      </c>
      <c r="E431" s="3" t="s">
        <v>2</v>
      </c>
      <c r="F431" s="3">
        <v>41190</v>
      </c>
      <c r="G431" s="3" t="str">
        <f t="shared" si="6"/>
        <v xml:space="preserve">경기 </v>
      </c>
      <c r="H431" s="2" t="s">
        <v>2446</v>
      </c>
      <c r="I431" s="2" t="s">
        <v>2447</v>
      </c>
      <c r="J431" s="2" t="s">
        <v>2445</v>
      </c>
    </row>
    <row r="432" spans="1:10" x14ac:dyDescent="0.3">
      <c r="A432" s="3">
        <v>757</v>
      </c>
      <c r="B432" s="3">
        <v>1348104079</v>
      </c>
      <c r="C432" s="2" t="s">
        <v>2448</v>
      </c>
      <c r="D432" s="2" t="s">
        <v>244</v>
      </c>
      <c r="E432" s="3" t="s">
        <v>245</v>
      </c>
      <c r="F432" s="3">
        <v>41273</v>
      </c>
      <c r="G432" s="3" t="str">
        <f t="shared" si="6"/>
        <v xml:space="preserve">경기 </v>
      </c>
      <c r="H432" s="2" t="s">
        <v>2450</v>
      </c>
      <c r="I432" s="2" t="s">
        <v>63</v>
      </c>
      <c r="J432" s="2" t="s">
        <v>2449</v>
      </c>
    </row>
    <row r="433" spans="1:10" x14ac:dyDescent="0.3">
      <c r="A433" s="3">
        <v>758</v>
      </c>
      <c r="B433" s="3">
        <v>1348163587</v>
      </c>
      <c r="C433" s="2" t="s">
        <v>2451</v>
      </c>
      <c r="D433" s="2" t="s">
        <v>1</v>
      </c>
      <c r="E433" s="3" t="s">
        <v>2</v>
      </c>
      <c r="F433" s="3">
        <v>41590</v>
      </c>
      <c r="G433" s="3" t="str">
        <f t="shared" si="6"/>
        <v xml:space="preserve">경기 </v>
      </c>
      <c r="H433" s="2" t="s">
        <v>2453</v>
      </c>
      <c r="I433" s="2" t="s">
        <v>225</v>
      </c>
      <c r="J433" s="2" t="s">
        <v>2452</v>
      </c>
    </row>
    <row r="434" spans="1:10" x14ac:dyDescent="0.3">
      <c r="A434" s="3">
        <v>760</v>
      </c>
      <c r="B434" s="3">
        <v>1380571576</v>
      </c>
      <c r="C434" s="2" t="s">
        <v>2457</v>
      </c>
      <c r="D434" s="2" t="s">
        <v>1</v>
      </c>
      <c r="E434" s="3" t="s">
        <v>2</v>
      </c>
      <c r="F434" s="3">
        <v>41410</v>
      </c>
      <c r="G434" s="3" t="str">
        <f t="shared" si="6"/>
        <v xml:space="preserve">경기 </v>
      </c>
      <c r="H434" s="2" t="s">
        <v>2459</v>
      </c>
      <c r="I434" s="2" t="s">
        <v>2460</v>
      </c>
      <c r="J434" s="2" t="s">
        <v>2458</v>
      </c>
    </row>
    <row r="435" spans="1:10" x14ac:dyDescent="0.3">
      <c r="A435" s="3">
        <v>766</v>
      </c>
      <c r="B435" s="3">
        <v>2148623042</v>
      </c>
      <c r="C435" s="2" t="s">
        <v>2476</v>
      </c>
      <c r="D435" s="2" t="s">
        <v>1</v>
      </c>
      <c r="E435" s="3" t="s">
        <v>2</v>
      </c>
      <c r="F435" s="3">
        <v>41135</v>
      </c>
      <c r="G435" s="3" t="str">
        <f t="shared" si="6"/>
        <v xml:space="preserve">경기 </v>
      </c>
      <c r="H435" s="2" t="s">
        <v>2478</v>
      </c>
      <c r="I435" s="2" t="s">
        <v>13</v>
      </c>
      <c r="J435" s="2" t="s">
        <v>2477</v>
      </c>
    </row>
    <row r="436" spans="1:10" x14ac:dyDescent="0.3">
      <c r="A436" s="3">
        <v>779</v>
      </c>
      <c r="B436" s="3">
        <v>1048180042</v>
      </c>
      <c r="C436" s="2" t="s">
        <v>2518</v>
      </c>
      <c r="D436" s="2" t="s">
        <v>1</v>
      </c>
      <c r="E436" s="3" t="s">
        <v>2</v>
      </c>
      <c r="F436" s="3">
        <v>41133</v>
      </c>
      <c r="G436" s="3" t="str">
        <f t="shared" si="6"/>
        <v xml:space="preserve">경기 </v>
      </c>
      <c r="H436" s="2" t="s">
        <v>2520</v>
      </c>
      <c r="I436" s="2" t="s">
        <v>39</v>
      </c>
      <c r="J436" s="2" t="s">
        <v>2519</v>
      </c>
    </row>
    <row r="437" spans="1:10" x14ac:dyDescent="0.3">
      <c r="A437" s="3">
        <v>788</v>
      </c>
      <c r="B437" s="3">
        <v>1248151293</v>
      </c>
      <c r="C437" s="2" t="s">
        <v>2544</v>
      </c>
      <c r="D437" s="2" t="s">
        <v>1</v>
      </c>
      <c r="E437" s="3" t="s">
        <v>2</v>
      </c>
      <c r="F437" s="3">
        <v>41117</v>
      </c>
      <c r="G437" s="3" t="str">
        <f t="shared" si="6"/>
        <v xml:space="preserve">경기 </v>
      </c>
      <c r="H437" s="2" t="s">
        <v>800</v>
      </c>
      <c r="I437" s="2" t="s">
        <v>912</v>
      </c>
      <c r="J437" s="2" t="s">
        <v>2545</v>
      </c>
    </row>
    <row r="438" spans="1:10" x14ac:dyDescent="0.3">
      <c r="A438" s="3">
        <v>790</v>
      </c>
      <c r="B438" s="3">
        <v>1328153026</v>
      </c>
      <c r="C438" s="2" t="s">
        <v>2550</v>
      </c>
      <c r="D438" s="2" t="s">
        <v>1</v>
      </c>
      <c r="E438" s="3" t="s">
        <v>2</v>
      </c>
      <c r="F438" s="3">
        <v>41360</v>
      </c>
      <c r="G438" s="3" t="str">
        <f t="shared" si="6"/>
        <v xml:space="preserve">경기 </v>
      </c>
      <c r="H438" s="2" t="s">
        <v>2552</v>
      </c>
      <c r="I438" s="2" t="s">
        <v>890</v>
      </c>
      <c r="J438" s="2" t="s">
        <v>2551</v>
      </c>
    </row>
    <row r="439" spans="1:10" x14ac:dyDescent="0.3">
      <c r="A439" s="3">
        <v>791</v>
      </c>
      <c r="B439" s="3">
        <v>1358131109</v>
      </c>
      <c r="C439" s="2" t="s">
        <v>2553</v>
      </c>
      <c r="D439" s="2" t="s">
        <v>1</v>
      </c>
      <c r="E439" s="3" t="s">
        <v>2</v>
      </c>
      <c r="F439" s="3">
        <v>41500</v>
      </c>
      <c r="G439" s="3" t="str">
        <f t="shared" si="6"/>
        <v xml:space="preserve">경기 </v>
      </c>
      <c r="H439" s="2" t="s">
        <v>2555</v>
      </c>
      <c r="I439" s="2" t="s">
        <v>2556</v>
      </c>
      <c r="J439" s="2" t="s">
        <v>2554</v>
      </c>
    </row>
    <row r="440" spans="1:10" x14ac:dyDescent="0.3">
      <c r="A440" s="3">
        <v>795</v>
      </c>
      <c r="B440" s="3">
        <v>2048147440</v>
      </c>
      <c r="C440" s="2" t="s">
        <v>2567</v>
      </c>
      <c r="D440" s="2" t="s">
        <v>1</v>
      </c>
      <c r="E440" s="3" t="s">
        <v>2</v>
      </c>
      <c r="F440" s="3">
        <v>41135</v>
      </c>
      <c r="G440" s="3" t="str">
        <f t="shared" si="6"/>
        <v xml:space="preserve">경기 </v>
      </c>
      <c r="H440" s="2" t="s">
        <v>2569</v>
      </c>
      <c r="I440" s="2" t="s">
        <v>13</v>
      </c>
      <c r="J440" s="2" t="s">
        <v>2568</v>
      </c>
    </row>
    <row r="441" spans="1:10" x14ac:dyDescent="0.3">
      <c r="A441" s="3">
        <v>796</v>
      </c>
      <c r="B441" s="3">
        <v>2048154752</v>
      </c>
      <c r="C441" s="2" t="s">
        <v>2570</v>
      </c>
      <c r="D441" s="2" t="s">
        <v>1</v>
      </c>
      <c r="E441" s="3" t="s">
        <v>2</v>
      </c>
      <c r="F441" s="3">
        <v>41630</v>
      </c>
      <c r="G441" s="3" t="str">
        <f t="shared" si="6"/>
        <v xml:space="preserve">경기 </v>
      </c>
      <c r="H441" s="2" t="s">
        <v>2572</v>
      </c>
      <c r="I441" s="2" t="s">
        <v>67</v>
      </c>
      <c r="J441" s="2" t="s">
        <v>2571</v>
      </c>
    </row>
    <row r="442" spans="1:10" x14ac:dyDescent="0.3">
      <c r="A442" s="3">
        <v>818</v>
      </c>
      <c r="B442" s="3">
        <v>1208135438</v>
      </c>
      <c r="C442" s="2" t="s">
        <v>2636</v>
      </c>
      <c r="D442" s="2" t="s">
        <v>1</v>
      </c>
      <c r="E442" s="3" t="s">
        <v>2</v>
      </c>
      <c r="F442" s="3">
        <v>41590</v>
      </c>
      <c r="G442" s="3" t="str">
        <f t="shared" si="6"/>
        <v xml:space="preserve">경기 </v>
      </c>
      <c r="H442" s="2" t="s">
        <v>2638</v>
      </c>
      <c r="I442" s="2" t="s">
        <v>2639</v>
      </c>
      <c r="J442" s="2" t="s">
        <v>2637</v>
      </c>
    </row>
    <row r="443" spans="1:10" x14ac:dyDescent="0.3">
      <c r="A443" s="3">
        <v>819</v>
      </c>
      <c r="B443" s="3">
        <v>1208163201</v>
      </c>
      <c r="C443" s="2" t="s">
        <v>2640</v>
      </c>
      <c r="D443" s="2" t="s">
        <v>1</v>
      </c>
      <c r="E443" s="3" t="s">
        <v>2</v>
      </c>
      <c r="F443" s="3">
        <v>41133</v>
      </c>
      <c r="G443" s="3" t="str">
        <f t="shared" si="6"/>
        <v xml:space="preserve">경기 </v>
      </c>
      <c r="H443" s="2" t="s">
        <v>1209</v>
      </c>
      <c r="I443" s="2" t="s">
        <v>176</v>
      </c>
      <c r="J443" s="2" t="s">
        <v>2641</v>
      </c>
    </row>
    <row r="444" spans="1:10" x14ac:dyDescent="0.3">
      <c r="A444" s="3">
        <v>820</v>
      </c>
      <c r="B444" s="3">
        <v>1248670053</v>
      </c>
      <c r="C444" s="2" t="s">
        <v>2642</v>
      </c>
      <c r="D444" s="2" t="s">
        <v>1</v>
      </c>
      <c r="E444" s="3" t="s">
        <v>2</v>
      </c>
      <c r="F444" s="3">
        <v>41500</v>
      </c>
      <c r="G444" s="3" t="str">
        <f t="shared" si="6"/>
        <v xml:space="preserve">경기 </v>
      </c>
      <c r="H444" s="2" t="s">
        <v>2644</v>
      </c>
      <c r="I444" s="2" t="s">
        <v>51</v>
      </c>
      <c r="J444" s="2" t="s">
        <v>2643</v>
      </c>
    </row>
    <row r="445" spans="1:10" x14ac:dyDescent="0.3">
      <c r="A445" s="3">
        <v>822</v>
      </c>
      <c r="B445" s="3">
        <v>1298118760</v>
      </c>
      <c r="C445" s="2" t="s">
        <v>2649</v>
      </c>
      <c r="D445" s="2" t="s">
        <v>1</v>
      </c>
      <c r="E445" s="3" t="s">
        <v>2</v>
      </c>
      <c r="F445" s="3">
        <v>41220</v>
      </c>
      <c r="G445" s="3" t="str">
        <f t="shared" si="6"/>
        <v xml:space="preserve">경기 </v>
      </c>
      <c r="H445" s="2" t="s">
        <v>2651</v>
      </c>
      <c r="I445" s="2" t="s">
        <v>996</v>
      </c>
      <c r="J445" s="2" t="s">
        <v>2650</v>
      </c>
    </row>
    <row r="446" spans="1:10" x14ac:dyDescent="0.3">
      <c r="A446" s="3">
        <v>827</v>
      </c>
      <c r="B446" s="3">
        <v>2148169437</v>
      </c>
      <c r="C446" s="2" t="s">
        <v>2665</v>
      </c>
      <c r="D446" s="2" t="s">
        <v>1</v>
      </c>
      <c r="E446" s="3" t="s">
        <v>2</v>
      </c>
      <c r="F446" s="3">
        <v>41190</v>
      </c>
      <c r="G446" s="3" t="str">
        <f t="shared" si="6"/>
        <v xml:space="preserve">경기 </v>
      </c>
      <c r="H446" s="2" t="s">
        <v>2667</v>
      </c>
      <c r="I446" s="2" t="s">
        <v>1024</v>
      </c>
      <c r="J446" s="2" t="s">
        <v>2666</v>
      </c>
    </row>
    <row r="447" spans="1:10" x14ac:dyDescent="0.3">
      <c r="A447" s="3">
        <v>829</v>
      </c>
      <c r="B447" s="3">
        <v>2158180793</v>
      </c>
      <c r="C447" s="2" t="s">
        <v>2671</v>
      </c>
      <c r="D447" s="2" t="s">
        <v>1</v>
      </c>
      <c r="E447" s="3" t="s">
        <v>2</v>
      </c>
      <c r="F447" s="3">
        <v>41465</v>
      </c>
      <c r="G447" s="3" t="str">
        <f t="shared" si="6"/>
        <v xml:space="preserve">경기 </v>
      </c>
      <c r="H447" s="2" t="s">
        <v>2673</v>
      </c>
      <c r="I447" s="2" t="s">
        <v>737</v>
      </c>
      <c r="J447" s="2" t="s">
        <v>2672</v>
      </c>
    </row>
    <row r="448" spans="1:10" x14ac:dyDescent="0.3">
      <c r="A448" s="3">
        <v>846</v>
      </c>
      <c r="B448" s="3">
        <v>1268629870</v>
      </c>
      <c r="C448" s="2" t="s">
        <v>2722</v>
      </c>
      <c r="D448" s="2" t="s">
        <v>1</v>
      </c>
      <c r="E448" s="3" t="s">
        <v>2</v>
      </c>
      <c r="F448" s="3">
        <v>41610</v>
      </c>
      <c r="G448" s="3" t="str">
        <f t="shared" si="6"/>
        <v xml:space="preserve">경기 </v>
      </c>
      <c r="H448" s="2" t="s">
        <v>2724</v>
      </c>
      <c r="I448" s="2" t="s">
        <v>308</v>
      </c>
      <c r="J448" s="2" t="s">
        <v>2723</v>
      </c>
    </row>
    <row r="449" spans="1:10" x14ac:dyDescent="0.3">
      <c r="A449" s="3">
        <v>849</v>
      </c>
      <c r="B449" s="3">
        <v>1298139765</v>
      </c>
      <c r="C449" s="2" t="s">
        <v>2734</v>
      </c>
      <c r="D449" s="2" t="s">
        <v>1</v>
      </c>
      <c r="E449" s="3" t="s">
        <v>2</v>
      </c>
      <c r="F449" s="3">
        <v>41173</v>
      </c>
      <c r="G449" s="3" t="str">
        <f t="shared" si="6"/>
        <v xml:space="preserve">경기 </v>
      </c>
      <c r="H449" s="2" t="s">
        <v>814</v>
      </c>
      <c r="I449" s="2" t="s">
        <v>1328</v>
      </c>
      <c r="J449" s="2" t="s">
        <v>2735</v>
      </c>
    </row>
    <row r="450" spans="1:10" x14ac:dyDescent="0.3">
      <c r="A450" s="3">
        <v>850</v>
      </c>
      <c r="B450" s="3">
        <v>1308126673</v>
      </c>
      <c r="C450" s="2" t="s">
        <v>2736</v>
      </c>
      <c r="D450" s="2" t="s">
        <v>1</v>
      </c>
      <c r="E450" s="3" t="s">
        <v>2</v>
      </c>
      <c r="F450" s="3">
        <v>41190</v>
      </c>
      <c r="G450" s="3" t="str">
        <f t="shared" si="6"/>
        <v xml:space="preserve">경기 </v>
      </c>
      <c r="H450" s="2" t="s">
        <v>2738</v>
      </c>
      <c r="I450" s="2" t="s">
        <v>260</v>
      </c>
      <c r="J450" s="2" t="s">
        <v>2737</v>
      </c>
    </row>
    <row r="451" spans="1:10" x14ac:dyDescent="0.3">
      <c r="A451" s="3">
        <v>852</v>
      </c>
      <c r="B451" s="3">
        <v>1318199465</v>
      </c>
      <c r="C451" s="2" t="s">
        <v>2742</v>
      </c>
      <c r="D451" s="2" t="s">
        <v>1</v>
      </c>
      <c r="E451" s="3" t="s">
        <v>2</v>
      </c>
      <c r="F451" s="3">
        <v>41590</v>
      </c>
      <c r="G451" s="3" t="str">
        <f t="shared" ref="G451:G514" si="7">LEFT(H451,3)</f>
        <v xml:space="preserve">경기 </v>
      </c>
      <c r="H451" s="2" t="s">
        <v>2744</v>
      </c>
      <c r="I451" s="2" t="s">
        <v>1309</v>
      </c>
      <c r="J451" s="2" t="s">
        <v>2743</v>
      </c>
    </row>
    <row r="452" spans="1:10" x14ac:dyDescent="0.3">
      <c r="A452" s="3">
        <v>853</v>
      </c>
      <c r="B452" s="3">
        <v>1348158406</v>
      </c>
      <c r="C452" s="2" t="s">
        <v>2745</v>
      </c>
      <c r="D452" s="2" t="s">
        <v>1</v>
      </c>
      <c r="E452" s="3" t="s">
        <v>2</v>
      </c>
      <c r="F452" s="3">
        <v>41273</v>
      </c>
      <c r="G452" s="3" t="str">
        <f t="shared" si="7"/>
        <v xml:space="preserve">경기 </v>
      </c>
      <c r="H452" s="2" t="s">
        <v>2747</v>
      </c>
      <c r="I452" s="2" t="s">
        <v>218</v>
      </c>
      <c r="J452" s="2" t="s">
        <v>2746</v>
      </c>
    </row>
    <row r="453" spans="1:10" x14ac:dyDescent="0.3">
      <c r="A453" s="3">
        <v>855</v>
      </c>
      <c r="B453" s="3">
        <v>1378186935</v>
      </c>
      <c r="C453" s="2" t="s">
        <v>2749</v>
      </c>
      <c r="D453" s="2" t="s">
        <v>1</v>
      </c>
      <c r="E453" s="3" t="s">
        <v>2</v>
      </c>
      <c r="F453" s="3">
        <v>41570</v>
      </c>
      <c r="G453" s="3" t="str">
        <f t="shared" si="7"/>
        <v xml:space="preserve">경기 </v>
      </c>
      <c r="H453" s="2" t="s">
        <v>2751</v>
      </c>
      <c r="I453" s="2" t="s">
        <v>2752</v>
      </c>
      <c r="J453" s="2" t="s">
        <v>2750</v>
      </c>
    </row>
    <row r="454" spans="1:10" x14ac:dyDescent="0.3">
      <c r="A454" s="3">
        <v>860</v>
      </c>
      <c r="B454" s="3">
        <v>2098125868</v>
      </c>
      <c r="C454" s="2" t="s">
        <v>2765</v>
      </c>
      <c r="D454" s="2" t="s">
        <v>1</v>
      </c>
      <c r="E454" s="3" t="s">
        <v>2</v>
      </c>
      <c r="F454" s="3">
        <v>41135</v>
      </c>
      <c r="G454" s="3" t="str">
        <f t="shared" si="7"/>
        <v xml:space="preserve">경기 </v>
      </c>
      <c r="H454" s="2" t="s">
        <v>2767</v>
      </c>
      <c r="I454" s="2" t="s">
        <v>13</v>
      </c>
      <c r="J454" s="2" t="s">
        <v>2766</v>
      </c>
    </row>
    <row r="455" spans="1:10" x14ac:dyDescent="0.3">
      <c r="A455" s="3">
        <v>863</v>
      </c>
      <c r="B455" s="3">
        <v>2298112125</v>
      </c>
      <c r="C455" s="2" t="s">
        <v>2775</v>
      </c>
      <c r="D455" s="2" t="s">
        <v>1</v>
      </c>
      <c r="E455" s="3" t="s">
        <v>2</v>
      </c>
      <c r="F455" s="3">
        <v>41360</v>
      </c>
      <c r="G455" s="3" t="str">
        <f t="shared" si="7"/>
        <v xml:space="preserve">경기 </v>
      </c>
      <c r="H455" s="2" t="s">
        <v>2777</v>
      </c>
      <c r="I455" s="2" t="s">
        <v>1846</v>
      </c>
      <c r="J455" s="2" t="s">
        <v>2776</v>
      </c>
    </row>
    <row r="456" spans="1:10" x14ac:dyDescent="0.3">
      <c r="A456" s="3">
        <v>879</v>
      </c>
      <c r="B456" s="3">
        <v>1068176452</v>
      </c>
      <c r="C456" s="2" t="s">
        <v>2819</v>
      </c>
      <c r="D456" s="2" t="s">
        <v>239</v>
      </c>
      <c r="E456" s="3" t="s">
        <v>240</v>
      </c>
      <c r="F456" s="3">
        <v>41190</v>
      </c>
      <c r="G456" s="3" t="str">
        <f t="shared" si="7"/>
        <v xml:space="preserve">경기 </v>
      </c>
      <c r="H456" s="2" t="s">
        <v>2821</v>
      </c>
      <c r="I456" s="2" t="s">
        <v>1317</v>
      </c>
      <c r="J456" s="2" t="s">
        <v>2820</v>
      </c>
    </row>
    <row r="457" spans="1:10" x14ac:dyDescent="0.3">
      <c r="A457" s="3">
        <v>886</v>
      </c>
      <c r="B457" s="3">
        <v>1278164875</v>
      </c>
      <c r="C457" s="2" t="s">
        <v>2840</v>
      </c>
      <c r="D457" s="2" t="s">
        <v>1</v>
      </c>
      <c r="E457" s="3" t="s">
        <v>2</v>
      </c>
      <c r="F457" s="3">
        <v>41250</v>
      </c>
      <c r="G457" s="3" t="str">
        <f t="shared" si="7"/>
        <v xml:space="preserve">경기 </v>
      </c>
      <c r="H457" s="2" t="s">
        <v>2842</v>
      </c>
      <c r="I457" s="2" t="s">
        <v>260</v>
      </c>
      <c r="J457" s="2" t="s">
        <v>2841</v>
      </c>
    </row>
    <row r="458" spans="1:10" x14ac:dyDescent="0.3">
      <c r="A458" s="3">
        <v>887</v>
      </c>
      <c r="B458" s="3">
        <v>1298627037</v>
      </c>
      <c r="C458" s="2" t="s">
        <v>2843</v>
      </c>
      <c r="D458" s="2" t="s">
        <v>1</v>
      </c>
      <c r="E458" s="3" t="s">
        <v>2</v>
      </c>
      <c r="F458" s="3">
        <v>41135</v>
      </c>
      <c r="G458" s="3" t="str">
        <f t="shared" si="7"/>
        <v xml:space="preserve">경기 </v>
      </c>
      <c r="H458" s="2" t="s">
        <v>2845</v>
      </c>
      <c r="I458" s="2" t="s">
        <v>1634</v>
      </c>
      <c r="J458" s="2" t="s">
        <v>2844</v>
      </c>
    </row>
    <row r="459" spans="1:10" x14ac:dyDescent="0.3">
      <c r="A459" s="3">
        <v>888</v>
      </c>
      <c r="B459" s="3">
        <v>1308139300</v>
      </c>
      <c r="C459" s="2" t="s">
        <v>2846</v>
      </c>
      <c r="D459" s="2" t="s">
        <v>1</v>
      </c>
      <c r="E459" s="3" t="s">
        <v>2</v>
      </c>
      <c r="F459" s="3">
        <v>41190</v>
      </c>
      <c r="G459" s="3" t="str">
        <f t="shared" si="7"/>
        <v xml:space="preserve">경기 </v>
      </c>
      <c r="H459" s="2" t="s">
        <v>2848</v>
      </c>
      <c r="I459" s="2" t="s">
        <v>2849</v>
      </c>
      <c r="J459" s="2" t="s">
        <v>2847</v>
      </c>
    </row>
    <row r="460" spans="1:10" x14ac:dyDescent="0.3">
      <c r="A460" s="3">
        <v>890</v>
      </c>
      <c r="B460" s="3">
        <v>1338133493</v>
      </c>
      <c r="C460" s="2" t="s">
        <v>2853</v>
      </c>
      <c r="D460" s="2" t="s">
        <v>1</v>
      </c>
      <c r="E460" s="3" t="s">
        <v>2</v>
      </c>
      <c r="F460" s="3">
        <v>41390</v>
      </c>
      <c r="G460" s="3" t="str">
        <f t="shared" si="7"/>
        <v xml:space="preserve">경기 </v>
      </c>
      <c r="H460" s="2" t="s">
        <v>2855</v>
      </c>
      <c r="I460" s="2" t="s">
        <v>364</v>
      </c>
      <c r="J460" s="2" t="s">
        <v>2854</v>
      </c>
    </row>
    <row r="461" spans="1:10" x14ac:dyDescent="0.3">
      <c r="A461" s="3">
        <v>891</v>
      </c>
      <c r="B461" s="3">
        <v>1348105821</v>
      </c>
      <c r="C461" s="2" t="s">
        <v>2856</v>
      </c>
      <c r="D461" s="2" t="s">
        <v>1</v>
      </c>
      <c r="E461" s="3" t="s">
        <v>2</v>
      </c>
      <c r="F461" s="3">
        <v>41273</v>
      </c>
      <c r="G461" s="3" t="str">
        <f t="shared" si="7"/>
        <v xml:space="preserve">경기 </v>
      </c>
      <c r="H461" s="2" t="s">
        <v>2858</v>
      </c>
      <c r="I461" s="2" t="s">
        <v>357</v>
      </c>
      <c r="J461" s="2" t="s">
        <v>2857</v>
      </c>
    </row>
    <row r="462" spans="1:10" x14ac:dyDescent="0.3">
      <c r="A462" s="3">
        <v>892</v>
      </c>
      <c r="B462" s="3">
        <v>1348114392</v>
      </c>
      <c r="C462" s="2" t="s">
        <v>2859</v>
      </c>
      <c r="D462" s="2" t="s">
        <v>1</v>
      </c>
      <c r="E462" s="3" t="s">
        <v>2</v>
      </c>
      <c r="F462" s="3">
        <v>41273</v>
      </c>
      <c r="G462" s="3" t="str">
        <f t="shared" si="7"/>
        <v xml:space="preserve">경기 </v>
      </c>
      <c r="H462" s="2" t="s">
        <v>2861</v>
      </c>
      <c r="I462" s="2" t="s">
        <v>2862</v>
      </c>
      <c r="J462" s="2" t="s">
        <v>2860</v>
      </c>
    </row>
    <row r="463" spans="1:10" x14ac:dyDescent="0.3">
      <c r="A463" s="3">
        <v>893</v>
      </c>
      <c r="B463" s="3">
        <v>1348152265</v>
      </c>
      <c r="C463" s="2" t="s">
        <v>2863</v>
      </c>
      <c r="D463" s="2" t="s">
        <v>471</v>
      </c>
      <c r="E463" s="3" t="s">
        <v>2</v>
      </c>
      <c r="F463" s="3">
        <v>41390</v>
      </c>
      <c r="G463" s="3" t="str">
        <f t="shared" si="7"/>
        <v xml:space="preserve">경기 </v>
      </c>
      <c r="H463" s="2" t="s">
        <v>2865</v>
      </c>
      <c r="I463" s="2" t="s">
        <v>1813</v>
      </c>
      <c r="J463" s="2" t="s">
        <v>2864</v>
      </c>
    </row>
    <row r="464" spans="1:10" x14ac:dyDescent="0.3">
      <c r="A464" s="3">
        <v>894</v>
      </c>
      <c r="B464" s="3">
        <v>1358101338</v>
      </c>
      <c r="C464" s="2" t="s">
        <v>2866</v>
      </c>
      <c r="D464" s="2" t="s">
        <v>1</v>
      </c>
      <c r="E464" s="3" t="s">
        <v>2</v>
      </c>
      <c r="F464" s="3">
        <v>41461</v>
      </c>
      <c r="G464" s="3" t="str">
        <f t="shared" si="7"/>
        <v xml:space="preserve">경기 </v>
      </c>
      <c r="H464" s="2" t="s">
        <v>2868</v>
      </c>
      <c r="I464" s="2" t="s">
        <v>1317</v>
      </c>
      <c r="J464" s="2" t="s">
        <v>2867</v>
      </c>
    </row>
    <row r="465" spans="1:10" x14ac:dyDescent="0.3">
      <c r="A465" s="3">
        <v>895</v>
      </c>
      <c r="B465" s="3">
        <v>1368122092</v>
      </c>
      <c r="C465" s="2" t="s">
        <v>2869</v>
      </c>
      <c r="D465" s="2" t="s">
        <v>895</v>
      </c>
      <c r="E465" s="3" t="s">
        <v>896</v>
      </c>
      <c r="F465" s="3">
        <v>41570</v>
      </c>
      <c r="G465" s="3" t="str">
        <f t="shared" si="7"/>
        <v xml:space="preserve">경기 </v>
      </c>
      <c r="H465" s="2" t="s">
        <v>2871</v>
      </c>
      <c r="I465" s="2" t="s">
        <v>743</v>
      </c>
      <c r="J465" s="2" t="s">
        <v>2870</v>
      </c>
    </row>
    <row r="466" spans="1:10" x14ac:dyDescent="0.3">
      <c r="A466" s="3">
        <v>899</v>
      </c>
      <c r="B466" s="3">
        <v>1388151216</v>
      </c>
      <c r="C466" s="2" t="s">
        <v>2879</v>
      </c>
      <c r="D466" s="2" t="s">
        <v>1</v>
      </c>
      <c r="E466" s="3" t="s">
        <v>2</v>
      </c>
      <c r="F466" s="3">
        <v>41173</v>
      </c>
      <c r="G466" s="3" t="str">
        <f t="shared" si="7"/>
        <v xml:space="preserve">경기 </v>
      </c>
      <c r="H466" s="2" t="s">
        <v>2881</v>
      </c>
      <c r="I466" s="2" t="s">
        <v>2882</v>
      </c>
      <c r="J466" s="2" t="s">
        <v>2880</v>
      </c>
    </row>
    <row r="467" spans="1:10" x14ac:dyDescent="0.3">
      <c r="A467" s="3">
        <v>900</v>
      </c>
      <c r="B467" s="3">
        <v>2118716248</v>
      </c>
      <c r="C467" s="2" t="s">
        <v>2883</v>
      </c>
      <c r="D467" s="2" t="s">
        <v>1</v>
      </c>
      <c r="E467" s="3" t="s">
        <v>2</v>
      </c>
      <c r="F467" s="3">
        <v>41463</v>
      </c>
      <c r="G467" s="3" t="str">
        <f t="shared" si="7"/>
        <v xml:space="preserve">경기 </v>
      </c>
      <c r="H467" s="2" t="s">
        <v>2885</v>
      </c>
      <c r="I467" s="2" t="s">
        <v>821</v>
      </c>
      <c r="J467" s="2" t="s">
        <v>2884</v>
      </c>
    </row>
    <row r="468" spans="1:10" x14ac:dyDescent="0.3">
      <c r="A468" s="3">
        <v>905</v>
      </c>
      <c r="B468" s="3">
        <v>2298103984</v>
      </c>
      <c r="C468" s="2" t="s">
        <v>2899</v>
      </c>
      <c r="D468" s="2" t="s">
        <v>1</v>
      </c>
      <c r="E468" s="3" t="s">
        <v>2</v>
      </c>
      <c r="F468" s="3">
        <v>41310</v>
      </c>
      <c r="G468" s="3" t="str">
        <f t="shared" si="7"/>
        <v xml:space="preserve">경기 </v>
      </c>
      <c r="H468" s="2" t="s">
        <v>2901</v>
      </c>
      <c r="I468" s="2" t="s">
        <v>5</v>
      </c>
      <c r="J468" s="2" t="s">
        <v>2900</v>
      </c>
    </row>
    <row r="469" spans="1:10" x14ac:dyDescent="0.3">
      <c r="A469" s="3">
        <v>922</v>
      </c>
      <c r="B469" s="3">
        <v>1078165981</v>
      </c>
      <c r="C469" s="2" t="s">
        <v>2942</v>
      </c>
      <c r="D469" s="2" t="s">
        <v>1</v>
      </c>
      <c r="E469" s="3" t="s">
        <v>2</v>
      </c>
      <c r="F469" s="3">
        <v>41190</v>
      </c>
      <c r="G469" s="3" t="str">
        <f t="shared" si="7"/>
        <v xml:space="preserve">경기 </v>
      </c>
      <c r="H469" s="2" t="s">
        <v>2944</v>
      </c>
      <c r="I469" s="2" t="s">
        <v>1954</v>
      </c>
      <c r="J469" s="2" t="s">
        <v>2943</v>
      </c>
    </row>
    <row r="470" spans="1:10" x14ac:dyDescent="0.3">
      <c r="A470" s="3">
        <v>924</v>
      </c>
      <c r="B470" s="3">
        <v>1178130460</v>
      </c>
      <c r="C470" s="2" t="s">
        <v>2948</v>
      </c>
      <c r="D470" s="2" t="s">
        <v>1</v>
      </c>
      <c r="E470" s="3" t="s">
        <v>2</v>
      </c>
      <c r="F470" s="3">
        <v>41590</v>
      </c>
      <c r="G470" s="3" t="str">
        <f t="shared" si="7"/>
        <v xml:space="preserve">경기 </v>
      </c>
      <c r="H470" s="2" t="s">
        <v>2950</v>
      </c>
      <c r="I470" s="2" t="s">
        <v>1885</v>
      </c>
      <c r="J470" s="2" t="s">
        <v>2949</v>
      </c>
    </row>
    <row r="471" spans="1:10" x14ac:dyDescent="0.3">
      <c r="A471" s="3">
        <v>926</v>
      </c>
      <c r="B471" s="3">
        <v>1288144095</v>
      </c>
      <c r="C471" s="2" t="s">
        <v>2955</v>
      </c>
      <c r="D471" s="2" t="s">
        <v>1</v>
      </c>
      <c r="E471" s="3" t="s">
        <v>2</v>
      </c>
      <c r="F471" s="3">
        <v>41480</v>
      </c>
      <c r="G471" s="3" t="str">
        <f t="shared" si="7"/>
        <v xml:space="preserve">경기 </v>
      </c>
      <c r="H471" s="2" t="s">
        <v>2957</v>
      </c>
      <c r="I471" s="2" t="s">
        <v>2958</v>
      </c>
      <c r="J471" s="2" t="s">
        <v>2956</v>
      </c>
    </row>
    <row r="472" spans="1:10" x14ac:dyDescent="0.3">
      <c r="A472" s="3">
        <v>927</v>
      </c>
      <c r="B472" s="3">
        <v>1288145231</v>
      </c>
      <c r="C472" s="2" t="s">
        <v>2959</v>
      </c>
      <c r="D472" s="2" t="s">
        <v>1</v>
      </c>
      <c r="E472" s="3" t="s">
        <v>2</v>
      </c>
      <c r="F472" s="3">
        <v>41480</v>
      </c>
      <c r="G472" s="3" t="str">
        <f t="shared" si="7"/>
        <v xml:space="preserve">경기 </v>
      </c>
      <c r="H472" s="2" t="s">
        <v>2961</v>
      </c>
      <c r="I472" s="2" t="s">
        <v>1423</v>
      </c>
      <c r="J472" s="2" t="s">
        <v>2960</v>
      </c>
    </row>
    <row r="473" spans="1:10" x14ac:dyDescent="0.3">
      <c r="A473" s="3">
        <v>929</v>
      </c>
      <c r="B473" s="3">
        <v>1298122930</v>
      </c>
      <c r="C473" s="2" t="s">
        <v>2966</v>
      </c>
      <c r="D473" s="2" t="s">
        <v>1</v>
      </c>
      <c r="E473" s="3" t="s">
        <v>2</v>
      </c>
      <c r="F473" s="3">
        <v>41135</v>
      </c>
      <c r="G473" s="3" t="str">
        <f t="shared" si="7"/>
        <v xml:space="preserve">경기 </v>
      </c>
      <c r="H473" s="2" t="s">
        <v>2968</v>
      </c>
      <c r="I473" s="2" t="s">
        <v>1190</v>
      </c>
      <c r="J473" s="2" t="s">
        <v>2967</v>
      </c>
    </row>
    <row r="474" spans="1:10" x14ac:dyDescent="0.3">
      <c r="A474" s="3">
        <v>930</v>
      </c>
      <c r="B474" s="3">
        <v>1308132326</v>
      </c>
      <c r="C474" s="2" t="s">
        <v>2969</v>
      </c>
      <c r="D474" s="2" t="s">
        <v>1</v>
      </c>
      <c r="E474" s="3" t="s">
        <v>2</v>
      </c>
      <c r="F474" s="3">
        <v>41390</v>
      </c>
      <c r="G474" s="3" t="str">
        <f t="shared" si="7"/>
        <v xml:space="preserve">경기 </v>
      </c>
      <c r="H474" s="2" t="s">
        <v>2971</v>
      </c>
      <c r="I474" s="2" t="s">
        <v>43</v>
      </c>
      <c r="J474" s="2" t="s">
        <v>2970</v>
      </c>
    </row>
    <row r="475" spans="1:10" x14ac:dyDescent="0.3">
      <c r="A475" s="3">
        <v>932</v>
      </c>
      <c r="B475" s="3">
        <v>1308657152</v>
      </c>
      <c r="C475" s="2" t="s">
        <v>2975</v>
      </c>
      <c r="D475" s="2" t="s">
        <v>1</v>
      </c>
      <c r="E475" s="3" t="s">
        <v>2</v>
      </c>
      <c r="F475" s="3">
        <v>41190</v>
      </c>
      <c r="G475" s="3" t="str">
        <f t="shared" si="7"/>
        <v xml:space="preserve">경기 </v>
      </c>
      <c r="H475" s="2" t="s">
        <v>2977</v>
      </c>
      <c r="I475" s="2" t="s">
        <v>55</v>
      </c>
      <c r="J475" s="2" t="s">
        <v>2976</v>
      </c>
    </row>
    <row r="476" spans="1:10" x14ac:dyDescent="0.3">
      <c r="A476" s="3">
        <v>933</v>
      </c>
      <c r="B476" s="3">
        <v>1318166265</v>
      </c>
      <c r="C476" s="2" t="s">
        <v>2978</v>
      </c>
      <c r="D476" s="2" t="s">
        <v>1</v>
      </c>
      <c r="E476" s="3" t="s">
        <v>2</v>
      </c>
      <c r="F476" s="3">
        <v>41590</v>
      </c>
      <c r="G476" s="3" t="str">
        <f t="shared" si="7"/>
        <v xml:space="preserve">경기 </v>
      </c>
      <c r="H476" s="2" t="s">
        <v>2980</v>
      </c>
      <c r="I476" s="2" t="s">
        <v>2277</v>
      </c>
      <c r="J476" s="2" t="s">
        <v>2979</v>
      </c>
    </row>
    <row r="477" spans="1:10" x14ac:dyDescent="0.3">
      <c r="A477" s="3">
        <v>934</v>
      </c>
      <c r="B477" s="3">
        <v>1348138206</v>
      </c>
      <c r="C477" s="2" t="s">
        <v>2981</v>
      </c>
      <c r="D477" s="2" t="s">
        <v>1</v>
      </c>
      <c r="E477" s="3" t="s">
        <v>2</v>
      </c>
      <c r="F477" s="3">
        <v>41171</v>
      </c>
      <c r="G477" s="3" t="str">
        <f t="shared" si="7"/>
        <v xml:space="preserve">경기 </v>
      </c>
      <c r="H477" s="2" t="s">
        <v>2983</v>
      </c>
      <c r="I477" s="2" t="s">
        <v>2331</v>
      </c>
      <c r="J477" s="2" t="s">
        <v>2982</v>
      </c>
    </row>
    <row r="478" spans="1:10" x14ac:dyDescent="0.3">
      <c r="A478" s="3">
        <v>935</v>
      </c>
      <c r="B478" s="3">
        <v>1378169616</v>
      </c>
      <c r="C478" s="2" t="s">
        <v>2984</v>
      </c>
      <c r="D478" s="2" t="s">
        <v>1</v>
      </c>
      <c r="E478" s="3" t="s">
        <v>2</v>
      </c>
      <c r="F478" s="3">
        <v>41570</v>
      </c>
      <c r="G478" s="3" t="str">
        <f t="shared" si="7"/>
        <v xml:space="preserve">경기 </v>
      </c>
      <c r="H478" s="2" t="s">
        <v>2986</v>
      </c>
      <c r="I478" s="2" t="s">
        <v>1411</v>
      </c>
      <c r="J478" s="2" t="s">
        <v>2985</v>
      </c>
    </row>
    <row r="479" spans="1:10" x14ac:dyDescent="0.3">
      <c r="A479" s="3">
        <v>937</v>
      </c>
      <c r="B479" s="3">
        <v>1408122392</v>
      </c>
      <c r="C479" s="2" t="s">
        <v>2990</v>
      </c>
      <c r="D479" s="2" t="s">
        <v>1</v>
      </c>
      <c r="E479" s="3" t="s">
        <v>2</v>
      </c>
      <c r="F479" s="3">
        <v>41390</v>
      </c>
      <c r="G479" s="3" t="str">
        <f t="shared" si="7"/>
        <v xml:space="preserve">경기 </v>
      </c>
      <c r="H479" s="2" t="s">
        <v>817</v>
      </c>
      <c r="I479" s="2" t="s">
        <v>522</v>
      </c>
      <c r="J479" s="2" t="s">
        <v>2991</v>
      </c>
    </row>
    <row r="480" spans="1:10" x14ac:dyDescent="0.3">
      <c r="A480" s="3">
        <v>958</v>
      </c>
      <c r="B480" s="3">
        <v>1078161419</v>
      </c>
      <c r="C480" s="2" t="s">
        <v>3052</v>
      </c>
      <c r="D480" s="2" t="s">
        <v>1</v>
      </c>
      <c r="E480" s="3" t="s">
        <v>2</v>
      </c>
      <c r="F480" s="3">
        <v>41390</v>
      </c>
      <c r="G480" s="3" t="str">
        <f t="shared" si="7"/>
        <v xml:space="preserve">경기 </v>
      </c>
      <c r="H480" s="2" t="s">
        <v>3054</v>
      </c>
      <c r="I480" s="2" t="s">
        <v>162</v>
      </c>
      <c r="J480" s="2" t="s">
        <v>3053</v>
      </c>
    </row>
    <row r="481" spans="1:10" x14ac:dyDescent="0.3">
      <c r="A481" s="3">
        <v>961</v>
      </c>
      <c r="B481" s="3">
        <v>1228178729</v>
      </c>
      <c r="C481" s="2" t="s">
        <v>3061</v>
      </c>
      <c r="D481" s="2" t="s">
        <v>1</v>
      </c>
      <c r="E481" s="3" t="s">
        <v>2</v>
      </c>
      <c r="F481" s="3">
        <v>41173</v>
      </c>
      <c r="G481" s="3" t="str">
        <f t="shared" si="7"/>
        <v xml:space="preserve">경기 </v>
      </c>
      <c r="H481" s="2" t="s">
        <v>153</v>
      </c>
      <c r="I481" s="2" t="s">
        <v>194</v>
      </c>
      <c r="J481" s="2" t="s">
        <v>3062</v>
      </c>
    </row>
    <row r="482" spans="1:10" x14ac:dyDescent="0.3">
      <c r="A482" s="3">
        <v>963</v>
      </c>
      <c r="B482" s="3">
        <v>1238152474</v>
      </c>
      <c r="C482" s="2" t="s">
        <v>3066</v>
      </c>
      <c r="D482" s="2" t="s">
        <v>1</v>
      </c>
      <c r="E482" s="3" t="s">
        <v>2</v>
      </c>
      <c r="F482" s="3">
        <v>41650</v>
      </c>
      <c r="G482" s="3" t="str">
        <f t="shared" si="7"/>
        <v xml:space="preserve">경기 </v>
      </c>
      <c r="H482" s="2" t="s">
        <v>3068</v>
      </c>
      <c r="I482" s="2" t="s">
        <v>2331</v>
      </c>
      <c r="J482" s="2" t="s">
        <v>3067</v>
      </c>
    </row>
    <row r="483" spans="1:10" x14ac:dyDescent="0.3">
      <c r="A483" s="3">
        <v>967</v>
      </c>
      <c r="B483" s="3">
        <v>1268606561</v>
      </c>
      <c r="C483" s="2" t="s">
        <v>3078</v>
      </c>
      <c r="D483" s="2" t="s">
        <v>1</v>
      </c>
      <c r="E483" s="3" t="s">
        <v>2</v>
      </c>
      <c r="F483" s="3">
        <v>41610</v>
      </c>
      <c r="G483" s="3" t="str">
        <f t="shared" si="7"/>
        <v xml:space="preserve">경기 </v>
      </c>
      <c r="H483" s="2" t="s">
        <v>3080</v>
      </c>
      <c r="I483" s="2" t="s">
        <v>1132</v>
      </c>
      <c r="J483" s="2" t="s">
        <v>3079</v>
      </c>
    </row>
    <row r="484" spans="1:10" x14ac:dyDescent="0.3">
      <c r="A484" s="3">
        <v>969</v>
      </c>
      <c r="B484" s="3">
        <v>1348624691</v>
      </c>
      <c r="C484" s="2" t="s">
        <v>3084</v>
      </c>
      <c r="D484" s="2" t="s">
        <v>1</v>
      </c>
      <c r="E484" s="3" t="s">
        <v>2</v>
      </c>
      <c r="F484" s="3">
        <v>41273</v>
      </c>
      <c r="G484" s="3" t="str">
        <f t="shared" si="7"/>
        <v xml:space="preserve">경기 </v>
      </c>
      <c r="H484" s="2" t="s">
        <v>3086</v>
      </c>
      <c r="I484" s="2" t="s">
        <v>2130</v>
      </c>
      <c r="J484" s="2" t="s">
        <v>3085</v>
      </c>
    </row>
    <row r="485" spans="1:10" x14ac:dyDescent="0.3">
      <c r="A485" s="3">
        <v>973</v>
      </c>
      <c r="B485" s="3">
        <v>2148653610</v>
      </c>
      <c r="C485" s="2" t="s">
        <v>3097</v>
      </c>
      <c r="D485" s="2" t="s">
        <v>1</v>
      </c>
      <c r="E485" s="3" t="s">
        <v>2</v>
      </c>
      <c r="F485" s="3">
        <v>41273</v>
      </c>
      <c r="G485" s="3" t="str">
        <f t="shared" si="7"/>
        <v xml:space="preserve">경기 </v>
      </c>
      <c r="H485" s="2" t="s">
        <v>3099</v>
      </c>
      <c r="I485" s="2" t="s">
        <v>109</v>
      </c>
      <c r="J485" s="2" t="s">
        <v>3098</v>
      </c>
    </row>
    <row r="486" spans="1:10" x14ac:dyDescent="0.3">
      <c r="A486" s="3">
        <v>998</v>
      </c>
      <c r="B486" s="3">
        <v>1248154932</v>
      </c>
      <c r="C486" s="2" t="s">
        <v>3161</v>
      </c>
      <c r="D486" s="2" t="s">
        <v>1</v>
      </c>
      <c r="E486" s="3" t="s">
        <v>2</v>
      </c>
      <c r="F486" s="3">
        <v>41590</v>
      </c>
      <c r="G486" s="3" t="str">
        <f t="shared" si="7"/>
        <v xml:space="preserve">경기 </v>
      </c>
      <c r="H486" s="2" t="s">
        <v>3163</v>
      </c>
      <c r="I486" s="2" t="s">
        <v>797</v>
      </c>
      <c r="J486" s="2" t="s">
        <v>3162</v>
      </c>
    </row>
    <row r="487" spans="1:10" x14ac:dyDescent="0.3">
      <c r="A487" s="3">
        <v>999</v>
      </c>
      <c r="B487" s="3">
        <v>1258154556</v>
      </c>
      <c r="C487" s="2" t="s">
        <v>3164</v>
      </c>
      <c r="D487" s="2" t="s">
        <v>1</v>
      </c>
      <c r="E487" s="3" t="s">
        <v>2</v>
      </c>
      <c r="F487" s="3">
        <v>41550</v>
      </c>
      <c r="G487" s="3" t="str">
        <f t="shared" si="7"/>
        <v xml:space="preserve">경기 </v>
      </c>
      <c r="H487" s="2" t="s">
        <v>3166</v>
      </c>
      <c r="I487" s="2" t="s">
        <v>557</v>
      </c>
      <c r="J487" s="2" t="s">
        <v>3165</v>
      </c>
    </row>
    <row r="488" spans="1:10" x14ac:dyDescent="0.3">
      <c r="A488" s="3">
        <v>1000</v>
      </c>
      <c r="B488" s="3">
        <v>1278122012</v>
      </c>
      <c r="C488" s="2" t="s">
        <v>3167</v>
      </c>
      <c r="D488" s="2" t="s">
        <v>1</v>
      </c>
      <c r="E488" s="3" t="s">
        <v>2</v>
      </c>
      <c r="F488" s="3">
        <v>41650</v>
      </c>
      <c r="G488" s="3" t="str">
        <f t="shared" si="7"/>
        <v xml:space="preserve">경기 </v>
      </c>
      <c r="H488" s="2" t="s">
        <v>3169</v>
      </c>
      <c r="I488" s="2" t="s">
        <v>1508</v>
      </c>
      <c r="J488" s="2" t="s">
        <v>3168</v>
      </c>
    </row>
    <row r="489" spans="1:10" x14ac:dyDescent="0.3">
      <c r="A489" s="3">
        <v>1001</v>
      </c>
      <c r="B489" s="3">
        <v>1308613377</v>
      </c>
      <c r="C489" s="2" t="s">
        <v>3170</v>
      </c>
      <c r="D489" s="2" t="s">
        <v>1</v>
      </c>
      <c r="E489" s="3" t="s">
        <v>2</v>
      </c>
      <c r="F489" s="3">
        <v>41190</v>
      </c>
      <c r="G489" s="3" t="str">
        <f t="shared" si="7"/>
        <v xml:space="preserve">경기 </v>
      </c>
      <c r="H489" s="2" t="s">
        <v>3172</v>
      </c>
      <c r="I489" s="2" t="s">
        <v>202</v>
      </c>
      <c r="J489" s="2" t="s">
        <v>3171</v>
      </c>
    </row>
    <row r="490" spans="1:10" x14ac:dyDescent="0.3">
      <c r="A490" s="3">
        <v>1002</v>
      </c>
      <c r="B490" s="3">
        <v>1348631381</v>
      </c>
      <c r="C490" s="2" t="s">
        <v>3173</v>
      </c>
      <c r="D490" s="2" t="s">
        <v>1</v>
      </c>
      <c r="E490" s="3" t="s">
        <v>2</v>
      </c>
      <c r="F490" s="3">
        <v>41271</v>
      </c>
      <c r="G490" s="3" t="str">
        <f t="shared" si="7"/>
        <v xml:space="preserve">경기 </v>
      </c>
      <c r="H490" s="2" t="s">
        <v>3175</v>
      </c>
      <c r="I490" s="2" t="s">
        <v>890</v>
      </c>
      <c r="J490" s="2" t="s">
        <v>3174</v>
      </c>
    </row>
    <row r="491" spans="1:10" x14ac:dyDescent="0.3">
      <c r="A491" s="3">
        <v>1003</v>
      </c>
      <c r="B491" s="3">
        <v>1358126192</v>
      </c>
      <c r="C491" s="2" t="s">
        <v>3176</v>
      </c>
      <c r="D491" s="2" t="s">
        <v>1</v>
      </c>
      <c r="E491" s="3" t="s">
        <v>2</v>
      </c>
      <c r="F491" s="3">
        <v>41133</v>
      </c>
      <c r="G491" s="3" t="str">
        <f t="shared" si="7"/>
        <v xml:space="preserve">경기 </v>
      </c>
      <c r="H491" s="2" t="s">
        <v>1209</v>
      </c>
      <c r="I491" s="2" t="s">
        <v>3178</v>
      </c>
      <c r="J491" s="2" t="s">
        <v>3177</v>
      </c>
    </row>
    <row r="492" spans="1:10" x14ac:dyDescent="0.3">
      <c r="A492" s="3">
        <v>1004</v>
      </c>
      <c r="B492" s="3">
        <v>1358168571</v>
      </c>
      <c r="C492" s="2" t="s">
        <v>3179</v>
      </c>
      <c r="D492" s="2" t="s">
        <v>1</v>
      </c>
      <c r="E492" s="3" t="s">
        <v>2</v>
      </c>
      <c r="F492" s="3">
        <v>41117</v>
      </c>
      <c r="G492" s="3" t="str">
        <f t="shared" si="7"/>
        <v xml:space="preserve">경기 </v>
      </c>
      <c r="H492" s="2" t="s">
        <v>1933</v>
      </c>
      <c r="I492" s="2" t="s">
        <v>71</v>
      </c>
      <c r="J492" s="2" t="s">
        <v>3180</v>
      </c>
    </row>
    <row r="493" spans="1:10" x14ac:dyDescent="0.3">
      <c r="A493" s="3">
        <v>1006</v>
      </c>
      <c r="B493" s="3">
        <v>1388129295</v>
      </c>
      <c r="C493" s="2" t="s">
        <v>3184</v>
      </c>
      <c r="D493" s="2" t="s">
        <v>1</v>
      </c>
      <c r="E493" s="3" t="s">
        <v>2</v>
      </c>
      <c r="F493" s="3">
        <v>41173</v>
      </c>
      <c r="G493" s="3" t="str">
        <f t="shared" si="7"/>
        <v xml:space="preserve">경기 </v>
      </c>
      <c r="H493" s="2" t="s">
        <v>3186</v>
      </c>
      <c r="I493" s="2" t="s">
        <v>982</v>
      </c>
      <c r="J493" s="2" t="s">
        <v>3185</v>
      </c>
    </row>
    <row r="494" spans="1:10" x14ac:dyDescent="0.3">
      <c r="A494" s="3">
        <v>1008</v>
      </c>
      <c r="B494" s="3">
        <v>2208141768</v>
      </c>
      <c r="C494" s="2" t="s">
        <v>3190</v>
      </c>
      <c r="D494" s="2" t="s">
        <v>1</v>
      </c>
      <c r="E494" s="3" t="s">
        <v>2</v>
      </c>
      <c r="F494" s="3">
        <v>41133</v>
      </c>
      <c r="G494" s="3" t="str">
        <f t="shared" si="7"/>
        <v xml:space="preserve">경기 </v>
      </c>
      <c r="H494" s="2" t="s">
        <v>1209</v>
      </c>
      <c r="I494" s="2" t="s">
        <v>206</v>
      </c>
      <c r="J494" s="2" t="s">
        <v>3191</v>
      </c>
    </row>
    <row r="495" spans="1:10" x14ac:dyDescent="0.3">
      <c r="A495" s="3">
        <v>1019</v>
      </c>
      <c r="B495" s="3">
        <v>1068104832</v>
      </c>
      <c r="C495" s="2" t="s">
        <v>3215</v>
      </c>
      <c r="D495" s="2" t="s">
        <v>1</v>
      </c>
      <c r="E495" s="3" t="s">
        <v>2</v>
      </c>
      <c r="F495" s="3">
        <v>41390</v>
      </c>
      <c r="G495" s="3" t="str">
        <f t="shared" si="7"/>
        <v xml:space="preserve">경기 </v>
      </c>
      <c r="H495" s="2" t="s">
        <v>3217</v>
      </c>
      <c r="I495" s="2" t="s">
        <v>413</v>
      </c>
      <c r="J495" s="2" t="s">
        <v>3216</v>
      </c>
    </row>
    <row r="496" spans="1:10" x14ac:dyDescent="0.3">
      <c r="A496" s="3">
        <v>1024</v>
      </c>
      <c r="B496" s="3">
        <v>1238128203</v>
      </c>
      <c r="C496" s="2" t="s">
        <v>3232</v>
      </c>
      <c r="D496" s="2" t="s">
        <v>406</v>
      </c>
      <c r="E496" s="3" t="s">
        <v>2</v>
      </c>
      <c r="F496" s="3">
        <v>41590</v>
      </c>
      <c r="G496" s="3" t="str">
        <f t="shared" si="7"/>
        <v xml:space="preserve">경기 </v>
      </c>
      <c r="H496" s="2" t="s">
        <v>3234</v>
      </c>
      <c r="I496" s="2" t="s">
        <v>154</v>
      </c>
      <c r="J496" s="2" t="s">
        <v>3233</v>
      </c>
    </row>
    <row r="497" spans="1:10" x14ac:dyDescent="0.3">
      <c r="A497" s="3">
        <v>1025</v>
      </c>
      <c r="B497" s="3">
        <v>1278111155</v>
      </c>
      <c r="C497" s="2" t="s">
        <v>3235</v>
      </c>
      <c r="D497" s="2" t="s">
        <v>1</v>
      </c>
      <c r="E497" s="3" t="s">
        <v>2</v>
      </c>
      <c r="F497" s="3">
        <v>41650</v>
      </c>
      <c r="G497" s="3" t="str">
        <f t="shared" si="7"/>
        <v xml:space="preserve">경기 </v>
      </c>
      <c r="H497" s="2" t="s">
        <v>3237</v>
      </c>
      <c r="I497" s="2" t="s">
        <v>1597</v>
      </c>
      <c r="J497" s="2" t="s">
        <v>3236</v>
      </c>
    </row>
    <row r="498" spans="1:10" x14ac:dyDescent="0.3">
      <c r="A498" s="3">
        <v>1026</v>
      </c>
      <c r="B498" s="3">
        <v>1338126065</v>
      </c>
      <c r="C498" s="2" t="s">
        <v>3238</v>
      </c>
      <c r="D498" s="2" t="s">
        <v>1</v>
      </c>
      <c r="E498" s="3" t="s">
        <v>2</v>
      </c>
      <c r="F498" s="3">
        <v>41390</v>
      </c>
      <c r="G498" s="3" t="str">
        <f t="shared" si="7"/>
        <v xml:space="preserve">경기 </v>
      </c>
      <c r="H498" s="2" t="s">
        <v>3240</v>
      </c>
      <c r="I498" s="2" t="s">
        <v>534</v>
      </c>
      <c r="J498" s="2" t="s">
        <v>3239</v>
      </c>
    </row>
    <row r="499" spans="1:10" x14ac:dyDescent="0.3">
      <c r="A499" s="3">
        <v>1027</v>
      </c>
      <c r="B499" s="3">
        <v>1348133119</v>
      </c>
      <c r="C499" s="2" t="s">
        <v>3241</v>
      </c>
      <c r="D499" s="2" t="s">
        <v>1</v>
      </c>
      <c r="E499" s="3" t="s">
        <v>2</v>
      </c>
      <c r="F499" s="3">
        <v>41273</v>
      </c>
      <c r="G499" s="3" t="str">
        <f t="shared" si="7"/>
        <v xml:space="preserve">경기 </v>
      </c>
      <c r="H499" s="2" t="s">
        <v>3243</v>
      </c>
      <c r="I499" s="2" t="s">
        <v>593</v>
      </c>
      <c r="J499" s="2" t="s">
        <v>3242</v>
      </c>
    </row>
    <row r="500" spans="1:10" x14ac:dyDescent="0.3">
      <c r="A500" s="3">
        <v>1028</v>
      </c>
      <c r="B500" s="3">
        <v>1358199851</v>
      </c>
      <c r="C500" s="2" t="s">
        <v>3244</v>
      </c>
      <c r="D500" s="2" t="s">
        <v>1</v>
      </c>
      <c r="E500" s="3" t="s">
        <v>2</v>
      </c>
      <c r="F500" s="3">
        <v>41111</v>
      </c>
      <c r="G500" s="3" t="str">
        <f t="shared" si="7"/>
        <v xml:space="preserve">경기 </v>
      </c>
      <c r="H500" s="2" t="s">
        <v>3246</v>
      </c>
      <c r="I500" s="2" t="s">
        <v>737</v>
      </c>
      <c r="J500" s="2" t="s">
        <v>3245</v>
      </c>
    </row>
    <row r="501" spans="1:10" x14ac:dyDescent="0.3">
      <c r="A501" s="3">
        <v>1030</v>
      </c>
      <c r="B501" s="3">
        <v>1408110222</v>
      </c>
      <c r="C501" s="2" t="s">
        <v>3250</v>
      </c>
      <c r="D501" s="2" t="s">
        <v>1</v>
      </c>
      <c r="E501" s="3" t="s">
        <v>2</v>
      </c>
      <c r="F501" s="3">
        <v>41590</v>
      </c>
      <c r="G501" s="3" t="str">
        <f t="shared" si="7"/>
        <v xml:space="preserve">경기 </v>
      </c>
      <c r="H501" s="2" t="s">
        <v>3252</v>
      </c>
      <c r="I501" s="2" t="s">
        <v>667</v>
      </c>
      <c r="J501" s="2" t="s">
        <v>3251</v>
      </c>
    </row>
    <row r="502" spans="1:10" x14ac:dyDescent="0.3">
      <c r="A502" s="3">
        <v>1031</v>
      </c>
      <c r="B502" s="3">
        <v>1408151301</v>
      </c>
      <c r="C502" s="2" t="s">
        <v>3253</v>
      </c>
      <c r="D502" s="2" t="s">
        <v>1</v>
      </c>
      <c r="E502" s="3" t="s">
        <v>2</v>
      </c>
      <c r="F502" s="3">
        <v>41390</v>
      </c>
      <c r="G502" s="3" t="str">
        <f t="shared" si="7"/>
        <v xml:space="preserve">경기 </v>
      </c>
      <c r="H502" s="2" t="s">
        <v>3255</v>
      </c>
      <c r="I502" s="2" t="s">
        <v>3256</v>
      </c>
      <c r="J502" s="2" t="s">
        <v>3254</v>
      </c>
    </row>
    <row r="503" spans="1:10" x14ac:dyDescent="0.3">
      <c r="A503" s="3">
        <v>1036</v>
      </c>
      <c r="B503" s="3">
        <v>2158624821</v>
      </c>
      <c r="C503" s="2" t="s">
        <v>3269</v>
      </c>
      <c r="D503" s="2" t="s">
        <v>1</v>
      </c>
      <c r="E503" s="3" t="s">
        <v>2</v>
      </c>
      <c r="F503" s="3">
        <v>41450</v>
      </c>
      <c r="G503" s="3" t="str">
        <f t="shared" si="7"/>
        <v xml:space="preserve">경기 </v>
      </c>
      <c r="H503" s="2" t="s">
        <v>1936</v>
      </c>
      <c r="I503" s="2" t="s">
        <v>737</v>
      </c>
      <c r="J503" s="2" t="s">
        <v>3270</v>
      </c>
    </row>
    <row r="504" spans="1:10" x14ac:dyDescent="0.3">
      <c r="A504" s="3">
        <v>1051</v>
      </c>
      <c r="B504" s="3">
        <v>1238160538</v>
      </c>
      <c r="C504" s="2" t="s">
        <v>3318</v>
      </c>
      <c r="D504" s="2" t="s">
        <v>1</v>
      </c>
      <c r="E504" s="3" t="s">
        <v>2</v>
      </c>
      <c r="F504" s="3">
        <v>41463</v>
      </c>
      <c r="G504" s="3" t="str">
        <f t="shared" si="7"/>
        <v xml:space="preserve">경기 </v>
      </c>
      <c r="H504" s="2" t="s">
        <v>3320</v>
      </c>
      <c r="I504" s="2" t="s">
        <v>194</v>
      </c>
      <c r="J504" s="2" t="s">
        <v>3319</v>
      </c>
    </row>
    <row r="505" spans="1:10" x14ac:dyDescent="0.3">
      <c r="A505" s="3">
        <v>1052</v>
      </c>
      <c r="B505" s="3">
        <v>1248159640</v>
      </c>
      <c r="C505" s="2" t="s">
        <v>3321</v>
      </c>
      <c r="D505" s="2" t="s">
        <v>1</v>
      </c>
      <c r="E505" s="3" t="s">
        <v>2</v>
      </c>
      <c r="F505" s="3">
        <v>41590</v>
      </c>
      <c r="G505" s="3" t="str">
        <f t="shared" si="7"/>
        <v xml:space="preserve">경기 </v>
      </c>
      <c r="H505" s="2" t="s">
        <v>3323</v>
      </c>
      <c r="I505" s="2" t="s">
        <v>3324</v>
      </c>
      <c r="J505" s="2" t="s">
        <v>3322</v>
      </c>
    </row>
    <row r="506" spans="1:10" x14ac:dyDescent="0.3">
      <c r="A506" s="3">
        <v>1053</v>
      </c>
      <c r="B506" s="3">
        <v>1248195821</v>
      </c>
      <c r="C506" s="2" t="s">
        <v>3325</v>
      </c>
      <c r="D506" s="2" t="s">
        <v>1</v>
      </c>
      <c r="E506" s="3" t="s">
        <v>2</v>
      </c>
      <c r="F506" s="3">
        <v>41590</v>
      </c>
      <c r="G506" s="3" t="str">
        <f t="shared" si="7"/>
        <v xml:space="preserve">경기 </v>
      </c>
      <c r="H506" s="2" t="s">
        <v>3327</v>
      </c>
      <c r="I506" s="2" t="s">
        <v>2501</v>
      </c>
      <c r="J506" s="2" t="s">
        <v>3326</v>
      </c>
    </row>
    <row r="507" spans="1:10" x14ac:dyDescent="0.3">
      <c r="A507" s="3">
        <v>1054</v>
      </c>
      <c r="B507" s="3">
        <v>1248639732</v>
      </c>
      <c r="C507" s="2" t="s">
        <v>3328</v>
      </c>
      <c r="D507" s="2" t="s">
        <v>132</v>
      </c>
      <c r="E507" s="3" t="s">
        <v>133</v>
      </c>
      <c r="F507" s="3">
        <v>41220</v>
      </c>
      <c r="G507" s="3" t="str">
        <f t="shared" si="7"/>
        <v xml:space="preserve">경기 </v>
      </c>
      <c r="H507" s="2" t="s">
        <v>3330</v>
      </c>
      <c r="I507" s="2" t="s">
        <v>260</v>
      </c>
      <c r="J507" s="2" t="s">
        <v>3329</v>
      </c>
    </row>
    <row r="508" spans="1:10" x14ac:dyDescent="0.3">
      <c r="A508" s="3">
        <v>1055</v>
      </c>
      <c r="B508" s="3">
        <v>1248657900</v>
      </c>
      <c r="C508" s="2" t="s">
        <v>3331</v>
      </c>
      <c r="D508" s="2" t="s">
        <v>1</v>
      </c>
      <c r="E508" s="3" t="s">
        <v>2</v>
      </c>
      <c r="F508" s="3">
        <v>41590</v>
      </c>
      <c r="G508" s="3" t="str">
        <f t="shared" si="7"/>
        <v xml:space="preserve">경기 </v>
      </c>
      <c r="H508" s="2" t="s">
        <v>3333</v>
      </c>
      <c r="I508" s="2" t="s">
        <v>1411</v>
      </c>
      <c r="J508" s="2" t="s">
        <v>3332</v>
      </c>
    </row>
    <row r="509" spans="1:10" x14ac:dyDescent="0.3">
      <c r="A509" s="3">
        <v>1056</v>
      </c>
      <c r="B509" s="3">
        <v>1258117037</v>
      </c>
      <c r="C509" s="2" t="s">
        <v>3334</v>
      </c>
      <c r="D509" s="2" t="s">
        <v>132</v>
      </c>
      <c r="E509" s="3" t="s">
        <v>133</v>
      </c>
      <c r="F509" s="3">
        <v>41220</v>
      </c>
      <c r="G509" s="3" t="str">
        <f t="shared" si="7"/>
        <v xml:space="preserve">경기 </v>
      </c>
      <c r="H509" s="2" t="s">
        <v>3336</v>
      </c>
      <c r="I509" s="2" t="s">
        <v>146</v>
      </c>
      <c r="J509" s="2" t="s">
        <v>3335</v>
      </c>
    </row>
    <row r="510" spans="1:10" x14ac:dyDescent="0.3">
      <c r="A510" s="3">
        <v>1057</v>
      </c>
      <c r="B510" s="3">
        <v>1258121190</v>
      </c>
      <c r="C510" s="2" t="s">
        <v>3337</v>
      </c>
      <c r="D510" s="2" t="s">
        <v>1</v>
      </c>
      <c r="E510" s="3" t="s">
        <v>2</v>
      </c>
      <c r="F510" s="3">
        <v>41550</v>
      </c>
      <c r="G510" s="3" t="str">
        <f t="shared" si="7"/>
        <v xml:space="preserve">경기 </v>
      </c>
      <c r="H510" s="2" t="s">
        <v>3339</v>
      </c>
      <c r="I510" s="2" t="s">
        <v>2388</v>
      </c>
      <c r="J510" s="2" t="s">
        <v>3338</v>
      </c>
    </row>
    <row r="511" spans="1:10" x14ac:dyDescent="0.3">
      <c r="A511" s="3">
        <v>1059</v>
      </c>
      <c r="B511" s="3">
        <v>1268164718</v>
      </c>
      <c r="C511" s="2" t="s">
        <v>3343</v>
      </c>
      <c r="D511" s="2" t="s">
        <v>1</v>
      </c>
      <c r="E511" s="3" t="s">
        <v>2</v>
      </c>
      <c r="F511" s="3">
        <v>41610</v>
      </c>
      <c r="G511" s="3" t="str">
        <f t="shared" si="7"/>
        <v xml:space="preserve">경기 </v>
      </c>
      <c r="H511" s="2" t="s">
        <v>3345</v>
      </c>
      <c r="I511" s="2" t="s">
        <v>875</v>
      </c>
      <c r="J511" s="2" t="s">
        <v>3344</v>
      </c>
    </row>
    <row r="512" spans="1:10" x14ac:dyDescent="0.3">
      <c r="A512" s="3">
        <v>1060</v>
      </c>
      <c r="B512" s="3">
        <v>1268191802</v>
      </c>
      <c r="C512" s="2" t="s">
        <v>3346</v>
      </c>
      <c r="D512" s="2" t="s">
        <v>1</v>
      </c>
      <c r="E512" s="3" t="s">
        <v>2</v>
      </c>
      <c r="F512" s="3">
        <v>41500</v>
      </c>
      <c r="G512" s="3" t="str">
        <f t="shared" si="7"/>
        <v xml:space="preserve">경기 </v>
      </c>
      <c r="H512" s="2" t="s">
        <v>3348</v>
      </c>
      <c r="I512" s="2" t="s">
        <v>1846</v>
      </c>
      <c r="J512" s="2" t="s">
        <v>3347</v>
      </c>
    </row>
    <row r="513" spans="1:10" x14ac:dyDescent="0.3">
      <c r="A513" s="3">
        <v>1061</v>
      </c>
      <c r="B513" s="3">
        <v>1288121637</v>
      </c>
      <c r="C513" s="2" t="s">
        <v>3349</v>
      </c>
      <c r="D513" s="2" t="s">
        <v>1</v>
      </c>
      <c r="E513" s="3" t="s">
        <v>2</v>
      </c>
      <c r="F513" s="3">
        <v>41285</v>
      </c>
      <c r="G513" s="3" t="str">
        <f t="shared" si="7"/>
        <v xml:space="preserve">경기 </v>
      </c>
      <c r="H513" s="2" t="s">
        <v>3351</v>
      </c>
      <c r="I513" s="2" t="s">
        <v>2639</v>
      </c>
      <c r="J513" s="2" t="s">
        <v>3350</v>
      </c>
    </row>
    <row r="514" spans="1:10" x14ac:dyDescent="0.3">
      <c r="A514" s="3">
        <v>1062</v>
      </c>
      <c r="B514" s="3">
        <v>1298124016</v>
      </c>
      <c r="C514" s="2" t="s">
        <v>3352</v>
      </c>
      <c r="D514" s="2" t="s">
        <v>1</v>
      </c>
      <c r="E514" s="3" t="s">
        <v>2</v>
      </c>
      <c r="F514" s="3">
        <v>41133</v>
      </c>
      <c r="G514" s="3" t="str">
        <f t="shared" si="7"/>
        <v xml:space="preserve">경기 </v>
      </c>
      <c r="H514" s="2" t="s">
        <v>3354</v>
      </c>
      <c r="I514" s="2" t="s">
        <v>169</v>
      </c>
      <c r="J514" s="2" t="s">
        <v>3353</v>
      </c>
    </row>
    <row r="515" spans="1:10" x14ac:dyDescent="0.3">
      <c r="A515" s="3">
        <v>1063</v>
      </c>
      <c r="B515" s="3">
        <v>1308662316</v>
      </c>
      <c r="C515" s="2" t="s">
        <v>3355</v>
      </c>
      <c r="D515" s="2" t="s">
        <v>239</v>
      </c>
      <c r="E515" s="3" t="s">
        <v>240</v>
      </c>
      <c r="F515" s="3">
        <v>41190</v>
      </c>
      <c r="G515" s="3" t="str">
        <f t="shared" ref="G515:G578" si="8">LEFT(H515,3)</f>
        <v xml:space="preserve">경기 </v>
      </c>
      <c r="H515" s="2" t="s">
        <v>3357</v>
      </c>
      <c r="I515" s="2" t="s">
        <v>1234</v>
      </c>
      <c r="J515" s="2" t="s">
        <v>3356</v>
      </c>
    </row>
    <row r="516" spans="1:10" x14ac:dyDescent="0.3">
      <c r="A516" s="3">
        <v>1065</v>
      </c>
      <c r="B516" s="3">
        <v>1338122400</v>
      </c>
      <c r="C516" s="2" t="s">
        <v>3361</v>
      </c>
      <c r="D516" s="2" t="s">
        <v>132</v>
      </c>
      <c r="E516" s="3" t="s">
        <v>133</v>
      </c>
      <c r="F516" s="3">
        <v>41390</v>
      </c>
      <c r="G516" s="3" t="str">
        <f t="shared" si="8"/>
        <v xml:space="preserve">경기 </v>
      </c>
      <c r="H516" s="2" t="s">
        <v>3363</v>
      </c>
      <c r="I516" s="2" t="s">
        <v>489</v>
      </c>
      <c r="J516" s="2" t="s">
        <v>3362</v>
      </c>
    </row>
    <row r="517" spans="1:10" x14ac:dyDescent="0.3">
      <c r="A517" s="3">
        <v>1066</v>
      </c>
      <c r="B517" s="3">
        <v>1348102523</v>
      </c>
      <c r="C517" s="2" t="s">
        <v>3364</v>
      </c>
      <c r="D517" s="2" t="s">
        <v>406</v>
      </c>
      <c r="E517" s="3" t="s">
        <v>2</v>
      </c>
      <c r="F517" s="3">
        <v>41113</v>
      </c>
      <c r="G517" s="3" t="str">
        <f t="shared" si="8"/>
        <v xml:space="preserve">경기 </v>
      </c>
      <c r="H517" s="2" t="s">
        <v>3366</v>
      </c>
      <c r="I517" s="2" t="s">
        <v>63</v>
      </c>
      <c r="J517" s="2" t="s">
        <v>3365</v>
      </c>
    </row>
    <row r="518" spans="1:10" x14ac:dyDescent="0.3">
      <c r="A518" s="3">
        <v>1067</v>
      </c>
      <c r="B518" s="3">
        <v>1348149829</v>
      </c>
      <c r="C518" s="2" t="s">
        <v>3367</v>
      </c>
      <c r="D518" s="2" t="s">
        <v>1</v>
      </c>
      <c r="E518" s="3" t="s">
        <v>2</v>
      </c>
      <c r="F518" s="3">
        <v>41273</v>
      </c>
      <c r="G518" s="3" t="str">
        <f t="shared" si="8"/>
        <v xml:space="preserve">경기 </v>
      </c>
      <c r="H518" s="2" t="s">
        <v>3369</v>
      </c>
      <c r="I518" s="2" t="s">
        <v>146</v>
      </c>
      <c r="J518" s="2" t="s">
        <v>3368</v>
      </c>
    </row>
    <row r="519" spans="1:10" x14ac:dyDescent="0.3">
      <c r="A519" s="3">
        <v>1068</v>
      </c>
      <c r="B519" s="3">
        <v>1368132305</v>
      </c>
      <c r="C519" s="2" t="s">
        <v>3370</v>
      </c>
      <c r="D519" s="2" t="s">
        <v>1</v>
      </c>
      <c r="E519" s="3" t="s">
        <v>2</v>
      </c>
      <c r="F519" s="3">
        <v>41570</v>
      </c>
      <c r="G519" s="3" t="str">
        <f t="shared" si="8"/>
        <v xml:space="preserve">경기 </v>
      </c>
      <c r="H519" s="2" t="s">
        <v>3372</v>
      </c>
      <c r="I519" s="2" t="s">
        <v>3373</v>
      </c>
      <c r="J519" s="2" t="s">
        <v>3371</v>
      </c>
    </row>
    <row r="520" spans="1:10" x14ac:dyDescent="0.3">
      <c r="A520" s="3">
        <v>1069</v>
      </c>
      <c r="B520" s="3">
        <v>1378127620</v>
      </c>
      <c r="C520" s="2" t="s">
        <v>3374</v>
      </c>
      <c r="D520" s="2" t="s">
        <v>1</v>
      </c>
      <c r="E520" s="3" t="s">
        <v>2</v>
      </c>
      <c r="F520" s="3">
        <v>41570</v>
      </c>
      <c r="G520" s="3" t="str">
        <f t="shared" si="8"/>
        <v xml:space="preserve">경기 </v>
      </c>
      <c r="H520" s="2" t="s">
        <v>3376</v>
      </c>
      <c r="I520" s="2" t="s">
        <v>1898</v>
      </c>
      <c r="J520" s="2" t="s">
        <v>3375</v>
      </c>
    </row>
    <row r="521" spans="1:10" x14ac:dyDescent="0.3">
      <c r="A521" s="3">
        <v>1090</v>
      </c>
      <c r="B521" s="3">
        <v>1178144760</v>
      </c>
      <c r="C521" s="2" t="s">
        <v>3438</v>
      </c>
      <c r="D521" s="2" t="s">
        <v>1</v>
      </c>
      <c r="E521" s="3" t="s">
        <v>2</v>
      </c>
      <c r="F521" s="3">
        <v>41650</v>
      </c>
      <c r="G521" s="3" t="str">
        <f t="shared" si="8"/>
        <v xml:space="preserve">경기 </v>
      </c>
      <c r="H521" s="2" t="s">
        <v>3440</v>
      </c>
      <c r="I521" s="2" t="s">
        <v>1234</v>
      </c>
      <c r="J521" s="2" t="s">
        <v>3439</v>
      </c>
    </row>
    <row r="522" spans="1:10" x14ac:dyDescent="0.3">
      <c r="A522" s="3">
        <v>1091</v>
      </c>
      <c r="B522" s="3">
        <v>1248191354</v>
      </c>
      <c r="C522" s="2" t="s">
        <v>3441</v>
      </c>
      <c r="D522" s="2" t="s">
        <v>1</v>
      </c>
      <c r="E522" s="3" t="s">
        <v>2</v>
      </c>
      <c r="F522" s="3">
        <v>41590</v>
      </c>
      <c r="G522" s="3" t="str">
        <f t="shared" si="8"/>
        <v xml:space="preserve">경기 </v>
      </c>
      <c r="H522" s="2" t="s">
        <v>3443</v>
      </c>
      <c r="I522" s="2" t="s">
        <v>308</v>
      </c>
      <c r="J522" s="2" t="s">
        <v>3442</v>
      </c>
    </row>
    <row r="523" spans="1:10" x14ac:dyDescent="0.3">
      <c r="A523" s="3">
        <v>1093</v>
      </c>
      <c r="B523" s="3">
        <v>1258118846</v>
      </c>
      <c r="C523" s="2" t="s">
        <v>3447</v>
      </c>
      <c r="D523" s="2" t="s">
        <v>1</v>
      </c>
      <c r="E523" s="3" t="s">
        <v>2</v>
      </c>
      <c r="F523" s="3">
        <v>41370</v>
      </c>
      <c r="G523" s="3" t="str">
        <f t="shared" si="8"/>
        <v xml:space="preserve">경기 </v>
      </c>
      <c r="H523" s="2" t="s">
        <v>3449</v>
      </c>
      <c r="I523" s="2" t="s">
        <v>526</v>
      </c>
      <c r="J523" s="2" t="s">
        <v>3448</v>
      </c>
    </row>
    <row r="524" spans="1:10" x14ac:dyDescent="0.3">
      <c r="A524" s="3">
        <v>1094</v>
      </c>
      <c r="B524" s="3">
        <v>1278173087</v>
      </c>
      <c r="C524" s="2" t="s">
        <v>3450</v>
      </c>
      <c r="D524" s="2" t="s">
        <v>1</v>
      </c>
      <c r="E524" s="3" t="s">
        <v>2</v>
      </c>
      <c r="F524" s="3">
        <v>41650</v>
      </c>
      <c r="G524" s="3" t="str">
        <f t="shared" si="8"/>
        <v xml:space="preserve">경기 </v>
      </c>
      <c r="H524" s="2" t="s">
        <v>3452</v>
      </c>
      <c r="I524" s="2" t="s">
        <v>1885</v>
      </c>
      <c r="J524" s="2" t="s">
        <v>3451</v>
      </c>
    </row>
    <row r="525" spans="1:10" x14ac:dyDescent="0.3">
      <c r="A525" s="3">
        <v>1095</v>
      </c>
      <c r="B525" s="3">
        <v>1298124132</v>
      </c>
      <c r="C525" s="2" t="s">
        <v>3453</v>
      </c>
      <c r="D525" s="2" t="s">
        <v>1</v>
      </c>
      <c r="E525" s="3" t="s">
        <v>2</v>
      </c>
      <c r="F525" s="3">
        <v>41133</v>
      </c>
      <c r="G525" s="3" t="str">
        <f t="shared" si="8"/>
        <v xml:space="preserve">경기 </v>
      </c>
      <c r="H525" s="2" t="s">
        <v>3455</v>
      </c>
      <c r="I525" s="2" t="s">
        <v>705</v>
      </c>
      <c r="J525" s="2" t="s">
        <v>3454</v>
      </c>
    </row>
    <row r="526" spans="1:10" x14ac:dyDescent="0.3">
      <c r="A526" s="3">
        <v>1096</v>
      </c>
      <c r="B526" s="3">
        <v>1308158229</v>
      </c>
      <c r="C526" s="2" t="s">
        <v>3456</v>
      </c>
      <c r="D526" s="2" t="s">
        <v>1</v>
      </c>
      <c r="E526" s="3" t="s">
        <v>2</v>
      </c>
      <c r="F526" s="3">
        <v>41190</v>
      </c>
      <c r="G526" s="3" t="str">
        <f t="shared" si="8"/>
        <v xml:space="preserve">경기 </v>
      </c>
      <c r="H526" s="2" t="s">
        <v>3458</v>
      </c>
      <c r="I526" s="2" t="s">
        <v>43</v>
      </c>
      <c r="J526" s="2" t="s">
        <v>3457</v>
      </c>
    </row>
    <row r="527" spans="1:10" x14ac:dyDescent="0.3">
      <c r="A527" s="3">
        <v>1097</v>
      </c>
      <c r="B527" s="3">
        <v>1308172328</v>
      </c>
      <c r="C527" s="2" t="s">
        <v>3459</v>
      </c>
      <c r="D527" s="2" t="s">
        <v>1</v>
      </c>
      <c r="E527" s="3" t="s">
        <v>2</v>
      </c>
      <c r="F527" s="3">
        <v>41190</v>
      </c>
      <c r="G527" s="3" t="str">
        <f t="shared" si="8"/>
        <v xml:space="preserve">경기 </v>
      </c>
      <c r="H527" s="2" t="s">
        <v>3461</v>
      </c>
      <c r="I527" s="2" t="s">
        <v>1567</v>
      </c>
      <c r="J527" s="2" t="s">
        <v>3460</v>
      </c>
    </row>
    <row r="528" spans="1:10" x14ac:dyDescent="0.3">
      <c r="A528" s="3">
        <v>1098</v>
      </c>
      <c r="B528" s="3">
        <v>1348187672</v>
      </c>
      <c r="C528" s="2" t="s">
        <v>3462</v>
      </c>
      <c r="D528" s="2" t="s">
        <v>1</v>
      </c>
      <c r="E528" s="3" t="s">
        <v>2</v>
      </c>
      <c r="F528" s="3">
        <v>41273</v>
      </c>
      <c r="G528" s="3" t="str">
        <f t="shared" si="8"/>
        <v xml:space="preserve">경기 </v>
      </c>
      <c r="H528" s="2" t="s">
        <v>3464</v>
      </c>
      <c r="I528" s="2" t="s">
        <v>3465</v>
      </c>
      <c r="J528" s="2" t="s">
        <v>3463</v>
      </c>
    </row>
    <row r="529" spans="1:10" x14ac:dyDescent="0.3">
      <c r="A529" s="3">
        <v>1123</v>
      </c>
      <c r="B529" s="3">
        <v>1238605694</v>
      </c>
      <c r="C529" s="2" t="s">
        <v>3537</v>
      </c>
      <c r="D529" s="2" t="s">
        <v>1</v>
      </c>
      <c r="E529" s="3" t="s">
        <v>2</v>
      </c>
      <c r="F529" s="3">
        <v>41173</v>
      </c>
      <c r="G529" s="3" t="str">
        <f t="shared" si="8"/>
        <v xml:space="preserve">경기 </v>
      </c>
      <c r="H529" s="2" t="s">
        <v>3539</v>
      </c>
      <c r="I529" s="2" t="s">
        <v>3540</v>
      </c>
      <c r="J529" s="2" t="s">
        <v>3538</v>
      </c>
    </row>
    <row r="530" spans="1:10" x14ac:dyDescent="0.3">
      <c r="A530" s="3">
        <v>1124</v>
      </c>
      <c r="B530" s="3">
        <v>1268124996</v>
      </c>
      <c r="C530" s="2" t="s">
        <v>3541</v>
      </c>
      <c r="D530" s="2" t="s">
        <v>1</v>
      </c>
      <c r="E530" s="3" t="s">
        <v>2</v>
      </c>
      <c r="F530" s="3">
        <v>41610</v>
      </c>
      <c r="G530" s="3" t="str">
        <f t="shared" si="8"/>
        <v xml:space="preserve">경기 </v>
      </c>
      <c r="H530" s="2" t="s">
        <v>3543</v>
      </c>
      <c r="I530" s="2" t="s">
        <v>534</v>
      </c>
      <c r="J530" s="2" t="s">
        <v>3542</v>
      </c>
    </row>
    <row r="531" spans="1:10" x14ac:dyDescent="0.3">
      <c r="A531" s="3">
        <v>1125</v>
      </c>
      <c r="B531" s="3">
        <v>1268623202</v>
      </c>
      <c r="C531" s="2" t="s">
        <v>3544</v>
      </c>
      <c r="D531" s="2" t="s">
        <v>1</v>
      </c>
      <c r="E531" s="3" t="s">
        <v>2</v>
      </c>
      <c r="F531" s="3">
        <v>41610</v>
      </c>
      <c r="G531" s="3" t="str">
        <f t="shared" si="8"/>
        <v xml:space="preserve">경기 </v>
      </c>
      <c r="H531" s="2" t="s">
        <v>3546</v>
      </c>
      <c r="I531" s="2" t="s">
        <v>150</v>
      </c>
      <c r="J531" s="2" t="s">
        <v>3545</v>
      </c>
    </row>
    <row r="532" spans="1:10" x14ac:dyDescent="0.3">
      <c r="A532" s="3">
        <v>1126</v>
      </c>
      <c r="B532" s="3">
        <v>1278616081</v>
      </c>
      <c r="C532" s="2" t="s">
        <v>3547</v>
      </c>
      <c r="D532" s="2" t="s">
        <v>1</v>
      </c>
      <c r="E532" s="3" t="s">
        <v>2</v>
      </c>
      <c r="F532" s="3">
        <v>41650</v>
      </c>
      <c r="G532" s="3" t="str">
        <f t="shared" si="8"/>
        <v xml:space="preserve">경기 </v>
      </c>
      <c r="H532" s="2" t="s">
        <v>3549</v>
      </c>
      <c r="I532" s="2" t="s">
        <v>3550</v>
      </c>
      <c r="J532" s="2" t="s">
        <v>3548</v>
      </c>
    </row>
    <row r="533" spans="1:10" x14ac:dyDescent="0.3">
      <c r="A533" s="3">
        <v>1127</v>
      </c>
      <c r="B533" s="3">
        <v>1348101771</v>
      </c>
      <c r="C533" s="2" t="s">
        <v>3551</v>
      </c>
      <c r="D533" s="2" t="s">
        <v>1</v>
      </c>
      <c r="E533" s="3" t="s">
        <v>2</v>
      </c>
      <c r="F533" s="3">
        <v>41273</v>
      </c>
      <c r="G533" s="3" t="str">
        <f t="shared" si="8"/>
        <v xml:space="preserve">경기 </v>
      </c>
      <c r="H533" s="2" t="s">
        <v>3553</v>
      </c>
      <c r="I533" s="2" t="s">
        <v>308</v>
      </c>
      <c r="J533" s="2" t="s">
        <v>3552</v>
      </c>
    </row>
    <row r="534" spans="1:10" x14ac:dyDescent="0.3">
      <c r="A534" s="3">
        <v>1128</v>
      </c>
      <c r="B534" s="3">
        <v>1348107760</v>
      </c>
      <c r="C534" s="2" t="s">
        <v>3554</v>
      </c>
      <c r="D534" s="2" t="s">
        <v>1</v>
      </c>
      <c r="E534" s="3" t="s">
        <v>2</v>
      </c>
      <c r="F534" s="3">
        <v>41271</v>
      </c>
      <c r="G534" s="3" t="str">
        <f t="shared" si="8"/>
        <v xml:space="preserve">경기 </v>
      </c>
      <c r="H534" s="2" t="s">
        <v>3556</v>
      </c>
      <c r="I534" s="2" t="s">
        <v>1004</v>
      </c>
      <c r="J534" s="2" t="s">
        <v>3555</v>
      </c>
    </row>
    <row r="535" spans="1:10" x14ac:dyDescent="0.3">
      <c r="A535" s="3">
        <v>1131</v>
      </c>
      <c r="B535" s="3">
        <v>1378178357</v>
      </c>
      <c r="C535" s="2" t="s">
        <v>3564</v>
      </c>
      <c r="D535" s="2" t="s">
        <v>1</v>
      </c>
      <c r="E535" s="3" t="s">
        <v>2</v>
      </c>
      <c r="F535" s="3">
        <v>41570</v>
      </c>
      <c r="G535" s="3" t="str">
        <f t="shared" si="8"/>
        <v xml:space="preserve">경기 </v>
      </c>
      <c r="H535" s="2" t="s">
        <v>3566</v>
      </c>
      <c r="I535" s="2" t="s">
        <v>1011</v>
      </c>
      <c r="J535" s="2" t="s">
        <v>3565</v>
      </c>
    </row>
    <row r="536" spans="1:10" x14ac:dyDescent="0.3">
      <c r="A536" s="3">
        <v>1148</v>
      </c>
      <c r="B536" s="3">
        <v>1138113362</v>
      </c>
      <c r="C536" s="2" t="s">
        <v>3612</v>
      </c>
      <c r="D536" s="2" t="s">
        <v>1</v>
      </c>
      <c r="E536" s="3" t="s">
        <v>2</v>
      </c>
      <c r="F536" s="3">
        <v>41390</v>
      </c>
      <c r="G536" s="3" t="str">
        <f t="shared" si="8"/>
        <v xml:space="preserve">경기 </v>
      </c>
      <c r="H536" s="2" t="s">
        <v>3614</v>
      </c>
      <c r="I536" s="2" t="s">
        <v>3615</v>
      </c>
      <c r="J536" s="2" t="s">
        <v>3613</v>
      </c>
    </row>
    <row r="537" spans="1:10" x14ac:dyDescent="0.3">
      <c r="A537" s="3">
        <v>1151</v>
      </c>
      <c r="B537" s="3">
        <v>1248140229</v>
      </c>
      <c r="C537" s="2" t="s">
        <v>3623</v>
      </c>
      <c r="D537" s="2" t="s">
        <v>1</v>
      </c>
      <c r="E537" s="3" t="s">
        <v>2</v>
      </c>
      <c r="F537" s="3">
        <v>41135</v>
      </c>
      <c r="G537" s="3" t="str">
        <f t="shared" si="8"/>
        <v xml:space="preserve">경기 </v>
      </c>
      <c r="H537" s="2" t="s">
        <v>3625</v>
      </c>
      <c r="I537" s="2" t="s">
        <v>5</v>
      </c>
      <c r="J537" s="2" t="s">
        <v>3624</v>
      </c>
    </row>
    <row r="538" spans="1:10" x14ac:dyDescent="0.3">
      <c r="A538" s="3">
        <v>1152</v>
      </c>
      <c r="B538" s="3">
        <v>1258112181</v>
      </c>
      <c r="C538" s="2" t="s">
        <v>3626</v>
      </c>
      <c r="D538" s="2" t="s">
        <v>1</v>
      </c>
      <c r="E538" s="3" t="s">
        <v>2</v>
      </c>
      <c r="F538" s="3">
        <v>41550</v>
      </c>
      <c r="G538" s="3" t="str">
        <f t="shared" si="8"/>
        <v xml:space="preserve">경기 </v>
      </c>
      <c r="H538" s="2" t="s">
        <v>3628</v>
      </c>
      <c r="I538" s="2" t="s">
        <v>965</v>
      </c>
      <c r="J538" s="2" t="s">
        <v>3627</v>
      </c>
    </row>
    <row r="539" spans="1:10" x14ac:dyDescent="0.3">
      <c r="A539" s="3">
        <v>1153</v>
      </c>
      <c r="B539" s="3">
        <v>1258153241</v>
      </c>
      <c r="C539" s="2" t="s">
        <v>3629</v>
      </c>
      <c r="D539" s="2" t="s">
        <v>471</v>
      </c>
      <c r="E539" s="3" t="s">
        <v>2</v>
      </c>
      <c r="F539" s="3">
        <v>41220</v>
      </c>
      <c r="G539" s="3" t="str">
        <f t="shared" si="8"/>
        <v xml:space="preserve">경기 </v>
      </c>
      <c r="H539" s="2" t="s">
        <v>3631</v>
      </c>
      <c r="I539" s="2" t="s">
        <v>2882</v>
      </c>
      <c r="J539" s="2" t="s">
        <v>3630</v>
      </c>
    </row>
    <row r="540" spans="1:10" x14ac:dyDescent="0.3">
      <c r="A540" s="3">
        <v>1154</v>
      </c>
      <c r="B540" s="3">
        <v>1288191507</v>
      </c>
      <c r="C540" s="2" t="s">
        <v>3632</v>
      </c>
      <c r="D540" s="2" t="s">
        <v>1</v>
      </c>
      <c r="E540" s="3" t="s">
        <v>2</v>
      </c>
      <c r="F540" s="3">
        <v>41285</v>
      </c>
      <c r="G540" s="3" t="str">
        <f t="shared" si="8"/>
        <v xml:space="preserve">경기 </v>
      </c>
      <c r="H540" s="2" t="s">
        <v>477</v>
      </c>
      <c r="I540" s="2" t="s">
        <v>493</v>
      </c>
      <c r="J540" s="2" t="s">
        <v>3633</v>
      </c>
    </row>
    <row r="541" spans="1:10" x14ac:dyDescent="0.3">
      <c r="A541" s="3">
        <v>1155</v>
      </c>
      <c r="B541" s="3">
        <v>1288648515</v>
      </c>
      <c r="C541" s="2" t="s">
        <v>3634</v>
      </c>
      <c r="D541" s="2" t="s">
        <v>1</v>
      </c>
      <c r="E541" s="3" t="s">
        <v>2</v>
      </c>
      <c r="F541" s="3">
        <v>41285</v>
      </c>
      <c r="G541" s="3" t="str">
        <f t="shared" si="8"/>
        <v xml:space="preserve">경기 </v>
      </c>
      <c r="H541" s="2" t="s">
        <v>3636</v>
      </c>
      <c r="I541" s="2" t="s">
        <v>323</v>
      </c>
      <c r="J541" s="2" t="s">
        <v>3635</v>
      </c>
    </row>
    <row r="542" spans="1:10" x14ac:dyDescent="0.3">
      <c r="A542" s="3">
        <v>1156</v>
      </c>
      <c r="B542" s="3">
        <v>1298124957</v>
      </c>
      <c r="C542" s="2" t="s">
        <v>3637</v>
      </c>
      <c r="D542" s="2" t="s">
        <v>1</v>
      </c>
      <c r="E542" s="3" t="s">
        <v>2</v>
      </c>
      <c r="F542" s="3">
        <v>41450</v>
      </c>
      <c r="G542" s="3" t="str">
        <f t="shared" si="8"/>
        <v xml:space="preserve">경기 </v>
      </c>
      <c r="H542" s="2" t="s">
        <v>3639</v>
      </c>
      <c r="I542" s="2" t="s">
        <v>764</v>
      </c>
      <c r="J542" s="2" t="s">
        <v>3638</v>
      </c>
    </row>
    <row r="543" spans="1:10" x14ac:dyDescent="0.3">
      <c r="A543" s="3">
        <v>1157</v>
      </c>
      <c r="B543" s="3">
        <v>1298190383</v>
      </c>
      <c r="C543" s="2" t="s">
        <v>3640</v>
      </c>
      <c r="D543" s="2" t="s">
        <v>1</v>
      </c>
      <c r="E543" s="3" t="s">
        <v>2</v>
      </c>
      <c r="F543" s="3">
        <v>41133</v>
      </c>
      <c r="G543" s="3" t="str">
        <f t="shared" si="8"/>
        <v xml:space="preserve">경기 </v>
      </c>
      <c r="H543" s="2" t="s">
        <v>3642</v>
      </c>
      <c r="I543" s="2" t="s">
        <v>1387</v>
      </c>
      <c r="J543" s="2" t="s">
        <v>3641</v>
      </c>
    </row>
    <row r="544" spans="1:10" x14ac:dyDescent="0.3">
      <c r="A544" s="3">
        <v>1158</v>
      </c>
      <c r="B544" s="3">
        <v>1338122211</v>
      </c>
      <c r="C544" s="2" t="s">
        <v>3643</v>
      </c>
      <c r="D544" s="2" t="s">
        <v>895</v>
      </c>
      <c r="E544" s="3" t="s">
        <v>896</v>
      </c>
      <c r="F544" s="3">
        <v>41390</v>
      </c>
      <c r="G544" s="3" t="str">
        <f t="shared" si="8"/>
        <v xml:space="preserve">경기 </v>
      </c>
      <c r="H544" s="2" t="s">
        <v>3645</v>
      </c>
      <c r="I544" s="2" t="s">
        <v>586</v>
      </c>
      <c r="J544" s="2" t="s">
        <v>3644</v>
      </c>
    </row>
    <row r="545" spans="1:10" x14ac:dyDescent="0.3">
      <c r="A545" s="3">
        <v>1160</v>
      </c>
      <c r="B545" s="3">
        <v>2048146117</v>
      </c>
      <c r="C545" s="2" t="s">
        <v>3649</v>
      </c>
      <c r="D545" s="2" t="s">
        <v>1</v>
      </c>
      <c r="E545" s="3" t="s">
        <v>2</v>
      </c>
      <c r="F545" s="3">
        <v>41285</v>
      </c>
      <c r="G545" s="3" t="str">
        <f t="shared" si="8"/>
        <v xml:space="preserve">경기 </v>
      </c>
      <c r="H545" s="2" t="s">
        <v>3650</v>
      </c>
      <c r="I545" s="2" t="s">
        <v>2205</v>
      </c>
      <c r="J545" s="2" t="s">
        <v>30</v>
      </c>
    </row>
    <row r="546" spans="1:10" x14ac:dyDescent="0.3">
      <c r="A546" s="3">
        <v>1162</v>
      </c>
      <c r="B546" s="3">
        <v>2158606482</v>
      </c>
      <c r="C546" s="2" t="s">
        <v>3654</v>
      </c>
      <c r="D546" s="2" t="s">
        <v>1</v>
      </c>
      <c r="E546" s="3" t="s">
        <v>2</v>
      </c>
      <c r="F546" s="3">
        <v>41133</v>
      </c>
      <c r="G546" s="3" t="str">
        <f t="shared" si="8"/>
        <v xml:space="preserve">경기 </v>
      </c>
      <c r="H546" s="2" t="s">
        <v>3656</v>
      </c>
      <c r="I546" s="2" t="s">
        <v>986</v>
      </c>
      <c r="J546" s="2" t="s">
        <v>3655</v>
      </c>
    </row>
    <row r="547" spans="1:10" x14ac:dyDescent="0.3">
      <c r="A547" s="3">
        <v>1179</v>
      </c>
      <c r="B547" s="3">
        <v>1078128628</v>
      </c>
      <c r="C547" s="2" t="s">
        <v>3706</v>
      </c>
      <c r="D547" s="2" t="s">
        <v>1</v>
      </c>
      <c r="E547" s="3" t="s">
        <v>2</v>
      </c>
      <c r="F547" s="3">
        <v>41390</v>
      </c>
      <c r="G547" s="3" t="str">
        <f t="shared" si="8"/>
        <v xml:space="preserve">경기 </v>
      </c>
      <c r="H547" s="2" t="s">
        <v>3708</v>
      </c>
      <c r="I547" s="2" t="s">
        <v>162</v>
      </c>
      <c r="J547" s="2" t="s">
        <v>3707</v>
      </c>
    </row>
    <row r="548" spans="1:10" x14ac:dyDescent="0.3">
      <c r="A548" s="3">
        <v>1180</v>
      </c>
      <c r="B548" s="3">
        <v>1108181105</v>
      </c>
      <c r="C548" s="2" t="s">
        <v>3709</v>
      </c>
      <c r="D548" s="2" t="s">
        <v>1</v>
      </c>
      <c r="E548" s="3" t="s">
        <v>2</v>
      </c>
      <c r="F548" s="3">
        <v>41480</v>
      </c>
      <c r="G548" s="3" t="str">
        <f t="shared" si="8"/>
        <v xml:space="preserve">경기 </v>
      </c>
      <c r="H548" s="2" t="s">
        <v>3711</v>
      </c>
      <c r="I548" s="2" t="s">
        <v>248</v>
      </c>
      <c r="J548" s="2" t="s">
        <v>3710</v>
      </c>
    </row>
    <row r="549" spans="1:10" x14ac:dyDescent="0.3">
      <c r="A549" s="3">
        <v>1185</v>
      </c>
      <c r="B549" s="3">
        <v>1248182345</v>
      </c>
      <c r="C549" s="2" t="s">
        <v>3724</v>
      </c>
      <c r="D549" s="2" t="s">
        <v>1</v>
      </c>
      <c r="E549" s="3" t="s">
        <v>2</v>
      </c>
      <c r="F549" s="3">
        <v>41590</v>
      </c>
      <c r="G549" s="3" t="str">
        <f t="shared" si="8"/>
        <v xml:space="preserve">경기 </v>
      </c>
      <c r="H549" s="2" t="s">
        <v>3726</v>
      </c>
      <c r="I549" s="2" t="s">
        <v>534</v>
      </c>
      <c r="J549" s="2" t="s">
        <v>3725</v>
      </c>
    </row>
    <row r="550" spans="1:10" x14ac:dyDescent="0.3">
      <c r="A550" s="3">
        <v>1186</v>
      </c>
      <c r="B550" s="3">
        <v>1288125782</v>
      </c>
      <c r="C550" s="2" t="s">
        <v>3727</v>
      </c>
      <c r="D550" s="2" t="s">
        <v>1</v>
      </c>
      <c r="E550" s="3" t="s">
        <v>2</v>
      </c>
      <c r="F550" s="3">
        <v>41480</v>
      </c>
      <c r="G550" s="3" t="str">
        <f t="shared" si="8"/>
        <v xml:space="preserve">경기 </v>
      </c>
      <c r="H550" s="2" t="s">
        <v>3729</v>
      </c>
      <c r="I550" s="2" t="s">
        <v>478</v>
      </c>
      <c r="J550" s="2" t="s">
        <v>3728</v>
      </c>
    </row>
    <row r="551" spans="1:10" x14ac:dyDescent="0.3">
      <c r="A551" s="3">
        <v>1188</v>
      </c>
      <c r="B551" s="3">
        <v>1338125334</v>
      </c>
      <c r="C551" s="2" t="s">
        <v>3733</v>
      </c>
      <c r="D551" s="2" t="s">
        <v>1</v>
      </c>
      <c r="E551" s="3" t="s">
        <v>2</v>
      </c>
      <c r="F551" s="3">
        <v>41390</v>
      </c>
      <c r="G551" s="3" t="str">
        <f t="shared" si="8"/>
        <v xml:space="preserve">경기 </v>
      </c>
      <c r="H551" s="2" t="s">
        <v>3735</v>
      </c>
      <c r="I551" s="2" t="s">
        <v>1947</v>
      </c>
      <c r="J551" s="2" t="s">
        <v>3734</v>
      </c>
    </row>
    <row r="552" spans="1:10" x14ac:dyDescent="0.3">
      <c r="A552" s="3">
        <v>1189</v>
      </c>
      <c r="B552" s="3">
        <v>1348610203</v>
      </c>
      <c r="C552" s="2" t="s">
        <v>3736</v>
      </c>
      <c r="D552" s="2" t="s">
        <v>1</v>
      </c>
      <c r="E552" s="3" t="s">
        <v>2</v>
      </c>
      <c r="F552" s="3">
        <v>41273</v>
      </c>
      <c r="G552" s="3" t="str">
        <f t="shared" si="8"/>
        <v xml:space="preserve">경기 </v>
      </c>
      <c r="H552" s="2" t="s">
        <v>3738</v>
      </c>
      <c r="I552" s="2" t="s">
        <v>2862</v>
      </c>
      <c r="J552" s="2" t="s">
        <v>3737</v>
      </c>
    </row>
    <row r="553" spans="1:10" x14ac:dyDescent="0.3">
      <c r="A553" s="3">
        <v>1190</v>
      </c>
      <c r="B553" s="3">
        <v>1348632828</v>
      </c>
      <c r="C553" s="2" t="s">
        <v>3739</v>
      </c>
      <c r="D553" s="2" t="s">
        <v>1</v>
      </c>
      <c r="E553" s="3" t="s">
        <v>2</v>
      </c>
      <c r="F553" s="3">
        <v>41271</v>
      </c>
      <c r="G553" s="3" t="str">
        <f t="shared" si="8"/>
        <v xml:space="preserve">경기 </v>
      </c>
      <c r="H553" s="2" t="s">
        <v>3741</v>
      </c>
      <c r="I553" s="2" t="s">
        <v>146</v>
      </c>
      <c r="J553" s="2" t="s">
        <v>3740</v>
      </c>
    </row>
    <row r="554" spans="1:10" x14ac:dyDescent="0.3">
      <c r="A554" s="3">
        <v>1191</v>
      </c>
      <c r="B554" s="3">
        <v>1358123633</v>
      </c>
      <c r="C554" s="2" t="s">
        <v>3742</v>
      </c>
      <c r="D554" s="2" t="s">
        <v>1</v>
      </c>
      <c r="E554" s="3" t="s">
        <v>2</v>
      </c>
      <c r="F554" s="3">
        <v>41461</v>
      </c>
      <c r="G554" s="3" t="str">
        <f t="shared" si="8"/>
        <v xml:space="preserve">경기 </v>
      </c>
      <c r="H554" s="2" t="s">
        <v>3744</v>
      </c>
      <c r="I554" s="2" t="s">
        <v>51</v>
      </c>
      <c r="J554" s="2" t="s">
        <v>3743</v>
      </c>
    </row>
    <row r="555" spans="1:10" x14ac:dyDescent="0.3">
      <c r="A555" s="3">
        <v>1193</v>
      </c>
      <c r="B555" s="3">
        <v>1388100532</v>
      </c>
      <c r="C555" s="2" t="s">
        <v>3748</v>
      </c>
      <c r="D555" s="2" t="s">
        <v>1</v>
      </c>
      <c r="E555" s="3" t="s">
        <v>2</v>
      </c>
      <c r="F555" s="3">
        <v>41173</v>
      </c>
      <c r="G555" s="3" t="str">
        <f t="shared" si="8"/>
        <v xml:space="preserve">경기 </v>
      </c>
      <c r="H555" s="2" t="s">
        <v>3750</v>
      </c>
      <c r="I555" s="2" t="s">
        <v>3751</v>
      </c>
      <c r="J555" s="2" t="s">
        <v>3749</v>
      </c>
    </row>
    <row r="556" spans="1:10" x14ac:dyDescent="0.3">
      <c r="A556" s="3">
        <v>1194</v>
      </c>
      <c r="B556" s="3">
        <v>1388117620</v>
      </c>
      <c r="C556" s="2" t="s">
        <v>3752</v>
      </c>
      <c r="D556" s="2" t="s">
        <v>1</v>
      </c>
      <c r="E556" s="3" t="s">
        <v>2</v>
      </c>
      <c r="F556" s="3">
        <v>41410</v>
      </c>
      <c r="G556" s="3" t="str">
        <f t="shared" si="8"/>
        <v xml:space="preserve">경기 </v>
      </c>
      <c r="H556" s="2" t="s">
        <v>3754</v>
      </c>
      <c r="I556" s="2" t="s">
        <v>176</v>
      </c>
      <c r="J556" s="2" t="s">
        <v>3753</v>
      </c>
    </row>
    <row r="557" spans="1:10" x14ac:dyDescent="0.3">
      <c r="A557" s="3">
        <v>1212</v>
      </c>
      <c r="B557" s="3">
        <v>1248178410</v>
      </c>
      <c r="C557" s="2" t="s">
        <v>3806</v>
      </c>
      <c r="D557" s="2" t="s">
        <v>1</v>
      </c>
      <c r="E557" s="3" t="s">
        <v>2</v>
      </c>
      <c r="F557" s="3">
        <v>41590</v>
      </c>
      <c r="G557" s="3" t="str">
        <f t="shared" si="8"/>
        <v xml:space="preserve">경기 </v>
      </c>
      <c r="H557" s="2" t="s">
        <v>3808</v>
      </c>
      <c r="I557" s="2" t="s">
        <v>413</v>
      </c>
      <c r="J557" s="2" t="s">
        <v>3807</v>
      </c>
    </row>
    <row r="558" spans="1:10" x14ac:dyDescent="0.3">
      <c r="A558" s="3">
        <v>1216</v>
      </c>
      <c r="B558" s="3">
        <v>1348120370</v>
      </c>
      <c r="C558" s="2" t="s">
        <v>3819</v>
      </c>
      <c r="D558" s="2" t="s">
        <v>1</v>
      </c>
      <c r="E558" s="3" t="s">
        <v>2</v>
      </c>
      <c r="F558" s="3">
        <v>41390</v>
      </c>
      <c r="G558" s="3" t="str">
        <f t="shared" si="8"/>
        <v xml:space="preserve">경기 </v>
      </c>
      <c r="H558" s="2" t="s">
        <v>3821</v>
      </c>
      <c r="I558" s="2" t="s">
        <v>3822</v>
      </c>
      <c r="J558" s="2" t="s">
        <v>3820</v>
      </c>
    </row>
    <row r="559" spans="1:10" x14ac:dyDescent="0.3">
      <c r="A559" s="3">
        <v>1217</v>
      </c>
      <c r="B559" s="3">
        <v>1348694519</v>
      </c>
      <c r="C559" s="2" t="s">
        <v>3823</v>
      </c>
      <c r="D559" s="2" t="s">
        <v>1</v>
      </c>
      <c r="E559" s="3" t="s">
        <v>2</v>
      </c>
      <c r="F559" s="3">
        <v>41273</v>
      </c>
      <c r="G559" s="3" t="str">
        <f t="shared" si="8"/>
        <v xml:space="preserve">경기 </v>
      </c>
      <c r="H559" s="2" t="s">
        <v>3825</v>
      </c>
      <c r="I559" s="2" t="s">
        <v>237</v>
      </c>
      <c r="J559" s="2" t="s">
        <v>3824</v>
      </c>
    </row>
    <row r="560" spans="1:10" x14ac:dyDescent="0.3">
      <c r="A560" s="3">
        <v>1218</v>
      </c>
      <c r="B560" s="3">
        <v>1359012521</v>
      </c>
      <c r="C560" s="2" t="s">
        <v>3826</v>
      </c>
      <c r="D560" s="2" t="s">
        <v>1</v>
      </c>
      <c r="E560" s="3" t="s">
        <v>2</v>
      </c>
      <c r="F560" s="3">
        <v>41463</v>
      </c>
      <c r="G560" s="3" t="str">
        <f t="shared" si="8"/>
        <v xml:space="preserve">경기 </v>
      </c>
      <c r="H560" s="2" t="s">
        <v>3828</v>
      </c>
      <c r="I560" s="2" t="s">
        <v>1859</v>
      </c>
      <c r="J560" s="2" t="s">
        <v>3827</v>
      </c>
    </row>
    <row r="561" spans="1:10" x14ac:dyDescent="0.3">
      <c r="A561" s="3">
        <v>1219</v>
      </c>
      <c r="B561" s="3">
        <v>1368128252</v>
      </c>
      <c r="C561" s="2" t="s">
        <v>3829</v>
      </c>
      <c r="D561" s="2" t="s">
        <v>1</v>
      </c>
      <c r="E561" s="3" t="s">
        <v>2</v>
      </c>
      <c r="F561" s="3">
        <v>41570</v>
      </c>
      <c r="G561" s="3" t="str">
        <f t="shared" si="8"/>
        <v xml:space="preserve">경기 </v>
      </c>
      <c r="H561" s="2" t="s">
        <v>3831</v>
      </c>
      <c r="I561" s="2" t="s">
        <v>829</v>
      </c>
      <c r="J561" s="2" t="s">
        <v>3830</v>
      </c>
    </row>
    <row r="562" spans="1:10" x14ac:dyDescent="0.3">
      <c r="A562" s="3">
        <v>1220</v>
      </c>
      <c r="B562" s="3">
        <v>1368132154</v>
      </c>
      <c r="C562" s="2" t="s">
        <v>3832</v>
      </c>
      <c r="D562" s="2" t="s">
        <v>1</v>
      </c>
      <c r="E562" s="3" t="s">
        <v>2</v>
      </c>
      <c r="F562" s="3">
        <v>41570</v>
      </c>
      <c r="G562" s="3" t="str">
        <f t="shared" si="8"/>
        <v xml:space="preserve">경기 </v>
      </c>
      <c r="H562" s="2" t="s">
        <v>3834</v>
      </c>
      <c r="I562" s="2" t="s">
        <v>1411</v>
      </c>
      <c r="J562" s="2" t="s">
        <v>3833</v>
      </c>
    </row>
    <row r="563" spans="1:10" x14ac:dyDescent="0.3">
      <c r="A563" s="3">
        <v>1224</v>
      </c>
      <c r="B563" s="3">
        <v>2028158257</v>
      </c>
      <c r="C563" s="2" t="s">
        <v>3844</v>
      </c>
      <c r="D563" s="2" t="s">
        <v>1</v>
      </c>
      <c r="E563" s="3" t="s">
        <v>2</v>
      </c>
      <c r="F563" s="3">
        <v>41190</v>
      </c>
      <c r="G563" s="3" t="str">
        <f t="shared" si="8"/>
        <v xml:space="preserve">경기 </v>
      </c>
      <c r="H563" s="2" t="s">
        <v>3846</v>
      </c>
      <c r="I563" s="2" t="s">
        <v>75</v>
      </c>
      <c r="J563" s="2" t="s">
        <v>3845</v>
      </c>
    </row>
    <row r="564" spans="1:10" x14ac:dyDescent="0.3">
      <c r="A564" s="3">
        <v>1226</v>
      </c>
      <c r="B564" s="3">
        <v>2068156912</v>
      </c>
      <c r="C564" s="2" t="s">
        <v>3850</v>
      </c>
      <c r="D564" s="2" t="s">
        <v>1</v>
      </c>
      <c r="E564" s="3" t="s">
        <v>2</v>
      </c>
      <c r="F564" s="3">
        <v>41360</v>
      </c>
      <c r="G564" s="3" t="str">
        <f t="shared" si="8"/>
        <v xml:space="preserve">경기 </v>
      </c>
      <c r="H564" s="2" t="s">
        <v>3852</v>
      </c>
      <c r="I564" s="2" t="s">
        <v>986</v>
      </c>
      <c r="J564" s="2" t="s">
        <v>3851</v>
      </c>
    </row>
    <row r="565" spans="1:10" x14ac:dyDescent="0.3">
      <c r="A565" s="3">
        <v>1239</v>
      </c>
      <c r="B565" s="3">
        <v>1248163917</v>
      </c>
      <c r="C565" s="2" t="s">
        <v>3886</v>
      </c>
      <c r="D565" s="2" t="s">
        <v>1</v>
      </c>
      <c r="E565" s="3" t="s">
        <v>2</v>
      </c>
      <c r="F565" s="3">
        <v>41500</v>
      </c>
      <c r="G565" s="3" t="str">
        <f t="shared" si="8"/>
        <v xml:space="preserve">경기 </v>
      </c>
      <c r="H565" s="2" t="s">
        <v>3888</v>
      </c>
      <c r="I565" s="2" t="s">
        <v>797</v>
      </c>
      <c r="J565" s="2" t="s">
        <v>3887</v>
      </c>
    </row>
    <row r="566" spans="1:10" x14ac:dyDescent="0.3">
      <c r="A566" s="3">
        <v>1240</v>
      </c>
      <c r="B566" s="3">
        <v>1268198936</v>
      </c>
      <c r="C566" s="2" t="s">
        <v>3889</v>
      </c>
      <c r="D566" s="2" t="s">
        <v>1</v>
      </c>
      <c r="E566" s="3" t="s">
        <v>2</v>
      </c>
      <c r="F566" s="3">
        <v>41410</v>
      </c>
      <c r="G566" s="3" t="str">
        <f t="shared" si="8"/>
        <v xml:space="preserve">경기 </v>
      </c>
      <c r="H566" s="2" t="s">
        <v>3891</v>
      </c>
      <c r="I566" s="2" t="s">
        <v>1317</v>
      </c>
      <c r="J566" s="2" t="s">
        <v>3890</v>
      </c>
    </row>
    <row r="567" spans="1:10" x14ac:dyDescent="0.3">
      <c r="A567" s="3">
        <v>1241</v>
      </c>
      <c r="B567" s="3">
        <v>1338136485</v>
      </c>
      <c r="C567" s="2" t="s">
        <v>3892</v>
      </c>
      <c r="D567" s="2" t="s">
        <v>1</v>
      </c>
      <c r="E567" s="3" t="s">
        <v>2</v>
      </c>
      <c r="F567" s="3">
        <v>41390</v>
      </c>
      <c r="G567" s="3" t="str">
        <f t="shared" si="8"/>
        <v xml:space="preserve">경기 </v>
      </c>
      <c r="H567" s="2" t="s">
        <v>3894</v>
      </c>
      <c r="I567" s="2" t="s">
        <v>3670</v>
      </c>
      <c r="J567" s="2" t="s">
        <v>3893</v>
      </c>
    </row>
    <row r="568" spans="1:10" x14ac:dyDescent="0.3">
      <c r="A568" s="3">
        <v>1268</v>
      </c>
      <c r="B568" s="3">
        <v>1258140668</v>
      </c>
      <c r="C568" s="2" t="s">
        <v>3964</v>
      </c>
      <c r="D568" s="2" t="s">
        <v>1</v>
      </c>
      <c r="E568" s="3" t="s">
        <v>2</v>
      </c>
      <c r="F568" s="3">
        <v>41220</v>
      </c>
      <c r="G568" s="3" t="str">
        <f t="shared" si="8"/>
        <v xml:space="preserve">경기 </v>
      </c>
      <c r="H568" s="2" t="s">
        <v>3966</v>
      </c>
      <c r="I568" s="2" t="s">
        <v>63</v>
      </c>
      <c r="J568" s="2" t="s">
        <v>3965</v>
      </c>
    </row>
    <row r="569" spans="1:10" x14ac:dyDescent="0.3">
      <c r="A569" s="3">
        <v>1270</v>
      </c>
      <c r="B569" s="3">
        <v>1278619453</v>
      </c>
      <c r="C569" s="2" t="s">
        <v>3970</v>
      </c>
      <c r="D569" s="2" t="s">
        <v>1</v>
      </c>
      <c r="E569" s="3" t="s">
        <v>2</v>
      </c>
      <c r="F569" s="3">
        <v>41650</v>
      </c>
      <c r="G569" s="3" t="str">
        <f t="shared" si="8"/>
        <v xml:space="preserve">경기 </v>
      </c>
      <c r="H569" s="2" t="s">
        <v>3972</v>
      </c>
      <c r="I569" s="2" t="s">
        <v>2277</v>
      </c>
      <c r="J569" s="2" t="s">
        <v>3971</v>
      </c>
    </row>
    <row r="570" spans="1:10" x14ac:dyDescent="0.3">
      <c r="A570" s="3">
        <v>1271</v>
      </c>
      <c r="B570" s="3">
        <v>1338131118</v>
      </c>
      <c r="C570" s="2" t="s">
        <v>3973</v>
      </c>
      <c r="D570" s="2" t="s">
        <v>1</v>
      </c>
      <c r="E570" s="3" t="s">
        <v>2</v>
      </c>
      <c r="F570" s="3">
        <v>41390</v>
      </c>
      <c r="G570" s="3" t="str">
        <f t="shared" si="8"/>
        <v xml:space="preserve">경기 </v>
      </c>
      <c r="H570" s="2" t="s">
        <v>3975</v>
      </c>
      <c r="I570" s="2" t="s">
        <v>162</v>
      </c>
      <c r="J570" s="2" t="s">
        <v>3974</v>
      </c>
    </row>
    <row r="571" spans="1:10" x14ac:dyDescent="0.3">
      <c r="A571" s="3">
        <v>1290</v>
      </c>
      <c r="B571" s="3">
        <v>1198140192</v>
      </c>
      <c r="C571" s="2" t="s">
        <v>4027</v>
      </c>
      <c r="D571" s="2" t="s">
        <v>1</v>
      </c>
      <c r="E571" s="3" t="s">
        <v>2</v>
      </c>
      <c r="F571" s="3">
        <v>41590</v>
      </c>
      <c r="G571" s="3" t="str">
        <f t="shared" si="8"/>
        <v xml:space="preserve">경기 </v>
      </c>
      <c r="H571" s="2" t="s">
        <v>4029</v>
      </c>
      <c r="I571" s="2" t="s">
        <v>260</v>
      </c>
      <c r="J571" s="2" t="s">
        <v>4028</v>
      </c>
    </row>
    <row r="572" spans="1:10" x14ac:dyDescent="0.3">
      <c r="A572" s="3">
        <v>1292</v>
      </c>
      <c r="B572" s="3">
        <v>1248166651</v>
      </c>
      <c r="C572" s="2" t="s">
        <v>4033</v>
      </c>
      <c r="D572" s="2" t="s">
        <v>1</v>
      </c>
      <c r="E572" s="3" t="s">
        <v>2</v>
      </c>
      <c r="F572" s="3">
        <v>41590</v>
      </c>
      <c r="G572" s="3" t="str">
        <f t="shared" si="8"/>
        <v xml:space="preserve">경기 </v>
      </c>
      <c r="H572" s="2" t="s">
        <v>4035</v>
      </c>
      <c r="I572" s="2" t="s">
        <v>1194</v>
      </c>
      <c r="J572" s="2" t="s">
        <v>4034</v>
      </c>
    </row>
    <row r="573" spans="1:10" x14ac:dyDescent="0.3">
      <c r="A573" s="3">
        <v>1294</v>
      </c>
      <c r="B573" s="3">
        <v>1248632743</v>
      </c>
      <c r="C573" s="2" t="s">
        <v>4039</v>
      </c>
      <c r="D573" s="2" t="s">
        <v>1</v>
      </c>
      <c r="E573" s="3" t="s">
        <v>2</v>
      </c>
      <c r="F573" s="3">
        <v>41117</v>
      </c>
      <c r="G573" s="3" t="str">
        <f t="shared" si="8"/>
        <v xml:space="preserve">경기 </v>
      </c>
      <c r="H573" s="2" t="s">
        <v>4041</v>
      </c>
      <c r="I573" s="2" t="s">
        <v>2895</v>
      </c>
      <c r="J573" s="2" t="s">
        <v>4040</v>
      </c>
    </row>
    <row r="574" spans="1:10" x14ac:dyDescent="0.3">
      <c r="A574" s="3">
        <v>1296</v>
      </c>
      <c r="B574" s="3">
        <v>1268130203</v>
      </c>
      <c r="C574" s="2" t="s">
        <v>4045</v>
      </c>
      <c r="D574" s="2" t="s">
        <v>1</v>
      </c>
      <c r="E574" s="3" t="s">
        <v>2</v>
      </c>
      <c r="F574" s="3">
        <v>41610</v>
      </c>
      <c r="G574" s="3" t="str">
        <f t="shared" si="8"/>
        <v xml:space="preserve">경기 </v>
      </c>
      <c r="H574" s="2" t="s">
        <v>4047</v>
      </c>
      <c r="I574" s="2" t="s">
        <v>1508</v>
      </c>
      <c r="J574" s="2" t="s">
        <v>4046</v>
      </c>
    </row>
    <row r="575" spans="1:10" x14ac:dyDescent="0.3">
      <c r="A575" s="3">
        <v>1297</v>
      </c>
      <c r="B575" s="3">
        <v>1268188501</v>
      </c>
      <c r="C575" s="2" t="s">
        <v>4048</v>
      </c>
      <c r="D575" s="2" t="s">
        <v>1</v>
      </c>
      <c r="E575" s="3" t="s">
        <v>2</v>
      </c>
      <c r="F575" s="3">
        <v>41450</v>
      </c>
      <c r="G575" s="3" t="str">
        <f t="shared" si="8"/>
        <v xml:space="preserve">경기 </v>
      </c>
      <c r="H575" s="2" t="s">
        <v>4050</v>
      </c>
      <c r="I575" s="2" t="s">
        <v>890</v>
      </c>
      <c r="J575" s="2" t="s">
        <v>4049</v>
      </c>
    </row>
    <row r="576" spans="1:10" x14ac:dyDescent="0.3">
      <c r="A576" s="3">
        <v>1298</v>
      </c>
      <c r="B576" s="3">
        <v>1278178990</v>
      </c>
      <c r="C576" s="2" t="s">
        <v>4051</v>
      </c>
      <c r="D576" s="2" t="s">
        <v>1</v>
      </c>
      <c r="E576" s="3" t="s">
        <v>2</v>
      </c>
      <c r="F576" s="3">
        <v>41281</v>
      </c>
      <c r="G576" s="3" t="str">
        <f t="shared" si="8"/>
        <v xml:space="preserve">경기 </v>
      </c>
      <c r="H576" s="2" t="s">
        <v>4053</v>
      </c>
      <c r="I576" s="2" t="s">
        <v>764</v>
      </c>
      <c r="J576" s="2" t="s">
        <v>4052</v>
      </c>
    </row>
    <row r="577" spans="1:10" x14ac:dyDescent="0.3">
      <c r="A577" s="3">
        <v>1300</v>
      </c>
      <c r="B577" s="3">
        <v>1358170266</v>
      </c>
      <c r="C577" s="2" t="s">
        <v>4057</v>
      </c>
      <c r="D577" s="2" t="s">
        <v>1</v>
      </c>
      <c r="E577" s="3" t="s">
        <v>2</v>
      </c>
      <c r="F577" s="3">
        <v>41117</v>
      </c>
      <c r="G577" s="3" t="str">
        <f t="shared" si="8"/>
        <v xml:space="preserve">경기 </v>
      </c>
      <c r="H577" s="2" t="s">
        <v>4059</v>
      </c>
      <c r="I577" s="2" t="s">
        <v>2687</v>
      </c>
      <c r="J577" s="2" t="s">
        <v>4058</v>
      </c>
    </row>
    <row r="578" spans="1:10" x14ac:dyDescent="0.3">
      <c r="A578" s="3">
        <v>1301</v>
      </c>
      <c r="B578" s="3">
        <v>1378140579</v>
      </c>
      <c r="C578" s="2" t="s">
        <v>4060</v>
      </c>
      <c r="D578" s="2" t="s">
        <v>1</v>
      </c>
      <c r="E578" s="3" t="s">
        <v>2</v>
      </c>
      <c r="F578" s="3">
        <v>41430</v>
      </c>
      <c r="G578" s="3" t="str">
        <f t="shared" si="8"/>
        <v xml:space="preserve">경기 </v>
      </c>
      <c r="H578" s="2" t="s">
        <v>4062</v>
      </c>
      <c r="I578" s="2" t="s">
        <v>667</v>
      </c>
      <c r="J578" s="2" t="s">
        <v>4061</v>
      </c>
    </row>
    <row r="579" spans="1:10" x14ac:dyDescent="0.3">
      <c r="A579" s="3">
        <v>1302</v>
      </c>
      <c r="B579" s="3">
        <v>1428110795</v>
      </c>
      <c r="C579" s="2" t="s">
        <v>4063</v>
      </c>
      <c r="D579" s="2" t="s">
        <v>1</v>
      </c>
      <c r="E579" s="3" t="s">
        <v>2</v>
      </c>
      <c r="F579" s="3">
        <v>41463</v>
      </c>
      <c r="G579" s="3" t="str">
        <f t="shared" ref="G579:G642" si="9">LEFT(H579,3)</f>
        <v xml:space="preserve">경기 </v>
      </c>
      <c r="H579" s="2" t="s">
        <v>4065</v>
      </c>
      <c r="I579" s="2" t="s">
        <v>13</v>
      </c>
      <c r="J579" s="2" t="s">
        <v>4064</v>
      </c>
    </row>
    <row r="580" spans="1:10" x14ac:dyDescent="0.3">
      <c r="A580" s="3">
        <v>1306</v>
      </c>
      <c r="B580" s="3">
        <v>2208156863</v>
      </c>
      <c r="C580" s="2" t="s">
        <v>4075</v>
      </c>
      <c r="D580" s="2" t="s">
        <v>1</v>
      </c>
      <c r="E580" s="3" t="s">
        <v>2</v>
      </c>
      <c r="F580" s="3">
        <v>41461</v>
      </c>
      <c r="G580" s="3" t="str">
        <f t="shared" si="9"/>
        <v xml:space="preserve">경기 </v>
      </c>
      <c r="H580" s="2" t="s">
        <v>4077</v>
      </c>
      <c r="I580" s="2" t="s">
        <v>3540</v>
      </c>
      <c r="J580" s="2" t="s">
        <v>4076</v>
      </c>
    </row>
    <row r="581" spans="1:10" x14ac:dyDescent="0.3">
      <c r="A581" s="3">
        <v>1329</v>
      </c>
      <c r="B581" s="3">
        <v>1238178566</v>
      </c>
      <c r="C581" s="2" t="s">
        <v>4146</v>
      </c>
      <c r="D581" s="2" t="s">
        <v>1</v>
      </c>
      <c r="E581" s="3" t="s">
        <v>2</v>
      </c>
      <c r="F581" s="3">
        <v>41171</v>
      </c>
      <c r="G581" s="3" t="str">
        <f t="shared" si="9"/>
        <v xml:space="preserve">경기 </v>
      </c>
      <c r="H581" s="2" t="s">
        <v>4148</v>
      </c>
      <c r="I581" s="2" t="s">
        <v>821</v>
      </c>
      <c r="J581" s="2" t="s">
        <v>4147</v>
      </c>
    </row>
    <row r="582" spans="1:10" x14ac:dyDescent="0.3">
      <c r="A582" s="3">
        <v>1331</v>
      </c>
      <c r="B582" s="3">
        <v>1268156580</v>
      </c>
      <c r="C582" s="2" t="s">
        <v>4152</v>
      </c>
      <c r="D582" s="2" t="s">
        <v>1</v>
      </c>
      <c r="E582" s="3" t="s">
        <v>2</v>
      </c>
      <c r="F582" s="3">
        <v>41610</v>
      </c>
      <c r="G582" s="3" t="str">
        <f t="shared" si="9"/>
        <v xml:space="preserve">경기 </v>
      </c>
      <c r="H582" s="2" t="s">
        <v>4154</v>
      </c>
      <c r="I582" s="2" t="s">
        <v>4155</v>
      </c>
      <c r="J582" s="2" t="s">
        <v>4153</v>
      </c>
    </row>
    <row r="583" spans="1:10" x14ac:dyDescent="0.3">
      <c r="A583" s="3">
        <v>1332</v>
      </c>
      <c r="B583" s="3">
        <v>1288624022</v>
      </c>
      <c r="C583" s="2" t="s">
        <v>4156</v>
      </c>
      <c r="D583" s="2" t="s">
        <v>239</v>
      </c>
      <c r="E583" s="3" t="s">
        <v>240</v>
      </c>
      <c r="F583" s="3">
        <v>41480</v>
      </c>
      <c r="G583" s="3" t="str">
        <f t="shared" si="9"/>
        <v xml:space="preserve">경기 </v>
      </c>
      <c r="H583" s="2" t="s">
        <v>4158</v>
      </c>
      <c r="I583" s="2" t="s">
        <v>95</v>
      </c>
      <c r="J583" s="2" t="s">
        <v>4157</v>
      </c>
    </row>
    <row r="584" spans="1:10" x14ac:dyDescent="0.3">
      <c r="A584" s="3">
        <v>1333</v>
      </c>
      <c r="B584" s="3">
        <v>1308135925</v>
      </c>
      <c r="C584" s="2" t="s">
        <v>4159</v>
      </c>
      <c r="D584" s="2" t="s">
        <v>1</v>
      </c>
      <c r="E584" s="3" t="s">
        <v>2</v>
      </c>
      <c r="F584" s="3">
        <v>41190</v>
      </c>
      <c r="G584" s="3" t="str">
        <f t="shared" si="9"/>
        <v xml:space="preserve">경기 </v>
      </c>
      <c r="H584" s="2" t="s">
        <v>4161</v>
      </c>
      <c r="I584" s="2" t="s">
        <v>2447</v>
      </c>
      <c r="J584" s="2" t="s">
        <v>4160</v>
      </c>
    </row>
    <row r="585" spans="1:10" x14ac:dyDescent="0.3">
      <c r="A585" s="3">
        <v>1337</v>
      </c>
      <c r="B585" s="3">
        <v>1388169924</v>
      </c>
      <c r="C585" s="2" t="s">
        <v>4171</v>
      </c>
      <c r="D585" s="2" t="s">
        <v>1</v>
      </c>
      <c r="E585" s="3" t="s">
        <v>2</v>
      </c>
      <c r="F585" s="3">
        <v>41173</v>
      </c>
      <c r="G585" s="3" t="str">
        <f t="shared" si="9"/>
        <v xml:space="preserve">경기 </v>
      </c>
      <c r="H585" s="2" t="s">
        <v>4173</v>
      </c>
      <c r="I585" s="2" t="s">
        <v>764</v>
      </c>
      <c r="J585" s="2" t="s">
        <v>4172</v>
      </c>
    </row>
    <row r="586" spans="1:10" x14ac:dyDescent="0.3">
      <c r="A586" s="3">
        <v>1338</v>
      </c>
      <c r="B586" s="3">
        <v>1408120638</v>
      </c>
      <c r="C586" s="2" t="s">
        <v>4174</v>
      </c>
      <c r="D586" s="2" t="s">
        <v>1</v>
      </c>
      <c r="E586" s="3" t="s">
        <v>2</v>
      </c>
      <c r="F586" s="3">
        <v>41390</v>
      </c>
      <c r="G586" s="3" t="str">
        <f t="shared" si="9"/>
        <v xml:space="preserve">경기 </v>
      </c>
      <c r="H586" s="2" t="s">
        <v>4176</v>
      </c>
      <c r="I586" s="2" t="s">
        <v>2159</v>
      </c>
      <c r="J586" s="2" t="s">
        <v>4175</v>
      </c>
    </row>
    <row r="587" spans="1:10" x14ac:dyDescent="0.3">
      <c r="A587" s="3">
        <v>1342</v>
      </c>
      <c r="B587" s="3">
        <v>2208114655</v>
      </c>
      <c r="C587" s="2" t="s">
        <v>4187</v>
      </c>
      <c r="D587" s="2" t="s">
        <v>1</v>
      </c>
      <c r="E587" s="3" t="s">
        <v>2</v>
      </c>
      <c r="F587" s="3">
        <v>41670</v>
      </c>
      <c r="G587" s="3" t="str">
        <f t="shared" si="9"/>
        <v xml:space="preserve">경기 </v>
      </c>
      <c r="H587" s="2" t="s">
        <v>4189</v>
      </c>
      <c r="I587" s="2" t="s">
        <v>1411</v>
      </c>
      <c r="J587" s="2" t="s">
        <v>4188</v>
      </c>
    </row>
    <row r="588" spans="1:10" x14ac:dyDescent="0.3">
      <c r="A588" s="3">
        <v>1346</v>
      </c>
      <c r="B588" s="3">
        <v>3108111010</v>
      </c>
      <c r="C588" s="2" t="s">
        <v>4199</v>
      </c>
      <c r="D588" s="2" t="s">
        <v>1</v>
      </c>
      <c r="E588" s="3" t="s">
        <v>2</v>
      </c>
      <c r="F588" s="3">
        <v>41430</v>
      </c>
      <c r="G588" s="3" t="str">
        <f t="shared" si="9"/>
        <v xml:space="preserve">경기 </v>
      </c>
      <c r="H588" s="2" t="s">
        <v>4201</v>
      </c>
      <c r="I588" s="2" t="s">
        <v>260</v>
      </c>
      <c r="J588" s="2" t="s">
        <v>4200</v>
      </c>
    </row>
    <row r="589" spans="1:10" x14ac:dyDescent="0.3">
      <c r="A589" s="3">
        <v>1350</v>
      </c>
      <c r="B589" s="3">
        <v>1138117844</v>
      </c>
      <c r="C589" s="2" t="s">
        <v>4211</v>
      </c>
      <c r="D589" s="2" t="s">
        <v>471</v>
      </c>
      <c r="E589" s="3" t="s">
        <v>2</v>
      </c>
      <c r="F589" s="3">
        <v>41390</v>
      </c>
      <c r="G589" s="3" t="str">
        <f t="shared" si="9"/>
        <v xml:space="preserve">경기 </v>
      </c>
      <c r="H589" s="2" t="s">
        <v>4213</v>
      </c>
      <c r="I589" s="2" t="s">
        <v>162</v>
      </c>
      <c r="J589" s="2" t="s">
        <v>4212</v>
      </c>
    </row>
    <row r="590" spans="1:10" x14ac:dyDescent="0.3">
      <c r="A590" s="3">
        <v>1355</v>
      </c>
      <c r="B590" s="3">
        <v>1248711444</v>
      </c>
      <c r="C590" s="2" t="s">
        <v>4226</v>
      </c>
      <c r="D590" s="2" t="s">
        <v>1</v>
      </c>
      <c r="E590" s="3" t="s">
        <v>2</v>
      </c>
      <c r="F590" s="3">
        <v>41590</v>
      </c>
      <c r="G590" s="3" t="str">
        <f t="shared" si="9"/>
        <v xml:space="preserve">경기 </v>
      </c>
      <c r="H590" s="2" t="s">
        <v>4228</v>
      </c>
      <c r="I590" s="2" t="s">
        <v>154</v>
      </c>
      <c r="J590" s="2" t="s">
        <v>4227</v>
      </c>
    </row>
    <row r="591" spans="1:10" x14ac:dyDescent="0.3">
      <c r="A591" s="3">
        <v>1356</v>
      </c>
      <c r="B591" s="3">
        <v>1258154177</v>
      </c>
      <c r="C591" s="2" t="s">
        <v>4229</v>
      </c>
      <c r="D591" s="2" t="s">
        <v>1</v>
      </c>
      <c r="E591" s="3" t="s">
        <v>2</v>
      </c>
      <c r="F591" s="3">
        <v>41220</v>
      </c>
      <c r="G591" s="3" t="str">
        <f t="shared" si="9"/>
        <v xml:space="preserve">경기 </v>
      </c>
      <c r="H591" s="2" t="s">
        <v>4231</v>
      </c>
      <c r="I591" s="2" t="s">
        <v>154</v>
      </c>
      <c r="J591" s="2" t="s">
        <v>4230</v>
      </c>
    </row>
    <row r="592" spans="1:10" x14ac:dyDescent="0.3">
      <c r="A592" s="3">
        <v>1359</v>
      </c>
      <c r="B592" s="3">
        <v>1308168386</v>
      </c>
      <c r="C592" s="2" t="s">
        <v>4238</v>
      </c>
      <c r="D592" s="2" t="s">
        <v>1</v>
      </c>
      <c r="E592" s="3" t="s">
        <v>2</v>
      </c>
      <c r="F592" s="3">
        <v>41190</v>
      </c>
      <c r="G592" s="3" t="str">
        <f t="shared" si="9"/>
        <v xml:space="preserve">경기 </v>
      </c>
      <c r="H592" s="2" t="s">
        <v>4240</v>
      </c>
      <c r="I592" s="2" t="s">
        <v>413</v>
      </c>
      <c r="J592" s="2" t="s">
        <v>4239</v>
      </c>
    </row>
    <row r="593" spans="1:10" x14ac:dyDescent="0.3">
      <c r="A593" s="3">
        <v>1362</v>
      </c>
      <c r="B593" s="3">
        <v>1348626160</v>
      </c>
      <c r="C593" s="2" t="s">
        <v>4247</v>
      </c>
      <c r="D593" s="2" t="s">
        <v>1</v>
      </c>
      <c r="E593" s="3" t="s">
        <v>2</v>
      </c>
      <c r="F593" s="3">
        <v>41390</v>
      </c>
      <c r="G593" s="3" t="str">
        <f t="shared" si="9"/>
        <v xml:space="preserve">경기 </v>
      </c>
      <c r="H593" s="2" t="s">
        <v>4249</v>
      </c>
      <c r="I593" s="2" t="s">
        <v>2958</v>
      </c>
      <c r="J593" s="2" t="s">
        <v>4248</v>
      </c>
    </row>
    <row r="594" spans="1:10" x14ac:dyDescent="0.3">
      <c r="A594" s="3">
        <v>1366</v>
      </c>
      <c r="B594" s="3">
        <v>2118137858</v>
      </c>
      <c r="C594" s="2" t="s">
        <v>4260</v>
      </c>
      <c r="D594" s="2" t="s">
        <v>1</v>
      </c>
      <c r="E594" s="3" t="s">
        <v>2</v>
      </c>
      <c r="F594" s="3">
        <v>41273</v>
      </c>
      <c r="G594" s="3" t="str">
        <f t="shared" si="9"/>
        <v xml:space="preserve">경기 </v>
      </c>
      <c r="H594" s="2" t="s">
        <v>4262</v>
      </c>
      <c r="I594" s="2" t="s">
        <v>2748</v>
      </c>
      <c r="J594" s="2" t="s">
        <v>4261</v>
      </c>
    </row>
    <row r="595" spans="1:10" x14ac:dyDescent="0.3">
      <c r="A595" s="3">
        <v>1367</v>
      </c>
      <c r="B595" s="3">
        <v>2148190298</v>
      </c>
      <c r="C595" s="2" t="s">
        <v>4263</v>
      </c>
      <c r="D595" s="2" t="s">
        <v>132</v>
      </c>
      <c r="E595" s="3" t="s">
        <v>133</v>
      </c>
      <c r="F595" s="3">
        <v>41220</v>
      </c>
      <c r="G595" s="3" t="str">
        <f t="shared" si="9"/>
        <v xml:space="preserve">경기 </v>
      </c>
      <c r="H595" s="2" t="s">
        <v>4265</v>
      </c>
      <c r="I595" s="2" t="s">
        <v>260</v>
      </c>
      <c r="J595" s="2" t="s">
        <v>4264</v>
      </c>
    </row>
    <row r="596" spans="1:10" x14ac:dyDescent="0.3">
      <c r="A596" s="3">
        <v>1387</v>
      </c>
      <c r="B596" s="3">
        <v>1242569540</v>
      </c>
      <c r="C596" s="2" t="s">
        <v>4317</v>
      </c>
      <c r="D596" s="2" t="s">
        <v>1</v>
      </c>
      <c r="E596" s="3" t="s">
        <v>2</v>
      </c>
      <c r="F596" s="3">
        <v>41590</v>
      </c>
      <c r="G596" s="3" t="str">
        <f t="shared" si="9"/>
        <v xml:space="preserve">경기 </v>
      </c>
      <c r="H596" s="2" t="s">
        <v>4319</v>
      </c>
      <c r="I596" s="2" t="s">
        <v>4320</v>
      </c>
      <c r="J596" s="2" t="s">
        <v>4318</v>
      </c>
    </row>
    <row r="597" spans="1:10" x14ac:dyDescent="0.3">
      <c r="A597" s="3">
        <v>1388</v>
      </c>
      <c r="B597" s="3">
        <v>1248148385</v>
      </c>
      <c r="C597" s="2" t="s">
        <v>4321</v>
      </c>
      <c r="D597" s="2" t="s">
        <v>1</v>
      </c>
      <c r="E597" s="3" t="s">
        <v>2</v>
      </c>
      <c r="F597" s="3">
        <v>41590</v>
      </c>
      <c r="G597" s="3" t="str">
        <f t="shared" si="9"/>
        <v xml:space="preserve">경기 </v>
      </c>
      <c r="H597" s="2" t="s">
        <v>4323</v>
      </c>
      <c r="I597" s="2" t="s">
        <v>1411</v>
      </c>
      <c r="J597" s="2" t="s">
        <v>4322</v>
      </c>
    </row>
    <row r="598" spans="1:10" x14ac:dyDescent="0.3">
      <c r="A598" s="3">
        <v>1390</v>
      </c>
      <c r="B598" s="3">
        <v>1281585674</v>
      </c>
      <c r="C598" s="2" t="s">
        <v>4327</v>
      </c>
      <c r="D598" s="2" t="s">
        <v>325</v>
      </c>
      <c r="E598" s="3" t="s">
        <v>326</v>
      </c>
      <c r="F598" s="3">
        <v>41480</v>
      </c>
      <c r="G598" s="3" t="str">
        <f t="shared" si="9"/>
        <v xml:space="preserve">경기 </v>
      </c>
      <c r="H598" s="2" t="s">
        <v>4329</v>
      </c>
      <c r="I598" s="2" t="s">
        <v>698</v>
      </c>
      <c r="J598" s="2" t="s">
        <v>4328</v>
      </c>
    </row>
    <row r="599" spans="1:10" x14ac:dyDescent="0.3">
      <c r="A599" s="3">
        <v>1393</v>
      </c>
      <c r="B599" s="3">
        <v>1388152710</v>
      </c>
      <c r="C599" s="2" t="s">
        <v>4337</v>
      </c>
      <c r="D599" s="2" t="s">
        <v>895</v>
      </c>
      <c r="E599" s="3" t="s">
        <v>896</v>
      </c>
      <c r="F599" s="3">
        <v>41430</v>
      </c>
      <c r="G599" s="3" t="str">
        <f t="shared" si="9"/>
        <v xml:space="preserve">경기 </v>
      </c>
      <c r="H599" s="2" t="s">
        <v>4339</v>
      </c>
      <c r="I599" s="2" t="s">
        <v>4340</v>
      </c>
      <c r="J599" s="2" t="s">
        <v>4338</v>
      </c>
    </row>
    <row r="600" spans="1:10" x14ac:dyDescent="0.3">
      <c r="A600" s="3">
        <v>1394</v>
      </c>
      <c r="B600" s="3">
        <v>1391082745</v>
      </c>
      <c r="C600" s="2" t="s">
        <v>4341</v>
      </c>
      <c r="D600" s="2" t="s">
        <v>1</v>
      </c>
      <c r="E600" s="3" t="s">
        <v>2</v>
      </c>
      <c r="F600" s="3">
        <v>41570</v>
      </c>
      <c r="G600" s="3" t="str">
        <f t="shared" si="9"/>
        <v xml:space="preserve">경기 </v>
      </c>
      <c r="H600" s="2" t="s">
        <v>4343</v>
      </c>
      <c r="I600" s="2" t="s">
        <v>2159</v>
      </c>
      <c r="J600" s="2" t="s">
        <v>4342</v>
      </c>
    </row>
    <row r="601" spans="1:10" x14ac:dyDescent="0.3">
      <c r="A601" s="3">
        <v>1417</v>
      </c>
      <c r="B601" s="3">
        <v>1233862734</v>
      </c>
      <c r="C601" s="2" t="s">
        <v>4403</v>
      </c>
      <c r="D601" s="2" t="s">
        <v>1</v>
      </c>
      <c r="E601" s="3" t="s">
        <v>2</v>
      </c>
      <c r="F601" s="3">
        <v>41590</v>
      </c>
      <c r="G601" s="3" t="str">
        <f t="shared" si="9"/>
        <v xml:space="preserve">경기 </v>
      </c>
      <c r="H601" s="2" t="s">
        <v>4405</v>
      </c>
      <c r="I601" s="2" t="s">
        <v>393</v>
      </c>
      <c r="J601" s="2" t="s">
        <v>4404</v>
      </c>
    </row>
    <row r="602" spans="1:10" x14ac:dyDescent="0.3">
      <c r="A602" s="3">
        <v>1418</v>
      </c>
      <c r="B602" s="3">
        <v>1238189952</v>
      </c>
      <c r="C602" s="2" t="s">
        <v>4406</v>
      </c>
      <c r="D602" s="2" t="s">
        <v>325</v>
      </c>
      <c r="E602" s="3" t="s">
        <v>326</v>
      </c>
      <c r="F602" s="3">
        <v>41273</v>
      </c>
      <c r="G602" s="3" t="str">
        <f t="shared" si="9"/>
        <v xml:space="preserve">경기 </v>
      </c>
      <c r="H602" s="2" t="s">
        <v>4408</v>
      </c>
      <c r="I602" s="2" t="s">
        <v>1328</v>
      </c>
      <c r="J602" s="2" t="s">
        <v>4407</v>
      </c>
    </row>
    <row r="603" spans="1:10" x14ac:dyDescent="0.3">
      <c r="A603" s="3">
        <v>1420</v>
      </c>
      <c r="B603" s="3">
        <v>1268125239</v>
      </c>
      <c r="C603" s="2" t="s">
        <v>4411</v>
      </c>
      <c r="D603" s="2" t="s">
        <v>1</v>
      </c>
      <c r="E603" s="3" t="s">
        <v>2</v>
      </c>
      <c r="F603" s="3">
        <v>41173</v>
      </c>
      <c r="G603" s="3" t="str">
        <f t="shared" si="9"/>
        <v xml:space="preserve">경기 </v>
      </c>
      <c r="H603" s="2" t="s">
        <v>4413</v>
      </c>
      <c r="I603" s="2" t="s">
        <v>2882</v>
      </c>
      <c r="J603" s="2" t="s">
        <v>4412</v>
      </c>
    </row>
    <row r="604" spans="1:10" x14ac:dyDescent="0.3">
      <c r="A604" s="3">
        <v>1425</v>
      </c>
      <c r="B604" s="3">
        <v>1338122166</v>
      </c>
      <c r="C604" s="2" t="s">
        <v>4426</v>
      </c>
      <c r="D604" s="2" t="s">
        <v>1</v>
      </c>
      <c r="E604" s="3" t="s">
        <v>2</v>
      </c>
      <c r="F604" s="3">
        <v>41390</v>
      </c>
      <c r="G604" s="3" t="str">
        <f t="shared" si="9"/>
        <v xml:space="preserve">경기 </v>
      </c>
      <c r="H604" s="2" t="s">
        <v>4428</v>
      </c>
      <c r="I604" s="2" t="s">
        <v>146</v>
      </c>
      <c r="J604" s="2" t="s">
        <v>4427</v>
      </c>
    </row>
    <row r="605" spans="1:10" x14ac:dyDescent="0.3">
      <c r="A605" s="3">
        <v>1443</v>
      </c>
      <c r="B605" s="3">
        <v>1178146093</v>
      </c>
      <c r="C605" s="2" t="s">
        <v>4478</v>
      </c>
      <c r="D605" s="2" t="s">
        <v>1</v>
      </c>
      <c r="E605" s="3" t="s">
        <v>2</v>
      </c>
      <c r="F605" s="3">
        <v>41135</v>
      </c>
      <c r="G605" s="3" t="str">
        <f t="shared" si="9"/>
        <v xml:space="preserve">경기 </v>
      </c>
      <c r="H605" s="2" t="s">
        <v>4480</v>
      </c>
      <c r="I605" s="2" t="s">
        <v>13</v>
      </c>
      <c r="J605" s="2" t="s">
        <v>4479</v>
      </c>
    </row>
    <row r="606" spans="1:10" x14ac:dyDescent="0.3">
      <c r="A606" s="3">
        <v>1447</v>
      </c>
      <c r="B606" s="3">
        <v>1248640490</v>
      </c>
      <c r="C606" s="2" t="s">
        <v>4491</v>
      </c>
      <c r="D606" s="2" t="s">
        <v>1</v>
      </c>
      <c r="E606" s="3" t="s">
        <v>2</v>
      </c>
      <c r="F606" s="3">
        <v>41590</v>
      </c>
      <c r="G606" s="3" t="str">
        <f t="shared" si="9"/>
        <v xml:space="preserve">경기 </v>
      </c>
      <c r="H606" s="2" t="s">
        <v>4493</v>
      </c>
      <c r="I606" s="2" t="s">
        <v>95</v>
      </c>
      <c r="J606" s="2" t="s">
        <v>4492</v>
      </c>
    </row>
    <row r="607" spans="1:10" x14ac:dyDescent="0.3">
      <c r="A607" s="3">
        <v>1448</v>
      </c>
      <c r="B607" s="3">
        <v>1258129061</v>
      </c>
      <c r="C607" s="2" t="s">
        <v>4494</v>
      </c>
      <c r="D607" s="2" t="s">
        <v>1</v>
      </c>
      <c r="E607" s="3" t="s">
        <v>2</v>
      </c>
      <c r="F607" s="3">
        <v>41550</v>
      </c>
      <c r="G607" s="3" t="str">
        <f t="shared" si="9"/>
        <v xml:space="preserve">경기 </v>
      </c>
      <c r="H607" s="2" t="s">
        <v>4496</v>
      </c>
      <c r="I607" s="2" t="s">
        <v>4497</v>
      </c>
      <c r="J607" s="2" t="s">
        <v>4495</v>
      </c>
    </row>
    <row r="608" spans="1:10" x14ac:dyDescent="0.3">
      <c r="A608" s="3">
        <v>1450</v>
      </c>
      <c r="B608" s="3">
        <v>1378166716</v>
      </c>
      <c r="C608" s="2" t="s">
        <v>4501</v>
      </c>
      <c r="D608" s="2" t="s">
        <v>1</v>
      </c>
      <c r="E608" s="3" t="s">
        <v>2</v>
      </c>
      <c r="F608" s="3">
        <v>41570</v>
      </c>
      <c r="G608" s="3" t="str">
        <f t="shared" si="9"/>
        <v xml:space="preserve">경기 </v>
      </c>
      <c r="H608" s="2" t="s">
        <v>4503</v>
      </c>
      <c r="I608" s="2" t="s">
        <v>260</v>
      </c>
      <c r="J608" s="2" t="s">
        <v>4502</v>
      </c>
    </row>
    <row r="609" spans="1:10" x14ac:dyDescent="0.3">
      <c r="A609" s="3">
        <v>1453</v>
      </c>
      <c r="B609" s="3">
        <v>1428103300</v>
      </c>
      <c r="C609" s="2" t="s">
        <v>4510</v>
      </c>
      <c r="D609" s="2" t="s">
        <v>1</v>
      </c>
      <c r="E609" s="3" t="s">
        <v>2</v>
      </c>
      <c r="F609" s="3">
        <v>41461</v>
      </c>
      <c r="G609" s="3" t="str">
        <f t="shared" si="9"/>
        <v xml:space="preserve">경기 </v>
      </c>
      <c r="H609" s="2" t="s">
        <v>4512</v>
      </c>
      <c r="I609" s="2" t="s">
        <v>643</v>
      </c>
      <c r="J609" s="2" t="s">
        <v>4511</v>
      </c>
    </row>
    <row r="610" spans="1:10" x14ac:dyDescent="0.3">
      <c r="A610" s="3">
        <v>1455</v>
      </c>
      <c r="B610" s="3">
        <v>2038154180</v>
      </c>
      <c r="C610" s="2" t="s">
        <v>4516</v>
      </c>
      <c r="D610" s="2" t="s">
        <v>895</v>
      </c>
      <c r="E610" s="3" t="s">
        <v>896</v>
      </c>
      <c r="F610" s="3">
        <v>41650</v>
      </c>
      <c r="G610" s="3" t="str">
        <f t="shared" si="9"/>
        <v xml:space="preserve">경기 </v>
      </c>
      <c r="H610" s="2" t="s">
        <v>4518</v>
      </c>
      <c r="I610" s="2" t="s">
        <v>678</v>
      </c>
      <c r="J610" s="2" t="s">
        <v>4517</v>
      </c>
    </row>
    <row r="611" spans="1:10" x14ac:dyDescent="0.3">
      <c r="A611" s="3">
        <v>1477</v>
      </c>
      <c r="B611" s="3">
        <v>1178146429</v>
      </c>
      <c r="C611" s="2" t="s">
        <v>4575</v>
      </c>
      <c r="D611" s="2" t="s">
        <v>1</v>
      </c>
      <c r="E611" s="3" t="s">
        <v>2</v>
      </c>
      <c r="F611" s="3">
        <v>41210</v>
      </c>
      <c r="G611" s="3" t="str">
        <f t="shared" si="9"/>
        <v xml:space="preserve">경기 </v>
      </c>
      <c r="H611" s="2" t="s">
        <v>4577</v>
      </c>
      <c r="I611" s="2" t="s">
        <v>229</v>
      </c>
      <c r="J611" s="2" t="s">
        <v>4576</v>
      </c>
    </row>
    <row r="612" spans="1:10" x14ac:dyDescent="0.3">
      <c r="A612" s="3">
        <v>1479</v>
      </c>
      <c r="B612" s="3">
        <v>1248713966</v>
      </c>
      <c r="C612" s="2" t="s">
        <v>4581</v>
      </c>
      <c r="D612" s="2" t="s">
        <v>1</v>
      </c>
      <c r="E612" s="3" t="s">
        <v>2</v>
      </c>
      <c r="F612" s="3">
        <v>41590</v>
      </c>
      <c r="G612" s="3" t="str">
        <f t="shared" si="9"/>
        <v xml:space="preserve">경기 </v>
      </c>
      <c r="H612" s="2" t="s">
        <v>4583</v>
      </c>
      <c r="I612" s="2" t="s">
        <v>616</v>
      </c>
      <c r="J612" s="2" t="s">
        <v>4582</v>
      </c>
    </row>
    <row r="613" spans="1:10" x14ac:dyDescent="0.3">
      <c r="A613" s="3">
        <v>1480</v>
      </c>
      <c r="B613" s="3">
        <v>1258103343</v>
      </c>
      <c r="C613" s="2" t="s">
        <v>4584</v>
      </c>
      <c r="D613" s="2" t="s">
        <v>1</v>
      </c>
      <c r="E613" s="3" t="s">
        <v>2</v>
      </c>
      <c r="F613" s="3">
        <v>41550</v>
      </c>
      <c r="G613" s="3" t="str">
        <f t="shared" si="9"/>
        <v xml:space="preserve">경기 </v>
      </c>
      <c r="H613" s="2" t="s">
        <v>4586</v>
      </c>
      <c r="I613" s="2" t="s">
        <v>1508</v>
      </c>
      <c r="J613" s="2" t="s">
        <v>4585</v>
      </c>
    </row>
    <row r="614" spans="1:10" x14ac:dyDescent="0.3">
      <c r="A614" s="3">
        <v>1482</v>
      </c>
      <c r="B614" s="3">
        <v>1358121955</v>
      </c>
      <c r="C614" s="2" t="s">
        <v>4588</v>
      </c>
      <c r="D614" s="2" t="s">
        <v>1</v>
      </c>
      <c r="E614" s="3" t="s">
        <v>2</v>
      </c>
      <c r="F614" s="3">
        <v>41461</v>
      </c>
      <c r="G614" s="3" t="str">
        <f t="shared" si="9"/>
        <v xml:space="preserve">경기 </v>
      </c>
      <c r="H614" s="2" t="s">
        <v>4590</v>
      </c>
      <c r="I614" s="2" t="s">
        <v>430</v>
      </c>
      <c r="J614" s="2" t="s">
        <v>4589</v>
      </c>
    </row>
    <row r="615" spans="1:10" x14ac:dyDescent="0.3">
      <c r="A615" s="3">
        <v>1483</v>
      </c>
      <c r="B615" s="3">
        <v>1358157661</v>
      </c>
      <c r="C615" s="2" t="s">
        <v>4591</v>
      </c>
      <c r="D615" s="2" t="s">
        <v>1</v>
      </c>
      <c r="E615" s="3" t="s">
        <v>2</v>
      </c>
      <c r="F615" s="3">
        <v>41460</v>
      </c>
      <c r="G615" s="3" t="str">
        <f t="shared" si="9"/>
        <v xml:space="preserve">경기 </v>
      </c>
      <c r="H615" s="2" t="s">
        <v>4593</v>
      </c>
      <c r="I615" s="2" t="s">
        <v>5</v>
      </c>
      <c r="J615" s="2" t="s">
        <v>4592</v>
      </c>
    </row>
    <row r="616" spans="1:10" x14ac:dyDescent="0.3">
      <c r="A616" s="3">
        <v>1486</v>
      </c>
      <c r="B616" s="3">
        <v>2128145991</v>
      </c>
      <c r="C616" s="2" t="s">
        <v>4600</v>
      </c>
      <c r="D616" s="2" t="s">
        <v>132</v>
      </c>
      <c r="E616" s="3" t="s">
        <v>133</v>
      </c>
      <c r="F616" s="3">
        <v>41133</v>
      </c>
      <c r="G616" s="3" t="str">
        <f t="shared" si="9"/>
        <v xml:space="preserve">경기 </v>
      </c>
      <c r="H616" s="2" t="s">
        <v>4602</v>
      </c>
      <c r="I616" s="2" t="s">
        <v>154</v>
      </c>
      <c r="J616" s="2" t="s">
        <v>4601</v>
      </c>
    </row>
    <row r="617" spans="1:10" x14ac:dyDescent="0.3">
      <c r="A617" s="3">
        <v>1488</v>
      </c>
      <c r="B617" s="3">
        <v>2148675633</v>
      </c>
      <c r="C617" s="2" t="s">
        <v>4606</v>
      </c>
      <c r="D617" s="2" t="s">
        <v>1</v>
      </c>
      <c r="E617" s="3" t="s">
        <v>2</v>
      </c>
      <c r="F617" s="3">
        <v>41450</v>
      </c>
      <c r="G617" s="3" t="str">
        <f t="shared" si="9"/>
        <v xml:space="preserve">경기 </v>
      </c>
      <c r="H617" s="2" t="s">
        <v>4608</v>
      </c>
      <c r="I617" s="2" t="s">
        <v>1183</v>
      </c>
      <c r="J617" s="2" t="s">
        <v>4607</v>
      </c>
    </row>
    <row r="618" spans="1:10" x14ac:dyDescent="0.3">
      <c r="A618" s="3">
        <v>1505</v>
      </c>
      <c r="B618" s="3">
        <v>1138631803</v>
      </c>
      <c r="C618" s="2" t="s">
        <v>4655</v>
      </c>
      <c r="D618" s="2" t="s">
        <v>1</v>
      </c>
      <c r="E618" s="3" t="s">
        <v>2</v>
      </c>
      <c r="F618" s="3">
        <v>41173</v>
      </c>
      <c r="G618" s="3" t="str">
        <f t="shared" si="9"/>
        <v xml:space="preserve">경기 </v>
      </c>
      <c r="H618" s="2" t="s">
        <v>4657</v>
      </c>
      <c r="I618" s="2" t="s">
        <v>512</v>
      </c>
      <c r="J618" s="2" t="s">
        <v>4656</v>
      </c>
    </row>
    <row r="619" spans="1:10" x14ac:dyDescent="0.3">
      <c r="A619" s="3">
        <v>1510</v>
      </c>
      <c r="B619" s="3">
        <v>1248683844</v>
      </c>
      <c r="C619" s="2" t="s">
        <v>4670</v>
      </c>
      <c r="D619" s="2" t="s">
        <v>1</v>
      </c>
      <c r="E619" s="3" t="s">
        <v>2</v>
      </c>
      <c r="F619" s="3">
        <v>41370</v>
      </c>
      <c r="G619" s="3" t="str">
        <f t="shared" si="9"/>
        <v xml:space="preserve">경기 </v>
      </c>
      <c r="H619" s="2" t="s">
        <v>4672</v>
      </c>
      <c r="I619" s="2" t="s">
        <v>260</v>
      </c>
      <c r="J619" s="2" t="s">
        <v>4671</v>
      </c>
    </row>
    <row r="620" spans="1:10" x14ac:dyDescent="0.3">
      <c r="A620" s="3">
        <v>1512</v>
      </c>
      <c r="B620" s="3">
        <v>1278197323</v>
      </c>
      <c r="C620" s="2" t="s">
        <v>4676</v>
      </c>
      <c r="D620" s="2" t="s">
        <v>1</v>
      </c>
      <c r="E620" s="3" t="s">
        <v>2</v>
      </c>
      <c r="F620" s="3">
        <v>41630</v>
      </c>
      <c r="G620" s="3" t="str">
        <f t="shared" si="9"/>
        <v xml:space="preserve">경기 </v>
      </c>
      <c r="H620" s="2" t="s">
        <v>4678</v>
      </c>
      <c r="I620" s="2" t="s">
        <v>1040</v>
      </c>
      <c r="J620" s="2" t="s">
        <v>4677</v>
      </c>
    </row>
    <row r="621" spans="1:10" x14ac:dyDescent="0.3">
      <c r="A621" s="3">
        <v>1514</v>
      </c>
      <c r="B621" s="3">
        <v>1338127536</v>
      </c>
      <c r="C621" s="2" t="s">
        <v>4682</v>
      </c>
      <c r="D621" s="2" t="s">
        <v>1</v>
      </c>
      <c r="E621" s="3" t="s">
        <v>2</v>
      </c>
      <c r="F621" s="3">
        <v>41390</v>
      </c>
      <c r="G621" s="3" t="str">
        <f t="shared" si="9"/>
        <v xml:space="preserve">경기 </v>
      </c>
      <c r="H621" s="2" t="s">
        <v>4684</v>
      </c>
      <c r="I621" s="2" t="s">
        <v>63</v>
      </c>
      <c r="J621" s="2" t="s">
        <v>4683</v>
      </c>
    </row>
    <row r="622" spans="1:10" x14ac:dyDescent="0.3">
      <c r="A622" s="3">
        <v>1536</v>
      </c>
      <c r="B622" s="3">
        <v>1058634361</v>
      </c>
      <c r="C622" s="2" t="s">
        <v>4744</v>
      </c>
      <c r="D622" s="2" t="s">
        <v>1</v>
      </c>
      <c r="E622" s="3" t="s">
        <v>2</v>
      </c>
      <c r="F622" s="3">
        <v>41285</v>
      </c>
      <c r="G622" s="3" t="str">
        <f t="shared" si="9"/>
        <v xml:space="preserve">경기 </v>
      </c>
      <c r="H622" s="2" t="s">
        <v>3351</v>
      </c>
      <c r="I622" s="2" t="s">
        <v>451</v>
      </c>
      <c r="J622" s="2" t="s">
        <v>4745</v>
      </c>
    </row>
    <row r="623" spans="1:10" x14ac:dyDescent="0.3">
      <c r="A623" s="3">
        <v>1539</v>
      </c>
      <c r="B623" s="3">
        <v>1148193525</v>
      </c>
      <c r="C623" s="2" t="s">
        <v>4752</v>
      </c>
      <c r="D623" s="2" t="s">
        <v>1</v>
      </c>
      <c r="E623" s="3" t="s">
        <v>2</v>
      </c>
      <c r="F623" s="3">
        <v>41610</v>
      </c>
      <c r="G623" s="3" t="str">
        <f t="shared" si="9"/>
        <v xml:space="preserve">경기 </v>
      </c>
      <c r="H623" s="2" t="s">
        <v>4754</v>
      </c>
      <c r="I623" s="2" t="s">
        <v>4755</v>
      </c>
      <c r="J623" s="2" t="s">
        <v>4753</v>
      </c>
    </row>
    <row r="624" spans="1:10" x14ac:dyDescent="0.3">
      <c r="A624" s="3">
        <v>1543</v>
      </c>
      <c r="B624" s="3">
        <v>1248634950</v>
      </c>
      <c r="C624" s="2" t="s">
        <v>4766</v>
      </c>
      <c r="D624" s="2" t="s">
        <v>1</v>
      </c>
      <c r="E624" s="3" t="s">
        <v>2</v>
      </c>
      <c r="F624" s="3">
        <v>41590</v>
      </c>
      <c r="G624" s="3" t="str">
        <f t="shared" si="9"/>
        <v xml:space="preserve">경기 </v>
      </c>
      <c r="H624" s="2" t="s">
        <v>4768</v>
      </c>
      <c r="I624" s="2" t="s">
        <v>1279</v>
      </c>
      <c r="J624" s="2" t="s">
        <v>4767</v>
      </c>
    </row>
    <row r="625" spans="1:10" x14ac:dyDescent="0.3">
      <c r="A625" s="3">
        <v>1545</v>
      </c>
      <c r="B625" s="3">
        <v>1348101198</v>
      </c>
      <c r="C625" s="2" t="s">
        <v>4772</v>
      </c>
      <c r="D625" s="2" t="s">
        <v>406</v>
      </c>
      <c r="E625" s="3" t="s">
        <v>2</v>
      </c>
      <c r="F625" s="3">
        <v>41273</v>
      </c>
      <c r="G625" s="3" t="str">
        <f t="shared" si="9"/>
        <v xml:space="preserve">경기 </v>
      </c>
      <c r="H625" s="2" t="s">
        <v>4774</v>
      </c>
      <c r="I625" s="2" t="s">
        <v>63</v>
      </c>
      <c r="J625" s="2" t="s">
        <v>4773</v>
      </c>
    </row>
    <row r="626" spans="1:10" x14ac:dyDescent="0.3">
      <c r="A626" s="3">
        <v>1547</v>
      </c>
      <c r="B626" s="3">
        <v>1358128472</v>
      </c>
      <c r="C626" s="2" t="s">
        <v>4778</v>
      </c>
      <c r="D626" s="2" t="s">
        <v>1</v>
      </c>
      <c r="E626" s="3" t="s">
        <v>2</v>
      </c>
      <c r="F626" s="3">
        <v>41550</v>
      </c>
      <c r="G626" s="3" t="str">
        <f t="shared" si="9"/>
        <v xml:space="preserve">경기 </v>
      </c>
      <c r="H626" s="2" t="s">
        <v>4780</v>
      </c>
      <c r="I626" s="2" t="s">
        <v>4781</v>
      </c>
      <c r="J626" s="2" t="s">
        <v>4779</v>
      </c>
    </row>
    <row r="627" spans="1:10" x14ac:dyDescent="0.3">
      <c r="A627" s="3">
        <v>1548</v>
      </c>
      <c r="B627" s="3">
        <v>1368100763</v>
      </c>
      <c r="C627" s="2" t="s">
        <v>4782</v>
      </c>
      <c r="D627" s="2" t="s">
        <v>1</v>
      </c>
      <c r="E627" s="3" t="s">
        <v>2</v>
      </c>
      <c r="F627" s="3">
        <v>41570</v>
      </c>
      <c r="G627" s="3" t="str">
        <f t="shared" si="9"/>
        <v xml:space="preserve">경기 </v>
      </c>
      <c r="H627" s="2" t="s">
        <v>4784</v>
      </c>
      <c r="I627" s="2" t="s">
        <v>1920</v>
      </c>
      <c r="J627" s="2" t="s">
        <v>4783</v>
      </c>
    </row>
    <row r="628" spans="1:10" x14ac:dyDescent="0.3">
      <c r="A628" s="3">
        <v>1551</v>
      </c>
      <c r="B628" s="3">
        <v>2148614543</v>
      </c>
      <c r="C628" s="2" t="s">
        <v>4791</v>
      </c>
      <c r="D628" s="2" t="s">
        <v>471</v>
      </c>
      <c r="E628" s="3" t="s">
        <v>2</v>
      </c>
      <c r="F628" s="3">
        <v>41173</v>
      </c>
      <c r="G628" s="3" t="str">
        <f t="shared" si="9"/>
        <v xml:space="preserve">경기 </v>
      </c>
      <c r="H628" s="2" t="s">
        <v>4793</v>
      </c>
      <c r="I628" s="2" t="s">
        <v>194</v>
      </c>
      <c r="J628" s="2" t="s">
        <v>4792</v>
      </c>
    </row>
    <row r="629" spans="1:10" x14ac:dyDescent="0.3">
      <c r="A629" s="3">
        <v>1552</v>
      </c>
      <c r="B629" s="3">
        <v>2148671414</v>
      </c>
      <c r="C629" s="2" t="s">
        <v>4794</v>
      </c>
      <c r="D629" s="2" t="s">
        <v>1</v>
      </c>
      <c r="E629" s="3" t="s">
        <v>2</v>
      </c>
      <c r="F629" s="3">
        <v>41610</v>
      </c>
      <c r="G629" s="3" t="str">
        <f t="shared" si="9"/>
        <v xml:space="preserve">경기 </v>
      </c>
      <c r="H629" s="2" t="s">
        <v>4796</v>
      </c>
      <c r="I629" s="2" t="s">
        <v>95</v>
      </c>
      <c r="J629" s="2" t="s">
        <v>4795</v>
      </c>
    </row>
    <row r="630" spans="1:10" x14ac:dyDescent="0.3">
      <c r="A630" s="3">
        <v>1554</v>
      </c>
      <c r="B630" s="3">
        <v>2208168938</v>
      </c>
      <c r="C630" s="2" t="s">
        <v>4800</v>
      </c>
      <c r="D630" s="2" t="s">
        <v>239</v>
      </c>
      <c r="E630" s="3" t="s">
        <v>240</v>
      </c>
      <c r="F630" s="3">
        <v>41410</v>
      </c>
      <c r="G630" s="3" t="str">
        <f t="shared" si="9"/>
        <v xml:space="preserve">경기 </v>
      </c>
      <c r="H630" s="2" t="s">
        <v>4802</v>
      </c>
      <c r="I630" s="2" t="s">
        <v>451</v>
      </c>
      <c r="J630" s="2" t="s">
        <v>4801</v>
      </c>
    </row>
    <row r="631" spans="1:10" x14ac:dyDescent="0.3">
      <c r="A631" s="3">
        <v>1578</v>
      </c>
      <c r="B631" s="3">
        <v>1078140281</v>
      </c>
      <c r="C631" s="2" t="s">
        <v>4875</v>
      </c>
      <c r="D631" s="2" t="s">
        <v>1</v>
      </c>
      <c r="E631" s="3" t="s">
        <v>2</v>
      </c>
      <c r="F631" s="3">
        <v>41173</v>
      </c>
      <c r="G631" s="3" t="str">
        <f t="shared" si="9"/>
        <v xml:space="preserve">경기 </v>
      </c>
      <c r="H631" s="2" t="s">
        <v>4877</v>
      </c>
      <c r="I631" s="2" t="s">
        <v>451</v>
      </c>
      <c r="J631" s="2" t="s">
        <v>4876</v>
      </c>
    </row>
    <row r="632" spans="1:10" x14ac:dyDescent="0.3">
      <c r="A632" s="3">
        <v>1580</v>
      </c>
      <c r="B632" s="3">
        <v>1098609277</v>
      </c>
      <c r="C632" s="2" t="s">
        <v>4881</v>
      </c>
      <c r="D632" s="2" t="s">
        <v>1</v>
      </c>
      <c r="E632" s="3" t="s">
        <v>2</v>
      </c>
      <c r="F632" s="3">
        <v>41190</v>
      </c>
      <c r="G632" s="3" t="str">
        <f t="shared" si="9"/>
        <v xml:space="preserve">경기 </v>
      </c>
      <c r="H632" s="2" t="s">
        <v>4883</v>
      </c>
      <c r="I632" s="2" t="s">
        <v>986</v>
      </c>
      <c r="J632" s="2" t="s">
        <v>4882</v>
      </c>
    </row>
    <row r="633" spans="1:10" x14ac:dyDescent="0.3">
      <c r="A633" s="3">
        <v>1585</v>
      </c>
      <c r="B633" s="3">
        <v>1238158293</v>
      </c>
      <c r="C633" s="2" t="s">
        <v>4893</v>
      </c>
      <c r="D633" s="2" t="s">
        <v>239</v>
      </c>
      <c r="E633" s="3" t="s">
        <v>240</v>
      </c>
      <c r="F633" s="3">
        <v>41410</v>
      </c>
      <c r="G633" s="3" t="str">
        <f t="shared" si="9"/>
        <v xml:space="preserve">경기 </v>
      </c>
      <c r="H633" s="2" t="s">
        <v>4895</v>
      </c>
      <c r="I633" s="2" t="s">
        <v>2460</v>
      </c>
      <c r="J633" s="2" t="s">
        <v>4894</v>
      </c>
    </row>
    <row r="634" spans="1:10" x14ac:dyDescent="0.3">
      <c r="A634" s="3">
        <v>1586</v>
      </c>
      <c r="B634" s="3">
        <v>1243175572</v>
      </c>
      <c r="C634" s="2" t="s">
        <v>4896</v>
      </c>
      <c r="D634" s="2" t="s">
        <v>1</v>
      </c>
      <c r="E634" s="3" t="s">
        <v>2</v>
      </c>
      <c r="F634" s="3">
        <v>41590</v>
      </c>
      <c r="G634" s="3" t="str">
        <f t="shared" si="9"/>
        <v xml:space="preserve">경기 </v>
      </c>
      <c r="H634" s="2" t="s">
        <v>4898</v>
      </c>
      <c r="I634" s="2" t="s">
        <v>763</v>
      </c>
      <c r="J634" s="2" t="s">
        <v>4897</v>
      </c>
    </row>
    <row r="635" spans="1:10" x14ac:dyDescent="0.3">
      <c r="A635" s="3">
        <v>1587</v>
      </c>
      <c r="B635" s="3">
        <v>1288120943</v>
      </c>
      <c r="C635" s="2" t="s">
        <v>4899</v>
      </c>
      <c r="D635" s="2" t="s">
        <v>1</v>
      </c>
      <c r="E635" s="3" t="s">
        <v>2</v>
      </c>
      <c r="F635" s="3">
        <v>41480</v>
      </c>
      <c r="G635" s="3" t="str">
        <f t="shared" si="9"/>
        <v xml:space="preserve">경기 </v>
      </c>
      <c r="H635" s="2" t="s">
        <v>4901</v>
      </c>
      <c r="I635" s="2" t="s">
        <v>1040</v>
      </c>
      <c r="J635" s="2" t="s">
        <v>4900</v>
      </c>
    </row>
    <row r="636" spans="1:10" x14ac:dyDescent="0.3">
      <c r="A636" s="3">
        <v>1588</v>
      </c>
      <c r="B636" s="3">
        <v>1288137707</v>
      </c>
      <c r="C636" s="2" t="s">
        <v>4902</v>
      </c>
      <c r="D636" s="2" t="s">
        <v>1</v>
      </c>
      <c r="E636" s="3" t="s">
        <v>2</v>
      </c>
      <c r="F636" s="3">
        <v>41480</v>
      </c>
      <c r="G636" s="3" t="str">
        <f t="shared" si="9"/>
        <v xml:space="preserve">경기 </v>
      </c>
      <c r="H636" s="2" t="s">
        <v>4904</v>
      </c>
      <c r="I636" s="2" t="s">
        <v>176</v>
      </c>
      <c r="J636" s="2" t="s">
        <v>4903</v>
      </c>
    </row>
    <row r="637" spans="1:10" x14ac:dyDescent="0.3">
      <c r="A637" s="3">
        <v>1589</v>
      </c>
      <c r="B637" s="3">
        <v>1308664065</v>
      </c>
      <c r="C637" s="2" t="s">
        <v>4905</v>
      </c>
      <c r="D637" s="2" t="s">
        <v>1</v>
      </c>
      <c r="E637" s="3" t="s">
        <v>2</v>
      </c>
      <c r="F637" s="3">
        <v>41190</v>
      </c>
      <c r="G637" s="3" t="str">
        <f t="shared" si="9"/>
        <v xml:space="preserve">경기 </v>
      </c>
      <c r="H637" s="2" t="s">
        <v>4907</v>
      </c>
      <c r="I637" s="2" t="s">
        <v>875</v>
      </c>
      <c r="J637" s="2" t="s">
        <v>4906</v>
      </c>
    </row>
    <row r="638" spans="1:10" x14ac:dyDescent="0.3">
      <c r="A638" s="3">
        <v>1590</v>
      </c>
      <c r="B638" s="3">
        <v>1328100418</v>
      </c>
      <c r="C638" s="2" t="s">
        <v>4908</v>
      </c>
      <c r="D638" s="2" t="s">
        <v>1</v>
      </c>
      <c r="E638" s="3" t="s">
        <v>2</v>
      </c>
      <c r="F638" s="3">
        <v>41360</v>
      </c>
      <c r="G638" s="3" t="str">
        <f t="shared" si="9"/>
        <v xml:space="preserve">경기 </v>
      </c>
      <c r="H638" s="2" t="s">
        <v>4910</v>
      </c>
      <c r="I638" s="2" t="s">
        <v>166</v>
      </c>
      <c r="J638" s="2" t="s">
        <v>4909</v>
      </c>
    </row>
    <row r="639" spans="1:10" x14ac:dyDescent="0.3">
      <c r="A639" s="3">
        <v>1591</v>
      </c>
      <c r="B639" s="3">
        <v>1348143581</v>
      </c>
      <c r="C639" s="2" t="s">
        <v>4911</v>
      </c>
      <c r="D639" s="2" t="s">
        <v>1</v>
      </c>
      <c r="E639" s="3" t="s">
        <v>2</v>
      </c>
      <c r="F639" s="3">
        <v>41273</v>
      </c>
      <c r="G639" s="3" t="str">
        <f t="shared" si="9"/>
        <v xml:space="preserve">경기 </v>
      </c>
      <c r="H639" s="2" t="s">
        <v>4913</v>
      </c>
      <c r="I639" s="2" t="s">
        <v>393</v>
      </c>
      <c r="J639" s="2" t="s">
        <v>4912</v>
      </c>
    </row>
    <row r="640" spans="1:10" x14ac:dyDescent="0.3">
      <c r="A640" s="3">
        <v>1592</v>
      </c>
      <c r="B640" s="3">
        <v>1348643188</v>
      </c>
      <c r="C640" s="2" t="s">
        <v>4914</v>
      </c>
      <c r="D640" s="2" t="s">
        <v>1</v>
      </c>
      <c r="E640" s="3" t="s">
        <v>2</v>
      </c>
      <c r="F640" s="3">
        <v>41273</v>
      </c>
      <c r="G640" s="3" t="str">
        <f t="shared" si="9"/>
        <v xml:space="preserve">경기 </v>
      </c>
      <c r="H640" s="2" t="s">
        <v>4916</v>
      </c>
      <c r="I640" s="2" t="s">
        <v>705</v>
      </c>
      <c r="J640" s="2" t="s">
        <v>4915</v>
      </c>
    </row>
    <row r="641" spans="1:10" x14ac:dyDescent="0.3">
      <c r="A641" s="3">
        <v>1614</v>
      </c>
      <c r="B641" s="3">
        <v>1138150348</v>
      </c>
      <c r="C641" s="2" t="s">
        <v>4984</v>
      </c>
      <c r="D641" s="2" t="s">
        <v>1</v>
      </c>
      <c r="E641" s="3" t="s">
        <v>2</v>
      </c>
      <c r="F641" s="3">
        <v>41210</v>
      </c>
      <c r="G641" s="3" t="str">
        <f t="shared" si="9"/>
        <v xml:space="preserve">경기 </v>
      </c>
      <c r="H641" s="2" t="s">
        <v>940</v>
      </c>
      <c r="I641" s="2" t="s">
        <v>1194</v>
      </c>
      <c r="J641" s="2" t="s">
        <v>4985</v>
      </c>
    </row>
    <row r="642" spans="1:10" x14ac:dyDescent="0.3">
      <c r="A642" s="3">
        <v>1619</v>
      </c>
      <c r="B642" s="3">
        <v>1248711046</v>
      </c>
      <c r="C642" s="2" t="s">
        <v>4998</v>
      </c>
      <c r="D642" s="2" t="s">
        <v>1</v>
      </c>
      <c r="E642" s="3" t="s">
        <v>2</v>
      </c>
      <c r="F642" s="3">
        <v>41590</v>
      </c>
      <c r="G642" s="3" t="str">
        <f t="shared" si="9"/>
        <v xml:space="preserve">경기 </v>
      </c>
      <c r="H642" s="2" t="s">
        <v>5000</v>
      </c>
      <c r="I642" s="2" t="s">
        <v>635</v>
      </c>
      <c r="J642" s="2" t="s">
        <v>4999</v>
      </c>
    </row>
    <row r="643" spans="1:10" x14ac:dyDescent="0.3">
      <c r="A643" s="3">
        <v>1620</v>
      </c>
      <c r="B643" s="3">
        <v>1278161539</v>
      </c>
      <c r="C643" s="2" t="s">
        <v>5001</v>
      </c>
      <c r="D643" s="2" t="s">
        <v>1</v>
      </c>
      <c r="E643" s="3" t="s">
        <v>2</v>
      </c>
      <c r="F643" s="3">
        <v>41630</v>
      </c>
      <c r="G643" s="3" t="str">
        <f t="shared" ref="G643:G706" si="10">LEFT(H643,3)</f>
        <v xml:space="preserve">경기 </v>
      </c>
      <c r="H643" s="2" t="s">
        <v>5003</v>
      </c>
      <c r="I643" s="2" t="s">
        <v>5</v>
      </c>
      <c r="J643" s="2" t="s">
        <v>5002</v>
      </c>
    </row>
    <row r="644" spans="1:10" x14ac:dyDescent="0.3">
      <c r="A644" s="3">
        <v>1621</v>
      </c>
      <c r="B644" s="3">
        <v>1338141052</v>
      </c>
      <c r="C644" s="2" t="s">
        <v>5004</v>
      </c>
      <c r="D644" s="2" t="s">
        <v>1</v>
      </c>
      <c r="E644" s="3" t="s">
        <v>2</v>
      </c>
      <c r="F644" s="3">
        <v>41173</v>
      </c>
      <c r="G644" s="3" t="str">
        <f t="shared" si="10"/>
        <v xml:space="preserve">경기 </v>
      </c>
      <c r="H644" s="2" t="s">
        <v>814</v>
      </c>
      <c r="I644" s="2" t="s">
        <v>13</v>
      </c>
      <c r="J644" s="2" t="s">
        <v>5005</v>
      </c>
    </row>
    <row r="645" spans="1:10" x14ac:dyDescent="0.3">
      <c r="A645" s="3">
        <v>1624</v>
      </c>
      <c r="B645" s="3">
        <v>1368116834</v>
      </c>
      <c r="C645" s="2" t="s">
        <v>5012</v>
      </c>
      <c r="D645" s="2" t="s">
        <v>895</v>
      </c>
      <c r="E645" s="3" t="s">
        <v>896</v>
      </c>
      <c r="F645" s="3">
        <v>41570</v>
      </c>
      <c r="G645" s="3" t="str">
        <f t="shared" si="10"/>
        <v xml:space="preserve">경기 </v>
      </c>
      <c r="H645" s="2" t="s">
        <v>5014</v>
      </c>
      <c r="I645" s="2" t="s">
        <v>489</v>
      </c>
      <c r="J645" s="2" t="s">
        <v>5013</v>
      </c>
    </row>
    <row r="646" spans="1:10" x14ac:dyDescent="0.3">
      <c r="A646" s="3">
        <v>1647</v>
      </c>
      <c r="B646" s="3">
        <v>1088189370</v>
      </c>
      <c r="C646" s="2" t="s">
        <v>5079</v>
      </c>
      <c r="D646" s="2" t="s">
        <v>1</v>
      </c>
      <c r="E646" s="3" t="s">
        <v>2</v>
      </c>
      <c r="F646" s="3">
        <v>41173</v>
      </c>
      <c r="G646" s="3" t="str">
        <f t="shared" si="10"/>
        <v xml:space="preserve">경기 </v>
      </c>
      <c r="H646" s="2" t="s">
        <v>5080</v>
      </c>
      <c r="I646" s="2" t="s">
        <v>35</v>
      </c>
      <c r="J646" s="2"/>
    </row>
    <row r="647" spans="1:10" x14ac:dyDescent="0.3">
      <c r="A647" s="3">
        <v>1652</v>
      </c>
      <c r="B647" s="3">
        <v>1248627726</v>
      </c>
      <c r="C647" s="2" t="s">
        <v>5092</v>
      </c>
      <c r="D647" s="2" t="s">
        <v>239</v>
      </c>
      <c r="E647" s="3" t="s">
        <v>240</v>
      </c>
      <c r="F647" s="3">
        <v>41590</v>
      </c>
      <c r="G647" s="3" t="str">
        <f t="shared" si="10"/>
        <v xml:space="preserve">경기 </v>
      </c>
      <c r="H647" s="2" t="s">
        <v>5094</v>
      </c>
      <c r="I647" s="2" t="s">
        <v>667</v>
      </c>
      <c r="J647" s="2" t="s">
        <v>5093</v>
      </c>
    </row>
    <row r="648" spans="1:10" x14ac:dyDescent="0.3">
      <c r="A648" s="3">
        <v>1653</v>
      </c>
      <c r="B648" s="3">
        <v>1248700821</v>
      </c>
      <c r="C648" s="2" t="s">
        <v>5095</v>
      </c>
      <c r="D648" s="2" t="s">
        <v>1</v>
      </c>
      <c r="E648" s="3" t="s">
        <v>2</v>
      </c>
      <c r="F648" s="3">
        <v>41370</v>
      </c>
      <c r="G648" s="3" t="str">
        <f t="shared" si="10"/>
        <v xml:space="preserve">경기 </v>
      </c>
      <c r="H648" s="2" t="s">
        <v>5097</v>
      </c>
      <c r="I648" s="2" t="s">
        <v>875</v>
      </c>
      <c r="J648" s="2" t="s">
        <v>5096</v>
      </c>
    </row>
    <row r="649" spans="1:10" x14ac:dyDescent="0.3">
      <c r="A649" s="3">
        <v>1654</v>
      </c>
      <c r="B649" s="3">
        <v>1258118002</v>
      </c>
      <c r="C649" s="2" t="s">
        <v>5098</v>
      </c>
      <c r="D649" s="2" t="s">
        <v>132</v>
      </c>
      <c r="E649" s="3" t="s">
        <v>133</v>
      </c>
      <c r="F649" s="3">
        <v>41220</v>
      </c>
      <c r="G649" s="3" t="str">
        <f t="shared" si="10"/>
        <v xml:space="preserve">경기 </v>
      </c>
      <c r="H649" s="2" t="s">
        <v>5100</v>
      </c>
      <c r="I649" s="2" t="s">
        <v>2687</v>
      </c>
      <c r="J649" s="2" t="s">
        <v>5099</v>
      </c>
    </row>
    <row r="650" spans="1:10" x14ac:dyDescent="0.3">
      <c r="A650" s="3">
        <v>1655</v>
      </c>
      <c r="B650" s="3">
        <v>1268149115</v>
      </c>
      <c r="C650" s="2" t="s">
        <v>5101</v>
      </c>
      <c r="D650" s="2" t="s">
        <v>471</v>
      </c>
      <c r="E650" s="3" t="s">
        <v>2</v>
      </c>
      <c r="F650" s="3">
        <v>41610</v>
      </c>
      <c r="G650" s="3" t="str">
        <f t="shared" si="10"/>
        <v xml:space="preserve">경기 </v>
      </c>
      <c r="H650" s="2" t="s">
        <v>5103</v>
      </c>
      <c r="I650" s="2" t="s">
        <v>2752</v>
      </c>
      <c r="J650" s="2" t="s">
        <v>5102</v>
      </c>
    </row>
    <row r="651" spans="1:10" x14ac:dyDescent="0.3">
      <c r="A651" s="3">
        <v>1656</v>
      </c>
      <c r="B651" s="3">
        <v>1268630926</v>
      </c>
      <c r="C651" s="2" t="s">
        <v>5104</v>
      </c>
      <c r="D651" s="2" t="s">
        <v>1</v>
      </c>
      <c r="E651" s="3" t="s">
        <v>2</v>
      </c>
      <c r="F651" s="3">
        <v>41610</v>
      </c>
      <c r="G651" s="3" t="str">
        <f t="shared" si="10"/>
        <v xml:space="preserve">경기 </v>
      </c>
      <c r="H651" s="2" t="s">
        <v>5106</v>
      </c>
      <c r="I651" s="2" t="s">
        <v>5107</v>
      </c>
      <c r="J651" s="2" t="s">
        <v>5105</v>
      </c>
    </row>
    <row r="652" spans="1:10" x14ac:dyDescent="0.3">
      <c r="A652" s="3">
        <v>1657</v>
      </c>
      <c r="B652" s="3">
        <v>1308125301</v>
      </c>
      <c r="C652" s="2" t="s">
        <v>5108</v>
      </c>
      <c r="D652" s="2" t="s">
        <v>1</v>
      </c>
      <c r="E652" s="3" t="s">
        <v>2</v>
      </c>
      <c r="F652" s="3">
        <v>41630</v>
      </c>
      <c r="G652" s="3" t="str">
        <f t="shared" si="10"/>
        <v xml:space="preserve">경기 </v>
      </c>
      <c r="H652" s="2" t="s">
        <v>5110</v>
      </c>
      <c r="I652" s="2" t="s">
        <v>225</v>
      </c>
      <c r="J652" s="2" t="s">
        <v>5109</v>
      </c>
    </row>
    <row r="653" spans="1:10" x14ac:dyDescent="0.3">
      <c r="A653" s="3">
        <v>1658</v>
      </c>
      <c r="B653" s="3">
        <v>1328146054</v>
      </c>
      <c r="C653" s="2" t="s">
        <v>5111</v>
      </c>
      <c r="D653" s="2" t="s">
        <v>1</v>
      </c>
      <c r="E653" s="3" t="s">
        <v>2</v>
      </c>
      <c r="F653" s="3">
        <v>41360</v>
      </c>
      <c r="G653" s="3" t="str">
        <f t="shared" si="10"/>
        <v xml:space="preserve">경기 </v>
      </c>
      <c r="H653" s="2" t="s">
        <v>5113</v>
      </c>
      <c r="I653" s="2" t="s">
        <v>605</v>
      </c>
      <c r="J653" s="2" t="s">
        <v>5112</v>
      </c>
    </row>
    <row r="654" spans="1:10" x14ac:dyDescent="0.3">
      <c r="A654" s="3">
        <v>1659</v>
      </c>
      <c r="B654" s="3">
        <v>1340129383</v>
      </c>
      <c r="C654" s="2" t="s">
        <v>5114</v>
      </c>
      <c r="D654" s="2" t="s">
        <v>1</v>
      </c>
      <c r="E654" s="3" t="s">
        <v>2</v>
      </c>
      <c r="F654" s="3">
        <v>41273</v>
      </c>
      <c r="G654" s="3" t="str">
        <f t="shared" si="10"/>
        <v xml:space="preserve">경기 </v>
      </c>
      <c r="H654" s="2" t="s">
        <v>5116</v>
      </c>
      <c r="I654" s="2" t="s">
        <v>2304</v>
      </c>
      <c r="J654" s="2" t="s">
        <v>5115</v>
      </c>
    </row>
    <row r="655" spans="1:10" x14ac:dyDescent="0.3">
      <c r="A655" s="3">
        <v>1660</v>
      </c>
      <c r="B655" s="3">
        <v>1348110552</v>
      </c>
      <c r="C655" s="2" t="s">
        <v>5117</v>
      </c>
      <c r="D655" s="2" t="s">
        <v>1</v>
      </c>
      <c r="E655" s="3" t="s">
        <v>2</v>
      </c>
      <c r="F655" s="3">
        <v>41273</v>
      </c>
      <c r="G655" s="3" t="str">
        <f t="shared" si="10"/>
        <v xml:space="preserve">경기 </v>
      </c>
      <c r="H655" s="2" t="s">
        <v>5119</v>
      </c>
      <c r="I655" s="2" t="s">
        <v>1000</v>
      </c>
      <c r="J655" s="2" t="s">
        <v>5118</v>
      </c>
    </row>
    <row r="656" spans="1:10" x14ac:dyDescent="0.3">
      <c r="A656" s="3">
        <v>1661</v>
      </c>
      <c r="B656" s="3">
        <v>1348147646</v>
      </c>
      <c r="C656" s="2" t="s">
        <v>5120</v>
      </c>
      <c r="D656" s="2" t="s">
        <v>1</v>
      </c>
      <c r="E656" s="3" t="s">
        <v>2</v>
      </c>
      <c r="F656" s="3">
        <v>41461</v>
      </c>
      <c r="G656" s="3" t="str">
        <f t="shared" si="10"/>
        <v xml:space="preserve">경기 </v>
      </c>
      <c r="H656" s="2" t="s">
        <v>5122</v>
      </c>
      <c r="I656" s="2" t="s">
        <v>737</v>
      </c>
      <c r="J656" s="2" t="s">
        <v>5121</v>
      </c>
    </row>
    <row r="657" spans="1:10" x14ac:dyDescent="0.3">
      <c r="A657" s="3">
        <v>1663</v>
      </c>
      <c r="B657" s="3">
        <v>1378114708</v>
      </c>
      <c r="C657" s="2" t="s">
        <v>5126</v>
      </c>
      <c r="D657" s="2" t="s">
        <v>1</v>
      </c>
      <c r="E657" s="3" t="s">
        <v>2</v>
      </c>
      <c r="F657" s="3">
        <v>41390</v>
      </c>
      <c r="G657" s="3" t="str">
        <f t="shared" si="10"/>
        <v xml:space="preserve">경기 </v>
      </c>
      <c r="H657" s="2" t="s">
        <v>5128</v>
      </c>
      <c r="I657" s="2" t="s">
        <v>526</v>
      </c>
      <c r="J657" s="2" t="s">
        <v>5127</v>
      </c>
    </row>
    <row r="658" spans="1:10" x14ac:dyDescent="0.3">
      <c r="A658" s="3">
        <v>1666</v>
      </c>
      <c r="B658" s="3">
        <v>2118157140</v>
      </c>
      <c r="C658" s="2" t="s">
        <v>5136</v>
      </c>
      <c r="D658" s="2" t="s">
        <v>1</v>
      </c>
      <c r="E658" s="3" t="s">
        <v>2</v>
      </c>
      <c r="F658" s="3">
        <v>41173</v>
      </c>
      <c r="G658" s="3" t="str">
        <f t="shared" si="10"/>
        <v xml:space="preserve">경기 </v>
      </c>
      <c r="H658" s="2" t="s">
        <v>1102</v>
      </c>
      <c r="I658" s="2" t="s">
        <v>575</v>
      </c>
      <c r="J658" s="2" t="s">
        <v>5137</v>
      </c>
    </row>
    <row r="659" spans="1:10" x14ac:dyDescent="0.3">
      <c r="A659" s="3">
        <v>1679</v>
      </c>
      <c r="B659" s="3">
        <v>1138141698</v>
      </c>
      <c r="C659" s="2" t="s">
        <v>5173</v>
      </c>
      <c r="D659" s="2" t="s">
        <v>325</v>
      </c>
      <c r="E659" s="3" t="s">
        <v>326</v>
      </c>
      <c r="F659" s="3">
        <v>41273</v>
      </c>
      <c r="G659" s="3" t="str">
        <f t="shared" si="10"/>
        <v xml:space="preserve">경기 </v>
      </c>
      <c r="H659" s="2" t="s">
        <v>5175</v>
      </c>
      <c r="I659" s="2" t="s">
        <v>1068</v>
      </c>
      <c r="J659" s="2" t="s">
        <v>5174</v>
      </c>
    </row>
    <row r="660" spans="1:10" x14ac:dyDescent="0.3">
      <c r="A660" s="3">
        <v>1685</v>
      </c>
      <c r="B660" s="3">
        <v>1248139867</v>
      </c>
      <c r="C660" s="2" t="s">
        <v>5191</v>
      </c>
      <c r="D660" s="2" t="s">
        <v>1</v>
      </c>
      <c r="E660" s="3" t="s">
        <v>2</v>
      </c>
      <c r="F660" s="3">
        <v>41590</v>
      </c>
      <c r="G660" s="3" t="str">
        <f t="shared" si="10"/>
        <v xml:space="preserve">경기 </v>
      </c>
      <c r="H660" s="2" t="s">
        <v>5193</v>
      </c>
      <c r="I660" s="2" t="s">
        <v>635</v>
      </c>
      <c r="J660" s="2" t="s">
        <v>5192</v>
      </c>
    </row>
    <row r="661" spans="1:10" x14ac:dyDescent="0.3">
      <c r="A661" s="3">
        <v>1686</v>
      </c>
      <c r="B661" s="3">
        <v>1258123183</v>
      </c>
      <c r="C661" s="2" t="s">
        <v>5194</v>
      </c>
      <c r="D661" s="2" t="s">
        <v>1</v>
      </c>
      <c r="E661" s="3" t="s">
        <v>2</v>
      </c>
      <c r="F661" s="3">
        <v>41220</v>
      </c>
      <c r="G661" s="3" t="str">
        <f t="shared" si="10"/>
        <v xml:space="preserve">경기 </v>
      </c>
      <c r="H661" s="2" t="s">
        <v>5196</v>
      </c>
      <c r="I661" s="2" t="s">
        <v>237</v>
      </c>
      <c r="J661" s="2" t="s">
        <v>5195</v>
      </c>
    </row>
    <row r="662" spans="1:10" x14ac:dyDescent="0.3">
      <c r="A662" s="3">
        <v>1687</v>
      </c>
      <c r="B662" s="3">
        <v>1298641679</v>
      </c>
      <c r="C662" s="2" t="s">
        <v>5197</v>
      </c>
      <c r="D662" s="2" t="s">
        <v>1</v>
      </c>
      <c r="E662" s="3" t="s">
        <v>2</v>
      </c>
      <c r="F662" s="3">
        <v>41135</v>
      </c>
      <c r="G662" s="3" t="str">
        <f t="shared" si="10"/>
        <v xml:space="preserve">경기 </v>
      </c>
      <c r="H662" s="2" t="s">
        <v>5199</v>
      </c>
      <c r="I662" s="2" t="s">
        <v>184</v>
      </c>
      <c r="J662" s="2" t="s">
        <v>5198</v>
      </c>
    </row>
    <row r="663" spans="1:10" x14ac:dyDescent="0.3">
      <c r="A663" s="3">
        <v>1688</v>
      </c>
      <c r="B663" s="3">
        <v>1308115706</v>
      </c>
      <c r="C663" s="2" t="s">
        <v>5200</v>
      </c>
      <c r="D663" s="2" t="s">
        <v>1</v>
      </c>
      <c r="E663" s="3" t="s">
        <v>2</v>
      </c>
      <c r="F663" s="3">
        <v>41190</v>
      </c>
      <c r="G663" s="3" t="str">
        <f t="shared" si="10"/>
        <v xml:space="preserve">경기 </v>
      </c>
      <c r="H663" s="2" t="s">
        <v>5202</v>
      </c>
      <c r="I663" s="2" t="s">
        <v>1728</v>
      </c>
      <c r="J663" s="2" t="s">
        <v>5201</v>
      </c>
    </row>
    <row r="664" spans="1:10" x14ac:dyDescent="0.3">
      <c r="A664" s="3">
        <v>1690</v>
      </c>
      <c r="B664" s="3">
        <v>1348156470</v>
      </c>
      <c r="C664" s="2" t="s">
        <v>5206</v>
      </c>
      <c r="D664" s="2" t="s">
        <v>1</v>
      </c>
      <c r="E664" s="3" t="s">
        <v>2</v>
      </c>
      <c r="F664" s="3">
        <v>41390</v>
      </c>
      <c r="G664" s="3" t="str">
        <f t="shared" si="10"/>
        <v xml:space="preserve">경기 </v>
      </c>
      <c r="H664" s="2" t="s">
        <v>5208</v>
      </c>
      <c r="I664" s="2" t="s">
        <v>393</v>
      </c>
      <c r="J664" s="2" t="s">
        <v>5207</v>
      </c>
    </row>
    <row r="665" spans="1:10" x14ac:dyDescent="0.3">
      <c r="A665" s="3">
        <v>1704</v>
      </c>
      <c r="B665" s="3">
        <v>4038148482</v>
      </c>
      <c r="C665" s="2" t="s">
        <v>5238</v>
      </c>
      <c r="D665" s="2" t="s">
        <v>1</v>
      </c>
      <c r="E665" s="3" t="s">
        <v>2</v>
      </c>
      <c r="F665" s="3">
        <v>41650</v>
      </c>
      <c r="G665" s="3" t="str">
        <f t="shared" si="10"/>
        <v xml:space="preserve">경기 </v>
      </c>
      <c r="H665" s="2" t="s">
        <v>5240</v>
      </c>
      <c r="I665" s="2" t="s">
        <v>5241</v>
      </c>
      <c r="J665" s="2" t="s">
        <v>5239</v>
      </c>
    </row>
    <row r="666" spans="1:10" x14ac:dyDescent="0.3">
      <c r="A666" s="3">
        <v>1714</v>
      </c>
      <c r="B666" s="3">
        <v>1248624980</v>
      </c>
      <c r="C666" s="2" t="s">
        <v>5270</v>
      </c>
      <c r="D666" s="2" t="s">
        <v>1</v>
      </c>
      <c r="E666" s="3" t="s">
        <v>2</v>
      </c>
      <c r="F666" s="3">
        <v>41220</v>
      </c>
      <c r="G666" s="3" t="str">
        <f t="shared" si="10"/>
        <v xml:space="preserve">경기 </v>
      </c>
      <c r="H666" s="2" t="s">
        <v>5272</v>
      </c>
      <c r="I666" s="2" t="s">
        <v>260</v>
      </c>
      <c r="J666" s="2" t="s">
        <v>5271</v>
      </c>
    </row>
    <row r="667" spans="1:10" x14ac:dyDescent="0.3">
      <c r="A667" s="3">
        <v>1715</v>
      </c>
      <c r="B667" s="3">
        <v>1258106879</v>
      </c>
      <c r="C667" s="2" t="s">
        <v>5273</v>
      </c>
      <c r="D667" s="2" t="s">
        <v>406</v>
      </c>
      <c r="E667" s="3" t="s">
        <v>2</v>
      </c>
      <c r="F667" s="3">
        <v>41590</v>
      </c>
      <c r="G667" s="3" t="str">
        <f t="shared" si="10"/>
        <v xml:space="preserve">경기 </v>
      </c>
      <c r="H667" s="2" t="s">
        <v>5275</v>
      </c>
      <c r="I667" s="2" t="s">
        <v>667</v>
      </c>
      <c r="J667" s="2" t="s">
        <v>5274</v>
      </c>
    </row>
    <row r="668" spans="1:10" x14ac:dyDescent="0.3">
      <c r="A668" s="3">
        <v>1721</v>
      </c>
      <c r="B668" s="3">
        <v>1428128543</v>
      </c>
      <c r="C668" s="2" t="s">
        <v>5291</v>
      </c>
      <c r="D668" s="2" t="s">
        <v>1</v>
      </c>
      <c r="E668" s="3" t="s">
        <v>2</v>
      </c>
      <c r="F668" s="3">
        <v>41463</v>
      </c>
      <c r="G668" s="3" t="str">
        <f t="shared" si="10"/>
        <v xml:space="preserve">경기 </v>
      </c>
      <c r="H668" s="2" t="s">
        <v>5293</v>
      </c>
      <c r="I668" s="2" t="s">
        <v>39</v>
      </c>
      <c r="J668" s="2" t="s">
        <v>5292</v>
      </c>
    </row>
    <row r="669" spans="1:10" x14ac:dyDescent="0.3">
      <c r="A669" s="3">
        <v>1725</v>
      </c>
      <c r="B669" s="3">
        <v>2158186308</v>
      </c>
      <c r="C669" s="2" t="s">
        <v>5304</v>
      </c>
      <c r="D669" s="2" t="s">
        <v>1</v>
      </c>
      <c r="E669" s="3" t="s">
        <v>2</v>
      </c>
      <c r="F669" s="3">
        <v>41117</v>
      </c>
      <c r="G669" s="3" t="str">
        <f t="shared" si="10"/>
        <v xml:space="preserve">경기 </v>
      </c>
      <c r="H669" s="2" t="s">
        <v>5306</v>
      </c>
      <c r="I669" s="2" t="s">
        <v>146</v>
      </c>
      <c r="J669" s="2" t="s">
        <v>5305</v>
      </c>
    </row>
    <row r="670" spans="1:10" x14ac:dyDescent="0.3">
      <c r="A670" s="3">
        <v>1746</v>
      </c>
      <c r="B670" s="3">
        <v>1098169421</v>
      </c>
      <c r="C670" s="2" t="s">
        <v>5363</v>
      </c>
      <c r="D670" s="2" t="s">
        <v>1</v>
      </c>
      <c r="E670" s="3" t="s">
        <v>2</v>
      </c>
      <c r="F670" s="3">
        <v>41273</v>
      </c>
      <c r="G670" s="3" t="str">
        <f t="shared" si="10"/>
        <v xml:space="preserve">경기 </v>
      </c>
      <c r="H670" s="2" t="s">
        <v>5365</v>
      </c>
      <c r="I670" s="2" t="s">
        <v>393</v>
      </c>
      <c r="J670" s="2" t="s">
        <v>5364</v>
      </c>
    </row>
    <row r="671" spans="1:10" x14ac:dyDescent="0.3">
      <c r="A671" s="3">
        <v>1748</v>
      </c>
      <c r="B671" s="3">
        <v>1148615581</v>
      </c>
      <c r="C671" s="2" t="s">
        <v>5368</v>
      </c>
      <c r="D671" s="2" t="s">
        <v>1</v>
      </c>
      <c r="E671" s="3" t="s">
        <v>2</v>
      </c>
      <c r="F671" s="3">
        <v>41210</v>
      </c>
      <c r="G671" s="3" t="str">
        <f t="shared" si="10"/>
        <v xml:space="preserve">경기 </v>
      </c>
      <c r="H671" s="2" t="s">
        <v>940</v>
      </c>
      <c r="I671" s="2" t="s">
        <v>5</v>
      </c>
      <c r="J671" s="2" t="s">
        <v>5369</v>
      </c>
    </row>
    <row r="672" spans="1:10" x14ac:dyDescent="0.3">
      <c r="A672" s="3">
        <v>1753</v>
      </c>
      <c r="B672" s="3">
        <v>1238194590</v>
      </c>
      <c r="C672" s="2" t="s">
        <v>5383</v>
      </c>
      <c r="D672" s="2" t="s">
        <v>1</v>
      </c>
      <c r="E672" s="3" t="s">
        <v>2</v>
      </c>
      <c r="F672" s="3">
        <v>41173</v>
      </c>
      <c r="G672" s="3" t="str">
        <f t="shared" si="10"/>
        <v xml:space="preserve">경기 </v>
      </c>
      <c r="H672" s="2" t="s">
        <v>1102</v>
      </c>
      <c r="I672" s="2" t="s">
        <v>315</v>
      </c>
      <c r="J672" s="2" t="s">
        <v>5384</v>
      </c>
    </row>
    <row r="673" spans="1:10" x14ac:dyDescent="0.3">
      <c r="A673" s="3">
        <v>1754</v>
      </c>
      <c r="B673" s="3">
        <v>1248157924</v>
      </c>
      <c r="C673" s="2" t="s">
        <v>5385</v>
      </c>
      <c r="D673" s="2" t="s">
        <v>1</v>
      </c>
      <c r="E673" s="3" t="s">
        <v>2</v>
      </c>
      <c r="F673" s="3">
        <v>41173</v>
      </c>
      <c r="G673" s="3" t="str">
        <f t="shared" si="10"/>
        <v xml:space="preserve">경기 </v>
      </c>
      <c r="H673" s="2" t="s">
        <v>5387</v>
      </c>
      <c r="I673" s="2" t="s">
        <v>3885</v>
      </c>
      <c r="J673" s="2" t="s">
        <v>5386</v>
      </c>
    </row>
    <row r="674" spans="1:10" x14ac:dyDescent="0.3">
      <c r="A674" s="3">
        <v>1756</v>
      </c>
      <c r="B674" s="3">
        <v>1288107654</v>
      </c>
      <c r="C674" s="2" t="s">
        <v>5391</v>
      </c>
      <c r="D674" s="2" t="s">
        <v>1</v>
      </c>
      <c r="E674" s="3" t="s">
        <v>2</v>
      </c>
      <c r="F674" s="3">
        <v>41285</v>
      </c>
      <c r="G674" s="3" t="str">
        <f t="shared" si="10"/>
        <v xml:space="preserve">경기 </v>
      </c>
      <c r="H674" s="2" t="s">
        <v>5393</v>
      </c>
      <c r="I674" s="2" t="s">
        <v>260</v>
      </c>
      <c r="J674" s="2" t="s">
        <v>5392</v>
      </c>
    </row>
    <row r="675" spans="1:10" x14ac:dyDescent="0.3">
      <c r="A675" s="3">
        <v>1780</v>
      </c>
      <c r="B675" s="3">
        <v>1198108663</v>
      </c>
      <c r="C675" s="2" t="s">
        <v>5464</v>
      </c>
      <c r="D675" s="2" t="s">
        <v>1</v>
      </c>
      <c r="E675" s="3" t="s">
        <v>2</v>
      </c>
      <c r="F675" s="3">
        <v>41273</v>
      </c>
      <c r="G675" s="3" t="str">
        <f t="shared" si="10"/>
        <v xml:space="preserve">경기 </v>
      </c>
      <c r="H675" s="2" t="s">
        <v>5466</v>
      </c>
      <c r="I675" s="2" t="s">
        <v>229</v>
      </c>
      <c r="J675" s="2" t="s">
        <v>5465</v>
      </c>
    </row>
    <row r="676" spans="1:10" x14ac:dyDescent="0.3">
      <c r="A676" s="3">
        <v>1781</v>
      </c>
      <c r="B676" s="3">
        <v>1238164140</v>
      </c>
      <c r="C676" s="2" t="s">
        <v>5467</v>
      </c>
      <c r="D676" s="2" t="s">
        <v>1</v>
      </c>
      <c r="E676" s="3" t="s">
        <v>2</v>
      </c>
      <c r="F676" s="3">
        <v>41173</v>
      </c>
      <c r="G676" s="3" t="str">
        <f t="shared" si="10"/>
        <v xml:space="preserve">경기 </v>
      </c>
      <c r="H676" s="2" t="s">
        <v>153</v>
      </c>
      <c r="I676" s="2" t="s">
        <v>13</v>
      </c>
      <c r="J676" s="2" t="s">
        <v>5468</v>
      </c>
    </row>
    <row r="677" spans="1:10" x14ac:dyDescent="0.3">
      <c r="A677" s="3">
        <v>1786</v>
      </c>
      <c r="B677" s="3">
        <v>1348178061</v>
      </c>
      <c r="C677" s="2" t="s">
        <v>5482</v>
      </c>
      <c r="D677" s="2" t="s">
        <v>1</v>
      </c>
      <c r="E677" s="3" t="s">
        <v>2</v>
      </c>
      <c r="F677" s="3">
        <v>41135</v>
      </c>
      <c r="G677" s="3" t="str">
        <f t="shared" si="10"/>
        <v xml:space="preserve">경기 </v>
      </c>
      <c r="H677" s="2" t="s">
        <v>5483</v>
      </c>
      <c r="I677" s="2" t="s">
        <v>440</v>
      </c>
      <c r="J677" s="2" t="s">
        <v>30</v>
      </c>
    </row>
    <row r="678" spans="1:10" x14ac:dyDescent="0.3">
      <c r="A678" s="3">
        <v>1787</v>
      </c>
      <c r="B678" s="3">
        <v>1388159391</v>
      </c>
      <c r="C678" s="2" t="s">
        <v>5484</v>
      </c>
      <c r="D678" s="2" t="s">
        <v>1</v>
      </c>
      <c r="E678" s="3" t="s">
        <v>2</v>
      </c>
      <c r="F678" s="3">
        <v>41173</v>
      </c>
      <c r="G678" s="3" t="str">
        <f t="shared" si="10"/>
        <v xml:space="preserve">경기 </v>
      </c>
      <c r="H678" s="2" t="s">
        <v>5486</v>
      </c>
      <c r="I678" s="2" t="s">
        <v>512</v>
      </c>
      <c r="J678" s="2" t="s">
        <v>5485</v>
      </c>
    </row>
    <row r="679" spans="1:10" x14ac:dyDescent="0.3">
      <c r="A679" s="3">
        <v>1789</v>
      </c>
      <c r="B679" s="3">
        <v>1408119766</v>
      </c>
      <c r="C679" s="2" t="s">
        <v>5490</v>
      </c>
      <c r="D679" s="2" t="s">
        <v>1</v>
      </c>
      <c r="E679" s="3" t="s">
        <v>2</v>
      </c>
      <c r="F679" s="3">
        <v>41390</v>
      </c>
      <c r="G679" s="3" t="str">
        <f t="shared" si="10"/>
        <v xml:space="preserve">경기 </v>
      </c>
      <c r="H679" s="2" t="s">
        <v>5492</v>
      </c>
      <c r="I679" s="2" t="s">
        <v>109</v>
      </c>
      <c r="J679" s="2" t="s">
        <v>5491</v>
      </c>
    </row>
    <row r="680" spans="1:10" x14ac:dyDescent="0.3">
      <c r="A680" s="3">
        <v>1790</v>
      </c>
      <c r="B680" s="3">
        <v>1408129828</v>
      </c>
      <c r="C680" s="2" t="s">
        <v>5493</v>
      </c>
      <c r="D680" s="2" t="s">
        <v>1</v>
      </c>
      <c r="E680" s="3" t="s">
        <v>2</v>
      </c>
      <c r="F680" s="3">
        <v>41390</v>
      </c>
      <c r="G680" s="3" t="str">
        <f t="shared" si="10"/>
        <v xml:space="preserve">경기 </v>
      </c>
      <c r="H680" s="2" t="s">
        <v>5495</v>
      </c>
      <c r="I680" s="2" t="s">
        <v>631</v>
      </c>
      <c r="J680" s="2" t="s">
        <v>5494</v>
      </c>
    </row>
    <row r="681" spans="1:10" x14ac:dyDescent="0.3">
      <c r="A681" s="3">
        <v>1794</v>
      </c>
      <c r="B681" s="3">
        <v>2158185110</v>
      </c>
      <c r="C681" s="2" t="s">
        <v>5507</v>
      </c>
      <c r="D681" s="2" t="s">
        <v>1</v>
      </c>
      <c r="E681" s="3" t="s">
        <v>2</v>
      </c>
      <c r="F681" s="3">
        <v>41133</v>
      </c>
      <c r="G681" s="3" t="str">
        <f t="shared" si="10"/>
        <v xml:space="preserve">경기 </v>
      </c>
      <c r="H681" s="2" t="s">
        <v>5509</v>
      </c>
      <c r="I681" s="2" t="s">
        <v>643</v>
      </c>
      <c r="J681" s="2" t="s">
        <v>5508</v>
      </c>
    </row>
    <row r="682" spans="1:10" x14ac:dyDescent="0.3">
      <c r="A682" s="3">
        <v>1802</v>
      </c>
      <c r="B682" s="3">
        <v>1108132720</v>
      </c>
      <c r="C682" s="2" t="s">
        <v>5529</v>
      </c>
      <c r="D682" s="2" t="s">
        <v>1</v>
      </c>
      <c r="E682" s="3" t="s">
        <v>2</v>
      </c>
      <c r="F682" s="3">
        <v>41220</v>
      </c>
      <c r="G682" s="3" t="str">
        <f t="shared" si="10"/>
        <v xml:space="preserve">경기 </v>
      </c>
      <c r="H682" s="2" t="s">
        <v>5531</v>
      </c>
      <c r="I682" s="2" t="s">
        <v>5</v>
      </c>
      <c r="J682" s="2" t="s">
        <v>5530</v>
      </c>
    </row>
    <row r="683" spans="1:10" x14ac:dyDescent="0.3">
      <c r="A683" s="3">
        <v>1807</v>
      </c>
      <c r="B683" s="3">
        <v>1248626917</v>
      </c>
      <c r="C683" s="2" t="s">
        <v>5545</v>
      </c>
      <c r="D683" s="2" t="s">
        <v>1</v>
      </c>
      <c r="E683" s="3" t="s">
        <v>2</v>
      </c>
      <c r="F683" s="3">
        <v>41113</v>
      </c>
      <c r="G683" s="3" t="str">
        <f t="shared" si="10"/>
        <v xml:space="preserve">경기 </v>
      </c>
      <c r="H683" s="2" t="s">
        <v>5547</v>
      </c>
      <c r="I683" s="2" t="s">
        <v>1387</v>
      </c>
      <c r="J683" s="2" t="s">
        <v>5546</v>
      </c>
    </row>
    <row r="684" spans="1:10" x14ac:dyDescent="0.3">
      <c r="A684" s="3">
        <v>1808</v>
      </c>
      <c r="B684" s="3">
        <v>1258101684</v>
      </c>
      <c r="C684" s="2" t="s">
        <v>5548</v>
      </c>
      <c r="D684" s="2" t="s">
        <v>1</v>
      </c>
      <c r="E684" s="3" t="s">
        <v>2</v>
      </c>
      <c r="F684" s="3">
        <v>41550</v>
      </c>
      <c r="G684" s="3" t="str">
        <f t="shared" si="10"/>
        <v xml:space="preserve">경기 </v>
      </c>
      <c r="H684" s="2" t="s">
        <v>5550</v>
      </c>
      <c r="I684" s="2" t="s">
        <v>260</v>
      </c>
      <c r="J684" s="2" t="s">
        <v>5549</v>
      </c>
    </row>
    <row r="685" spans="1:10" x14ac:dyDescent="0.3">
      <c r="A685" s="3">
        <v>1810</v>
      </c>
      <c r="B685" s="3">
        <v>1278140117</v>
      </c>
      <c r="C685" s="2" t="s">
        <v>5554</v>
      </c>
      <c r="D685" s="2" t="s">
        <v>1</v>
      </c>
      <c r="E685" s="3" t="s">
        <v>2</v>
      </c>
      <c r="F685" s="3">
        <v>41650</v>
      </c>
      <c r="G685" s="3" t="str">
        <f t="shared" si="10"/>
        <v xml:space="preserve">경기 </v>
      </c>
      <c r="H685" s="2" t="s">
        <v>5556</v>
      </c>
      <c r="I685" s="2" t="s">
        <v>5557</v>
      </c>
      <c r="J685" s="2" t="s">
        <v>5555</v>
      </c>
    </row>
    <row r="686" spans="1:10" x14ac:dyDescent="0.3">
      <c r="A686" s="3">
        <v>1812</v>
      </c>
      <c r="B686" s="3">
        <v>1308658239</v>
      </c>
      <c r="C686" s="2" t="s">
        <v>5561</v>
      </c>
      <c r="D686" s="2" t="s">
        <v>1</v>
      </c>
      <c r="E686" s="3" t="s">
        <v>2</v>
      </c>
      <c r="F686" s="3">
        <v>41190</v>
      </c>
      <c r="G686" s="3" t="str">
        <f t="shared" si="10"/>
        <v xml:space="preserve">경기 </v>
      </c>
      <c r="H686" s="2" t="s">
        <v>5563</v>
      </c>
      <c r="I686" s="2" t="s">
        <v>260</v>
      </c>
      <c r="J686" s="2" t="s">
        <v>5562</v>
      </c>
    </row>
    <row r="687" spans="1:10" x14ac:dyDescent="0.3">
      <c r="A687" s="3">
        <v>1813</v>
      </c>
      <c r="B687" s="3">
        <v>1338122055</v>
      </c>
      <c r="C687" s="2" t="s">
        <v>5564</v>
      </c>
      <c r="D687" s="2" t="s">
        <v>1</v>
      </c>
      <c r="E687" s="3" t="s">
        <v>2</v>
      </c>
      <c r="F687" s="3">
        <v>41590</v>
      </c>
      <c r="G687" s="3" t="str">
        <f t="shared" si="10"/>
        <v xml:space="preserve">경기 </v>
      </c>
      <c r="H687" s="2" t="s">
        <v>4323</v>
      </c>
      <c r="I687" s="2" t="s">
        <v>1567</v>
      </c>
      <c r="J687" s="2" t="s">
        <v>5565</v>
      </c>
    </row>
    <row r="688" spans="1:10" x14ac:dyDescent="0.3">
      <c r="A688" s="3">
        <v>1814</v>
      </c>
      <c r="B688" s="3">
        <v>1341054263</v>
      </c>
      <c r="C688" s="2" t="s">
        <v>5566</v>
      </c>
      <c r="D688" s="2" t="s">
        <v>1</v>
      </c>
      <c r="E688" s="3" t="s">
        <v>2</v>
      </c>
      <c r="F688" s="3">
        <v>41390</v>
      </c>
      <c r="G688" s="3" t="str">
        <f t="shared" si="10"/>
        <v xml:space="preserve">경기 </v>
      </c>
      <c r="H688" s="2" t="s">
        <v>5568</v>
      </c>
      <c r="I688" s="2" t="s">
        <v>63</v>
      </c>
      <c r="J688" s="2" t="s">
        <v>5567</v>
      </c>
    </row>
    <row r="689" spans="1:10" x14ac:dyDescent="0.3">
      <c r="A689" s="3">
        <v>1815</v>
      </c>
      <c r="B689" s="3">
        <v>1358140869</v>
      </c>
      <c r="C689" s="2" t="s">
        <v>5569</v>
      </c>
      <c r="D689" s="2" t="s">
        <v>1</v>
      </c>
      <c r="E689" s="3" t="s">
        <v>2</v>
      </c>
      <c r="F689" s="3">
        <v>41461</v>
      </c>
      <c r="G689" s="3" t="str">
        <f t="shared" si="10"/>
        <v xml:space="preserve">경기 </v>
      </c>
      <c r="H689" s="2" t="s">
        <v>5571</v>
      </c>
      <c r="I689" s="2" t="s">
        <v>4135</v>
      </c>
      <c r="J689" s="2" t="s">
        <v>5570</v>
      </c>
    </row>
    <row r="690" spans="1:10" x14ac:dyDescent="0.3">
      <c r="A690" s="3">
        <v>1816</v>
      </c>
      <c r="B690" s="3">
        <v>1378514730</v>
      </c>
      <c r="C690" s="2" t="s">
        <v>5572</v>
      </c>
      <c r="D690" s="2" t="s">
        <v>239</v>
      </c>
      <c r="E690" s="3" t="s">
        <v>240</v>
      </c>
      <c r="F690" s="3">
        <v>41570</v>
      </c>
      <c r="G690" s="3" t="str">
        <f t="shared" si="10"/>
        <v xml:space="preserve">경기 </v>
      </c>
      <c r="H690" s="2" t="s">
        <v>5574</v>
      </c>
      <c r="I690" s="2" t="s">
        <v>229</v>
      </c>
      <c r="J690" s="2" t="s">
        <v>5573</v>
      </c>
    </row>
    <row r="691" spans="1:10" x14ac:dyDescent="0.3">
      <c r="A691" s="3">
        <v>1818</v>
      </c>
      <c r="B691" s="3">
        <v>1408123066</v>
      </c>
      <c r="C691" s="2" t="s">
        <v>5578</v>
      </c>
      <c r="D691" s="2" t="s">
        <v>1</v>
      </c>
      <c r="E691" s="3" t="s">
        <v>2</v>
      </c>
      <c r="F691" s="3">
        <v>41590</v>
      </c>
      <c r="G691" s="3" t="str">
        <f t="shared" si="10"/>
        <v xml:space="preserve">경기 </v>
      </c>
      <c r="H691" s="2" t="s">
        <v>5580</v>
      </c>
      <c r="I691" s="2" t="s">
        <v>768</v>
      </c>
      <c r="J691" s="2" t="s">
        <v>5579</v>
      </c>
    </row>
    <row r="692" spans="1:10" x14ac:dyDescent="0.3">
      <c r="A692" s="3">
        <v>1819</v>
      </c>
      <c r="B692" s="3">
        <v>1418113071</v>
      </c>
      <c r="C692" s="2" t="s">
        <v>5581</v>
      </c>
      <c r="D692" s="2" t="s">
        <v>1</v>
      </c>
      <c r="E692" s="3" t="s">
        <v>2</v>
      </c>
      <c r="F692" s="3">
        <v>41480</v>
      </c>
      <c r="G692" s="3" t="str">
        <f t="shared" si="10"/>
        <v xml:space="preserve">경기 </v>
      </c>
      <c r="H692" s="2" t="s">
        <v>5583</v>
      </c>
      <c r="I692" s="2" t="s">
        <v>55</v>
      </c>
      <c r="J692" s="2" t="s">
        <v>5582</v>
      </c>
    </row>
    <row r="693" spans="1:10" x14ac:dyDescent="0.3">
      <c r="A693" s="3">
        <v>1821</v>
      </c>
      <c r="B693" s="3">
        <v>2048145423</v>
      </c>
      <c r="C693" s="2" t="s">
        <v>5587</v>
      </c>
      <c r="D693" s="2" t="s">
        <v>1</v>
      </c>
      <c r="E693" s="3" t="s">
        <v>2</v>
      </c>
      <c r="F693" s="3">
        <v>41480</v>
      </c>
      <c r="G693" s="3" t="str">
        <f t="shared" si="10"/>
        <v xml:space="preserve">경기 </v>
      </c>
      <c r="H693" s="2" t="s">
        <v>5589</v>
      </c>
      <c r="I693" s="2" t="s">
        <v>2882</v>
      </c>
      <c r="J693" s="2" t="s">
        <v>5588</v>
      </c>
    </row>
    <row r="694" spans="1:10" x14ac:dyDescent="0.3">
      <c r="A694" s="3">
        <v>1823</v>
      </c>
      <c r="B694" s="3">
        <v>2148747793</v>
      </c>
      <c r="C694" s="2" t="s">
        <v>5593</v>
      </c>
      <c r="D694" s="2" t="s">
        <v>1</v>
      </c>
      <c r="E694" s="3" t="s">
        <v>2</v>
      </c>
      <c r="F694" s="3">
        <v>41610</v>
      </c>
      <c r="G694" s="3" t="str">
        <f t="shared" si="10"/>
        <v xml:space="preserve">경기 </v>
      </c>
      <c r="H694" s="2" t="s">
        <v>5595</v>
      </c>
      <c r="I694" s="2" t="s">
        <v>5596</v>
      </c>
      <c r="J694" s="2" t="s">
        <v>5594</v>
      </c>
    </row>
    <row r="695" spans="1:10" x14ac:dyDescent="0.3">
      <c r="A695" s="3">
        <v>1835</v>
      </c>
      <c r="B695" s="3">
        <v>1018171729</v>
      </c>
      <c r="C695" s="2" t="s">
        <v>5628</v>
      </c>
      <c r="D695" s="2" t="s">
        <v>1</v>
      </c>
      <c r="E695" s="3" t="s">
        <v>2</v>
      </c>
      <c r="F695" s="3">
        <v>41210</v>
      </c>
      <c r="G695" s="3" t="str">
        <f t="shared" si="10"/>
        <v xml:space="preserve">경기 </v>
      </c>
      <c r="H695" s="2" t="s">
        <v>940</v>
      </c>
      <c r="I695" s="2" t="s">
        <v>643</v>
      </c>
      <c r="J695" s="2" t="s">
        <v>5629</v>
      </c>
    </row>
    <row r="696" spans="1:10" x14ac:dyDescent="0.3">
      <c r="A696" s="3">
        <v>1842</v>
      </c>
      <c r="B696" s="3">
        <v>1238140487</v>
      </c>
      <c r="C696" s="2" t="s">
        <v>5647</v>
      </c>
      <c r="D696" s="2" t="s">
        <v>1</v>
      </c>
      <c r="E696" s="3" t="s">
        <v>2</v>
      </c>
      <c r="F696" s="3">
        <v>41171</v>
      </c>
      <c r="G696" s="3" t="str">
        <f t="shared" si="10"/>
        <v xml:space="preserve">경기 </v>
      </c>
      <c r="H696" s="2" t="s">
        <v>5649</v>
      </c>
      <c r="I696" s="2" t="s">
        <v>1328</v>
      </c>
      <c r="J696" s="2" t="s">
        <v>5648</v>
      </c>
    </row>
    <row r="697" spans="1:10" x14ac:dyDescent="0.3">
      <c r="A697" s="3">
        <v>1843</v>
      </c>
      <c r="B697" s="3">
        <v>1238609540</v>
      </c>
      <c r="C697" s="2" t="s">
        <v>5650</v>
      </c>
      <c r="D697" s="2" t="s">
        <v>1</v>
      </c>
      <c r="E697" s="3" t="s">
        <v>2</v>
      </c>
      <c r="F697" s="3">
        <v>41171</v>
      </c>
      <c r="G697" s="3" t="str">
        <f t="shared" si="10"/>
        <v xml:space="preserve">경기 </v>
      </c>
      <c r="H697" s="2" t="s">
        <v>5652</v>
      </c>
      <c r="I697" s="2" t="s">
        <v>1328</v>
      </c>
      <c r="J697" s="2" t="s">
        <v>5651</v>
      </c>
    </row>
    <row r="698" spans="1:10" x14ac:dyDescent="0.3">
      <c r="A698" s="3">
        <v>1844</v>
      </c>
      <c r="B698" s="3">
        <v>1258178596</v>
      </c>
      <c r="C698" s="2" t="s">
        <v>5653</v>
      </c>
      <c r="D698" s="2" t="s">
        <v>1</v>
      </c>
      <c r="E698" s="3" t="s">
        <v>2</v>
      </c>
      <c r="F698" s="3">
        <v>41220</v>
      </c>
      <c r="G698" s="3" t="str">
        <f t="shared" si="10"/>
        <v xml:space="preserve">경기 </v>
      </c>
      <c r="H698" s="2" t="s">
        <v>5655</v>
      </c>
      <c r="I698" s="2" t="s">
        <v>451</v>
      </c>
      <c r="J698" s="2" t="s">
        <v>5654</v>
      </c>
    </row>
    <row r="699" spans="1:10" x14ac:dyDescent="0.3">
      <c r="A699" s="3">
        <v>1845</v>
      </c>
      <c r="B699" s="3">
        <v>1268646883</v>
      </c>
      <c r="C699" s="2" t="s">
        <v>5656</v>
      </c>
      <c r="D699" s="2" t="s">
        <v>1</v>
      </c>
      <c r="E699" s="3" t="s">
        <v>2</v>
      </c>
      <c r="F699" s="3">
        <v>41135</v>
      </c>
      <c r="G699" s="3" t="str">
        <f t="shared" si="10"/>
        <v xml:space="preserve">경기 </v>
      </c>
      <c r="H699" s="2" t="s">
        <v>5658</v>
      </c>
      <c r="I699" s="2" t="s">
        <v>4155</v>
      </c>
      <c r="J699" s="2" t="s">
        <v>5657</v>
      </c>
    </row>
    <row r="700" spans="1:10" x14ac:dyDescent="0.3">
      <c r="A700" s="3">
        <v>1846</v>
      </c>
      <c r="B700" s="3">
        <v>1308123448</v>
      </c>
      <c r="C700" s="2" t="s">
        <v>5659</v>
      </c>
      <c r="D700" s="2" t="s">
        <v>1</v>
      </c>
      <c r="E700" s="3" t="s">
        <v>2</v>
      </c>
      <c r="F700" s="3">
        <v>41190</v>
      </c>
      <c r="G700" s="3" t="str">
        <f t="shared" si="10"/>
        <v xml:space="preserve">경기 </v>
      </c>
      <c r="H700" s="2" t="s">
        <v>5661</v>
      </c>
      <c r="I700" s="2" t="s">
        <v>497</v>
      </c>
      <c r="J700" s="2" t="s">
        <v>5660</v>
      </c>
    </row>
    <row r="701" spans="1:10" x14ac:dyDescent="0.3">
      <c r="A701" s="3">
        <v>1847</v>
      </c>
      <c r="B701" s="3">
        <v>1308158345</v>
      </c>
      <c r="C701" s="2" t="s">
        <v>5662</v>
      </c>
      <c r="D701" s="2" t="s">
        <v>1</v>
      </c>
      <c r="E701" s="3" t="s">
        <v>2</v>
      </c>
      <c r="F701" s="3">
        <v>41190</v>
      </c>
      <c r="G701" s="3" t="str">
        <f t="shared" si="10"/>
        <v xml:space="preserve">경기 </v>
      </c>
      <c r="H701" s="2" t="s">
        <v>5664</v>
      </c>
      <c r="I701" s="2" t="s">
        <v>941</v>
      </c>
      <c r="J701" s="2" t="s">
        <v>5663</v>
      </c>
    </row>
    <row r="702" spans="1:10" x14ac:dyDescent="0.3">
      <c r="A702" s="3">
        <v>1848</v>
      </c>
      <c r="B702" s="3">
        <v>1308182807</v>
      </c>
      <c r="C702" s="2" t="s">
        <v>5665</v>
      </c>
      <c r="D702" s="2" t="s">
        <v>1</v>
      </c>
      <c r="E702" s="3" t="s">
        <v>2</v>
      </c>
      <c r="F702" s="3">
        <v>41190</v>
      </c>
      <c r="G702" s="3" t="str">
        <f t="shared" si="10"/>
        <v xml:space="preserve">경기 </v>
      </c>
      <c r="H702" s="2" t="s">
        <v>5667</v>
      </c>
      <c r="I702" s="2" t="s">
        <v>2130</v>
      </c>
      <c r="J702" s="2" t="s">
        <v>5666</v>
      </c>
    </row>
    <row r="703" spans="1:10" x14ac:dyDescent="0.3">
      <c r="A703" s="3">
        <v>1849</v>
      </c>
      <c r="B703" s="3">
        <v>1348106500</v>
      </c>
      <c r="C703" s="2" t="s">
        <v>5668</v>
      </c>
      <c r="D703" s="2" t="s">
        <v>1</v>
      </c>
      <c r="E703" s="3" t="s">
        <v>2</v>
      </c>
      <c r="F703" s="3">
        <v>41273</v>
      </c>
      <c r="G703" s="3" t="str">
        <f t="shared" si="10"/>
        <v xml:space="preserve">경기 </v>
      </c>
      <c r="H703" s="2" t="s">
        <v>5670</v>
      </c>
      <c r="I703" s="2" t="s">
        <v>2130</v>
      </c>
      <c r="J703" s="2" t="s">
        <v>5669</v>
      </c>
    </row>
    <row r="704" spans="1:10" x14ac:dyDescent="0.3">
      <c r="A704" s="3">
        <v>1852</v>
      </c>
      <c r="B704" s="3">
        <v>2098120882</v>
      </c>
      <c r="C704" s="2" t="s">
        <v>5674</v>
      </c>
      <c r="D704" s="2" t="s">
        <v>1</v>
      </c>
      <c r="E704" s="3" t="s">
        <v>2</v>
      </c>
      <c r="F704" s="3">
        <v>41281</v>
      </c>
      <c r="G704" s="3" t="str">
        <f t="shared" si="10"/>
        <v xml:space="preserve">경기 </v>
      </c>
      <c r="H704" s="2" t="s">
        <v>5676</v>
      </c>
      <c r="I704" s="2" t="s">
        <v>986</v>
      </c>
      <c r="J704" s="2" t="s">
        <v>5675</v>
      </c>
    </row>
    <row r="705" spans="1:10" x14ac:dyDescent="0.3">
      <c r="A705" s="3">
        <v>1873</v>
      </c>
      <c r="B705" s="3">
        <v>1078650391</v>
      </c>
      <c r="C705" s="2" t="s">
        <v>5735</v>
      </c>
      <c r="D705" s="2" t="s">
        <v>1</v>
      </c>
      <c r="E705" s="3" t="s">
        <v>2</v>
      </c>
      <c r="F705" s="3">
        <v>41410</v>
      </c>
      <c r="G705" s="3" t="str">
        <f t="shared" si="10"/>
        <v xml:space="preserve">경기 </v>
      </c>
      <c r="H705" s="2" t="s">
        <v>5737</v>
      </c>
      <c r="I705" s="2" t="s">
        <v>667</v>
      </c>
      <c r="J705" s="2" t="s">
        <v>5736</v>
      </c>
    </row>
    <row r="706" spans="1:10" x14ac:dyDescent="0.3">
      <c r="A706" s="3">
        <v>1874</v>
      </c>
      <c r="B706" s="3">
        <v>1238629454</v>
      </c>
      <c r="C706" s="2" t="s">
        <v>5738</v>
      </c>
      <c r="D706" s="2" t="s">
        <v>1</v>
      </c>
      <c r="E706" s="3" t="s">
        <v>2</v>
      </c>
      <c r="F706" s="3">
        <v>41410</v>
      </c>
      <c r="G706" s="3" t="str">
        <f t="shared" si="10"/>
        <v xml:space="preserve">경기 </v>
      </c>
      <c r="H706" s="2" t="s">
        <v>5740</v>
      </c>
      <c r="I706" s="2" t="s">
        <v>1411</v>
      </c>
      <c r="J706" s="2" t="s">
        <v>5739</v>
      </c>
    </row>
    <row r="707" spans="1:10" x14ac:dyDescent="0.3">
      <c r="A707" s="3">
        <v>1875</v>
      </c>
      <c r="B707" s="3">
        <v>1268134965</v>
      </c>
      <c r="C707" s="2" t="s">
        <v>5741</v>
      </c>
      <c r="D707" s="2" t="s">
        <v>1</v>
      </c>
      <c r="E707" s="3" t="s">
        <v>2</v>
      </c>
      <c r="F707" s="3">
        <v>41610</v>
      </c>
      <c r="G707" s="3" t="str">
        <f t="shared" ref="G707:G770" si="11">LEFT(H707,3)</f>
        <v xml:space="preserve">경기 </v>
      </c>
      <c r="H707" s="2" t="s">
        <v>5743</v>
      </c>
      <c r="I707" s="2" t="s">
        <v>5744</v>
      </c>
      <c r="J707" s="2" t="s">
        <v>5742</v>
      </c>
    </row>
    <row r="708" spans="1:10" x14ac:dyDescent="0.3">
      <c r="A708" s="3">
        <v>1876</v>
      </c>
      <c r="B708" s="3">
        <v>1268183772</v>
      </c>
      <c r="C708" s="2" t="s">
        <v>5745</v>
      </c>
      <c r="D708" s="2" t="s">
        <v>1</v>
      </c>
      <c r="E708" s="3" t="s">
        <v>2</v>
      </c>
      <c r="F708" s="3">
        <v>41610</v>
      </c>
      <c r="G708" s="3" t="str">
        <f t="shared" si="11"/>
        <v xml:space="preserve">경기 </v>
      </c>
      <c r="H708" s="2" t="s">
        <v>5747</v>
      </c>
      <c r="I708" s="2" t="s">
        <v>3090</v>
      </c>
      <c r="J708" s="2" t="s">
        <v>5746</v>
      </c>
    </row>
    <row r="709" spans="1:10" x14ac:dyDescent="0.3">
      <c r="A709" s="3">
        <v>1877</v>
      </c>
      <c r="B709" s="3">
        <v>1288113438</v>
      </c>
      <c r="C709" s="2" t="s">
        <v>5748</v>
      </c>
      <c r="D709" s="2" t="s">
        <v>1</v>
      </c>
      <c r="E709" s="3" t="s">
        <v>2</v>
      </c>
      <c r="F709" s="3">
        <v>41480</v>
      </c>
      <c r="G709" s="3" t="str">
        <f t="shared" si="11"/>
        <v xml:space="preserve">경기 </v>
      </c>
      <c r="H709" s="2" t="s">
        <v>5750</v>
      </c>
      <c r="I709" s="2" t="s">
        <v>534</v>
      </c>
      <c r="J709" s="2" t="s">
        <v>5749</v>
      </c>
    </row>
    <row r="710" spans="1:10" x14ac:dyDescent="0.3">
      <c r="A710" s="3">
        <v>1878</v>
      </c>
      <c r="B710" s="3">
        <v>1298150697</v>
      </c>
      <c r="C710" s="2" t="s">
        <v>5751</v>
      </c>
      <c r="D710" s="2" t="s">
        <v>1</v>
      </c>
      <c r="E710" s="3" t="s">
        <v>2</v>
      </c>
      <c r="F710" s="3">
        <v>41135</v>
      </c>
      <c r="G710" s="3" t="str">
        <f t="shared" si="11"/>
        <v xml:space="preserve">경기 </v>
      </c>
      <c r="H710" s="2" t="s">
        <v>5753</v>
      </c>
      <c r="I710" s="2" t="s">
        <v>1079</v>
      </c>
      <c r="J710" s="2" t="s">
        <v>5752</v>
      </c>
    </row>
    <row r="711" spans="1:10" x14ac:dyDescent="0.3">
      <c r="A711" s="3">
        <v>1880</v>
      </c>
      <c r="B711" s="3">
        <v>1360174074</v>
      </c>
      <c r="C711" s="2" t="s">
        <v>5758</v>
      </c>
      <c r="D711" s="2" t="s">
        <v>1</v>
      </c>
      <c r="E711" s="3" t="s">
        <v>2</v>
      </c>
      <c r="F711" s="3">
        <v>41390</v>
      </c>
      <c r="G711" s="3" t="str">
        <f t="shared" si="11"/>
        <v xml:space="preserve">경기 </v>
      </c>
      <c r="H711" s="2" t="s">
        <v>5760</v>
      </c>
      <c r="I711" s="2" t="s">
        <v>99</v>
      </c>
      <c r="J711" s="2" t="s">
        <v>5759</v>
      </c>
    </row>
    <row r="712" spans="1:10" x14ac:dyDescent="0.3">
      <c r="A712" s="3">
        <v>1881</v>
      </c>
      <c r="B712" s="3">
        <v>1368116116</v>
      </c>
      <c r="C712" s="2" t="s">
        <v>5761</v>
      </c>
      <c r="D712" s="2" t="s">
        <v>1</v>
      </c>
      <c r="E712" s="3" t="s">
        <v>2</v>
      </c>
      <c r="F712" s="3">
        <v>41570</v>
      </c>
      <c r="G712" s="3" t="str">
        <f t="shared" si="11"/>
        <v xml:space="preserve">경기 </v>
      </c>
      <c r="H712" s="2" t="s">
        <v>5763</v>
      </c>
      <c r="I712" s="2" t="s">
        <v>348</v>
      </c>
      <c r="J712" s="2" t="s">
        <v>5762</v>
      </c>
    </row>
    <row r="713" spans="1:10" x14ac:dyDescent="0.3">
      <c r="A713" s="3">
        <v>1882</v>
      </c>
      <c r="B713" s="3">
        <v>1368124111</v>
      </c>
      <c r="C713" s="2" t="s">
        <v>5764</v>
      </c>
      <c r="D713" s="2" t="s">
        <v>1</v>
      </c>
      <c r="E713" s="3" t="s">
        <v>2</v>
      </c>
      <c r="F713" s="3">
        <v>41590</v>
      </c>
      <c r="G713" s="3" t="str">
        <f t="shared" si="11"/>
        <v xml:space="preserve">경기 </v>
      </c>
      <c r="H713" s="2" t="s">
        <v>5766</v>
      </c>
      <c r="I713" s="2" t="s">
        <v>534</v>
      </c>
      <c r="J713" s="2" t="s">
        <v>5765</v>
      </c>
    </row>
    <row r="714" spans="1:10" x14ac:dyDescent="0.3">
      <c r="A714" s="3">
        <v>1883</v>
      </c>
      <c r="B714" s="3">
        <v>1388109867</v>
      </c>
      <c r="C714" s="2" t="s">
        <v>5767</v>
      </c>
      <c r="D714" s="2" t="s">
        <v>1</v>
      </c>
      <c r="E714" s="3" t="s">
        <v>2</v>
      </c>
      <c r="F714" s="3">
        <v>41133</v>
      </c>
      <c r="G714" s="3" t="str">
        <f t="shared" si="11"/>
        <v xml:space="preserve">경기 </v>
      </c>
      <c r="H714" s="2" t="s">
        <v>5769</v>
      </c>
      <c r="I714" s="2" t="s">
        <v>154</v>
      </c>
      <c r="J714" s="2" t="s">
        <v>5768</v>
      </c>
    </row>
    <row r="715" spans="1:10" x14ac:dyDescent="0.3">
      <c r="A715" s="3">
        <v>1913</v>
      </c>
      <c r="B715" s="3">
        <v>1248664487</v>
      </c>
      <c r="C715" s="2" t="s">
        <v>5854</v>
      </c>
      <c r="D715" s="2" t="s">
        <v>1</v>
      </c>
      <c r="E715" s="3" t="s">
        <v>2</v>
      </c>
      <c r="F715" s="3">
        <v>41590</v>
      </c>
      <c r="G715" s="3" t="str">
        <f t="shared" si="11"/>
        <v xml:space="preserve">경기 </v>
      </c>
      <c r="H715" s="2" t="s">
        <v>5856</v>
      </c>
      <c r="I715" s="2" t="s">
        <v>308</v>
      </c>
      <c r="J715" s="2" t="s">
        <v>5855</v>
      </c>
    </row>
    <row r="716" spans="1:10" x14ac:dyDescent="0.3">
      <c r="A716" s="3">
        <v>1914</v>
      </c>
      <c r="B716" s="3">
        <v>1268104404</v>
      </c>
      <c r="C716" s="2" t="s">
        <v>5857</v>
      </c>
      <c r="D716" s="2" t="s">
        <v>1</v>
      </c>
      <c r="E716" s="3" t="s">
        <v>2</v>
      </c>
      <c r="F716" s="3">
        <v>41500</v>
      </c>
      <c r="G716" s="3" t="str">
        <f t="shared" si="11"/>
        <v xml:space="preserve">경기 </v>
      </c>
      <c r="H716" s="2" t="s">
        <v>5859</v>
      </c>
      <c r="I716" s="2" t="s">
        <v>5860</v>
      </c>
      <c r="J716" s="2" t="s">
        <v>5858</v>
      </c>
    </row>
    <row r="717" spans="1:10" x14ac:dyDescent="0.3">
      <c r="A717" s="3">
        <v>1916</v>
      </c>
      <c r="B717" s="3">
        <v>1308164342</v>
      </c>
      <c r="C717" s="2" t="s">
        <v>5865</v>
      </c>
      <c r="D717" s="2" t="s">
        <v>325</v>
      </c>
      <c r="E717" s="3" t="s">
        <v>326</v>
      </c>
      <c r="F717" s="3">
        <v>41390</v>
      </c>
      <c r="G717" s="3" t="str">
        <f t="shared" si="11"/>
        <v xml:space="preserve">경기 </v>
      </c>
      <c r="H717" s="2" t="s">
        <v>5867</v>
      </c>
      <c r="I717" s="2" t="s">
        <v>308</v>
      </c>
      <c r="J717" s="2" t="s">
        <v>5866</v>
      </c>
    </row>
    <row r="718" spans="1:10" x14ac:dyDescent="0.3">
      <c r="A718" s="3">
        <v>1918</v>
      </c>
      <c r="B718" s="3">
        <v>1308624743</v>
      </c>
      <c r="C718" s="2" t="s">
        <v>5872</v>
      </c>
      <c r="D718" s="2" t="s">
        <v>1</v>
      </c>
      <c r="E718" s="3" t="s">
        <v>2</v>
      </c>
      <c r="F718" s="3">
        <v>41190</v>
      </c>
      <c r="G718" s="3" t="str">
        <f t="shared" si="11"/>
        <v xml:space="preserve">경기 </v>
      </c>
      <c r="H718" s="2" t="s">
        <v>5874</v>
      </c>
      <c r="I718" s="2" t="s">
        <v>393</v>
      </c>
      <c r="J718" s="2" t="s">
        <v>5873</v>
      </c>
    </row>
    <row r="719" spans="1:10" x14ac:dyDescent="0.3">
      <c r="A719" s="3">
        <v>1919</v>
      </c>
      <c r="B719" s="3">
        <v>1338128627</v>
      </c>
      <c r="C719" s="2" t="s">
        <v>5875</v>
      </c>
      <c r="D719" s="2" t="s">
        <v>4015</v>
      </c>
      <c r="E719" s="3" t="s">
        <v>133</v>
      </c>
      <c r="F719" s="3">
        <v>41500</v>
      </c>
      <c r="G719" s="3" t="str">
        <f t="shared" si="11"/>
        <v xml:space="preserve">경기 </v>
      </c>
      <c r="H719" s="2" t="s">
        <v>5877</v>
      </c>
      <c r="I719" s="2" t="s">
        <v>176</v>
      </c>
      <c r="J719" s="2" t="s">
        <v>5876</v>
      </c>
    </row>
    <row r="720" spans="1:10" x14ac:dyDescent="0.3">
      <c r="A720" s="3">
        <v>1922</v>
      </c>
      <c r="B720" s="3">
        <v>1358127721</v>
      </c>
      <c r="C720" s="2" t="s">
        <v>5884</v>
      </c>
      <c r="D720" s="2" t="s">
        <v>1</v>
      </c>
      <c r="E720" s="3" t="s">
        <v>2</v>
      </c>
      <c r="F720" s="3">
        <v>41590</v>
      </c>
      <c r="G720" s="3" t="str">
        <f t="shared" si="11"/>
        <v xml:space="preserve">경기 </v>
      </c>
      <c r="H720" s="2" t="s">
        <v>5886</v>
      </c>
      <c r="I720" s="2" t="s">
        <v>146</v>
      </c>
      <c r="J720" s="2" t="s">
        <v>5885</v>
      </c>
    </row>
    <row r="721" spans="1:10" x14ac:dyDescent="0.3">
      <c r="A721" s="3">
        <v>1923</v>
      </c>
      <c r="B721" s="3">
        <v>1388119797</v>
      </c>
      <c r="C721" s="2" t="s">
        <v>5887</v>
      </c>
      <c r="D721" s="2" t="s">
        <v>1</v>
      </c>
      <c r="E721" s="3" t="s">
        <v>2</v>
      </c>
      <c r="F721" s="3">
        <v>41220</v>
      </c>
      <c r="G721" s="3" t="str">
        <f t="shared" si="11"/>
        <v xml:space="preserve">경기 </v>
      </c>
      <c r="H721" s="2" t="s">
        <v>5889</v>
      </c>
      <c r="I721" s="2" t="s">
        <v>4256</v>
      </c>
      <c r="J721" s="2" t="s">
        <v>5888</v>
      </c>
    </row>
    <row r="722" spans="1:10" x14ac:dyDescent="0.3">
      <c r="A722" s="3">
        <v>1927</v>
      </c>
      <c r="B722" s="3">
        <v>2148768973</v>
      </c>
      <c r="C722" s="2" t="s">
        <v>5899</v>
      </c>
      <c r="D722" s="2" t="s">
        <v>1</v>
      </c>
      <c r="E722" s="3" t="s">
        <v>2</v>
      </c>
      <c r="F722" s="3">
        <v>41135</v>
      </c>
      <c r="G722" s="3" t="str">
        <f t="shared" si="11"/>
        <v xml:space="preserve">경기 </v>
      </c>
      <c r="H722" s="2" t="s">
        <v>1249</v>
      </c>
      <c r="I722" s="2" t="s">
        <v>4477</v>
      </c>
      <c r="J722" s="2" t="s">
        <v>5900</v>
      </c>
    </row>
    <row r="723" spans="1:10" x14ac:dyDescent="0.3">
      <c r="A723" s="3">
        <v>1929</v>
      </c>
      <c r="B723" s="3">
        <v>2208715369</v>
      </c>
      <c r="C723" s="2" t="s">
        <v>5905</v>
      </c>
      <c r="D723" s="2" t="s">
        <v>1</v>
      </c>
      <c r="E723" s="3" t="s">
        <v>2</v>
      </c>
      <c r="F723" s="3">
        <v>41173</v>
      </c>
      <c r="G723" s="3" t="str">
        <f t="shared" si="11"/>
        <v xml:space="preserve">경기 </v>
      </c>
      <c r="H723" s="2" t="s">
        <v>5907</v>
      </c>
      <c r="I723" s="2" t="s">
        <v>912</v>
      </c>
      <c r="J723" s="2" t="s">
        <v>5906</v>
      </c>
    </row>
    <row r="724" spans="1:10" x14ac:dyDescent="0.3">
      <c r="A724" s="3">
        <v>1941</v>
      </c>
      <c r="B724" s="3">
        <v>1138128720</v>
      </c>
      <c r="C724" s="2" t="s">
        <v>5938</v>
      </c>
      <c r="D724" s="2" t="s">
        <v>1</v>
      </c>
      <c r="E724" s="3" t="s">
        <v>2</v>
      </c>
      <c r="F724" s="3">
        <v>41590</v>
      </c>
      <c r="G724" s="3" t="str">
        <f t="shared" si="11"/>
        <v xml:space="preserve">경기 </v>
      </c>
      <c r="H724" s="2" t="s">
        <v>5940</v>
      </c>
      <c r="I724" s="2" t="s">
        <v>3030</v>
      </c>
      <c r="J724" s="2" t="s">
        <v>5939</v>
      </c>
    </row>
    <row r="725" spans="1:10" x14ac:dyDescent="0.3">
      <c r="A725" s="3">
        <v>1942</v>
      </c>
      <c r="B725" s="3">
        <v>1248163052</v>
      </c>
      <c r="C725" s="2" t="s">
        <v>5941</v>
      </c>
      <c r="D725" s="2" t="s">
        <v>1</v>
      </c>
      <c r="E725" s="3" t="s">
        <v>2</v>
      </c>
      <c r="F725" s="3">
        <v>41590</v>
      </c>
      <c r="G725" s="3" t="str">
        <f t="shared" si="11"/>
        <v xml:space="preserve">경기 </v>
      </c>
      <c r="H725" s="2" t="s">
        <v>5943</v>
      </c>
      <c r="I725" s="2" t="s">
        <v>440</v>
      </c>
      <c r="J725" s="2" t="s">
        <v>5942</v>
      </c>
    </row>
    <row r="726" spans="1:10" x14ac:dyDescent="0.3">
      <c r="A726" s="3">
        <v>1943</v>
      </c>
      <c r="B726" s="3">
        <v>1248197421</v>
      </c>
      <c r="C726" s="2" t="s">
        <v>5944</v>
      </c>
      <c r="D726" s="2" t="s">
        <v>1</v>
      </c>
      <c r="E726" s="3" t="s">
        <v>2</v>
      </c>
      <c r="F726" s="3">
        <v>41590</v>
      </c>
      <c r="G726" s="3" t="str">
        <f t="shared" si="11"/>
        <v xml:space="preserve">경기 </v>
      </c>
      <c r="H726" s="2" t="s">
        <v>5946</v>
      </c>
      <c r="I726" s="2" t="s">
        <v>5</v>
      </c>
      <c r="J726" s="2" t="s">
        <v>5945</v>
      </c>
    </row>
    <row r="727" spans="1:10" x14ac:dyDescent="0.3">
      <c r="A727" s="3">
        <v>1944</v>
      </c>
      <c r="B727" s="3">
        <v>1278107762</v>
      </c>
      <c r="C727" s="2" t="s">
        <v>5947</v>
      </c>
      <c r="D727" s="2" t="s">
        <v>1</v>
      </c>
      <c r="E727" s="3" t="s">
        <v>2</v>
      </c>
      <c r="F727" s="3">
        <v>41250</v>
      </c>
      <c r="G727" s="3" t="str">
        <f t="shared" si="11"/>
        <v xml:space="preserve">경기 </v>
      </c>
      <c r="H727" s="2" t="s">
        <v>5949</v>
      </c>
      <c r="I727" s="2" t="s">
        <v>3486</v>
      </c>
      <c r="J727" s="2" t="s">
        <v>5948</v>
      </c>
    </row>
    <row r="728" spans="1:10" x14ac:dyDescent="0.3">
      <c r="A728" s="3">
        <v>1945</v>
      </c>
      <c r="B728" s="3">
        <v>1288130742</v>
      </c>
      <c r="C728" s="2" t="s">
        <v>5950</v>
      </c>
      <c r="D728" s="2" t="s">
        <v>1</v>
      </c>
      <c r="E728" s="3" t="s">
        <v>2</v>
      </c>
      <c r="F728" s="3">
        <v>41480</v>
      </c>
      <c r="G728" s="3" t="str">
        <f t="shared" si="11"/>
        <v xml:space="preserve">경기 </v>
      </c>
      <c r="H728" s="2" t="s">
        <v>5952</v>
      </c>
      <c r="I728" s="2" t="s">
        <v>643</v>
      </c>
      <c r="J728" s="2" t="s">
        <v>5951</v>
      </c>
    </row>
    <row r="729" spans="1:10" x14ac:dyDescent="0.3">
      <c r="A729" s="3">
        <v>1946</v>
      </c>
      <c r="B729" s="3">
        <v>1298140388</v>
      </c>
      <c r="C729" s="2" t="s">
        <v>5953</v>
      </c>
      <c r="D729" s="2" t="s">
        <v>1</v>
      </c>
      <c r="E729" s="3" t="s">
        <v>2</v>
      </c>
      <c r="F729" s="3">
        <v>41463</v>
      </c>
      <c r="G729" s="3" t="str">
        <f t="shared" si="11"/>
        <v xml:space="preserve">경기 </v>
      </c>
      <c r="H729" s="2" t="s">
        <v>5955</v>
      </c>
      <c r="I729" s="2" t="s">
        <v>667</v>
      </c>
      <c r="J729" s="2" t="s">
        <v>5954</v>
      </c>
    </row>
    <row r="730" spans="1:10" x14ac:dyDescent="0.3">
      <c r="A730" s="3">
        <v>1947</v>
      </c>
      <c r="B730" s="3">
        <v>1308105979</v>
      </c>
      <c r="C730" s="2" t="s">
        <v>5956</v>
      </c>
      <c r="D730" s="2" t="s">
        <v>1</v>
      </c>
      <c r="E730" s="3" t="s">
        <v>2</v>
      </c>
      <c r="F730" s="3">
        <v>41190</v>
      </c>
      <c r="G730" s="3" t="str">
        <f t="shared" si="11"/>
        <v xml:space="preserve">경기 </v>
      </c>
      <c r="H730" s="2" t="s">
        <v>5958</v>
      </c>
      <c r="I730" s="2" t="s">
        <v>1854</v>
      </c>
      <c r="J730" s="2" t="s">
        <v>5957</v>
      </c>
    </row>
    <row r="731" spans="1:10" x14ac:dyDescent="0.3">
      <c r="A731" s="3">
        <v>1948</v>
      </c>
      <c r="B731" s="3">
        <v>1308170048</v>
      </c>
      <c r="C731" s="2" t="s">
        <v>5959</v>
      </c>
      <c r="D731" s="2" t="s">
        <v>1</v>
      </c>
      <c r="E731" s="3" t="s">
        <v>2</v>
      </c>
      <c r="F731" s="3">
        <v>41190</v>
      </c>
      <c r="G731" s="3" t="str">
        <f t="shared" si="11"/>
        <v xml:space="preserve">경기 </v>
      </c>
      <c r="H731" s="2" t="s">
        <v>5961</v>
      </c>
      <c r="I731" s="2" t="s">
        <v>737</v>
      </c>
      <c r="J731" s="2" t="s">
        <v>5960</v>
      </c>
    </row>
    <row r="732" spans="1:10" x14ac:dyDescent="0.3">
      <c r="A732" s="3">
        <v>1949</v>
      </c>
      <c r="B732" s="3">
        <v>1348100485</v>
      </c>
      <c r="C732" s="2" t="s">
        <v>5962</v>
      </c>
      <c r="D732" s="2" t="s">
        <v>1</v>
      </c>
      <c r="E732" s="3" t="s">
        <v>2</v>
      </c>
      <c r="F732" s="3">
        <v>41390</v>
      </c>
      <c r="G732" s="3" t="str">
        <f t="shared" si="11"/>
        <v xml:space="preserve">경기 </v>
      </c>
      <c r="H732" s="2" t="s">
        <v>5964</v>
      </c>
      <c r="I732" s="2" t="s">
        <v>2862</v>
      </c>
      <c r="J732" s="2" t="s">
        <v>5963</v>
      </c>
    </row>
    <row r="733" spans="1:10" x14ac:dyDescent="0.3">
      <c r="A733" s="3">
        <v>1952</v>
      </c>
      <c r="B733" s="3">
        <v>1360674201</v>
      </c>
      <c r="C733" s="2" t="s">
        <v>5971</v>
      </c>
      <c r="D733" s="2" t="s">
        <v>1</v>
      </c>
      <c r="E733" s="3" t="s">
        <v>2</v>
      </c>
      <c r="F733" s="3">
        <v>41390</v>
      </c>
      <c r="G733" s="3" t="str">
        <f t="shared" si="11"/>
        <v xml:space="preserve">경기 </v>
      </c>
      <c r="H733" s="2" t="s">
        <v>5973</v>
      </c>
      <c r="I733" s="2" t="s">
        <v>109</v>
      </c>
      <c r="J733" s="2" t="s">
        <v>5972</v>
      </c>
    </row>
    <row r="734" spans="1:10" x14ac:dyDescent="0.3">
      <c r="A734" s="3">
        <v>1953</v>
      </c>
      <c r="B734" s="3">
        <v>1388158131</v>
      </c>
      <c r="C734" s="2" t="s">
        <v>5974</v>
      </c>
      <c r="D734" s="2" t="s">
        <v>1</v>
      </c>
      <c r="E734" s="3" t="s">
        <v>2</v>
      </c>
      <c r="F734" s="3">
        <v>41173</v>
      </c>
      <c r="G734" s="3" t="str">
        <f t="shared" si="11"/>
        <v xml:space="preserve">경기 </v>
      </c>
      <c r="H734" s="2" t="s">
        <v>5976</v>
      </c>
      <c r="I734" s="2" t="s">
        <v>440</v>
      </c>
      <c r="J734" s="2" t="s">
        <v>5975</v>
      </c>
    </row>
    <row r="735" spans="1:10" x14ac:dyDescent="0.3">
      <c r="A735" s="3">
        <v>1969</v>
      </c>
      <c r="B735" s="3">
        <v>6108141919</v>
      </c>
      <c r="C735" s="2" t="s">
        <v>6019</v>
      </c>
      <c r="D735" s="2" t="s">
        <v>1</v>
      </c>
      <c r="E735" s="3" t="s">
        <v>2</v>
      </c>
      <c r="F735" s="3">
        <v>41590</v>
      </c>
      <c r="G735" s="3" t="str">
        <f t="shared" si="11"/>
        <v xml:space="preserve">경기 </v>
      </c>
      <c r="H735" s="2" t="s">
        <v>6021</v>
      </c>
      <c r="I735" s="2" t="s">
        <v>616</v>
      </c>
      <c r="J735" s="2" t="s">
        <v>6020</v>
      </c>
    </row>
    <row r="736" spans="1:10" x14ac:dyDescent="0.3">
      <c r="A736" s="3">
        <v>1972</v>
      </c>
      <c r="B736" s="3">
        <v>1068644144</v>
      </c>
      <c r="C736" s="2" t="s">
        <v>6028</v>
      </c>
      <c r="D736" s="2" t="s">
        <v>1</v>
      </c>
      <c r="E736" s="3" t="s">
        <v>2</v>
      </c>
      <c r="F736" s="3">
        <v>41480</v>
      </c>
      <c r="G736" s="3" t="str">
        <f t="shared" si="11"/>
        <v xml:space="preserve">경기 </v>
      </c>
      <c r="H736" s="2" t="s">
        <v>6030</v>
      </c>
      <c r="I736" s="2" t="s">
        <v>3428</v>
      </c>
      <c r="J736" s="2" t="s">
        <v>6029</v>
      </c>
    </row>
    <row r="737" spans="1:10" x14ac:dyDescent="0.3">
      <c r="A737" s="3">
        <v>1973</v>
      </c>
      <c r="B737" s="3">
        <v>1088119928</v>
      </c>
      <c r="C737" s="2" t="s">
        <v>6031</v>
      </c>
      <c r="D737" s="2" t="s">
        <v>1</v>
      </c>
      <c r="E737" s="3" t="s">
        <v>2</v>
      </c>
      <c r="F737" s="3">
        <v>41117</v>
      </c>
      <c r="G737" s="3" t="str">
        <f t="shared" si="11"/>
        <v xml:space="preserve">경기 </v>
      </c>
      <c r="H737" s="2" t="s">
        <v>6033</v>
      </c>
      <c r="I737" s="2" t="s">
        <v>332</v>
      </c>
      <c r="J737" s="2" t="s">
        <v>6032</v>
      </c>
    </row>
    <row r="738" spans="1:10" x14ac:dyDescent="0.3">
      <c r="A738" s="3">
        <v>1977</v>
      </c>
      <c r="B738" s="3">
        <v>1238129124</v>
      </c>
      <c r="C738" s="2" t="s">
        <v>6043</v>
      </c>
      <c r="D738" s="2" t="s">
        <v>1</v>
      </c>
      <c r="E738" s="3" t="s">
        <v>2</v>
      </c>
      <c r="F738" s="3">
        <v>41173</v>
      </c>
      <c r="G738" s="3" t="str">
        <f t="shared" si="11"/>
        <v xml:space="preserve">경기 </v>
      </c>
      <c r="H738" s="2" t="s">
        <v>6045</v>
      </c>
      <c r="I738" s="2" t="s">
        <v>2460</v>
      </c>
      <c r="J738" s="2" t="s">
        <v>6044</v>
      </c>
    </row>
    <row r="739" spans="1:10" x14ac:dyDescent="0.3">
      <c r="A739" s="3">
        <v>1979</v>
      </c>
      <c r="B739" s="3">
        <v>1258117473</v>
      </c>
      <c r="C739" s="2" t="s">
        <v>6049</v>
      </c>
      <c r="D739" s="2" t="s">
        <v>1</v>
      </c>
      <c r="E739" s="3" t="s">
        <v>2</v>
      </c>
      <c r="F739" s="3">
        <v>41220</v>
      </c>
      <c r="G739" s="3" t="str">
        <f t="shared" si="11"/>
        <v xml:space="preserve">경기 </v>
      </c>
      <c r="H739" s="2" t="s">
        <v>6051</v>
      </c>
      <c r="I739" s="2" t="s">
        <v>63</v>
      </c>
      <c r="J739" s="2" t="s">
        <v>6050</v>
      </c>
    </row>
    <row r="740" spans="1:10" x14ac:dyDescent="0.3">
      <c r="A740" s="3">
        <v>1980</v>
      </c>
      <c r="B740" s="3">
        <v>1278193666</v>
      </c>
      <c r="C740" s="2" t="s">
        <v>6052</v>
      </c>
      <c r="D740" s="2" t="s">
        <v>1</v>
      </c>
      <c r="E740" s="3" t="s">
        <v>2</v>
      </c>
      <c r="F740" s="3">
        <v>41650</v>
      </c>
      <c r="G740" s="3" t="str">
        <f t="shared" si="11"/>
        <v xml:space="preserve">경기 </v>
      </c>
      <c r="H740" s="2" t="s">
        <v>6054</v>
      </c>
      <c r="I740" s="2" t="s">
        <v>6055</v>
      </c>
      <c r="J740" s="2" t="s">
        <v>6053</v>
      </c>
    </row>
    <row r="741" spans="1:10" x14ac:dyDescent="0.3">
      <c r="A741" s="3">
        <v>1981</v>
      </c>
      <c r="B741" s="3">
        <v>1298618163</v>
      </c>
      <c r="C741" s="2" t="s">
        <v>6056</v>
      </c>
      <c r="D741" s="2" t="s">
        <v>1</v>
      </c>
      <c r="E741" s="3" t="s">
        <v>2</v>
      </c>
      <c r="F741" s="3">
        <v>41135</v>
      </c>
      <c r="G741" s="3" t="str">
        <f t="shared" si="11"/>
        <v xml:space="preserve">경기 </v>
      </c>
      <c r="H741" s="2" t="s">
        <v>3625</v>
      </c>
      <c r="I741" s="2" t="s">
        <v>13</v>
      </c>
      <c r="J741" s="2" t="s">
        <v>6057</v>
      </c>
    </row>
    <row r="742" spans="1:10" x14ac:dyDescent="0.3">
      <c r="A742" s="3">
        <v>1982</v>
      </c>
      <c r="B742" s="3">
        <v>1338125125</v>
      </c>
      <c r="C742" s="2" t="s">
        <v>6058</v>
      </c>
      <c r="D742" s="2" t="s">
        <v>239</v>
      </c>
      <c r="E742" s="3" t="s">
        <v>240</v>
      </c>
      <c r="F742" s="3">
        <v>41220</v>
      </c>
      <c r="G742" s="3" t="str">
        <f t="shared" si="11"/>
        <v xml:space="preserve">경기 </v>
      </c>
      <c r="H742" s="2" t="s">
        <v>6060</v>
      </c>
      <c r="I742" s="2" t="s">
        <v>2304</v>
      </c>
      <c r="J742" s="2" t="s">
        <v>6059</v>
      </c>
    </row>
    <row r="743" spans="1:10" x14ac:dyDescent="0.3">
      <c r="A743" s="3">
        <v>1984</v>
      </c>
      <c r="B743" s="3">
        <v>1348148892</v>
      </c>
      <c r="C743" s="2" t="s">
        <v>6064</v>
      </c>
      <c r="D743" s="2" t="s">
        <v>1</v>
      </c>
      <c r="E743" s="3" t="s">
        <v>2</v>
      </c>
      <c r="F743" s="3">
        <v>41390</v>
      </c>
      <c r="G743" s="3" t="str">
        <f t="shared" si="11"/>
        <v xml:space="preserve">경기 </v>
      </c>
      <c r="H743" s="2" t="s">
        <v>6066</v>
      </c>
      <c r="I743" s="2" t="s">
        <v>55</v>
      </c>
      <c r="J743" s="2" t="s">
        <v>6065</v>
      </c>
    </row>
    <row r="744" spans="1:10" x14ac:dyDescent="0.3">
      <c r="A744" s="3">
        <v>1985</v>
      </c>
      <c r="B744" s="3">
        <v>1348188889</v>
      </c>
      <c r="C744" s="2" t="s">
        <v>6067</v>
      </c>
      <c r="D744" s="2" t="s">
        <v>1</v>
      </c>
      <c r="E744" s="3" t="s">
        <v>2</v>
      </c>
      <c r="F744" s="3">
        <v>41390</v>
      </c>
      <c r="G744" s="3" t="str">
        <f t="shared" si="11"/>
        <v xml:space="preserve">경기 </v>
      </c>
      <c r="H744" s="2" t="s">
        <v>6069</v>
      </c>
      <c r="I744" s="2" t="s">
        <v>348</v>
      </c>
      <c r="J744" s="2" t="s">
        <v>6068</v>
      </c>
    </row>
    <row r="745" spans="1:10" x14ac:dyDescent="0.3">
      <c r="A745" s="3">
        <v>2012</v>
      </c>
      <c r="B745" s="3">
        <v>1258108426</v>
      </c>
      <c r="C745" s="2" t="s">
        <v>6144</v>
      </c>
      <c r="D745" s="2" t="s">
        <v>1</v>
      </c>
      <c r="E745" s="3" t="s">
        <v>2</v>
      </c>
      <c r="F745" s="3">
        <v>41220</v>
      </c>
      <c r="G745" s="3" t="str">
        <f t="shared" si="11"/>
        <v xml:space="preserve">경기 </v>
      </c>
      <c r="H745" s="2" t="s">
        <v>6146</v>
      </c>
      <c r="I745" s="2" t="s">
        <v>534</v>
      </c>
      <c r="J745" s="2" t="s">
        <v>6145</v>
      </c>
    </row>
    <row r="746" spans="1:10" x14ac:dyDescent="0.3">
      <c r="A746" s="3">
        <v>2013</v>
      </c>
      <c r="B746" s="3">
        <v>1258132775</v>
      </c>
      <c r="C746" s="2" t="s">
        <v>6147</v>
      </c>
      <c r="D746" s="2" t="s">
        <v>1</v>
      </c>
      <c r="E746" s="3" t="s">
        <v>2</v>
      </c>
      <c r="F746" s="3">
        <v>41550</v>
      </c>
      <c r="G746" s="3" t="str">
        <f t="shared" si="11"/>
        <v xml:space="preserve">경기 </v>
      </c>
      <c r="H746" s="2" t="s">
        <v>6149</v>
      </c>
      <c r="I746" s="2" t="s">
        <v>260</v>
      </c>
      <c r="J746" s="2" t="s">
        <v>6148</v>
      </c>
    </row>
    <row r="747" spans="1:10" x14ac:dyDescent="0.3">
      <c r="A747" s="3">
        <v>2014</v>
      </c>
      <c r="B747" s="3">
        <v>1268189325</v>
      </c>
      <c r="C747" s="2" t="s">
        <v>6150</v>
      </c>
      <c r="D747" s="2" t="s">
        <v>1</v>
      </c>
      <c r="E747" s="3" t="s">
        <v>2</v>
      </c>
      <c r="F747" s="3">
        <v>41610</v>
      </c>
      <c r="G747" s="3" t="str">
        <f t="shared" si="11"/>
        <v xml:space="preserve">경기 </v>
      </c>
      <c r="H747" s="2" t="s">
        <v>6152</v>
      </c>
      <c r="I747" s="2" t="s">
        <v>5475</v>
      </c>
      <c r="J747" s="2" t="s">
        <v>6151</v>
      </c>
    </row>
    <row r="748" spans="1:10" x14ac:dyDescent="0.3">
      <c r="A748" s="3">
        <v>2015</v>
      </c>
      <c r="B748" s="3">
        <v>1278107966</v>
      </c>
      <c r="C748" s="2" t="s">
        <v>6153</v>
      </c>
      <c r="D748" s="2" t="s">
        <v>1</v>
      </c>
      <c r="E748" s="3" t="s">
        <v>2</v>
      </c>
      <c r="F748" s="3">
        <v>41650</v>
      </c>
      <c r="G748" s="3" t="str">
        <f t="shared" si="11"/>
        <v xml:space="preserve">경기 </v>
      </c>
      <c r="H748" s="2" t="s">
        <v>6155</v>
      </c>
      <c r="I748" s="2" t="s">
        <v>1317</v>
      </c>
      <c r="J748" s="2" t="s">
        <v>6154</v>
      </c>
    </row>
    <row r="749" spans="1:10" x14ac:dyDescent="0.3">
      <c r="A749" s="3">
        <v>2016</v>
      </c>
      <c r="B749" s="3">
        <v>1278127642</v>
      </c>
      <c r="C749" s="2" t="s">
        <v>6156</v>
      </c>
      <c r="D749" s="2" t="s">
        <v>1</v>
      </c>
      <c r="E749" s="3" t="s">
        <v>2</v>
      </c>
      <c r="F749" s="3">
        <v>41650</v>
      </c>
      <c r="G749" s="3" t="str">
        <f t="shared" si="11"/>
        <v xml:space="preserve">경기 </v>
      </c>
      <c r="H749" s="2" t="s">
        <v>6158</v>
      </c>
      <c r="I749" s="2" t="s">
        <v>2677</v>
      </c>
      <c r="J749" s="2" t="s">
        <v>6157</v>
      </c>
    </row>
    <row r="750" spans="1:10" x14ac:dyDescent="0.3">
      <c r="A750" s="3">
        <v>2017</v>
      </c>
      <c r="B750" s="3">
        <v>1308621765</v>
      </c>
      <c r="C750" s="2" t="s">
        <v>6159</v>
      </c>
      <c r="D750" s="2" t="s">
        <v>1</v>
      </c>
      <c r="E750" s="3" t="s">
        <v>2</v>
      </c>
      <c r="F750" s="3">
        <v>41190</v>
      </c>
      <c r="G750" s="3" t="str">
        <f t="shared" si="11"/>
        <v xml:space="preserve">경기 </v>
      </c>
      <c r="H750" s="2" t="s">
        <v>6161</v>
      </c>
      <c r="I750" s="2" t="s">
        <v>821</v>
      </c>
      <c r="J750" s="2" t="s">
        <v>6160</v>
      </c>
    </row>
    <row r="751" spans="1:10" x14ac:dyDescent="0.3">
      <c r="A751" s="3">
        <v>2020</v>
      </c>
      <c r="B751" s="3">
        <v>1328111540</v>
      </c>
      <c r="C751" s="2" t="s">
        <v>6168</v>
      </c>
      <c r="D751" s="2" t="s">
        <v>1</v>
      </c>
      <c r="E751" s="3" t="s">
        <v>2</v>
      </c>
      <c r="F751" s="3">
        <v>41650</v>
      </c>
      <c r="G751" s="3" t="str">
        <f t="shared" si="11"/>
        <v xml:space="preserve">경기 </v>
      </c>
      <c r="H751" s="2" t="s">
        <v>6170</v>
      </c>
      <c r="I751" s="2" t="s">
        <v>2130</v>
      </c>
      <c r="J751" s="2" t="s">
        <v>6169</v>
      </c>
    </row>
    <row r="752" spans="1:10" x14ac:dyDescent="0.3">
      <c r="A752" s="3">
        <v>2021</v>
      </c>
      <c r="B752" s="3">
        <v>1338124183</v>
      </c>
      <c r="C752" s="2" t="s">
        <v>6171</v>
      </c>
      <c r="D752" s="2" t="s">
        <v>1</v>
      </c>
      <c r="E752" s="3" t="s">
        <v>2</v>
      </c>
      <c r="F752" s="3">
        <v>41390</v>
      </c>
      <c r="G752" s="3" t="str">
        <f t="shared" si="11"/>
        <v xml:space="preserve">경기 </v>
      </c>
      <c r="H752" s="2" t="s">
        <v>6173</v>
      </c>
      <c r="I752" s="2" t="s">
        <v>1004</v>
      </c>
      <c r="J752" s="2" t="s">
        <v>6172</v>
      </c>
    </row>
    <row r="753" spans="1:10" x14ac:dyDescent="0.3">
      <c r="A753" s="3">
        <v>2022</v>
      </c>
      <c r="B753" s="3">
        <v>1338138810</v>
      </c>
      <c r="C753" s="2" t="s">
        <v>6174</v>
      </c>
      <c r="D753" s="2" t="s">
        <v>1</v>
      </c>
      <c r="E753" s="3" t="s">
        <v>2</v>
      </c>
      <c r="F753" s="3">
        <v>41390</v>
      </c>
      <c r="G753" s="3" t="str">
        <f t="shared" si="11"/>
        <v xml:space="preserve">경기 </v>
      </c>
      <c r="H753" s="2" t="s">
        <v>6176</v>
      </c>
      <c r="I753" s="2" t="s">
        <v>146</v>
      </c>
      <c r="J753" s="2" t="s">
        <v>6175</v>
      </c>
    </row>
    <row r="754" spans="1:10" x14ac:dyDescent="0.3">
      <c r="A754" s="3">
        <v>2023</v>
      </c>
      <c r="B754" s="3">
        <v>1348629338</v>
      </c>
      <c r="C754" s="2" t="s">
        <v>6177</v>
      </c>
      <c r="D754" s="2" t="s">
        <v>1</v>
      </c>
      <c r="E754" s="3" t="s">
        <v>2</v>
      </c>
      <c r="F754" s="3">
        <v>41271</v>
      </c>
      <c r="G754" s="3" t="str">
        <f t="shared" si="11"/>
        <v xml:space="preserve">경기 </v>
      </c>
      <c r="H754" s="2" t="s">
        <v>6179</v>
      </c>
      <c r="I754" s="2" t="s">
        <v>176</v>
      </c>
      <c r="J754" s="2" t="s">
        <v>6178</v>
      </c>
    </row>
    <row r="755" spans="1:10" x14ac:dyDescent="0.3">
      <c r="A755" s="3">
        <v>2024</v>
      </c>
      <c r="B755" s="3">
        <v>1349161370</v>
      </c>
      <c r="C755" s="2" t="s">
        <v>6180</v>
      </c>
      <c r="D755" s="2" t="s">
        <v>1</v>
      </c>
      <c r="E755" s="3" t="s">
        <v>2</v>
      </c>
      <c r="F755" s="3">
        <v>41270</v>
      </c>
      <c r="G755" s="3" t="str">
        <f t="shared" si="11"/>
        <v xml:space="preserve">경기 </v>
      </c>
      <c r="H755" s="2" t="s">
        <v>6182</v>
      </c>
      <c r="I755" s="2" t="s">
        <v>1859</v>
      </c>
      <c r="J755" s="2" t="s">
        <v>6181</v>
      </c>
    </row>
    <row r="756" spans="1:10" x14ac:dyDescent="0.3">
      <c r="A756" s="3">
        <v>2030</v>
      </c>
      <c r="B756" s="3">
        <v>2258100966</v>
      </c>
      <c r="C756" s="2" t="s">
        <v>6198</v>
      </c>
      <c r="D756" s="2" t="s">
        <v>1</v>
      </c>
      <c r="E756" s="3" t="s">
        <v>2</v>
      </c>
      <c r="F756" s="3">
        <v>41650</v>
      </c>
      <c r="G756" s="3" t="str">
        <f t="shared" si="11"/>
        <v xml:space="preserve">경기 </v>
      </c>
      <c r="H756" s="2" t="s">
        <v>6200</v>
      </c>
      <c r="I756" s="2" t="s">
        <v>6201</v>
      </c>
      <c r="J756" s="2" t="s">
        <v>6199</v>
      </c>
    </row>
    <row r="757" spans="1:10" x14ac:dyDescent="0.3">
      <c r="A757" s="3">
        <v>2049</v>
      </c>
      <c r="B757" s="3">
        <v>1228192250</v>
      </c>
      <c r="C757" s="2" t="s">
        <v>6249</v>
      </c>
      <c r="D757" s="2" t="s">
        <v>1</v>
      </c>
      <c r="E757" s="3" t="s">
        <v>2</v>
      </c>
      <c r="F757" s="3">
        <v>41570</v>
      </c>
      <c r="G757" s="3" t="str">
        <f t="shared" si="11"/>
        <v xml:space="preserve">경기 </v>
      </c>
      <c r="H757" s="2" t="s">
        <v>6251</v>
      </c>
      <c r="I757" s="2" t="s">
        <v>1533</v>
      </c>
      <c r="J757" s="2" t="s">
        <v>6250</v>
      </c>
    </row>
    <row r="758" spans="1:10" x14ac:dyDescent="0.3">
      <c r="A758" s="3">
        <v>2050</v>
      </c>
      <c r="B758" s="3">
        <v>1248142775</v>
      </c>
      <c r="C758" s="2" t="s">
        <v>6252</v>
      </c>
      <c r="D758" s="2" t="s">
        <v>1</v>
      </c>
      <c r="E758" s="3" t="s">
        <v>2</v>
      </c>
      <c r="F758" s="3">
        <v>41220</v>
      </c>
      <c r="G758" s="3" t="str">
        <f t="shared" si="11"/>
        <v xml:space="preserve">경기 </v>
      </c>
      <c r="H758" s="2" t="s">
        <v>6254</v>
      </c>
      <c r="I758" s="2" t="s">
        <v>616</v>
      </c>
      <c r="J758" s="2" t="s">
        <v>6253</v>
      </c>
    </row>
    <row r="759" spans="1:10" x14ac:dyDescent="0.3">
      <c r="A759" s="3">
        <v>2051</v>
      </c>
      <c r="B759" s="3">
        <v>1248172492</v>
      </c>
      <c r="C759" s="2" t="s">
        <v>6255</v>
      </c>
      <c r="D759" s="2" t="s">
        <v>1</v>
      </c>
      <c r="E759" s="3" t="s">
        <v>2</v>
      </c>
      <c r="F759" s="3">
        <v>41590</v>
      </c>
      <c r="G759" s="3" t="str">
        <f t="shared" si="11"/>
        <v xml:space="preserve">경기 </v>
      </c>
      <c r="H759" s="2" t="s">
        <v>6257</v>
      </c>
      <c r="I759" s="2" t="s">
        <v>146</v>
      </c>
      <c r="J759" s="2" t="s">
        <v>6256</v>
      </c>
    </row>
    <row r="760" spans="1:10" x14ac:dyDescent="0.3">
      <c r="A760" s="3">
        <v>2061</v>
      </c>
      <c r="B760" s="3">
        <v>2208657488</v>
      </c>
      <c r="C760" s="2" t="s">
        <v>6283</v>
      </c>
      <c r="D760" s="2" t="s">
        <v>1</v>
      </c>
      <c r="E760" s="3" t="s">
        <v>2</v>
      </c>
      <c r="F760" s="3">
        <v>41610</v>
      </c>
      <c r="G760" s="3" t="str">
        <f t="shared" si="11"/>
        <v xml:space="preserve">경기 </v>
      </c>
      <c r="H760" s="2" t="s">
        <v>6285</v>
      </c>
      <c r="I760" s="2" t="s">
        <v>2501</v>
      </c>
      <c r="J760" s="2" t="s">
        <v>6284</v>
      </c>
    </row>
    <row r="761" spans="1:10" x14ac:dyDescent="0.3">
      <c r="A761" s="3">
        <v>2085</v>
      </c>
      <c r="B761" s="3">
        <v>1258102999</v>
      </c>
      <c r="C761" s="2" t="s">
        <v>6341</v>
      </c>
      <c r="D761" s="2" t="s">
        <v>1</v>
      </c>
      <c r="E761" s="3" t="s">
        <v>2</v>
      </c>
      <c r="F761" s="3">
        <v>41220</v>
      </c>
      <c r="G761" s="3" t="str">
        <f t="shared" si="11"/>
        <v xml:space="preserve">경기 </v>
      </c>
      <c r="H761" s="2" t="s">
        <v>6343</v>
      </c>
      <c r="I761" s="2" t="s">
        <v>3387</v>
      </c>
      <c r="J761" s="2" t="s">
        <v>6342</v>
      </c>
    </row>
    <row r="762" spans="1:10" x14ac:dyDescent="0.3">
      <c r="A762" s="3">
        <v>2087</v>
      </c>
      <c r="B762" s="3">
        <v>1338118513</v>
      </c>
      <c r="C762" s="2" t="s">
        <v>6347</v>
      </c>
      <c r="D762" s="2" t="s">
        <v>1</v>
      </c>
      <c r="E762" s="3" t="s">
        <v>2</v>
      </c>
      <c r="F762" s="3">
        <v>41390</v>
      </c>
      <c r="G762" s="3" t="str">
        <f t="shared" si="11"/>
        <v xml:space="preserve">경기 </v>
      </c>
      <c r="H762" s="2" t="s">
        <v>6349</v>
      </c>
      <c r="I762" s="2" t="s">
        <v>2460</v>
      </c>
      <c r="J762" s="2" t="s">
        <v>6348</v>
      </c>
    </row>
    <row r="763" spans="1:10" x14ac:dyDescent="0.3">
      <c r="A763" s="3">
        <v>2088</v>
      </c>
      <c r="B763" s="3">
        <v>1348151214</v>
      </c>
      <c r="C763" s="2" t="s">
        <v>6350</v>
      </c>
      <c r="D763" s="2" t="s">
        <v>1</v>
      </c>
      <c r="E763" s="3" t="s">
        <v>2</v>
      </c>
      <c r="F763" s="3">
        <v>41273</v>
      </c>
      <c r="G763" s="3" t="str">
        <f t="shared" si="11"/>
        <v xml:space="preserve">경기 </v>
      </c>
      <c r="H763" s="2" t="s">
        <v>6352</v>
      </c>
      <c r="I763" s="2" t="s">
        <v>214</v>
      </c>
      <c r="J763" s="2" t="s">
        <v>6351</v>
      </c>
    </row>
    <row r="764" spans="1:10" x14ac:dyDescent="0.3">
      <c r="A764" s="3">
        <v>2089</v>
      </c>
      <c r="B764" s="3">
        <v>1348668613</v>
      </c>
      <c r="C764" s="2" t="s">
        <v>6353</v>
      </c>
      <c r="D764" s="2" t="s">
        <v>1</v>
      </c>
      <c r="E764" s="3" t="s">
        <v>2</v>
      </c>
      <c r="F764" s="3">
        <v>41271</v>
      </c>
      <c r="G764" s="3" t="str">
        <f t="shared" si="11"/>
        <v xml:space="preserve">경기 </v>
      </c>
      <c r="H764" s="2" t="s">
        <v>6355</v>
      </c>
      <c r="I764" s="2" t="s">
        <v>1898</v>
      </c>
      <c r="J764" s="2" t="s">
        <v>6354</v>
      </c>
    </row>
    <row r="765" spans="1:10" x14ac:dyDescent="0.3">
      <c r="A765" s="3">
        <v>2090</v>
      </c>
      <c r="B765" s="3">
        <v>1358146543</v>
      </c>
      <c r="C765" s="2" t="s">
        <v>6356</v>
      </c>
      <c r="D765" s="2" t="s">
        <v>1</v>
      </c>
      <c r="E765" s="3" t="s">
        <v>2</v>
      </c>
      <c r="F765" s="3">
        <v>41463</v>
      </c>
      <c r="G765" s="3" t="str">
        <f t="shared" si="11"/>
        <v xml:space="preserve">경기 </v>
      </c>
      <c r="H765" s="2" t="s">
        <v>6358</v>
      </c>
      <c r="I765" s="2" t="s">
        <v>1317</v>
      </c>
      <c r="J765" s="2" t="s">
        <v>6357</v>
      </c>
    </row>
    <row r="766" spans="1:10" x14ac:dyDescent="0.3">
      <c r="A766" s="3">
        <v>2091</v>
      </c>
      <c r="B766" s="3">
        <v>1358196058</v>
      </c>
      <c r="C766" s="2" t="s">
        <v>6359</v>
      </c>
      <c r="D766" s="2" t="s">
        <v>1</v>
      </c>
      <c r="E766" s="3" t="s">
        <v>2</v>
      </c>
      <c r="F766" s="3">
        <v>41590</v>
      </c>
      <c r="G766" s="3" t="str">
        <f t="shared" si="11"/>
        <v xml:space="preserve">경기 </v>
      </c>
      <c r="H766" s="2" t="s">
        <v>6361</v>
      </c>
      <c r="I766" s="2" t="s">
        <v>1024</v>
      </c>
      <c r="J766" s="2" t="s">
        <v>6360</v>
      </c>
    </row>
    <row r="767" spans="1:10" x14ac:dyDescent="0.3">
      <c r="A767" s="3">
        <v>2102</v>
      </c>
      <c r="B767" s="3">
        <v>2268109617</v>
      </c>
      <c r="C767" s="2" t="s">
        <v>6392</v>
      </c>
      <c r="D767" s="2" t="s">
        <v>1</v>
      </c>
      <c r="E767" s="3" t="s">
        <v>2</v>
      </c>
      <c r="F767" s="3">
        <v>41210</v>
      </c>
      <c r="G767" s="3" t="str">
        <f t="shared" si="11"/>
        <v xml:space="preserve">경기 </v>
      </c>
      <c r="H767" s="2" t="s">
        <v>940</v>
      </c>
      <c r="I767" s="2" t="s">
        <v>5</v>
      </c>
      <c r="J767" s="2" t="s">
        <v>6393</v>
      </c>
    </row>
    <row r="768" spans="1:10" x14ac:dyDescent="0.3">
      <c r="A768" s="3">
        <v>2124</v>
      </c>
      <c r="B768" s="3">
        <v>1058608219</v>
      </c>
      <c r="C768" s="2" t="s">
        <v>6451</v>
      </c>
      <c r="D768" s="2" t="s">
        <v>1</v>
      </c>
      <c r="E768" s="3" t="s">
        <v>2</v>
      </c>
      <c r="F768" s="3">
        <v>41190</v>
      </c>
      <c r="G768" s="3" t="str">
        <f t="shared" si="11"/>
        <v xml:space="preserve">경기 </v>
      </c>
      <c r="H768" s="2" t="s">
        <v>6453</v>
      </c>
      <c r="I768" s="2" t="s">
        <v>952</v>
      </c>
      <c r="J768" s="2" t="s">
        <v>6452</v>
      </c>
    </row>
    <row r="769" spans="1:10" x14ac:dyDescent="0.3">
      <c r="A769" s="3">
        <v>2130</v>
      </c>
      <c r="B769" s="3">
        <v>1238618049</v>
      </c>
      <c r="C769" s="2" t="s">
        <v>6469</v>
      </c>
      <c r="D769" s="2" t="s">
        <v>1</v>
      </c>
      <c r="E769" s="3" t="s">
        <v>2</v>
      </c>
      <c r="F769" s="3">
        <v>41410</v>
      </c>
      <c r="G769" s="3" t="str">
        <f t="shared" si="11"/>
        <v xml:space="preserve">경기 </v>
      </c>
      <c r="H769" s="2" t="s">
        <v>6471</v>
      </c>
      <c r="I769" s="2" t="s">
        <v>87</v>
      </c>
      <c r="J769" s="2" t="s">
        <v>6470</v>
      </c>
    </row>
    <row r="770" spans="1:10" x14ac:dyDescent="0.3">
      <c r="A770" s="3">
        <v>2131</v>
      </c>
      <c r="B770" s="3">
        <v>1248123948</v>
      </c>
      <c r="C770" s="2" t="s">
        <v>6472</v>
      </c>
      <c r="D770" s="2" t="s">
        <v>1</v>
      </c>
      <c r="E770" s="3" t="s">
        <v>2</v>
      </c>
      <c r="F770" s="3">
        <v>41590</v>
      </c>
      <c r="G770" s="3" t="str">
        <f t="shared" si="11"/>
        <v xml:space="preserve">경기 </v>
      </c>
      <c r="H770" s="2" t="s">
        <v>6474</v>
      </c>
      <c r="I770" s="2" t="s">
        <v>6475</v>
      </c>
      <c r="J770" s="2" t="s">
        <v>6473</v>
      </c>
    </row>
    <row r="771" spans="1:10" x14ac:dyDescent="0.3">
      <c r="A771" s="3">
        <v>2134</v>
      </c>
      <c r="B771" s="3">
        <v>1298123036</v>
      </c>
      <c r="C771" s="2" t="s">
        <v>6482</v>
      </c>
      <c r="D771" s="2" t="s">
        <v>132</v>
      </c>
      <c r="E771" s="3" t="s">
        <v>133</v>
      </c>
      <c r="F771" s="3">
        <v>41461</v>
      </c>
      <c r="G771" s="3" t="str">
        <f t="shared" ref="G771:G834" si="12">LEFT(H771,3)</f>
        <v xml:space="preserve">경기 </v>
      </c>
      <c r="H771" s="2" t="s">
        <v>6484</v>
      </c>
      <c r="I771" s="2" t="s">
        <v>1567</v>
      </c>
      <c r="J771" s="2" t="s">
        <v>6483</v>
      </c>
    </row>
    <row r="772" spans="1:10" x14ac:dyDescent="0.3">
      <c r="A772" s="3">
        <v>2139</v>
      </c>
      <c r="B772" s="3">
        <v>1348180776</v>
      </c>
      <c r="C772" s="2" t="s">
        <v>6497</v>
      </c>
      <c r="D772" s="2" t="s">
        <v>1</v>
      </c>
      <c r="E772" s="3" t="s">
        <v>2</v>
      </c>
      <c r="F772" s="3">
        <v>41390</v>
      </c>
      <c r="G772" s="3" t="str">
        <f t="shared" si="12"/>
        <v xml:space="preserve">경기 </v>
      </c>
      <c r="H772" s="2" t="s">
        <v>6499</v>
      </c>
      <c r="I772" s="2" t="s">
        <v>875</v>
      </c>
      <c r="J772" s="2" t="s">
        <v>6498</v>
      </c>
    </row>
    <row r="773" spans="1:10" x14ac:dyDescent="0.3">
      <c r="A773" s="3">
        <v>2141</v>
      </c>
      <c r="B773" s="3">
        <v>1368120416</v>
      </c>
      <c r="C773" s="2" t="s">
        <v>6503</v>
      </c>
      <c r="D773" s="2" t="s">
        <v>1</v>
      </c>
      <c r="E773" s="3" t="s">
        <v>2</v>
      </c>
      <c r="F773" s="3">
        <v>41570</v>
      </c>
      <c r="G773" s="3" t="str">
        <f t="shared" si="12"/>
        <v xml:space="preserve">경기 </v>
      </c>
      <c r="H773" s="2" t="s">
        <v>6505</v>
      </c>
      <c r="I773" s="2" t="s">
        <v>1411</v>
      </c>
      <c r="J773" s="2" t="s">
        <v>6504</v>
      </c>
    </row>
    <row r="774" spans="1:10" x14ac:dyDescent="0.3">
      <c r="A774" s="3">
        <v>2143</v>
      </c>
      <c r="B774" s="3">
        <v>1378133520</v>
      </c>
      <c r="C774" s="2" t="s">
        <v>6509</v>
      </c>
      <c r="D774" s="2" t="s">
        <v>1</v>
      </c>
      <c r="E774" s="3" t="s">
        <v>2</v>
      </c>
      <c r="F774" s="3">
        <v>41570</v>
      </c>
      <c r="G774" s="3" t="str">
        <f t="shared" si="12"/>
        <v xml:space="preserve">경기 </v>
      </c>
      <c r="H774" s="2" t="s">
        <v>6511</v>
      </c>
      <c r="I774" s="2" t="s">
        <v>797</v>
      </c>
      <c r="J774" s="2" t="s">
        <v>6510</v>
      </c>
    </row>
    <row r="775" spans="1:10" x14ac:dyDescent="0.3">
      <c r="A775" s="3">
        <v>2165</v>
      </c>
      <c r="B775" s="3">
        <v>1138145563</v>
      </c>
      <c r="C775" s="2" t="s">
        <v>6566</v>
      </c>
      <c r="D775" s="2" t="s">
        <v>1</v>
      </c>
      <c r="E775" s="3" t="s">
        <v>2</v>
      </c>
      <c r="F775" s="3">
        <v>41430</v>
      </c>
      <c r="G775" s="3" t="str">
        <f t="shared" si="12"/>
        <v xml:space="preserve">경기 </v>
      </c>
      <c r="H775" s="2" t="s">
        <v>6568</v>
      </c>
      <c r="I775" s="2" t="s">
        <v>986</v>
      </c>
      <c r="J775" s="2" t="s">
        <v>6567</v>
      </c>
    </row>
    <row r="776" spans="1:10" x14ac:dyDescent="0.3">
      <c r="A776" s="3">
        <v>2170</v>
      </c>
      <c r="B776" s="3">
        <v>1228164434</v>
      </c>
      <c r="C776" s="2" t="s">
        <v>6580</v>
      </c>
      <c r="D776" s="2" t="s">
        <v>1</v>
      </c>
      <c r="E776" s="3" t="s">
        <v>2</v>
      </c>
      <c r="F776" s="3">
        <v>41480</v>
      </c>
      <c r="G776" s="3" t="str">
        <f t="shared" si="12"/>
        <v xml:space="preserve">경기 </v>
      </c>
      <c r="H776" s="2" t="s">
        <v>6582</v>
      </c>
      <c r="I776" s="2" t="s">
        <v>2796</v>
      </c>
      <c r="J776" s="2" t="s">
        <v>6581</v>
      </c>
    </row>
    <row r="777" spans="1:10" x14ac:dyDescent="0.3">
      <c r="A777" s="3">
        <v>2171</v>
      </c>
      <c r="B777" s="3">
        <v>1238156785</v>
      </c>
      <c r="C777" s="2" t="s">
        <v>6583</v>
      </c>
      <c r="D777" s="2" t="s">
        <v>1</v>
      </c>
      <c r="E777" s="3" t="s">
        <v>2</v>
      </c>
      <c r="F777" s="3">
        <v>41410</v>
      </c>
      <c r="G777" s="3" t="str">
        <f t="shared" si="12"/>
        <v xml:space="preserve">경기 </v>
      </c>
      <c r="H777" s="2" t="s">
        <v>6585</v>
      </c>
      <c r="I777" s="2" t="s">
        <v>1279</v>
      </c>
      <c r="J777" s="2" t="s">
        <v>6584</v>
      </c>
    </row>
    <row r="778" spans="1:10" x14ac:dyDescent="0.3">
      <c r="A778" s="3">
        <v>2172</v>
      </c>
      <c r="B778" s="3">
        <v>1248653409</v>
      </c>
      <c r="C778" s="2" t="s">
        <v>6586</v>
      </c>
      <c r="D778" s="2" t="s">
        <v>1</v>
      </c>
      <c r="E778" s="3" t="s">
        <v>2</v>
      </c>
      <c r="F778" s="3">
        <v>41590</v>
      </c>
      <c r="G778" s="3" t="str">
        <f t="shared" si="12"/>
        <v xml:space="preserve">경기 </v>
      </c>
      <c r="H778" s="2" t="s">
        <v>6588</v>
      </c>
      <c r="I778" s="2" t="s">
        <v>1234</v>
      </c>
      <c r="J778" s="2" t="s">
        <v>6587</v>
      </c>
    </row>
    <row r="779" spans="1:10" x14ac:dyDescent="0.3">
      <c r="A779" s="3">
        <v>2196</v>
      </c>
      <c r="B779" s="3">
        <v>1268140185</v>
      </c>
      <c r="C779" s="2" t="s">
        <v>6660</v>
      </c>
      <c r="D779" s="2" t="s">
        <v>1</v>
      </c>
      <c r="E779" s="3" t="s">
        <v>2</v>
      </c>
      <c r="F779" s="3">
        <v>41500</v>
      </c>
      <c r="G779" s="3" t="str">
        <f t="shared" si="12"/>
        <v xml:space="preserve">경기 </v>
      </c>
      <c r="H779" s="2" t="s">
        <v>6662</v>
      </c>
      <c r="I779" s="2" t="s">
        <v>47</v>
      </c>
      <c r="J779" s="2" t="s">
        <v>6661</v>
      </c>
    </row>
    <row r="780" spans="1:10" x14ac:dyDescent="0.3">
      <c r="A780" s="3">
        <v>2198</v>
      </c>
      <c r="B780" s="3">
        <v>1378166244</v>
      </c>
      <c r="C780" s="2" t="s">
        <v>6666</v>
      </c>
      <c r="D780" s="2" t="s">
        <v>1</v>
      </c>
      <c r="E780" s="3" t="s">
        <v>2</v>
      </c>
      <c r="F780" s="3">
        <v>41570</v>
      </c>
      <c r="G780" s="3" t="str">
        <f t="shared" si="12"/>
        <v xml:space="preserve">경기 </v>
      </c>
      <c r="H780" s="2" t="s">
        <v>6668</v>
      </c>
      <c r="I780" s="2" t="s">
        <v>478</v>
      </c>
      <c r="J780" s="2" t="s">
        <v>6667</v>
      </c>
    </row>
    <row r="781" spans="1:10" x14ac:dyDescent="0.3">
      <c r="A781" s="3">
        <v>2199</v>
      </c>
      <c r="B781" s="3">
        <v>1388147051</v>
      </c>
      <c r="C781" s="2" t="s">
        <v>6669</v>
      </c>
      <c r="D781" s="2" t="s">
        <v>1</v>
      </c>
      <c r="E781" s="3" t="s">
        <v>2</v>
      </c>
      <c r="F781" s="3">
        <v>41430</v>
      </c>
      <c r="G781" s="3" t="str">
        <f t="shared" si="12"/>
        <v xml:space="preserve">경기 </v>
      </c>
      <c r="H781" s="2" t="s">
        <v>4201</v>
      </c>
      <c r="I781" s="2" t="s">
        <v>2460</v>
      </c>
      <c r="J781" s="2" t="s">
        <v>6670</v>
      </c>
    </row>
    <row r="782" spans="1:10" x14ac:dyDescent="0.3">
      <c r="A782" s="3">
        <v>2201</v>
      </c>
      <c r="B782" s="3">
        <v>1428111270</v>
      </c>
      <c r="C782" s="2" t="s">
        <v>6674</v>
      </c>
      <c r="D782" s="2" t="s">
        <v>1</v>
      </c>
      <c r="E782" s="3" t="s">
        <v>2</v>
      </c>
      <c r="F782" s="3">
        <v>41461</v>
      </c>
      <c r="G782" s="3" t="str">
        <f t="shared" si="12"/>
        <v xml:space="preserve">경기 </v>
      </c>
      <c r="H782" s="2" t="s">
        <v>6676</v>
      </c>
      <c r="I782" s="2" t="s">
        <v>154</v>
      </c>
      <c r="J782" s="2" t="s">
        <v>6675</v>
      </c>
    </row>
    <row r="783" spans="1:10" x14ac:dyDescent="0.3">
      <c r="A783" s="3">
        <v>2202</v>
      </c>
      <c r="B783" s="3">
        <v>1428117920</v>
      </c>
      <c r="C783" s="2" t="s">
        <v>6677</v>
      </c>
      <c r="D783" s="2" t="s">
        <v>1</v>
      </c>
      <c r="E783" s="3" t="s">
        <v>2</v>
      </c>
      <c r="F783" s="3">
        <v>41550</v>
      </c>
      <c r="G783" s="3" t="str">
        <f t="shared" si="12"/>
        <v xml:space="preserve">경기 </v>
      </c>
      <c r="H783" s="2" t="s">
        <v>6679</v>
      </c>
      <c r="I783" s="2" t="s">
        <v>597</v>
      </c>
      <c r="J783" s="2" t="s">
        <v>6678</v>
      </c>
    </row>
    <row r="784" spans="1:10" x14ac:dyDescent="0.3">
      <c r="A784" s="3">
        <v>2203</v>
      </c>
      <c r="B784" s="3">
        <v>1438102153</v>
      </c>
      <c r="C784" s="2" t="s">
        <v>6680</v>
      </c>
      <c r="D784" s="2" t="s">
        <v>1</v>
      </c>
      <c r="E784" s="3" t="s">
        <v>2</v>
      </c>
      <c r="F784" s="3">
        <v>41590</v>
      </c>
      <c r="G784" s="3" t="str">
        <f t="shared" si="12"/>
        <v xml:space="preserve">경기 </v>
      </c>
      <c r="H784" s="2" t="s">
        <v>6682</v>
      </c>
      <c r="I784" s="2" t="s">
        <v>743</v>
      </c>
      <c r="J784" s="2" t="s">
        <v>6681</v>
      </c>
    </row>
    <row r="785" spans="1:10" x14ac:dyDescent="0.3">
      <c r="A785" s="3">
        <v>2208</v>
      </c>
      <c r="B785" s="3">
        <v>2158700485</v>
      </c>
      <c r="C785" s="2" t="s">
        <v>6697</v>
      </c>
      <c r="D785" s="2" t="s">
        <v>1</v>
      </c>
      <c r="E785" s="3" t="s">
        <v>2</v>
      </c>
      <c r="F785" s="3">
        <v>41360</v>
      </c>
      <c r="G785" s="3" t="str">
        <f t="shared" si="12"/>
        <v xml:space="preserve">경기 </v>
      </c>
      <c r="H785" s="2" t="s">
        <v>6699</v>
      </c>
      <c r="I785" s="2" t="s">
        <v>605</v>
      </c>
      <c r="J785" s="2" t="s">
        <v>6698</v>
      </c>
    </row>
    <row r="786" spans="1:10" x14ac:dyDescent="0.3">
      <c r="A786" s="3">
        <v>2239</v>
      </c>
      <c r="B786" s="3">
        <v>1238114280</v>
      </c>
      <c r="C786" s="2" t="s">
        <v>6784</v>
      </c>
      <c r="D786" s="2" t="s">
        <v>1</v>
      </c>
      <c r="E786" s="3" t="s">
        <v>2</v>
      </c>
      <c r="F786" s="3">
        <v>41171</v>
      </c>
      <c r="G786" s="3" t="str">
        <f t="shared" si="12"/>
        <v xml:space="preserve">경기 </v>
      </c>
      <c r="H786" s="2" t="s">
        <v>6786</v>
      </c>
      <c r="I786" s="2" t="s">
        <v>194</v>
      </c>
      <c r="J786" s="2" t="s">
        <v>6785</v>
      </c>
    </row>
    <row r="787" spans="1:10" x14ac:dyDescent="0.3">
      <c r="A787" s="3">
        <v>2240</v>
      </c>
      <c r="B787" s="3">
        <v>1238174411</v>
      </c>
      <c r="C787" s="2" t="s">
        <v>6787</v>
      </c>
      <c r="D787" s="2" t="s">
        <v>1</v>
      </c>
      <c r="E787" s="3" t="s">
        <v>2</v>
      </c>
      <c r="F787" s="3">
        <v>41410</v>
      </c>
      <c r="G787" s="3" t="str">
        <f t="shared" si="12"/>
        <v xml:space="preserve">경기 </v>
      </c>
      <c r="H787" s="2" t="s">
        <v>6789</v>
      </c>
      <c r="I787" s="2" t="s">
        <v>469</v>
      </c>
      <c r="J787" s="2" t="s">
        <v>6788</v>
      </c>
    </row>
    <row r="788" spans="1:10" x14ac:dyDescent="0.3">
      <c r="A788" s="3">
        <v>2241</v>
      </c>
      <c r="B788" s="3">
        <v>1248180084</v>
      </c>
      <c r="C788" s="2" t="s">
        <v>6790</v>
      </c>
      <c r="D788" s="2" t="s">
        <v>1</v>
      </c>
      <c r="E788" s="3" t="s">
        <v>2</v>
      </c>
      <c r="F788" s="3">
        <v>41590</v>
      </c>
      <c r="G788" s="3" t="str">
        <f t="shared" si="12"/>
        <v xml:space="preserve">경기 </v>
      </c>
      <c r="H788" s="2" t="s">
        <v>6792</v>
      </c>
      <c r="I788" s="2" t="s">
        <v>154</v>
      </c>
      <c r="J788" s="2" t="s">
        <v>6791</v>
      </c>
    </row>
    <row r="789" spans="1:10" x14ac:dyDescent="0.3">
      <c r="A789" s="3">
        <v>2242</v>
      </c>
      <c r="B789" s="3">
        <v>1248180406</v>
      </c>
      <c r="C789" s="2" t="s">
        <v>6793</v>
      </c>
      <c r="D789" s="2" t="s">
        <v>1</v>
      </c>
      <c r="E789" s="3" t="s">
        <v>2</v>
      </c>
      <c r="F789" s="3">
        <v>41210</v>
      </c>
      <c r="G789" s="3" t="str">
        <f t="shared" si="12"/>
        <v xml:space="preserve">경기 </v>
      </c>
      <c r="H789" s="2" t="s">
        <v>6795</v>
      </c>
      <c r="I789" s="2" t="s">
        <v>2460</v>
      </c>
      <c r="J789" s="2" t="s">
        <v>6794</v>
      </c>
    </row>
    <row r="790" spans="1:10" x14ac:dyDescent="0.3">
      <c r="A790" s="3">
        <v>2244</v>
      </c>
      <c r="B790" s="3">
        <v>1258117866</v>
      </c>
      <c r="C790" s="2" t="s">
        <v>6799</v>
      </c>
      <c r="D790" s="2" t="s">
        <v>1</v>
      </c>
      <c r="E790" s="3" t="s">
        <v>2</v>
      </c>
      <c r="F790" s="3">
        <v>41590</v>
      </c>
      <c r="G790" s="3" t="str">
        <f t="shared" si="12"/>
        <v xml:space="preserve">경기 </v>
      </c>
      <c r="H790" s="2" t="s">
        <v>6801</v>
      </c>
      <c r="I790" s="2" t="s">
        <v>1194</v>
      </c>
      <c r="J790" s="2" t="s">
        <v>6800</v>
      </c>
    </row>
    <row r="791" spans="1:10" x14ac:dyDescent="0.3">
      <c r="A791" s="3">
        <v>2245</v>
      </c>
      <c r="B791" s="3">
        <v>1268115667</v>
      </c>
      <c r="C791" s="2" t="s">
        <v>6802</v>
      </c>
      <c r="D791" s="2" t="s">
        <v>1</v>
      </c>
      <c r="E791" s="3" t="s">
        <v>2</v>
      </c>
      <c r="F791" s="3">
        <v>41670</v>
      </c>
      <c r="G791" s="3" t="str">
        <f t="shared" si="12"/>
        <v xml:space="preserve">경기 </v>
      </c>
      <c r="H791" s="2" t="s">
        <v>6804</v>
      </c>
      <c r="I791" s="2" t="s">
        <v>1557</v>
      </c>
      <c r="J791" s="2" t="s">
        <v>6803</v>
      </c>
    </row>
    <row r="792" spans="1:10" x14ac:dyDescent="0.3">
      <c r="A792" s="3">
        <v>2246</v>
      </c>
      <c r="B792" s="3">
        <v>1268149677</v>
      </c>
      <c r="C792" s="2" t="s">
        <v>6805</v>
      </c>
      <c r="D792" s="2" t="s">
        <v>1</v>
      </c>
      <c r="E792" s="3" t="s">
        <v>2</v>
      </c>
      <c r="F792" s="3">
        <v>41450</v>
      </c>
      <c r="G792" s="3" t="str">
        <f t="shared" si="12"/>
        <v xml:space="preserve">경기 </v>
      </c>
      <c r="H792" s="2" t="s">
        <v>6807</v>
      </c>
      <c r="I792" s="2" t="s">
        <v>1634</v>
      </c>
      <c r="J792" s="2" t="s">
        <v>6806</v>
      </c>
    </row>
    <row r="793" spans="1:10" x14ac:dyDescent="0.3">
      <c r="A793" s="3">
        <v>2247</v>
      </c>
      <c r="B793" s="3">
        <v>1268193590</v>
      </c>
      <c r="C793" s="2" t="s">
        <v>6808</v>
      </c>
      <c r="D793" s="2" t="s">
        <v>1</v>
      </c>
      <c r="E793" s="3" t="s">
        <v>2</v>
      </c>
      <c r="F793" s="3">
        <v>41590</v>
      </c>
      <c r="G793" s="3" t="str">
        <f t="shared" si="12"/>
        <v xml:space="preserve">경기 </v>
      </c>
      <c r="H793" s="2" t="s">
        <v>6810</v>
      </c>
      <c r="I793" s="2" t="s">
        <v>6811</v>
      </c>
      <c r="J793" s="2" t="s">
        <v>6809</v>
      </c>
    </row>
    <row r="794" spans="1:10" x14ac:dyDescent="0.3">
      <c r="A794" s="3">
        <v>2248</v>
      </c>
      <c r="B794" s="3">
        <v>1278197172</v>
      </c>
      <c r="C794" s="2" t="s">
        <v>6812</v>
      </c>
      <c r="D794" s="2" t="s">
        <v>1</v>
      </c>
      <c r="E794" s="3" t="s">
        <v>2</v>
      </c>
      <c r="F794" s="3">
        <v>41650</v>
      </c>
      <c r="G794" s="3" t="str">
        <f t="shared" si="12"/>
        <v xml:space="preserve">경기 </v>
      </c>
      <c r="H794" s="2" t="s">
        <v>6814</v>
      </c>
      <c r="I794" s="2" t="s">
        <v>2460</v>
      </c>
      <c r="J794" s="2" t="s">
        <v>6813</v>
      </c>
    </row>
    <row r="795" spans="1:10" x14ac:dyDescent="0.3">
      <c r="A795" s="3">
        <v>2249</v>
      </c>
      <c r="B795" s="3">
        <v>1288106427</v>
      </c>
      <c r="C795" s="2" t="s">
        <v>6815</v>
      </c>
      <c r="D795" s="2" t="s">
        <v>1</v>
      </c>
      <c r="E795" s="3" t="s">
        <v>2</v>
      </c>
      <c r="F795" s="3">
        <v>41480</v>
      </c>
      <c r="G795" s="3" t="str">
        <f t="shared" si="12"/>
        <v xml:space="preserve">경기 </v>
      </c>
      <c r="H795" s="2" t="s">
        <v>6817</v>
      </c>
      <c r="I795" s="2" t="s">
        <v>2677</v>
      </c>
      <c r="J795" s="2" t="s">
        <v>6816</v>
      </c>
    </row>
    <row r="796" spans="1:10" x14ac:dyDescent="0.3">
      <c r="A796" s="3">
        <v>2250</v>
      </c>
      <c r="B796" s="3">
        <v>1288133230</v>
      </c>
      <c r="C796" s="2" t="s">
        <v>6818</v>
      </c>
      <c r="D796" s="2" t="s">
        <v>1</v>
      </c>
      <c r="E796" s="3" t="s">
        <v>2</v>
      </c>
      <c r="F796" s="3">
        <v>41285</v>
      </c>
      <c r="G796" s="3" t="str">
        <f t="shared" si="12"/>
        <v xml:space="preserve">경기 </v>
      </c>
      <c r="H796" s="2" t="s">
        <v>6820</v>
      </c>
      <c r="I796" s="2" t="s">
        <v>176</v>
      </c>
      <c r="J796" s="2" t="s">
        <v>6819</v>
      </c>
    </row>
    <row r="797" spans="1:10" x14ac:dyDescent="0.3">
      <c r="A797" s="3">
        <v>2268</v>
      </c>
      <c r="B797" s="3">
        <v>1238150345</v>
      </c>
      <c r="C797" s="2" t="s">
        <v>6864</v>
      </c>
      <c r="D797" s="2" t="s">
        <v>1709</v>
      </c>
      <c r="E797" s="3" t="s">
        <v>1710</v>
      </c>
      <c r="F797" s="3">
        <v>41220</v>
      </c>
      <c r="G797" s="3" t="str">
        <f t="shared" si="12"/>
        <v xml:space="preserve">경기 </v>
      </c>
      <c r="H797" s="2" t="s">
        <v>6866</v>
      </c>
      <c r="I797" s="2" t="s">
        <v>63</v>
      </c>
      <c r="J797" s="2" t="s">
        <v>6865</v>
      </c>
    </row>
    <row r="798" spans="1:10" x14ac:dyDescent="0.3">
      <c r="A798" s="3">
        <v>2269</v>
      </c>
      <c r="B798" s="3">
        <v>1278114472</v>
      </c>
      <c r="C798" s="2" t="s">
        <v>6867</v>
      </c>
      <c r="D798" s="2" t="s">
        <v>1</v>
      </c>
      <c r="E798" s="3" t="s">
        <v>2</v>
      </c>
      <c r="F798" s="3">
        <v>41650</v>
      </c>
      <c r="G798" s="3" t="str">
        <f t="shared" si="12"/>
        <v xml:space="preserve">경기 </v>
      </c>
      <c r="H798" s="2" t="s">
        <v>6869</v>
      </c>
      <c r="I798" s="2" t="s">
        <v>124</v>
      </c>
      <c r="J798" s="2" t="s">
        <v>6868</v>
      </c>
    </row>
    <row r="799" spans="1:10" x14ac:dyDescent="0.3">
      <c r="A799" s="3">
        <v>2272</v>
      </c>
      <c r="B799" s="3">
        <v>1338114818</v>
      </c>
      <c r="C799" s="2" t="s">
        <v>6876</v>
      </c>
      <c r="D799" s="2" t="s">
        <v>1</v>
      </c>
      <c r="E799" s="3" t="s">
        <v>2</v>
      </c>
      <c r="F799" s="3">
        <v>41630</v>
      </c>
      <c r="G799" s="3" t="str">
        <f t="shared" si="12"/>
        <v xml:space="preserve">경기 </v>
      </c>
      <c r="H799" s="2" t="s">
        <v>6878</v>
      </c>
      <c r="I799" s="2" t="s">
        <v>130</v>
      </c>
      <c r="J799" s="2" t="s">
        <v>6877</v>
      </c>
    </row>
    <row r="800" spans="1:10" x14ac:dyDescent="0.3">
      <c r="A800" s="3">
        <v>2273</v>
      </c>
      <c r="B800" s="3">
        <v>1348615173</v>
      </c>
      <c r="C800" s="2" t="s">
        <v>6879</v>
      </c>
      <c r="D800" s="2" t="s">
        <v>1</v>
      </c>
      <c r="E800" s="3" t="s">
        <v>2</v>
      </c>
      <c r="F800" s="3">
        <v>41273</v>
      </c>
      <c r="G800" s="3" t="str">
        <f t="shared" si="12"/>
        <v xml:space="preserve">경기 </v>
      </c>
      <c r="H800" s="2" t="s">
        <v>6881</v>
      </c>
      <c r="I800" s="2" t="s">
        <v>154</v>
      </c>
      <c r="J800" s="2" t="s">
        <v>6880</v>
      </c>
    </row>
    <row r="801" spans="1:10" x14ac:dyDescent="0.3">
      <c r="A801" s="3">
        <v>2274</v>
      </c>
      <c r="B801" s="3">
        <v>1358108307</v>
      </c>
      <c r="C801" s="2" t="s">
        <v>6882</v>
      </c>
      <c r="D801" s="2" t="s">
        <v>1</v>
      </c>
      <c r="E801" s="3" t="s">
        <v>2</v>
      </c>
      <c r="F801" s="3">
        <v>41463</v>
      </c>
      <c r="G801" s="3" t="str">
        <f t="shared" si="12"/>
        <v xml:space="preserve">경기 </v>
      </c>
      <c r="H801" s="2" t="s">
        <v>6884</v>
      </c>
      <c r="I801" s="2" t="s">
        <v>2677</v>
      </c>
      <c r="J801" s="2" t="s">
        <v>6883</v>
      </c>
    </row>
    <row r="802" spans="1:10" x14ac:dyDescent="0.3">
      <c r="A802" s="3">
        <v>2276</v>
      </c>
      <c r="B802" s="3">
        <v>1388146770</v>
      </c>
      <c r="C802" s="2" t="s">
        <v>6888</v>
      </c>
      <c r="D802" s="2" t="s">
        <v>1</v>
      </c>
      <c r="E802" s="3" t="s">
        <v>2</v>
      </c>
      <c r="F802" s="3">
        <v>41173</v>
      </c>
      <c r="G802" s="3" t="str">
        <f t="shared" si="12"/>
        <v xml:space="preserve">경기 </v>
      </c>
      <c r="H802" s="2" t="s">
        <v>5080</v>
      </c>
      <c r="I802" s="2" t="s">
        <v>605</v>
      </c>
      <c r="J802" s="2" t="s">
        <v>6889</v>
      </c>
    </row>
    <row r="803" spans="1:10" x14ac:dyDescent="0.3">
      <c r="A803" s="3">
        <v>2280</v>
      </c>
      <c r="B803" s="3">
        <v>2158196922</v>
      </c>
      <c r="C803" s="2" t="s">
        <v>6899</v>
      </c>
      <c r="D803" s="2" t="s">
        <v>1</v>
      </c>
      <c r="E803" s="3" t="s">
        <v>2</v>
      </c>
      <c r="F803" s="3">
        <v>41131</v>
      </c>
      <c r="G803" s="3" t="str">
        <f t="shared" si="12"/>
        <v xml:space="preserve">경기 </v>
      </c>
      <c r="H803" s="2" t="s">
        <v>6901</v>
      </c>
      <c r="I803" s="2" t="s">
        <v>451</v>
      </c>
      <c r="J803" s="2" t="s">
        <v>6900</v>
      </c>
    </row>
    <row r="804" spans="1:10" x14ac:dyDescent="0.3">
      <c r="A804" s="3">
        <v>2282</v>
      </c>
      <c r="B804" s="3">
        <v>3128152017</v>
      </c>
      <c r="C804" s="2" t="s">
        <v>6905</v>
      </c>
      <c r="D804" s="2" t="s">
        <v>1</v>
      </c>
      <c r="E804" s="3" t="s">
        <v>2</v>
      </c>
      <c r="F804" s="3">
        <v>41590</v>
      </c>
      <c r="G804" s="3" t="str">
        <f t="shared" si="12"/>
        <v xml:space="preserve">경기 </v>
      </c>
      <c r="H804" s="2" t="s">
        <v>6907</v>
      </c>
      <c r="I804" s="2" t="s">
        <v>941</v>
      </c>
      <c r="J804" s="2" t="s">
        <v>6906</v>
      </c>
    </row>
    <row r="805" spans="1:10" x14ac:dyDescent="0.3">
      <c r="A805" s="3">
        <v>2300</v>
      </c>
      <c r="B805" s="3">
        <v>1233066073</v>
      </c>
      <c r="C805" s="2" t="s">
        <v>6949</v>
      </c>
      <c r="D805" s="2" t="s">
        <v>1</v>
      </c>
      <c r="E805" s="3" t="s">
        <v>2</v>
      </c>
      <c r="F805" s="3">
        <v>41410</v>
      </c>
      <c r="G805" s="3" t="str">
        <f t="shared" si="12"/>
        <v xml:space="preserve">경기 </v>
      </c>
      <c r="H805" s="2" t="s">
        <v>6951</v>
      </c>
      <c r="I805" s="2" t="s">
        <v>534</v>
      </c>
      <c r="J805" s="2" t="s">
        <v>6950</v>
      </c>
    </row>
    <row r="806" spans="1:10" x14ac:dyDescent="0.3">
      <c r="A806" s="3">
        <v>2301</v>
      </c>
      <c r="B806" s="3">
        <v>1238137677</v>
      </c>
      <c r="C806" s="2" t="s">
        <v>6952</v>
      </c>
      <c r="D806" s="2" t="s">
        <v>3699</v>
      </c>
      <c r="E806" s="3" t="s">
        <v>3700</v>
      </c>
      <c r="F806" s="3">
        <v>41173</v>
      </c>
      <c r="G806" s="3" t="str">
        <f t="shared" si="12"/>
        <v xml:space="preserve">경기 </v>
      </c>
      <c r="H806" s="2" t="s">
        <v>6954</v>
      </c>
      <c r="I806" s="2" t="s">
        <v>194</v>
      </c>
      <c r="J806" s="2" t="s">
        <v>6953</v>
      </c>
    </row>
    <row r="807" spans="1:10" x14ac:dyDescent="0.3">
      <c r="A807" s="3">
        <v>2302</v>
      </c>
      <c r="B807" s="3">
        <v>1248172100</v>
      </c>
      <c r="C807" s="2" t="s">
        <v>6955</v>
      </c>
      <c r="D807" s="2" t="s">
        <v>1</v>
      </c>
      <c r="E807" s="3" t="s">
        <v>2</v>
      </c>
      <c r="F807" s="3">
        <v>41590</v>
      </c>
      <c r="G807" s="3" t="str">
        <f t="shared" si="12"/>
        <v xml:space="preserve">경기 </v>
      </c>
      <c r="H807" s="2" t="s">
        <v>6957</v>
      </c>
      <c r="I807" s="2" t="s">
        <v>797</v>
      </c>
      <c r="J807" s="2" t="s">
        <v>6956</v>
      </c>
    </row>
    <row r="808" spans="1:10" x14ac:dyDescent="0.3">
      <c r="A808" s="3">
        <v>2303</v>
      </c>
      <c r="B808" s="3">
        <v>1308115860</v>
      </c>
      <c r="C808" s="2" t="s">
        <v>6958</v>
      </c>
      <c r="D808" s="2" t="s">
        <v>1</v>
      </c>
      <c r="E808" s="3" t="s">
        <v>2</v>
      </c>
      <c r="F808" s="3">
        <v>41190</v>
      </c>
      <c r="G808" s="3" t="str">
        <f t="shared" si="12"/>
        <v xml:space="preserve">경기 </v>
      </c>
      <c r="H808" s="2" t="s">
        <v>2667</v>
      </c>
      <c r="I808" s="2" t="s">
        <v>1068</v>
      </c>
      <c r="J808" s="2" t="s">
        <v>6959</v>
      </c>
    </row>
    <row r="809" spans="1:10" x14ac:dyDescent="0.3">
      <c r="A809" s="3">
        <v>2304</v>
      </c>
      <c r="B809" s="3">
        <v>1308158796</v>
      </c>
      <c r="C809" s="2" t="s">
        <v>6960</v>
      </c>
      <c r="D809" s="2" t="s">
        <v>1</v>
      </c>
      <c r="E809" s="3" t="s">
        <v>2</v>
      </c>
      <c r="F809" s="3">
        <v>41190</v>
      </c>
      <c r="G809" s="3" t="str">
        <f t="shared" si="12"/>
        <v xml:space="preserve">경기 </v>
      </c>
      <c r="H809" s="2" t="s">
        <v>6962</v>
      </c>
      <c r="I809" s="2" t="s">
        <v>154</v>
      </c>
      <c r="J809" s="2" t="s">
        <v>6961</v>
      </c>
    </row>
    <row r="810" spans="1:10" x14ac:dyDescent="0.3">
      <c r="A810" s="3">
        <v>2307</v>
      </c>
      <c r="B810" s="3">
        <v>1352182448</v>
      </c>
      <c r="C810" s="2" t="s">
        <v>6969</v>
      </c>
      <c r="D810" s="2" t="s">
        <v>1</v>
      </c>
      <c r="E810" s="3" t="s">
        <v>2</v>
      </c>
      <c r="F810" s="3">
        <v>41590</v>
      </c>
      <c r="G810" s="3" t="str">
        <f t="shared" si="12"/>
        <v xml:space="preserve">경기 </v>
      </c>
      <c r="H810" s="2" t="s">
        <v>6971</v>
      </c>
      <c r="I810" s="2" t="s">
        <v>1681</v>
      </c>
      <c r="J810" s="2" t="s">
        <v>6970</v>
      </c>
    </row>
    <row r="811" spans="1:10" x14ac:dyDescent="0.3">
      <c r="A811" s="3">
        <v>2308</v>
      </c>
      <c r="B811" s="3">
        <v>1388104334</v>
      </c>
      <c r="C811" s="2" t="s">
        <v>6972</v>
      </c>
      <c r="D811" s="2" t="s">
        <v>1</v>
      </c>
      <c r="E811" s="3" t="s">
        <v>2</v>
      </c>
      <c r="F811" s="3">
        <v>41173</v>
      </c>
      <c r="G811" s="3" t="str">
        <f t="shared" si="12"/>
        <v xml:space="preserve">경기 </v>
      </c>
      <c r="H811" s="2" t="s">
        <v>1102</v>
      </c>
      <c r="I811" s="2" t="s">
        <v>39</v>
      </c>
      <c r="J811" s="2" t="s">
        <v>6973</v>
      </c>
    </row>
    <row r="812" spans="1:10" x14ac:dyDescent="0.3">
      <c r="A812" s="3">
        <v>2347</v>
      </c>
      <c r="B812" s="3">
        <v>1248136609</v>
      </c>
      <c r="C812" s="2" t="s">
        <v>7075</v>
      </c>
      <c r="D812" s="2" t="s">
        <v>1</v>
      </c>
      <c r="E812" s="3" t="s">
        <v>2</v>
      </c>
      <c r="F812" s="3">
        <v>41590</v>
      </c>
      <c r="G812" s="3" t="str">
        <f t="shared" si="12"/>
        <v xml:space="preserve">경기 </v>
      </c>
      <c r="H812" s="2" t="s">
        <v>7077</v>
      </c>
      <c r="I812" s="2" t="s">
        <v>1508</v>
      </c>
      <c r="J812" s="2" t="s">
        <v>7076</v>
      </c>
    </row>
    <row r="813" spans="1:10" x14ac:dyDescent="0.3">
      <c r="A813" s="3">
        <v>2348</v>
      </c>
      <c r="B813" s="3">
        <v>1248192595</v>
      </c>
      <c r="C813" s="2" t="s">
        <v>7078</v>
      </c>
      <c r="D813" s="2" t="s">
        <v>1</v>
      </c>
      <c r="E813" s="3" t="s">
        <v>2</v>
      </c>
      <c r="F813" s="3">
        <v>41590</v>
      </c>
      <c r="G813" s="3" t="str">
        <f t="shared" si="12"/>
        <v xml:space="preserve">경기 </v>
      </c>
      <c r="H813" s="2" t="s">
        <v>7080</v>
      </c>
      <c r="I813" s="2" t="s">
        <v>2796</v>
      </c>
      <c r="J813" s="2" t="s">
        <v>7079</v>
      </c>
    </row>
    <row r="814" spans="1:10" x14ac:dyDescent="0.3">
      <c r="A814" s="3">
        <v>2349</v>
      </c>
      <c r="B814" s="3">
        <v>1248715362</v>
      </c>
      <c r="C814" s="2" t="s">
        <v>7081</v>
      </c>
      <c r="D814" s="2" t="s">
        <v>1</v>
      </c>
      <c r="E814" s="3" t="s">
        <v>2</v>
      </c>
      <c r="F814" s="3">
        <v>41590</v>
      </c>
      <c r="G814" s="3" t="str">
        <f t="shared" si="12"/>
        <v xml:space="preserve">경기 </v>
      </c>
      <c r="H814" s="2" t="s">
        <v>7083</v>
      </c>
      <c r="I814" s="2" t="s">
        <v>260</v>
      </c>
      <c r="J814" s="2" t="s">
        <v>7082</v>
      </c>
    </row>
    <row r="815" spans="1:10" x14ac:dyDescent="0.3">
      <c r="A815" s="3">
        <v>2353</v>
      </c>
      <c r="B815" s="3">
        <v>1348660630</v>
      </c>
      <c r="C815" s="2" t="s">
        <v>7093</v>
      </c>
      <c r="D815" s="2" t="s">
        <v>1</v>
      </c>
      <c r="E815" s="3" t="s">
        <v>2</v>
      </c>
      <c r="F815" s="3">
        <v>41273</v>
      </c>
      <c r="G815" s="3" t="str">
        <f t="shared" si="12"/>
        <v xml:space="preserve">경기 </v>
      </c>
      <c r="H815" s="2" t="s">
        <v>7095</v>
      </c>
      <c r="I815" s="2" t="s">
        <v>51</v>
      </c>
      <c r="J815" s="2" t="s">
        <v>7094</v>
      </c>
    </row>
    <row r="816" spans="1:10" x14ac:dyDescent="0.3">
      <c r="A816" s="3">
        <v>2354</v>
      </c>
      <c r="B816" s="3">
        <v>1378101066</v>
      </c>
      <c r="C816" s="2" t="s">
        <v>7096</v>
      </c>
      <c r="D816" s="2" t="s">
        <v>1</v>
      </c>
      <c r="E816" s="3" t="s">
        <v>2</v>
      </c>
      <c r="F816" s="3">
        <v>41570</v>
      </c>
      <c r="G816" s="3" t="str">
        <f t="shared" si="12"/>
        <v xml:space="preserve">경기 </v>
      </c>
      <c r="H816" s="2" t="s">
        <v>7098</v>
      </c>
      <c r="I816" s="2" t="s">
        <v>3402</v>
      </c>
      <c r="J816" s="2" t="s">
        <v>7097</v>
      </c>
    </row>
    <row r="817" spans="1:10" x14ac:dyDescent="0.3">
      <c r="A817" s="3">
        <v>2355</v>
      </c>
      <c r="B817" s="3">
        <v>1378195716</v>
      </c>
      <c r="C817" s="2" t="s">
        <v>7099</v>
      </c>
      <c r="D817" s="2" t="s">
        <v>1</v>
      </c>
      <c r="E817" s="3" t="s">
        <v>2</v>
      </c>
      <c r="F817" s="3">
        <v>41570</v>
      </c>
      <c r="G817" s="3" t="str">
        <f t="shared" si="12"/>
        <v xml:space="preserve">경기 </v>
      </c>
      <c r="H817" s="2" t="s">
        <v>7101</v>
      </c>
      <c r="I817" s="2" t="s">
        <v>264</v>
      </c>
      <c r="J817" s="2" t="s">
        <v>7100</v>
      </c>
    </row>
    <row r="818" spans="1:10" x14ac:dyDescent="0.3">
      <c r="A818" s="3">
        <v>2356</v>
      </c>
      <c r="B818" s="3">
        <v>1388110267</v>
      </c>
      <c r="C818" s="2" t="s">
        <v>7102</v>
      </c>
      <c r="D818" s="2" t="s">
        <v>1</v>
      </c>
      <c r="E818" s="3" t="s">
        <v>2</v>
      </c>
      <c r="F818" s="3">
        <v>41171</v>
      </c>
      <c r="G818" s="3" t="str">
        <f t="shared" si="12"/>
        <v xml:space="preserve">경기 </v>
      </c>
      <c r="H818" s="2" t="s">
        <v>7104</v>
      </c>
      <c r="I818" s="2" t="s">
        <v>154</v>
      </c>
      <c r="J818" s="2" t="s">
        <v>7103</v>
      </c>
    </row>
    <row r="819" spans="1:10" x14ac:dyDescent="0.3">
      <c r="A819" s="3">
        <v>2362</v>
      </c>
      <c r="B819" s="3">
        <v>4088114916</v>
      </c>
      <c r="C819" s="2" t="s">
        <v>7121</v>
      </c>
      <c r="D819" s="2" t="s">
        <v>1</v>
      </c>
      <c r="E819" s="3" t="s">
        <v>2</v>
      </c>
      <c r="F819" s="3">
        <v>41590</v>
      </c>
      <c r="G819" s="3" t="str">
        <f t="shared" si="12"/>
        <v xml:space="preserve">경기 </v>
      </c>
      <c r="H819" s="2" t="s">
        <v>7123</v>
      </c>
      <c r="I819" s="2" t="s">
        <v>5</v>
      </c>
      <c r="J819" s="2" t="s">
        <v>7122</v>
      </c>
    </row>
    <row r="820" spans="1:10" x14ac:dyDescent="0.3">
      <c r="A820" s="3">
        <v>2377</v>
      </c>
      <c r="B820" s="3">
        <v>1238121476</v>
      </c>
      <c r="C820" s="2" t="s">
        <v>7167</v>
      </c>
      <c r="D820" s="2" t="s">
        <v>1</v>
      </c>
      <c r="E820" s="3" t="s">
        <v>2</v>
      </c>
      <c r="F820" s="3">
        <v>41271</v>
      </c>
      <c r="G820" s="3" t="str">
        <f t="shared" si="12"/>
        <v xml:space="preserve">경기 </v>
      </c>
      <c r="H820" s="2" t="s">
        <v>7169</v>
      </c>
      <c r="I820" s="2" t="s">
        <v>883</v>
      </c>
      <c r="J820" s="2" t="s">
        <v>7168</v>
      </c>
    </row>
    <row r="821" spans="1:10" x14ac:dyDescent="0.3">
      <c r="A821" s="3">
        <v>2379</v>
      </c>
      <c r="B821" s="3">
        <v>1258173534</v>
      </c>
      <c r="C821" s="2" t="s">
        <v>7173</v>
      </c>
      <c r="D821" s="2" t="s">
        <v>1</v>
      </c>
      <c r="E821" s="3" t="s">
        <v>2</v>
      </c>
      <c r="F821" s="3">
        <v>41220</v>
      </c>
      <c r="G821" s="3" t="str">
        <f t="shared" si="12"/>
        <v xml:space="preserve">경기 </v>
      </c>
      <c r="H821" s="2" t="s">
        <v>7175</v>
      </c>
      <c r="I821" s="2" t="s">
        <v>308</v>
      </c>
      <c r="J821" s="2" t="s">
        <v>7174</v>
      </c>
    </row>
    <row r="822" spans="1:10" x14ac:dyDescent="0.3">
      <c r="A822" s="3">
        <v>2380</v>
      </c>
      <c r="B822" s="3">
        <v>1278138552</v>
      </c>
      <c r="C822" s="2" t="s">
        <v>7176</v>
      </c>
      <c r="D822" s="2" t="s">
        <v>126</v>
      </c>
      <c r="E822" s="3" t="s">
        <v>943</v>
      </c>
      <c r="F822" s="3">
        <v>41630</v>
      </c>
      <c r="G822" s="3" t="str">
        <f t="shared" si="12"/>
        <v xml:space="preserve">경기 </v>
      </c>
      <c r="H822" s="2" t="s">
        <v>7178</v>
      </c>
      <c r="I822" s="2" t="s">
        <v>797</v>
      </c>
      <c r="J822" s="2" t="s">
        <v>7177</v>
      </c>
    </row>
    <row r="823" spans="1:10" x14ac:dyDescent="0.3">
      <c r="A823" s="3">
        <v>2381</v>
      </c>
      <c r="B823" s="3">
        <v>1278175988</v>
      </c>
      <c r="C823" s="2" t="s">
        <v>7179</v>
      </c>
      <c r="D823" s="2" t="s">
        <v>1</v>
      </c>
      <c r="E823" s="3" t="s">
        <v>2</v>
      </c>
      <c r="F823" s="3">
        <v>41650</v>
      </c>
      <c r="G823" s="3" t="str">
        <f t="shared" si="12"/>
        <v xml:space="preserve">경기 </v>
      </c>
      <c r="H823" s="2" t="s">
        <v>7181</v>
      </c>
      <c r="I823" s="2" t="s">
        <v>1068</v>
      </c>
      <c r="J823" s="2" t="s">
        <v>7180</v>
      </c>
    </row>
    <row r="824" spans="1:10" x14ac:dyDescent="0.3">
      <c r="A824" s="3">
        <v>2383</v>
      </c>
      <c r="B824" s="3">
        <v>1308102098</v>
      </c>
      <c r="C824" s="2" t="s">
        <v>7185</v>
      </c>
      <c r="D824" s="2" t="s">
        <v>1</v>
      </c>
      <c r="E824" s="3" t="s">
        <v>2</v>
      </c>
      <c r="F824" s="3">
        <v>41190</v>
      </c>
      <c r="G824" s="3" t="str">
        <f t="shared" si="12"/>
        <v xml:space="preserve">경기 </v>
      </c>
      <c r="H824" s="2" t="s">
        <v>7187</v>
      </c>
      <c r="I824" s="2" t="s">
        <v>568</v>
      </c>
      <c r="J824" s="2" t="s">
        <v>7186</v>
      </c>
    </row>
    <row r="825" spans="1:10" x14ac:dyDescent="0.3">
      <c r="A825" s="3">
        <v>2384</v>
      </c>
      <c r="B825" s="3">
        <v>1318103635</v>
      </c>
      <c r="C825" s="2" t="s">
        <v>7188</v>
      </c>
      <c r="D825" s="2" t="s">
        <v>1</v>
      </c>
      <c r="E825" s="3" t="s">
        <v>2</v>
      </c>
      <c r="F825" s="3">
        <v>41220</v>
      </c>
      <c r="G825" s="3" t="str">
        <f t="shared" si="12"/>
        <v xml:space="preserve">경기 </v>
      </c>
      <c r="H825" s="2" t="s">
        <v>7190</v>
      </c>
      <c r="I825" s="2" t="s">
        <v>308</v>
      </c>
      <c r="J825" s="2" t="s">
        <v>7189</v>
      </c>
    </row>
    <row r="826" spans="1:10" x14ac:dyDescent="0.3">
      <c r="A826" s="3">
        <v>2385</v>
      </c>
      <c r="B826" s="3">
        <v>1348119039</v>
      </c>
      <c r="C826" s="2" t="s">
        <v>7191</v>
      </c>
      <c r="D826" s="2" t="s">
        <v>1</v>
      </c>
      <c r="E826" s="3" t="s">
        <v>2</v>
      </c>
      <c r="F826" s="3">
        <v>41271</v>
      </c>
      <c r="G826" s="3" t="str">
        <f t="shared" si="12"/>
        <v xml:space="preserve">경기 </v>
      </c>
      <c r="H826" s="2" t="s">
        <v>7193</v>
      </c>
      <c r="I826" s="2" t="s">
        <v>4533</v>
      </c>
      <c r="J826" s="2" t="s">
        <v>7192</v>
      </c>
    </row>
    <row r="827" spans="1:10" x14ac:dyDescent="0.3">
      <c r="A827" s="3">
        <v>2386</v>
      </c>
      <c r="B827" s="3">
        <v>1358118805</v>
      </c>
      <c r="C827" s="2" t="s">
        <v>7194</v>
      </c>
      <c r="D827" s="2" t="s">
        <v>1</v>
      </c>
      <c r="E827" s="3" t="s">
        <v>2</v>
      </c>
      <c r="F827" s="3">
        <v>41590</v>
      </c>
      <c r="G827" s="3" t="str">
        <f t="shared" si="12"/>
        <v xml:space="preserve">경기 </v>
      </c>
      <c r="H827" s="2" t="s">
        <v>7196</v>
      </c>
      <c r="I827" s="2" t="s">
        <v>109</v>
      </c>
      <c r="J827" s="2" t="s">
        <v>7195</v>
      </c>
    </row>
    <row r="828" spans="1:10" x14ac:dyDescent="0.3">
      <c r="A828" s="3">
        <v>2387</v>
      </c>
      <c r="B828" s="3">
        <v>1358127153</v>
      </c>
      <c r="C828" s="2" t="s">
        <v>7197</v>
      </c>
      <c r="D828" s="2" t="s">
        <v>1</v>
      </c>
      <c r="E828" s="3" t="s">
        <v>2</v>
      </c>
      <c r="F828" s="3">
        <v>41461</v>
      </c>
      <c r="G828" s="3" t="str">
        <f t="shared" si="12"/>
        <v xml:space="preserve">경기 </v>
      </c>
      <c r="H828" s="2" t="s">
        <v>7199</v>
      </c>
      <c r="I828" s="2" t="s">
        <v>1234</v>
      </c>
      <c r="J828" s="2" t="s">
        <v>7198</v>
      </c>
    </row>
    <row r="829" spans="1:10" x14ac:dyDescent="0.3">
      <c r="A829" s="3">
        <v>2388</v>
      </c>
      <c r="B829" s="3">
        <v>1378129744</v>
      </c>
      <c r="C829" s="2" t="s">
        <v>7200</v>
      </c>
      <c r="D829" s="2" t="s">
        <v>1</v>
      </c>
      <c r="E829" s="3" t="s">
        <v>2</v>
      </c>
      <c r="F829" s="3">
        <v>41220</v>
      </c>
      <c r="G829" s="3" t="str">
        <f t="shared" si="12"/>
        <v xml:space="preserve">경기 </v>
      </c>
      <c r="H829" s="2" t="s">
        <v>7202</v>
      </c>
      <c r="I829" s="2" t="s">
        <v>1272</v>
      </c>
      <c r="J829" s="2" t="s">
        <v>7201</v>
      </c>
    </row>
    <row r="830" spans="1:10" x14ac:dyDescent="0.3">
      <c r="A830" s="3">
        <v>2389</v>
      </c>
      <c r="B830" s="3">
        <v>1378161079</v>
      </c>
      <c r="C830" s="2" t="s">
        <v>7203</v>
      </c>
      <c r="D830" s="2" t="s">
        <v>1</v>
      </c>
      <c r="E830" s="3" t="s">
        <v>2</v>
      </c>
      <c r="F830" s="3">
        <v>41570</v>
      </c>
      <c r="G830" s="3" t="str">
        <f t="shared" si="12"/>
        <v xml:space="preserve">경기 </v>
      </c>
      <c r="H830" s="2" t="s">
        <v>7205</v>
      </c>
      <c r="I830" s="2" t="s">
        <v>260</v>
      </c>
      <c r="J830" s="2" t="s">
        <v>7204</v>
      </c>
    </row>
    <row r="831" spans="1:10" x14ac:dyDescent="0.3">
      <c r="A831" s="3">
        <v>2412</v>
      </c>
      <c r="B831" s="3">
        <v>1238163194</v>
      </c>
      <c r="C831" s="2" t="s">
        <v>7264</v>
      </c>
      <c r="D831" s="2" t="s">
        <v>1</v>
      </c>
      <c r="E831" s="3" t="s">
        <v>2</v>
      </c>
      <c r="F831" s="3">
        <v>41480</v>
      </c>
      <c r="G831" s="3" t="str">
        <f t="shared" si="12"/>
        <v xml:space="preserve">경기 </v>
      </c>
      <c r="H831" s="2" t="s">
        <v>7266</v>
      </c>
      <c r="I831" s="2" t="s">
        <v>51</v>
      </c>
      <c r="J831" s="2" t="s">
        <v>7265</v>
      </c>
    </row>
    <row r="832" spans="1:10" x14ac:dyDescent="0.3">
      <c r="A832" s="3">
        <v>2413</v>
      </c>
      <c r="B832" s="3">
        <v>1248168611</v>
      </c>
      <c r="C832" s="2" t="s">
        <v>7267</v>
      </c>
      <c r="D832" s="2" t="s">
        <v>239</v>
      </c>
      <c r="E832" s="3" t="s">
        <v>240</v>
      </c>
      <c r="F832" s="3">
        <v>41173</v>
      </c>
      <c r="G832" s="3" t="str">
        <f t="shared" si="12"/>
        <v xml:space="preserve">경기 </v>
      </c>
      <c r="H832" s="2" t="s">
        <v>7269</v>
      </c>
      <c r="I832" s="2" t="s">
        <v>194</v>
      </c>
      <c r="J832" s="2" t="s">
        <v>7268</v>
      </c>
    </row>
    <row r="833" spans="1:10" x14ac:dyDescent="0.3">
      <c r="A833" s="3">
        <v>2416</v>
      </c>
      <c r="B833" s="3">
        <v>1348185640</v>
      </c>
      <c r="C833" s="2" t="s">
        <v>7275</v>
      </c>
      <c r="D833" s="2" t="s">
        <v>1</v>
      </c>
      <c r="E833" s="3" t="s">
        <v>2</v>
      </c>
      <c r="F833" s="3">
        <v>41273</v>
      </c>
      <c r="G833" s="3" t="str">
        <f t="shared" si="12"/>
        <v xml:space="preserve">경기 </v>
      </c>
      <c r="H833" s="2" t="s">
        <v>7277</v>
      </c>
      <c r="I833" s="2" t="s">
        <v>7278</v>
      </c>
      <c r="J833" s="2" t="s">
        <v>7276</v>
      </c>
    </row>
    <row r="834" spans="1:10" x14ac:dyDescent="0.3">
      <c r="A834" s="3">
        <v>2419</v>
      </c>
      <c r="B834" s="3">
        <v>1378601417</v>
      </c>
      <c r="C834" s="2" t="s">
        <v>7285</v>
      </c>
      <c r="D834" s="2" t="s">
        <v>1</v>
      </c>
      <c r="E834" s="3" t="s">
        <v>2</v>
      </c>
      <c r="F834" s="3">
        <v>41570</v>
      </c>
      <c r="G834" s="3" t="str">
        <f t="shared" si="12"/>
        <v xml:space="preserve">경기 </v>
      </c>
      <c r="H834" s="2" t="s">
        <v>7287</v>
      </c>
      <c r="I834" s="2" t="s">
        <v>55</v>
      </c>
      <c r="J834" s="2" t="s">
        <v>7286</v>
      </c>
    </row>
    <row r="835" spans="1:10" x14ac:dyDescent="0.3">
      <c r="A835" s="3">
        <v>2421</v>
      </c>
      <c r="B835" s="3">
        <v>1408116658</v>
      </c>
      <c r="C835" s="2" t="s">
        <v>7291</v>
      </c>
      <c r="D835" s="2" t="s">
        <v>1</v>
      </c>
      <c r="E835" s="3" t="s">
        <v>2</v>
      </c>
      <c r="F835" s="3">
        <v>41590</v>
      </c>
      <c r="G835" s="3" t="str">
        <f t="shared" ref="G835:G898" si="13">LEFT(H835,3)</f>
        <v xml:space="preserve">경기 </v>
      </c>
      <c r="H835" s="2" t="s">
        <v>7293</v>
      </c>
      <c r="I835" s="2" t="s">
        <v>109</v>
      </c>
      <c r="J835" s="2" t="s">
        <v>7292</v>
      </c>
    </row>
    <row r="836" spans="1:10" x14ac:dyDescent="0.3">
      <c r="A836" s="3">
        <v>2422</v>
      </c>
      <c r="B836" s="3">
        <v>1418109617</v>
      </c>
      <c r="C836" s="2" t="s">
        <v>7294</v>
      </c>
      <c r="D836" s="2" t="s">
        <v>1</v>
      </c>
      <c r="E836" s="3" t="s">
        <v>2</v>
      </c>
      <c r="F836" s="3">
        <v>41480</v>
      </c>
      <c r="G836" s="3" t="str">
        <f t="shared" si="13"/>
        <v xml:space="preserve">경기 </v>
      </c>
      <c r="H836" s="2" t="s">
        <v>7296</v>
      </c>
      <c r="I836" s="2" t="s">
        <v>5</v>
      </c>
      <c r="J836" s="2" t="s">
        <v>7295</v>
      </c>
    </row>
    <row r="837" spans="1:10" x14ac:dyDescent="0.3">
      <c r="A837" s="3">
        <v>2425</v>
      </c>
      <c r="B837" s="3">
        <v>2158100936</v>
      </c>
      <c r="C837" s="2" t="s">
        <v>7304</v>
      </c>
      <c r="D837" s="2" t="s">
        <v>1</v>
      </c>
      <c r="E837" s="3" t="s">
        <v>2</v>
      </c>
      <c r="F837" s="3">
        <v>41135</v>
      </c>
      <c r="G837" s="3" t="str">
        <f t="shared" si="13"/>
        <v xml:space="preserve">경기 </v>
      </c>
      <c r="H837" s="2" t="s">
        <v>5753</v>
      </c>
      <c r="I837" s="2" t="s">
        <v>1194</v>
      </c>
      <c r="J837" s="2" t="s">
        <v>7305</v>
      </c>
    </row>
    <row r="838" spans="1:10" x14ac:dyDescent="0.3">
      <c r="A838" s="3">
        <v>2426</v>
      </c>
      <c r="B838" s="3">
        <v>2208163160</v>
      </c>
      <c r="C838" s="2" t="s">
        <v>7306</v>
      </c>
      <c r="D838" s="2" t="s">
        <v>1</v>
      </c>
      <c r="E838" s="3" t="s">
        <v>2</v>
      </c>
      <c r="F838" s="3">
        <v>41450</v>
      </c>
      <c r="G838" s="3" t="str">
        <f t="shared" si="13"/>
        <v xml:space="preserve">경기 </v>
      </c>
      <c r="H838" s="2" t="s">
        <v>1936</v>
      </c>
      <c r="I838" s="2" t="s">
        <v>13</v>
      </c>
      <c r="J838" s="2">
        <f>-1544-1014</f>
        <v>-2558</v>
      </c>
    </row>
    <row r="839" spans="1:10" x14ac:dyDescent="0.3">
      <c r="A839" s="3">
        <v>2435</v>
      </c>
      <c r="B839" s="3">
        <v>1058629683</v>
      </c>
      <c r="C839" s="2" t="s">
        <v>7330</v>
      </c>
      <c r="D839" s="2" t="s">
        <v>1</v>
      </c>
      <c r="E839" s="3" t="s">
        <v>2</v>
      </c>
      <c r="F839" s="3">
        <v>41590</v>
      </c>
      <c r="G839" s="3" t="str">
        <f t="shared" si="13"/>
        <v xml:space="preserve">경기 </v>
      </c>
      <c r="H839" s="2" t="s">
        <v>7332</v>
      </c>
      <c r="I839" s="2" t="s">
        <v>146</v>
      </c>
      <c r="J839" s="2" t="s">
        <v>7331</v>
      </c>
    </row>
    <row r="840" spans="1:10" x14ac:dyDescent="0.3">
      <c r="A840" s="3">
        <v>2439</v>
      </c>
      <c r="B840" s="3">
        <v>1248192839</v>
      </c>
      <c r="C840" s="2" t="s">
        <v>7341</v>
      </c>
      <c r="D840" s="2" t="s">
        <v>1</v>
      </c>
      <c r="E840" s="3" t="s">
        <v>2</v>
      </c>
      <c r="F840" s="3">
        <v>41113</v>
      </c>
      <c r="G840" s="3" t="str">
        <f t="shared" si="13"/>
        <v xml:space="preserve">경기 </v>
      </c>
      <c r="H840" s="2" t="s">
        <v>7343</v>
      </c>
      <c r="I840" s="2" t="s">
        <v>154</v>
      </c>
      <c r="J840" s="2" t="s">
        <v>7342</v>
      </c>
    </row>
    <row r="841" spans="1:10" x14ac:dyDescent="0.3">
      <c r="A841" s="3">
        <v>2440</v>
      </c>
      <c r="B841" s="3">
        <v>1278182136</v>
      </c>
      <c r="C841" s="2" t="s">
        <v>7344</v>
      </c>
      <c r="D841" s="2" t="s">
        <v>1</v>
      </c>
      <c r="E841" s="3" t="s">
        <v>2</v>
      </c>
      <c r="F841" s="3">
        <v>41630</v>
      </c>
      <c r="G841" s="3" t="str">
        <f t="shared" si="13"/>
        <v xml:space="preserve">경기 </v>
      </c>
      <c r="H841" s="2" t="s">
        <v>7346</v>
      </c>
      <c r="I841" s="2" t="s">
        <v>47</v>
      </c>
      <c r="J841" s="2" t="s">
        <v>7345</v>
      </c>
    </row>
    <row r="842" spans="1:10" x14ac:dyDescent="0.3">
      <c r="A842" s="3">
        <v>2441</v>
      </c>
      <c r="B842" s="3">
        <v>1278187937</v>
      </c>
      <c r="C842" s="2" t="s">
        <v>7347</v>
      </c>
      <c r="D842" s="2" t="s">
        <v>1</v>
      </c>
      <c r="E842" s="3" t="s">
        <v>2</v>
      </c>
      <c r="F842" s="3">
        <v>41650</v>
      </c>
      <c r="G842" s="3" t="str">
        <f t="shared" si="13"/>
        <v xml:space="preserve">경기 </v>
      </c>
      <c r="H842" s="2" t="s">
        <v>7349</v>
      </c>
      <c r="I842" s="2" t="s">
        <v>5475</v>
      </c>
      <c r="J842" s="2" t="s">
        <v>7348</v>
      </c>
    </row>
    <row r="843" spans="1:10" x14ac:dyDescent="0.3">
      <c r="A843" s="3">
        <v>2444</v>
      </c>
      <c r="B843" s="3">
        <v>1358613315</v>
      </c>
      <c r="C843" s="2" t="s">
        <v>7356</v>
      </c>
      <c r="D843" s="2" t="s">
        <v>126</v>
      </c>
      <c r="E843" s="3" t="s">
        <v>943</v>
      </c>
      <c r="F843" s="3">
        <v>41117</v>
      </c>
      <c r="G843" s="3" t="str">
        <f t="shared" si="13"/>
        <v xml:space="preserve">경기 </v>
      </c>
      <c r="H843" s="2" t="s">
        <v>800</v>
      </c>
      <c r="I843" s="2" t="s">
        <v>986</v>
      </c>
      <c r="J843" s="2" t="s">
        <v>7357</v>
      </c>
    </row>
    <row r="844" spans="1:10" x14ac:dyDescent="0.3">
      <c r="A844" s="3">
        <v>2446</v>
      </c>
      <c r="B844" s="3">
        <v>1408146813</v>
      </c>
      <c r="C844" s="2" t="s">
        <v>7361</v>
      </c>
      <c r="D844" s="2" t="s">
        <v>1</v>
      </c>
      <c r="E844" s="3" t="s">
        <v>2</v>
      </c>
      <c r="F844" s="3">
        <v>41390</v>
      </c>
      <c r="G844" s="3" t="str">
        <f t="shared" si="13"/>
        <v xml:space="preserve">경기 </v>
      </c>
      <c r="H844" s="2" t="s">
        <v>7363</v>
      </c>
      <c r="I844" s="2" t="s">
        <v>1132</v>
      </c>
      <c r="J844" s="2" t="s">
        <v>7362</v>
      </c>
    </row>
    <row r="845" spans="1:10" x14ac:dyDescent="0.3">
      <c r="A845" s="3">
        <v>2451</v>
      </c>
      <c r="B845" s="3">
        <v>2188110296</v>
      </c>
      <c r="C845" s="2" t="s">
        <v>7377</v>
      </c>
      <c r="D845" s="2" t="s">
        <v>1</v>
      </c>
      <c r="E845" s="3" t="s">
        <v>2</v>
      </c>
      <c r="F845" s="3">
        <v>41133</v>
      </c>
      <c r="G845" s="3" t="str">
        <f t="shared" si="13"/>
        <v xml:space="preserve">경기 </v>
      </c>
      <c r="H845" s="2" t="s">
        <v>7379</v>
      </c>
      <c r="I845" s="2" t="s">
        <v>3885</v>
      </c>
      <c r="J845" s="2" t="s">
        <v>7378</v>
      </c>
    </row>
    <row r="846" spans="1:10" x14ac:dyDescent="0.3">
      <c r="A846" s="3">
        <v>2465</v>
      </c>
      <c r="B846" s="3">
        <v>1118125692</v>
      </c>
      <c r="C846" s="2" t="s">
        <v>7418</v>
      </c>
      <c r="D846" s="2" t="s">
        <v>1</v>
      </c>
      <c r="E846" s="3" t="s">
        <v>2</v>
      </c>
      <c r="F846" s="3">
        <v>41285</v>
      </c>
      <c r="G846" s="3" t="str">
        <f t="shared" si="13"/>
        <v xml:space="preserve">경기 </v>
      </c>
      <c r="H846" s="2" t="s">
        <v>7420</v>
      </c>
      <c r="I846" s="2" t="s">
        <v>5596</v>
      </c>
      <c r="J846" s="2" t="s">
        <v>7419</v>
      </c>
    </row>
    <row r="847" spans="1:10" x14ac:dyDescent="0.3">
      <c r="A847" s="3">
        <v>2466</v>
      </c>
      <c r="B847" s="3">
        <v>1138154553</v>
      </c>
      <c r="C847" s="2" t="s">
        <v>7421</v>
      </c>
      <c r="D847" s="2" t="s">
        <v>1</v>
      </c>
      <c r="E847" s="3" t="s">
        <v>2</v>
      </c>
      <c r="F847" s="3">
        <v>41285</v>
      </c>
      <c r="G847" s="3" t="str">
        <f t="shared" si="13"/>
        <v xml:space="preserve">경기 </v>
      </c>
      <c r="H847" s="2" t="s">
        <v>7423</v>
      </c>
      <c r="I847" s="2" t="s">
        <v>95</v>
      </c>
      <c r="J847" s="2" t="s">
        <v>7422</v>
      </c>
    </row>
    <row r="848" spans="1:10" x14ac:dyDescent="0.3">
      <c r="A848" s="3">
        <v>2469</v>
      </c>
      <c r="B848" s="3">
        <v>1238153605</v>
      </c>
      <c r="C848" s="2" t="s">
        <v>7429</v>
      </c>
      <c r="D848" s="2" t="s">
        <v>1</v>
      </c>
      <c r="E848" s="3" t="s">
        <v>2</v>
      </c>
      <c r="F848" s="3">
        <v>41463</v>
      </c>
      <c r="G848" s="3" t="str">
        <f t="shared" si="13"/>
        <v xml:space="preserve">경기 </v>
      </c>
      <c r="H848" s="2" t="s">
        <v>7431</v>
      </c>
      <c r="I848" s="2" t="s">
        <v>575</v>
      </c>
      <c r="J848" s="2" t="s">
        <v>7430</v>
      </c>
    </row>
    <row r="849" spans="1:10" x14ac:dyDescent="0.3">
      <c r="A849" s="3">
        <v>2470</v>
      </c>
      <c r="B849" s="3">
        <v>1238160241</v>
      </c>
      <c r="C849" s="2" t="s">
        <v>7432</v>
      </c>
      <c r="D849" s="2" t="s">
        <v>1</v>
      </c>
      <c r="E849" s="3" t="s">
        <v>2</v>
      </c>
      <c r="F849" s="3">
        <v>41173</v>
      </c>
      <c r="G849" s="3" t="str">
        <f t="shared" si="13"/>
        <v xml:space="preserve">경기 </v>
      </c>
      <c r="H849" s="2" t="s">
        <v>7434</v>
      </c>
      <c r="I849" s="2" t="s">
        <v>5</v>
      </c>
      <c r="J849" s="2" t="s">
        <v>7433</v>
      </c>
    </row>
    <row r="850" spans="1:10" x14ac:dyDescent="0.3">
      <c r="A850" s="3">
        <v>2471</v>
      </c>
      <c r="B850" s="3">
        <v>1244186350</v>
      </c>
      <c r="C850" s="2" t="s">
        <v>7435</v>
      </c>
      <c r="D850" s="2" t="s">
        <v>1</v>
      </c>
      <c r="E850" s="3" t="s">
        <v>2</v>
      </c>
      <c r="F850" s="3">
        <v>41590</v>
      </c>
      <c r="G850" s="3" t="str">
        <f t="shared" si="13"/>
        <v xml:space="preserve">경기 </v>
      </c>
      <c r="H850" s="2" t="s">
        <v>7437</v>
      </c>
      <c r="I850" s="2" t="s">
        <v>952</v>
      </c>
      <c r="J850" s="2" t="s">
        <v>7436</v>
      </c>
    </row>
    <row r="851" spans="1:10" x14ac:dyDescent="0.3">
      <c r="A851" s="3">
        <v>2474</v>
      </c>
      <c r="B851" s="3">
        <v>1268101993</v>
      </c>
      <c r="C851" s="2" t="s">
        <v>7444</v>
      </c>
      <c r="D851" s="2" t="s">
        <v>1</v>
      </c>
      <c r="E851" s="3" t="s">
        <v>2</v>
      </c>
      <c r="F851" s="3">
        <v>41500</v>
      </c>
      <c r="G851" s="3" t="str">
        <f t="shared" si="13"/>
        <v xml:space="preserve">경기 </v>
      </c>
      <c r="H851" s="2" t="s">
        <v>7446</v>
      </c>
      <c r="I851" s="2" t="s">
        <v>154</v>
      </c>
      <c r="J851" s="2" t="s">
        <v>7445</v>
      </c>
    </row>
    <row r="852" spans="1:10" x14ac:dyDescent="0.3">
      <c r="A852" s="3">
        <v>2476</v>
      </c>
      <c r="B852" s="3">
        <v>1303698968</v>
      </c>
      <c r="C852" s="2" t="s">
        <v>7450</v>
      </c>
      <c r="D852" s="2" t="s">
        <v>1</v>
      </c>
      <c r="E852" s="3" t="s">
        <v>2</v>
      </c>
      <c r="F852" s="3">
        <v>41190</v>
      </c>
      <c r="G852" s="3" t="str">
        <f t="shared" si="13"/>
        <v xml:space="preserve">경기 </v>
      </c>
      <c r="H852" s="2" t="s">
        <v>7452</v>
      </c>
      <c r="I852" s="2" t="s">
        <v>616</v>
      </c>
      <c r="J852" s="2" t="s">
        <v>7451</v>
      </c>
    </row>
    <row r="853" spans="1:10" x14ac:dyDescent="0.3">
      <c r="A853" s="3">
        <v>2479</v>
      </c>
      <c r="B853" s="3">
        <v>1328111026</v>
      </c>
      <c r="C853" s="2" t="s">
        <v>7459</v>
      </c>
      <c r="D853" s="2" t="s">
        <v>1</v>
      </c>
      <c r="E853" s="3" t="s">
        <v>2</v>
      </c>
      <c r="F853" s="3">
        <v>41360</v>
      </c>
      <c r="G853" s="3" t="str">
        <f t="shared" si="13"/>
        <v xml:space="preserve">경기 </v>
      </c>
      <c r="H853" s="2" t="s">
        <v>7461</v>
      </c>
      <c r="I853" s="2" t="s">
        <v>7462</v>
      </c>
      <c r="J853" s="2" t="s">
        <v>7460</v>
      </c>
    </row>
    <row r="854" spans="1:10" x14ac:dyDescent="0.3">
      <c r="A854" s="3">
        <v>2480</v>
      </c>
      <c r="B854" s="3">
        <v>1348107979</v>
      </c>
      <c r="C854" s="2" t="s">
        <v>7463</v>
      </c>
      <c r="D854" s="2" t="s">
        <v>1</v>
      </c>
      <c r="E854" s="3" t="s">
        <v>2</v>
      </c>
      <c r="F854" s="3">
        <v>41273</v>
      </c>
      <c r="G854" s="3" t="str">
        <f t="shared" si="13"/>
        <v xml:space="preserve">경기 </v>
      </c>
      <c r="H854" s="2" t="s">
        <v>7465</v>
      </c>
      <c r="I854" s="2" t="s">
        <v>497</v>
      </c>
      <c r="J854" s="2" t="s">
        <v>7464</v>
      </c>
    </row>
    <row r="855" spans="1:10" x14ac:dyDescent="0.3">
      <c r="A855" s="3">
        <v>2484</v>
      </c>
      <c r="B855" s="3">
        <v>1408113573</v>
      </c>
      <c r="C855" s="2" t="s">
        <v>7475</v>
      </c>
      <c r="D855" s="2" t="s">
        <v>1</v>
      </c>
      <c r="E855" s="3" t="s">
        <v>2</v>
      </c>
      <c r="F855" s="3">
        <v>41670</v>
      </c>
      <c r="G855" s="3" t="str">
        <f t="shared" si="13"/>
        <v xml:space="preserve">경기 </v>
      </c>
      <c r="H855" s="2" t="s">
        <v>7477</v>
      </c>
      <c r="I855" s="2" t="s">
        <v>1854</v>
      </c>
      <c r="J855" s="2" t="s">
        <v>7476</v>
      </c>
    </row>
    <row r="856" spans="1:10" x14ac:dyDescent="0.3">
      <c r="A856" s="3">
        <v>2504</v>
      </c>
      <c r="B856" s="3">
        <v>1058614410</v>
      </c>
      <c r="C856" s="2" t="s">
        <v>7536</v>
      </c>
      <c r="D856" s="2" t="s">
        <v>1</v>
      </c>
      <c r="E856" s="3" t="s">
        <v>2</v>
      </c>
      <c r="F856" s="3">
        <v>41390</v>
      </c>
      <c r="G856" s="3" t="str">
        <f t="shared" si="13"/>
        <v xml:space="preserve">경기 </v>
      </c>
      <c r="H856" s="2" t="s">
        <v>7538</v>
      </c>
      <c r="I856" s="2" t="s">
        <v>146</v>
      </c>
      <c r="J856" s="2" t="s">
        <v>7537</v>
      </c>
    </row>
    <row r="857" spans="1:10" x14ac:dyDescent="0.3">
      <c r="A857" s="3">
        <v>2509</v>
      </c>
      <c r="B857" s="3">
        <v>1248194346</v>
      </c>
      <c r="C857" s="2" t="s">
        <v>7550</v>
      </c>
      <c r="D857" s="2" t="s">
        <v>1</v>
      </c>
      <c r="E857" s="3" t="s">
        <v>2</v>
      </c>
      <c r="F857" s="3">
        <v>41590</v>
      </c>
      <c r="G857" s="3" t="str">
        <f t="shared" si="13"/>
        <v xml:space="preserve">경기 </v>
      </c>
      <c r="H857" s="2" t="s">
        <v>7552</v>
      </c>
      <c r="I857" s="2" t="s">
        <v>3373</v>
      </c>
      <c r="J857" s="2" t="s">
        <v>7551</v>
      </c>
    </row>
    <row r="858" spans="1:10" x14ac:dyDescent="0.3">
      <c r="A858" s="3">
        <v>2510</v>
      </c>
      <c r="B858" s="3">
        <v>1268103875</v>
      </c>
      <c r="C858" s="2" t="s">
        <v>7553</v>
      </c>
      <c r="D858" s="2" t="s">
        <v>1</v>
      </c>
      <c r="E858" s="3" t="s">
        <v>2</v>
      </c>
      <c r="F858" s="3">
        <v>41500</v>
      </c>
      <c r="G858" s="3" t="str">
        <f t="shared" si="13"/>
        <v xml:space="preserve">경기 </v>
      </c>
      <c r="H858" s="2" t="s">
        <v>7555</v>
      </c>
      <c r="I858" s="2" t="s">
        <v>2677</v>
      </c>
      <c r="J858" s="2" t="s">
        <v>7554</v>
      </c>
    </row>
    <row r="859" spans="1:10" x14ac:dyDescent="0.3">
      <c r="A859" s="3">
        <v>2511</v>
      </c>
      <c r="B859" s="3">
        <v>1298115991</v>
      </c>
      <c r="C859" s="2" t="s">
        <v>7556</v>
      </c>
      <c r="D859" s="2" t="s">
        <v>1</v>
      </c>
      <c r="E859" s="3" t="s">
        <v>2</v>
      </c>
      <c r="F859" s="3">
        <v>41133</v>
      </c>
      <c r="G859" s="3" t="str">
        <f t="shared" si="13"/>
        <v xml:space="preserve">경기 </v>
      </c>
      <c r="H859" s="2" t="s">
        <v>7558</v>
      </c>
      <c r="I859" s="2" t="s">
        <v>3540</v>
      </c>
      <c r="J859" s="2" t="s">
        <v>7557</v>
      </c>
    </row>
    <row r="860" spans="1:10" x14ac:dyDescent="0.3">
      <c r="A860" s="3">
        <v>2515</v>
      </c>
      <c r="B860" s="3">
        <v>2158185309</v>
      </c>
      <c r="C860" s="2" t="s">
        <v>7567</v>
      </c>
      <c r="D860" s="2" t="s">
        <v>1</v>
      </c>
      <c r="E860" s="3" t="s">
        <v>2</v>
      </c>
      <c r="F860" s="3">
        <v>41133</v>
      </c>
      <c r="G860" s="3" t="str">
        <f t="shared" si="13"/>
        <v xml:space="preserve">경기 </v>
      </c>
      <c r="H860" s="2" t="s">
        <v>7569</v>
      </c>
      <c r="I860" s="2" t="s">
        <v>382</v>
      </c>
      <c r="J860" s="2" t="s">
        <v>7568</v>
      </c>
    </row>
    <row r="861" spans="1:10" x14ac:dyDescent="0.3">
      <c r="A861" s="3">
        <v>2516</v>
      </c>
      <c r="B861" s="3">
        <v>2218103108</v>
      </c>
      <c r="C861" s="2" t="s">
        <v>7570</v>
      </c>
      <c r="D861" s="2" t="s">
        <v>1</v>
      </c>
      <c r="E861" s="3" t="s">
        <v>2</v>
      </c>
      <c r="F861" s="3">
        <v>41480</v>
      </c>
      <c r="G861" s="3" t="str">
        <f t="shared" si="13"/>
        <v xml:space="preserve">경기 </v>
      </c>
      <c r="H861" s="2" t="s">
        <v>7572</v>
      </c>
      <c r="I861" s="2" t="s">
        <v>3428</v>
      </c>
      <c r="J861" s="2" t="s">
        <v>7571</v>
      </c>
    </row>
    <row r="862" spans="1:10" x14ac:dyDescent="0.3">
      <c r="A862" s="3">
        <v>2547</v>
      </c>
      <c r="B862" s="3">
        <v>1198156845</v>
      </c>
      <c r="C862" s="2" t="s">
        <v>7655</v>
      </c>
      <c r="D862" s="2" t="s">
        <v>1</v>
      </c>
      <c r="E862" s="3" t="s">
        <v>2</v>
      </c>
      <c r="F862" s="3">
        <v>41220</v>
      </c>
      <c r="G862" s="3" t="str">
        <f t="shared" si="13"/>
        <v xml:space="preserve">경기 </v>
      </c>
      <c r="H862" s="2" t="s">
        <v>7657</v>
      </c>
      <c r="I862" s="2" t="s">
        <v>593</v>
      </c>
      <c r="J862" s="2" t="s">
        <v>7656</v>
      </c>
    </row>
    <row r="863" spans="1:10" x14ac:dyDescent="0.3">
      <c r="A863" s="3">
        <v>2550</v>
      </c>
      <c r="B863" s="3">
        <v>1248105289</v>
      </c>
      <c r="C863" s="2" t="s">
        <v>7663</v>
      </c>
      <c r="D863" s="2" t="s">
        <v>1</v>
      </c>
      <c r="E863" s="3" t="s">
        <v>2</v>
      </c>
      <c r="F863" s="3">
        <v>41590</v>
      </c>
      <c r="G863" s="3" t="str">
        <f t="shared" si="13"/>
        <v xml:space="preserve">경기 </v>
      </c>
      <c r="H863" s="2" t="s">
        <v>7665</v>
      </c>
      <c r="I863" s="2" t="s">
        <v>3199</v>
      </c>
      <c r="J863" s="2" t="s">
        <v>7664</v>
      </c>
    </row>
    <row r="864" spans="1:10" x14ac:dyDescent="0.3">
      <c r="A864" s="3">
        <v>2551</v>
      </c>
      <c r="B864" s="3">
        <v>1248124030</v>
      </c>
      <c r="C864" s="2" t="s">
        <v>7666</v>
      </c>
      <c r="D864" s="2" t="s">
        <v>1</v>
      </c>
      <c r="E864" s="3" t="s">
        <v>2</v>
      </c>
      <c r="F864" s="3">
        <v>41117</v>
      </c>
      <c r="G864" s="3" t="str">
        <f t="shared" si="13"/>
        <v xml:space="preserve">경기 </v>
      </c>
      <c r="H864" s="2" t="s">
        <v>7668</v>
      </c>
      <c r="I864" s="2" t="s">
        <v>260</v>
      </c>
      <c r="J864" s="2" t="s">
        <v>7667</v>
      </c>
    </row>
    <row r="865" spans="1:10" x14ac:dyDescent="0.3">
      <c r="A865" s="3">
        <v>2552</v>
      </c>
      <c r="B865" s="3">
        <v>1268163247</v>
      </c>
      <c r="C865" s="2" t="s">
        <v>7669</v>
      </c>
      <c r="D865" s="2" t="s">
        <v>1</v>
      </c>
      <c r="E865" s="3" t="s">
        <v>2</v>
      </c>
      <c r="F865" s="3">
        <v>41500</v>
      </c>
      <c r="G865" s="3" t="str">
        <f t="shared" si="13"/>
        <v xml:space="preserve">경기 </v>
      </c>
      <c r="H865" s="2" t="s">
        <v>7671</v>
      </c>
      <c r="I865" s="2" t="s">
        <v>875</v>
      </c>
      <c r="J865" s="2" t="s">
        <v>7670</v>
      </c>
    </row>
    <row r="866" spans="1:10" x14ac:dyDescent="0.3">
      <c r="A866" s="3">
        <v>2553</v>
      </c>
      <c r="B866" s="3">
        <v>1288160061</v>
      </c>
      <c r="C866" s="2" t="s">
        <v>7672</v>
      </c>
      <c r="D866" s="2" t="s">
        <v>1</v>
      </c>
      <c r="E866" s="3" t="s">
        <v>2</v>
      </c>
      <c r="F866" s="3">
        <v>41287</v>
      </c>
      <c r="G866" s="3" t="str">
        <f t="shared" si="13"/>
        <v xml:space="preserve">경기 </v>
      </c>
      <c r="H866" s="2" t="s">
        <v>7674</v>
      </c>
      <c r="I866" s="2" t="s">
        <v>7675</v>
      </c>
      <c r="J866" s="2" t="s">
        <v>7673</v>
      </c>
    </row>
    <row r="867" spans="1:10" x14ac:dyDescent="0.3">
      <c r="A867" s="3">
        <v>2556</v>
      </c>
      <c r="B867" s="3">
        <v>1388144317</v>
      </c>
      <c r="C867" s="2" t="s">
        <v>7682</v>
      </c>
      <c r="D867" s="2" t="s">
        <v>1</v>
      </c>
      <c r="E867" s="3" t="s">
        <v>2</v>
      </c>
      <c r="F867" s="3">
        <v>41173</v>
      </c>
      <c r="G867" s="3" t="str">
        <f t="shared" si="13"/>
        <v xml:space="preserve">경기 </v>
      </c>
      <c r="H867" s="2" t="s">
        <v>6045</v>
      </c>
      <c r="I867" s="2" t="s">
        <v>5376</v>
      </c>
      <c r="J867" s="2" t="s">
        <v>7683</v>
      </c>
    </row>
    <row r="868" spans="1:10" x14ac:dyDescent="0.3">
      <c r="A868" s="3">
        <v>2576</v>
      </c>
      <c r="B868" s="3">
        <v>1018160066</v>
      </c>
      <c r="C868" s="2" t="s">
        <v>7732</v>
      </c>
      <c r="D868" s="2" t="s">
        <v>1</v>
      </c>
      <c r="E868" s="3" t="s">
        <v>2</v>
      </c>
      <c r="F868" s="3">
        <v>41630</v>
      </c>
      <c r="G868" s="3" t="str">
        <f t="shared" si="13"/>
        <v xml:space="preserve">경기 </v>
      </c>
      <c r="H868" s="2" t="s">
        <v>7734</v>
      </c>
      <c r="I868" s="2" t="s">
        <v>1597</v>
      </c>
      <c r="J868" s="2" t="s">
        <v>7733</v>
      </c>
    </row>
    <row r="869" spans="1:10" x14ac:dyDescent="0.3">
      <c r="A869" s="3">
        <v>2579</v>
      </c>
      <c r="B869" s="3">
        <v>1198118007</v>
      </c>
      <c r="C869" s="2" t="s">
        <v>7740</v>
      </c>
      <c r="D869" s="2" t="s">
        <v>1</v>
      </c>
      <c r="E869" s="3" t="s">
        <v>2</v>
      </c>
      <c r="F869" s="3">
        <v>41590</v>
      </c>
      <c r="G869" s="3" t="str">
        <f t="shared" si="13"/>
        <v xml:space="preserve">경기 </v>
      </c>
      <c r="H869" s="2" t="s">
        <v>7742</v>
      </c>
      <c r="I869" s="2" t="s">
        <v>469</v>
      </c>
      <c r="J869" s="2" t="s">
        <v>7741</v>
      </c>
    </row>
    <row r="870" spans="1:10" x14ac:dyDescent="0.3">
      <c r="A870" s="3">
        <v>2581</v>
      </c>
      <c r="B870" s="3">
        <v>1238150670</v>
      </c>
      <c r="C870" s="2" t="s">
        <v>7746</v>
      </c>
      <c r="D870" s="2" t="s">
        <v>1</v>
      </c>
      <c r="E870" s="3" t="s">
        <v>2</v>
      </c>
      <c r="F870" s="3">
        <v>41410</v>
      </c>
      <c r="G870" s="3" t="str">
        <f t="shared" si="13"/>
        <v xml:space="preserve">경기 </v>
      </c>
      <c r="H870" s="2" t="s">
        <v>4802</v>
      </c>
      <c r="I870" s="2" t="s">
        <v>5</v>
      </c>
      <c r="J870" s="2" t="s">
        <v>7747</v>
      </c>
    </row>
    <row r="871" spans="1:10" x14ac:dyDescent="0.3">
      <c r="A871" s="3">
        <v>2582</v>
      </c>
      <c r="B871" s="3">
        <v>1238160106</v>
      </c>
      <c r="C871" s="2" t="s">
        <v>7748</v>
      </c>
      <c r="D871" s="2" t="s">
        <v>1</v>
      </c>
      <c r="E871" s="3" t="s">
        <v>2</v>
      </c>
      <c r="F871" s="3">
        <v>41135</v>
      </c>
      <c r="G871" s="3" t="str">
        <f t="shared" si="13"/>
        <v xml:space="preserve">경기 </v>
      </c>
      <c r="H871" s="2" t="s">
        <v>7750</v>
      </c>
      <c r="I871" s="2" t="s">
        <v>4072</v>
      </c>
      <c r="J871" s="2" t="s">
        <v>7749</v>
      </c>
    </row>
    <row r="872" spans="1:10" x14ac:dyDescent="0.3">
      <c r="A872" s="3">
        <v>2583</v>
      </c>
      <c r="B872" s="3">
        <v>1238195245</v>
      </c>
      <c r="C872" s="2" t="s">
        <v>7751</v>
      </c>
      <c r="D872" s="2" t="s">
        <v>1</v>
      </c>
      <c r="E872" s="3" t="s">
        <v>2</v>
      </c>
      <c r="F872" s="3">
        <v>41173</v>
      </c>
      <c r="G872" s="3" t="str">
        <f t="shared" si="13"/>
        <v xml:space="preserve">경기 </v>
      </c>
      <c r="H872" s="2" t="s">
        <v>814</v>
      </c>
      <c r="I872" s="2" t="s">
        <v>13</v>
      </c>
      <c r="J872" s="2" t="s">
        <v>7752</v>
      </c>
    </row>
    <row r="873" spans="1:10" x14ac:dyDescent="0.3">
      <c r="A873" s="3">
        <v>2584</v>
      </c>
      <c r="B873" s="3">
        <v>1268179545</v>
      </c>
      <c r="C873" s="2" t="s">
        <v>7753</v>
      </c>
      <c r="D873" s="2" t="s">
        <v>1</v>
      </c>
      <c r="E873" s="3" t="s">
        <v>2</v>
      </c>
      <c r="F873" s="3">
        <v>41610</v>
      </c>
      <c r="G873" s="3" t="str">
        <f t="shared" si="13"/>
        <v xml:space="preserve">경기 </v>
      </c>
      <c r="H873" s="2" t="s">
        <v>7755</v>
      </c>
      <c r="I873" s="2" t="s">
        <v>764</v>
      </c>
      <c r="J873" s="2" t="s">
        <v>7754</v>
      </c>
    </row>
    <row r="874" spans="1:10" x14ac:dyDescent="0.3">
      <c r="A874" s="3">
        <v>2585</v>
      </c>
      <c r="B874" s="3">
        <v>1278157904</v>
      </c>
      <c r="C874" s="2" t="s">
        <v>7756</v>
      </c>
      <c r="D874" s="2" t="s">
        <v>1</v>
      </c>
      <c r="E874" s="3" t="s">
        <v>2</v>
      </c>
      <c r="F874" s="3">
        <v>41650</v>
      </c>
      <c r="G874" s="3" t="str">
        <f t="shared" si="13"/>
        <v xml:space="preserve">경기 </v>
      </c>
      <c r="H874" s="2" t="s">
        <v>7758</v>
      </c>
      <c r="I874" s="2" t="s">
        <v>423</v>
      </c>
      <c r="J874" s="2" t="s">
        <v>7757</v>
      </c>
    </row>
    <row r="875" spans="1:10" x14ac:dyDescent="0.3">
      <c r="A875" s="3">
        <v>2586</v>
      </c>
      <c r="B875" s="3">
        <v>1298165583</v>
      </c>
      <c r="C875" s="2" t="s">
        <v>7759</v>
      </c>
      <c r="D875" s="2" t="s">
        <v>1</v>
      </c>
      <c r="E875" s="3" t="s">
        <v>2</v>
      </c>
      <c r="F875" s="3">
        <v>41133</v>
      </c>
      <c r="G875" s="3" t="str">
        <f t="shared" si="13"/>
        <v xml:space="preserve">경기 </v>
      </c>
      <c r="H875" s="2" t="s">
        <v>7761</v>
      </c>
      <c r="I875" s="2" t="s">
        <v>1079</v>
      </c>
      <c r="J875" s="2" t="s">
        <v>7760</v>
      </c>
    </row>
    <row r="876" spans="1:10" x14ac:dyDescent="0.3">
      <c r="A876" s="3">
        <v>2589</v>
      </c>
      <c r="B876" s="3">
        <v>1348113108</v>
      </c>
      <c r="C876" s="2" t="s">
        <v>7769</v>
      </c>
      <c r="D876" s="2" t="s">
        <v>126</v>
      </c>
      <c r="E876" s="3" t="s">
        <v>943</v>
      </c>
      <c r="F876" s="3">
        <v>41273</v>
      </c>
      <c r="G876" s="3" t="str">
        <f t="shared" si="13"/>
        <v xml:space="preserve">경기 </v>
      </c>
      <c r="H876" s="2" t="s">
        <v>7771</v>
      </c>
      <c r="I876" s="2" t="s">
        <v>1000</v>
      </c>
      <c r="J876" s="2" t="s">
        <v>7770</v>
      </c>
    </row>
    <row r="877" spans="1:10" x14ac:dyDescent="0.3">
      <c r="A877" s="3">
        <v>2590</v>
      </c>
      <c r="B877" s="3">
        <v>1348156413</v>
      </c>
      <c r="C877" s="2" t="s">
        <v>7772</v>
      </c>
      <c r="D877" s="2" t="s">
        <v>1</v>
      </c>
      <c r="E877" s="3" t="s">
        <v>2</v>
      </c>
      <c r="F877" s="3">
        <v>41390</v>
      </c>
      <c r="G877" s="3" t="str">
        <f t="shared" si="13"/>
        <v xml:space="preserve">경기 </v>
      </c>
      <c r="H877" s="2" t="s">
        <v>7774</v>
      </c>
      <c r="I877" s="2" t="s">
        <v>3670</v>
      </c>
      <c r="J877" s="2" t="s">
        <v>7773</v>
      </c>
    </row>
    <row r="878" spans="1:10" x14ac:dyDescent="0.3">
      <c r="A878" s="3">
        <v>2591</v>
      </c>
      <c r="B878" s="3">
        <v>1348157479</v>
      </c>
      <c r="C878" s="2" t="s">
        <v>7775</v>
      </c>
      <c r="D878" s="2" t="s">
        <v>1</v>
      </c>
      <c r="E878" s="3" t="s">
        <v>2</v>
      </c>
      <c r="F878" s="3">
        <v>41590</v>
      </c>
      <c r="G878" s="3" t="str">
        <f t="shared" si="13"/>
        <v xml:space="preserve">경기 </v>
      </c>
      <c r="H878" s="2" t="s">
        <v>7777</v>
      </c>
      <c r="I878" s="2" t="s">
        <v>423</v>
      </c>
      <c r="J878" s="2" t="s">
        <v>7776</v>
      </c>
    </row>
    <row r="879" spans="1:10" x14ac:dyDescent="0.3">
      <c r="A879" s="3">
        <v>2592</v>
      </c>
      <c r="B879" s="3">
        <v>1348617206</v>
      </c>
      <c r="C879" s="2" t="s">
        <v>7778</v>
      </c>
      <c r="D879" s="2" t="s">
        <v>1</v>
      </c>
      <c r="E879" s="3" t="s">
        <v>2</v>
      </c>
      <c r="F879" s="3">
        <v>41271</v>
      </c>
      <c r="G879" s="3" t="str">
        <f t="shared" si="13"/>
        <v xml:space="preserve">경기 </v>
      </c>
      <c r="H879" s="2" t="s">
        <v>7780</v>
      </c>
      <c r="I879" s="2" t="s">
        <v>7781</v>
      </c>
      <c r="J879" s="2" t="s">
        <v>7779</v>
      </c>
    </row>
    <row r="880" spans="1:10" x14ac:dyDescent="0.3">
      <c r="A880" s="3">
        <v>2620</v>
      </c>
      <c r="B880" s="3">
        <v>1238160561</v>
      </c>
      <c r="C880" s="2" t="s">
        <v>7855</v>
      </c>
      <c r="D880" s="2" t="s">
        <v>471</v>
      </c>
      <c r="E880" s="3" t="s">
        <v>2</v>
      </c>
      <c r="F880" s="3">
        <v>41390</v>
      </c>
      <c r="G880" s="3" t="str">
        <f t="shared" si="13"/>
        <v xml:space="preserve">경기 </v>
      </c>
      <c r="H880" s="2" t="s">
        <v>7857</v>
      </c>
      <c r="I880" s="2" t="s">
        <v>1493</v>
      </c>
      <c r="J880" s="2" t="s">
        <v>7856</v>
      </c>
    </row>
    <row r="881" spans="1:10" x14ac:dyDescent="0.3">
      <c r="A881" s="3">
        <v>2621</v>
      </c>
      <c r="B881" s="3">
        <v>1248136588</v>
      </c>
      <c r="C881" s="2" t="s">
        <v>7858</v>
      </c>
      <c r="D881" s="2" t="s">
        <v>1</v>
      </c>
      <c r="E881" s="3" t="s">
        <v>2</v>
      </c>
      <c r="F881" s="3">
        <v>41590</v>
      </c>
      <c r="G881" s="3" t="str">
        <f t="shared" si="13"/>
        <v xml:space="preserve">경기 </v>
      </c>
      <c r="H881" s="2" t="s">
        <v>7860</v>
      </c>
      <c r="I881" s="2" t="s">
        <v>526</v>
      </c>
      <c r="J881" s="2" t="s">
        <v>7859</v>
      </c>
    </row>
    <row r="882" spans="1:10" x14ac:dyDescent="0.3">
      <c r="A882" s="3">
        <v>2622</v>
      </c>
      <c r="B882" s="3">
        <v>1248154382</v>
      </c>
      <c r="C882" s="2" t="s">
        <v>7861</v>
      </c>
      <c r="D882" s="2" t="s">
        <v>1</v>
      </c>
      <c r="E882" s="3" t="s">
        <v>2</v>
      </c>
      <c r="F882" s="3">
        <v>41370</v>
      </c>
      <c r="G882" s="3" t="str">
        <f t="shared" si="13"/>
        <v xml:space="preserve">경기 </v>
      </c>
      <c r="H882" s="2" t="s">
        <v>7863</v>
      </c>
      <c r="I882" s="2" t="s">
        <v>51</v>
      </c>
      <c r="J882" s="2" t="s">
        <v>7862</v>
      </c>
    </row>
    <row r="883" spans="1:10" x14ac:dyDescent="0.3">
      <c r="A883" s="3">
        <v>2623</v>
      </c>
      <c r="B883" s="3">
        <v>1248194031</v>
      </c>
      <c r="C883" s="2" t="s">
        <v>7864</v>
      </c>
      <c r="D883" s="2" t="s">
        <v>1</v>
      </c>
      <c r="E883" s="3" t="s">
        <v>2</v>
      </c>
      <c r="F883" s="3">
        <v>41590</v>
      </c>
      <c r="G883" s="3" t="str">
        <f t="shared" si="13"/>
        <v xml:space="preserve">경기 </v>
      </c>
      <c r="H883" s="2" t="s">
        <v>7866</v>
      </c>
      <c r="I883" s="2" t="s">
        <v>423</v>
      </c>
      <c r="J883" s="2" t="s">
        <v>7865</v>
      </c>
    </row>
    <row r="884" spans="1:10" x14ac:dyDescent="0.3">
      <c r="A884" s="3">
        <v>2624</v>
      </c>
      <c r="B884" s="3">
        <v>1288158342</v>
      </c>
      <c r="C884" s="2" t="s">
        <v>7867</v>
      </c>
      <c r="D884" s="2" t="s">
        <v>1</v>
      </c>
      <c r="E884" s="3" t="s">
        <v>2</v>
      </c>
      <c r="F884" s="3">
        <v>41480</v>
      </c>
      <c r="G884" s="3" t="str">
        <f t="shared" si="13"/>
        <v xml:space="preserve">경기 </v>
      </c>
      <c r="H884" s="2" t="s">
        <v>7869</v>
      </c>
      <c r="I884" s="2" t="s">
        <v>158</v>
      </c>
      <c r="J884" s="2" t="s">
        <v>7868</v>
      </c>
    </row>
    <row r="885" spans="1:10" x14ac:dyDescent="0.3">
      <c r="A885" s="3">
        <v>2625</v>
      </c>
      <c r="B885" s="3">
        <v>1298604029</v>
      </c>
      <c r="C885" s="2" t="s">
        <v>7870</v>
      </c>
      <c r="D885" s="2" t="s">
        <v>1</v>
      </c>
      <c r="E885" s="3" t="s">
        <v>2</v>
      </c>
      <c r="F885" s="3">
        <v>41133</v>
      </c>
      <c r="G885" s="3" t="str">
        <f t="shared" si="13"/>
        <v xml:space="preserve">경기 </v>
      </c>
      <c r="H885" s="2" t="s">
        <v>7872</v>
      </c>
      <c r="I885" s="2" t="s">
        <v>202</v>
      </c>
      <c r="J885" s="2" t="s">
        <v>7871</v>
      </c>
    </row>
    <row r="886" spans="1:10" x14ac:dyDescent="0.3">
      <c r="A886" s="3">
        <v>2627</v>
      </c>
      <c r="B886" s="3">
        <v>1328104132</v>
      </c>
      <c r="C886" s="2" t="s">
        <v>7876</v>
      </c>
      <c r="D886" s="2" t="s">
        <v>1</v>
      </c>
      <c r="E886" s="3" t="s">
        <v>2</v>
      </c>
      <c r="F886" s="3">
        <v>41820</v>
      </c>
      <c r="G886" s="3" t="str">
        <f t="shared" si="13"/>
        <v xml:space="preserve">경기 </v>
      </c>
      <c r="H886" s="2" t="s">
        <v>7878</v>
      </c>
      <c r="I886" s="2" t="s">
        <v>2677</v>
      </c>
      <c r="J886" s="2" t="s">
        <v>7877</v>
      </c>
    </row>
    <row r="887" spans="1:10" x14ac:dyDescent="0.3">
      <c r="A887" s="3">
        <v>2628</v>
      </c>
      <c r="B887" s="3">
        <v>1338122579</v>
      </c>
      <c r="C887" s="2" t="s">
        <v>7879</v>
      </c>
      <c r="D887" s="2" t="s">
        <v>1</v>
      </c>
      <c r="E887" s="3" t="s">
        <v>2</v>
      </c>
      <c r="F887" s="3">
        <v>41390</v>
      </c>
      <c r="G887" s="3" t="str">
        <f t="shared" si="13"/>
        <v xml:space="preserve">경기 </v>
      </c>
      <c r="H887" s="2" t="s">
        <v>7881</v>
      </c>
      <c r="I887" s="2" t="s">
        <v>811</v>
      </c>
      <c r="J887" s="2" t="s">
        <v>7880</v>
      </c>
    </row>
    <row r="888" spans="1:10" x14ac:dyDescent="0.3">
      <c r="A888" s="3">
        <v>2629</v>
      </c>
      <c r="B888" s="3">
        <v>1348106193</v>
      </c>
      <c r="C888" s="2" t="s">
        <v>7882</v>
      </c>
      <c r="D888" s="2" t="s">
        <v>1</v>
      </c>
      <c r="E888" s="3" t="s">
        <v>2</v>
      </c>
      <c r="F888" s="3">
        <v>41273</v>
      </c>
      <c r="G888" s="3" t="str">
        <f t="shared" si="13"/>
        <v xml:space="preserve">경기 </v>
      </c>
      <c r="H888" s="2" t="s">
        <v>7884</v>
      </c>
      <c r="I888" s="2" t="s">
        <v>218</v>
      </c>
      <c r="J888" s="2" t="s">
        <v>7883</v>
      </c>
    </row>
    <row r="889" spans="1:10" x14ac:dyDescent="0.3">
      <c r="A889" s="3">
        <v>2630</v>
      </c>
      <c r="B889" s="3">
        <v>1368100462</v>
      </c>
      <c r="C889" s="2" t="s">
        <v>7885</v>
      </c>
      <c r="D889" s="2" t="s">
        <v>1</v>
      </c>
      <c r="E889" s="3" t="s">
        <v>2</v>
      </c>
      <c r="F889" s="3">
        <v>41570</v>
      </c>
      <c r="G889" s="3" t="str">
        <f t="shared" si="13"/>
        <v xml:space="preserve">경기 </v>
      </c>
      <c r="H889" s="2" t="s">
        <v>7887</v>
      </c>
      <c r="I889" s="2" t="s">
        <v>1552</v>
      </c>
      <c r="J889" s="2" t="s">
        <v>7886</v>
      </c>
    </row>
    <row r="890" spans="1:10" x14ac:dyDescent="0.3">
      <c r="A890" s="3">
        <v>2655</v>
      </c>
      <c r="B890" s="3">
        <v>1238158707</v>
      </c>
      <c r="C890" s="2" t="s">
        <v>7954</v>
      </c>
      <c r="D890" s="2" t="s">
        <v>1</v>
      </c>
      <c r="E890" s="3" t="s">
        <v>2</v>
      </c>
      <c r="F890" s="3">
        <v>41390</v>
      </c>
      <c r="G890" s="3" t="str">
        <f t="shared" si="13"/>
        <v xml:space="preserve">경기 </v>
      </c>
      <c r="H890" s="2" t="s">
        <v>7956</v>
      </c>
      <c r="I890" s="2" t="s">
        <v>1567</v>
      </c>
      <c r="J890" s="2" t="s">
        <v>7955</v>
      </c>
    </row>
    <row r="891" spans="1:10" x14ac:dyDescent="0.3">
      <c r="A891" s="3">
        <v>2656</v>
      </c>
      <c r="B891" s="3">
        <v>1248182137</v>
      </c>
      <c r="C891" s="2" t="s">
        <v>7957</v>
      </c>
      <c r="D891" s="2" t="s">
        <v>1</v>
      </c>
      <c r="E891" s="3" t="s">
        <v>2</v>
      </c>
      <c r="F891" s="3">
        <v>41590</v>
      </c>
      <c r="G891" s="3" t="str">
        <f t="shared" si="13"/>
        <v xml:space="preserve">경기 </v>
      </c>
      <c r="H891" s="2" t="s">
        <v>7959</v>
      </c>
      <c r="I891" s="2" t="s">
        <v>1024</v>
      </c>
      <c r="J891" s="2" t="s">
        <v>7958</v>
      </c>
    </row>
    <row r="892" spans="1:10" x14ac:dyDescent="0.3">
      <c r="A892" s="3">
        <v>2657</v>
      </c>
      <c r="B892" s="3">
        <v>1272014113</v>
      </c>
      <c r="C892" s="2" t="s">
        <v>7960</v>
      </c>
      <c r="D892" s="2" t="s">
        <v>1</v>
      </c>
      <c r="E892" s="3" t="s">
        <v>2</v>
      </c>
      <c r="F892" s="3">
        <v>41650</v>
      </c>
      <c r="G892" s="3" t="str">
        <f t="shared" si="13"/>
        <v xml:space="preserve">경기 </v>
      </c>
      <c r="H892" s="2" t="s">
        <v>7962</v>
      </c>
      <c r="I892" s="2" t="s">
        <v>430</v>
      </c>
      <c r="J892" s="2" t="s">
        <v>7961</v>
      </c>
    </row>
    <row r="893" spans="1:10" x14ac:dyDescent="0.3">
      <c r="A893" s="3">
        <v>2658</v>
      </c>
      <c r="B893" s="3">
        <v>1288132435</v>
      </c>
      <c r="C893" s="2" t="s">
        <v>7963</v>
      </c>
      <c r="D893" s="2" t="s">
        <v>1</v>
      </c>
      <c r="E893" s="3" t="s">
        <v>2</v>
      </c>
      <c r="F893" s="3">
        <v>41287</v>
      </c>
      <c r="G893" s="3" t="str">
        <f t="shared" si="13"/>
        <v xml:space="preserve">경기 </v>
      </c>
      <c r="H893" s="2" t="s">
        <v>7965</v>
      </c>
      <c r="I893" s="2" t="s">
        <v>176</v>
      </c>
      <c r="J893" s="2" t="s">
        <v>7964</v>
      </c>
    </row>
    <row r="894" spans="1:10" x14ac:dyDescent="0.3">
      <c r="A894" s="3">
        <v>2662</v>
      </c>
      <c r="B894" s="3">
        <v>1348119913</v>
      </c>
      <c r="C894" s="2" t="s">
        <v>7975</v>
      </c>
      <c r="D894" s="2" t="s">
        <v>1</v>
      </c>
      <c r="E894" s="3" t="s">
        <v>2</v>
      </c>
      <c r="F894" s="3">
        <v>41271</v>
      </c>
      <c r="G894" s="3" t="str">
        <f t="shared" si="13"/>
        <v xml:space="preserve">경기 </v>
      </c>
      <c r="H894" s="2" t="s">
        <v>7977</v>
      </c>
      <c r="I894" s="2" t="s">
        <v>2958</v>
      </c>
      <c r="J894" s="2" t="s">
        <v>7976</v>
      </c>
    </row>
    <row r="895" spans="1:10" x14ac:dyDescent="0.3">
      <c r="A895" s="3">
        <v>2685</v>
      </c>
      <c r="B895" s="3">
        <v>1248175811</v>
      </c>
      <c r="C895" s="2" t="s">
        <v>8039</v>
      </c>
      <c r="D895" s="2" t="s">
        <v>1</v>
      </c>
      <c r="E895" s="3" t="s">
        <v>2</v>
      </c>
      <c r="F895" s="3">
        <v>41590</v>
      </c>
      <c r="G895" s="3" t="str">
        <f t="shared" si="13"/>
        <v xml:space="preserve">경기 </v>
      </c>
      <c r="H895" s="2" t="s">
        <v>8041</v>
      </c>
      <c r="I895" s="2" t="s">
        <v>176</v>
      </c>
      <c r="J895" s="2" t="s">
        <v>8040</v>
      </c>
    </row>
    <row r="896" spans="1:10" x14ac:dyDescent="0.3">
      <c r="A896" s="3">
        <v>2687</v>
      </c>
      <c r="B896" s="3">
        <v>1258160437</v>
      </c>
      <c r="C896" s="2" t="s">
        <v>8045</v>
      </c>
      <c r="D896" s="2" t="s">
        <v>1</v>
      </c>
      <c r="E896" s="3" t="s">
        <v>2</v>
      </c>
      <c r="F896" s="3">
        <v>41220</v>
      </c>
      <c r="G896" s="3" t="str">
        <f t="shared" si="13"/>
        <v xml:space="preserve">경기 </v>
      </c>
      <c r="H896" s="2" t="s">
        <v>8047</v>
      </c>
      <c r="I896" s="2" t="s">
        <v>393</v>
      </c>
      <c r="J896" s="2" t="s">
        <v>8046</v>
      </c>
    </row>
    <row r="897" spans="1:10" x14ac:dyDescent="0.3">
      <c r="A897" s="3">
        <v>2688</v>
      </c>
      <c r="B897" s="3">
        <v>1278100041</v>
      </c>
      <c r="C897" s="2" t="s">
        <v>8048</v>
      </c>
      <c r="D897" s="2" t="s">
        <v>1</v>
      </c>
      <c r="E897" s="3" t="s">
        <v>2</v>
      </c>
      <c r="F897" s="3">
        <v>41150</v>
      </c>
      <c r="G897" s="3" t="str">
        <f t="shared" si="13"/>
        <v xml:space="preserve">경기 </v>
      </c>
      <c r="H897" s="2" t="s">
        <v>8050</v>
      </c>
      <c r="I897" s="2" t="s">
        <v>5</v>
      </c>
      <c r="J897" s="2" t="s">
        <v>8049</v>
      </c>
    </row>
    <row r="898" spans="1:10" x14ac:dyDescent="0.3">
      <c r="A898" s="3">
        <v>2689</v>
      </c>
      <c r="B898" s="3">
        <v>1288108901</v>
      </c>
      <c r="C898" s="2" t="s">
        <v>8051</v>
      </c>
      <c r="D898" s="2" t="s">
        <v>1</v>
      </c>
      <c r="E898" s="3" t="s">
        <v>2</v>
      </c>
      <c r="F898" s="3">
        <v>41285</v>
      </c>
      <c r="G898" s="3" t="str">
        <f t="shared" si="13"/>
        <v xml:space="preserve">경기 </v>
      </c>
      <c r="H898" s="2" t="s">
        <v>3351</v>
      </c>
      <c r="I898" s="2" t="s">
        <v>469</v>
      </c>
      <c r="J898" s="2" t="s">
        <v>8052</v>
      </c>
    </row>
    <row r="899" spans="1:10" x14ac:dyDescent="0.3">
      <c r="A899" s="3">
        <v>2691</v>
      </c>
      <c r="B899" s="3">
        <v>1338135491</v>
      </c>
      <c r="C899" s="2" t="s">
        <v>8056</v>
      </c>
      <c r="D899" s="2" t="s">
        <v>1</v>
      </c>
      <c r="E899" s="3" t="s">
        <v>2</v>
      </c>
      <c r="F899" s="3">
        <v>41390</v>
      </c>
      <c r="G899" s="3" t="str">
        <f t="shared" ref="G899:G962" si="14">LEFT(H899,3)</f>
        <v xml:space="preserve">경기 </v>
      </c>
      <c r="H899" s="2" t="s">
        <v>8058</v>
      </c>
      <c r="I899" s="2" t="s">
        <v>469</v>
      </c>
      <c r="J899" s="2" t="s">
        <v>8057</v>
      </c>
    </row>
    <row r="900" spans="1:10" x14ac:dyDescent="0.3">
      <c r="A900" s="3">
        <v>2692</v>
      </c>
      <c r="B900" s="3">
        <v>1358155421</v>
      </c>
      <c r="C900" s="2" t="s">
        <v>8059</v>
      </c>
      <c r="D900" s="2" t="s">
        <v>1</v>
      </c>
      <c r="E900" s="3" t="s">
        <v>2</v>
      </c>
      <c r="F900" s="3">
        <v>41461</v>
      </c>
      <c r="G900" s="3" t="str">
        <f t="shared" si="14"/>
        <v xml:space="preserve">경기 </v>
      </c>
      <c r="H900" s="2" t="s">
        <v>8061</v>
      </c>
      <c r="I900" s="2" t="s">
        <v>233</v>
      </c>
      <c r="J900" s="2" t="s">
        <v>8060</v>
      </c>
    </row>
    <row r="901" spans="1:10" x14ac:dyDescent="0.3">
      <c r="A901" s="3">
        <v>2695</v>
      </c>
      <c r="B901" s="3">
        <v>2208174333</v>
      </c>
      <c r="C901" s="2" t="s">
        <v>8068</v>
      </c>
      <c r="D901" s="2" t="s">
        <v>1</v>
      </c>
      <c r="E901" s="3" t="s">
        <v>2</v>
      </c>
      <c r="F901" s="3">
        <v>41133</v>
      </c>
      <c r="G901" s="3" t="str">
        <f t="shared" si="14"/>
        <v xml:space="preserve">경기 </v>
      </c>
      <c r="H901" s="2" t="s">
        <v>8070</v>
      </c>
      <c r="I901" s="2" t="s">
        <v>13</v>
      </c>
      <c r="J901" s="2" t="s">
        <v>8069</v>
      </c>
    </row>
    <row r="902" spans="1:10" x14ac:dyDescent="0.3">
      <c r="A902" s="3">
        <v>2709</v>
      </c>
      <c r="B902" s="3">
        <v>1138107346</v>
      </c>
      <c r="C902" s="2" t="s">
        <v>8111</v>
      </c>
      <c r="D902" s="2" t="s">
        <v>1</v>
      </c>
      <c r="E902" s="3" t="s">
        <v>2</v>
      </c>
      <c r="F902" s="3">
        <v>41550</v>
      </c>
      <c r="G902" s="3" t="str">
        <f t="shared" si="14"/>
        <v xml:space="preserve">경기 </v>
      </c>
      <c r="H902" s="2" t="s">
        <v>8113</v>
      </c>
      <c r="I902" s="2" t="s">
        <v>478</v>
      </c>
      <c r="J902" s="2" t="s">
        <v>8112</v>
      </c>
    </row>
    <row r="903" spans="1:10" x14ac:dyDescent="0.3">
      <c r="A903" s="3">
        <v>2712</v>
      </c>
      <c r="B903" s="3">
        <v>1258101234</v>
      </c>
      <c r="C903" s="2" t="s">
        <v>8120</v>
      </c>
      <c r="D903" s="2" t="s">
        <v>244</v>
      </c>
      <c r="E903" s="3" t="s">
        <v>245</v>
      </c>
      <c r="F903" s="3">
        <v>41220</v>
      </c>
      <c r="G903" s="3" t="str">
        <f t="shared" si="14"/>
        <v xml:space="preserve">경기 </v>
      </c>
      <c r="H903" s="2" t="s">
        <v>8122</v>
      </c>
      <c r="I903" s="2" t="s">
        <v>3298</v>
      </c>
      <c r="J903" s="2" t="s">
        <v>8121</v>
      </c>
    </row>
    <row r="904" spans="1:10" x14ac:dyDescent="0.3">
      <c r="A904" s="3">
        <v>2713</v>
      </c>
      <c r="B904" s="3">
        <v>1278129636</v>
      </c>
      <c r="C904" s="2" t="s">
        <v>8123</v>
      </c>
      <c r="D904" s="2" t="s">
        <v>1</v>
      </c>
      <c r="E904" s="3" t="s">
        <v>2</v>
      </c>
      <c r="F904" s="3">
        <v>41650</v>
      </c>
      <c r="G904" s="3" t="str">
        <f t="shared" si="14"/>
        <v xml:space="preserve">경기 </v>
      </c>
      <c r="H904" s="2" t="s">
        <v>8125</v>
      </c>
      <c r="I904" s="2" t="s">
        <v>180</v>
      </c>
      <c r="J904" s="2" t="s">
        <v>8124</v>
      </c>
    </row>
    <row r="905" spans="1:10" x14ac:dyDescent="0.3">
      <c r="A905" s="3">
        <v>2715</v>
      </c>
      <c r="B905" s="3">
        <v>1358616947</v>
      </c>
      <c r="C905" s="2" t="s">
        <v>8129</v>
      </c>
      <c r="D905" s="2" t="s">
        <v>239</v>
      </c>
      <c r="E905" s="3" t="s">
        <v>240</v>
      </c>
      <c r="F905" s="3">
        <v>41117</v>
      </c>
      <c r="G905" s="3" t="str">
        <f t="shared" si="14"/>
        <v xml:space="preserve">경기 </v>
      </c>
      <c r="H905" s="2" t="s">
        <v>8131</v>
      </c>
      <c r="I905" s="2" t="s">
        <v>2460</v>
      </c>
      <c r="J905" s="2" t="s">
        <v>8130</v>
      </c>
    </row>
    <row r="906" spans="1:10" x14ac:dyDescent="0.3">
      <c r="A906" s="3">
        <v>2722</v>
      </c>
      <c r="B906" s="3">
        <v>2208130408</v>
      </c>
      <c r="C906" s="2" t="s">
        <v>8150</v>
      </c>
      <c r="D906" s="2" t="s">
        <v>1</v>
      </c>
      <c r="E906" s="3" t="s">
        <v>2</v>
      </c>
      <c r="F906" s="3">
        <v>41463</v>
      </c>
      <c r="G906" s="3" t="str">
        <f t="shared" si="14"/>
        <v xml:space="preserve">경기 </v>
      </c>
      <c r="H906" s="2" t="s">
        <v>8152</v>
      </c>
      <c r="I906" s="2" t="s">
        <v>8153</v>
      </c>
      <c r="J906" s="2" t="s">
        <v>8151</v>
      </c>
    </row>
    <row r="907" spans="1:10" x14ac:dyDescent="0.3">
      <c r="A907" s="3">
        <v>2738</v>
      </c>
      <c r="B907" s="3">
        <v>1078132423</v>
      </c>
      <c r="C907" s="2" t="s">
        <v>8199</v>
      </c>
      <c r="D907" s="2" t="s">
        <v>1</v>
      </c>
      <c r="E907" s="3" t="s">
        <v>2</v>
      </c>
      <c r="F907" s="3">
        <v>41190</v>
      </c>
      <c r="G907" s="3" t="str">
        <f t="shared" si="14"/>
        <v xml:space="preserve">경기 </v>
      </c>
      <c r="H907" s="2" t="s">
        <v>8201</v>
      </c>
      <c r="I907" s="2" t="s">
        <v>1920</v>
      </c>
      <c r="J907" s="2" t="s">
        <v>8200</v>
      </c>
    </row>
    <row r="908" spans="1:10" x14ac:dyDescent="0.3">
      <c r="A908" s="3">
        <v>2743</v>
      </c>
      <c r="B908" s="3">
        <v>1238160799</v>
      </c>
      <c r="C908" s="2" t="s">
        <v>8212</v>
      </c>
      <c r="D908" s="2" t="s">
        <v>1</v>
      </c>
      <c r="E908" s="3" t="s">
        <v>2</v>
      </c>
      <c r="F908" s="3">
        <v>41117</v>
      </c>
      <c r="G908" s="3" t="str">
        <f t="shared" si="14"/>
        <v xml:space="preserve">경기 </v>
      </c>
      <c r="H908" s="2" t="s">
        <v>8214</v>
      </c>
      <c r="I908" s="2" t="s">
        <v>941</v>
      </c>
      <c r="J908" s="2" t="s">
        <v>8213</v>
      </c>
    </row>
    <row r="909" spans="1:10" x14ac:dyDescent="0.3">
      <c r="A909" s="3">
        <v>2744</v>
      </c>
      <c r="B909" s="3">
        <v>1238187008</v>
      </c>
      <c r="C909" s="2" t="s">
        <v>8215</v>
      </c>
      <c r="D909" s="2" t="s">
        <v>1</v>
      </c>
      <c r="E909" s="3" t="s">
        <v>2</v>
      </c>
      <c r="F909" s="3">
        <v>41410</v>
      </c>
      <c r="G909" s="3" t="str">
        <f t="shared" si="14"/>
        <v xml:space="preserve">경기 </v>
      </c>
      <c r="H909" s="2" t="s">
        <v>8217</v>
      </c>
      <c r="I909" s="2" t="s">
        <v>176</v>
      </c>
      <c r="J909" s="2" t="s">
        <v>8216</v>
      </c>
    </row>
    <row r="910" spans="1:10" x14ac:dyDescent="0.3">
      <c r="A910" s="3">
        <v>2745</v>
      </c>
      <c r="B910" s="3">
        <v>1248633102</v>
      </c>
      <c r="C910" s="2" t="s">
        <v>8218</v>
      </c>
      <c r="D910" s="2" t="s">
        <v>1</v>
      </c>
      <c r="E910" s="3" t="s">
        <v>2</v>
      </c>
      <c r="F910" s="3">
        <v>41117</v>
      </c>
      <c r="G910" s="3" t="str">
        <f t="shared" si="14"/>
        <v xml:space="preserve">경기 </v>
      </c>
      <c r="H910" s="2" t="s">
        <v>1933</v>
      </c>
      <c r="I910" s="2" t="s">
        <v>5030</v>
      </c>
      <c r="J910" s="2" t="s">
        <v>8219</v>
      </c>
    </row>
    <row r="911" spans="1:10" x14ac:dyDescent="0.3">
      <c r="A911" s="3">
        <v>2746</v>
      </c>
      <c r="B911" s="3">
        <v>1258101888</v>
      </c>
      <c r="C911" s="2" t="s">
        <v>8220</v>
      </c>
      <c r="D911" s="2" t="s">
        <v>1</v>
      </c>
      <c r="E911" s="3" t="s">
        <v>2</v>
      </c>
      <c r="F911" s="3">
        <v>41550</v>
      </c>
      <c r="G911" s="3" t="str">
        <f t="shared" si="14"/>
        <v xml:space="preserve">경기 </v>
      </c>
      <c r="H911" s="2" t="s">
        <v>8222</v>
      </c>
      <c r="I911" s="2" t="s">
        <v>8223</v>
      </c>
      <c r="J911" s="2" t="s">
        <v>8221</v>
      </c>
    </row>
    <row r="912" spans="1:10" x14ac:dyDescent="0.3">
      <c r="A912" s="3">
        <v>2748</v>
      </c>
      <c r="B912" s="3">
        <v>1298157860</v>
      </c>
      <c r="C912" s="2" t="s">
        <v>8227</v>
      </c>
      <c r="D912" s="2" t="s">
        <v>1</v>
      </c>
      <c r="E912" s="3" t="s">
        <v>2</v>
      </c>
      <c r="F912" s="3">
        <v>41133</v>
      </c>
      <c r="G912" s="3" t="str">
        <f t="shared" si="14"/>
        <v xml:space="preserve">경기 </v>
      </c>
      <c r="H912" s="2" t="s">
        <v>1539</v>
      </c>
      <c r="I912" s="2" t="s">
        <v>451</v>
      </c>
      <c r="J912" s="2" t="s">
        <v>8228</v>
      </c>
    </row>
    <row r="913" spans="1:10" x14ac:dyDescent="0.3">
      <c r="A913" s="3">
        <v>2749</v>
      </c>
      <c r="B913" s="3">
        <v>1298196937</v>
      </c>
      <c r="C913" s="2" t="s">
        <v>8229</v>
      </c>
      <c r="D913" s="2" t="s">
        <v>1</v>
      </c>
      <c r="E913" s="3" t="s">
        <v>2</v>
      </c>
      <c r="F913" s="3">
        <v>41135</v>
      </c>
      <c r="G913" s="3" t="str">
        <f t="shared" si="14"/>
        <v xml:space="preserve">경기 </v>
      </c>
      <c r="H913" s="2" t="s">
        <v>8231</v>
      </c>
      <c r="I913" s="2" t="s">
        <v>2464</v>
      </c>
      <c r="J913" s="2" t="s">
        <v>8230</v>
      </c>
    </row>
    <row r="914" spans="1:10" x14ac:dyDescent="0.3">
      <c r="A914" s="3">
        <v>2752</v>
      </c>
      <c r="B914" s="3">
        <v>1408128095</v>
      </c>
      <c r="C914" s="2" t="s">
        <v>8238</v>
      </c>
      <c r="D914" s="2" t="s">
        <v>1</v>
      </c>
      <c r="E914" s="3" t="s">
        <v>2</v>
      </c>
      <c r="F914" s="3">
        <v>41390</v>
      </c>
      <c r="G914" s="3" t="str">
        <f t="shared" si="14"/>
        <v xml:space="preserve">경기 </v>
      </c>
      <c r="H914" s="2" t="s">
        <v>8240</v>
      </c>
      <c r="I914" s="2" t="s">
        <v>99</v>
      </c>
      <c r="J914" s="2" t="s">
        <v>8239</v>
      </c>
    </row>
    <row r="915" spans="1:10" x14ac:dyDescent="0.3">
      <c r="A915" s="3">
        <v>2755</v>
      </c>
      <c r="B915" s="3">
        <v>2208162517</v>
      </c>
      <c r="C915" s="2" t="s">
        <v>8247</v>
      </c>
      <c r="D915" s="2" t="s">
        <v>895</v>
      </c>
      <c r="E915" s="3" t="s">
        <v>896</v>
      </c>
      <c r="F915" s="3">
        <v>41135</v>
      </c>
      <c r="G915" s="3" t="str">
        <f t="shared" si="14"/>
        <v xml:space="preserve">경기 </v>
      </c>
      <c r="H915" s="2" t="s">
        <v>8249</v>
      </c>
      <c r="I915" s="2" t="s">
        <v>13</v>
      </c>
      <c r="J915" s="2" t="s">
        <v>8248</v>
      </c>
    </row>
    <row r="916" spans="1:10" x14ac:dyDescent="0.3">
      <c r="A916" s="3">
        <v>2756</v>
      </c>
      <c r="B916" s="3">
        <v>2208716524</v>
      </c>
      <c r="C916" s="2" t="s">
        <v>8250</v>
      </c>
      <c r="D916" s="2" t="s">
        <v>471</v>
      </c>
      <c r="E916" s="3" t="s">
        <v>2</v>
      </c>
      <c r="F916" s="3">
        <v>41290</v>
      </c>
      <c r="G916" s="3" t="str">
        <f t="shared" si="14"/>
        <v xml:space="preserve">경기 </v>
      </c>
      <c r="H916" s="2" t="s">
        <v>8252</v>
      </c>
      <c r="I916" s="2" t="s">
        <v>8253</v>
      </c>
      <c r="J916" s="2" t="s">
        <v>8251</v>
      </c>
    </row>
    <row r="917" spans="1:10" x14ac:dyDescent="0.3">
      <c r="A917" s="3">
        <v>2773</v>
      </c>
      <c r="B917" s="3">
        <v>1098143585</v>
      </c>
      <c r="C917" s="2" t="s">
        <v>8296</v>
      </c>
      <c r="D917" s="2" t="s">
        <v>1</v>
      </c>
      <c r="E917" s="3" t="s">
        <v>2</v>
      </c>
      <c r="F917" s="3">
        <v>41570</v>
      </c>
      <c r="G917" s="3" t="str">
        <f t="shared" si="14"/>
        <v xml:space="preserve">경기 </v>
      </c>
      <c r="H917" s="2" t="s">
        <v>8298</v>
      </c>
      <c r="I917" s="2" t="s">
        <v>557</v>
      </c>
      <c r="J917" s="2" t="s">
        <v>8297</v>
      </c>
    </row>
    <row r="918" spans="1:10" x14ac:dyDescent="0.3">
      <c r="A918" s="3">
        <v>2776</v>
      </c>
      <c r="B918" s="3">
        <v>1208643781</v>
      </c>
      <c r="C918" s="2" t="s">
        <v>8305</v>
      </c>
      <c r="D918" s="2" t="s">
        <v>1</v>
      </c>
      <c r="E918" s="3" t="s">
        <v>2</v>
      </c>
      <c r="F918" s="3">
        <v>41117</v>
      </c>
      <c r="G918" s="3" t="str">
        <f t="shared" si="14"/>
        <v xml:space="preserve">경기 </v>
      </c>
      <c r="H918" s="2" t="s">
        <v>800</v>
      </c>
      <c r="I918" s="2" t="s">
        <v>3885</v>
      </c>
      <c r="J918" s="2" t="s">
        <v>8306</v>
      </c>
    </row>
    <row r="919" spans="1:10" x14ac:dyDescent="0.3">
      <c r="A919" s="3">
        <v>2777</v>
      </c>
      <c r="B919" s="3">
        <v>1298119513</v>
      </c>
      <c r="C919" s="2" t="s">
        <v>8307</v>
      </c>
      <c r="D919" s="2" t="s">
        <v>1</v>
      </c>
      <c r="E919" s="3" t="s">
        <v>2</v>
      </c>
      <c r="F919" s="3">
        <v>41133</v>
      </c>
      <c r="G919" s="3" t="str">
        <f t="shared" si="14"/>
        <v xml:space="preserve">경기 </v>
      </c>
      <c r="H919" s="2" t="s">
        <v>8309</v>
      </c>
      <c r="I919" s="2" t="s">
        <v>7300</v>
      </c>
      <c r="J919" s="2" t="s">
        <v>8308</v>
      </c>
    </row>
    <row r="920" spans="1:10" x14ac:dyDescent="0.3">
      <c r="A920" s="3">
        <v>2778</v>
      </c>
      <c r="B920" s="3">
        <v>1298181166</v>
      </c>
      <c r="C920" s="2" t="s">
        <v>8310</v>
      </c>
      <c r="D920" s="2" t="s">
        <v>1</v>
      </c>
      <c r="E920" s="3" t="s">
        <v>2</v>
      </c>
      <c r="F920" s="3">
        <v>41133</v>
      </c>
      <c r="G920" s="3" t="str">
        <f t="shared" si="14"/>
        <v xml:space="preserve">경기 </v>
      </c>
      <c r="H920" s="2" t="s">
        <v>8312</v>
      </c>
      <c r="I920" s="2" t="s">
        <v>7300</v>
      </c>
      <c r="J920" s="2" t="s">
        <v>8311</v>
      </c>
    </row>
    <row r="921" spans="1:10" x14ac:dyDescent="0.3">
      <c r="A921" s="3">
        <v>2779</v>
      </c>
      <c r="B921" s="3">
        <v>1368118808</v>
      </c>
      <c r="C921" s="2" t="s">
        <v>8313</v>
      </c>
      <c r="D921" s="2" t="s">
        <v>1</v>
      </c>
      <c r="E921" s="3" t="s">
        <v>2</v>
      </c>
      <c r="F921" s="3">
        <v>41570</v>
      </c>
      <c r="G921" s="3" t="str">
        <f t="shared" si="14"/>
        <v xml:space="preserve">경기 </v>
      </c>
      <c r="H921" s="2" t="s">
        <v>8315</v>
      </c>
      <c r="I921" s="2" t="s">
        <v>1411</v>
      </c>
      <c r="J921" s="2" t="s">
        <v>8314</v>
      </c>
    </row>
    <row r="922" spans="1:10" x14ac:dyDescent="0.3">
      <c r="A922" s="3">
        <v>2781</v>
      </c>
      <c r="B922" s="3">
        <v>1378611050</v>
      </c>
      <c r="C922" s="2" t="s">
        <v>8319</v>
      </c>
      <c r="D922" s="2" t="s">
        <v>1</v>
      </c>
      <c r="E922" s="3" t="s">
        <v>2</v>
      </c>
      <c r="F922" s="3">
        <v>41570</v>
      </c>
      <c r="G922" s="3" t="str">
        <f t="shared" si="14"/>
        <v xml:space="preserve">경기 </v>
      </c>
      <c r="H922" s="2" t="s">
        <v>8321</v>
      </c>
      <c r="I922" s="2" t="s">
        <v>233</v>
      </c>
      <c r="J922" s="2" t="s">
        <v>8320</v>
      </c>
    </row>
    <row r="923" spans="1:10" x14ac:dyDescent="0.3">
      <c r="A923" s="3">
        <v>2789</v>
      </c>
      <c r="B923" s="3">
        <v>5028154656</v>
      </c>
      <c r="C923" s="2" t="s">
        <v>8343</v>
      </c>
      <c r="D923" s="2" t="s">
        <v>1</v>
      </c>
      <c r="E923" s="3" t="s">
        <v>2</v>
      </c>
      <c r="F923" s="3">
        <v>41285</v>
      </c>
      <c r="G923" s="3" t="str">
        <f t="shared" si="14"/>
        <v xml:space="preserve">경기 </v>
      </c>
      <c r="H923" s="2" t="s">
        <v>477</v>
      </c>
      <c r="I923" s="2" t="s">
        <v>206</v>
      </c>
      <c r="J923" s="2" t="s">
        <v>8344</v>
      </c>
    </row>
    <row r="924" spans="1:10" x14ac:dyDescent="0.3">
      <c r="A924" s="3">
        <v>2802</v>
      </c>
      <c r="B924" s="3">
        <v>1248174791</v>
      </c>
      <c r="C924" s="2" t="s">
        <v>8381</v>
      </c>
      <c r="D924" s="2" t="s">
        <v>1</v>
      </c>
      <c r="E924" s="3" t="s">
        <v>2</v>
      </c>
      <c r="F924" s="3">
        <v>41115</v>
      </c>
      <c r="G924" s="3" t="str">
        <f t="shared" si="14"/>
        <v xml:space="preserve">경기 </v>
      </c>
      <c r="H924" s="2" t="s">
        <v>8383</v>
      </c>
      <c r="I924" s="2" t="s">
        <v>117</v>
      </c>
      <c r="J924" s="2" t="s">
        <v>8382</v>
      </c>
    </row>
    <row r="925" spans="1:10" x14ac:dyDescent="0.3">
      <c r="A925" s="3">
        <v>2803</v>
      </c>
      <c r="B925" s="3">
        <v>1248188499</v>
      </c>
      <c r="C925" s="2" t="s">
        <v>8384</v>
      </c>
      <c r="D925" s="2" t="s">
        <v>1</v>
      </c>
      <c r="E925" s="3" t="s">
        <v>2</v>
      </c>
      <c r="F925" s="3">
        <v>41117</v>
      </c>
      <c r="G925" s="3" t="str">
        <f t="shared" si="14"/>
        <v xml:space="preserve">경기 </v>
      </c>
      <c r="H925" s="2" t="s">
        <v>8386</v>
      </c>
      <c r="I925" s="2" t="s">
        <v>1000</v>
      </c>
      <c r="J925" s="2" t="s">
        <v>8385</v>
      </c>
    </row>
    <row r="926" spans="1:10" x14ac:dyDescent="0.3">
      <c r="A926" s="3">
        <v>2804</v>
      </c>
      <c r="B926" s="3">
        <v>1258143646</v>
      </c>
      <c r="C926" s="2" t="s">
        <v>8387</v>
      </c>
      <c r="D926" s="2" t="s">
        <v>1</v>
      </c>
      <c r="E926" s="3" t="s">
        <v>2</v>
      </c>
      <c r="F926" s="3">
        <v>41220</v>
      </c>
      <c r="G926" s="3" t="str">
        <f t="shared" si="14"/>
        <v xml:space="preserve">경기 </v>
      </c>
      <c r="H926" s="2" t="s">
        <v>8389</v>
      </c>
      <c r="I926" s="2" t="s">
        <v>2862</v>
      </c>
      <c r="J926" s="2" t="s">
        <v>8388</v>
      </c>
    </row>
    <row r="927" spans="1:10" x14ac:dyDescent="0.3">
      <c r="A927" s="3">
        <v>2805</v>
      </c>
      <c r="B927" s="3">
        <v>1268139621</v>
      </c>
      <c r="C927" s="2" t="s">
        <v>8390</v>
      </c>
      <c r="D927" s="2" t="s">
        <v>1</v>
      </c>
      <c r="E927" s="3" t="s">
        <v>2</v>
      </c>
      <c r="F927" s="3">
        <v>41610</v>
      </c>
      <c r="G927" s="3" t="str">
        <f t="shared" si="14"/>
        <v xml:space="preserve">경기 </v>
      </c>
      <c r="H927" s="2" t="s">
        <v>8392</v>
      </c>
      <c r="I927" s="2" t="s">
        <v>154</v>
      </c>
      <c r="J927" s="2" t="s">
        <v>8391</v>
      </c>
    </row>
    <row r="928" spans="1:10" x14ac:dyDescent="0.3">
      <c r="A928" s="3">
        <v>2806</v>
      </c>
      <c r="B928" s="3">
        <v>1308161078</v>
      </c>
      <c r="C928" s="2" t="s">
        <v>8393</v>
      </c>
      <c r="D928" s="2" t="s">
        <v>1</v>
      </c>
      <c r="E928" s="3" t="s">
        <v>2</v>
      </c>
      <c r="F928" s="3">
        <v>41390</v>
      </c>
      <c r="G928" s="3" t="str">
        <f t="shared" si="14"/>
        <v xml:space="preserve">경기 </v>
      </c>
      <c r="H928" s="2" t="s">
        <v>8395</v>
      </c>
      <c r="I928" s="2" t="s">
        <v>7230</v>
      </c>
      <c r="J928" s="2" t="s">
        <v>8394</v>
      </c>
    </row>
    <row r="929" spans="1:10" x14ac:dyDescent="0.3">
      <c r="A929" s="3">
        <v>2807</v>
      </c>
      <c r="B929" s="3">
        <v>1308182563</v>
      </c>
      <c r="C929" s="2" t="s">
        <v>8396</v>
      </c>
      <c r="D929" s="2" t="s">
        <v>1</v>
      </c>
      <c r="E929" s="3" t="s">
        <v>2</v>
      </c>
      <c r="F929" s="3">
        <v>41190</v>
      </c>
      <c r="G929" s="3" t="str">
        <f t="shared" si="14"/>
        <v xml:space="preserve">경기 </v>
      </c>
      <c r="H929" s="2" t="s">
        <v>8398</v>
      </c>
      <c r="I929" s="2" t="s">
        <v>51</v>
      </c>
      <c r="J929" s="2" t="s">
        <v>8397</v>
      </c>
    </row>
    <row r="930" spans="1:10" x14ac:dyDescent="0.3">
      <c r="A930" s="3">
        <v>2809</v>
      </c>
      <c r="B930" s="3">
        <v>1368116659</v>
      </c>
      <c r="C930" s="2" t="s">
        <v>8402</v>
      </c>
      <c r="D930" s="2" t="s">
        <v>1</v>
      </c>
      <c r="E930" s="3" t="s">
        <v>2</v>
      </c>
      <c r="F930" s="3">
        <v>41390</v>
      </c>
      <c r="G930" s="3" t="str">
        <f t="shared" si="14"/>
        <v xml:space="preserve">경기 </v>
      </c>
      <c r="H930" s="2" t="s">
        <v>8404</v>
      </c>
      <c r="I930" s="2" t="s">
        <v>63</v>
      </c>
      <c r="J930" s="2" t="s">
        <v>8403</v>
      </c>
    </row>
    <row r="931" spans="1:10" x14ac:dyDescent="0.3">
      <c r="A931" s="3">
        <v>2811</v>
      </c>
      <c r="B931" s="3">
        <v>1388119841</v>
      </c>
      <c r="C931" s="2" t="s">
        <v>8408</v>
      </c>
      <c r="D931" s="2" t="s">
        <v>1</v>
      </c>
      <c r="E931" s="3" t="s">
        <v>2</v>
      </c>
      <c r="F931" s="3">
        <v>41500</v>
      </c>
      <c r="G931" s="3" t="str">
        <f t="shared" si="14"/>
        <v xml:space="preserve">경기 </v>
      </c>
      <c r="H931" s="2" t="s">
        <v>8410</v>
      </c>
      <c r="I931" s="2" t="s">
        <v>194</v>
      </c>
      <c r="J931" s="2" t="s">
        <v>8409</v>
      </c>
    </row>
    <row r="932" spans="1:10" x14ac:dyDescent="0.3">
      <c r="A932" s="3">
        <v>2843</v>
      </c>
      <c r="B932" s="3">
        <v>1130121157</v>
      </c>
      <c r="C932" s="2" t="s">
        <v>8497</v>
      </c>
      <c r="D932" s="2" t="s">
        <v>1</v>
      </c>
      <c r="E932" s="3" t="s">
        <v>2</v>
      </c>
      <c r="F932" s="3">
        <v>41190</v>
      </c>
      <c r="G932" s="3" t="str">
        <f t="shared" si="14"/>
        <v xml:space="preserve">경기 </v>
      </c>
      <c r="H932" s="2" t="s">
        <v>8499</v>
      </c>
      <c r="I932" s="2" t="s">
        <v>260</v>
      </c>
      <c r="J932" s="2" t="s">
        <v>8498</v>
      </c>
    </row>
    <row r="933" spans="1:10" x14ac:dyDescent="0.3">
      <c r="A933" s="3">
        <v>2850</v>
      </c>
      <c r="B933" s="3">
        <v>1238146201</v>
      </c>
      <c r="C933" s="2" t="s">
        <v>8518</v>
      </c>
      <c r="D933" s="2" t="s">
        <v>1</v>
      </c>
      <c r="E933" s="3" t="s">
        <v>2</v>
      </c>
      <c r="F933" s="3">
        <v>41550</v>
      </c>
      <c r="G933" s="3" t="str">
        <f t="shared" si="14"/>
        <v xml:space="preserve">경기 </v>
      </c>
      <c r="H933" s="2" t="s">
        <v>8520</v>
      </c>
      <c r="I933" s="2" t="s">
        <v>260</v>
      </c>
      <c r="J933" s="2" t="s">
        <v>8519</v>
      </c>
    </row>
    <row r="934" spans="1:10" x14ac:dyDescent="0.3">
      <c r="A934" s="3">
        <v>2851</v>
      </c>
      <c r="B934" s="3">
        <v>1248169740</v>
      </c>
      <c r="C934" s="2" t="s">
        <v>8521</v>
      </c>
      <c r="D934" s="2" t="s">
        <v>1</v>
      </c>
      <c r="E934" s="3" t="s">
        <v>2</v>
      </c>
      <c r="F934" s="3">
        <v>41590</v>
      </c>
      <c r="G934" s="3" t="str">
        <f t="shared" si="14"/>
        <v xml:space="preserve">경기 </v>
      </c>
      <c r="H934" s="2" t="s">
        <v>8523</v>
      </c>
      <c r="I934" s="2" t="s">
        <v>357</v>
      </c>
      <c r="J934" s="2" t="s">
        <v>8522</v>
      </c>
    </row>
    <row r="935" spans="1:10" x14ac:dyDescent="0.3">
      <c r="A935" s="3">
        <v>2852</v>
      </c>
      <c r="B935" s="3">
        <v>1258184521</v>
      </c>
      <c r="C935" s="2" t="s">
        <v>8524</v>
      </c>
      <c r="D935" s="2" t="s">
        <v>471</v>
      </c>
      <c r="E935" s="3" t="s">
        <v>2</v>
      </c>
      <c r="F935" s="3">
        <v>41370</v>
      </c>
      <c r="G935" s="3" t="str">
        <f t="shared" si="14"/>
        <v xml:space="preserve">경기 </v>
      </c>
      <c r="H935" s="2" t="s">
        <v>8526</v>
      </c>
      <c r="I935" s="2" t="s">
        <v>821</v>
      </c>
      <c r="J935" s="2" t="s">
        <v>8525</v>
      </c>
    </row>
    <row r="936" spans="1:10" x14ac:dyDescent="0.3">
      <c r="A936" s="3">
        <v>2853</v>
      </c>
      <c r="B936" s="3">
        <v>1328187322</v>
      </c>
      <c r="C936" s="2" t="s">
        <v>8527</v>
      </c>
      <c r="D936" s="2" t="s">
        <v>1</v>
      </c>
      <c r="E936" s="3" t="s">
        <v>2</v>
      </c>
      <c r="F936" s="3">
        <v>41450</v>
      </c>
      <c r="G936" s="3" t="str">
        <f t="shared" si="14"/>
        <v xml:space="preserve">경기 </v>
      </c>
      <c r="H936" s="2" t="s">
        <v>1936</v>
      </c>
      <c r="I936" s="2" t="s">
        <v>1279</v>
      </c>
      <c r="J936" s="2" t="s">
        <v>8528</v>
      </c>
    </row>
    <row r="937" spans="1:10" x14ac:dyDescent="0.3">
      <c r="A937" s="3">
        <v>2855</v>
      </c>
      <c r="B937" s="3">
        <v>1332265417</v>
      </c>
      <c r="C937" s="2" t="s">
        <v>8532</v>
      </c>
      <c r="D937" s="2" t="s">
        <v>1</v>
      </c>
      <c r="E937" s="3" t="s">
        <v>2</v>
      </c>
      <c r="F937" s="3">
        <v>41220</v>
      </c>
      <c r="G937" s="3" t="str">
        <f t="shared" si="14"/>
        <v xml:space="preserve">경기 </v>
      </c>
      <c r="H937" s="2" t="s">
        <v>8534</v>
      </c>
      <c r="I937" s="2" t="s">
        <v>534</v>
      </c>
      <c r="J937" s="2" t="s">
        <v>8533</v>
      </c>
    </row>
    <row r="938" spans="1:10" x14ac:dyDescent="0.3">
      <c r="A938" s="3">
        <v>2856</v>
      </c>
      <c r="B938" s="3">
        <v>1338122773</v>
      </c>
      <c r="C938" s="2" t="s">
        <v>8535</v>
      </c>
      <c r="D938" s="2" t="s">
        <v>1</v>
      </c>
      <c r="E938" s="3" t="s">
        <v>2</v>
      </c>
      <c r="F938" s="3">
        <v>41390</v>
      </c>
      <c r="G938" s="3" t="str">
        <f t="shared" si="14"/>
        <v xml:space="preserve">경기 </v>
      </c>
      <c r="H938" s="2" t="s">
        <v>8537</v>
      </c>
      <c r="I938" s="2" t="s">
        <v>526</v>
      </c>
      <c r="J938" s="2" t="s">
        <v>8536</v>
      </c>
    </row>
    <row r="939" spans="1:10" x14ac:dyDescent="0.3">
      <c r="A939" s="3">
        <v>2857</v>
      </c>
      <c r="B939" s="3">
        <v>1348129347</v>
      </c>
      <c r="C939" s="2" t="s">
        <v>8538</v>
      </c>
      <c r="D939" s="2" t="s">
        <v>1</v>
      </c>
      <c r="E939" s="3" t="s">
        <v>2</v>
      </c>
      <c r="F939" s="3">
        <v>41271</v>
      </c>
      <c r="G939" s="3" t="str">
        <f t="shared" si="14"/>
        <v xml:space="preserve">경기 </v>
      </c>
      <c r="H939" s="2" t="s">
        <v>3175</v>
      </c>
      <c r="I939" s="2" t="s">
        <v>210</v>
      </c>
      <c r="J939" s="2" t="s">
        <v>8539</v>
      </c>
    </row>
    <row r="940" spans="1:10" x14ac:dyDescent="0.3">
      <c r="A940" s="3">
        <v>2860</v>
      </c>
      <c r="B940" s="3">
        <v>1408128343</v>
      </c>
      <c r="C940" s="2" t="s">
        <v>8546</v>
      </c>
      <c r="D940" s="2" t="s">
        <v>1</v>
      </c>
      <c r="E940" s="3" t="s">
        <v>2</v>
      </c>
      <c r="F940" s="3">
        <v>41390</v>
      </c>
      <c r="G940" s="3" t="str">
        <f t="shared" si="14"/>
        <v xml:space="preserve">경기 </v>
      </c>
      <c r="H940" s="2" t="s">
        <v>8548</v>
      </c>
      <c r="I940" s="2" t="s">
        <v>423</v>
      </c>
      <c r="J940" s="2" t="s">
        <v>8547</v>
      </c>
    </row>
    <row r="941" spans="1:10" x14ac:dyDescent="0.3">
      <c r="A941" s="3">
        <v>2861</v>
      </c>
      <c r="B941" s="3">
        <v>1418105663</v>
      </c>
      <c r="C941" s="2" t="s">
        <v>8549</v>
      </c>
      <c r="D941" s="2" t="s">
        <v>1</v>
      </c>
      <c r="E941" s="3" t="s">
        <v>2</v>
      </c>
      <c r="F941" s="3">
        <v>41480</v>
      </c>
      <c r="G941" s="3" t="str">
        <f t="shared" si="14"/>
        <v xml:space="preserve">경기 </v>
      </c>
      <c r="H941" s="2" t="s">
        <v>8551</v>
      </c>
      <c r="I941" s="2" t="s">
        <v>229</v>
      </c>
      <c r="J941" s="2" t="s">
        <v>8550</v>
      </c>
    </row>
    <row r="942" spans="1:10" x14ac:dyDescent="0.3">
      <c r="A942" s="3">
        <v>2865</v>
      </c>
      <c r="B942" s="3">
        <v>2298131379</v>
      </c>
      <c r="C942" s="2" t="s">
        <v>8560</v>
      </c>
      <c r="D942" s="2" t="s">
        <v>1</v>
      </c>
      <c r="E942" s="3" t="s">
        <v>2</v>
      </c>
      <c r="F942" s="3">
        <v>41430</v>
      </c>
      <c r="G942" s="3" t="str">
        <f t="shared" si="14"/>
        <v xml:space="preserve">경기 </v>
      </c>
      <c r="H942" s="2" t="s">
        <v>1652</v>
      </c>
      <c r="I942" s="2" t="s">
        <v>440</v>
      </c>
      <c r="J942" s="2" t="s">
        <v>8561</v>
      </c>
    </row>
    <row r="943" spans="1:10" x14ac:dyDescent="0.3">
      <c r="A943" s="3">
        <v>2888</v>
      </c>
      <c r="B943" s="3">
        <v>1248198338</v>
      </c>
      <c r="C943" s="2" t="s">
        <v>8628</v>
      </c>
      <c r="D943" s="2" t="s">
        <v>1</v>
      </c>
      <c r="E943" s="3" t="s">
        <v>2</v>
      </c>
      <c r="F943" s="3">
        <v>41590</v>
      </c>
      <c r="G943" s="3" t="str">
        <f t="shared" si="14"/>
        <v xml:space="preserve">경기 </v>
      </c>
      <c r="H943" s="2" t="s">
        <v>8630</v>
      </c>
      <c r="I943" s="2" t="s">
        <v>2752</v>
      </c>
      <c r="J943" s="2" t="s">
        <v>8629</v>
      </c>
    </row>
    <row r="944" spans="1:10" x14ac:dyDescent="0.3">
      <c r="A944" s="3">
        <v>2890</v>
      </c>
      <c r="B944" s="3">
        <v>1258114059</v>
      </c>
      <c r="C944" s="2" t="s">
        <v>8634</v>
      </c>
      <c r="D944" s="2" t="s">
        <v>1</v>
      </c>
      <c r="E944" s="3" t="s">
        <v>2</v>
      </c>
      <c r="F944" s="3">
        <v>41190</v>
      </c>
      <c r="G944" s="3" t="str">
        <f t="shared" si="14"/>
        <v xml:space="preserve">경기 </v>
      </c>
      <c r="H944" s="2" t="s">
        <v>8636</v>
      </c>
      <c r="I944" s="2" t="s">
        <v>229</v>
      </c>
      <c r="J944" s="2" t="s">
        <v>8635</v>
      </c>
    </row>
    <row r="945" spans="1:10" x14ac:dyDescent="0.3">
      <c r="A945" s="3">
        <v>2892</v>
      </c>
      <c r="B945" s="3">
        <v>1308143560</v>
      </c>
      <c r="C945" s="2" t="s">
        <v>8640</v>
      </c>
      <c r="D945" s="2" t="s">
        <v>1</v>
      </c>
      <c r="E945" s="3" t="s">
        <v>2</v>
      </c>
      <c r="F945" s="3">
        <v>41190</v>
      </c>
      <c r="G945" s="3" t="str">
        <f t="shared" si="14"/>
        <v xml:space="preserve">경기 </v>
      </c>
      <c r="H945" s="2" t="s">
        <v>8642</v>
      </c>
      <c r="I945" s="2" t="s">
        <v>2687</v>
      </c>
      <c r="J945" s="2" t="s">
        <v>8641</v>
      </c>
    </row>
    <row r="946" spans="1:10" x14ac:dyDescent="0.3">
      <c r="A946" s="3">
        <v>2893</v>
      </c>
      <c r="B946" s="3">
        <v>1348132274</v>
      </c>
      <c r="C946" s="2" t="s">
        <v>8643</v>
      </c>
      <c r="D946" s="2" t="s">
        <v>1</v>
      </c>
      <c r="E946" s="3" t="s">
        <v>2</v>
      </c>
      <c r="F946" s="3">
        <v>41273</v>
      </c>
      <c r="G946" s="3" t="str">
        <f t="shared" si="14"/>
        <v xml:space="preserve">경기 </v>
      </c>
      <c r="H946" s="2" t="s">
        <v>8645</v>
      </c>
      <c r="I946" s="2" t="s">
        <v>371</v>
      </c>
      <c r="J946" s="2" t="s">
        <v>8644</v>
      </c>
    </row>
    <row r="947" spans="1:10" x14ac:dyDescent="0.3">
      <c r="A947" s="3">
        <v>2894</v>
      </c>
      <c r="B947" s="3">
        <v>1368118773</v>
      </c>
      <c r="C947" s="2" t="s">
        <v>8646</v>
      </c>
      <c r="D947" s="2" t="s">
        <v>1</v>
      </c>
      <c r="E947" s="3" t="s">
        <v>2</v>
      </c>
      <c r="F947" s="3">
        <v>41590</v>
      </c>
      <c r="G947" s="3" t="str">
        <f t="shared" si="14"/>
        <v xml:space="preserve">경기 </v>
      </c>
      <c r="H947" s="2" t="s">
        <v>8648</v>
      </c>
      <c r="I947" s="2" t="s">
        <v>63</v>
      </c>
      <c r="J947" s="2" t="s">
        <v>8647</v>
      </c>
    </row>
    <row r="948" spans="1:10" x14ac:dyDescent="0.3">
      <c r="A948" s="3">
        <v>2897</v>
      </c>
      <c r="B948" s="3">
        <v>1378152191</v>
      </c>
      <c r="C948" s="2" t="s">
        <v>8655</v>
      </c>
      <c r="D948" s="2" t="s">
        <v>1</v>
      </c>
      <c r="E948" s="3" t="s">
        <v>2</v>
      </c>
      <c r="F948" s="3">
        <v>41590</v>
      </c>
      <c r="G948" s="3" t="str">
        <f t="shared" si="14"/>
        <v xml:space="preserve">경기 </v>
      </c>
      <c r="H948" s="2" t="s">
        <v>8657</v>
      </c>
      <c r="I948" s="2" t="s">
        <v>430</v>
      </c>
      <c r="J948" s="2" t="s">
        <v>8656</v>
      </c>
    </row>
    <row r="949" spans="1:10" x14ac:dyDescent="0.3">
      <c r="A949" s="3">
        <v>2898</v>
      </c>
      <c r="B949" s="3">
        <v>1388168570</v>
      </c>
      <c r="C949" s="2" t="s">
        <v>8658</v>
      </c>
      <c r="D949" s="2" t="s">
        <v>1</v>
      </c>
      <c r="E949" s="3" t="s">
        <v>2</v>
      </c>
      <c r="F949" s="3">
        <v>41173</v>
      </c>
      <c r="G949" s="3" t="str">
        <f t="shared" si="14"/>
        <v xml:space="preserve">경기 </v>
      </c>
      <c r="H949" s="2" t="s">
        <v>8660</v>
      </c>
      <c r="I949" s="2" t="s">
        <v>8661</v>
      </c>
      <c r="J949" s="2" t="s">
        <v>8659</v>
      </c>
    </row>
    <row r="950" spans="1:10" x14ac:dyDescent="0.3">
      <c r="A950" s="3">
        <v>2905</v>
      </c>
      <c r="B950" s="3">
        <v>3038120321</v>
      </c>
      <c r="C950" s="2" t="s">
        <v>8681</v>
      </c>
      <c r="D950" s="2" t="s">
        <v>1</v>
      </c>
      <c r="E950" s="3" t="s">
        <v>2</v>
      </c>
      <c r="F950" s="3">
        <v>41273</v>
      </c>
      <c r="G950" s="3" t="str">
        <f t="shared" si="14"/>
        <v xml:space="preserve">경기 </v>
      </c>
      <c r="H950" s="2" t="s">
        <v>8683</v>
      </c>
      <c r="I950" s="2" t="s">
        <v>1947</v>
      </c>
      <c r="J950" s="2" t="s">
        <v>8682</v>
      </c>
    </row>
    <row r="951" spans="1:10" x14ac:dyDescent="0.3">
      <c r="A951" s="3">
        <v>2907</v>
      </c>
      <c r="B951" s="3">
        <v>3128107899</v>
      </c>
      <c r="C951" s="2" t="s">
        <v>8687</v>
      </c>
      <c r="D951" s="2" t="s">
        <v>1</v>
      </c>
      <c r="E951" s="3" t="s">
        <v>2</v>
      </c>
      <c r="F951" s="3">
        <v>41461</v>
      </c>
      <c r="G951" s="3" t="str">
        <f t="shared" si="14"/>
        <v xml:space="preserve">경기 </v>
      </c>
      <c r="H951" s="2" t="s">
        <v>8689</v>
      </c>
      <c r="I951" s="2" t="s">
        <v>229</v>
      </c>
      <c r="J951" s="2" t="s">
        <v>8688</v>
      </c>
    </row>
    <row r="952" spans="1:10" x14ac:dyDescent="0.3">
      <c r="A952" s="3">
        <v>2919</v>
      </c>
      <c r="B952" s="3">
        <v>1131675773</v>
      </c>
      <c r="C952" s="2" t="s">
        <v>8718</v>
      </c>
      <c r="D952" s="2" t="s">
        <v>1</v>
      </c>
      <c r="E952" s="3" t="s">
        <v>2</v>
      </c>
      <c r="F952" s="3">
        <v>41285</v>
      </c>
      <c r="G952" s="3" t="str">
        <f t="shared" si="14"/>
        <v xml:space="preserve">경기 </v>
      </c>
      <c r="H952" s="2" t="s">
        <v>8720</v>
      </c>
      <c r="I952" s="2" t="s">
        <v>2149</v>
      </c>
      <c r="J952" s="2" t="s">
        <v>8719</v>
      </c>
    </row>
    <row r="953" spans="1:10" x14ac:dyDescent="0.3">
      <c r="A953" s="3">
        <v>2921</v>
      </c>
      <c r="B953" s="3">
        <v>1168171584</v>
      </c>
      <c r="C953" s="2" t="s">
        <v>8724</v>
      </c>
      <c r="D953" s="2" t="s">
        <v>126</v>
      </c>
      <c r="E953" s="3" t="s">
        <v>943</v>
      </c>
      <c r="F953" s="3">
        <v>41173</v>
      </c>
      <c r="G953" s="3" t="str">
        <f t="shared" si="14"/>
        <v xml:space="preserve">경기 </v>
      </c>
      <c r="H953" s="2" t="s">
        <v>8726</v>
      </c>
      <c r="I953" s="2" t="s">
        <v>13</v>
      </c>
      <c r="J953" s="2" t="s">
        <v>8725</v>
      </c>
    </row>
    <row r="954" spans="1:10" x14ac:dyDescent="0.3">
      <c r="A954" s="3">
        <v>2923</v>
      </c>
      <c r="B954" s="3">
        <v>1178108537</v>
      </c>
      <c r="C954" s="2" t="s">
        <v>8730</v>
      </c>
      <c r="D954" s="2" t="s">
        <v>1</v>
      </c>
      <c r="E954" s="3" t="s">
        <v>2</v>
      </c>
      <c r="F954" s="3">
        <v>41480</v>
      </c>
      <c r="G954" s="3" t="str">
        <f t="shared" si="14"/>
        <v xml:space="preserve">경기 </v>
      </c>
      <c r="H954" s="2" t="s">
        <v>8732</v>
      </c>
      <c r="I954" s="2" t="s">
        <v>6055</v>
      </c>
      <c r="J954" s="2" t="s">
        <v>8731</v>
      </c>
    </row>
    <row r="955" spans="1:10" x14ac:dyDescent="0.3">
      <c r="A955" s="3">
        <v>2925</v>
      </c>
      <c r="B955" s="3">
        <v>1258121448</v>
      </c>
      <c r="C955" s="2" t="s">
        <v>8736</v>
      </c>
      <c r="D955" s="2" t="s">
        <v>1</v>
      </c>
      <c r="E955" s="3" t="s">
        <v>2</v>
      </c>
      <c r="F955" s="3">
        <v>41550</v>
      </c>
      <c r="G955" s="3" t="str">
        <f t="shared" si="14"/>
        <v xml:space="preserve">경기 </v>
      </c>
      <c r="H955" s="2" t="s">
        <v>8738</v>
      </c>
      <c r="I955" s="2" t="s">
        <v>763</v>
      </c>
      <c r="J955" s="2" t="s">
        <v>8737</v>
      </c>
    </row>
    <row r="956" spans="1:10" x14ac:dyDescent="0.3">
      <c r="A956" s="3">
        <v>2926</v>
      </c>
      <c r="B956" s="3">
        <v>1258196503</v>
      </c>
      <c r="C956" s="2" t="s">
        <v>8739</v>
      </c>
      <c r="D956" s="2" t="s">
        <v>1</v>
      </c>
      <c r="E956" s="3" t="s">
        <v>2</v>
      </c>
      <c r="F956" s="3">
        <v>41220</v>
      </c>
      <c r="G956" s="3" t="str">
        <f t="shared" si="14"/>
        <v xml:space="preserve">경기 </v>
      </c>
      <c r="H956" s="2" t="s">
        <v>8741</v>
      </c>
      <c r="I956" s="2" t="s">
        <v>154</v>
      </c>
      <c r="J956" s="2" t="s">
        <v>8740</v>
      </c>
    </row>
    <row r="957" spans="1:10" x14ac:dyDescent="0.3">
      <c r="A957" s="3">
        <v>2927</v>
      </c>
      <c r="B957" s="3">
        <v>1338122093</v>
      </c>
      <c r="C957" s="2" t="s">
        <v>8742</v>
      </c>
      <c r="D957" s="2" t="s">
        <v>1</v>
      </c>
      <c r="E957" s="3" t="s">
        <v>2</v>
      </c>
      <c r="F957" s="3">
        <v>41390</v>
      </c>
      <c r="G957" s="3" t="str">
        <f t="shared" si="14"/>
        <v xml:space="preserve">경기 </v>
      </c>
      <c r="H957" s="2" t="s">
        <v>8744</v>
      </c>
      <c r="I957" s="2" t="s">
        <v>162</v>
      </c>
      <c r="J957" s="2" t="s">
        <v>8743</v>
      </c>
    </row>
    <row r="958" spans="1:10" x14ac:dyDescent="0.3">
      <c r="A958" s="3">
        <v>2928</v>
      </c>
      <c r="B958" s="3">
        <v>1348118592</v>
      </c>
      <c r="C958" s="2" t="s">
        <v>8745</v>
      </c>
      <c r="D958" s="2" t="s">
        <v>1</v>
      </c>
      <c r="E958" s="3" t="s">
        <v>2</v>
      </c>
      <c r="F958" s="3">
        <v>41220</v>
      </c>
      <c r="G958" s="3" t="str">
        <f t="shared" si="14"/>
        <v xml:space="preserve">경기 </v>
      </c>
      <c r="H958" s="2" t="s">
        <v>8747</v>
      </c>
      <c r="I958" s="2" t="s">
        <v>63</v>
      </c>
      <c r="J958" s="2" t="s">
        <v>8746</v>
      </c>
    </row>
    <row r="959" spans="1:10" x14ac:dyDescent="0.3">
      <c r="A959" s="3">
        <v>2933</v>
      </c>
      <c r="B959" s="3">
        <v>2128177552</v>
      </c>
      <c r="C959" s="2" t="s">
        <v>8761</v>
      </c>
      <c r="D959" s="2" t="s">
        <v>1</v>
      </c>
      <c r="E959" s="3" t="s">
        <v>2</v>
      </c>
      <c r="F959" s="3">
        <v>41133</v>
      </c>
      <c r="G959" s="3" t="str">
        <f t="shared" si="14"/>
        <v xml:space="preserve">경기 </v>
      </c>
      <c r="H959" s="2" t="s">
        <v>1209</v>
      </c>
      <c r="I959" s="2" t="s">
        <v>986</v>
      </c>
      <c r="J959" s="2" t="s">
        <v>8762</v>
      </c>
    </row>
    <row r="960" spans="1:10" x14ac:dyDescent="0.3">
      <c r="A960" s="3">
        <v>2947</v>
      </c>
      <c r="B960" s="3">
        <v>1058175009</v>
      </c>
      <c r="C960" s="2" t="s">
        <v>8799</v>
      </c>
      <c r="D960" s="2" t="s">
        <v>1</v>
      </c>
      <c r="E960" s="3" t="s">
        <v>2</v>
      </c>
      <c r="F960" s="3">
        <v>41390</v>
      </c>
      <c r="G960" s="3" t="str">
        <f t="shared" si="14"/>
        <v xml:space="preserve">경기 </v>
      </c>
      <c r="H960" s="2" t="s">
        <v>8801</v>
      </c>
      <c r="I960" s="2" t="s">
        <v>202</v>
      </c>
      <c r="J960" s="2" t="s">
        <v>8800</v>
      </c>
    </row>
    <row r="961" spans="1:10" x14ac:dyDescent="0.3">
      <c r="A961" s="3">
        <v>2950</v>
      </c>
      <c r="B961" s="3">
        <v>1208159333</v>
      </c>
      <c r="C961" s="2" t="s">
        <v>8807</v>
      </c>
      <c r="D961" s="2" t="s">
        <v>1</v>
      </c>
      <c r="E961" s="3" t="s">
        <v>2</v>
      </c>
      <c r="F961" s="3">
        <v>41173</v>
      </c>
      <c r="G961" s="3" t="str">
        <f t="shared" si="14"/>
        <v xml:space="preserve">경기 </v>
      </c>
      <c r="H961" s="2" t="s">
        <v>8809</v>
      </c>
      <c r="I961" s="2" t="s">
        <v>51</v>
      </c>
      <c r="J961" s="2" t="s">
        <v>8808</v>
      </c>
    </row>
    <row r="962" spans="1:10" x14ac:dyDescent="0.3">
      <c r="A962" s="3">
        <v>2954</v>
      </c>
      <c r="B962" s="3">
        <v>1368118623</v>
      </c>
      <c r="C962" s="2" t="s">
        <v>8817</v>
      </c>
      <c r="D962" s="2" t="s">
        <v>1</v>
      </c>
      <c r="E962" s="3" t="s">
        <v>2</v>
      </c>
      <c r="F962" s="3">
        <v>41570</v>
      </c>
      <c r="G962" s="3" t="str">
        <f t="shared" si="14"/>
        <v xml:space="preserve">경기 </v>
      </c>
      <c r="H962" s="2" t="s">
        <v>8819</v>
      </c>
      <c r="I962" s="2" t="s">
        <v>743</v>
      </c>
      <c r="J962" s="2" t="s">
        <v>8818</v>
      </c>
    </row>
    <row r="963" spans="1:10" x14ac:dyDescent="0.3">
      <c r="A963" s="3">
        <v>2960</v>
      </c>
      <c r="B963" s="3">
        <v>2148782859</v>
      </c>
      <c r="C963" s="2" t="s">
        <v>8836</v>
      </c>
      <c r="D963" s="2" t="s">
        <v>1</v>
      </c>
      <c r="E963" s="3" t="s">
        <v>2</v>
      </c>
      <c r="F963" s="3">
        <v>41210</v>
      </c>
      <c r="G963" s="3" t="str">
        <f t="shared" ref="G963:G1026" si="15">LEFT(H963,3)</f>
        <v xml:space="preserve">경기 </v>
      </c>
      <c r="H963" s="2" t="s">
        <v>940</v>
      </c>
      <c r="I963" s="2" t="s">
        <v>315</v>
      </c>
      <c r="J963" s="2" t="s">
        <v>8837</v>
      </c>
    </row>
    <row r="964" spans="1:10" x14ac:dyDescent="0.3">
      <c r="A964" s="3">
        <v>2961</v>
      </c>
      <c r="B964" s="3">
        <v>2188116494</v>
      </c>
      <c r="C964" s="2" t="s">
        <v>8838</v>
      </c>
      <c r="D964" s="2" t="s">
        <v>1</v>
      </c>
      <c r="E964" s="3" t="s">
        <v>2</v>
      </c>
      <c r="F964" s="3">
        <v>41610</v>
      </c>
      <c r="G964" s="3" t="str">
        <f t="shared" si="15"/>
        <v xml:space="preserve">경기 </v>
      </c>
      <c r="H964" s="2" t="s">
        <v>8840</v>
      </c>
      <c r="I964" s="2" t="s">
        <v>400</v>
      </c>
      <c r="J964" s="2" t="s">
        <v>8839</v>
      </c>
    </row>
    <row r="965" spans="1:10" x14ac:dyDescent="0.3">
      <c r="A965" s="3">
        <v>2962</v>
      </c>
      <c r="B965" s="3">
        <v>2208603283</v>
      </c>
      <c r="C965" s="2" t="s">
        <v>8841</v>
      </c>
      <c r="D965" s="2" t="s">
        <v>1</v>
      </c>
      <c r="E965" s="3" t="s">
        <v>2</v>
      </c>
      <c r="F965" s="3">
        <v>41590</v>
      </c>
      <c r="G965" s="3" t="str">
        <f t="shared" si="15"/>
        <v xml:space="preserve">경기 </v>
      </c>
      <c r="H965" s="2" t="s">
        <v>8843</v>
      </c>
      <c r="I965" s="2" t="s">
        <v>616</v>
      </c>
      <c r="J965" s="2" t="s">
        <v>8842</v>
      </c>
    </row>
    <row r="966" spans="1:10" x14ac:dyDescent="0.3">
      <c r="A966" s="3">
        <v>2981</v>
      </c>
      <c r="B966" s="3">
        <v>1238174783</v>
      </c>
      <c r="C966" s="2" t="s">
        <v>8899</v>
      </c>
      <c r="D966" s="2" t="s">
        <v>1</v>
      </c>
      <c r="E966" s="3" t="s">
        <v>2</v>
      </c>
      <c r="F966" s="3">
        <v>41410</v>
      </c>
      <c r="G966" s="3" t="str">
        <f t="shared" si="15"/>
        <v xml:space="preserve">경기 </v>
      </c>
      <c r="H966" s="2" t="s">
        <v>8901</v>
      </c>
      <c r="I966" s="2" t="s">
        <v>8902</v>
      </c>
      <c r="J966" s="2" t="s">
        <v>8900</v>
      </c>
    </row>
    <row r="967" spans="1:10" x14ac:dyDescent="0.3">
      <c r="A967" s="3">
        <v>2982</v>
      </c>
      <c r="B967" s="3">
        <v>1248176431</v>
      </c>
      <c r="C967" s="2" t="s">
        <v>8903</v>
      </c>
      <c r="D967" s="2" t="s">
        <v>1</v>
      </c>
      <c r="E967" s="3" t="s">
        <v>2</v>
      </c>
      <c r="F967" s="3">
        <v>41590</v>
      </c>
      <c r="G967" s="3" t="str">
        <f t="shared" si="15"/>
        <v xml:space="preserve">경기 </v>
      </c>
      <c r="H967" s="2" t="s">
        <v>8905</v>
      </c>
      <c r="I967" s="2" t="s">
        <v>2639</v>
      </c>
      <c r="J967" s="2" t="s">
        <v>8904</v>
      </c>
    </row>
    <row r="968" spans="1:10" x14ac:dyDescent="0.3">
      <c r="A968" s="3">
        <v>2983</v>
      </c>
      <c r="B968" s="3">
        <v>1248646271</v>
      </c>
      <c r="C968" s="2" t="s">
        <v>8906</v>
      </c>
      <c r="D968" s="2" t="s">
        <v>325</v>
      </c>
      <c r="E968" s="3" t="s">
        <v>326</v>
      </c>
      <c r="F968" s="3">
        <v>41220</v>
      </c>
      <c r="G968" s="3" t="str">
        <f t="shared" si="15"/>
        <v xml:space="preserve">경기 </v>
      </c>
      <c r="H968" s="2" t="s">
        <v>8908</v>
      </c>
      <c r="I968" s="2" t="s">
        <v>117</v>
      </c>
      <c r="J968" s="2" t="s">
        <v>8907</v>
      </c>
    </row>
    <row r="969" spans="1:10" x14ac:dyDescent="0.3">
      <c r="A969" s="3">
        <v>2984</v>
      </c>
      <c r="B969" s="3">
        <v>1288119859</v>
      </c>
      <c r="C969" s="2" t="s">
        <v>8909</v>
      </c>
      <c r="D969" s="2" t="s">
        <v>1</v>
      </c>
      <c r="E969" s="3" t="s">
        <v>2</v>
      </c>
      <c r="F969" s="3">
        <v>41480</v>
      </c>
      <c r="G969" s="3" t="str">
        <f t="shared" si="15"/>
        <v xml:space="preserve">경기 </v>
      </c>
      <c r="H969" s="2" t="s">
        <v>8911</v>
      </c>
      <c r="I969" s="2" t="s">
        <v>2020</v>
      </c>
      <c r="J969" s="2" t="s">
        <v>8910</v>
      </c>
    </row>
    <row r="970" spans="1:10" x14ac:dyDescent="0.3">
      <c r="A970" s="3">
        <v>2985</v>
      </c>
      <c r="B970" s="3">
        <v>1308608909</v>
      </c>
      <c r="C970" s="2" t="s">
        <v>8912</v>
      </c>
      <c r="D970" s="2" t="s">
        <v>1</v>
      </c>
      <c r="E970" s="3" t="s">
        <v>2</v>
      </c>
      <c r="F970" s="3">
        <v>41190</v>
      </c>
      <c r="G970" s="3" t="str">
        <f t="shared" si="15"/>
        <v xml:space="preserve">경기 </v>
      </c>
      <c r="H970" s="2" t="s">
        <v>8914</v>
      </c>
      <c r="I970" s="2" t="s">
        <v>3115</v>
      </c>
      <c r="J970" s="2" t="s">
        <v>8913</v>
      </c>
    </row>
    <row r="971" spans="1:10" x14ac:dyDescent="0.3">
      <c r="A971" s="3">
        <v>2987</v>
      </c>
      <c r="B971" s="3">
        <v>1348124376</v>
      </c>
      <c r="C971" s="2" t="s">
        <v>8918</v>
      </c>
      <c r="D971" s="2" t="s">
        <v>1</v>
      </c>
      <c r="E971" s="3" t="s">
        <v>2</v>
      </c>
      <c r="F971" s="3">
        <v>41273</v>
      </c>
      <c r="G971" s="3" t="str">
        <f t="shared" si="15"/>
        <v xml:space="preserve">경기 </v>
      </c>
      <c r="H971" s="2" t="s">
        <v>8920</v>
      </c>
      <c r="I971" s="2" t="s">
        <v>526</v>
      </c>
      <c r="J971" s="2" t="s">
        <v>8919</v>
      </c>
    </row>
    <row r="972" spans="1:10" x14ac:dyDescent="0.3">
      <c r="A972" s="3">
        <v>2988</v>
      </c>
      <c r="B972" s="3">
        <v>1348639549</v>
      </c>
      <c r="C972" s="2" t="s">
        <v>8921</v>
      </c>
      <c r="D972" s="2" t="s">
        <v>1</v>
      </c>
      <c r="E972" s="3" t="s">
        <v>2</v>
      </c>
      <c r="F972" s="3">
        <v>41273</v>
      </c>
      <c r="G972" s="3" t="str">
        <f t="shared" si="15"/>
        <v xml:space="preserve">경기 </v>
      </c>
      <c r="H972" s="2" t="s">
        <v>8923</v>
      </c>
      <c r="I972" s="2" t="s">
        <v>55</v>
      </c>
      <c r="J972" s="2" t="s">
        <v>8922</v>
      </c>
    </row>
    <row r="973" spans="1:10" x14ac:dyDescent="0.3">
      <c r="A973" s="3">
        <v>2989</v>
      </c>
      <c r="B973" s="3">
        <v>1358112039</v>
      </c>
      <c r="C973" s="2" t="s">
        <v>8924</v>
      </c>
      <c r="D973" s="2" t="s">
        <v>1</v>
      </c>
      <c r="E973" s="3" t="s">
        <v>2</v>
      </c>
      <c r="F973" s="3">
        <v>41461</v>
      </c>
      <c r="G973" s="3" t="str">
        <f t="shared" si="15"/>
        <v xml:space="preserve">경기 </v>
      </c>
      <c r="H973" s="2" t="s">
        <v>8926</v>
      </c>
      <c r="I973" s="2" t="s">
        <v>47</v>
      </c>
      <c r="J973" s="2" t="s">
        <v>8925</v>
      </c>
    </row>
    <row r="974" spans="1:10" x14ac:dyDescent="0.3">
      <c r="A974" s="3">
        <v>2990</v>
      </c>
      <c r="B974" s="3">
        <v>1358199337</v>
      </c>
      <c r="C974" s="2" t="s">
        <v>8927</v>
      </c>
      <c r="D974" s="2" t="s">
        <v>1</v>
      </c>
      <c r="E974" s="3" t="s">
        <v>2</v>
      </c>
      <c r="F974" s="3">
        <v>41117</v>
      </c>
      <c r="G974" s="3" t="str">
        <f t="shared" si="15"/>
        <v xml:space="preserve">경기 </v>
      </c>
      <c r="H974" s="2" t="s">
        <v>1933</v>
      </c>
      <c r="I974" s="2" t="s">
        <v>4949</v>
      </c>
      <c r="J974" s="2" t="s">
        <v>8928</v>
      </c>
    </row>
    <row r="975" spans="1:10" x14ac:dyDescent="0.3">
      <c r="A975" s="3">
        <v>3008</v>
      </c>
      <c r="B975" s="3">
        <v>1058170436</v>
      </c>
      <c r="C975" s="2" t="s">
        <v>8979</v>
      </c>
      <c r="D975" s="2" t="s">
        <v>1</v>
      </c>
      <c r="E975" s="3" t="s">
        <v>2</v>
      </c>
      <c r="F975" s="3">
        <v>41570</v>
      </c>
      <c r="G975" s="3" t="str">
        <f t="shared" si="15"/>
        <v xml:space="preserve">경기 </v>
      </c>
      <c r="H975" s="2" t="s">
        <v>8981</v>
      </c>
      <c r="I975" s="2" t="s">
        <v>772</v>
      </c>
      <c r="J975" s="2" t="s">
        <v>8980</v>
      </c>
    </row>
    <row r="976" spans="1:10" x14ac:dyDescent="0.3">
      <c r="A976" s="3">
        <v>3013</v>
      </c>
      <c r="B976" s="3">
        <v>1208657534</v>
      </c>
      <c r="C976" s="2" t="s">
        <v>8993</v>
      </c>
      <c r="D976" s="2" t="s">
        <v>1</v>
      </c>
      <c r="E976" s="3" t="s">
        <v>2</v>
      </c>
      <c r="F976" s="3">
        <v>41480</v>
      </c>
      <c r="G976" s="3" t="str">
        <f t="shared" si="15"/>
        <v xml:space="preserve">경기 </v>
      </c>
      <c r="H976" s="2" t="s">
        <v>8995</v>
      </c>
      <c r="I976" s="2" t="s">
        <v>2501</v>
      </c>
      <c r="J976" s="2" t="s">
        <v>8994</v>
      </c>
    </row>
    <row r="977" spans="1:10" x14ac:dyDescent="0.3">
      <c r="A977" s="3">
        <v>3015</v>
      </c>
      <c r="B977" s="3">
        <v>1268138898</v>
      </c>
      <c r="C977" s="2" t="s">
        <v>8999</v>
      </c>
      <c r="D977" s="2" t="s">
        <v>1</v>
      </c>
      <c r="E977" s="3" t="s">
        <v>2</v>
      </c>
      <c r="F977" s="3">
        <v>41610</v>
      </c>
      <c r="G977" s="3" t="str">
        <f t="shared" si="15"/>
        <v xml:space="preserve">경기 </v>
      </c>
      <c r="H977" s="2" t="s">
        <v>9001</v>
      </c>
      <c r="I977" s="2" t="s">
        <v>169</v>
      </c>
      <c r="J977" s="2" t="s">
        <v>9000</v>
      </c>
    </row>
    <row r="978" spans="1:10" x14ac:dyDescent="0.3">
      <c r="A978" s="3">
        <v>3016</v>
      </c>
      <c r="B978" s="3">
        <v>1278192032</v>
      </c>
      <c r="C978" s="2" t="s">
        <v>9002</v>
      </c>
      <c r="D978" s="2" t="s">
        <v>1</v>
      </c>
      <c r="E978" s="3" t="s">
        <v>2</v>
      </c>
      <c r="F978" s="3">
        <v>41650</v>
      </c>
      <c r="G978" s="3" t="str">
        <f t="shared" si="15"/>
        <v xml:space="preserve">경기 </v>
      </c>
      <c r="H978" s="2" t="s">
        <v>9004</v>
      </c>
      <c r="I978" s="2" t="s">
        <v>890</v>
      </c>
      <c r="J978" s="2" t="s">
        <v>9003</v>
      </c>
    </row>
    <row r="979" spans="1:10" x14ac:dyDescent="0.3">
      <c r="A979" s="3">
        <v>3017</v>
      </c>
      <c r="B979" s="3">
        <v>1308144574</v>
      </c>
      <c r="C979" s="2" t="s">
        <v>9005</v>
      </c>
      <c r="D979" s="2" t="s">
        <v>1</v>
      </c>
      <c r="E979" s="3" t="s">
        <v>2</v>
      </c>
      <c r="F979" s="3">
        <v>41570</v>
      </c>
      <c r="G979" s="3" t="str">
        <f t="shared" si="15"/>
        <v xml:space="preserve">경기 </v>
      </c>
      <c r="H979" s="2" t="s">
        <v>9007</v>
      </c>
      <c r="I979" s="2" t="s">
        <v>2020</v>
      </c>
      <c r="J979" s="2" t="s">
        <v>9006</v>
      </c>
    </row>
    <row r="980" spans="1:10" x14ac:dyDescent="0.3">
      <c r="A980" s="3">
        <v>3018</v>
      </c>
      <c r="B980" s="3">
        <v>1308164212</v>
      </c>
      <c r="C980" s="2" t="s">
        <v>9008</v>
      </c>
      <c r="D980" s="2" t="s">
        <v>1</v>
      </c>
      <c r="E980" s="3" t="s">
        <v>2</v>
      </c>
      <c r="F980" s="3">
        <v>41190</v>
      </c>
      <c r="G980" s="3" t="str">
        <f t="shared" si="15"/>
        <v xml:space="preserve">경기 </v>
      </c>
      <c r="H980" s="2" t="s">
        <v>5664</v>
      </c>
      <c r="I980" s="2" t="s">
        <v>1328</v>
      </c>
      <c r="J980" s="2" t="s">
        <v>9009</v>
      </c>
    </row>
    <row r="981" spans="1:10" x14ac:dyDescent="0.3">
      <c r="A981" s="3">
        <v>3019</v>
      </c>
      <c r="B981" s="3">
        <v>1318128728</v>
      </c>
      <c r="C981" s="2" t="s">
        <v>9010</v>
      </c>
      <c r="D981" s="2" t="s">
        <v>1</v>
      </c>
      <c r="E981" s="3" t="s">
        <v>2</v>
      </c>
      <c r="F981" s="3">
        <v>41190</v>
      </c>
      <c r="G981" s="3" t="str">
        <f t="shared" si="15"/>
        <v xml:space="preserve">경기 </v>
      </c>
      <c r="H981" s="2" t="s">
        <v>9012</v>
      </c>
      <c r="I981" s="2" t="s">
        <v>67</v>
      </c>
      <c r="J981" s="2" t="s">
        <v>9011</v>
      </c>
    </row>
    <row r="982" spans="1:10" x14ac:dyDescent="0.3">
      <c r="A982" s="3">
        <v>3021</v>
      </c>
      <c r="B982" s="3">
        <v>1358105111</v>
      </c>
      <c r="C982" s="2" t="s">
        <v>9016</v>
      </c>
      <c r="D982" s="2" t="s">
        <v>1</v>
      </c>
      <c r="E982" s="3" t="s">
        <v>2</v>
      </c>
      <c r="F982" s="3">
        <v>41463</v>
      </c>
      <c r="G982" s="3" t="str">
        <f t="shared" si="15"/>
        <v xml:space="preserve">경기 </v>
      </c>
      <c r="H982" s="2" t="s">
        <v>9018</v>
      </c>
      <c r="I982" s="2" t="s">
        <v>9019</v>
      </c>
      <c r="J982" s="2" t="s">
        <v>9017</v>
      </c>
    </row>
    <row r="983" spans="1:10" x14ac:dyDescent="0.3">
      <c r="A983" s="3">
        <v>3029</v>
      </c>
      <c r="B983" s="3">
        <v>2168114258</v>
      </c>
      <c r="C983" s="2" t="s">
        <v>9042</v>
      </c>
      <c r="D983" s="2" t="s">
        <v>1</v>
      </c>
      <c r="E983" s="3" t="s">
        <v>2</v>
      </c>
      <c r="F983" s="3">
        <v>41650</v>
      </c>
      <c r="G983" s="3" t="str">
        <f t="shared" si="15"/>
        <v xml:space="preserve">경기 </v>
      </c>
      <c r="H983" s="2" t="s">
        <v>9044</v>
      </c>
      <c r="I983" s="2" t="s">
        <v>202</v>
      </c>
      <c r="J983" s="2" t="s">
        <v>9043</v>
      </c>
    </row>
    <row r="984" spans="1:10" x14ac:dyDescent="0.3">
      <c r="A984" s="3">
        <v>3043</v>
      </c>
      <c r="B984" s="3">
        <v>1190268007</v>
      </c>
      <c r="C984" s="2" t="s">
        <v>9081</v>
      </c>
      <c r="D984" s="2" t="s">
        <v>1</v>
      </c>
      <c r="E984" s="3" t="s">
        <v>2</v>
      </c>
      <c r="F984" s="3">
        <v>41590</v>
      </c>
      <c r="G984" s="3" t="str">
        <f t="shared" si="15"/>
        <v xml:space="preserve">경기 </v>
      </c>
      <c r="H984" s="2" t="s">
        <v>9083</v>
      </c>
      <c r="I984" s="2" t="s">
        <v>8902</v>
      </c>
      <c r="J984" s="2" t="s">
        <v>9082</v>
      </c>
    </row>
    <row r="985" spans="1:10" x14ac:dyDescent="0.3">
      <c r="A985" s="3">
        <v>3044</v>
      </c>
      <c r="B985" s="3">
        <v>1198101578</v>
      </c>
      <c r="C985" s="2" t="s">
        <v>9084</v>
      </c>
      <c r="D985" s="2" t="s">
        <v>406</v>
      </c>
      <c r="E985" s="3" t="s">
        <v>2</v>
      </c>
      <c r="F985" s="3">
        <v>41220</v>
      </c>
      <c r="G985" s="3" t="str">
        <f t="shared" si="15"/>
        <v xml:space="preserve">경기 </v>
      </c>
      <c r="H985" s="2" t="s">
        <v>9086</v>
      </c>
      <c r="I985" s="2" t="s">
        <v>109</v>
      </c>
      <c r="J985" s="2" t="s">
        <v>9085</v>
      </c>
    </row>
    <row r="986" spans="1:10" x14ac:dyDescent="0.3">
      <c r="A986" s="3">
        <v>3047</v>
      </c>
      <c r="B986" s="3">
        <v>1258104323</v>
      </c>
      <c r="C986" s="2" t="s">
        <v>9092</v>
      </c>
      <c r="D986" s="2" t="s">
        <v>1</v>
      </c>
      <c r="E986" s="3" t="s">
        <v>2</v>
      </c>
      <c r="F986" s="3">
        <v>41220</v>
      </c>
      <c r="G986" s="3" t="str">
        <f t="shared" si="15"/>
        <v xml:space="preserve">경기 </v>
      </c>
      <c r="H986" s="2" t="s">
        <v>9094</v>
      </c>
      <c r="I986" s="2" t="s">
        <v>1000</v>
      </c>
      <c r="J986" s="2" t="s">
        <v>9093</v>
      </c>
    </row>
    <row r="987" spans="1:10" x14ac:dyDescent="0.3">
      <c r="A987" s="3">
        <v>3049</v>
      </c>
      <c r="B987" s="3">
        <v>1258209567</v>
      </c>
      <c r="C987" s="2" t="s">
        <v>9098</v>
      </c>
      <c r="D987" s="2" t="s">
        <v>4015</v>
      </c>
      <c r="E987" s="3" t="s">
        <v>133</v>
      </c>
      <c r="F987" s="3">
        <v>41220</v>
      </c>
      <c r="G987" s="3" t="str">
        <f t="shared" si="15"/>
        <v xml:space="preserve">경기 </v>
      </c>
      <c r="H987" s="2" t="s">
        <v>9100</v>
      </c>
      <c r="I987" s="2" t="s">
        <v>996</v>
      </c>
      <c r="J987" s="2" t="s">
        <v>9099</v>
      </c>
    </row>
    <row r="988" spans="1:10" x14ac:dyDescent="0.3">
      <c r="A988" s="3">
        <v>3050</v>
      </c>
      <c r="B988" s="3">
        <v>1268150359</v>
      </c>
      <c r="C988" s="2" t="s">
        <v>9101</v>
      </c>
      <c r="D988" s="2" t="s">
        <v>1</v>
      </c>
      <c r="E988" s="3" t="s">
        <v>2</v>
      </c>
      <c r="F988" s="3">
        <v>41610</v>
      </c>
      <c r="G988" s="3" t="str">
        <f t="shared" si="15"/>
        <v xml:space="preserve">경기 </v>
      </c>
      <c r="H988" s="2" t="s">
        <v>9103</v>
      </c>
      <c r="I988" s="2" t="s">
        <v>2882</v>
      </c>
      <c r="J988" s="2" t="s">
        <v>9102</v>
      </c>
    </row>
    <row r="989" spans="1:10" x14ac:dyDescent="0.3">
      <c r="A989" s="3">
        <v>3051</v>
      </c>
      <c r="B989" s="3">
        <v>1308142921</v>
      </c>
      <c r="C989" s="2" t="s">
        <v>9104</v>
      </c>
      <c r="D989" s="2" t="s">
        <v>1</v>
      </c>
      <c r="E989" s="3" t="s">
        <v>2</v>
      </c>
      <c r="F989" s="3">
        <v>41220</v>
      </c>
      <c r="G989" s="3" t="str">
        <f t="shared" si="15"/>
        <v xml:space="preserve">경기 </v>
      </c>
      <c r="H989" s="2" t="s">
        <v>9106</v>
      </c>
      <c r="I989" s="2" t="s">
        <v>3802</v>
      </c>
      <c r="J989" s="2" t="s">
        <v>9105</v>
      </c>
    </row>
    <row r="990" spans="1:10" x14ac:dyDescent="0.3">
      <c r="A990" s="3">
        <v>3052</v>
      </c>
      <c r="B990" s="3">
        <v>1348101179</v>
      </c>
      <c r="C990" s="2" t="s">
        <v>9107</v>
      </c>
      <c r="D990" s="2" t="s">
        <v>1</v>
      </c>
      <c r="E990" s="3" t="s">
        <v>2</v>
      </c>
      <c r="F990" s="3">
        <v>41273</v>
      </c>
      <c r="G990" s="3" t="str">
        <f t="shared" si="15"/>
        <v xml:space="preserve">경기 </v>
      </c>
      <c r="H990" s="2" t="s">
        <v>9109</v>
      </c>
      <c r="I990" s="2" t="s">
        <v>218</v>
      </c>
      <c r="J990" s="2" t="s">
        <v>9108</v>
      </c>
    </row>
    <row r="991" spans="1:10" x14ac:dyDescent="0.3">
      <c r="A991" s="3">
        <v>3053</v>
      </c>
      <c r="B991" s="3">
        <v>1348632911</v>
      </c>
      <c r="C991" s="2" t="s">
        <v>9110</v>
      </c>
      <c r="D991" s="2" t="s">
        <v>1</v>
      </c>
      <c r="E991" s="3" t="s">
        <v>2</v>
      </c>
      <c r="F991" s="3">
        <v>41273</v>
      </c>
      <c r="G991" s="3" t="str">
        <f t="shared" si="15"/>
        <v xml:space="preserve">경기 </v>
      </c>
      <c r="H991" s="2" t="s">
        <v>9112</v>
      </c>
      <c r="I991" s="2" t="s">
        <v>2862</v>
      </c>
      <c r="J991" s="2" t="s">
        <v>9111</v>
      </c>
    </row>
    <row r="992" spans="1:10" x14ac:dyDescent="0.3">
      <c r="A992" s="3">
        <v>3055</v>
      </c>
      <c r="B992" s="3">
        <v>1378606386</v>
      </c>
      <c r="C992" s="2" t="s">
        <v>9116</v>
      </c>
      <c r="D992" s="2" t="s">
        <v>1</v>
      </c>
      <c r="E992" s="3" t="s">
        <v>2</v>
      </c>
      <c r="F992" s="3">
        <v>41570</v>
      </c>
      <c r="G992" s="3" t="str">
        <f t="shared" si="15"/>
        <v xml:space="preserve">경기 </v>
      </c>
      <c r="H992" s="2" t="s">
        <v>9118</v>
      </c>
      <c r="I992" s="2" t="s">
        <v>146</v>
      </c>
      <c r="J992" s="2" t="s">
        <v>9117</v>
      </c>
    </row>
    <row r="993" spans="1:10" x14ac:dyDescent="0.3">
      <c r="A993" s="3">
        <v>3059</v>
      </c>
      <c r="B993" s="3">
        <v>2148664403</v>
      </c>
      <c r="C993" s="2" t="s">
        <v>9128</v>
      </c>
      <c r="D993" s="2" t="s">
        <v>1</v>
      </c>
      <c r="E993" s="3" t="s">
        <v>2</v>
      </c>
      <c r="F993" s="3">
        <v>41590</v>
      </c>
      <c r="G993" s="3" t="str">
        <f t="shared" si="15"/>
        <v xml:space="preserve">경기 </v>
      </c>
      <c r="H993" s="2" t="s">
        <v>9130</v>
      </c>
      <c r="I993" s="2" t="s">
        <v>440</v>
      </c>
      <c r="J993" s="2" t="s">
        <v>9129</v>
      </c>
    </row>
    <row r="994" spans="1:10" x14ac:dyDescent="0.3">
      <c r="A994" s="3">
        <v>3063</v>
      </c>
      <c r="B994" s="3">
        <v>2298114647</v>
      </c>
      <c r="C994" s="2" t="s">
        <v>9140</v>
      </c>
      <c r="D994" s="2" t="s">
        <v>1</v>
      </c>
      <c r="E994" s="3" t="s">
        <v>2</v>
      </c>
      <c r="F994" s="3">
        <v>41117</v>
      </c>
      <c r="G994" s="3" t="str">
        <f t="shared" si="15"/>
        <v xml:space="preserve">경기 </v>
      </c>
      <c r="H994" s="2" t="s">
        <v>9142</v>
      </c>
      <c r="I994" s="2" t="s">
        <v>451</v>
      </c>
      <c r="J994" s="2" t="s">
        <v>9141</v>
      </c>
    </row>
    <row r="995" spans="1:10" x14ac:dyDescent="0.3">
      <c r="A995" s="3">
        <v>3076</v>
      </c>
      <c r="B995" s="3">
        <v>1098128319</v>
      </c>
      <c r="C995" s="2" t="s">
        <v>9175</v>
      </c>
      <c r="D995" s="2" t="s">
        <v>1</v>
      </c>
      <c r="E995" s="3" t="s">
        <v>2</v>
      </c>
      <c r="F995" s="3">
        <v>41570</v>
      </c>
      <c r="G995" s="3" t="str">
        <f t="shared" si="15"/>
        <v xml:space="preserve">경기 </v>
      </c>
      <c r="H995" s="2" t="s">
        <v>9177</v>
      </c>
      <c r="I995" s="2" t="s">
        <v>382</v>
      </c>
      <c r="J995" s="2" t="s">
        <v>9176</v>
      </c>
    </row>
    <row r="996" spans="1:10" x14ac:dyDescent="0.3">
      <c r="A996" s="3">
        <v>3082</v>
      </c>
      <c r="B996" s="3">
        <v>1288149810</v>
      </c>
      <c r="C996" s="2" t="s">
        <v>9192</v>
      </c>
      <c r="D996" s="2" t="s">
        <v>1</v>
      </c>
      <c r="E996" s="3" t="s">
        <v>2</v>
      </c>
      <c r="F996" s="3">
        <v>41285</v>
      </c>
      <c r="G996" s="3" t="str">
        <f t="shared" si="15"/>
        <v xml:space="preserve">경기 </v>
      </c>
      <c r="H996" s="2" t="s">
        <v>9194</v>
      </c>
      <c r="I996" s="2" t="s">
        <v>146</v>
      </c>
      <c r="J996" s="2" t="s">
        <v>9193</v>
      </c>
    </row>
    <row r="997" spans="1:10" x14ac:dyDescent="0.3">
      <c r="A997" s="3">
        <v>3084</v>
      </c>
      <c r="B997" s="3">
        <v>1348613350</v>
      </c>
      <c r="C997" s="2" t="s">
        <v>9198</v>
      </c>
      <c r="D997" s="2" t="s">
        <v>1</v>
      </c>
      <c r="E997" s="3" t="s">
        <v>2</v>
      </c>
      <c r="F997" s="3">
        <v>41390</v>
      </c>
      <c r="G997" s="3" t="str">
        <f t="shared" si="15"/>
        <v xml:space="preserve">경기 </v>
      </c>
      <c r="H997" s="2" t="s">
        <v>9200</v>
      </c>
      <c r="I997" s="2" t="s">
        <v>348</v>
      </c>
      <c r="J997" s="2" t="s">
        <v>9199</v>
      </c>
    </row>
    <row r="998" spans="1:10" x14ac:dyDescent="0.3">
      <c r="A998" s="3">
        <v>3086</v>
      </c>
      <c r="B998" s="3">
        <v>1378119305</v>
      </c>
      <c r="C998" s="2" t="s">
        <v>9204</v>
      </c>
      <c r="D998" s="2" t="s">
        <v>1</v>
      </c>
      <c r="E998" s="3" t="s">
        <v>2</v>
      </c>
      <c r="F998" s="3">
        <v>41570</v>
      </c>
      <c r="G998" s="3" t="str">
        <f t="shared" si="15"/>
        <v xml:space="preserve">경기 </v>
      </c>
      <c r="H998" s="2" t="s">
        <v>9206</v>
      </c>
      <c r="I998" s="2" t="s">
        <v>2020</v>
      </c>
      <c r="J998" s="2" t="s">
        <v>9205</v>
      </c>
    </row>
    <row r="999" spans="1:10" x14ac:dyDescent="0.3">
      <c r="A999" s="3">
        <v>3087</v>
      </c>
      <c r="B999" s="3">
        <v>1408110576</v>
      </c>
      <c r="C999" s="2" t="s">
        <v>9207</v>
      </c>
      <c r="D999" s="2" t="s">
        <v>1</v>
      </c>
      <c r="E999" s="3" t="s">
        <v>2</v>
      </c>
      <c r="F999" s="3">
        <v>41390</v>
      </c>
      <c r="G999" s="3" t="str">
        <f t="shared" si="15"/>
        <v xml:space="preserve">경기 </v>
      </c>
      <c r="H999" s="2" t="s">
        <v>9209</v>
      </c>
      <c r="I999" s="2" t="s">
        <v>9210</v>
      </c>
      <c r="J999" s="2" t="s">
        <v>9208</v>
      </c>
    </row>
    <row r="1000" spans="1:10" x14ac:dyDescent="0.3">
      <c r="A1000" s="3">
        <v>3088</v>
      </c>
      <c r="B1000" s="3">
        <v>1408111236</v>
      </c>
      <c r="C1000" s="2" t="s">
        <v>9211</v>
      </c>
      <c r="D1000" s="2" t="s">
        <v>1</v>
      </c>
      <c r="E1000" s="3" t="s">
        <v>2</v>
      </c>
      <c r="F1000" s="3">
        <v>41390</v>
      </c>
      <c r="G1000" s="3" t="str">
        <f t="shared" si="15"/>
        <v xml:space="preserve">경기 </v>
      </c>
      <c r="H1000" s="2" t="s">
        <v>9213</v>
      </c>
      <c r="I1000" s="2" t="s">
        <v>2304</v>
      </c>
      <c r="J1000" s="2" t="s">
        <v>9212</v>
      </c>
    </row>
    <row r="1001" spans="1:10" x14ac:dyDescent="0.3">
      <c r="A1001" s="3">
        <v>3089</v>
      </c>
      <c r="B1001" s="3">
        <v>1408125803</v>
      </c>
      <c r="C1001" s="2" t="s">
        <v>9214</v>
      </c>
      <c r="D1001" s="2" t="s">
        <v>1</v>
      </c>
      <c r="E1001" s="3" t="s">
        <v>2</v>
      </c>
      <c r="F1001" s="3">
        <v>41390</v>
      </c>
      <c r="G1001" s="3" t="str">
        <f t="shared" si="15"/>
        <v xml:space="preserve">경기 </v>
      </c>
      <c r="H1001" s="2" t="s">
        <v>9216</v>
      </c>
      <c r="I1001" s="2" t="s">
        <v>557</v>
      </c>
      <c r="J1001" s="2" t="s">
        <v>9215</v>
      </c>
    </row>
    <row r="1002" spans="1:10" x14ac:dyDescent="0.3">
      <c r="A1002" s="3">
        <v>3090</v>
      </c>
      <c r="B1002" s="3">
        <v>2098103961</v>
      </c>
      <c r="C1002" s="2" t="s">
        <v>9217</v>
      </c>
      <c r="D1002" s="2" t="s">
        <v>1</v>
      </c>
      <c r="E1002" s="3" t="s">
        <v>2</v>
      </c>
      <c r="F1002" s="3">
        <v>41273</v>
      </c>
      <c r="G1002" s="3" t="str">
        <f t="shared" si="15"/>
        <v xml:space="preserve">경기 </v>
      </c>
      <c r="H1002" s="2" t="s">
        <v>9219</v>
      </c>
      <c r="I1002" s="2" t="s">
        <v>5499</v>
      </c>
      <c r="J1002" s="2" t="s">
        <v>9218</v>
      </c>
    </row>
    <row r="1003" spans="1:10" x14ac:dyDescent="0.3">
      <c r="A1003" s="3">
        <v>3091</v>
      </c>
      <c r="B1003" s="3">
        <v>2118608120</v>
      </c>
      <c r="C1003" s="2" t="s">
        <v>9220</v>
      </c>
      <c r="D1003" s="2" t="s">
        <v>1</v>
      </c>
      <c r="E1003" s="3" t="s">
        <v>2</v>
      </c>
      <c r="F1003" s="3">
        <v>41173</v>
      </c>
      <c r="G1003" s="3" t="str">
        <f t="shared" si="15"/>
        <v xml:space="preserve">경기 </v>
      </c>
      <c r="H1003" s="2" t="s">
        <v>9222</v>
      </c>
      <c r="I1003" s="2" t="s">
        <v>497</v>
      </c>
      <c r="J1003" s="2" t="s">
        <v>9221</v>
      </c>
    </row>
    <row r="1004" spans="1:10" x14ac:dyDescent="0.3">
      <c r="A1004" s="3">
        <v>3094</v>
      </c>
      <c r="B1004" s="3">
        <v>2148660260</v>
      </c>
      <c r="C1004" s="2" t="s">
        <v>9229</v>
      </c>
      <c r="D1004" s="2" t="s">
        <v>1</v>
      </c>
      <c r="E1004" s="3" t="s">
        <v>2</v>
      </c>
      <c r="F1004" s="3">
        <v>41135</v>
      </c>
      <c r="G1004" s="3" t="str">
        <f t="shared" si="15"/>
        <v xml:space="preserve">경기 </v>
      </c>
      <c r="H1004" s="2" t="s">
        <v>9231</v>
      </c>
      <c r="I1004" s="2" t="s">
        <v>451</v>
      </c>
      <c r="J1004" s="2" t="s">
        <v>9230</v>
      </c>
    </row>
    <row r="1005" spans="1:10" x14ac:dyDescent="0.3">
      <c r="A1005" s="3">
        <v>3096</v>
      </c>
      <c r="B1005" s="3">
        <v>2158178263</v>
      </c>
      <c r="C1005" s="2" t="s">
        <v>9235</v>
      </c>
      <c r="D1005" s="2" t="s">
        <v>1</v>
      </c>
      <c r="E1005" s="3" t="s">
        <v>2</v>
      </c>
      <c r="F1005" s="3">
        <v>41450</v>
      </c>
      <c r="G1005" s="3" t="str">
        <f t="shared" si="15"/>
        <v xml:space="preserve">경기 </v>
      </c>
      <c r="H1005" s="2" t="s">
        <v>9237</v>
      </c>
      <c r="I1005" s="2" t="s">
        <v>67</v>
      </c>
      <c r="J1005" s="2" t="s">
        <v>9236</v>
      </c>
    </row>
    <row r="1006" spans="1:10" x14ac:dyDescent="0.3">
      <c r="A1006" s="3">
        <v>3110</v>
      </c>
      <c r="B1006" s="3">
        <v>1078601847</v>
      </c>
      <c r="C1006" s="2" t="s">
        <v>9277</v>
      </c>
      <c r="D1006" s="2" t="s">
        <v>1</v>
      </c>
      <c r="E1006" s="3" t="s">
        <v>2</v>
      </c>
      <c r="F1006" s="3">
        <v>41210</v>
      </c>
      <c r="G1006" s="3" t="str">
        <f t="shared" si="15"/>
        <v xml:space="preserve">경기 </v>
      </c>
      <c r="H1006" s="2" t="s">
        <v>940</v>
      </c>
      <c r="I1006" s="2" t="s">
        <v>39</v>
      </c>
      <c r="J1006" s="2" t="s">
        <v>9278</v>
      </c>
    </row>
    <row r="1007" spans="1:10" x14ac:dyDescent="0.3">
      <c r="A1007" s="3">
        <v>3113</v>
      </c>
      <c r="B1007" s="3">
        <v>1238189423</v>
      </c>
      <c r="C1007" s="2" t="s">
        <v>9286</v>
      </c>
      <c r="D1007" s="2" t="s">
        <v>1</v>
      </c>
      <c r="E1007" s="3" t="s">
        <v>2</v>
      </c>
      <c r="F1007" s="3">
        <v>41113</v>
      </c>
      <c r="G1007" s="3" t="str">
        <f t="shared" si="15"/>
        <v xml:space="preserve">경기 </v>
      </c>
      <c r="H1007" s="2" t="s">
        <v>9288</v>
      </c>
      <c r="I1007" s="2" t="s">
        <v>194</v>
      </c>
      <c r="J1007" s="2" t="s">
        <v>9287</v>
      </c>
    </row>
    <row r="1008" spans="1:10" x14ac:dyDescent="0.3">
      <c r="A1008" s="3">
        <v>3114</v>
      </c>
      <c r="B1008" s="3">
        <v>1278601671</v>
      </c>
      <c r="C1008" s="2" t="s">
        <v>9289</v>
      </c>
      <c r="D1008" s="2" t="s">
        <v>1</v>
      </c>
      <c r="E1008" s="3" t="s">
        <v>2</v>
      </c>
      <c r="F1008" s="3">
        <v>41650</v>
      </c>
      <c r="G1008" s="3" t="str">
        <f t="shared" si="15"/>
        <v xml:space="preserve">경기 </v>
      </c>
      <c r="H1008" s="2" t="s">
        <v>9291</v>
      </c>
      <c r="I1008" s="2" t="s">
        <v>2130</v>
      </c>
      <c r="J1008" s="2" t="s">
        <v>9290</v>
      </c>
    </row>
    <row r="1009" spans="1:10" x14ac:dyDescent="0.3">
      <c r="A1009" s="3">
        <v>3115</v>
      </c>
      <c r="B1009" s="3">
        <v>1308164323</v>
      </c>
      <c r="C1009" s="2" t="s">
        <v>9292</v>
      </c>
      <c r="D1009" s="2" t="s">
        <v>1</v>
      </c>
      <c r="E1009" s="3" t="s">
        <v>2</v>
      </c>
      <c r="F1009" s="3">
        <v>41190</v>
      </c>
      <c r="G1009" s="3" t="str">
        <f t="shared" si="15"/>
        <v xml:space="preserve">경기 </v>
      </c>
      <c r="H1009" s="2" t="s">
        <v>9294</v>
      </c>
      <c r="I1009" s="2" t="s">
        <v>2212</v>
      </c>
      <c r="J1009" s="2" t="s">
        <v>9293</v>
      </c>
    </row>
    <row r="1010" spans="1:10" x14ac:dyDescent="0.3">
      <c r="A1010" s="3">
        <v>3116</v>
      </c>
      <c r="B1010" s="3">
        <v>1358617096</v>
      </c>
      <c r="C1010" s="2" t="s">
        <v>9295</v>
      </c>
      <c r="D1010" s="2" t="s">
        <v>1</v>
      </c>
      <c r="E1010" s="3" t="s">
        <v>2</v>
      </c>
      <c r="F1010" s="3">
        <v>41117</v>
      </c>
      <c r="G1010" s="3" t="str">
        <f t="shared" si="15"/>
        <v xml:space="preserve">경기 </v>
      </c>
      <c r="H1010" s="2" t="s">
        <v>800</v>
      </c>
      <c r="I1010" s="2" t="s">
        <v>667</v>
      </c>
      <c r="J1010" s="2" t="s">
        <v>9296</v>
      </c>
    </row>
    <row r="1011" spans="1:10" x14ac:dyDescent="0.3">
      <c r="A1011" s="3">
        <v>3117</v>
      </c>
      <c r="B1011" s="3">
        <v>1378127616</v>
      </c>
      <c r="C1011" s="2" t="s">
        <v>9297</v>
      </c>
      <c r="D1011" s="2" t="s">
        <v>1</v>
      </c>
      <c r="E1011" s="3" t="s">
        <v>2</v>
      </c>
      <c r="F1011" s="3">
        <v>41281</v>
      </c>
      <c r="G1011" s="3" t="str">
        <f t="shared" si="15"/>
        <v xml:space="preserve">경기 </v>
      </c>
      <c r="H1011" s="2" t="s">
        <v>9299</v>
      </c>
      <c r="I1011" s="2" t="s">
        <v>1040</v>
      </c>
      <c r="J1011" s="2" t="s">
        <v>9298</v>
      </c>
    </row>
    <row r="1012" spans="1:10" x14ac:dyDescent="0.3">
      <c r="A1012" s="3">
        <v>3118</v>
      </c>
      <c r="B1012" s="3">
        <v>1398131076</v>
      </c>
      <c r="C1012" s="2" t="s">
        <v>9300</v>
      </c>
      <c r="D1012" s="2" t="s">
        <v>1</v>
      </c>
      <c r="E1012" s="3" t="s">
        <v>2</v>
      </c>
      <c r="F1012" s="3">
        <v>11530</v>
      </c>
      <c r="G1012" s="3" t="str">
        <f t="shared" si="15"/>
        <v xml:space="preserve">경기 </v>
      </c>
      <c r="H1012" s="2" t="s">
        <v>9302</v>
      </c>
      <c r="I1012" s="2" t="s">
        <v>95</v>
      </c>
      <c r="J1012" s="2" t="s">
        <v>9301</v>
      </c>
    </row>
    <row r="1013" spans="1:10" x14ac:dyDescent="0.3">
      <c r="A1013" s="3">
        <v>3125</v>
      </c>
      <c r="B1013" s="3">
        <v>2148703946</v>
      </c>
      <c r="C1013" s="2" t="s">
        <v>9321</v>
      </c>
      <c r="D1013" s="2" t="s">
        <v>1</v>
      </c>
      <c r="E1013" s="3" t="s">
        <v>2</v>
      </c>
      <c r="F1013" s="3">
        <v>41410</v>
      </c>
      <c r="G1013" s="3" t="str">
        <f t="shared" si="15"/>
        <v xml:space="preserve">경기 </v>
      </c>
      <c r="H1013" s="2" t="s">
        <v>4802</v>
      </c>
      <c r="I1013" s="2" t="s">
        <v>154</v>
      </c>
      <c r="J1013" s="2" t="s">
        <v>9322</v>
      </c>
    </row>
    <row r="1014" spans="1:10" x14ac:dyDescent="0.3">
      <c r="A1014" s="3">
        <v>3126</v>
      </c>
      <c r="B1014" s="3">
        <v>2158666670</v>
      </c>
      <c r="C1014" s="2" t="s">
        <v>9323</v>
      </c>
      <c r="D1014" s="2" t="s">
        <v>471</v>
      </c>
      <c r="E1014" s="3" t="s">
        <v>2</v>
      </c>
      <c r="F1014" s="3">
        <v>41450</v>
      </c>
      <c r="G1014" s="3" t="str">
        <f t="shared" si="15"/>
        <v xml:space="preserve">경기 </v>
      </c>
      <c r="H1014" s="2" t="s">
        <v>1936</v>
      </c>
      <c r="I1014" s="2" t="s">
        <v>764</v>
      </c>
      <c r="J1014" s="2" t="s">
        <v>9324</v>
      </c>
    </row>
    <row r="1015" spans="1:10" x14ac:dyDescent="0.3">
      <c r="A1015" s="3">
        <v>3149</v>
      </c>
      <c r="B1015" s="3">
        <v>1098161093</v>
      </c>
      <c r="C1015" s="2" t="s">
        <v>9384</v>
      </c>
      <c r="D1015" s="2" t="s">
        <v>239</v>
      </c>
      <c r="E1015" s="3" t="s">
        <v>240</v>
      </c>
      <c r="F1015" s="3">
        <v>41570</v>
      </c>
      <c r="G1015" s="3" t="str">
        <f t="shared" si="15"/>
        <v xml:space="preserve">경기 </v>
      </c>
      <c r="H1015" s="2" t="s">
        <v>9386</v>
      </c>
      <c r="I1015" s="2" t="s">
        <v>260</v>
      </c>
      <c r="J1015" s="2" t="s">
        <v>9385</v>
      </c>
    </row>
    <row r="1016" spans="1:10" x14ac:dyDescent="0.3">
      <c r="A1016" s="3">
        <v>3154</v>
      </c>
      <c r="B1016" s="3">
        <v>1208134948</v>
      </c>
      <c r="C1016" s="2" t="s">
        <v>9398</v>
      </c>
      <c r="D1016" s="2" t="s">
        <v>1</v>
      </c>
      <c r="E1016" s="3" t="s">
        <v>2</v>
      </c>
      <c r="F1016" s="3">
        <v>41450</v>
      </c>
      <c r="G1016" s="3" t="str">
        <f t="shared" si="15"/>
        <v xml:space="preserve">경기 </v>
      </c>
      <c r="H1016" s="2" t="s">
        <v>9400</v>
      </c>
      <c r="I1016" s="2" t="s">
        <v>5303</v>
      </c>
      <c r="J1016" s="2" t="s">
        <v>9399</v>
      </c>
    </row>
    <row r="1017" spans="1:10" x14ac:dyDescent="0.3">
      <c r="A1017" s="3">
        <v>3155</v>
      </c>
      <c r="B1017" s="3">
        <v>1248122293</v>
      </c>
      <c r="C1017" s="2" t="s">
        <v>9401</v>
      </c>
      <c r="D1017" s="2" t="s">
        <v>1</v>
      </c>
      <c r="E1017" s="3" t="s">
        <v>2</v>
      </c>
      <c r="F1017" s="3">
        <v>41610</v>
      </c>
      <c r="G1017" s="3" t="str">
        <f t="shared" si="15"/>
        <v xml:space="preserve">경기 </v>
      </c>
      <c r="H1017" s="2" t="s">
        <v>9403</v>
      </c>
      <c r="I1017" s="2" t="s">
        <v>176</v>
      </c>
      <c r="J1017" s="2" t="s">
        <v>9402</v>
      </c>
    </row>
    <row r="1018" spans="1:10" x14ac:dyDescent="0.3">
      <c r="A1018" s="3">
        <v>3156</v>
      </c>
      <c r="B1018" s="3">
        <v>1248603909</v>
      </c>
      <c r="C1018" s="2" t="s">
        <v>9404</v>
      </c>
      <c r="D1018" s="2" t="s">
        <v>1</v>
      </c>
      <c r="E1018" s="3" t="s">
        <v>2</v>
      </c>
      <c r="F1018" s="3">
        <v>41220</v>
      </c>
      <c r="G1018" s="3" t="str">
        <f t="shared" si="15"/>
        <v xml:space="preserve">경기 </v>
      </c>
      <c r="H1018" s="2" t="s">
        <v>9406</v>
      </c>
      <c r="I1018" s="2" t="s">
        <v>308</v>
      </c>
      <c r="J1018" s="2" t="s">
        <v>9405</v>
      </c>
    </row>
    <row r="1019" spans="1:10" x14ac:dyDescent="0.3">
      <c r="A1019" s="3">
        <v>3157</v>
      </c>
      <c r="B1019" s="3">
        <v>1308152166</v>
      </c>
      <c r="C1019" s="2" t="s">
        <v>9407</v>
      </c>
      <c r="D1019" s="2" t="s">
        <v>1</v>
      </c>
      <c r="E1019" s="3" t="s">
        <v>2</v>
      </c>
      <c r="F1019" s="3">
        <v>41480</v>
      </c>
      <c r="G1019" s="3" t="str">
        <f t="shared" si="15"/>
        <v xml:space="preserve">경기 </v>
      </c>
      <c r="H1019" s="2" t="s">
        <v>9409</v>
      </c>
      <c r="I1019" s="2" t="s">
        <v>678</v>
      </c>
      <c r="J1019" s="2" t="s">
        <v>9408</v>
      </c>
    </row>
    <row r="1020" spans="1:10" x14ac:dyDescent="0.3">
      <c r="A1020" s="3">
        <v>3158</v>
      </c>
      <c r="B1020" s="3">
        <v>1308158291</v>
      </c>
      <c r="C1020" s="2" t="s">
        <v>9410</v>
      </c>
      <c r="D1020" s="2" t="s">
        <v>1</v>
      </c>
      <c r="E1020" s="3" t="s">
        <v>2</v>
      </c>
      <c r="F1020" s="3">
        <v>41390</v>
      </c>
      <c r="G1020" s="3" t="str">
        <f t="shared" si="15"/>
        <v xml:space="preserve">경기 </v>
      </c>
      <c r="H1020" s="2" t="s">
        <v>9412</v>
      </c>
      <c r="I1020" s="2" t="s">
        <v>95</v>
      </c>
      <c r="J1020" s="2" t="s">
        <v>9411</v>
      </c>
    </row>
    <row r="1021" spans="1:10" x14ac:dyDescent="0.3">
      <c r="A1021" s="3">
        <v>3160</v>
      </c>
      <c r="B1021" s="3">
        <v>1308622196</v>
      </c>
      <c r="C1021" s="2" t="s">
        <v>9416</v>
      </c>
      <c r="D1021" s="2" t="s">
        <v>1</v>
      </c>
      <c r="E1021" s="3" t="s">
        <v>2</v>
      </c>
      <c r="F1021" s="3">
        <v>41190</v>
      </c>
      <c r="G1021" s="3" t="str">
        <f t="shared" si="15"/>
        <v xml:space="preserve">경기 </v>
      </c>
      <c r="H1021" s="2" t="s">
        <v>9417</v>
      </c>
      <c r="I1021" s="2" t="s">
        <v>643</v>
      </c>
      <c r="J1021" s="2"/>
    </row>
    <row r="1022" spans="1:10" x14ac:dyDescent="0.3">
      <c r="A1022" s="3">
        <v>3161</v>
      </c>
      <c r="B1022" s="3">
        <v>1381262605</v>
      </c>
      <c r="C1022" s="2" t="s">
        <v>9418</v>
      </c>
      <c r="D1022" s="2" t="s">
        <v>1</v>
      </c>
      <c r="E1022" s="3" t="s">
        <v>2</v>
      </c>
      <c r="F1022" s="3">
        <v>41590</v>
      </c>
      <c r="G1022" s="3" t="str">
        <f t="shared" si="15"/>
        <v xml:space="preserve">경기 </v>
      </c>
      <c r="H1022" s="2" t="s">
        <v>9420</v>
      </c>
      <c r="I1022" s="2" t="s">
        <v>393</v>
      </c>
      <c r="J1022" s="2" t="s">
        <v>9419</v>
      </c>
    </row>
    <row r="1023" spans="1:10" x14ac:dyDescent="0.3">
      <c r="A1023" s="3">
        <v>3162</v>
      </c>
      <c r="B1023" s="3">
        <v>1408102284</v>
      </c>
      <c r="C1023" s="2" t="s">
        <v>9421</v>
      </c>
      <c r="D1023" s="2" t="s">
        <v>1</v>
      </c>
      <c r="E1023" s="3" t="s">
        <v>2</v>
      </c>
      <c r="F1023" s="3">
        <v>41590</v>
      </c>
      <c r="G1023" s="3" t="str">
        <f t="shared" si="15"/>
        <v xml:space="preserve">경기 </v>
      </c>
      <c r="H1023" s="2" t="s">
        <v>9423</v>
      </c>
      <c r="I1023" s="2" t="s">
        <v>489</v>
      </c>
      <c r="J1023" s="2" t="s">
        <v>9422</v>
      </c>
    </row>
    <row r="1024" spans="1:10" x14ac:dyDescent="0.3">
      <c r="A1024" s="3">
        <v>3168</v>
      </c>
      <c r="B1024" s="3">
        <v>2298109178</v>
      </c>
      <c r="C1024" s="2" t="s">
        <v>9440</v>
      </c>
      <c r="D1024" s="2" t="s">
        <v>1</v>
      </c>
      <c r="E1024" s="3" t="s">
        <v>2</v>
      </c>
      <c r="F1024" s="3">
        <v>41610</v>
      </c>
      <c r="G1024" s="3" t="str">
        <f t="shared" si="15"/>
        <v xml:space="preserve">경기 </v>
      </c>
      <c r="H1024" s="2" t="s">
        <v>9442</v>
      </c>
      <c r="I1024" s="2" t="s">
        <v>605</v>
      </c>
      <c r="J1024" s="2" t="s">
        <v>9441</v>
      </c>
    </row>
    <row r="1025" spans="1:10" x14ac:dyDescent="0.3">
      <c r="A1025" s="3">
        <v>3182</v>
      </c>
      <c r="B1025" s="3">
        <v>1208105593</v>
      </c>
      <c r="C1025" s="2" t="s">
        <v>6165</v>
      </c>
      <c r="D1025" s="2" t="s">
        <v>325</v>
      </c>
      <c r="E1025" s="3" t="s">
        <v>326</v>
      </c>
      <c r="F1025" s="3">
        <v>41550</v>
      </c>
      <c r="G1025" s="3" t="str">
        <f t="shared" si="15"/>
        <v xml:space="preserve">경기 </v>
      </c>
      <c r="H1025" s="2" t="s">
        <v>9475</v>
      </c>
      <c r="I1025" s="2" t="s">
        <v>1567</v>
      </c>
      <c r="J1025" s="2" t="s">
        <v>9474</v>
      </c>
    </row>
    <row r="1026" spans="1:10" x14ac:dyDescent="0.3">
      <c r="A1026" s="3">
        <v>3184</v>
      </c>
      <c r="B1026" s="3">
        <v>1258112084</v>
      </c>
      <c r="C1026" s="2" t="s">
        <v>9478</v>
      </c>
      <c r="D1026" s="2" t="s">
        <v>1</v>
      </c>
      <c r="E1026" s="3" t="s">
        <v>2</v>
      </c>
      <c r="F1026" s="3">
        <v>41550</v>
      </c>
      <c r="G1026" s="3" t="str">
        <f t="shared" si="15"/>
        <v xml:space="preserve">경기 </v>
      </c>
      <c r="H1026" s="2" t="s">
        <v>9480</v>
      </c>
      <c r="I1026" s="2" t="s">
        <v>154</v>
      </c>
      <c r="J1026" s="2" t="s">
        <v>9479</v>
      </c>
    </row>
    <row r="1027" spans="1:10" x14ac:dyDescent="0.3">
      <c r="A1027" s="3">
        <v>3185</v>
      </c>
      <c r="B1027" s="3">
        <v>1308166262</v>
      </c>
      <c r="C1027" s="2" t="s">
        <v>9481</v>
      </c>
      <c r="D1027" s="2" t="s">
        <v>1</v>
      </c>
      <c r="E1027" s="3" t="s">
        <v>2</v>
      </c>
      <c r="F1027" s="3">
        <v>41190</v>
      </c>
      <c r="G1027" s="3" t="str">
        <f t="shared" ref="G1027:G1090" si="16">LEFT(H1027,3)</f>
        <v xml:space="preserve">경기 </v>
      </c>
      <c r="H1027" s="2" t="s">
        <v>9483</v>
      </c>
      <c r="I1027" s="2" t="s">
        <v>1317</v>
      </c>
      <c r="J1027" s="2" t="s">
        <v>9482</v>
      </c>
    </row>
    <row r="1028" spans="1:10" x14ac:dyDescent="0.3">
      <c r="A1028" s="3">
        <v>3187</v>
      </c>
      <c r="B1028" s="3">
        <v>1318154250</v>
      </c>
      <c r="C1028" s="2" t="s">
        <v>9487</v>
      </c>
      <c r="D1028" s="2" t="s">
        <v>239</v>
      </c>
      <c r="E1028" s="3" t="s">
        <v>240</v>
      </c>
      <c r="F1028" s="3">
        <v>41220</v>
      </c>
      <c r="G1028" s="3" t="str">
        <f t="shared" si="16"/>
        <v xml:space="preserve">경기 </v>
      </c>
      <c r="H1028" s="2" t="s">
        <v>9489</v>
      </c>
      <c r="I1028" s="2" t="s">
        <v>63</v>
      </c>
      <c r="J1028" s="2" t="s">
        <v>9488</v>
      </c>
    </row>
    <row r="1029" spans="1:10" x14ac:dyDescent="0.3">
      <c r="A1029" s="3">
        <v>3188</v>
      </c>
      <c r="B1029" s="3">
        <v>1348108231</v>
      </c>
      <c r="C1029" s="2" t="s">
        <v>9490</v>
      </c>
      <c r="D1029" s="2" t="s">
        <v>1</v>
      </c>
      <c r="E1029" s="3" t="s">
        <v>2</v>
      </c>
      <c r="F1029" s="3">
        <v>41390</v>
      </c>
      <c r="G1029" s="3" t="str">
        <f t="shared" si="16"/>
        <v xml:space="preserve">경기 </v>
      </c>
      <c r="H1029" s="2" t="s">
        <v>9492</v>
      </c>
      <c r="I1029" s="2" t="s">
        <v>797</v>
      </c>
      <c r="J1029" s="2" t="s">
        <v>9491</v>
      </c>
    </row>
    <row r="1030" spans="1:10" x14ac:dyDescent="0.3">
      <c r="A1030" s="3">
        <v>3189</v>
      </c>
      <c r="B1030" s="3">
        <v>1348682594</v>
      </c>
      <c r="C1030" s="2" t="s">
        <v>9493</v>
      </c>
      <c r="D1030" s="2" t="s">
        <v>1</v>
      </c>
      <c r="E1030" s="3" t="s">
        <v>2</v>
      </c>
      <c r="F1030" s="3">
        <v>41273</v>
      </c>
      <c r="G1030" s="3" t="str">
        <f t="shared" si="16"/>
        <v xml:space="preserve">경기 </v>
      </c>
      <c r="H1030" s="2" t="s">
        <v>9495</v>
      </c>
      <c r="I1030" s="2" t="s">
        <v>2862</v>
      </c>
      <c r="J1030" s="2" t="s">
        <v>9494</v>
      </c>
    </row>
    <row r="1031" spans="1:10" x14ac:dyDescent="0.3">
      <c r="A1031" s="3">
        <v>3191</v>
      </c>
      <c r="B1031" s="3">
        <v>1358163353</v>
      </c>
      <c r="C1031" s="2" t="s">
        <v>9499</v>
      </c>
      <c r="D1031" s="2" t="s">
        <v>1</v>
      </c>
      <c r="E1031" s="3" t="s">
        <v>2</v>
      </c>
      <c r="F1031" s="3">
        <v>41550</v>
      </c>
      <c r="G1031" s="3" t="str">
        <f t="shared" si="16"/>
        <v xml:space="preserve">경기 </v>
      </c>
      <c r="H1031" s="2" t="s">
        <v>9501</v>
      </c>
      <c r="I1031" s="2" t="s">
        <v>1079</v>
      </c>
      <c r="J1031" s="2" t="s">
        <v>9500</v>
      </c>
    </row>
    <row r="1032" spans="1:10" x14ac:dyDescent="0.3">
      <c r="A1032" s="3">
        <v>3193</v>
      </c>
      <c r="B1032" s="3">
        <v>1378112786</v>
      </c>
      <c r="C1032" s="2" t="s">
        <v>9505</v>
      </c>
      <c r="D1032" s="2" t="s">
        <v>1</v>
      </c>
      <c r="E1032" s="3" t="s">
        <v>2</v>
      </c>
      <c r="F1032" s="3">
        <v>41570</v>
      </c>
      <c r="G1032" s="3" t="str">
        <f t="shared" si="16"/>
        <v xml:space="preserve">경기 </v>
      </c>
      <c r="H1032" s="2" t="s">
        <v>9507</v>
      </c>
      <c r="I1032" s="2" t="s">
        <v>883</v>
      </c>
      <c r="J1032" s="2" t="s">
        <v>9506</v>
      </c>
    </row>
    <row r="1033" spans="1:10" x14ac:dyDescent="0.3">
      <c r="A1033" s="3">
        <v>3194</v>
      </c>
      <c r="B1033" s="3">
        <v>1378154637</v>
      </c>
      <c r="C1033" s="2" t="s">
        <v>9508</v>
      </c>
      <c r="D1033" s="2" t="s">
        <v>1</v>
      </c>
      <c r="E1033" s="3" t="s">
        <v>2</v>
      </c>
      <c r="F1033" s="3">
        <v>41570</v>
      </c>
      <c r="G1033" s="3" t="str">
        <f t="shared" si="16"/>
        <v xml:space="preserve">경기 </v>
      </c>
      <c r="H1033" s="2" t="s">
        <v>9510</v>
      </c>
      <c r="I1033" s="2" t="s">
        <v>829</v>
      </c>
      <c r="J1033" s="2" t="s">
        <v>9509</v>
      </c>
    </row>
    <row r="1034" spans="1:10" x14ac:dyDescent="0.3">
      <c r="A1034" s="3">
        <v>3199</v>
      </c>
      <c r="B1034" s="3">
        <v>2148739309</v>
      </c>
      <c r="C1034" s="2" t="s">
        <v>9523</v>
      </c>
      <c r="D1034" s="2" t="s">
        <v>239</v>
      </c>
      <c r="E1034" s="3" t="s">
        <v>240</v>
      </c>
      <c r="F1034" s="3">
        <v>41133</v>
      </c>
      <c r="G1034" s="3" t="str">
        <f t="shared" si="16"/>
        <v xml:space="preserve">경기 </v>
      </c>
      <c r="H1034" s="2" t="s">
        <v>3656</v>
      </c>
      <c r="I1034" s="2" t="s">
        <v>7496</v>
      </c>
      <c r="J1034" s="2" t="s">
        <v>9524</v>
      </c>
    </row>
    <row r="1035" spans="1:10" x14ac:dyDescent="0.3">
      <c r="A1035" s="3">
        <v>3219</v>
      </c>
      <c r="B1035" s="3">
        <v>1138165119</v>
      </c>
      <c r="C1035" s="2" t="s">
        <v>9580</v>
      </c>
      <c r="D1035" s="2" t="s">
        <v>1</v>
      </c>
      <c r="E1035" s="3" t="s">
        <v>2</v>
      </c>
      <c r="F1035" s="3">
        <v>41590</v>
      </c>
      <c r="G1035" s="3" t="str">
        <f t="shared" si="16"/>
        <v xml:space="preserve">경기 </v>
      </c>
      <c r="H1035" s="2" t="s">
        <v>9582</v>
      </c>
      <c r="I1035" s="2" t="s">
        <v>260</v>
      </c>
      <c r="J1035" s="2" t="s">
        <v>9581</v>
      </c>
    </row>
    <row r="1036" spans="1:10" x14ac:dyDescent="0.3">
      <c r="A1036" s="3">
        <v>3222</v>
      </c>
      <c r="B1036" s="3">
        <v>1238137885</v>
      </c>
      <c r="C1036" s="2" t="s">
        <v>9588</v>
      </c>
      <c r="D1036" s="2" t="s">
        <v>1</v>
      </c>
      <c r="E1036" s="3" t="s">
        <v>2</v>
      </c>
      <c r="F1036" s="3">
        <v>41590</v>
      </c>
      <c r="G1036" s="3" t="str">
        <f t="shared" si="16"/>
        <v xml:space="preserve">경기 </v>
      </c>
      <c r="H1036" s="2" t="s">
        <v>9590</v>
      </c>
      <c r="I1036" s="2" t="s">
        <v>478</v>
      </c>
      <c r="J1036" s="2" t="s">
        <v>9589</v>
      </c>
    </row>
    <row r="1037" spans="1:10" x14ac:dyDescent="0.3">
      <c r="A1037" s="3">
        <v>3223</v>
      </c>
      <c r="B1037" s="3">
        <v>1278611470</v>
      </c>
      <c r="C1037" s="2" t="s">
        <v>9591</v>
      </c>
      <c r="D1037" s="2" t="s">
        <v>1</v>
      </c>
      <c r="E1037" s="3" t="s">
        <v>2</v>
      </c>
      <c r="F1037" s="3">
        <v>41150</v>
      </c>
      <c r="G1037" s="3" t="str">
        <f t="shared" si="16"/>
        <v xml:space="preserve">경기 </v>
      </c>
      <c r="H1037" s="2" t="s">
        <v>9593</v>
      </c>
      <c r="I1037" s="2" t="s">
        <v>99</v>
      </c>
      <c r="J1037" s="2" t="s">
        <v>9592</v>
      </c>
    </row>
    <row r="1038" spans="1:10" x14ac:dyDescent="0.3">
      <c r="A1038" s="3">
        <v>3224</v>
      </c>
      <c r="B1038" s="3">
        <v>1288125496</v>
      </c>
      <c r="C1038" s="2" t="s">
        <v>9594</v>
      </c>
      <c r="D1038" s="2" t="s">
        <v>1</v>
      </c>
      <c r="E1038" s="3" t="s">
        <v>2</v>
      </c>
      <c r="F1038" s="3">
        <v>41285</v>
      </c>
      <c r="G1038" s="3" t="str">
        <f t="shared" si="16"/>
        <v xml:space="preserve">경기 </v>
      </c>
      <c r="H1038" s="2" t="s">
        <v>9596</v>
      </c>
      <c r="I1038" s="2" t="s">
        <v>9597</v>
      </c>
      <c r="J1038" s="2" t="s">
        <v>9595</v>
      </c>
    </row>
    <row r="1039" spans="1:10" x14ac:dyDescent="0.3">
      <c r="A1039" s="3">
        <v>3225</v>
      </c>
      <c r="B1039" s="3">
        <v>1288137288</v>
      </c>
      <c r="C1039" s="2" t="s">
        <v>9598</v>
      </c>
      <c r="D1039" s="2" t="s">
        <v>1</v>
      </c>
      <c r="E1039" s="3" t="s">
        <v>2</v>
      </c>
      <c r="F1039" s="3">
        <v>41117</v>
      </c>
      <c r="G1039" s="3" t="str">
        <f t="shared" si="16"/>
        <v xml:space="preserve">경기 </v>
      </c>
      <c r="H1039" s="2" t="s">
        <v>9600</v>
      </c>
      <c r="I1039" s="2" t="s">
        <v>797</v>
      </c>
      <c r="J1039" s="2" t="s">
        <v>9599</v>
      </c>
    </row>
    <row r="1040" spans="1:10" x14ac:dyDescent="0.3">
      <c r="A1040" s="3">
        <v>3229</v>
      </c>
      <c r="B1040" s="3">
        <v>1330294229</v>
      </c>
      <c r="C1040" s="2" t="s">
        <v>9610</v>
      </c>
      <c r="D1040" s="2" t="s">
        <v>1</v>
      </c>
      <c r="E1040" s="3" t="s">
        <v>2</v>
      </c>
      <c r="F1040" s="3">
        <v>41390</v>
      </c>
      <c r="G1040" s="3" t="str">
        <f t="shared" si="16"/>
        <v xml:space="preserve">경기 </v>
      </c>
      <c r="H1040" s="2" t="s">
        <v>9612</v>
      </c>
      <c r="I1040" s="2" t="s">
        <v>393</v>
      </c>
      <c r="J1040" s="2" t="s">
        <v>9611</v>
      </c>
    </row>
    <row r="1041" spans="1:10" x14ac:dyDescent="0.3">
      <c r="A1041" s="3">
        <v>3230</v>
      </c>
      <c r="B1041" s="3">
        <v>1348146540</v>
      </c>
      <c r="C1041" s="2" t="s">
        <v>9613</v>
      </c>
      <c r="D1041" s="2" t="s">
        <v>1</v>
      </c>
      <c r="E1041" s="3" t="s">
        <v>2</v>
      </c>
      <c r="F1041" s="3">
        <v>41390</v>
      </c>
      <c r="G1041" s="3" t="str">
        <f t="shared" si="16"/>
        <v xml:space="preserve">경기 </v>
      </c>
      <c r="H1041" s="2" t="s">
        <v>9615</v>
      </c>
      <c r="I1041" s="2" t="s">
        <v>1898</v>
      </c>
      <c r="J1041" s="2" t="s">
        <v>9614</v>
      </c>
    </row>
    <row r="1042" spans="1:10" x14ac:dyDescent="0.3">
      <c r="A1042" s="3">
        <v>3232</v>
      </c>
      <c r="B1042" s="3">
        <v>1368132173</v>
      </c>
      <c r="C1042" s="2" t="s">
        <v>9619</v>
      </c>
      <c r="D1042" s="2" t="s">
        <v>1</v>
      </c>
      <c r="E1042" s="3" t="s">
        <v>2</v>
      </c>
      <c r="F1042" s="3">
        <v>41570</v>
      </c>
      <c r="G1042" s="3" t="str">
        <f t="shared" si="16"/>
        <v xml:space="preserve">경기 </v>
      </c>
      <c r="H1042" s="2" t="s">
        <v>9621</v>
      </c>
      <c r="I1042" s="2" t="s">
        <v>705</v>
      </c>
      <c r="J1042" s="2" t="s">
        <v>9620</v>
      </c>
    </row>
    <row r="1043" spans="1:10" x14ac:dyDescent="0.3">
      <c r="A1043" s="3">
        <v>3233</v>
      </c>
      <c r="B1043" s="3">
        <v>1398142909</v>
      </c>
      <c r="C1043" s="2" t="s">
        <v>9622</v>
      </c>
      <c r="D1043" s="2" t="s">
        <v>1</v>
      </c>
      <c r="E1043" s="3" t="s">
        <v>2</v>
      </c>
      <c r="F1043" s="3">
        <v>41570</v>
      </c>
      <c r="G1043" s="3" t="str">
        <f t="shared" si="16"/>
        <v xml:space="preserve">경기 </v>
      </c>
      <c r="H1043" s="2" t="s">
        <v>9624</v>
      </c>
      <c r="I1043" s="2" t="s">
        <v>508</v>
      </c>
      <c r="J1043" s="2" t="s">
        <v>9623</v>
      </c>
    </row>
    <row r="1044" spans="1:10" x14ac:dyDescent="0.3">
      <c r="A1044" s="3">
        <v>3236</v>
      </c>
      <c r="B1044" s="3">
        <v>2158634620</v>
      </c>
      <c r="C1044" s="2" t="s">
        <v>9631</v>
      </c>
      <c r="D1044" s="2" t="s">
        <v>1</v>
      </c>
      <c r="E1044" s="3" t="s">
        <v>2</v>
      </c>
      <c r="F1044" s="3">
        <v>41173</v>
      </c>
      <c r="G1044" s="3" t="str">
        <f t="shared" si="16"/>
        <v xml:space="preserve">경기 </v>
      </c>
      <c r="H1044" s="2" t="s">
        <v>153</v>
      </c>
      <c r="I1044" s="2" t="s">
        <v>9633</v>
      </c>
      <c r="J1044" s="2" t="s">
        <v>9632</v>
      </c>
    </row>
    <row r="1045" spans="1:10" x14ac:dyDescent="0.3">
      <c r="A1045" s="3">
        <v>3249</v>
      </c>
      <c r="B1045" s="3">
        <v>1061472167</v>
      </c>
      <c r="C1045" s="2" t="s">
        <v>9666</v>
      </c>
      <c r="D1045" s="2" t="s">
        <v>1</v>
      </c>
      <c r="E1045" s="3" t="s">
        <v>2</v>
      </c>
      <c r="F1045" s="3">
        <v>41285</v>
      </c>
      <c r="G1045" s="3" t="str">
        <f t="shared" si="16"/>
        <v xml:space="preserve">경기 </v>
      </c>
      <c r="H1045" s="2" t="s">
        <v>9668</v>
      </c>
      <c r="I1045" s="2" t="s">
        <v>1040</v>
      </c>
      <c r="J1045" s="2" t="s">
        <v>9667</v>
      </c>
    </row>
    <row r="1046" spans="1:10" x14ac:dyDescent="0.3">
      <c r="A1046" s="3">
        <v>3258</v>
      </c>
      <c r="B1046" s="3">
        <v>1268159419</v>
      </c>
      <c r="C1046" s="2" t="s">
        <v>9690</v>
      </c>
      <c r="D1046" s="2" t="s">
        <v>1</v>
      </c>
      <c r="E1046" s="3" t="s">
        <v>2</v>
      </c>
      <c r="F1046" s="3">
        <v>41610</v>
      </c>
      <c r="G1046" s="3" t="str">
        <f t="shared" si="16"/>
        <v xml:space="preserve">경기 </v>
      </c>
      <c r="H1046" s="2" t="s">
        <v>9692</v>
      </c>
      <c r="I1046" s="2" t="s">
        <v>308</v>
      </c>
      <c r="J1046" s="2" t="s">
        <v>9691</v>
      </c>
    </row>
    <row r="1047" spans="1:10" x14ac:dyDescent="0.3">
      <c r="A1047" s="3">
        <v>3260</v>
      </c>
      <c r="B1047" s="3">
        <v>1308637928</v>
      </c>
      <c r="C1047" s="2" t="s">
        <v>9696</v>
      </c>
      <c r="D1047" s="2" t="s">
        <v>1</v>
      </c>
      <c r="E1047" s="3" t="s">
        <v>2</v>
      </c>
      <c r="F1047" s="3">
        <v>41190</v>
      </c>
      <c r="G1047" s="3" t="str">
        <f t="shared" si="16"/>
        <v xml:space="preserve">경기 </v>
      </c>
      <c r="H1047" s="2" t="s">
        <v>9698</v>
      </c>
      <c r="I1047" s="2" t="s">
        <v>198</v>
      </c>
      <c r="J1047" s="2" t="s">
        <v>9697</v>
      </c>
    </row>
    <row r="1048" spans="1:10" x14ac:dyDescent="0.3">
      <c r="A1048" s="3">
        <v>3261</v>
      </c>
      <c r="B1048" s="3">
        <v>1338126110</v>
      </c>
      <c r="C1048" s="2" t="s">
        <v>9699</v>
      </c>
      <c r="D1048" s="2" t="s">
        <v>1</v>
      </c>
      <c r="E1048" s="3" t="s">
        <v>2</v>
      </c>
      <c r="F1048" s="3">
        <v>41390</v>
      </c>
      <c r="G1048" s="3" t="str">
        <f t="shared" si="16"/>
        <v xml:space="preserve">경기 </v>
      </c>
      <c r="H1048" s="2" t="s">
        <v>9701</v>
      </c>
      <c r="I1048" s="2" t="s">
        <v>9702</v>
      </c>
      <c r="J1048" s="2" t="s">
        <v>9700</v>
      </c>
    </row>
    <row r="1049" spans="1:10" x14ac:dyDescent="0.3">
      <c r="A1049" s="3">
        <v>3262</v>
      </c>
      <c r="B1049" s="3">
        <v>1338139046</v>
      </c>
      <c r="C1049" s="2" t="s">
        <v>9703</v>
      </c>
      <c r="D1049" s="2" t="s">
        <v>1</v>
      </c>
      <c r="E1049" s="3" t="s">
        <v>2</v>
      </c>
      <c r="F1049" s="3">
        <v>41210</v>
      </c>
      <c r="G1049" s="3" t="str">
        <f t="shared" si="16"/>
        <v xml:space="preserve">경기 </v>
      </c>
      <c r="H1049" s="2" t="s">
        <v>940</v>
      </c>
      <c r="I1049" s="2" t="s">
        <v>639</v>
      </c>
      <c r="J1049" s="2" t="s">
        <v>9704</v>
      </c>
    </row>
    <row r="1050" spans="1:10" x14ac:dyDescent="0.3">
      <c r="A1050" s="3">
        <v>3263</v>
      </c>
      <c r="B1050" s="3">
        <v>1348127709</v>
      </c>
      <c r="C1050" s="2" t="s">
        <v>9705</v>
      </c>
      <c r="D1050" s="2" t="s">
        <v>1</v>
      </c>
      <c r="E1050" s="3" t="s">
        <v>2</v>
      </c>
      <c r="F1050" s="3">
        <v>41273</v>
      </c>
      <c r="G1050" s="3" t="str">
        <f t="shared" si="16"/>
        <v xml:space="preserve">경기 </v>
      </c>
      <c r="H1050" s="2" t="s">
        <v>9707</v>
      </c>
      <c r="I1050" s="2" t="s">
        <v>9708</v>
      </c>
      <c r="J1050" s="2" t="s">
        <v>9706</v>
      </c>
    </row>
    <row r="1051" spans="1:10" x14ac:dyDescent="0.3">
      <c r="A1051" s="3">
        <v>3264</v>
      </c>
      <c r="B1051" s="3">
        <v>1348194396</v>
      </c>
      <c r="C1051" s="2" t="s">
        <v>9709</v>
      </c>
      <c r="D1051" s="2" t="s">
        <v>239</v>
      </c>
      <c r="E1051" s="3" t="s">
        <v>240</v>
      </c>
      <c r="F1051" s="3">
        <v>41271</v>
      </c>
      <c r="G1051" s="3" t="str">
        <f t="shared" si="16"/>
        <v xml:space="preserve">경기 </v>
      </c>
      <c r="H1051" s="2" t="s">
        <v>9711</v>
      </c>
      <c r="I1051" s="2" t="s">
        <v>2102</v>
      </c>
      <c r="J1051" s="2" t="s">
        <v>9710</v>
      </c>
    </row>
    <row r="1052" spans="1:10" x14ac:dyDescent="0.3">
      <c r="A1052" s="3">
        <v>3268</v>
      </c>
      <c r="B1052" s="3">
        <v>1398135505</v>
      </c>
      <c r="C1052" s="2" t="s">
        <v>9721</v>
      </c>
      <c r="D1052" s="2" t="s">
        <v>1</v>
      </c>
      <c r="E1052" s="3" t="s">
        <v>2</v>
      </c>
      <c r="F1052" s="3">
        <v>41273</v>
      </c>
      <c r="G1052" s="3" t="str">
        <f t="shared" si="16"/>
        <v xml:space="preserve">경기 </v>
      </c>
      <c r="H1052" s="2" t="s">
        <v>9723</v>
      </c>
      <c r="I1052" s="2" t="s">
        <v>3563</v>
      </c>
      <c r="J1052" s="2" t="s">
        <v>9722</v>
      </c>
    </row>
    <row r="1053" spans="1:10" x14ac:dyDescent="0.3">
      <c r="A1053" s="3">
        <v>3277</v>
      </c>
      <c r="B1053" s="3">
        <v>5038148012</v>
      </c>
      <c r="C1053" s="2" t="s">
        <v>9747</v>
      </c>
      <c r="D1053" s="2" t="s">
        <v>1</v>
      </c>
      <c r="E1053" s="3" t="s">
        <v>2</v>
      </c>
      <c r="F1053" s="3">
        <v>41190</v>
      </c>
      <c r="G1053" s="3" t="str">
        <f t="shared" si="16"/>
        <v xml:space="preserve">경기 </v>
      </c>
      <c r="H1053" s="2" t="s">
        <v>2667</v>
      </c>
      <c r="I1053" s="2" t="s">
        <v>393</v>
      </c>
      <c r="J1053" s="2" t="s">
        <v>9748</v>
      </c>
    </row>
    <row r="1054" spans="1:10" x14ac:dyDescent="0.3">
      <c r="A1054" s="3">
        <v>3294</v>
      </c>
      <c r="B1054" s="3">
        <v>1248675999</v>
      </c>
      <c r="C1054" s="2" t="s">
        <v>9796</v>
      </c>
      <c r="D1054" s="2" t="s">
        <v>1</v>
      </c>
      <c r="E1054" s="3" t="s">
        <v>2</v>
      </c>
      <c r="F1054" s="3">
        <v>41590</v>
      </c>
      <c r="G1054" s="3" t="str">
        <f t="shared" si="16"/>
        <v xml:space="preserve">경기 </v>
      </c>
      <c r="H1054" s="2" t="s">
        <v>9798</v>
      </c>
      <c r="I1054" s="2" t="s">
        <v>237</v>
      </c>
      <c r="J1054" s="2" t="s">
        <v>9797</v>
      </c>
    </row>
    <row r="1055" spans="1:10" x14ac:dyDescent="0.3">
      <c r="A1055" s="3">
        <v>3295</v>
      </c>
      <c r="B1055" s="3">
        <v>1268103007</v>
      </c>
      <c r="C1055" s="2" t="s">
        <v>9799</v>
      </c>
      <c r="D1055" s="2" t="s">
        <v>1</v>
      </c>
      <c r="E1055" s="3" t="s">
        <v>2</v>
      </c>
      <c r="F1055" s="3">
        <v>41500</v>
      </c>
      <c r="G1055" s="3" t="str">
        <f t="shared" si="16"/>
        <v xml:space="preserve">경기 </v>
      </c>
      <c r="H1055" s="2" t="s">
        <v>9801</v>
      </c>
      <c r="I1055" s="2" t="s">
        <v>1853</v>
      </c>
      <c r="J1055" s="2" t="s">
        <v>9800</v>
      </c>
    </row>
    <row r="1056" spans="1:10" x14ac:dyDescent="0.3">
      <c r="A1056" s="3">
        <v>3296</v>
      </c>
      <c r="B1056" s="3">
        <v>1288107218</v>
      </c>
      <c r="C1056" s="2" t="s">
        <v>9802</v>
      </c>
      <c r="D1056" s="2" t="s">
        <v>1</v>
      </c>
      <c r="E1056" s="3" t="s">
        <v>2</v>
      </c>
      <c r="F1056" s="3">
        <v>41480</v>
      </c>
      <c r="G1056" s="3" t="str">
        <f t="shared" si="16"/>
        <v xml:space="preserve">경기 </v>
      </c>
      <c r="H1056" s="2" t="s">
        <v>9804</v>
      </c>
      <c r="I1056" s="2" t="s">
        <v>1116</v>
      </c>
      <c r="J1056" s="2" t="s">
        <v>9803</v>
      </c>
    </row>
    <row r="1057" spans="1:10" x14ac:dyDescent="0.3">
      <c r="A1057" s="3">
        <v>3300</v>
      </c>
      <c r="B1057" s="3">
        <v>1338132441</v>
      </c>
      <c r="C1057" s="2" t="s">
        <v>9813</v>
      </c>
      <c r="D1057" s="2" t="s">
        <v>1</v>
      </c>
      <c r="E1057" s="3" t="s">
        <v>2</v>
      </c>
      <c r="F1057" s="3">
        <v>41273</v>
      </c>
      <c r="G1057" s="3" t="str">
        <f t="shared" si="16"/>
        <v xml:space="preserve">경기 </v>
      </c>
      <c r="H1057" s="2" t="s">
        <v>9815</v>
      </c>
      <c r="I1057" s="2" t="s">
        <v>393</v>
      </c>
      <c r="J1057" s="2" t="s">
        <v>9814</v>
      </c>
    </row>
    <row r="1058" spans="1:10" x14ac:dyDescent="0.3">
      <c r="A1058" s="3">
        <v>3301</v>
      </c>
      <c r="B1058" s="3">
        <v>1348193102</v>
      </c>
      <c r="C1058" s="2" t="s">
        <v>9816</v>
      </c>
      <c r="D1058" s="2" t="s">
        <v>1</v>
      </c>
      <c r="E1058" s="3" t="s">
        <v>2</v>
      </c>
      <c r="F1058" s="3">
        <v>41390</v>
      </c>
      <c r="G1058" s="3" t="str">
        <f t="shared" si="16"/>
        <v xml:space="preserve">경기 </v>
      </c>
      <c r="H1058" s="2" t="s">
        <v>9818</v>
      </c>
      <c r="I1058" s="2" t="s">
        <v>1234</v>
      </c>
      <c r="J1058" s="2" t="s">
        <v>9817</v>
      </c>
    </row>
    <row r="1059" spans="1:10" x14ac:dyDescent="0.3">
      <c r="A1059" s="3">
        <v>3302</v>
      </c>
      <c r="B1059" s="3">
        <v>1358136104</v>
      </c>
      <c r="C1059" s="2" t="s">
        <v>9819</v>
      </c>
      <c r="D1059" s="2" t="s">
        <v>1</v>
      </c>
      <c r="E1059" s="3" t="s">
        <v>2</v>
      </c>
      <c r="F1059" s="3">
        <v>41135</v>
      </c>
      <c r="G1059" s="3" t="str">
        <f t="shared" si="16"/>
        <v xml:space="preserve">경기 </v>
      </c>
      <c r="H1059" s="2" t="s">
        <v>5199</v>
      </c>
      <c r="I1059" s="2" t="s">
        <v>875</v>
      </c>
      <c r="J1059" s="2" t="s">
        <v>9820</v>
      </c>
    </row>
    <row r="1060" spans="1:10" x14ac:dyDescent="0.3">
      <c r="A1060" s="3">
        <v>3306</v>
      </c>
      <c r="B1060" s="3">
        <v>2188121056</v>
      </c>
      <c r="C1060" s="2" t="s">
        <v>9831</v>
      </c>
      <c r="D1060" s="2" t="s">
        <v>1</v>
      </c>
      <c r="E1060" s="3" t="s">
        <v>2</v>
      </c>
      <c r="F1060" s="3">
        <v>41550</v>
      </c>
      <c r="G1060" s="3" t="str">
        <f t="shared" si="16"/>
        <v xml:space="preserve">경기 </v>
      </c>
      <c r="H1060" s="2" t="s">
        <v>9833</v>
      </c>
      <c r="I1060" s="2" t="s">
        <v>1040</v>
      </c>
      <c r="J1060" s="2" t="s">
        <v>9832</v>
      </c>
    </row>
    <row r="1061" spans="1:10" x14ac:dyDescent="0.3">
      <c r="A1061" s="3">
        <v>3317</v>
      </c>
      <c r="B1061" s="3">
        <v>1018143015</v>
      </c>
      <c r="C1061" s="2" t="s">
        <v>9855</v>
      </c>
      <c r="D1061" s="2" t="s">
        <v>1</v>
      </c>
      <c r="E1061" s="3" t="s">
        <v>2</v>
      </c>
      <c r="F1061" s="3">
        <v>41173</v>
      </c>
      <c r="G1061" s="3" t="str">
        <f t="shared" si="16"/>
        <v xml:space="preserve">경기 </v>
      </c>
      <c r="H1061" s="2" t="s">
        <v>1108</v>
      </c>
      <c r="I1061" s="2" t="s">
        <v>4487</v>
      </c>
      <c r="J1061" s="2" t="s">
        <v>9856</v>
      </c>
    </row>
    <row r="1062" spans="1:10" x14ac:dyDescent="0.3">
      <c r="A1062" s="3">
        <v>3323</v>
      </c>
      <c r="B1062" s="3">
        <v>1258134040</v>
      </c>
      <c r="C1062" s="2" t="s">
        <v>9870</v>
      </c>
      <c r="D1062" s="2" t="s">
        <v>325</v>
      </c>
      <c r="E1062" s="3" t="s">
        <v>326</v>
      </c>
      <c r="F1062" s="3">
        <v>41550</v>
      </c>
      <c r="G1062" s="3" t="str">
        <f t="shared" si="16"/>
        <v xml:space="preserve">경기 </v>
      </c>
      <c r="H1062" s="2" t="s">
        <v>9872</v>
      </c>
      <c r="I1062" s="2" t="s">
        <v>1813</v>
      </c>
      <c r="J1062" s="2" t="s">
        <v>9871</v>
      </c>
    </row>
    <row r="1063" spans="1:10" x14ac:dyDescent="0.3">
      <c r="A1063" s="3">
        <v>3326</v>
      </c>
      <c r="B1063" s="3">
        <v>1298191330</v>
      </c>
      <c r="C1063" s="2" t="s">
        <v>9879</v>
      </c>
      <c r="D1063" s="2" t="s">
        <v>1</v>
      </c>
      <c r="E1063" s="3" t="s">
        <v>2</v>
      </c>
      <c r="F1063" s="3">
        <v>41135</v>
      </c>
      <c r="G1063" s="3" t="str">
        <f t="shared" si="16"/>
        <v xml:space="preserve">경기 </v>
      </c>
      <c r="H1063" s="2" t="s">
        <v>9881</v>
      </c>
      <c r="I1063" s="2" t="s">
        <v>890</v>
      </c>
      <c r="J1063" s="2" t="s">
        <v>9880</v>
      </c>
    </row>
    <row r="1064" spans="1:10" x14ac:dyDescent="0.3">
      <c r="A1064" s="3">
        <v>3328</v>
      </c>
      <c r="B1064" s="3">
        <v>1308101667</v>
      </c>
      <c r="C1064" s="2" t="s">
        <v>9885</v>
      </c>
      <c r="D1064" s="2" t="s">
        <v>1</v>
      </c>
      <c r="E1064" s="3" t="s">
        <v>2</v>
      </c>
      <c r="F1064" s="3">
        <v>41190</v>
      </c>
      <c r="G1064" s="3" t="str">
        <f t="shared" si="16"/>
        <v xml:space="preserve">경기 </v>
      </c>
      <c r="H1064" s="2" t="s">
        <v>9887</v>
      </c>
      <c r="I1064" s="2" t="s">
        <v>5621</v>
      </c>
      <c r="J1064" s="2" t="s">
        <v>9886</v>
      </c>
    </row>
    <row r="1065" spans="1:10" x14ac:dyDescent="0.3">
      <c r="A1065" s="3">
        <v>3329</v>
      </c>
      <c r="B1065" s="3">
        <v>1348649765</v>
      </c>
      <c r="C1065" s="2" t="s">
        <v>9888</v>
      </c>
      <c r="D1065" s="2" t="s">
        <v>1</v>
      </c>
      <c r="E1065" s="3" t="s">
        <v>2</v>
      </c>
      <c r="F1065" s="3">
        <v>41273</v>
      </c>
      <c r="G1065" s="3" t="str">
        <f t="shared" si="16"/>
        <v xml:space="preserve">경기 </v>
      </c>
      <c r="H1065" s="2" t="s">
        <v>9890</v>
      </c>
      <c r="I1065" s="2" t="s">
        <v>1430</v>
      </c>
      <c r="J1065" s="2" t="s">
        <v>9889</v>
      </c>
    </row>
    <row r="1066" spans="1:10" x14ac:dyDescent="0.3">
      <c r="A1066" s="3">
        <v>3330</v>
      </c>
      <c r="B1066" s="3">
        <v>1378130178</v>
      </c>
      <c r="C1066" s="2" t="s">
        <v>9891</v>
      </c>
      <c r="D1066" s="2" t="s">
        <v>1</v>
      </c>
      <c r="E1066" s="3" t="s">
        <v>2</v>
      </c>
      <c r="F1066" s="3">
        <v>41590</v>
      </c>
      <c r="G1066" s="3" t="str">
        <f t="shared" si="16"/>
        <v xml:space="preserve">경기 </v>
      </c>
      <c r="H1066" s="2" t="s">
        <v>9893</v>
      </c>
      <c r="I1066" s="2" t="s">
        <v>1480</v>
      </c>
      <c r="J1066" s="2" t="s">
        <v>9892</v>
      </c>
    </row>
    <row r="1067" spans="1:10" x14ac:dyDescent="0.3">
      <c r="A1067" s="3">
        <v>3332</v>
      </c>
      <c r="B1067" s="3">
        <v>1408116468</v>
      </c>
      <c r="C1067" s="2" t="s">
        <v>9896</v>
      </c>
      <c r="D1067" s="2" t="s">
        <v>1</v>
      </c>
      <c r="E1067" s="3" t="s">
        <v>2</v>
      </c>
      <c r="F1067" s="3">
        <v>41390</v>
      </c>
      <c r="G1067" s="3" t="str">
        <f t="shared" si="16"/>
        <v xml:space="preserve">경기 </v>
      </c>
      <c r="H1067" s="2" t="s">
        <v>9898</v>
      </c>
      <c r="I1067" s="2" t="s">
        <v>1344</v>
      </c>
      <c r="J1067" s="2" t="s">
        <v>9897</v>
      </c>
    </row>
    <row r="1068" spans="1:10" x14ac:dyDescent="0.3">
      <c r="A1068" s="3">
        <v>3333</v>
      </c>
      <c r="B1068" s="3">
        <v>1428125435</v>
      </c>
      <c r="C1068" s="2" t="s">
        <v>9899</v>
      </c>
      <c r="D1068" s="2" t="s">
        <v>1</v>
      </c>
      <c r="E1068" s="3" t="s">
        <v>2</v>
      </c>
      <c r="F1068" s="3">
        <v>41117</v>
      </c>
      <c r="G1068" s="3" t="str">
        <f t="shared" si="16"/>
        <v xml:space="preserve">경기 </v>
      </c>
      <c r="H1068" s="2" t="s">
        <v>9901</v>
      </c>
      <c r="I1068" s="2" t="s">
        <v>9902</v>
      </c>
      <c r="J1068" s="2" t="s">
        <v>9900</v>
      </c>
    </row>
    <row r="1069" spans="1:10" x14ac:dyDescent="0.3">
      <c r="A1069" s="3">
        <v>3361</v>
      </c>
      <c r="B1069" s="3">
        <v>1138138010</v>
      </c>
      <c r="C1069" s="2" t="s">
        <v>9983</v>
      </c>
      <c r="D1069" s="2" t="s">
        <v>1</v>
      </c>
      <c r="E1069" s="3" t="s">
        <v>2</v>
      </c>
      <c r="F1069" s="3">
        <v>41550</v>
      </c>
      <c r="G1069" s="3" t="str">
        <f t="shared" si="16"/>
        <v xml:space="preserve">경기 </v>
      </c>
      <c r="H1069" s="2" t="s">
        <v>9985</v>
      </c>
      <c r="I1069" s="2" t="s">
        <v>9986</v>
      </c>
      <c r="J1069" s="2" t="s">
        <v>9984</v>
      </c>
    </row>
    <row r="1070" spans="1:10" x14ac:dyDescent="0.3">
      <c r="A1070" s="3">
        <v>3366</v>
      </c>
      <c r="B1070" s="3">
        <v>1248125359</v>
      </c>
      <c r="C1070" s="2" t="s">
        <v>9998</v>
      </c>
      <c r="D1070" s="2" t="s">
        <v>1</v>
      </c>
      <c r="E1070" s="3" t="s">
        <v>2</v>
      </c>
      <c r="F1070" s="3">
        <v>41117</v>
      </c>
      <c r="G1070" s="3" t="str">
        <f t="shared" si="16"/>
        <v xml:space="preserve">경기 </v>
      </c>
      <c r="H1070" s="2" t="s">
        <v>10000</v>
      </c>
      <c r="I1070" s="2" t="s">
        <v>5</v>
      </c>
      <c r="J1070" s="2" t="s">
        <v>9999</v>
      </c>
    </row>
    <row r="1071" spans="1:10" x14ac:dyDescent="0.3">
      <c r="A1071" s="3">
        <v>3367</v>
      </c>
      <c r="B1071" s="3">
        <v>1248186434</v>
      </c>
      <c r="C1071" s="2" t="s">
        <v>10001</v>
      </c>
      <c r="D1071" s="2" t="s">
        <v>1</v>
      </c>
      <c r="E1071" s="3" t="s">
        <v>2</v>
      </c>
      <c r="F1071" s="3">
        <v>41590</v>
      </c>
      <c r="G1071" s="3" t="str">
        <f t="shared" si="16"/>
        <v xml:space="preserve">경기 </v>
      </c>
      <c r="H1071" s="2" t="s">
        <v>10003</v>
      </c>
      <c r="I1071" s="2" t="s">
        <v>1234</v>
      </c>
      <c r="J1071" s="2" t="s">
        <v>10002</v>
      </c>
    </row>
    <row r="1072" spans="1:10" x14ac:dyDescent="0.3">
      <c r="A1072" s="3">
        <v>3370</v>
      </c>
      <c r="B1072" s="3">
        <v>1278171963</v>
      </c>
      <c r="C1072" s="2" t="s">
        <v>10010</v>
      </c>
      <c r="D1072" s="2" t="s">
        <v>1</v>
      </c>
      <c r="E1072" s="3" t="s">
        <v>2</v>
      </c>
      <c r="F1072" s="3">
        <v>41360</v>
      </c>
      <c r="G1072" s="3" t="str">
        <f t="shared" si="16"/>
        <v xml:space="preserve">경기 </v>
      </c>
      <c r="H1072" s="2" t="s">
        <v>10012</v>
      </c>
      <c r="I1072" s="2" t="s">
        <v>176</v>
      </c>
      <c r="J1072" s="2" t="s">
        <v>10011</v>
      </c>
    </row>
    <row r="1073" spans="1:10" x14ac:dyDescent="0.3">
      <c r="A1073" s="3">
        <v>3372</v>
      </c>
      <c r="B1073" s="3">
        <v>1348627359</v>
      </c>
      <c r="C1073" s="2" t="s">
        <v>10016</v>
      </c>
      <c r="D1073" s="2" t="s">
        <v>1</v>
      </c>
      <c r="E1073" s="3" t="s">
        <v>2</v>
      </c>
      <c r="F1073" s="3">
        <v>41273</v>
      </c>
      <c r="G1073" s="3" t="str">
        <f t="shared" si="16"/>
        <v xml:space="preserve">경기 </v>
      </c>
      <c r="H1073" s="2" t="s">
        <v>10018</v>
      </c>
      <c r="I1073" s="2" t="s">
        <v>1000</v>
      </c>
      <c r="J1073" s="2" t="s">
        <v>10017</v>
      </c>
    </row>
    <row r="1074" spans="1:10" x14ac:dyDescent="0.3">
      <c r="A1074" s="3">
        <v>3375</v>
      </c>
      <c r="B1074" s="3">
        <v>2088126277</v>
      </c>
      <c r="C1074" s="2" t="s">
        <v>10025</v>
      </c>
      <c r="D1074" s="2" t="s">
        <v>1</v>
      </c>
      <c r="E1074" s="3" t="s">
        <v>2</v>
      </c>
      <c r="F1074" s="3">
        <v>41480</v>
      </c>
      <c r="G1074" s="3" t="str">
        <f t="shared" si="16"/>
        <v xml:space="preserve">경기 </v>
      </c>
      <c r="H1074" s="2" t="s">
        <v>10027</v>
      </c>
      <c r="I1074" s="2" t="s">
        <v>3533</v>
      </c>
      <c r="J1074" s="2" t="s">
        <v>10026</v>
      </c>
    </row>
    <row r="1075" spans="1:10" x14ac:dyDescent="0.3">
      <c r="A1075" s="3">
        <v>3396</v>
      </c>
      <c r="B1075" s="3">
        <v>1078627546</v>
      </c>
      <c r="C1075" s="2" t="s">
        <v>10075</v>
      </c>
      <c r="D1075" s="2" t="s">
        <v>1</v>
      </c>
      <c r="E1075" s="3" t="s">
        <v>2</v>
      </c>
      <c r="F1075" s="3">
        <v>41390</v>
      </c>
      <c r="G1075" s="3" t="str">
        <f t="shared" si="16"/>
        <v xml:space="preserve">경기 </v>
      </c>
      <c r="H1075" s="2" t="s">
        <v>10077</v>
      </c>
      <c r="I1075" s="2" t="s">
        <v>440</v>
      </c>
      <c r="J1075" s="2" t="s">
        <v>10076</v>
      </c>
    </row>
    <row r="1076" spans="1:10" x14ac:dyDescent="0.3">
      <c r="A1076" s="3">
        <v>3400</v>
      </c>
      <c r="B1076" s="3">
        <v>1118112843</v>
      </c>
      <c r="C1076" s="2" t="s">
        <v>10086</v>
      </c>
      <c r="D1076" s="2" t="s">
        <v>1</v>
      </c>
      <c r="E1076" s="3" t="s">
        <v>2</v>
      </c>
      <c r="F1076" s="3">
        <v>41590</v>
      </c>
      <c r="G1076" s="3" t="str">
        <f t="shared" si="16"/>
        <v xml:space="preserve">경기 </v>
      </c>
      <c r="H1076" s="2" t="s">
        <v>10088</v>
      </c>
      <c r="I1076" s="2" t="s">
        <v>2677</v>
      </c>
      <c r="J1076" s="2" t="s">
        <v>10087</v>
      </c>
    </row>
    <row r="1077" spans="1:10" x14ac:dyDescent="0.3">
      <c r="A1077" s="3">
        <v>3405</v>
      </c>
      <c r="B1077" s="3">
        <v>1238146521</v>
      </c>
      <c r="C1077" s="2" t="s">
        <v>10101</v>
      </c>
      <c r="D1077" s="2" t="s">
        <v>1</v>
      </c>
      <c r="E1077" s="3" t="s">
        <v>2</v>
      </c>
      <c r="F1077" s="3">
        <v>41590</v>
      </c>
      <c r="G1077" s="3" t="str">
        <f t="shared" si="16"/>
        <v xml:space="preserve">경기 </v>
      </c>
      <c r="H1077" s="2" t="s">
        <v>10103</v>
      </c>
      <c r="I1077" s="2" t="s">
        <v>508</v>
      </c>
      <c r="J1077" s="2" t="s">
        <v>10102</v>
      </c>
    </row>
    <row r="1078" spans="1:10" x14ac:dyDescent="0.3">
      <c r="A1078" s="3">
        <v>3406</v>
      </c>
      <c r="B1078" s="3">
        <v>1238150291</v>
      </c>
      <c r="C1078" s="2" t="s">
        <v>10104</v>
      </c>
      <c r="D1078" s="2" t="s">
        <v>1</v>
      </c>
      <c r="E1078" s="3" t="s">
        <v>2</v>
      </c>
      <c r="F1078" s="3">
        <v>41590</v>
      </c>
      <c r="G1078" s="3" t="str">
        <f t="shared" si="16"/>
        <v xml:space="preserve">경기 </v>
      </c>
      <c r="H1078" s="2" t="s">
        <v>10106</v>
      </c>
      <c r="I1078" s="2" t="s">
        <v>1508</v>
      </c>
      <c r="J1078" s="2" t="s">
        <v>10105</v>
      </c>
    </row>
    <row r="1079" spans="1:10" x14ac:dyDescent="0.3">
      <c r="A1079" s="3">
        <v>3407</v>
      </c>
      <c r="B1079" s="3">
        <v>1248601274</v>
      </c>
      <c r="C1079" s="2" t="s">
        <v>10107</v>
      </c>
      <c r="D1079" s="2" t="s">
        <v>1</v>
      </c>
      <c r="E1079" s="3" t="s">
        <v>2</v>
      </c>
      <c r="F1079" s="3">
        <v>41370</v>
      </c>
      <c r="G1079" s="3" t="str">
        <f t="shared" si="16"/>
        <v xml:space="preserve">경기 </v>
      </c>
      <c r="H1079" s="2" t="s">
        <v>10109</v>
      </c>
      <c r="I1079" s="2" t="s">
        <v>95</v>
      </c>
      <c r="J1079" s="2" t="s">
        <v>10108</v>
      </c>
    </row>
    <row r="1080" spans="1:10" x14ac:dyDescent="0.3">
      <c r="A1080" s="3">
        <v>3408</v>
      </c>
      <c r="B1080" s="3">
        <v>1248645419</v>
      </c>
      <c r="C1080" s="2" t="s">
        <v>10110</v>
      </c>
      <c r="D1080" s="2" t="s">
        <v>1</v>
      </c>
      <c r="E1080" s="3" t="s">
        <v>2</v>
      </c>
      <c r="F1080" s="3">
        <v>41590</v>
      </c>
      <c r="G1080" s="3" t="str">
        <f t="shared" si="16"/>
        <v xml:space="preserve">경기 </v>
      </c>
      <c r="H1080" s="2" t="s">
        <v>10112</v>
      </c>
      <c r="I1080" s="2" t="s">
        <v>616</v>
      </c>
      <c r="J1080" s="2" t="s">
        <v>10111</v>
      </c>
    </row>
    <row r="1081" spans="1:10" x14ac:dyDescent="0.3">
      <c r="A1081" s="3">
        <v>3409</v>
      </c>
      <c r="B1081" s="3">
        <v>1268102269</v>
      </c>
      <c r="C1081" s="2" t="s">
        <v>10113</v>
      </c>
      <c r="D1081" s="2" t="s">
        <v>1</v>
      </c>
      <c r="E1081" s="3" t="s">
        <v>2</v>
      </c>
      <c r="F1081" s="3">
        <v>41610</v>
      </c>
      <c r="G1081" s="3" t="str">
        <f t="shared" si="16"/>
        <v xml:space="preserve">경기 </v>
      </c>
      <c r="H1081" s="2" t="s">
        <v>10115</v>
      </c>
      <c r="I1081" s="2" t="s">
        <v>828</v>
      </c>
      <c r="J1081" s="2" t="s">
        <v>10114</v>
      </c>
    </row>
    <row r="1082" spans="1:10" x14ac:dyDescent="0.3">
      <c r="A1082" s="3">
        <v>3410</v>
      </c>
      <c r="B1082" s="3">
        <v>1268153943</v>
      </c>
      <c r="C1082" s="2" t="s">
        <v>10116</v>
      </c>
      <c r="D1082" s="2" t="s">
        <v>1</v>
      </c>
      <c r="E1082" s="3" t="s">
        <v>2</v>
      </c>
      <c r="F1082" s="3">
        <v>41610</v>
      </c>
      <c r="G1082" s="3" t="str">
        <f t="shared" si="16"/>
        <v xml:space="preserve">경기 </v>
      </c>
      <c r="H1082" s="2" t="s">
        <v>10117</v>
      </c>
      <c r="I1082" s="2" t="s">
        <v>10118</v>
      </c>
      <c r="J1082" s="2" t="s">
        <v>30</v>
      </c>
    </row>
    <row r="1083" spans="1:10" x14ac:dyDescent="0.3">
      <c r="A1083" s="3">
        <v>3411</v>
      </c>
      <c r="B1083" s="3">
        <v>1278177287</v>
      </c>
      <c r="C1083" s="2" t="s">
        <v>10119</v>
      </c>
      <c r="D1083" s="2" t="s">
        <v>1</v>
      </c>
      <c r="E1083" s="3" t="s">
        <v>2</v>
      </c>
      <c r="F1083" s="3">
        <v>41630</v>
      </c>
      <c r="G1083" s="3" t="str">
        <f t="shared" si="16"/>
        <v xml:space="preserve">경기 </v>
      </c>
      <c r="H1083" s="2" t="s">
        <v>10121</v>
      </c>
      <c r="I1083" s="2" t="s">
        <v>10122</v>
      </c>
      <c r="J1083" s="2" t="s">
        <v>10120</v>
      </c>
    </row>
    <row r="1084" spans="1:10" x14ac:dyDescent="0.3">
      <c r="A1084" s="3">
        <v>3412</v>
      </c>
      <c r="B1084" s="3">
        <v>1298165415</v>
      </c>
      <c r="C1084" s="2" t="s">
        <v>10123</v>
      </c>
      <c r="D1084" s="2" t="s">
        <v>1</v>
      </c>
      <c r="E1084" s="3" t="s">
        <v>2</v>
      </c>
      <c r="F1084" s="3">
        <v>41133</v>
      </c>
      <c r="G1084" s="3" t="str">
        <f t="shared" si="16"/>
        <v xml:space="preserve">경기 </v>
      </c>
      <c r="H1084" s="2" t="s">
        <v>1209</v>
      </c>
      <c r="I1084" s="2" t="s">
        <v>2331</v>
      </c>
      <c r="J1084" s="2" t="s">
        <v>10124</v>
      </c>
    </row>
    <row r="1085" spans="1:10" x14ac:dyDescent="0.3">
      <c r="A1085" s="3">
        <v>3413</v>
      </c>
      <c r="B1085" s="3">
        <v>1300156985</v>
      </c>
      <c r="C1085" s="2" t="s">
        <v>10125</v>
      </c>
      <c r="D1085" s="2" t="s">
        <v>1</v>
      </c>
      <c r="E1085" s="3" t="s">
        <v>2</v>
      </c>
      <c r="F1085" s="3">
        <v>41190</v>
      </c>
      <c r="G1085" s="3" t="str">
        <f t="shared" si="16"/>
        <v xml:space="preserve">경기 </v>
      </c>
      <c r="H1085" s="2" t="s">
        <v>10127</v>
      </c>
      <c r="I1085" s="2" t="s">
        <v>393</v>
      </c>
      <c r="J1085" s="2" t="s">
        <v>10126</v>
      </c>
    </row>
    <row r="1086" spans="1:10" x14ac:dyDescent="0.3">
      <c r="A1086" s="3">
        <v>3414</v>
      </c>
      <c r="B1086" s="3">
        <v>1303485528</v>
      </c>
      <c r="C1086" s="2" t="s">
        <v>10128</v>
      </c>
      <c r="D1086" s="2" t="s">
        <v>1</v>
      </c>
      <c r="E1086" s="3" t="s">
        <v>2</v>
      </c>
      <c r="F1086" s="3">
        <v>41190</v>
      </c>
      <c r="G1086" s="3" t="str">
        <f t="shared" si="16"/>
        <v xml:space="preserve">경기 </v>
      </c>
      <c r="H1086" s="2" t="s">
        <v>10130</v>
      </c>
      <c r="I1086" s="2" t="s">
        <v>393</v>
      </c>
      <c r="J1086" s="2" t="s">
        <v>10129</v>
      </c>
    </row>
    <row r="1087" spans="1:10" x14ac:dyDescent="0.3">
      <c r="A1087" s="3">
        <v>3415</v>
      </c>
      <c r="B1087" s="3">
        <v>1378157949</v>
      </c>
      <c r="C1087" s="2" t="s">
        <v>10131</v>
      </c>
      <c r="D1087" s="2" t="s">
        <v>1</v>
      </c>
      <c r="E1087" s="3" t="s">
        <v>2</v>
      </c>
      <c r="F1087" s="3">
        <v>41570</v>
      </c>
      <c r="G1087" s="3" t="str">
        <f t="shared" si="16"/>
        <v xml:space="preserve">경기 </v>
      </c>
      <c r="H1087" s="2" t="s">
        <v>10133</v>
      </c>
      <c r="I1087" s="2" t="s">
        <v>5475</v>
      </c>
      <c r="J1087" s="2" t="s">
        <v>10132</v>
      </c>
    </row>
    <row r="1088" spans="1:10" x14ac:dyDescent="0.3">
      <c r="A1088" s="3">
        <v>3417</v>
      </c>
      <c r="B1088" s="3">
        <v>1388113546</v>
      </c>
      <c r="C1088" s="2" t="s">
        <v>10138</v>
      </c>
      <c r="D1088" s="2" t="s">
        <v>1</v>
      </c>
      <c r="E1088" s="3" t="s">
        <v>2</v>
      </c>
      <c r="F1088" s="3">
        <v>41410</v>
      </c>
      <c r="G1088" s="3" t="str">
        <f t="shared" si="16"/>
        <v xml:space="preserve">경기 </v>
      </c>
      <c r="H1088" s="2" t="s">
        <v>10140</v>
      </c>
      <c r="I1088" s="2" t="s">
        <v>3533</v>
      </c>
      <c r="J1088" s="2" t="s">
        <v>10139</v>
      </c>
    </row>
    <row r="1089" spans="1:10" x14ac:dyDescent="0.3">
      <c r="A1089" s="3">
        <v>3419</v>
      </c>
      <c r="B1089" s="3">
        <v>1408109730</v>
      </c>
      <c r="C1089" s="2" t="s">
        <v>10144</v>
      </c>
      <c r="D1089" s="2" t="s">
        <v>1</v>
      </c>
      <c r="E1089" s="3" t="s">
        <v>2</v>
      </c>
      <c r="F1089" s="3">
        <v>41390</v>
      </c>
      <c r="G1089" s="3" t="str">
        <f t="shared" si="16"/>
        <v xml:space="preserve">경기 </v>
      </c>
      <c r="H1089" s="2" t="s">
        <v>10146</v>
      </c>
      <c r="I1089" s="2" t="s">
        <v>180</v>
      </c>
      <c r="J1089" s="2" t="s">
        <v>10145</v>
      </c>
    </row>
    <row r="1090" spans="1:10" x14ac:dyDescent="0.3">
      <c r="A1090" s="3">
        <v>3420</v>
      </c>
      <c r="B1090" s="3">
        <v>1408149810</v>
      </c>
      <c r="C1090" s="2" t="s">
        <v>10147</v>
      </c>
      <c r="D1090" s="2" t="s">
        <v>1</v>
      </c>
      <c r="E1090" s="3" t="s">
        <v>2</v>
      </c>
      <c r="F1090" s="3">
        <v>41390</v>
      </c>
      <c r="G1090" s="3" t="str">
        <f t="shared" si="16"/>
        <v xml:space="preserve">경기 </v>
      </c>
      <c r="H1090" s="2" t="s">
        <v>10149</v>
      </c>
      <c r="I1090" s="2" t="s">
        <v>875</v>
      </c>
      <c r="J1090" s="2" t="s">
        <v>10148</v>
      </c>
    </row>
    <row r="1091" spans="1:10" x14ac:dyDescent="0.3">
      <c r="A1091" s="3">
        <v>3440</v>
      </c>
      <c r="B1091" s="3">
        <v>1148185122</v>
      </c>
      <c r="C1091" s="2" t="s">
        <v>10206</v>
      </c>
      <c r="D1091" s="2" t="s">
        <v>1</v>
      </c>
      <c r="E1091" s="3" t="s">
        <v>2</v>
      </c>
      <c r="F1091" s="3">
        <v>41290</v>
      </c>
      <c r="G1091" s="3" t="str">
        <f t="shared" ref="G1091:G1154" si="17">LEFT(H1091,3)</f>
        <v xml:space="preserve">경기 </v>
      </c>
      <c r="H1091" s="2" t="s">
        <v>10208</v>
      </c>
      <c r="I1091" s="2" t="s">
        <v>1183</v>
      </c>
      <c r="J1091" s="2" t="s">
        <v>10207</v>
      </c>
    </row>
    <row r="1092" spans="1:10" x14ac:dyDescent="0.3">
      <c r="A1092" s="3">
        <v>3442</v>
      </c>
      <c r="B1092" s="3">
        <v>1308171843</v>
      </c>
      <c r="C1092" s="2" t="s">
        <v>10212</v>
      </c>
      <c r="D1092" s="2" t="s">
        <v>1</v>
      </c>
      <c r="E1092" s="3" t="s">
        <v>2</v>
      </c>
      <c r="F1092" s="3">
        <v>41210</v>
      </c>
      <c r="G1092" s="3" t="str">
        <f t="shared" si="17"/>
        <v xml:space="preserve">경기 </v>
      </c>
      <c r="H1092" s="2" t="s">
        <v>10214</v>
      </c>
      <c r="I1092" s="2" t="s">
        <v>260</v>
      </c>
      <c r="J1092" s="2" t="s">
        <v>10213</v>
      </c>
    </row>
    <row r="1093" spans="1:10" x14ac:dyDescent="0.3">
      <c r="A1093" s="3">
        <v>3444</v>
      </c>
      <c r="B1093" s="3">
        <v>1330194009</v>
      </c>
      <c r="C1093" s="2" t="s">
        <v>10218</v>
      </c>
      <c r="D1093" s="2" t="s">
        <v>1</v>
      </c>
      <c r="E1093" s="3" t="s">
        <v>2</v>
      </c>
      <c r="F1093" s="3">
        <v>41210</v>
      </c>
      <c r="G1093" s="3" t="str">
        <f t="shared" si="17"/>
        <v xml:space="preserve">경기 </v>
      </c>
      <c r="H1093" s="2" t="s">
        <v>10220</v>
      </c>
      <c r="I1093" s="2" t="s">
        <v>937</v>
      </c>
      <c r="J1093" s="2" t="s">
        <v>10219</v>
      </c>
    </row>
    <row r="1094" spans="1:10" x14ac:dyDescent="0.3">
      <c r="A1094" s="3">
        <v>3446</v>
      </c>
      <c r="B1094" s="3">
        <v>1348143558</v>
      </c>
      <c r="C1094" s="2" t="s">
        <v>10224</v>
      </c>
      <c r="D1094" s="2" t="s">
        <v>1</v>
      </c>
      <c r="E1094" s="3" t="s">
        <v>2</v>
      </c>
      <c r="F1094" s="3">
        <v>41273</v>
      </c>
      <c r="G1094" s="3" t="str">
        <f t="shared" si="17"/>
        <v xml:space="preserve">경기 </v>
      </c>
      <c r="H1094" s="2" t="s">
        <v>10226</v>
      </c>
      <c r="I1094" s="2" t="s">
        <v>2130</v>
      </c>
      <c r="J1094" s="2" t="s">
        <v>10225</v>
      </c>
    </row>
    <row r="1095" spans="1:10" x14ac:dyDescent="0.3">
      <c r="A1095" s="3">
        <v>3448</v>
      </c>
      <c r="B1095" s="3">
        <v>1348630757</v>
      </c>
      <c r="C1095" s="2" t="s">
        <v>10230</v>
      </c>
      <c r="D1095" s="2" t="s">
        <v>1</v>
      </c>
      <c r="E1095" s="3" t="s">
        <v>2</v>
      </c>
      <c r="F1095" s="3">
        <v>41273</v>
      </c>
      <c r="G1095" s="3" t="str">
        <f t="shared" si="17"/>
        <v xml:space="preserve">경기 </v>
      </c>
      <c r="H1095" s="2" t="s">
        <v>10232</v>
      </c>
      <c r="I1095" s="2" t="s">
        <v>364</v>
      </c>
      <c r="J1095" s="2" t="s">
        <v>10231</v>
      </c>
    </row>
    <row r="1096" spans="1:10" x14ac:dyDescent="0.3">
      <c r="A1096" s="3">
        <v>3450</v>
      </c>
      <c r="B1096" s="3">
        <v>1408133360</v>
      </c>
      <c r="C1096" s="2" t="s">
        <v>10236</v>
      </c>
      <c r="D1096" s="2" t="s">
        <v>1</v>
      </c>
      <c r="E1096" s="3" t="s">
        <v>2</v>
      </c>
      <c r="F1096" s="3">
        <v>41390</v>
      </c>
      <c r="G1096" s="3" t="str">
        <f t="shared" si="17"/>
        <v xml:space="preserve">경기 </v>
      </c>
      <c r="H1096" s="2" t="s">
        <v>10238</v>
      </c>
      <c r="I1096" s="2" t="s">
        <v>260</v>
      </c>
      <c r="J1096" s="2" t="s">
        <v>10237</v>
      </c>
    </row>
    <row r="1097" spans="1:10" x14ac:dyDescent="0.3">
      <c r="A1097" s="3">
        <v>3468</v>
      </c>
      <c r="B1097" s="3">
        <v>1148184026</v>
      </c>
      <c r="C1097" s="2" t="s">
        <v>10287</v>
      </c>
      <c r="D1097" s="2" t="s">
        <v>1</v>
      </c>
      <c r="E1097" s="3" t="s">
        <v>2</v>
      </c>
      <c r="F1097" s="3">
        <v>41480</v>
      </c>
      <c r="G1097" s="3" t="str">
        <f t="shared" si="17"/>
        <v xml:space="preserve">경기 </v>
      </c>
      <c r="H1097" s="2" t="s">
        <v>10289</v>
      </c>
      <c r="I1097" s="2" t="s">
        <v>469</v>
      </c>
      <c r="J1097" s="2" t="s">
        <v>10288</v>
      </c>
    </row>
    <row r="1098" spans="1:10" x14ac:dyDescent="0.3">
      <c r="A1098" s="3">
        <v>3471</v>
      </c>
      <c r="B1098" s="3">
        <v>1228112125</v>
      </c>
      <c r="C1098" s="2" t="s">
        <v>10295</v>
      </c>
      <c r="D1098" s="2" t="s">
        <v>1</v>
      </c>
      <c r="E1098" s="3" t="s">
        <v>2</v>
      </c>
      <c r="F1098" s="3">
        <v>41480</v>
      </c>
      <c r="G1098" s="3" t="str">
        <f t="shared" si="17"/>
        <v xml:space="preserve">경기 </v>
      </c>
      <c r="H1098" s="2" t="s">
        <v>10297</v>
      </c>
      <c r="I1098" s="2" t="s">
        <v>4180</v>
      </c>
      <c r="J1098" s="2" t="s">
        <v>10296</v>
      </c>
    </row>
    <row r="1099" spans="1:10" x14ac:dyDescent="0.3">
      <c r="A1099" s="3">
        <v>3472</v>
      </c>
      <c r="B1099" s="3">
        <v>1238175157</v>
      </c>
      <c r="C1099" s="2" t="s">
        <v>10298</v>
      </c>
      <c r="D1099" s="2" t="s">
        <v>1</v>
      </c>
      <c r="E1099" s="3" t="s">
        <v>2</v>
      </c>
      <c r="F1099" s="3">
        <v>41290</v>
      </c>
      <c r="G1099" s="3" t="str">
        <f t="shared" si="17"/>
        <v xml:space="preserve">경기 </v>
      </c>
      <c r="H1099" s="2" t="s">
        <v>10300</v>
      </c>
      <c r="I1099" s="2" t="s">
        <v>113</v>
      </c>
      <c r="J1099" s="2" t="s">
        <v>10299</v>
      </c>
    </row>
    <row r="1100" spans="1:10" x14ac:dyDescent="0.3">
      <c r="A1100" s="3">
        <v>3473</v>
      </c>
      <c r="B1100" s="3">
        <v>1248197251</v>
      </c>
      <c r="C1100" s="2" t="s">
        <v>10301</v>
      </c>
      <c r="D1100" s="2" t="s">
        <v>1</v>
      </c>
      <c r="E1100" s="3" t="s">
        <v>2</v>
      </c>
      <c r="F1100" s="3">
        <v>41590</v>
      </c>
      <c r="G1100" s="3" t="str">
        <f t="shared" si="17"/>
        <v xml:space="preserve">경기 </v>
      </c>
      <c r="H1100" s="2" t="s">
        <v>10303</v>
      </c>
      <c r="I1100" s="2" t="s">
        <v>9986</v>
      </c>
      <c r="J1100" s="2" t="s">
        <v>10302</v>
      </c>
    </row>
    <row r="1101" spans="1:10" x14ac:dyDescent="0.3">
      <c r="A1101" s="3">
        <v>3475</v>
      </c>
      <c r="B1101" s="3">
        <v>1298123638</v>
      </c>
      <c r="C1101" s="2" t="s">
        <v>10305</v>
      </c>
      <c r="D1101" s="2" t="s">
        <v>1</v>
      </c>
      <c r="E1101" s="3" t="s">
        <v>2</v>
      </c>
      <c r="F1101" s="3">
        <v>41610</v>
      </c>
      <c r="G1101" s="3" t="str">
        <f t="shared" si="17"/>
        <v xml:space="preserve">경기 </v>
      </c>
      <c r="H1101" s="2" t="s">
        <v>10307</v>
      </c>
      <c r="I1101" s="2" t="s">
        <v>667</v>
      </c>
      <c r="J1101" s="2" t="s">
        <v>10306</v>
      </c>
    </row>
    <row r="1102" spans="1:10" x14ac:dyDescent="0.3">
      <c r="A1102" s="3">
        <v>3476</v>
      </c>
      <c r="B1102" s="3">
        <v>1308157477</v>
      </c>
      <c r="C1102" s="2" t="s">
        <v>10308</v>
      </c>
      <c r="D1102" s="2" t="s">
        <v>1</v>
      </c>
      <c r="E1102" s="3" t="s">
        <v>2</v>
      </c>
      <c r="F1102" s="3">
        <v>41190</v>
      </c>
      <c r="G1102" s="3" t="str">
        <f t="shared" si="17"/>
        <v xml:space="preserve">경기 </v>
      </c>
      <c r="H1102" s="2" t="s">
        <v>10310</v>
      </c>
      <c r="I1102" s="2" t="s">
        <v>5241</v>
      </c>
      <c r="J1102" s="2" t="s">
        <v>10309</v>
      </c>
    </row>
    <row r="1103" spans="1:10" x14ac:dyDescent="0.3">
      <c r="A1103" s="3">
        <v>3477</v>
      </c>
      <c r="B1103" s="3">
        <v>1318602228</v>
      </c>
      <c r="C1103" s="2" t="s">
        <v>10311</v>
      </c>
      <c r="D1103" s="2" t="s">
        <v>1</v>
      </c>
      <c r="E1103" s="3" t="s">
        <v>2</v>
      </c>
      <c r="F1103" s="3">
        <v>41390</v>
      </c>
      <c r="G1103" s="3" t="str">
        <f t="shared" si="17"/>
        <v xml:space="preserve">경기 </v>
      </c>
      <c r="H1103" s="2" t="s">
        <v>10313</v>
      </c>
      <c r="I1103" s="2" t="s">
        <v>5871</v>
      </c>
      <c r="J1103" s="2" t="s">
        <v>10312</v>
      </c>
    </row>
    <row r="1104" spans="1:10" x14ac:dyDescent="0.3">
      <c r="A1104" s="3">
        <v>3478</v>
      </c>
      <c r="B1104" s="3">
        <v>1328131037</v>
      </c>
      <c r="C1104" s="2" t="s">
        <v>10314</v>
      </c>
      <c r="D1104" s="2" t="s">
        <v>1</v>
      </c>
      <c r="E1104" s="3" t="s">
        <v>2</v>
      </c>
      <c r="F1104" s="3">
        <v>41360</v>
      </c>
      <c r="G1104" s="3" t="str">
        <f t="shared" si="17"/>
        <v xml:space="preserve">경기 </v>
      </c>
      <c r="H1104" s="2" t="s">
        <v>10316</v>
      </c>
      <c r="I1104" s="2" t="s">
        <v>95</v>
      </c>
      <c r="J1104" s="2" t="s">
        <v>10315</v>
      </c>
    </row>
    <row r="1105" spans="1:10" x14ac:dyDescent="0.3">
      <c r="A1105" s="3">
        <v>3479</v>
      </c>
      <c r="B1105" s="3">
        <v>1338140693</v>
      </c>
      <c r="C1105" s="2" t="s">
        <v>10317</v>
      </c>
      <c r="D1105" s="2" t="s">
        <v>1</v>
      </c>
      <c r="E1105" s="3" t="s">
        <v>2</v>
      </c>
      <c r="F1105" s="3">
        <v>41273</v>
      </c>
      <c r="G1105" s="3" t="str">
        <f t="shared" si="17"/>
        <v xml:space="preserve">경기 </v>
      </c>
      <c r="H1105" s="2" t="s">
        <v>10319</v>
      </c>
      <c r="I1105" s="2" t="s">
        <v>117</v>
      </c>
      <c r="J1105" s="2" t="s">
        <v>10318</v>
      </c>
    </row>
    <row r="1106" spans="1:10" x14ac:dyDescent="0.3">
      <c r="A1106" s="3">
        <v>3480</v>
      </c>
      <c r="B1106" s="3">
        <v>1348100563</v>
      </c>
      <c r="C1106" s="2" t="s">
        <v>10320</v>
      </c>
      <c r="D1106" s="2" t="s">
        <v>1</v>
      </c>
      <c r="E1106" s="3" t="s">
        <v>2</v>
      </c>
      <c r="F1106" s="3">
        <v>41273</v>
      </c>
      <c r="G1106" s="3" t="str">
        <f t="shared" si="17"/>
        <v xml:space="preserve">경기 </v>
      </c>
      <c r="H1106" s="2" t="s">
        <v>10322</v>
      </c>
      <c r="I1106" s="2" t="s">
        <v>218</v>
      </c>
      <c r="J1106" s="2" t="s">
        <v>10321</v>
      </c>
    </row>
    <row r="1107" spans="1:10" x14ac:dyDescent="0.3">
      <c r="A1107" s="3">
        <v>3481</v>
      </c>
      <c r="B1107" s="3">
        <v>1348612399</v>
      </c>
      <c r="C1107" s="2" t="s">
        <v>10323</v>
      </c>
      <c r="D1107" s="2" t="s">
        <v>239</v>
      </c>
      <c r="E1107" s="3" t="s">
        <v>240</v>
      </c>
      <c r="F1107" s="3">
        <v>41273</v>
      </c>
      <c r="G1107" s="3" t="str">
        <f t="shared" si="17"/>
        <v xml:space="preserve">경기 </v>
      </c>
      <c r="H1107" s="2" t="s">
        <v>10325</v>
      </c>
      <c r="I1107" s="2" t="s">
        <v>2752</v>
      </c>
      <c r="J1107" s="2" t="s">
        <v>10324</v>
      </c>
    </row>
    <row r="1108" spans="1:10" x14ac:dyDescent="0.3">
      <c r="A1108" s="3">
        <v>3484</v>
      </c>
      <c r="B1108" s="3">
        <v>1388102603</v>
      </c>
      <c r="C1108" s="2" t="s">
        <v>10332</v>
      </c>
      <c r="D1108" s="2" t="s">
        <v>1</v>
      </c>
      <c r="E1108" s="3" t="s">
        <v>2</v>
      </c>
      <c r="F1108" s="3">
        <v>41430</v>
      </c>
      <c r="G1108" s="3" t="str">
        <f t="shared" si="17"/>
        <v xml:space="preserve">경기 </v>
      </c>
      <c r="H1108" s="2" t="s">
        <v>10334</v>
      </c>
      <c r="I1108" s="2" t="s">
        <v>7300</v>
      </c>
      <c r="J1108" s="2" t="s">
        <v>10333</v>
      </c>
    </row>
    <row r="1109" spans="1:10" x14ac:dyDescent="0.3">
      <c r="A1109" s="3">
        <v>3487</v>
      </c>
      <c r="B1109" s="3">
        <v>2078137621</v>
      </c>
      <c r="C1109" s="2" t="s">
        <v>10341</v>
      </c>
      <c r="D1109" s="2" t="s">
        <v>1</v>
      </c>
      <c r="E1109" s="3" t="s">
        <v>2</v>
      </c>
      <c r="F1109" s="3">
        <v>41133</v>
      </c>
      <c r="G1109" s="3" t="str">
        <f t="shared" si="17"/>
        <v xml:space="preserve">경기 </v>
      </c>
      <c r="H1109" s="2" t="s">
        <v>10343</v>
      </c>
      <c r="I1109" s="2" t="s">
        <v>875</v>
      </c>
      <c r="J1109" s="2" t="s">
        <v>10342</v>
      </c>
    </row>
    <row r="1110" spans="1:10" x14ac:dyDescent="0.3">
      <c r="A1110" s="3">
        <v>3490</v>
      </c>
      <c r="B1110" s="3">
        <v>2148658537</v>
      </c>
      <c r="C1110" s="2" t="s">
        <v>10347</v>
      </c>
      <c r="D1110" s="2" t="s">
        <v>1</v>
      </c>
      <c r="E1110" s="3" t="s">
        <v>2</v>
      </c>
      <c r="F1110" s="3">
        <v>41410</v>
      </c>
      <c r="G1110" s="3" t="str">
        <f t="shared" si="17"/>
        <v xml:space="preserve">경기 </v>
      </c>
      <c r="H1110" s="2" t="s">
        <v>1343</v>
      </c>
      <c r="I1110" s="2" t="s">
        <v>1653</v>
      </c>
      <c r="J1110" s="2" t="s">
        <v>10348</v>
      </c>
    </row>
    <row r="1111" spans="1:10" x14ac:dyDescent="0.3">
      <c r="A1111" s="3">
        <v>3514</v>
      </c>
      <c r="B1111" s="3">
        <v>1238122892</v>
      </c>
      <c r="C1111" s="2" t="s">
        <v>10412</v>
      </c>
      <c r="D1111" s="2" t="s">
        <v>1</v>
      </c>
      <c r="E1111" s="3" t="s">
        <v>2</v>
      </c>
      <c r="F1111" s="3">
        <v>41171</v>
      </c>
      <c r="G1111" s="3" t="str">
        <f t="shared" si="17"/>
        <v xml:space="preserve">경기 </v>
      </c>
      <c r="H1111" s="2" t="s">
        <v>10414</v>
      </c>
      <c r="I1111" s="2" t="s">
        <v>13</v>
      </c>
      <c r="J1111" s="2" t="s">
        <v>10413</v>
      </c>
    </row>
    <row r="1112" spans="1:10" x14ac:dyDescent="0.3">
      <c r="A1112" s="3">
        <v>3515</v>
      </c>
      <c r="B1112" s="3">
        <v>1238126054</v>
      </c>
      <c r="C1112" s="2" t="s">
        <v>10415</v>
      </c>
      <c r="D1112" s="2" t="s">
        <v>1</v>
      </c>
      <c r="E1112" s="3" t="s">
        <v>2</v>
      </c>
      <c r="F1112" s="3">
        <v>41173</v>
      </c>
      <c r="G1112" s="3" t="str">
        <f t="shared" si="17"/>
        <v xml:space="preserve">경기 </v>
      </c>
      <c r="H1112" s="2" t="s">
        <v>10417</v>
      </c>
      <c r="I1112" s="2" t="s">
        <v>875</v>
      </c>
      <c r="J1112" s="2" t="s">
        <v>10416</v>
      </c>
    </row>
    <row r="1113" spans="1:10" x14ac:dyDescent="0.3">
      <c r="A1113" s="3">
        <v>3516</v>
      </c>
      <c r="B1113" s="3">
        <v>1248715076</v>
      </c>
      <c r="C1113" s="2" t="s">
        <v>10418</v>
      </c>
      <c r="D1113" s="2" t="s">
        <v>1</v>
      </c>
      <c r="E1113" s="3" t="s">
        <v>2</v>
      </c>
      <c r="F1113" s="3">
        <v>41590</v>
      </c>
      <c r="G1113" s="3" t="str">
        <f t="shared" si="17"/>
        <v xml:space="preserve">경기 </v>
      </c>
      <c r="H1113" s="2" t="s">
        <v>10420</v>
      </c>
      <c r="I1113" s="2" t="s">
        <v>986</v>
      </c>
      <c r="J1113" s="2" t="s">
        <v>10419</v>
      </c>
    </row>
    <row r="1114" spans="1:10" x14ac:dyDescent="0.3">
      <c r="A1114" s="3">
        <v>3517</v>
      </c>
      <c r="B1114" s="3">
        <v>1288163433</v>
      </c>
      <c r="C1114" s="2" t="s">
        <v>10421</v>
      </c>
      <c r="D1114" s="2" t="s">
        <v>1</v>
      </c>
      <c r="E1114" s="3" t="s">
        <v>2</v>
      </c>
      <c r="F1114" s="3">
        <v>41285</v>
      </c>
      <c r="G1114" s="3" t="str">
        <f t="shared" si="17"/>
        <v xml:space="preserve">경기 </v>
      </c>
      <c r="H1114" s="2" t="s">
        <v>10423</v>
      </c>
      <c r="I1114" s="2" t="s">
        <v>348</v>
      </c>
      <c r="J1114" s="2" t="s">
        <v>10422</v>
      </c>
    </row>
    <row r="1115" spans="1:10" x14ac:dyDescent="0.3">
      <c r="A1115" s="3">
        <v>3520</v>
      </c>
      <c r="B1115" s="3">
        <v>1378141277</v>
      </c>
      <c r="C1115" s="2" t="s">
        <v>10430</v>
      </c>
      <c r="D1115" s="2" t="s">
        <v>1</v>
      </c>
      <c r="E1115" s="3" t="s">
        <v>2</v>
      </c>
      <c r="F1115" s="3">
        <v>41590</v>
      </c>
      <c r="G1115" s="3" t="str">
        <f t="shared" si="17"/>
        <v xml:space="preserve">경기 </v>
      </c>
      <c r="H1115" s="2" t="s">
        <v>10432</v>
      </c>
      <c r="I1115" s="2" t="s">
        <v>534</v>
      </c>
      <c r="J1115" s="2" t="s">
        <v>10431</v>
      </c>
    </row>
    <row r="1116" spans="1:10" x14ac:dyDescent="0.3">
      <c r="A1116" s="3">
        <v>3524</v>
      </c>
      <c r="B1116" s="3">
        <v>2158190549</v>
      </c>
      <c r="C1116" s="2" t="s">
        <v>10443</v>
      </c>
      <c r="D1116" s="2" t="s">
        <v>1</v>
      </c>
      <c r="E1116" s="3" t="s">
        <v>2</v>
      </c>
      <c r="F1116" s="3">
        <v>41133</v>
      </c>
      <c r="G1116" s="3" t="str">
        <f t="shared" si="17"/>
        <v xml:space="preserve">경기 </v>
      </c>
      <c r="H1116" s="2" t="s">
        <v>10445</v>
      </c>
      <c r="I1116" s="2" t="s">
        <v>986</v>
      </c>
      <c r="J1116" s="2" t="s">
        <v>10444</v>
      </c>
    </row>
    <row r="1117" spans="1:10" x14ac:dyDescent="0.3">
      <c r="A1117" s="3">
        <v>3540</v>
      </c>
      <c r="B1117" s="3">
        <v>1248194098</v>
      </c>
      <c r="C1117" s="2" t="s">
        <v>10490</v>
      </c>
      <c r="D1117" s="2" t="s">
        <v>132</v>
      </c>
      <c r="E1117" s="3" t="s">
        <v>133</v>
      </c>
      <c r="F1117" s="3">
        <v>41590</v>
      </c>
      <c r="G1117" s="3" t="str">
        <f t="shared" si="17"/>
        <v xml:space="preserve">경기 </v>
      </c>
      <c r="H1117" s="2" t="s">
        <v>10492</v>
      </c>
      <c r="I1117" s="2" t="s">
        <v>2687</v>
      </c>
      <c r="J1117" s="2" t="s">
        <v>10491</v>
      </c>
    </row>
    <row r="1118" spans="1:10" x14ac:dyDescent="0.3">
      <c r="A1118" s="3">
        <v>3541</v>
      </c>
      <c r="B1118" s="3">
        <v>1298180492</v>
      </c>
      <c r="C1118" s="2" t="s">
        <v>10493</v>
      </c>
      <c r="D1118" s="2" t="s">
        <v>1</v>
      </c>
      <c r="E1118" s="3" t="s">
        <v>2</v>
      </c>
      <c r="F1118" s="3">
        <v>41220</v>
      </c>
      <c r="G1118" s="3" t="str">
        <f t="shared" si="17"/>
        <v xml:space="preserve">경기 </v>
      </c>
      <c r="H1118" s="2" t="s">
        <v>10495</v>
      </c>
      <c r="I1118" s="2" t="s">
        <v>447</v>
      </c>
      <c r="J1118" s="2" t="s">
        <v>10494</v>
      </c>
    </row>
    <row r="1119" spans="1:10" x14ac:dyDescent="0.3">
      <c r="A1119" s="3">
        <v>3543</v>
      </c>
      <c r="B1119" s="3">
        <v>1328176238</v>
      </c>
      <c r="C1119" s="2" t="s">
        <v>10499</v>
      </c>
      <c r="D1119" s="2" t="s">
        <v>895</v>
      </c>
      <c r="E1119" s="3" t="s">
        <v>896</v>
      </c>
      <c r="F1119" s="3">
        <v>41360</v>
      </c>
      <c r="G1119" s="3" t="str">
        <f t="shared" si="17"/>
        <v xml:space="preserve">경기 </v>
      </c>
      <c r="H1119" s="2" t="s">
        <v>10501</v>
      </c>
      <c r="I1119" s="2" t="s">
        <v>828</v>
      </c>
      <c r="J1119" s="2" t="s">
        <v>10500</v>
      </c>
    </row>
    <row r="1120" spans="1:10" x14ac:dyDescent="0.3">
      <c r="A1120" s="3">
        <v>3544</v>
      </c>
      <c r="B1120" s="3">
        <v>1348147011</v>
      </c>
      <c r="C1120" s="2" t="s">
        <v>10502</v>
      </c>
      <c r="D1120" s="2" t="s">
        <v>1</v>
      </c>
      <c r="E1120" s="3" t="s">
        <v>2</v>
      </c>
      <c r="F1120" s="3">
        <v>41273</v>
      </c>
      <c r="G1120" s="3" t="str">
        <f t="shared" si="17"/>
        <v xml:space="preserve">경기 </v>
      </c>
      <c r="H1120" s="2" t="s">
        <v>10504</v>
      </c>
      <c r="I1120" s="2" t="s">
        <v>763</v>
      </c>
      <c r="J1120" s="2" t="s">
        <v>10503</v>
      </c>
    </row>
    <row r="1121" spans="1:10" x14ac:dyDescent="0.3">
      <c r="A1121" s="3">
        <v>3549</v>
      </c>
      <c r="B1121" s="3">
        <v>1428116616</v>
      </c>
      <c r="C1121" s="2" t="s">
        <v>10517</v>
      </c>
      <c r="D1121" s="2" t="s">
        <v>1</v>
      </c>
      <c r="E1121" s="3" t="s">
        <v>2</v>
      </c>
      <c r="F1121" s="3">
        <v>41465</v>
      </c>
      <c r="G1121" s="3" t="str">
        <f t="shared" si="17"/>
        <v xml:space="preserve">경기 </v>
      </c>
      <c r="H1121" s="2" t="s">
        <v>10519</v>
      </c>
      <c r="I1121" s="2" t="s">
        <v>1289</v>
      </c>
      <c r="J1121" s="2" t="s">
        <v>10518</v>
      </c>
    </row>
    <row r="1122" spans="1:10" x14ac:dyDescent="0.3">
      <c r="A1122" s="3">
        <v>3552</v>
      </c>
      <c r="B1122" s="3">
        <v>2108125460</v>
      </c>
      <c r="C1122" s="2" t="s">
        <v>10525</v>
      </c>
      <c r="D1122" s="2" t="s">
        <v>1</v>
      </c>
      <c r="E1122" s="3" t="s">
        <v>2</v>
      </c>
      <c r="F1122" s="3">
        <v>41650</v>
      </c>
      <c r="G1122" s="3" t="str">
        <f t="shared" si="17"/>
        <v xml:space="preserve">경기 </v>
      </c>
      <c r="H1122" s="2" t="s">
        <v>10527</v>
      </c>
      <c r="I1122" s="2" t="s">
        <v>5864</v>
      </c>
      <c r="J1122" s="2" t="s">
        <v>10526</v>
      </c>
    </row>
    <row r="1123" spans="1:10" x14ac:dyDescent="0.3">
      <c r="A1123" s="3">
        <v>3567</v>
      </c>
      <c r="B1123" s="3">
        <v>1138157322</v>
      </c>
      <c r="C1123" s="2" t="s">
        <v>10564</v>
      </c>
      <c r="D1123" s="2" t="s">
        <v>1</v>
      </c>
      <c r="E1123" s="3" t="s">
        <v>2</v>
      </c>
      <c r="F1123" s="3">
        <v>41173</v>
      </c>
      <c r="G1123" s="3" t="str">
        <f t="shared" si="17"/>
        <v xml:space="preserve">경기 </v>
      </c>
      <c r="H1123" s="2" t="s">
        <v>153</v>
      </c>
      <c r="I1123" s="2" t="s">
        <v>522</v>
      </c>
      <c r="J1123" s="2" t="s">
        <v>10565</v>
      </c>
    </row>
    <row r="1124" spans="1:10" x14ac:dyDescent="0.3">
      <c r="A1124" s="3">
        <v>3571</v>
      </c>
      <c r="B1124" s="3">
        <v>1248118858</v>
      </c>
      <c r="C1124" s="2" t="s">
        <v>10574</v>
      </c>
      <c r="D1124" s="2" t="s">
        <v>1</v>
      </c>
      <c r="E1124" s="3" t="s">
        <v>2</v>
      </c>
      <c r="F1124" s="3">
        <v>41117</v>
      </c>
      <c r="G1124" s="3" t="str">
        <f t="shared" si="17"/>
        <v xml:space="preserve">경기 </v>
      </c>
      <c r="H1124" s="2" t="s">
        <v>800</v>
      </c>
      <c r="I1124" s="2" t="s">
        <v>1194</v>
      </c>
      <c r="J1124" s="2" t="s">
        <v>10575</v>
      </c>
    </row>
    <row r="1125" spans="1:10" x14ac:dyDescent="0.3">
      <c r="A1125" s="3">
        <v>3572</v>
      </c>
      <c r="B1125" s="3">
        <v>1258115887</v>
      </c>
      <c r="C1125" s="2" t="s">
        <v>10576</v>
      </c>
      <c r="D1125" s="2" t="s">
        <v>1</v>
      </c>
      <c r="E1125" s="3" t="s">
        <v>2</v>
      </c>
      <c r="F1125" s="3">
        <v>41550</v>
      </c>
      <c r="G1125" s="3" t="str">
        <f t="shared" si="17"/>
        <v xml:space="preserve">경기 </v>
      </c>
      <c r="H1125" s="2" t="s">
        <v>10578</v>
      </c>
      <c r="I1125" s="2" t="s">
        <v>423</v>
      </c>
      <c r="J1125" s="2" t="s">
        <v>10577</v>
      </c>
    </row>
    <row r="1126" spans="1:10" x14ac:dyDescent="0.3">
      <c r="A1126" s="3">
        <v>3574</v>
      </c>
      <c r="B1126" s="3">
        <v>1308638723</v>
      </c>
      <c r="C1126" s="2" t="s">
        <v>10582</v>
      </c>
      <c r="D1126" s="2" t="s">
        <v>1</v>
      </c>
      <c r="E1126" s="3" t="s">
        <v>2</v>
      </c>
      <c r="F1126" s="3">
        <v>41390</v>
      </c>
      <c r="G1126" s="3" t="str">
        <f t="shared" si="17"/>
        <v xml:space="preserve">경기 </v>
      </c>
      <c r="H1126" s="2" t="s">
        <v>10584</v>
      </c>
      <c r="I1126" s="2" t="s">
        <v>737</v>
      </c>
      <c r="J1126" s="2" t="s">
        <v>10583</v>
      </c>
    </row>
    <row r="1127" spans="1:10" x14ac:dyDescent="0.3">
      <c r="A1127" s="3">
        <v>3578</v>
      </c>
      <c r="B1127" s="3">
        <v>1408126307</v>
      </c>
      <c r="C1127" s="2" t="s">
        <v>10594</v>
      </c>
      <c r="D1127" s="2" t="s">
        <v>1</v>
      </c>
      <c r="E1127" s="3" t="s">
        <v>2</v>
      </c>
      <c r="F1127" s="3">
        <v>41273</v>
      </c>
      <c r="G1127" s="3" t="str">
        <f t="shared" si="17"/>
        <v xml:space="preserve">경기 </v>
      </c>
      <c r="H1127" s="2" t="s">
        <v>10596</v>
      </c>
      <c r="I1127" s="2" t="s">
        <v>772</v>
      </c>
      <c r="J1127" s="2" t="s">
        <v>10595</v>
      </c>
    </row>
    <row r="1128" spans="1:10" x14ac:dyDescent="0.3">
      <c r="A1128" s="3">
        <v>3583</v>
      </c>
      <c r="B1128" s="3">
        <v>2148866574</v>
      </c>
      <c r="C1128" s="2" t="s">
        <v>10608</v>
      </c>
      <c r="D1128" s="2" t="s">
        <v>1</v>
      </c>
      <c r="E1128" s="3" t="s">
        <v>2</v>
      </c>
      <c r="F1128" s="3">
        <v>41590</v>
      </c>
      <c r="G1128" s="3" t="str">
        <f t="shared" si="17"/>
        <v xml:space="preserve">경기 </v>
      </c>
      <c r="H1128" s="2" t="s">
        <v>10610</v>
      </c>
      <c r="I1128" s="2" t="s">
        <v>150</v>
      </c>
      <c r="J1128" s="2" t="s">
        <v>10609</v>
      </c>
    </row>
    <row r="1129" spans="1:10" x14ac:dyDescent="0.3">
      <c r="A1129" s="3">
        <v>3599</v>
      </c>
      <c r="B1129" s="3">
        <v>1048194599</v>
      </c>
      <c r="C1129" s="2" t="s">
        <v>10650</v>
      </c>
      <c r="D1129" s="2" t="s">
        <v>406</v>
      </c>
      <c r="E1129" s="3" t="s">
        <v>2</v>
      </c>
      <c r="F1129" s="3">
        <v>41461</v>
      </c>
      <c r="G1129" s="3" t="str">
        <f t="shared" si="17"/>
        <v xml:space="preserve">경기 </v>
      </c>
      <c r="H1129" s="2" t="s">
        <v>10652</v>
      </c>
      <c r="I1129" s="2" t="s">
        <v>146</v>
      </c>
      <c r="J1129" s="2" t="s">
        <v>10651</v>
      </c>
    </row>
    <row r="1130" spans="1:10" x14ac:dyDescent="0.3">
      <c r="A1130" s="3">
        <v>3600</v>
      </c>
      <c r="B1130" s="3">
        <v>1058196663</v>
      </c>
      <c r="C1130" s="2" t="s">
        <v>10653</v>
      </c>
      <c r="D1130" s="2" t="s">
        <v>1</v>
      </c>
      <c r="E1130" s="3" t="s">
        <v>2</v>
      </c>
      <c r="F1130" s="3">
        <v>41480</v>
      </c>
      <c r="G1130" s="3" t="str">
        <f t="shared" si="17"/>
        <v xml:space="preserve">경기 </v>
      </c>
      <c r="H1130" s="2" t="s">
        <v>10655</v>
      </c>
      <c r="I1130" s="2" t="s">
        <v>883</v>
      </c>
      <c r="J1130" s="2" t="s">
        <v>10654</v>
      </c>
    </row>
    <row r="1131" spans="1:10" x14ac:dyDescent="0.3">
      <c r="A1131" s="3">
        <v>3608</v>
      </c>
      <c r="B1131" s="3">
        <v>1198137299</v>
      </c>
      <c r="C1131" s="2" t="s">
        <v>10676</v>
      </c>
      <c r="D1131" s="2" t="s">
        <v>1</v>
      </c>
      <c r="E1131" s="3" t="s">
        <v>2</v>
      </c>
      <c r="F1131" s="3">
        <v>41113</v>
      </c>
      <c r="G1131" s="3" t="str">
        <f t="shared" si="17"/>
        <v xml:space="preserve">경기 </v>
      </c>
      <c r="H1131" s="2" t="s">
        <v>10678</v>
      </c>
      <c r="I1131" s="2" t="s">
        <v>2350</v>
      </c>
      <c r="J1131" s="2" t="s">
        <v>10677</v>
      </c>
    </row>
    <row r="1132" spans="1:10" x14ac:dyDescent="0.3">
      <c r="A1132" s="3">
        <v>3612</v>
      </c>
      <c r="B1132" s="3">
        <v>1258104075</v>
      </c>
      <c r="C1132" s="2" t="s">
        <v>10686</v>
      </c>
      <c r="D1132" s="2" t="s">
        <v>1</v>
      </c>
      <c r="E1132" s="3" t="s">
        <v>2</v>
      </c>
      <c r="F1132" s="3">
        <v>41220</v>
      </c>
      <c r="G1132" s="3" t="str">
        <f t="shared" si="17"/>
        <v xml:space="preserve">경기 </v>
      </c>
      <c r="H1132" s="2" t="s">
        <v>10688</v>
      </c>
      <c r="I1132" s="2" t="s">
        <v>10689</v>
      </c>
      <c r="J1132" s="2" t="s">
        <v>10687</v>
      </c>
    </row>
    <row r="1133" spans="1:10" x14ac:dyDescent="0.3">
      <c r="A1133" s="3">
        <v>3615</v>
      </c>
      <c r="B1133" s="3">
        <v>1318197394</v>
      </c>
      <c r="C1133" s="2" t="s">
        <v>10696</v>
      </c>
      <c r="D1133" s="2" t="s">
        <v>1</v>
      </c>
      <c r="E1133" s="3" t="s">
        <v>2</v>
      </c>
      <c r="F1133" s="3">
        <v>41590</v>
      </c>
      <c r="G1133" s="3" t="str">
        <f t="shared" si="17"/>
        <v xml:space="preserve">경기 </v>
      </c>
      <c r="H1133" s="2" t="s">
        <v>10698</v>
      </c>
      <c r="I1133" s="2" t="s">
        <v>146</v>
      </c>
      <c r="J1133" s="2" t="s">
        <v>10697</v>
      </c>
    </row>
    <row r="1134" spans="1:10" x14ac:dyDescent="0.3">
      <c r="A1134" s="3">
        <v>3616</v>
      </c>
      <c r="B1134" s="3">
        <v>1328162340</v>
      </c>
      <c r="C1134" s="2" t="s">
        <v>10699</v>
      </c>
      <c r="D1134" s="2" t="s">
        <v>1</v>
      </c>
      <c r="E1134" s="3" t="s">
        <v>2</v>
      </c>
      <c r="F1134" s="3">
        <v>41360</v>
      </c>
      <c r="G1134" s="3" t="str">
        <f t="shared" si="17"/>
        <v xml:space="preserve">경기 </v>
      </c>
      <c r="H1134" s="2" t="s">
        <v>10701</v>
      </c>
      <c r="I1134" s="2" t="s">
        <v>10702</v>
      </c>
      <c r="J1134" s="2" t="s">
        <v>10700</v>
      </c>
    </row>
    <row r="1135" spans="1:10" x14ac:dyDescent="0.3">
      <c r="A1135" s="3">
        <v>3617</v>
      </c>
      <c r="B1135" s="3">
        <v>1338120469</v>
      </c>
      <c r="C1135" s="2" t="s">
        <v>10703</v>
      </c>
      <c r="D1135" s="2" t="s">
        <v>1</v>
      </c>
      <c r="E1135" s="3" t="s">
        <v>2</v>
      </c>
      <c r="F1135" s="3">
        <v>41190</v>
      </c>
      <c r="G1135" s="3" t="str">
        <f t="shared" si="17"/>
        <v xml:space="preserve">경기 </v>
      </c>
      <c r="H1135" s="2" t="s">
        <v>10705</v>
      </c>
      <c r="I1135" s="2" t="s">
        <v>986</v>
      </c>
      <c r="J1135" s="2" t="s">
        <v>10704</v>
      </c>
    </row>
    <row r="1136" spans="1:10" x14ac:dyDescent="0.3">
      <c r="A1136" s="3">
        <v>3618</v>
      </c>
      <c r="B1136" s="3">
        <v>1378149643</v>
      </c>
      <c r="C1136" s="2" t="s">
        <v>10706</v>
      </c>
      <c r="D1136" s="2" t="s">
        <v>239</v>
      </c>
      <c r="E1136" s="3" t="s">
        <v>240</v>
      </c>
      <c r="F1136" s="3">
        <v>41570</v>
      </c>
      <c r="G1136" s="3" t="str">
        <f t="shared" si="17"/>
        <v xml:space="preserve">경기 </v>
      </c>
      <c r="H1136" s="2" t="s">
        <v>10708</v>
      </c>
      <c r="I1136" s="2" t="s">
        <v>1954</v>
      </c>
      <c r="J1136" s="2" t="s">
        <v>10707</v>
      </c>
    </row>
    <row r="1137" spans="1:10" x14ac:dyDescent="0.3">
      <c r="A1137" s="3">
        <v>3634</v>
      </c>
      <c r="B1137" s="3">
        <v>1088129222</v>
      </c>
      <c r="C1137" s="2" t="s">
        <v>10752</v>
      </c>
      <c r="D1137" s="2" t="s">
        <v>1</v>
      </c>
      <c r="E1137" s="3" t="s">
        <v>2</v>
      </c>
      <c r="F1137" s="3">
        <v>41220</v>
      </c>
      <c r="G1137" s="3" t="str">
        <f t="shared" si="17"/>
        <v xml:space="preserve">경기 </v>
      </c>
      <c r="H1137" s="2" t="s">
        <v>10754</v>
      </c>
      <c r="I1137" s="2" t="s">
        <v>3486</v>
      </c>
      <c r="J1137" s="2" t="s">
        <v>10753</v>
      </c>
    </row>
    <row r="1138" spans="1:10" x14ac:dyDescent="0.3">
      <c r="A1138" s="3">
        <v>3636</v>
      </c>
      <c r="B1138" s="3">
        <v>1108144755</v>
      </c>
      <c r="C1138" s="2" t="s">
        <v>10758</v>
      </c>
      <c r="D1138" s="2" t="s">
        <v>1</v>
      </c>
      <c r="E1138" s="3" t="s">
        <v>2</v>
      </c>
      <c r="F1138" s="3">
        <v>41133</v>
      </c>
      <c r="G1138" s="3" t="str">
        <f t="shared" si="17"/>
        <v xml:space="preserve">경기 </v>
      </c>
      <c r="H1138" s="2" t="s">
        <v>7872</v>
      </c>
      <c r="I1138" s="2" t="s">
        <v>13</v>
      </c>
      <c r="J1138" s="2" t="s">
        <v>10759</v>
      </c>
    </row>
    <row r="1139" spans="1:10" x14ac:dyDescent="0.3">
      <c r="A1139" s="3">
        <v>3640</v>
      </c>
      <c r="B1139" s="3">
        <v>1278109116</v>
      </c>
      <c r="C1139" s="2" t="s">
        <v>10767</v>
      </c>
      <c r="D1139" s="2" t="s">
        <v>3699</v>
      </c>
      <c r="E1139" s="3" t="s">
        <v>3700</v>
      </c>
      <c r="F1139" s="3">
        <v>41650</v>
      </c>
      <c r="G1139" s="3" t="str">
        <f t="shared" si="17"/>
        <v xml:space="preserve">경기 </v>
      </c>
      <c r="H1139" s="2" t="s">
        <v>10769</v>
      </c>
      <c r="I1139" s="2" t="s">
        <v>469</v>
      </c>
      <c r="J1139" s="2" t="s">
        <v>10768</v>
      </c>
    </row>
    <row r="1140" spans="1:10" x14ac:dyDescent="0.3">
      <c r="A1140" s="3">
        <v>3643</v>
      </c>
      <c r="B1140" s="3">
        <v>1308144462</v>
      </c>
      <c r="C1140" s="2" t="s">
        <v>10776</v>
      </c>
      <c r="D1140" s="2" t="s">
        <v>1</v>
      </c>
      <c r="E1140" s="3" t="s">
        <v>2</v>
      </c>
      <c r="F1140" s="3">
        <v>41190</v>
      </c>
      <c r="G1140" s="3" t="str">
        <f t="shared" si="17"/>
        <v xml:space="preserve">경기 </v>
      </c>
      <c r="H1140" s="2" t="s">
        <v>10778</v>
      </c>
      <c r="I1140" s="2" t="s">
        <v>194</v>
      </c>
      <c r="J1140" s="2" t="s">
        <v>10777</v>
      </c>
    </row>
    <row r="1141" spans="1:10" x14ac:dyDescent="0.3">
      <c r="A1141" s="3">
        <v>3646</v>
      </c>
      <c r="B1141" s="3">
        <v>1348621336</v>
      </c>
      <c r="C1141" s="2" t="s">
        <v>10785</v>
      </c>
      <c r="D1141" s="2" t="s">
        <v>1</v>
      </c>
      <c r="E1141" s="3" t="s">
        <v>2</v>
      </c>
      <c r="F1141" s="3">
        <v>41273</v>
      </c>
      <c r="G1141" s="3" t="str">
        <f t="shared" si="17"/>
        <v xml:space="preserve">경기 </v>
      </c>
      <c r="H1141" s="2" t="s">
        <v>10787</v>
      </c>
      <c r="I1141" s="2" t="s">
        <v>409</v>
      </c>
      <c r="J1141" s="2" t="s">
        <v>10786</v>
      </c>
    </row>
    <row r="1142" spans="1:10" x14ac:dyDescent="0.3">
      <c r="A1142" s="3">
        <v>3652</v>
      </c>
      <c r="B1142" s="3">
        <v>2081269101</v>
      </c>
      <c r="C1142" s="2" t="s">
        <v>10803</v>
      </c>
      <c r="D1142" s="2" t="s">
        <v>126</v>
      </c>
      <c r="E1142" s="3" t="s">
        <v>943</v>
      </c>
      <c r="F1142" s="3">
        <v>41173</v>
      </c>
      <c r="G1142" s="3" t="str">
        <f t="shared" si="17"/>
        <v xml:space="preserve">경기 </v>
      </c>
      <c r="H1142" s="2" t="s">
        <v>10805</v>
      </c>
      <c r="I1142" s="2" t="s">
        <v>451</v>
      </c>
      <c r="J1142" s="2" t="s">
        <v>10804</v>
      </c>
    </row>
    <row r="1143" spans="1:10" x14ac:dyDescent="0.3">
      <c r="A1143" s="3">
        <v>3654</v>
      </c>
      <c r="B1143" s="3">
        <v>2148680043</v>
      </c>
      <c r="C1143" s="2" t="s">
        <v>10809</v>
      </c>
      <c r="D1143" s="2" t="s">
        <v>1</v>
      </c>
      <c r="E1143" s="3" t="s">
        <v>2</v>
      </c>
      <c r="F1143" s="3">
        <v>41133</v>
      </c>
      <c r="G1143" s="3" t="str">
        <f t="shared" si="17"/>
        <v xml:space="preserve">경기 </v>
      </c>
      <c r="H1143" s="2" t="s">
        <v>1209</v>
      </c>
      <c r="I1143" s="2" t="s">
        <v>1462</v>
      </c>
      <c r="J1143" s="2" t="s">
        <v>10810</v>
      </c>
    </row>
    <row r="1144" spans="1:10" x14ac:dyDescent="0.3">
      <c r="A1144" s="3">
        <v>3655</v>
      </c>
      <c r="B1144" s="3">
        <v>2298131160</v>
      </c>
      <c r="C1144" s="2" t="s">
        <v>10811</v>
      </c>
      <c r="D1144" s="2" t="s">
        <v>1</v>
      </c>
      <c r="E1144" s="3" t="s">
        <v>2</v>
      </c>
      <c r="F1144" s="3">
        <v>41220</v>
      </c>
      <c r="G1144" s="3" t="str">
        <f t="shared" si="17"/>
        <v xml:space="preserve">경기 </v>
      </c>
      <c r="H1144" s="2" t="s">
        <v>10813</v>
      </c>
      <c r="I1144" s="2" t="s">
        <v>797</v>
      </c>
      <c r="J1144" s="2" t="s">
        <v>10812</v>
      </c>
    </row>
    <row r="1145" spans="1:10" x14ac:dyDescent="0.3">
      <c r="A1145" s="3">
        <v>3676</v>
      </c>
      <c r="B1145" s="3">
        <v>1098171970</v>
      </c>
      <c r="C1145" s="2" t="s">
        <v>10870</v>
      </c>
      <c r="D1145" s="2" t="s">
        <v>1</v>
      </c>
      <c r="E1145" s="3" t="s">
        <v>2</v>
      </c>
      <c r="F1145" s="3">
        <v>41190</v>
      </c>
      <c r="G1145" s="3" t="str">
        <f t="shared" si="17"/>
        <v xml:space="preserve">경기 </v>
      </c>
      <c r="H1145" s="2" t="s">
        <v>5661</v>
      </c>
      <c r="I1145" s="2" t="s">
        <v>2687</v>
      </c>
      <c r="J1145" s="2" t="s">
        <v>10871</v>
      </c>
    </row>
    <row r="1146" spans="1:10" x14ac:dyDescent="0.3">
      <c r="A1146" s="3">
        <v>3678</v>
      </c>
      <c r="B1146" s="3">
        <v>1268126790</v>
      </c>
      <c r="C1146" s="2" t="s">
        <v>10874</v>
      </c>
      <c r="D1146" s="2" t="s">
        <v>1</v>
      </c>
      <c r="E1146" s="3" t="s">
        <v>2</v>
      </c>
      <c r="F1146" s="3">
        <v>41500</v>
      </c>
      <c r="G1146" s="3" t="str">
        <f t="shared" si="17"/>
        <v xml:space="preserve">경기 </v>
      </c>
      <c r="H1146" s="2" t="s">
        <v>10876</v>
      </c>
      <c r="I1146" s="2" t="s">
        <v>996</v>
      </c>
      <c r="J1146" s="2" t="s">
        <v>10875</v>
      </c>
    </row>
    <row r="1147" spans="1:10" x14ac:dyDescent="0.3">
      <c r="A1147" s="3">
        <v>3679</v>
      </c>
      <c r="B1147" s="3">
        <v>1268142000</v>
      </c>
      <c r="C1147" s="2" t="s">
        <v>10877</v>
      </c>
      <c r="D1147" s="2" t="s">
        <v>1</v>
      </c>
      <c r="E1147" s="3" t="s">
        <v>2</v>
      </c>
      <c r="F1147" s="3">
        <v>41670</v>
      </c>
      <c r="G1147" s="3" t="str">
        <f t="shared" si="17"/>
        <v xml:space="preserve">경기 </v>
      </c>
      <c r="H1147" s="2" t="s">
        <v>10879</v>
      </c>
      <c r="I1147" s="2" t="s">
        <v>2549</v>
      </c>
      <c r="J1147" s="2" t="s">
        <v>10878</v>
      </c>
    </row>
    <row r="1148" spans="1:10" x14ac:dyDescent="0.3">
      <c r="A1148" s="3">
        <v>3680</v>
      </c>
      <c r="B1148" s="3">
        <v>1288103643</v>
      </c>
      <c r="C1148" s="2" t="s">
        <v>10880</v>
      </c>
      <c r="D1148" s="2" t="s">
        <v>1</v>
      </c>
      <c r="E1148" s="3" t="s">
        <v>2</v>
      </c>
      <c r="F1148" s="3">
        <v>41250</v>
      </c>
      <c r="G1148" s="3" t="str">
        <f t="shared" si="17"/>
        <v xml:space="preserve">경기 </v>
      </c>
      <c r="H1148" s="2" t="s">
        <v>10882</v>
      </c>
      <c r="I1148" s="2" t="s">
        <v>1040</v>
      </c>
      <c r="J1148" s="2" t="s">
        <v>10881</v>
      </c>
    </row>
    <row r="1149" spans="1:10" x14ac:dyDescent="0.3">
      <c r="A1149" s="3">
        <v>3682</v>
      </c>
      <c r="B1149" s="3">
        <v>1298136166</v>
      </c>
      <c r="C1149" s="2" t="s">
        <v>10886</v>
      </c>
      <c r="D1149" s="2" t="s">
        <v>1</v>
      </c>
      <c r="E1149" s="3" t="s">
        <v>2</v>
      </c>
      <c r="F1149" s="3">
        <v>41273</v>
      </c>
      <c r="G1149" s="3" t="str">
        <f t="shared" si="17"/>
        <v xml:space="preserve">경기 </v>
      </c>
      <c r="H1149" s="2" t="s">
        <v>10888</v>
      </c>
      <c r="I1149" s="2" t="s">
        <v>1011</v>
      </c>
      <c r="J1149" s="2" t="s">
        <v>10887</v>
      </c>
    </row>
    <row r="1150" spans="1:10" x14ac:dyDescent="0.3">
      <c r="A1150" s="3">
        <v>3683</v>
      </c>
      <c r="B1150" s="3">
        <v>1298157778</v>
      </c>
      <c r="C1150" s="2" t="s">
        <v>4670</v>
      </c>
      <c r="D1150" s="2" t="s">
        <v>1</v>
      </c>
      <c r="E1150" s="3" t="s">
        <v>2</v>
      </c>
      <c r="F1150" s="3">
        <v>41135</v>
      </c>
      <c r="G1150" s="3" t="str">
        <f t="shared" si="17"/>
        <v xml:space="preserve">경기 </v>
      </c>
      <c r="H1150" s="2" t="s">
        <v>10890</v>
      </c>
      <c r="I1150" s="2" t="s">
        <v>51</v>
      </c>
      <c r="J1150" s="2" t="s">
        <v>10889</v>
      </c>
    </row>
    <row r="1151" spans="1:10" x14ac:dyDescent="0.3">
      <c r="A1151" s="3">
        <v>3685</v>
      </c>
      <c r="B1151" s="3">
        <v>1348144329</v>
      </c>
      <c r="C1151" s="2" t="s">
        <v>10894</v>
      </c>
      <c r="D1151" s="2" t="s">
        <v>1</v>
      </c>
      <c r="E1151" s="3" t="s">
        <v>2</v>
      </c>
      <c r="F1151" s="3">
        <v>41590</v>
      </c>
      <c r="G1151" s="3" t="str">
        <f t="shared" si="17"/>
        <v xml:space="preserve">경기 </v>
      </c>
      <c r="H1151" s="2" t="s">
        <v>10896</v>
      </c>
      <c r="I1151" s="2" t="s">
        <v>95</v>
      </c>
      <c r="J1151" s="2" t="s">
        <v>10895</v>
      </c>
    </row>
    <row r="1152" spans="1:10" x14ac:dyDescent="0.3">
      <c r="A1152" s="3">
        <v>3686</v>
      </c>
      <c r="B1152" s="3">
        <v>1358105445</v>
      </c>
      <c r="C1152" s="2" t="s">
        <v>10897</v>
      </c>
      <c r="D1152" s="2" t="s">
        <v>1</v>
      </c>
      <c r="E1152" s="3" t="s">
        <v>2</v>
      </c>
      <c r="F1152" s="3">
        <v>41463</v>
      </c>
      <c r="G1152" s="3" t="str">
        <f t="shared" si="17"/>
        <v xml:space="preserve">경기 </v>
      </c>
      <c r="H1152" s="2" t="s">
        <v>10899</v>
      </c>
      <c r="I1152" s="2" t="s">
        <v>489</v>
      </c>
      <c r="J1152" s="2" t="s">
        <v>10898</v>
      </c>
    </row>
    <row r="1153" spans="1:10" x14ac:dyDescent="0.3">
      <c r="A1153" s="3">
        <v>3693</v>
      </c>
      <c r="B1153" s="3">
        <v>2188119792</v>
      </c>
      <c r="C1153" s="2" t="s">
        <v>10918</v>
      </c>
      <c r="D1153" s="2" t="s">
        <v>1</v>
      </c>
      <c r="E1153" s="3" t="s">
        <v>2</v>
      </c>
      <c r="F1153" s="3">
        <v>41590</v>
      </c>
      <c r="G1153" s="3" t="str">
        <f t="shared" si="17"/>
        <v xml:space="preserve">경기 </v>
      </c>
      <c r="H1153" s="2" t="s">
        <v>10920</v>
      </c>
      <c r="I1153" s="2" t="s">
        <v>2048</v>
      </c>
      <c r="J1153" s="2" t="s">
        <v>10919</v>
      </c>
    </row>
    <row r="1154" spans="1:10" x14ac:dyDescent="0.3">
      <c r="A1154" s="3">
        <v>3713</v>
      </c>
      <c r="B1154" s="3">
        <v>1238198413</v>
      </c>
      <c r="C1154" s="2" t="s">
        <v>10967</v>
      </c>
      <c r="D1154" s="2" t="s">
        <v>1</v>
      </c>
      <c r="E1154" s="3" t="s">
        <v>2</v>
      </c>
      <c r="F1154" s="3">
        <v>41171</v>
      </c>
      <c r="G1154" s="3" t="str">
        <f t="shared" si="17"/>
        <v xml:space="preserve">경기 </v>
      </c>
      <c r="H1154" s="2" t="s">
        <v>10969</v>
      </c>
      <c r="I1154" s="2" t="s">
        <v>2460</v>
      </c>
      <c r="J1154" s="2" t="s">
        <v>10968</v>
      </c>
    </row>
    <row r="1155" spans="1:10" x14ac:dyDescent="0.3">
      <c r="A1155" s="3">
        <v>3714</v>
      </c>
      <c r="B1155" s="3">
        <v>1248149384</v>
      </c>
      <c r="C1155" s="2" t="s">
        <v>10970</v>
      </c>
      <c r="D1155" s="2" t="s">
        <v>1</v>
      </c>
      <c r="E1155" s="3" t="s">
        <v>2</v>
      </c>
      <c r="F1155" s="3">
        <v>41590</v>
      </c>
      <c r="G1155" s="3" t="str">
        <f t="shared" ref="G1155:G1218" si="18">LEFT(H1155,3)</f>
        <v xml:space="preserve">경기 </v>
      </c>
      <c r="H1155" s="2" t="s">
        <v>10972</v>
      </c>
      <c r="I1155" s="2" t="s">
        <v>99</v>
      </c>
      <c r="J1155" s="2" t="s">
        <v>10971</v>
      </c>
    </row>
    <row r="1156" spans="1:10" x14ac:dyDescent="0.3">
      <c r="A1156" s="3">
        <v>3715</v>
      </c>
      <c r="B1156" s="3">
        <v>1248617932</v>
      </c>
      <c r="C1156" s="2" t="s">
        <v>10973</v>
      </c>
      <c r="D1156" s="2" t="s">
        <v>1</v>
      </c>
      <c r="E1156" s="3" t="s">
        <v>2</v>
      </c>
      <c r="F1156" s="3">
        <v>41117</v>
      </c>
      <c r="G1156" s="3" t="str">
        <f t="shared" si="18"/>
        <v xml:space="preserve">경기 </v>
      </c>
      <c r="H1156" s="2" t="s">
        <v>10975</v>
      </c>
      <c r="I1156" s="2" t="s">
        <v>941</v>
      </c>
      <c r="J1156" s="2" t="s">
        <v>10974</v>
      </c>
    </row>
    <row r="1157" spans="1:10" x14ac:dyDescent="0.3">
      <c r="A1157" s="3">
        <v>3716</v>
      </c>
      <c r="B1157" s="3">
        <v>1258112667</v>
      </c>
      <c r="C1157" s="2" t="s">
        <v>9810</v>
      </c>
      <c r="D1157" s="2" t="s">
        <v>1</v>
      </c>
      <c r="E1157" s="3" t="s">
        <v>2</v>
      </c>
      <c r="F1157" s="3">
        <v>41220</v>
      </c>
      <c r="G1157" s="3" t="str">
        <f t="shared" si="18"/>
        <v xml:space="preserve">경기 </v>
      </c>
      <c r="H1157" s="2" t="s">
        <v>10977</v>
      </c>
      <c r="I1157" s="2" t="s">
        <v>154</v>
      </c>
      <c r="J1157" s="2" t="s">
        <v>10976</v>
      </c>
    </row>
    <row r="1158" spans="1:10" x14ac:dyDescent="0.3">
      <c r="A1158" s="3">
        <v>3718</v>
      </c>
      <c r="B1158" s="3">
        <v>1288105641</v>
      </c>
      <c r="C1158" s="2" t="s">
        <v>10981</v>
      </c>
      <c r="D1158" s="2" t="s">
        <v>1</v>
      </c>
      <c r="E1158" s="3" t="s">
        <v>2</v>
      </c>
      <c r="F1158" s="3">
        <v>41670</v>
      </c>
      <c r="G1158" s="3" t="str">
        <f t="shared" si="18"/>
        <v xml:space="preserve">경기 </v>
      </c>
      <c r="H1158" s="2" t="s">
        <v>10983</v>
      </c>
      <c r="I1158" s="2" t="s">
        <v>202</v>
      </c>
      <c r="J1158" s="2" t="s">
        <v>10982</v>
      </c>
    </row>
    <row r="1159" spans="1:10" x14ac:dyDescent="0.3">
      <c r="A1159" s="3">
        <v>3721</v>
      </c>
      <c r="B1159" s="3">
        <v>1348141109</v>
      </c>
      <c r="C1159" s="2" t="s">
        <v>10990</v>
      </c>
      <c r="D1159" s="2" t="s">
        <v>1</v>
      </c>
      <c r="E1159" s="3" t="s">
        <v>2</v>
      </c>
      <c r="F1159" s="3">
        <v>41390</v>
      </c>
      <c r="G1159" s="3" t="str">
        <f t="shared" si="18"/>
        <v xml:space="preserve">경기 </v>
      </c>
      <c r="H1159" s="2" t="s">
        <v>10992</v>
      </c>
      <c r="I1159" s="2" t="s">
        <v>393</v>
      </c>
      <c r="J1159" s="2" t="s">
        <v>10991</v>
      </c>
    </row>
    <row r="1160" spans="1:10" x14ac:dyDescent="0.3">
      <c r="A1160" s="3">
        <v>3722</v>
      </c>
      <c r="B1160" s="3">
        <v>1368105905</v>
      </c>
      <c r="C1160" s="2" t="s">
        <v>10993</v>
      </c>
      <c r="D1160" s="2" t="s">
        <v>1</v>
      </c>
      <c r="E1160" s="3" t="s">
        <v>2</v>
      </c>
      <c r="F1160" s="3">
        <v>41570</v>
      </c>
      <c r="G1160" s="3" t="str">
        <f t="shared" si="18"/>
        <v xml:space="preserve">경기 </v>
      </c>
      <c r="H1160" s="2" t="s">
        <v>10995</v>
      </c>
      <c r="I1160" s="2" t="s">
        <v>260</v>
      </c>
      <c r="J1160" s="2" t="s">
        <v>10994</v>
      </c>
    </row>
    <row r="1161" spans="1:10" x14ac:dyDescent="0.3">
      <c r="A1161" s="3">
        <v>3725</v>
      </c>
      <c r="B1161" s="3">
        <v>2138627481</v>
      </c>
      <c r="C1161" s="2" t="s">
        <v>11002</v>
      </c>
      <c r="D1161" s="2" t="s">
        <v>1</v>
      </c>
      <c r="E1161" s="3" t="s">
        <v>2</v>
      </c>
      <c r="F1161" s="3">
        <v>41133</v>
      </c>
      <c r="G1161" s="3" t="str">
        <f t="shared" si="18"/>
        <v xml:space="preserve">경기 </v>
      </c>
      <c r="H1161" s="2" t="s">
        <v>1209</v>
      </c>
      <c r="I1161" s="2" t="s">
        <v>737</v>
      </c>
      <c r="J1161" s="2" t="s">
        <v>11003</v>
      </c>
    </row>
    <row r="1162" spans="1:10" x14ac:dyDescent="0.3">
      <c r="A1162" s="3">
        <v>3753</v>
      </c>
      <c r="B1162" s="3">
        <v>1228165073</v>
      </c>
      <c r="C1162" s="2" t="s">
        <v>11077</v>
      </c>
      <c r="D1162" s="2" t="s">
        <v>1</v>
      </c>
      <c r="E1162" s="3" t="s">
        <v>2</v>
      </c>
      <c r="F1162" s="3">
        <v>41273</v>
      </c>
      <c r="G1162" s="3" t="str">
        <f t="shared" si="18"/>
        <v xml:space="preserve">경기 </v>
      </c>
      <c r="H1162" s="2" t="s">
        <v>11079</v>
      </c>
      <c r="I1162" s="2" t="s">
        <v>797</v>
      </c>
      <c r="J1162" s="2" t="s">
        <v>11078</v>
      </c>
    </row>
    <row r="1163" spans="1:10" x14ac:dyDescent="0.3">
      <c r="A1163" s="3">
        <v>3754</v>
      </c>
      <c r="B1163" s="3">
        <v>1268118849</v>
      </c>
      <c r="C1163" s="2" t="s">
        <v>11080</v>
      </c>
      <c r="D1163" s="2" t="s">
        <v>1</v>
      </c>
      <c r="E1163" s="3" t="s">
        <v>2</v>
      </c>
      <c r="F1163" s="3">
        <v>41610</v>
      </c>
      <c r="G1163" s="3" t="str">
        <f t="shared" si="18"/>
        <v xml:space="preserve">경기 </v>
      </c>
      <c r="H1163" s="2" t="s">
        <v>11082</v>
      </c>
      <c r="I1163" s="2" t="s">
        <v>229</v>
      </c>
      <c r="J1163" s="2" t="s">
        <v>11081</v>
      </c>
    </row>
    <row r="1164" spans="1:10" x14ac:dyDescent="0.3">
      <c r="A1164" s="3">
        <v>3755</v>
      </c>
      <c r="B1164" s="3">
        <v>1300147341</v>
      </c>
      <c r="C1164" s="2" t="s">
        <v>11083</v>
      </c>
      <c r="D1164" s="2" t="s">
        <v>1</v>
      </c>
      <c r="E1164" s="3" t="s">
        <v>2</v>
      </c>
      <c r="F1164" s="3">
        <v>41190</v>
      </c>
      <c r="G1164" s="3" t="str">
        <f t="shared" si="18"/>
        <v xml:space="preserve">경기 </v>
      </c>
      <c r="H1164" s="2" t="s">
        <v>11085</v>
      </c>
      <c r="I1164" s="2" t="s">
        <v>469</v>
      </c>
      <c r="J1164" s="2" t="s">
        <v>11084</v>
      </c>
    </row>
    <row r="1165" spans="1:10" x14ac:dyDescent="0.3">
      <c r="A1165" s="3">
        <v>3756</v>
      </c>
      <c r="B1165" s="3">
        <v>1328142631</v>
      </c>
      <c r="C1165" s="2" t="s">
        <v>11086</v>
      </c>
      <c r="D1165" s="2" t="s">
        <v>1</v>
      </c>
      <c r="E1165" s="3" t="s">
        <v>2</v>
      </c>
      <c r="F1165" s="3">
        <v>41360</v>
      </c>
      <c r="G1165" s="3" t="str">
        <f t="shared" si="18"/>
        <v xml:space="preserve">경기 </v>
      </c>
      <c r="H1165" s="2" t="s">
        <v>11088</v>
      </c>
      <c r="I1165" s="2" t="s">
        <v>5475</v>
      </c>
      <c r="J1165" s="2" t="s">
        <v>11087</v>
      </c>
    </row>
    <row r="1166" spans="1:10" x14ac:dyDescent="0.3">
      <c r="A1166" s="3">
        <v>3757</v>
      </c>
      <c r="B1166" s="3">
        <v>1338127763</v>
      </c>
      <c r="C1166" s="2" t="s">
        <v>11089</v>
      </c>
      <c r="D1166" s="2" t="s">
        <v>1</v>
      </c>
      <c r="E1166" s="3" t="s">
        <v>2</v>
      </c>
      <c r="F1166" s="3">
        <v>41590</v>
      </c>
      <c r="G1166" s="3" t="str">
        <f t="shared" si="18"/>
        <v xml:space="preserve">경기 </v>
      </c>
      <c r="H1166" s="2" t="s">
        <v>11091</v>
      </c>
      <c r="I1166" s="2" t="s">
        <v>413</v>
      </c>
      <c r="J1166" s="2" t="s">
        <v>11090</v>
      </c>
    </row>
    <row r="1167" spans="1:10" x14ac:dyDescent="0.3">
      <c r="A1167" s="3">
        <v>3760</v>
      </c>
      <c r="B1167" s="3">
        <v>2048116817</v>
      </c>
      <c r="C1167" s="2" t="s">
        <v>11098</v>
      </c>
      <c r="D1167" s="2" t="s">
        <v>1</v>
      </c>
      <c r="E1167" s="3" t="s">
        <v>2</v>
      </c>
      <c r="F1167" s="3">
        <v>41410</v>
      </c>
      <c r="G1167" s="3" t="str">
        <f t="shared" si="18"/>
        <v xml:space="preserve">경기 </v>
      </c>
      <c r="H1167" s="2" t="s">
        <v>11100</v>
      </c>
      <c r="I1167" s="2" t="s">
        <v>1040</v>
      </c>
      <c r="J1167" s="2" t="s">
        <v>11099</v>
      </c>
    </row>
    <row r="1168" spans="1:10" x14ac:dyDescent="0.3">
      <c r="A1168" s="3">
        <v>3777</v>
      </c>
      <c r="B1168" s="3">
        <v>1278635661</v>
      </c>
      <c r="C1168" s="2" t="s">
        <v>11148</v>
      </c>
      <c r="D1168" s="2" t="s">
        <v>1</v>
      </c>
      <c r="E1168" s="3" t="s">
        <v>2</v>
      </c>
      <c r="F1168" s="3">
        <v>41250</v>
      </c>
      <c r="G1168" s="3" t="str">
        <f t="shared" si="18"/>
        <v xml:space="preserve">경기 </v>
      </c>
      <c r="H1168" s="2" t="s">
        <v>11150</v>
      </c>
      <c r="I1168" s="2" t="s">
        <v>1854</v>
      </c>
      <c r="J1168" s="2" t="s">
        <v>11149</v>
      </c>
    </row>
    <row r="1169" spans="1:10" x14ac:dyDescent="0.3">
      <c r="A1169" s="3">
        <v>3778</v>
      </c>
      <c r="B1169" s="3">
        <v>1288163904</v>
      </c>
      <c r="C1169" s="2" t="s">
        <v>11151</v>
      </c>
      <c r="D1169" s="2" t="s">
        <v>1</v>
      </c>
      <c r="E1169" s="3" t="s">
        <v>2</v>
      </c>
      <c r="F1169" s="3">
        <v>41287</v>
      </c>
      <c r="G1169" s="3" t="str">
        <f t="shared" si="18"/>
        <v xml:space="preserve">경기 </v>
      </c>
      <c r="H1169" s="2" t="s">
        <v>11153</v>
      </c>
      <c r="I1169" s="2" t="s">
        <v>764</v>
      </c>
      <c r="J1169" s="2" t="s">
        <v>11152</v>
      </c>
    </row>
    <row r="1170" spans="1:10" x14ac:dyDescent="0.3">
      <c r="A1170" s="3">
        <v>3779</v>
      </c>
      <c r="B1170" s="3">
        <v>1298149375</v>
      </c>
      <c r="C1170" s="2" t="s">
        <v>11154</v>
      </c>
      <c r="D1170" s="2" t="s">
        <v>1</v>
      </c>
      <c r="E1170" s="3" t="s">
        <v>2</v>
      </c>
      <c r="F1170" s="3">
        <v>41133</v>
      </c>
      <c r="G1170" s="3" t="str">
        <f t="shared" si="18"/>
        <v xml:space="preserve">경기 </v>
      </c>
      <c r="H1170" s="2" t="s">
        <v>11156</v>
      </c>
      <c r="I1170" s="2" t="s">
        <v>875</v>
      </c>
      <c r="J1170" s="2" t="s">
        <v>11155</v>
      </c>
    </row>
    <row r="1171" spans="1:10" x14ac:dyDescent="0.3">
      <c r="A1171" s="3">
        <v>3781</v>
      </c>
      <c r="B1171" s="3">
        <v>1308120169</v>
      </c>
      <c r="C1171" s="2" t="s">
        <v>11160</v>
      </c>
      <c r="D1171" s="2" t="s">
        <v>895</v>
      </c>
      <c r="E1171" s="3" t="s">
        <v>896</v>
      </c>
      <c r="F1171" s="3">
        <v>41190</v>
      </c>
      <c r="G1171" s="3" t="str">
        <f t="shared" si="18"/>
        <v xml:space="preserve">경기 </v>
      </c>
      <c r="H1171" s="2" t="s">
        <v>11162</v>
      </c>
      <c r="I1171" s="2" t="s">
        <v>198</v>
      </c>
      <c r="J1171" s="2" t="s">
        <v>11161</v>
      </c>
    </row>
    <row r="1172" spans="1:10" x14ac:dyDescent="0.3">
      <c r="A1172" s="3">
        <v>3782</v>
      </c>
      <c r="B1172" s="3">
        <v>1338126255</v>
      </c>
      <c r="C1172" s="2" t="s">
        <v>11163</v>
      </c>
      <c r="D1172" s="2" t="s">
        <v>1</v>
      </c>
      <c r="E1172" s="3" t="s">
        <v>2</v>
      </c>
      <c r="F1172" s="3">
        <v>41273</v>
      </c>
      <c r="G1172" s="3" t="str">
        <f t="shared" si="18"/>
        <v xml:space="preserve">경기 </v>
      </c>
      <c r="H1172" s="2" t="s">
        <v>11165</v>
      </c>
      <c r="I1172" s="2" t="s">
        <v>10122</v>
      </c>
      <c r="J1172" s="2" t="s">
        <v>11164</v>
      </c>
    </row>
    <row r="1173" spans="1:10" x14ac:dyDescent="0.3">
      <c r="A1173" s="3">
        <v>3783</v>
      </c>
      <c r="B1173" s="3">
        <v>1348106591</v>
      </c>
      <c r="C1173" s="2" t="s">
        <v>11166</v>
      </c>
      <c r="D1173" s="2" t="s">
        <v>1</v>
      </c>
      <c r="E1173" s="3" t="s">
        <v>2</v>
      </c>
      <c r="F1173" s="3">
        <v>41273</v>
      </c>
      <c r="G1173" s="3" t="str">
        <f t="shared" si="18"/>
        <v xml:space="preserve">경기 </v>
      </c>
      <c r="H1173" s="2" t="s">
        <v>11168</v>
      </c>
      <c r="I1173" s="2" t="s">
        <v>2862</v>
      </c>
      <c r="J1173" s="2" t="s">
        <v>11167</v>
      </c>
    </row>
    <row r="1174" spans="1:10" x14ac:dyDescent="0.3">
      <c r="A1174" s="3">
        <v>3784</v>
      </c>
      <c r="B1174" s="3">
        <v>1358120408</v>
      </c>
      <c r="C1174" s="2" t="s">
        <v>11169</v>
      </c>
      <c r="D1174" s="2" t="s">
        <v>1</v>
      </c>
      <c r="E1174" s="3" t="s">
        <v>2</v>
      </c>
      <c r="F1174" s="3">
        <v>41461</v>
      </c>
      <c r="G1174" s="3" t="str">
        <f t="shared" si="18"/>
        <v xml:space="preserve">경기 </v>
      </c>
      <c r="H1174" s="2" t="s">
        <v>11171</v>
      </c>
      <c r="I1174" s="2" t="s">
        <v>8669</v>
      </c>
      <c r="J1174" s="2" t="s">
        <v>11170</v>
      </c>
    </row>
    <row r="1175" spans="1:10" x14ac:dyDescent="0.3">
      <c r="A1175" s="3">
        <v>3787</v>
      </c>
      <c r="B1175" s="3">
        <v>1408139568</v>
      </c>
      <c r="C1175" s="2" t="s">
        <v>11178</v>
      </c>
      <c r="D1175" s="2" t="s">
        <v>1</v>
      </c>
      <c r="E1175" s="3" t="s">
        <v>2</v>
      </c>
      <c r="F1175" s="3">
        <v>41390</v>
      </c>
      <c r="G1175" s="3" t="str">
        <f t="shared" si="18"/>
        <v xml:space="preserve">경기 </v>
      </c>
      <c r="H1175" s="2" t="s">
        <v>11180</v>
      </c>
      <c r="I1175" s="2" t="s">
        <v>233</v>
      </c>
      <c r="J1175" s="2" t="s">
        <v>11179</v>
      </c>
    </row>
    <row r="1176" spans="1:10" x14ac:dyDescent="0.3">
      <c r="A1176" s="3">
        <v>3809</v>
      </c>
      <c r="B1176" s="3">
        <v>1208175236</v>
      </c>
      <c r="C1176" s="2" t="s">
        <v>11230</v>
      </c>
      <c r="D1176" s="2" t="s">
        <v>1</v>
      </c>
      <c r="E1176" s="3" t="s">
        <v>2</v>
      </c>
      <c r="F1176" s="3">
        <v>41135</v>
      </c>
      <c r="G1176" s="3" t="str">
        <f t="shared" si="18"/>
        <v xml:space="preserve">경기 </v>
      </c>
      <c r="H1176" s="2" t="s">
        <v>11232</v>
      </c>
      <c r="I1176" s="2" t="s">
        <v>605</v>
      </c>
      <c r="J1176" s="2" t="s">
        <v>11231</v>
      </c>
    </row>
    <row r="1177" spans="1:10" x14ac:dyDescent="0.3">
      <c r="A1177" s="3">
        <v>3811</v>
      </c>
      <c r="B1177" s="3">
        <v>1248191408</v>
      </c>
      <c r="C1177" s="2" t="s">
        <v>11236</v>
      </c>
      <c r="D1177" s="2" t="s">
        <v>1</v>
      </c>
      <c r="E1177" s="3" t="s">
        <v>2</v>
      </c>
      <c r="F1177" s="3">
        <v>41590</v>
      </c>
      <c r="G1177" s="3" t="str">
        <f t="shared" si="18"/>
        <v xml:space="preserve">경기 </v>
      </c>
      <c r="H1177" s="2" t="s">
        <v>11238</v>
      </c>
      <c r="I1177" s="2" t="s">
        <v>1508</v>
      </c>
      <c r="J1177" s="2" t="s">
        <v>11237</v>
      </c>
    </row>
    <row r="1178" spans="1:10" x14ac:dyDescent="0.3">
      <c r="A1178" s="3">
        <v>3813</v>
      </c>
      <c r="B1178" s="3">
        <v>1358101871</v>
      </c>
      <c r="C1178" s="2" t="s">
        <v>11242</v>
      </c>
      <c r="D1178" s="2" t="s">
        <v>1</v>
      </c>
      <c r="E1178" s="3" t="s">
        <v>2</v>
      </c>
      <c r="F1178" s="3">
        <v>41111</v>
      </c>
      <c r="G1178" s="3" t="str">
        <f t="shared" si="18"/>
        <v xml:space="preserve">경기 </v>
      </c>
      <c r="H1178" s="2" t="s">
        <v>11244</v>
      </c>
      <c r="I1178" s="2" t="s">
        <v>63</v>
      </c>
      <c r="J1178" s="2" t="s">
        <v>11243</v>
      </c>
    </row>
    <row r="1179" spans="1:10" x14ac:dyDescent="0.3">
      <c r="A1179" s="3">
        <v>3814</v>
      </c>
      <c r="B1179" s="3">
        <v>1358139760</v>
      </c>
      <c r="C1179" s="2" t="s">
        <v>11245</v>
      </c>
      <c r="D1179" s="2" t="s">
        <v>1</v>
      </c>
      <c r="E1179" s="3" t="s">
        <v>2</v>
      </c>
      <c r="F1179" s="3">
        <v>41463</v>
      </c>
      <c r="G1179" s="3" t="str">
        <f t="shared" si="18"/>
        <v xml:space="preserve">경기 </v>
      </c>
      <c r="H1179" s="2" t="s">
        <v>11247</v>
      </c>
      <c r="I1179" s="2" t="s">
        <v>260</v>
      </c>
      <c r="J1179" s="2" t="s">
        <v>11246</v>
      </c>
    </row>
    <row r="1180" spans="1:10" x14ac:dyDescent="0.3">
      <c r="A1180" s="3">
        <v>3815</v>
      </c>
      <c r="B1180" s="3">
        <v>1378134285</v>
      </c>
      <c r="C1180" s="2" t="s">
        <v>11248</v>
      </c>
      <c r="D1180" s="2" t="s">
        <v>1</v>
      </c>
      <c r="E1180" s="3" t="s">
        <v>2</v>
      </c>
      <c r="F1180" s="3">
        <v>41390</v>
      </c>
      <c r="G1180" s="3" t="str">
        <f t="shared" si="18"/>
        <v xml:space="preserve">경기 </v>
      </c>
      <c r="H1180" s="2" t="s">
        <v>11250</v>
      </c>
      <c r="I1180" s="2" t="s">
        <v>109</v>
      </c>
      <c r="J1180" s="2" t="s">
        <v>11249</v>
      </c>
    </row>
    <row r="1181" spans="1:10" x14ac:dyDescent="0.3">
      <c r="A1181" s="3">
        <v>3817</v>
      </c>
      <c r="B1181" s="3">
        <v>1388141912</v>
      </c>
      <c r="C1181" s="2" t="s">
        <v>11254</v>
      </c>
      <c r="D1181" s="2" t="s">
        <v>1</v>
      </c>
      <c r="E1181" s="3" t="s">
        <v>2</v>
      </c>
      <c r="F1181" s="3">
        <v>41410</v>
      </c>
      <c r="G1181" s="3" t="str">
        <f t="shared" si="18"/>
        <v xml:space="preserve">경기 </v>
      </c>
      <c r="H1181" s="2" t="s">
        <v>11256</v>
      </c>
      <c r="I1181" s="2" t="s">
        <v>154</v>
      </c>
      <c r="J1181" s="2" t="s">
        <v>11255</v>
      </c>
    </row>
    <row r="1182" spans="1:10" x14ac:dyDescent="0.3">
      <c r="A1182" s="3">
        <v>3818</v>
      </c>
      <c r="B1182" s="3">
        <v>1388156093</v>
      </c>
      <c r="C1182" s="2" t="s">
        <v>11257</v>
      </c>
      <c r="D1182" s="2" t="s">
        <v>1</v>
      </c>
      <c r="E1182" s="3" t="s">
        <v>2</v>
      </c>
      <c r="F1182" s="3">
        <v>41271</v>
      </c>
      <c r="G1182" s="3" t="str">
        <f t="shared" si="18"/>
        <v xml:space="preserve">경기 </v>
      </c>
      <c r="H1182" s="2" t="s">
        <v>11259</v>
      </c>
      <c r="I1182" s="2" t="s">
        <v>1234</v>
      </c>
      <c r="J1182" s="2" t="s">
        <v>11258</v>
      </c>
    </row>
    <row r="1183" spans="1:10" x14ac:dyDescent="0.3">
      <c r="A1183" s="3">
        <v>3844</v>
      </c>
      <c r="B1183" s="3">
        <v>1298130691</v>
      </c>
      <c r="C1183" s="2" t="s">
        <v>11331</v>
      </c>
      <c r="D1183" s="2" t="s">
        <v>1</v>
      </c>
      <c r="E1183" s="3" t="s">
        <v>2</v>
      </c>
      <c r="F1183" s="3">
        <v>41113</v>
      </c>
      <c r="G1183" s="3" t="str">
        <f t="shared" si="18"/>
        <v xml:space="preserve">경기 </v>
      </c>
      <c r="H1183" s="2" t="s">
        <v>11333</v>
      </c>
      <c r="I1183" s="2" t="s">
        <v>194</v>
      </c>
      <c r="J1183" s="2" t="s">
        <v>11332</v>
      </c>
    </row>
    <row r="1184" spans="1:10" x14ac:dyDescent="0.3">
      <c r="A1184" s="3">
        <v>3846</v>
      </c>
      <c r="B1184" s="3">
        <v>1328108332</v>
      </c>
      <c r="C1184" s="2" t="s">
        <v>11336</v>
      </c>
      <c r="D1184" s="2" t="s">
        <v>1</v>
      </c>
      <c r="E1184" s="3" t="s">
        <v>2</v>
      </c>
      <c r="F1184" s="3">
        <v>41610</v>
      </c>
      <c r="G1184" s="3" t="str">
        <f t="shared" si="18"/>
        <v xml:space="preserve">경기 </v>
      </c>
      <c r="H1184" s="2" t="s">
        <v>11338</v>
      </c>
      <c r="I1184" s="2" t="s">
        <v>11339</v>
      </c>
      <c r="J1184" s="2" t="s">
        <v>11337</v>
      </c>
    </row>
    <row r="1185" spans="1:10" x14ac:dyDescent="0.3">
      <c r="A1185" s="3">
        <v>3847</v>
      </c>
      <c r="B1185" s="3">
        <v>1338123957</v>
      </c>
      <c r="C1185" s="2" t="s">
        <v>11340</v>
      </c>
      <c r="D1185" s="2" t="s">
        <v>239</v>
      </c>
      <c r="E1185" s="3" t="s">
        <v>240</v>
      </c>
      <c r="F1185" s="3">
        <v>41390</v>
      </c>
      <c r="G1185" s="3" t="str">
        <f t="shared" si="18"/>
        <v xml:space="preserve">경기 </v>
      </c>
      <c r="H1185" s="2" t="s">
        <v>11342</v>
      </c>
      <c r="I1185" s="2" t="s">
        <v>1954</v>
      </c>
      <c r="J1185" s="2" t="s">
        <v>11341</v>
      </c>
    </row>
    <row r="1186" spans="1:10" x14ac:dyDescent="0.3">
      <c r="A1186" s="3">
        <v>3848</v>
      </c>
      <c r="B1186" s="3">
        <v>1348101349</v>
      </c>
      <c r="C1186" s="2" t="s">
        <v>11343</v>
      </c>
      <c r="D1186" s="2" t="s">
        <v>1</v>
      </c>
      <c r="E1186" s="3" t="s">
        <v>2</v>
      </c>
      <c r="F1186" s="3">
        <v>41220</v>
      </c>
      <c r="G1186" s="3" t="str">
        <f t="shared" si="18"/>
        <v xml:space="preserve">경기 </v>
      </c>
      <c r="H1186" s="2" t="s">
        <v>11345</v>
      </c>
      <c r="I1186" s="2" t="s">
        <v>11346</v>
      </c>
      <c r="J1186" s="2" t="s">
        <v>11344</v>
      </c>
    </row>
    <row r="1187" spans="1:10" x14ac:dyDescent="0.3">
      <c r="A1187" s="3">
        <v>3849</v>
      </c>
      <c r="B1187" s="3">
        <v>1358115211</v>
      </c>
      <c r="C1187" s="2" t="s">
        <v>11347</v>
      </c>
      <c r="D1187" s="2" t="s">
        <v>1</v>
      </c>
      <c r="E1187" s="3" t="s">
        <v>2</v>
      </c>
      <c r="F1187" s="3">
        <v>41461</v>
      </c>
      <c r="G1187" s="3" t="str">
        <f t="shared" si="18"/>
        <v xml:space="preserve">경기 </v>
      </c>
      <c r="H1187" s="2" t="s">
        <v>11349</v>
      </c>
      <c r="I1187" s="2" t="s">
        <v>2501</v>
      </c>
      <c r="J1187" s="2" t="s">
        <v>11348</v>
      </c>
    </row>
    <row r="1188" spans="1:10" x14ac:dyDescent="0.3">
      <c r="A1188" s="3">
        <v>3877</v>
      </c>
      <c r="B1188" s="3">
        <v>1098149750</v>
      </c>
      <c r="C1188" s="2" t="s">
        <v>11428</v>
      </c>
      <c r="D1188" s="2" t="s">
        <v>1</v>
      </c>
      <c r="E1188" s="3" t="s">
        <v>2</v>
      </c>
      <c r="F1188" s="3">
        <v>41590</v>
      </c>
      <c r="G1188" s="3" t="str">
        <f t="shared" si="18"/>
        <v xml:space="preserve">경기 </v>
      </c>
      <c r="H1188" s="2" t="s">
        <v>11430</v>
      </c>
      <c r="I1188" s="2" t="s">
        <v>146</v>
      </c>
      <c r="J1188" s="2" t="s">
        <v>11429</v>
      </c>
    </row>
    <row r="1189" spans="1:10" x14ac:dyDescent="0.3">
      <c r="A1189" s="3">
        <v>3878</v>
      </c>
      <c r="B1189" s="3">
        <v>1098171306</v>
      </c>
      <c r="C1189" s="2" t="s">
        <v>11431</v>
      </c>
      <c r="D1189" s="2" t="s">
        <v>895</v>
      </c>
      <c r="E1189" s="3" t="s">
        <v>896</v>
      </c>
      <c r="F1189" s="3">
        <v>41480</v>
      </c>
      <c r="G1189" s="3" t="str">
        <f t="shared" si="18"/>
        <v xml:space="preserve">경기 </v>
      </c>
      <c r="H1189" s="2" t="s">
        <v>11433</v>
      </c>
      <c r="I1189" s="2" t="s">
        <v>2752</v>
      </c>
      <c r="J1189" s="2" t="s">
        <v>11432</v>
      </c>
    </row>
    <row r="1190" spans="1:10" x14ac:dyDescent="0.3">
      <c r="A1190" s="3">
        <v>3884</v>
      </c>
      <c r="B1190" s="3">
        <v>1258146681</v>
      </c>
      <c r="C1190" s="2" t="s">
        <v>11449</v>
      </c>
      <c r="D1190" s="2" t="s">
        <v>1</v>
      </c>
      <c r="E1190" s="3" t="s">
        <v>2</v>
      </c>
      <c r="F1190" s="3">
        <v>41220</v>
      </c>
      <c r="G1190" s="3" t="str">
        <f t="shared" si="18"/>
        <v xml:space="preserve">경기 </v>
      </c>
      <c r="H1190" s="2" t="s">
        <v>11451</v>
      </c>
      <c r="I1190" s="2" t="s">
        <v>154</v>
      </c>
      <c r="J1190" s="2" t="s">
        <v>11450</v>
      </c>
    </row>
    <row r="1191" spans="1:10" x14ac:dyDescent="0.3">
      <c r="A1191" s="3">
        <v>3885</v>
      </c>
      <c r="B1191" s="3">
        <v>1348131106</v>
      </c>
      <c r="C1191" s="2" t="s">
        <v>11452</v>
      </c>
      <c r="D1191" s="2" t="s">
        <v>1</v>
      </c>
      <c r="E1191" s="3" t="s">
        <v>2</v>
      </c>
      <c r="F1191" s="3">
        <v>41273</v>
      </c>
      <c r="G1191" s="3" t="str">
        <f t="shared" si="18"/>
        <v xml:space="preserve">경기 </v>
      </c>
      <c r="H1191" s="2" t="s">
        <v>11454</v>
      </c>
      <c r="I1191" s="2" t="s">
        <v>393</v>
      </c>
      <c r="J1191" s="2" t="s">
        <v>11453</v>
      </c>
    </row>
    <row r="1192" spans="1:10" x14ac:dyDescent="0.3">
      <c r="A1192" s="3">
        <v>3886</v>
      </c>
      <c r="B1192" s="3">
        <v>1348148757</v>
      </c>
      <c r="C1192" s="2" t="s">
        <v>11455</v>
      </c>
      <c r="D1192" s="2" t="s">
        <v>1</v>
      </c>
      <c r="E1192" s="3" t="s">
        <v>2</v>
      </c>
      <c r="F1192" s="3">
        <v>41273</v>
      </c>
      <c r="G1192" s="3" t="str">
        <f t="shared" si="18"/>
        <v xml:space="preserve">경기 </v>
      </c>
      <c r="H1192" s="2" t="s">
        <v>11457</v>
      </c>
      <c r="I1192" s="2" t="s">
        <v>1234</v>
      </c>
      <c r="J1192" s="2" t="s">
        <v>11456</v>
      </c>
    </row>
    <row r="1193" spans="1:10" x14ac:dyDescent="0.3">
      <c r="A1193" s="3">
        <v>3887</v>
      </c>
      <c r="B1193" s="3">
        <v>1348163796</v>
      </c>
      <c r="C1193" s="2" t="s">
        <v>11458</v>
      </c>
      <c r="D1193" s="2" t="s">
        <v>1</v>
      </c>
      <c r="E1193" s="3" t="s">
        <v>2</v>
      </c>
      <c r="F1193" s="3">
        <v>41390</v>
      </c>
      <c r="G1193" s="3" t="str">
        <f t="shared" si="18"/>
        <v xml:space="preserve">경기 </v>
      </c>
      <c r="H1193" s="2" t="s">
        <v>11460</v>
      </c>
      <c r="I1193" s="2" t="s">
        <v>2304</v>
      </c>
      <c r="J1193" s="2" t="s">
        <v>11459</v>
      </c>
    </row>
    <row r="1194" spans="1:10" x14ac:dyDescent="0.3">
      <c r="A1194" s="3">
        <v>3889</v>
      </c>
      <c r="B1194" s="3">
        <v>1398130719</v>
      </c>
      <c r="C1194" s="2" t="s">
        <v>11464</v>
      </c>
      <c r="D1194" s="2" t="s">
        <v>1</v>
      </c>
      <c r="E1194" s="3" t="s">
        <v>2</v>
      </c>
      <c r="F1194" s="3">
        <v>41590</v>
      </c>
      <c r="G1194" s="3" t="str">
        <f t="shared" si="18"/>
        <v xml:space="preserve">경기 </v>
      </c>
      <c r="H1194" s="2" t="s">
        <v>11466</v>
      </c>
      <c r="I1194" s="2" t="s">
        <v>705</v>
      </c>
      <c r="J1194" s="2" t="s">
        <v>11465</v>
      </c>
    </row>
    <row r="1195" spans="1:10" x14ac:dyDescent="0.3">
      <c r="A1195" s="3">
        <v>3894</v>
      </c>
      <c r="B1195" s="3">
        <v>2148639428</v>
      </c>
      <c r="C1195" s="2" t="s">
        <v>11478</v>
      </c>
      <c r="D1195" s="2" t="s">
        <v>1</v>
      </c>
      <c r="E1195" s="3" t="s">
        <v>2</v>
      </c>
      <c r="F1195" s="3">
        <v>41135</v>
      </c>
      <c r="G1195" s="3" t="str">
        <f t="shared" si="18"/>
        <v xml:space="preserve">경기 </v>
      </c>
      <c r="H1195" s="2" t="s">
        <v>11480</v>
      </c>
      <c r="I1195" s="2" t="s">
        <v>13</v>
      </c>
      <c r="J1195" s="2" t="s">
        <v>11479</v>
      </c>
    </row>
    <row r="1196" spans="1:10" x14ac:dyDescent="0.3">
      <c r="A1196" s="3">
        <v>3912</v>
      </c>
      <c r="B1196" s="3">
        <v>1108146016</v>
      </c>
      <c r="C1196" s="2" t="s">
        <v>11534</v>
      </c>
      <c r="D1196" s="2" t="s">
        <v>1</v>
      </c>
      <c r="E1196" s="3" t="s">
        <v>2</v>
      </c>
      <c r="F1196" s="3">
        <v>41450</v>
      </c>
      <c r="G1196" s="3" t="str">
        <f t="shared" si="18"/>
        <v xml:space="preserve">경기 </v>
      </c>
      <c r="H1196" s="2" t="s">
        <v>1936</v>
      </c>
      <c r="I1196" s="2" t="s">
        <v>13</v>
      </c>
      <c r="J1196" s="2" t="s">
        <v>11535</v>
      </c>
    </row>
    <row r="1197" spans="1:10" x14ac:dyDescent="0.3">
      <c r="A1197" s="3">
        <v>3913</v>
      </c>
      <c r="B1197" s="3">
        <v>1198150934</v>
      </c>
      <c r="C1197" s="2" t="s">
        <v>11536</v>
      </c>
      <c r="D1197" s="2" t="s">
        <v>1</v>
      </c>
      <c r="E1197" s="3" t="s">
        <v>2</v>
      </c>
      <c r="F1197" s="3">
        <v>41590</v>
      </c>
      <c r="G1197" s="3" t="str">
        <f t="shared" si="18"/>
        <v xml:space="preserve">경기 </v>
      </c>
      <c r="H1197" s="2" t="s">
        <v>11538</v>
      </c>
      <c r="I1197" s="2" t="s">
        <v>176</v>
      </c>
      <c r="J1197" s="2" t="s">
        <v>11537</v>
      </c>
    </row>
    <row r="1198" spans="1:10" x14ac:dyDescent="0.3">
      <c r="A1198" s="3">
        <v>3916</v>
      </c>
      <c r="B1198" s="3">
        <v>1238135515</v>
      </c>
      <c r="C1198" s="2" t="s">
        <v>11544</v>
      </c>
      <c r="D1198" s="2" t="s">
        <v>1</v>
      </c>
      <c r="E1198" s="3" t="s">
        <v>2</v>
      </c>
      <c r="F1198" s="3">
        <v>41410</v>
      </c>
      <c r="G1198" s="3" t="str">
        <f t="shared" si="18"/>
        <v xml:space="preserve">경기 </v>
      </c>
      <c r="H1198" s="2" t="s">
        <v>11546</v>
      </c>
      <c r="I1198" s="2" t="s">
        <v>1324</v>
      </c>
      <c r="J1198" s="2" t="s">
        <v>11545</v>
      </c>
    </row>
    <row r="1199" spans="1:10" x14ac:dyDescent="0.3">
      <c r="A1199" s="3">
        <v>3917</v>
      </c>
      <c r="B1199" s="3">
        <v>1338122943</v>
      </c>
      <c r="C1199" s="2" t="s">
        <v>11547</v>
      </c>
      <c r="D1199" s="2" t="s">
        <v>1</v>
      </c>
      <c r="E1199" s="3" t="s">
        <v>2</v>
      </c>
      <c r="F1199" s="3">
        <v>41273</v>
      </c>
      <c r="G1199" s="3" t="str">
        <f t="shared" si="18"/>
        <v xml:space="preserve">경기 </v>
      </c>
      <c r="H1199" s="2" t="s">
        <v>11549</v>
      </c>
      <c r="I1199" s="2" t="s">
        <v>293</v>
      </c>
      <c r="J1199" s="2" t="s">
        <v>11548</v>
      </c>
    </row>
    <row r="1200" spans="1:10" x14ac:dyDescent="0.3">
      <c r="A1200" s="3">
        <v>3918</v>
      </c>
      <c r="B1200" s="3">
        <v>1348150063</v>
      </c>
      <c r="C1200" s="2" t="s">
        <v>11550</v>
      </c>
      <c r="D1200" s="2" t="s">
        <v>1</v>
      </c>
      <c r="E1200" s="3" t="s">
        <v>2</v>
      </c>
      <c r="F1200" s="3">
        <v>41570</v>
      </c>
      <c r="G1200" s="3" t="str">
        <f t="shared" si="18"/>
        <v xml:space="preserve">경기 </v>
      </c>
      <c r="H1200" s="2" t="s">
        <v>11552</v>
      </c>
      <c r="I1200" s="2" t="s">
        <v>1116</v>
      </c>
      <c r="J1200" s="2" t="s">
        <v>11551</v>
      </c>
    </row>
    <row r="1201" spans="1:10" x14ac:dyDescent="0.3">
      <c r="A1201" s="3">
        <v>3919</v>
      </c>
      <c r="B1201" s="3">
        <v>1348161139</v>
      </c>
      <c r="C1201" s="2" t="s">
        <v>11553</v>
      </c>
      <c r="D1201" s="2" t="s">
        <v>1</v>
      </c>
      <c r="E1201" s="3" t="s">
        <v>2</v>
      </c>
      <c r="F1201" s="3">
        <v>41273</v>
      </c>
      <c r="G1201" s="3" t="str">
        <f t="shared" si="18"/>
        <v xml:space="preserve">경기 </v>
      </c>
      <c r="H1201" s="2" t="s">
        <v>11555</v>
      </c>
      <c r="I1201" s="2" t="s">
        <v>2862</v>
      </c>
      <c r="J1201" s="2" t="s">
        <v>11554</v>
      </c>
    </row>
    <row r="1202" spans="1:10" x14ac:dyDescent="0.3">
      <c r="A1202" s="3">
        <v>3920</v>
      </c>
      <c r="B1202" s="3">
        <v>1388114337</v>
      </c>
      <c r="C1202" s="2" t="s">
        <v>11556</v>
      </c>
      <c r="D1202" s="2" t="s">
        <v>1</v>
      </c>
      <c r="E1202" s="3" t="s">
        <v>2</v>
      </c>
      <c r="F1202" s="3">
        <v>41410</v>
      </c>
      <c r="G1202" s="3" t="str">
        <f t="shared" si="18"/>
        <v xml:space="preserve">경기 </v>
      </c>
      <c r="H1202" s="2" t="s">
        <v>11558</v>
      </c>
      <c r="I1202" s="2" t="s">
        <v>5</v>
      </c>
      <c r="J1202" s="2" t="s">
        <v>11557</v>
      </c>
    </row>
    <row r="1203" spans="1:10" x14ac:dyDescent="0.3">
      <c r="A1203" s="3">
        <v>3921</v>
      </c>
      <c r="B1203" s="3">
        <v>1408121530</v>
      </c>
      <c r="C1203" s="2" t="s">
        <v>11559</v>
      </c>
      <c r="D1203" s="2" t="s">
        <v>1</v>
      </c>
      <c r="E1203" s="3" t="s">
        <v>2</v>
      </c>
      <c r="F1203" s="3">
        <v>41390</v>
      </c>
      <c r="G1203" s="3" t="str">
        <f t="shared" si="18"/>
        <v xml:space="preserve">경기 </v>
      </c>
      <c r="H1203" s="2" t="s">
        <v>11561</v>
      </c>
      <c r="I1203" s="2" t="s">
        <v>393</v>
      </c>
      <c r="J1203" s="2" t="s">
        <v>11560</v>
      </c>
    </row>
    <row r="1204" spans="1:10" x14ac:dyDescent="0.3">
      <c r="A1204" s="3">
        <v>3922</v>
      </c>
      <c r="B1204" s="3">
        <v>1418121116</v>
      </c>
      <c r="C1204" s="2" t="s">
        <v>11562</v>
      </c>
      <c r="D1204" s="2" t="s">
        <v>1</v>
      </c>
      <c r="E1204" s="3" t="s">
        <v>2</v>
      </c>
      <c r="F1204" s="3">
        <v>41480</v>
      </c>
      <c r="G1204" s="3" t="str">
        <f t="shared" si="18"/>
        <v xml:space="preserve">경기 </v>
      </c>
      <c r="H1204" s="2" t="s">
        <v>11564</v>
      </c>
      <c r="I1204" s="2" t="s">
        <v>1317</v>
      </c>
      <c r="J1204" s="2" t="s">
        <v>11563</v>
      </c>
    </row>
    <row r="1205" spans="1:10" x14ac:dyDescent="0.3">
      <c r="A1205" s="3">
        <v>3941</v>
      </c>
      <c r="B1205" s="3">
        <v>1238142618</v>
      </c>
      <c r="C1205" s="2" t="s">
        <v>11617</v>
      </c>
      <c r="D1205" s="2" t="s">
        <v>1</v>
      </c>
      <c r="E1205" s="3" t="s">
        <v>2</v>
      </c>
      <c r="F1205" s="3">
        <v>41220</v>
      </c>
      <c r="G1205" s="3" t="str">
        <f t="shared" si="18"/>
        <v xml:space="preserve">경기 </v>
      </c>
      <c r="H1205" s="2" t="s">
        <v>11619</v>
      </c>
      <c r="I1205" s="2" t="s">
        <v>4333</v>
      </c>
      <c r="J1205" s="2" t="s">
        <v>11618</v>
      </c>
    </row>
    <row r="1206" spans="1:10" x14ac:dyDescent="0.3">
      <c r="A1206" s="3">
        <v>3942</v>
      </c>
      <c r="B1206" s="3">
        <v>1248180712</v>
      </c>
      <c r="C1206" s="2" t="s">
        <v>11620</v>
      </c>
      <c r="D1206" s="2" t="s">
        <v>1</v>
      </c>
      <c r="E1206" s="3" t="s">
        <v>2</v>
      </c>
      <c r="F1206" s="3">
        <v>41117</v>
      </c>
      <c r="G1206" s="3" t="str">
        <f t="shared" si="18"/>
        <v xml:space="preserve">경기 </v>
      </c>
      <c r="H1206" s="2" t="s">
        <v>11622</v>
      </c>
      <c r="I1206" s="2" t="s">
        <v>194</v>
      </c>
      <c r="J1206" s="2" t="s">
        <v>11621</v>
      </c>
    </row>
    <row r="1207" spans="1:10" x14ac:dyDescent="0.3">
      <c r="A1207" s="3">
        <v>3943</v>
      </c>
      <c r="B1207" s="3">
        <v>1248631609</v>
      </c>
      <c r="C1207" s="2" t="s">
        <v>11623</v>
      </c>
      <c r="D1207" s="2" t="s">
        <v>1</v>
      </c>
      <c r="E1207" s="3" t="s">
        <v>2</v>
      </c>
      <c r="F1207" s="3">
        <v>41550</v>
      </c>
      <c r="G1207" s="3" t="str">
        <f t="shared" si="18"/>
        <v xml:space="preserve">경기 </v>
      </c>
      <c r="H1207" s="2" t="s">
        <v>11625</v>
      </c>
      <c r="I1207" s="2" t="s">
        <v>667</v>
      </c>
      <c r="J1207" s="2" t="s">
        <v>11624</v>
      </c>
    </row>
    <row r="1208" spans="1:10" x14ac:dyDescent="0.3">
      <c r="A1208" s="3">
        <v>3945</v>
      </c>
      <c r="B1208" s="3">
        <v>1288176807</v>
      </c>
      <c r="C1208" s="2" t="s">
        <v>11629</v>
      </c>
      <c r="D1208" s="2" t="s">
        <v>1</v>
      </c>
      <c r="E1208" s="3" t="s">
        <v>2</v>
      </c>
      <c r="F1208" s="3">
        <v>41480</v>
      </c>
      <c r="G1208" s="3" t="str">
        <f t="shared" si="18"/>
        <v xml:space="preserve">경기 </v>
      </c>
      <c r="H1208" s="2" t="s">
        <v>11631</v>
      </c>
      <c r="I1208" s="2" t="s">
        <v>194</v>
      </c>
      <c r="J1208" s="2" t="s">
        <v>11630</v>
      </c>
    </row>
    <row r="1209" spans="1:10" x14ac:dyDescent="0.3">
      <c r="A1209" s="3">
        <v>3946</v>
      </c>
      <c r="B1209" s="3">
        <v>1298124068</v>
      </c>
      <c r="C1209" s="2" t="s">
        <v>11632</v>
      </c>
      <c r="D1209" s="2" t="s">
        <v>1</v>
      </c>
      <c r="E1209" s="3" t="s">
        <v>2</v>
      </c>
      <c r="F1209" s="3">
        <v>41135</v>
      </c>
      <c r="G1209" s="3" t="str">
        <f t="shared" si="18"/>
        <v xml:space="preserve">경기 </v>
      </c>
      <c r="H1209" s="2" t="s">
        <v>11634</v>
      </c>
      <c r="I1209" s="2" t="s">
        <v>5</v>
      </c>
      <c r="J1209" s="2" t="s">
        <v>11633</v>
      </c>
    </row>
    <row r="1210" spans="1:10" x14ac:dyDescent="0.3">
      <c r="A1210" s="3">
        <v>3947</v>
      </c>
      <c r="B1210" s="3">
        <v>1308145234</v>
      </c>
      <c r="C1210" s="2" t="s">
        <v>11635</v>
      </c>
      <c r="D1210" s="2" t="s">
        <v>1</v>
      </c>
      <c r="E1210" s="3" t="s">
        <v>2</v>
      </c>
      <c r="F1210" s="3">
        <v>41190</v>
      </c>
      <c r="G1210" s="3" t="str">
        <f t="shared" si="18"/>
        <v xml:space="preserve">경기 </v>
      </c>
      <c r="H1210" s="2" t="s">
        <v>11637</v>
      </c>
      <c r="I1210" s="2" t="s">
        <v>2304</v>
      </c>
      <c r="J1210" s="2" t="s">
        <v>11636</v>
      </c>
    </row>
    <row r="1211" spans="1:10" x14ac:dyDescent="0.3">
      <c r="A1211" s="3">
        <v>3948</v>
      </c>
      <c r="B1211" s="3">
        <v>1308165185</v>
      </c>
      <c r="C1211" s="2" t="s">
        <v>11638</v>
      </c>
      <c r="D1211" s="2" t="s">
        <v>1</v>
      </c>
      <c r="E1211" s="3" t="s">
        <v>2</v>
      </c>
      <c r="F1211" s="3">
        <v>41590</v>
      </c>
      <c r="G1211" s="3" t="str">
        <f t="shared" si="18"/>
        <v xml:space="preserve">경기 </v>
      </c>
      <c r="H1211" s="2" t="s">
        <v>11640</v>
      </c>
      <c r="I1211" s="2" t="s">
        <v>63</v>
      </c>
      <c r="J1211" s="2" t="s">
        <v>11639</v>
      </c>
    </row>
    <row r="1212" spans="1:10" x14ac:dyDescent="0.3">
      <c r="A1212" s="3">
        <v>3949</v>
      </c>
      <c r="B1212" s="3">
        <v>1348104007</v>
      </c>
      <c r="C1212" s="2" t="s">
        <v>11641</v>
      </c>
      <c r="D1212" s="2" t="s">
        <v>239</v>
      </c>
      <c r="E1212" s="3" t="s">
        <v>240</v>
      </c>
      <c r="F1212" s="3">
        <v>41273</v>
      </c>
      <c r="G1212" s="3" t="str">
        <f t="shared" si="18"/>
        <v xml:space="preserve">경기 </v>
      </c>
      <c r="H1212" s="2" t="s">
        <v>11643</v>
      </c>
      <c r="I1212" s="2" t="s">
        <v>176</v>
      </c>
      <c r="J1212" s="2" t="s">
        <v>11642</v>
      </c>
    </row>
    <row r="1213" spans="1:10" x14ac:dyDescent="0.3">
      <c r="A1213" s="3">
        <v>3950</v>
      </c>
      <c r="B1213" s="3">
        <v>1348176326</v>
      </c>
      <c r="C1213" s="2" t="s">
        <v>11644</v>
      </c>
      <c r="D1213" s="2" t="s">
        <v>1</v>
      </c>
      <c r="E1213" s="3" t="s">
        <v>2</v>
      </c>
      <c r="F1213" s="3">
        <v>41590</v>
      </c>
      <c r="G1213" s="3" t="str">
        <f t="shared" si="18"/>
        <v xml:space="preserve">경기 </v>
      </c>
      <c r="H1213" s="2" t="s">
        <v>11646</v>
      </c>
      <c r="I1213" s="2" t="s">
        <v>2862</v>
      </c>
      <c r="J1213" s="2" t="s">
        <v>11645</v>
      </c>
    </row>
    <row r="1214" spans="1:10" x14ac:dyDescent="0.3">
      <c r="A1214" s="3">
        <v>3952</v>
      </c>
      <c r="B1214" s="3">
        <v>1358101468</v>
      </c>
      <c r="C1214" s="2" t="s">
        <v>11650</v>
      </c>
      <c r="D1214" s="2" t="s">
        <v>1</v>
      </c>
      <c r="E1214" s="3" t="s">
        <v>2</v>
      </c>
      <c r="F1214" s="3">
        <v>41461</v>
      </c>
      <c r="G1214" s="3" t="str">
        <f t="shared" si="18"/>
        <v xml:space="preserve">경기 </v>
      </c>
      <c r="H1214" s="2" t="s">
        <v>11652</v>
      </c>
      <c r="I1214" s="2" t="s">
        <v>2677</v>
      </c>
      <c r="J1214" s="2" t="s">
        <v>11651</v>
      </c>
    </row>
    <row r="1215" spans="1:10" x14ac:dyDescent="0.3">
      <c r="A1215" s="3">
        <v>3953</v>
      </c>
      <c r="B1215" s="3">
        <v>1388111043</v>
      </c>
      <c r="C1215" s="2" t="s">
        <v>11653</v>
      </c>
      <c r="D1215" s="2" t="s">
        <v>1</v>
      </c>
      <c r="E1215" s="3" t="s">
        <v>2</v>
      </c>
      <c r="F1215" s="3">
        <v>41173</v>
      </c>
      <c r="G1215" s="3" t="str">
        <f t="shared" si="18"/>
        <v xml:space="preserve">경기 </v>
      </c>
      <c r="H1215" s="2" t="s">
        <v>11655</v>
      </c>
      <c r="I1215" s="2" t="s">
        <v>2619</v>
      </c>
      <c r="J1215" s="2" t="s">
        <v>11654</v>
      </c>
    </row>
    <row r="1216" spans="1:10" x14ac:dyDescent="0.3">
      <c r="A1216" s="3">
        <v>3955</v>
      </c>
      <c r="B1216" s="3">
        <v>2138639411</v>
      </c>
      <c r="C1216" s="2" t="s">
        <v>11659</v>
      </c>
      <c r="D1216" s="2" t="s">
        <v>1</v>
      </c>
      <c r="E1216" s="3" t="s">
        <v>2</v>
      </c>
      <c r="F1216" s="3">
        <v>41450</v>
      </c>
      <c r="G1216" s="3" t="str">
        <f t="shared" si="18"/>
        <v xml:space="preserve">경기 </v>
      </c>
      <c r="H1216" s="2" t="s">
        <v>11661</v>
      </c>
      <c r="I1216" s="2" t="s">
        <v>11662</v>
      </c>
      <c r="J1216" s="2" t="s">
        <v>11660</v>
      </c>
    </row>
    <row r="1217" spans="1:10" x14ac:dyDescent="0.3">
      <c r="A1217" s="3">
        <v>3956</v>
      </c>
      <c r="B1217" s="3">
        <v>2148718186</v>
      </c>
      <c r="C1217" s="2" t="s">
        <v>11663</v>
      </c>
      <c r="D1217" s="2" t="s">
        <v>1</v>
      </c>
      <c r="E1217" s="3" t="s">
        <v>2</v>
      </c>
      <c r="F1217" s="3">
        <v>41133</v>
      </c>
      <c r="G1217" s="3" t="str">
        <f t="shared" si="18"/>
        <v xml:space="preserve">경기 </v>
      </c>
      <c r="H1217" s="2" t="s">
        <v>11665</v>
      </c>
      <c r="I1217" s="2" t="s">
        <v>1328</v>
      </c>
      <c r="J1217" s="2" t="s">
        <v>11664</v>
      </c>
    </row>
    <row r="1218" spans="1:10" x14ac:dyDescent="0.3">
      <c r="A1218" s="3">
        <v>3957</v>
      </c>
      <c r="B1218" s="3">
        <v>2198113146</v>
      </c>
      <c r="C1218" s="2" t="s">
        <v>11666</v>
      </c>
      <c r="D1218" s="2" t="s">
        <v>1</v>
      </c>
      <c r="E1218" s="3" t="s">
        <v>2</v>
      </c>
      <c r="F1218" s="3">
        <v>41135</v>
      </c>
      <c r="G1218" s="3" t="str">
        <f t="shared" si="18"/>
        <v xml:space="preserve">경기 </v>
      </c>
      <c r="H1218" s="2" t="s">
        <v>11668</v>
      </c>
      <c r="I1218" s="2" t="s">
        <v>643</v>
      </c>
      <c r="J1218" s="2" t="s">
        <v>11667</v>
      </c>
    </row>
    <row r="1219" spans="1:10" x14ac:dyDescent="0.3">
      <c r="A1219" s="3">
        <v>3973</v>
      </c>
      <c r="B1219" s="3">
        <v>1078146795</v>
      </c>
      <c r="C1219" s="2" t="s">
        <v>11718</v>
      </c>
      <c r="D1219" s="2" t="s">
        <v>126</v>
      </c>
      <c r="E1219" s="3" t="s">
        <v>943</v>
      </c>
      <c r="F1219" s="3">
        <v>41190</v>
      </c>
      <c r="G1219" s="3" t="str">
        <f t="shared" ref="G1219:G1282" si="19">LEFT(H1219,3)</f>
        <v xml:space="preserve">경기 </v>
      </c>
      <c r="H1219" s="2" t="s">
        <v>11720</v>
      </c>
      <c r="I1219" s="2" t="s">
        <v>260</v>
      </c>
      <c r="J1219" s="2" t="s">
        <v>11719</v>
      </c>
    </row>
    <row r="1220" spans="1:10" x14ac:dyDescent="0.3">
      <c r="A1220" s="3">
        <v>3974</v>
      </c>
      <c r="B1220" s="3">
        <v>1188103802</v>
      </c>
      <c r="C1220" s="2" t="s">
        <v>11721</v>
      </c>
      <c r="D1220" s="2" t="s">
        <v>1</v>
      </c>
      <c r="E1220" s="3" t="s">
        <v>2</v>
      </c>
      <c r="F1220" s="3">
        <v>41570</v>
      </c>
      <c r="G1220" s="3" t="str">
        <f t="shared" si="19"/>
        <v xml:space="preserve">경기 </v>
      </c>
      <c r="H1220" s="2" t="s">
        <v>11723</v>
      </c>
      <c r="I1220" s="2" t="s">
        <v>1567</v>
      </c>
      <c r="J1220" s="2" t="s">
        <v>11722</v>
      </c>
    </row>
    <row r="1221" spans="1:10" x14ac:dyDescent="0.3">
      <c r="A1221" s="3">
        <v>3976</v>
      </c>
      <c r="B1221" s="3">
        <v>1238187667</v>
      </c>
      <c r="C1221" s="2" t="s">
        <v>11727</v>
      </c>
      <c r="D1221" s="2" t="s">
        <v>1</v>
      </c>
      <c r="E1221" s="3" t="s">
        <v>2</v>
      </c>
      <c r="F1221" s="3">
        <v>41650</v>
      </c>
      <c r="G1221" s="3" t="str">
        <f t="shared" si="19"/>
        <v xml:space="preserve">경기 </v>
      </c>
      <c r="H1221" s="2" t="s">
        <v>11729</v>
      </c>
      <c r="I1221" s="2" t="s">
        <v>575</v>
      </c>
      <c r="J1221" s="2" t="s">
        <v>11728</v>
      </c>
    </row>
    <row r="1222" spans="1:10" x14ac:dyDescent="0.3">
      <c r="A1222" s="3">
        <v>3977</v>
      </c>
      <c r="B1222" s="3">
        <v>1258143383</v>
      </c>
      <c r="C1222" s="2" t="s">
        <v>11730</v>
      </c>
      <c r="D1222" s="2" t="s">
        <v>1</v>
      </c>
      <c r="E1222" s="3" t="s">
        <v>2</v>
      </c>
      <c r="F1222" s="3">
        <v>41220</v>
      </c>
      <c r="G1222" s="3" t="str">
        <f t="shared" si="19"/>
        <v xml:space="preserve">경기 </v>
      </c>
      <c r="H1222" s="2" t="s">
        <v>11732</v>
      </c>
      <c r="I1222" s="2" t="s">
        <v>688</v>
      </c>
      <c r="J1222" s="2" t="s">
        <v>11731</v>
      </c>
    </row>
    <row r="1223" spans="1:10" x14ac:dyDescent="0.3">
      <c r="A1223" s="3">
        <v>3978</v>
      </c>
      <c r="B1223" s="3">
        <v>1268129462</v>
      </c>
      <c r="C1223" s="2" t="s">
        <v>11733</v>
      </c>
      <c r="D1223" s="2" t="s">
        <v>1</v>
      </c>
      <c r="E1223" s="3" t="s">
        <v>2</v>
      </c>
      <c r="F1223" s="3">
        <v>41500</v>
      </c>
      <c r="G1223" s="3" t="str">
        <f t="shared" si="19"/>
        <v xml:space="preserve">경기 </v>
      </c>
      <c r="H1223" s="2" t="s">
        <v>11735</v>
      </c>
      <c r="I1223" s="2" t="s">
        <v>162</v>
      </c>
      <c r="J1223" s="2" t="s">
        <v>11734</v>
      </c>
    </row>
    <row r="1224" spans="1:10" x14ac:dyDescent="0.3">
      <c r="A1224" s="3">
        <v>3979</v>
      </c>
      <c r="B1224" s="3">
        <v>1268144105</v>
      </c>
      <c r="C1224" s="2" t="s">
        <v>11736</v>
      </c>
      <c r="D1224" s="2" t="s">
        <v>1</v>
      </c>
      <c r="E1224" s="3" t="s">
        <v>2</v>
      </c>
      <c r="F1224" s="3">
        <v>41610</v>
      </c>
      <c r="G1224" s="3" t="str">
        <f t="shared" si="19"/>
        <v xml:space="preserve">경기 </v>
      </c>
      <c r="H1224" s="2" t="s">
        <v>11738</v>
      </c>
      <c r="I1224" s="2" t="s">
        <v>11739</v>
      </c>
      <c r="J1224" s="2" t="s">
        <v>11737</v>
      </c>
    </row>
    <row r="1225" spans="1:10" x14ac:dyDescent="0.3">
      <c r="A1225" s="3">
        <v>3984</v>
      </c>
      <c r="B1225" s="3">
        <v>1378151396</v>
      </c>
      <c r="C1225" s="2" t="s">
        <v>11752</v>
      </c>
      <c r="D1225" s="2" t="s">
        <v>1</v>
      </c>
      <c r="E1225" s="3" t="s">
        <v>2</v>
      </c>
      <c r="F1225" s="3">
        <v>41570</v>
      </c>
      <c r="G1225" s="3" t="str">
        <f t="shared" si="19"/>
        <v xml:space="preserve">경기 </v>
      </c>
      <c r="H1225" s="2" t="s">
        <v>11754</v>
      </c>
      <c r="I1225" s="2" t="s">
        <v>413</v>
      </c>
      <c r="J1225" s="2" t="s">
        <v>11753</v>
      </c>
    </row>
    <row r="1226" spans="1:10" x14ac:dyDescent="0.3">
      <c r="A1226" s="3">
        <v>3985</v>
      </c>
      <c r="B1226" s="3">
        <v>1408113495</v>
      </c>
      <c r="C1226" s="2" t="s">
        <v>11755</v>
      </c>
      <c r="D1226" s="2" t="s">
        <v>1</v>
      </c>
      <c r="E1226" s="3" t="s">
        <v>2</v>
      </c>
      <c r="F1226" s="3">
        <v>41390</v>
      </c>
      <c r="G1226" s="3" t="str">
        <f t="shared" si="19"/>
        <v xml:space="preserve">경기 </v>
      </c>
      <c r="H1226" s="2" t="s">
        <v>11757</v>
      </c>
      <c r="I1226" s="2" t="s">
        <v>526</v>
      </c>
      <c r="J1226" s="2" t="s">
        <v>11756</v>
      </c>
    </row>
    <row r="1227" spans="1:10" x14ac:dyDescent="0.3">
      <c r="A1227" s="3">
        <v>3990</v>
      </c>
      <c r="B1227" s="3">
        <v>2208135704</v>
      </c>
      <c r="C1227" s="2" t="s">
        <v>11770</v>
      </c>
      <c r="D1227" s="2" t="s">
        <v>239</v>
      </c>
      <c r="E1227" s="3" t="s">
        <v>240</v>
      </c>
      <c r="F1227" s="3">
        <v>41590</v>
      </c>
      <c r="G1227" s="3" t="str">
        <f t="shared" si="19"/>
        <v xml:space="preserve">경기 </v>
      </c>
      <c r="H1227" s="2" t="s">
        <v>11772</v>
      </c>
      <c r="I1227" s="2" t="s">
        <v>1411</v>
      </c>
      <c r="J1227" s="2" t="s">
        <v>11771</v>
      </c>
    </row>
    <row r="1228" spans="1:10" x14ac:dyDescent="0.3">
      <c r="A1228" s="3">
        <v>4005</v>
      </c>
      <c r="B1228" s="3">
        <v>6168144404</v>
      </c>
      <c r="C1228" s="2" t="s">
        <v>11812</v>
      </c>
      <c r="D1228" s="2" t="s">
        <v>1</v>
      </c>
      <c r="E1228" s="3" t="s">
        <v>2</v>
      </c>
      <c r="F1228" s="3">
        <v>41135</v>
      </c>
      <c r="G1228" s="3" t="str">
        <f t="shared" si="19"/>
        <v xml:space="preserve">경기 </v>
      </c>
      <c r="H1228" s="2" t="s">
        <v>11814</v>
      </c>
      <c r="I1228" s="2" t="s">
        <v>5</v>
      </c>
      <c r="J1228" s="2" t="s">
        <v>11813</v>
      </c>
    </row>
    <row r="1229" spans="1:10" x14ac:dyDescent="0.3">
      <c r="A1229" s="3">
        <v>4014</v>
      </c>
      <c r="B1229" s="3">
        <v>1238160071</v>
      </c>
      <c r="C1229" s="2" t="s">
        <v>11837</v>
      </c>
      <c r="D1229" s="2" t="s">
        <v>1</v>
      </c>
      <c r="E1229" s="3" t="s">
        <v>2</v>
      </c>
      <c r="F1229" s="3">
        <v>41173</v>
      </c>
      <c r="G1229" s="3" t="str">
        <f t="shared" si="19"/>
        <v xml:space="preserve">경기 </v>
      </c>
      <c r="H1229" s="2" t="s">
        <v>5907</v>
      </c>
      <c r="I1229" s="2" t="s">
        <v>11839</v>
      </c>
      <c r="J1229" s="2" t="s">
        <v>11838</v>
      </c>
    </row>
    <row r="1230" spans="1:10" x14ac:dyDescent="0.3">
      <c r="A1230" s="3">
        <v>4015</v>
      </c>
      <c r="B1230" s="3">
        <v>1248164099</v>
      </c>
      <c r="C1230" s="2" t="s">
        <v>11840</v>
      </c>
      <c r="D1230" s="2" t="s">
        <v>1</v>
      </c>
      <c r="E1230" s="3" t="s">
        <v>2</v>
      </c>
      <c r="F1230" s="3">
        <v>41590</v>
      </c>
      <c r="G1230" s="3" t="str">
        <f t="shared" si="19"/>
        <v xml:space="preserve">경기 </v>
      </c>
      <c r="H1230" s="2" t="s">
        <v>11842</v>
      </c>
      <c r="I1230" s="2" t="s">
        <v>3199</v>
      </c>
      <c r="J1230" s="2" t="s">
        <v>11841</v>
      </c>
    </row>
    <row r="1231" spans="1:10" x14ac:dyDescent="0.3">
      <c r="A1231" s="3">
        <v>4016</v>
      </c>
      <c r="B1231" s="3">
        <v>1248616874</v>
      </c>
      <c r="C1231" s="2" t="s">
        <v>11843</v>
      </c>
      <c r="D1231" s="2" t="s">
        <v>1</v>
      </c>
      <c r="E1231" s="3" t="s">
        <v>2</v>
      </c>
      <c r="F1231" s="3">
        <v>41370</v>
      </c>
      <c r="G1231" s="3" t="str">
        <f t="shared" si="19"/>
        <v xml:space="preserve">경기 </v>
      </c>
      <c r="H1231" s="2" t="s">
        <v>11845</v>
      </c>
      <c r="I1231" s="2" t="s">
        <v>154</v>
      </c>
      <c r="J1231" s="2" t="s">
        <v>11844</v>
      </c>
    </row>
    <row r="1232" spans="1:10" x14ac:dyDescent="0.3">
      <c r="A1232" s="3">
        <v>4017</v>
      </c>
      <c r="B1232" s="3">
        <v>1258138895</v>
      </c>
      <c r="C1232" s="2" t="s">
        <v>11846</v>
      </c>
      <c r="D1232" s="2" t="s">
        <v>1</v>
      </c>
      <c r="E1232" s="3" t="s">
        <v>2</v>
      </c>
      <c r="F1232" s="3">
        <v>41220</v>
      </c>
      <c r="G1232" s="3" t="str">
        <f t="shared" si="19"/>
        <v xml:space="preserve">경기 </v>
      </c>
      <c r="H1232" s="2" t="s">
        <v>11848</v>
      </c>
      <c r="I1232" s="2" t="s">
        <v>1234</v>
      </c>
      <c r="J1232" s="2" t="s">
        <v>11847</v>
      </c>
    </row>
    <row r="1233" spans="1:10" x14ac:dyDescent="0.3">
      <c r="A1233" s="3">
        <v>4019</v>
      </c>
      <c r="B1233" s="3">
        <v>1288146905</v>
      </c>
      <c r="C1233" s="2" t="s">
        <v>11852</v>
      </c>
      <c r="D1233" s="2" t="s">
        <v>1</v>
      </c>
      <c r="E1233" s="3" t="s">
        <v>2</v>
      </c>
      <c r="F1233" s="3">
        <v>41285</v>
      </c>
      <c r="G1233" s="3" t="str">
        <f t="shared" si="19"/>
        <v xml:space="preserve">경기 </v>
      </c>
      <c r="H1233" s="2" t="s">
        <v>3351</v>
      </c>
      <c r="I1233" s="2" t="s">
        <v>1423</v>
      </c>
      <c r="J1233" s="2" t="s">
        <v>11853</v>
      </c>
    </row>
    <row r="1234" spans="1:10" x14ac:dyDescent="0.3">
      <c r="A1234" s="3">
        <v>4021</v>
      </c>
      <c r="B1234" s="3">
        <v>1328144643</v>
      </c>
      <c r="C1234" s="2" t="s">
        <v>11857</v>
      </c>
      <c r="D1234" s="2" t="s">
        <v>1</v>
      </c>
      <c r="E1234" s="3" t="s">
        <v>2</v>
      </c>
      <c r="F1234" s="3">
        <v>41360</v>
      </c>
      <c r="G1234" s="3" t="str">
        <f t="shared" si="19"/>
        <v xml:space="preserve">경기 </v>
      </c>
      <c r="H1234" s="2" t="s">
        <v>11858</v>
      </c>
      <c r="I1234" s="2" t="s">
        <v>7675</v>
      </c>
      <c r="J1234" s="2" t="s">
        <v>30</v>
      </c>
    </row>
    <row r="1235" spans="1:10" x14ac:dyDescent="0.3">
      <c r="A1235" s="3">
        <v>4023</v>
      </c>
      <c r="B1235" s="3">
        <v>1348147156</v>
      </c>
      <c r="C1235" s="2" t="s">
        <v>11862</v>
      </c>
      <c r="D1235" s="2" t="s">
        <v>1</v>
      </c>
      <c r="E1235" s="3" t="s">
        <v>2</v>
      </c>
      <c r="F1235" s="3">
        <v>41273</v>
      </c>
      <c r="G1235" s="3" t="str">
        <f t="shared" si="19"/>
        <v xml:space="preserve">경기 </v>
      </c>
      <c r="H1235" s="2" t="s">
        <v>11864</v>
      </c>
      <c r="I1235" s="2" t="s">
        <v>2862</v>
      </c>
      <c r="J1235" s="2" t="s">
        <v>11863</v>
      </c>
    </row>
    <row r="1236" spans="1:10" x14ac:dyDescent="0.3">
      <c r="A1236" s="3">
        <v>4026</v>
      </c>
      <c r="B1236" s="3">
        <v>1378607202</v>
      </c>
      <c r="C1236" s="2" t="s">
        <v>11870</v>
      </c>
      <c r="D1236" s="2" t="s">
        <v>1</v>
      </c>
      <c r="E1236" s="3" t="s">
        <v>2</v>
      </c>
      <c r="F1236" s="3">
        <v>41570</v>
      </c>
      <c r="G1236" s="3" t="str">
        <f t="shared" si="19"/>
        <v xml:space="preserve">경기 </v>
      </c>
      <c r="H1236" s="2" t="s">
        <v>11872</v>
      </c>
      <c r="I1236" s="2" t="s">
        <v>260</v>
      </c>
      <c r="J1236" s="2" t="s">
        <v>11871</v>
      </c>
    </row>
    <row r="1237" spans="1:10" x14ac:dyDescent="0.3">
      <c r="A1237" s="3">
        <v>4028</v>
      </c>
      <c r="B1237" s="3">
        <v>2018194129</v>
      </c>
      <c r="C1237" s="2" t="s">
        <v>11876</v>
      </c>
      <c r="D1237" s="2" t="s">
        <v>1</v>
      </c>
      <c r="E1237" s="3" t="s">
        <v>2</v>
      </c>
      <c r="F1237" s="3">
        <v>41450</v>
      </c>
      <c r="G1237" s="3" t="str">
        <f t="shared" si="19"/>
        <v xml:space="preserve">경기 </v>
      </c>
      <c r="H1237" s="2" t="s">
        <v>1936</v>
      </c>
      <c r="I1237" s="2" t="s">
        <v>348</v>
      </c>
      <c r="J1237" s="2" t="s">
        <v>11877</v>
      </c>
    </row>
    <row r="1238" spans="1:10" x14ac:dyDescent="0.3">
      <c r="A1238" s="3">
        <v>4031</v>
      </c>
      <c r="B1238" s="3">
        <v>2208102523</v>
      </c>
      <c r="C1238" s="2" t="s">
        <v>11884</v>
      </c>
      <c r="D1238" s="2" t="s">
        <v>1</v>
      </c>
      <c r="E1238" s="3" t="s">
        <v>2</v>
      </c>
      <c r="F1238" s="3">
        <v>41133</v>
      </c>
      <c r="G1238" s="3" t="str">
        <f t="shared" si="19"/>
        <v xml:space="preserve">경기 </v>
      </c>
      <c r="H1238" s="2" t="s">
        <v>11886</v>
      </c>
      <c r="I1238" s="2" t="s">
        <v>4180</v>
      </c>
      <c r="J1238" s="2" t="s">
        <v>11885</v>
      </c>
    </row>
    <row r="1239" spans="1:10" x14ac:dyDescent="0.3">
      <c r="A1239" s="3">
        <v>4047</v>
      </c>
      <c r="B1239" s="3">
        <v>1248613620</v>
      </c>
      <c r="C1239" s="2" t="s">
        <v>11930</v>
      </c>
      <c r="D1239" s="2" t="s">
        <v>1</v>
      </c>
      <c r="E1239" s="3" t="s">
        <v>2</v>
      </c>
      <c r="F1239" s="3">
        <v>41590</v>
      </c>
      <c r="G1239" s="3" t="str">
        <f t="shared" si="19"/>
        <v xml:space="preserve">경기 </v>
      </c>
      <c r="H1239" s="2" t="s">
        <v>11932</v>
      </c>
      <c r="I1239" s="2" t="s">
        <v>667</v>
      </c>
      <c r="J1239" s="2" t="s">
        <v>11931</v>
      </c>
    </row>
    <row r="1240" spans="1:10" x14ac:dyDescent="0.3">
      <c r="A1240" s="3">
        <v>4051</v>
      </c>
      <c r="B1240" s="3">
        <v>1378149755</v>
      </c>
      <c r="C1240" s="2" t="s">
        <v>11942</v>
      </c>
      <c r="D1240" s="2" t="s">
        <v>1</v>
      </c>
      <c r="E1240" s="3" t="s">
        <v>2</v>
      </c>
      <c r="F1240" s="3">
        <v>41570</v>
      </c>
      <c r="G1240" s="3" t="str">
        <f t="shared" si="19"/>
        <v xml:space="preserve">경기 </v>
      </c>
      <c r="H1240" s="2" t="s">
        <v>11944</v>
      </c>
      <c r="I1240" s="2" t="s">
        <v>485</v>
      </c>
      <c r="J1240" s="2" t="s">
        <v>11943</v>
      </c>
    </row>
    <row r="1241" spans="1:10" x14ac:dyDescent="0.3">
      <c r="A1241" s="3">
        <v>4052</v>
      </c>
      <c r="B1241" s="3">
        <v>2158635051</v>
      </c>
      <c r="C1241" s="2" t="s">
        <v>11945</v>
      </c>
      <c r="D1241" s="2" t="s">
        <v>2291</v>
      </c>
      <c r="E1241" s="3" t="s">
        <v>2292</v>
      </c>
      <c r="F1241" s="3">
        <v>41463</v>
      </c>
      <c r="G1241" s="3" t="str">
        <f t="shared" si="19"/>
        <v xml:space="preserve">경기 </v>
      </c>
      <c r="H1241" s="2" t="s">
        <v>11947</v>
      </c>
      <c r="I1241" s="2" t="s">
        <v>5030</v>
      </c>
      <c r="J1241" s="2" t="s">
        <v>11946</v>
      </c>
    </row>
    <row r="1242" spans="1:10" x14ac:dyDescent="0.3">
      <c r="A1242" s="3">
        <v>4067</v>
      </c>
      <c r="B1242" s="3">
        <v>1138125140</v>
      </c>
      <c r="C1242" s="2" t="s">
        <v>11983</v>
      </c>
      <c r="D1242" s="2" t="s">
        <v>1</v>
      </c>
      <c r="E1242" s="3" t="s">
        <v>2</v>
      </c>
      <c r="F1242" s="3">
        <v>41570</v>
      </c>
      <c r="G1242" s="3" t="str">
        <f t="shared" si="19"/>
        <v xml:space="preserve">경기 </v>
      </c>
      <c r="H1242" s="2" t="s">
        <v>11985</v>
      </c>
      <c r="I1242" s="2" t="s">
        <v>667</v>
      </c>
      <c r="J1242" s="2" t="s">
        <v>11984</v>
      </c>
    </row>
    <row r="1243" spans="1:10" x14ac:dyDescent="0.3">
      <c r="A1243" s="3">
        <v>4074</v>
      </c>
      <c r="B1243" s="3">
        <v>1248162937</v>
      </c>
      <c r="C1243" s="2" t="s">
        <v>12004</v>
      </c>
      <c r="D1243" s="2" t="s">
        <v>1</v>
      </c>
      <c r="E1243" s="3" t="s">
        <v>2</v>
      </c>
      <c r="F1243" s="3">
        <v>41220</v>
      </c>
      <c r="G1243" s="3" t="str">
        <f t="shared" si="19"/>
        <v xml:space="preserve">경기 </v>
      </c>
      <c r="H1243" s="2" t="s">
        <v>12006</v>
      </c>
      <c r="I1243" s="2" t="s">
        <v>4755</v>
      </c>
      <c r="J1243" s="2" t="s">
        <v>12005</v>
      </c>
    </row>
    <row r="1244" spans="1:10" x14ac:dyDescent="0.3">
      <c r="A1244" s="3">
        <v>4075</v>
      </c>
      <c r="B1244" s="3">
        <v>1268171863</v>
      </c>
      <c r="C1244" s="2" t="s">
        <v>12007</v>
      </c>
      <c r="D1244" s="2" t="s">
        <v>1</v>
      </c>
      <c r="E1244" s="3" t="s">
        <v>2</v>
      </c>
      <c r="F1244" s="3">
        <v>41500</v>
      </c>
      <c r="G1244" s="3" t="str">
        <f t="shared" si="19"/>
        <v xml:space="preserve">경기 </v>
      </c>
      <c r="H1244" s="2" t="s">
        <v>12009</v>
      </c>
      <c r="I1244" s="2" t="s">
        <v>3421</v>
      </c>
      <c r="J1244" s="2" t="s">
        <v>12008</v>
      </c>
    </row>
    <row r="1245" spans="1:10" x14ac:dyDescent="0.3">
      <c r="A1245" s="3">
        <v>4076</v>
      </c>
      <c r="B1245" s="3">
        <v>1288148636</v>
      </c>
      <c r="C1245" s="2" t="s">
        <v>4670</v>
      </c>
      <c r="D1245" s="2" t="s">
        <v>1</v>
      </c>
      <c r="E1245" s="3" t="s">
        <v>2</v>
      </c>
      <c r="F1245" s="3">
        <v>41285</v>
      </c>
      <c r="G1245" s="3" t="str">
        <f t="shared" si="19"/>
        <v xml:space="preserve">경기 </v>
      </c>
      <c r="H1245" s="2" t="s">
        <v>12011</v>
      </c>
      <c r="I1245" s="2" t="s">
        <v>1194</v>
      </c>
      <c r="J1245" s="2" t="s">
        <v>12010</v>
      </c>
    </row>
    <row r="1246" spans="1:10" x14ac:dyDescent="0.3">
      <c r="A1246" s="3">
        <v>4077</v>
      </c>
      <c r="B1246" s="3">
        <v>1308141602</v>
      </c>
      <c r="C1246" s="2" t="s">
        <v>12012</v>
      </c>
      <c r="D1246" s="2" t="s">
        <v>1</v>
      </c>
      <c r="E1246" s="3" t="s">
        <v>2</v>
      </c>
      <c r="F1246" s="3">
        <v>41461</v>
      </c>
      <c r="G1246" s="3" t="str">
        <f t="shared" si="19"/>
        <v xml:space="preserve">경기 </v>
      </c>
      <c r="H1246" s="2" t="s">
        <v>12014</v>
      </c>
      <c r="I1246" s="2" t="s">
        <v>176</v>
      </c>
      <c r="J1246" s="2" t="s">
        <v>12013</v>
      </c>
    </row>
    <row r="1247" spans="1:10" x14ac:dyDescent="0.3">
      <c r="A1247" s="3">
        <v>4078</v>
      </c>
      <c r="B1247" s="3">
        <v>1368122490</v>
      </c>
      <c r="C1247" s="2" t="s">
        <v>12015</v>
      </c>
      <c r="D1247" s="2" t="s">
        <v>1</v>
      </c>
      <c r="E1247" s="3" t="s">
        <v>2</v>
      </c>
      <c r="F1247" s="3">
        <v>41590</v>
      </c>
      <c r="G1247" s="3" t="str">
        <f t="shared" si="19"/>
        <v xml:space="preserve">경기 </v>
      </c>
      <c r="H1247" s="2" t="s">
        <v>12017</v>
      </c>
      <c r="I1247" s="2" t="s">
        <v>3465</v>
      </c>
      <c r="J1247" s="2" t="s">
        <v>12016</v>
      </c>
    </row>
    <row r="1248" spans="1:10" x14ac:dyDescent="0.3">
      <c r="A1248" s="3">
        <v>4087</v>
      </c>
      <c r="B1248" s="3">
        <v>2158721103</v>
      </c>
      <c r="C1248" s="2" t="s">
        <v>12040</v>
      </c>
      <c r="D1248" s="2" t="s">
        <v>239</v>
      </c>
      <c r="E1248" s="3" t="s">
        <v>240</v>
      </c>
      <c r="F1248" s="3">
        <v>41133</v>
      </c>
      <c r="G1248" s="3" t="str">
        <f t="shared" si="19"/>
        <v xml:space="preserve">경기 </v>
      </c>
      <c r="H1248" s="2" t="s">
        <v>1209</v>
      </c>
      <c r="I1248" s="2" t="s">
        <v>315</v>
      </c>
      <c r="J1248" s="2" t="s">
        <v>12041</v>
      </c>
    </row>
    <row r="1249" spans="1:10" x14ac:dyDescent="0.3">
      <c r="A1249" s="3">
        <v>4088</v>
      </c>
      <c r="B1249" s="3">
        <v>2208192501</v>
      </c>
      <c r="C1249" s="2" t="s">
        <v>12042</v>
      </c>
      <c r="D1249" s="2" t="s">
        <v>1</v>
      </c>
      <c r="E1249" s="3" t="s">
        <v>2</v>
      </c>
      <c r="F1249" s="3">
        <v>41590</v>
      </c>
      <c r="G1249" s="3" t="str">
        <f t="shared" si="19"/>
        <v xml:space="preserve">경기 </v>
      </c>
      <c r="H1249" s="2" t="s">
        <v>12044</v>
      </c>
      <c r="I1249" s="2" t="s">
        <v>260</v>
      </c>
      <c r="J1249" s="2" t="s">
        <v>12043</v>
      </c>
    </row>
    <row r="1250" spans="1:10" x14ac:dyDescent="0.3">
      <c r="A1250" s="3">
        <v>4104</v>
      </c>
      <c r="B1250" s="3">
        <v>1098143945</v>
      </c>
      <c r="C1250" s="2" t="s">
        <v>12080</v>
      </c>
      <c r="D1250" s="2" t="s">
        <v>1</v>
      </c>
      <c r="E1250" s="3" t="s">
        <v>2</v>
      </c>
      <c r="F1250" s="3">
        <v>41190</v>
      </c>
      <c r="G1250" s="3" t="str">
        <f t="shared" si="19"/>
        <v xml:space="preserve">경기 </v>
      </c>
      <c r="H1250" s="2" t="s">
        <v>2667</v>
      </c>
      <c r="I1250" s="2" t="s">
        <v>154</v>
      </c>
      <c r="J1250" s="2" t="s">
        <v>12081</v>
      </c>
    </row>
    <row r="1251" spans="1:10" x14ac:dyDescent="0.3">
      <c r="A1251" s="3">
        <v>4106</v>
      </c>
      <c r="B1251" s="3">
        <v>1238148214</v>
      </c>
      <c r="C1251" s="2" t="s">
        <v>12084</v>
      </c>
      <c r="D1251" s="2" t="s">
        <v>1</v>
      </c>
      <c r="E1251" s="3" t="s">
        <v>2</v>
      </c>
      <c r="F1251" s="3">
        <v>41410</v>
      </c>
      <c r="G1251" s="3" t="str">
        <f t="shared" si="19"/>
        <v xml:space="preserve">경기 </v>
      </c>
      <c r="H1251" s="2" t="s">
        <v>12086</v>
      </c>
      <c r="I1251" s="2" t="s">
        <v>194</v>
      </c>
      <c r="J1251" s="2" t="s">
        <v>12085</v>
      </c>
    </row>
    <row r="1252" spans="1:10" x14ac:dyDescent="0.3">
      <c r="A1252" s="3">
        <v>4109</v>
      </c>
      <c r="B1252" s="3">
        <v>1248682864</v>
      </c>
      <c r="C1252" s="2" t="s">
        <v>12093</v>
      </c>
      <c r="D1252" s="2" t="s">
        <v>1</v>
      </c>
      <c r="E1252" s="3" t="s">
        <v>2</v>
      </c>
      <c r="F1252" s="3">
        <v>41590</v>
      </c>
      <c r="G1252" s="3" t="str">
        <f t="shared" si="19"/>
        <v xml:space="preserve">경기 </v>
      </c>
      <c r="H1252" s="2" t="s">
        <v>12095</v>
      </c>
      <c r="I1252" s="2" t="s">
        <v>1411</v>
      </c>
      <c r="J1252" s="2" t="s">
        <v>12094</v>
      </c>
    </row>
    <row r="1253" spans="1:10" x14ac:dyDescent="0.3">
      <c r="A1253" s="3">
        <v>4110</v>
      </c>
      <c r="B1253" s="3">
        <v>1250865287</v>
      </c>
      <c r="C1253" s="2" t="s">
        <v>12096</v>
      </c>
      <c r="D1253" s="2" t="s">
        <v>1</v>
      </c>
      <c r="E1253" s="3" t="s">
        <v>2</v>
      </c>
      <c r="F1253" s="3">
        <v>41220</v>
      </c>
      <c r="G1253" s="3" t="str">
        <f t="shared" si="19"/>
        <v xml:space="preserve">경기 </v>
      </c>
      <c r="H1253" s="2" t="s">
        <v>12098</v>
      </c>
      <c r="I1253" s="2" t="s">
        <v>87</v>
      </c>
      <c r="J1253" s="2" t="s">
        <v>12097</v>
      </c>
    </row>
    <row r="1254" spans="1:10" x14ac:dyDescent="0.3">
      <c r="A1254" s="3">
        <v>4111</v>
      </c>
      <c r="B1254" s="3">
        <v>1258174590</v>
      </c>
      <c r="C1254" s="2" t="s">
        <v>12099</v>
      </c>
      <c r="D1254" s="2" t="s">
        <v>1</v>
      </c>
      <c r="E1254" s="3" t="s">
        <v>2</v>
      </c>
      <c r="F1254" s="3">
        <v>41220</v>
      </c>
      <c r="G1254" s="3" t="str">
        <f t="shared" si="19"/>
        <v xml:space="preserve">경기 </v>
      </c>
      <c r="H1254" s="2" t="s">
        <v>12101</v>
      </c>
      <c r="I1254" s="2" t="s">
        <v>162</v>
      </c>
      <c r="J1254" s="2" t="s">
        <v>12100</v>
      </c>
    </row>
    <row r="1255" spans="1:10" x14ac:dyDescent="0.3">
      <c r="A1255" s="3">
        <v>4112</v>
      </c>
      <c r="B1255" s="3">
        <v>1308660225</v>
      </c>
      <c r="C1255" s="2" t="s">
        <v>12102</v>
      </c>
      <c r="D1255" s="2" t="s">
        <v>1</v>
      </c>
      <c r="E1255" s="3" t="s">
        <v>2</v>
      </c>
      <c r="F1255" s="3">
        <v>41190</v>
      </c>
      <c r="G1255" s="3" t="str">
        <f t="shared" si="19"/>
        <v xml:space="preserve">경기 </v>
      </c>
      <c r="H1255" s="2" t="s">
        <v>12104</v>
      </c>
      <c r="I1255" s="2" t="s">
        <v>1234</v>
      </c>
      <c r="J1255" s="2" t="s">
        <v>12103</v>
      </c>
    </row>
    <row r="1256" spans="1:10" x14ac:dyDescent="0.3">
      <c r="A1256" s="3">
        <v>4113</v>
      </c>
      <c r="B1256" s="3">
        <v>1358129938</v>
      </c>
      <c r="C1256" s="2" t="s">
        <v>12105</v>
      </c>
      <c r="D1256" s="2" t="s">
        <v>1</v>
      </c>
      <c r="E1256" s="3" t="s">
        <v>2</v>
      </c>
      <c r="F1256" s="3">
        <v>41461</v>
      </c>
      <c r="G1256" s="3" t="str">
        <f t="shared" si="19"/>
        <v xml:space="preserve">경기 </v>
      </c>
      <c r="H1256" s="2" t="s">
        <v>12107</v>
      </c>
      <c r="I1256" s="2" t="s">
        <v>430</v>
      </c>
      <c r="J1256" s="2" t="s">
        <v>12106</v>
      </c>
    </row>
    <row r="1257" spans="1:10" x14ac:dyDescent="0.3">
      <c r="A1257" s="3">
        <v>4114</v>
      </c>
      <c r="B1257" s="3">
        <v>1368132436</v>
      </c>
      <c r="C1257" s="2" t="s">
        <v>12108</v>
      </c>
      <c r="D1257" s="2" t="s">
        <v>1</v>
      </c>
      <c r="E1257" s="3" t="s">
        <v>2</v>
      </c>
      <c r="F1257" s="3">
        <v>41570</v>
      </c>
      <c r="G1257" s="3" t="str">
        <f t="shared" si="19"/>
        <v xml:space="preserve">경기 </v>
      </c>
      <c r="H1257" s="2" t="s">
        <v>12110</v>
      </c>
      <c r="I1257" s="2" t="s">
        <v>7166</v>
      </c>
      <c r="J1257" s="2" t="s">
        <v>12109</v>
      </c>
    </row>
    <row r="1258" spans="1:10" x14ac:dyDescent="0.3">
      <c r="A1258" s="3">
        <v>4115</v>
      </c>
      <c r="B1258" s="3">
        <v>1408117749</v>
      </c>
      <c r="C1258" s="2" t="s">
        <v>12111</v>
      </c>
      <c r="D1258" s="2" t="s">
        <v>1</v>
      </c>
      <c r="E1258" s="3" t="s">
        <v>2</v>
      </c>
      <c r="F1258" s="3">
        <v>41390</v>
      </c>
      <c r="G1258" s="3" t="str">
        <f t="shared" si="19"/>
        <v xml:space="preserve">경기 </v>
      </c>
      <c r="H1258" s="2" t="s">
        <v>12113</v>
      </c>
      <c r="I1258" s="2" t="s">
        <v>1813</v>
      </c>
      <c r="J1258" s="2" t="s">
        <v>12112</v>
      </c>
    </row>
    <row r="1259" spans="1:10" x14ac:dyDescent="0.3">
      <c r="A1259" s="3">
        <v>4137</v>
      </c>
      <c r="B1259" s="3">
        <v>1248715886</v>
      </c>
      <c r="C1259" s="2" t="s">
        <v>12163</v>
      </c>
      <c r="D1259" s="2" t="s">
        <v>1</v>
      </c>
      <c r="E1259" s="3" t="s">
        <v>2</v>
      </c>
      <c r="F1259" s="3">
        <v>41590</v>
      </c>
      <c r="G1259" s="3" t="str">
        <f t="shared" si="19"/>
        <v xml:space="preserve">경기 </v>
      </c>
      <c r="H1259" s="2" t="s">
        <v>12165</v>
      </c>
      <c r="I1259" s="2" t="s">
        <v>534</v>
      </c>
      <c r="J1259" s="2" t="s">
        <v>12164</v>
      </c>
    </row>
    <row r="1260" spans="1:10" x14ac:dyDescent="0.3">
      <c r="A1260" s="3">
        <v>4142</v>
      </c>
      <c r="B1260" s="3">
        <v>1408141249</v>
      </c>
      <c r="C1260" s="2" t="s">
        <v>12178</v>
      </c>
      <c r="D1260" s="2" t="s">
        <v>1</v>
      </c>
      <c r="E1260" s="3" t="s">
        <v>2</v>
      </c>
      <c r="F1260" s="3">
        <v>41210</v>
      </c>
      <c r="G1260" s="3" t="str">
        <f t="shared" si="19"/>
        <v xml:space="preserve">경기 </v>
      </c>
      <c r="H1260" s="2" t="s">
        <v>12180</v>
      </c>
      <c r="I1260" s="2" t="s">
        <v>875</v>
      </c>
      <c r="J1260" s="2" t="s">
        <v>12179</v>
      </c>
    </row>
    <row r="1261" spans="1:10" x14ac:dyDescent="0.3">
      <c r="A1261" s="3">
        <v>4145</v>
      </c>
      <c r="B1261" s="3">
        <v>2198100127</v>
      </c>
      <c r="C1261" s="2" t="s">
        <v>12187</v>
      </c>
      <c r="D1261" s="2" t="s">
        <v>1</v>
      </c>
      <c r="E1261" s="3" t="s">
        <v>2</v>
      </c>
      <c r="F1261" s="3">
        <v>41135</v>
      </c>
      <c r="G1261" s="3" t="str">
        <f t="shared" si="19"/>
        <v xml:space="preserve">경기 </v>
      </c>
      <c r="H1261" s="2" t="s">
        <v>1640</v>
      </c>
      <c r="I1261" s="2" t="s">
        <v>639</v>
      </c>
      <c r="J1261" s="2" t="s">
        <v>12188</v>
      </c>
    </row>
    <row r="1262" spans="1:10" x14ac:dyDescent="0.3">
      <c r="A1262" s="3">
        <v>4148</v>
      </c>
      <c r="B1262" s="3">
        <v>3128158893</v>
      </c>
      <c r="C1262" s="2" t="s">
        <v>12194</v>
      </c>
      <c r="D1262" s="2" t="s">
        <v>239</v>
      </c>
      <c r="E1262" s="3" t="s">
        <v>240</v>
      </c>
      <c r="F1262" s="3">
        <v>41113</v>
      </c>
      <c r="G1262" s="3" t="str">
        <f t="shared" si="19"/>
        <v xml:space="preserve">경기 </v>
      </c>
      <c r="H1262" s="2" t="s">
        <v>12196</v>
      </c>
      <c r="I1262" s="2" t="s">
        <v>154</v>
      </c>
      <c r="J1262" s="2" t="s">
        <v>12195</v>
      </c>
    </row>
    <row r="1263" spans="1:10" x14ac:dyDescent="0.3">
      <c r="A1263" s="3">
        <v>4159</v>
      </c>
      <c r="B1263" s="3">
        <v>1208187620</v>
      </c>
      <c r="C1263" s="2" t="s">
        <v>12222</v>
      </c>
      <c r="D1263" s="2" t="s">
        <v>1</v>
      </c>
      <c r="E1263" s="3" t="s">
        <v>2</v>
      </c>
      <c r="F1263" s="3">
        <v>41133</v>
      </c>
      <c r="G1263" s="3" t="str">
        <f t="shared" si="19"/>
        <v xml:space="preserve">경기 </v>
      </c>
      <c r="H1263" s="2" t="s">
        <v>1539</v>
      </c>
      <c r="I1263" s="2" t="s">
        <v>51</v>
      </c>
      <c r="J1263" s="2" t="s">
        <v>12223</v>
      </c>
    </row>
    <row r="1264" spans="1:10" x14ac:dyDescent="0.3">
      <c r="A1264" s="3">
        <v>4167</v>
      </c>
      <c r="B1264" s="3">
        <v>1348108094</v>
      </c>
      <c r="C1264" s="2" t="s">
        <v>12245</v>
      </c>
      <c r="D1264" s="2" t="s">
        <v>1</v>
      </c>
      <c r="E1264" s="3" t="s">
        <v>2</v>
      </c>
      <c r="F1264" s="3">
        <v>41273</v>
      </c>
      <c r="G1264" s="3" t="str">
        <f t="shared" si="19"/>
        <v xml:space="preserve">경기 </v>
      </c>
      <c r="H1264" s="2" t="s">
        <v>12247</v>
      </c>
      <c r="I1264" s="2" t="s">
        <v>150</v>
      </c>
      <c r="J1264" s="2" t="s">
        <v>12246</v>
      </c>
    </row>
    <row r="1265" spans="1:10" x14ac:dyDescent="0.3">
      <c r="A1265" s="3">
        <v>4170</v>
      </c>
      <c r="B1265" s="3">
        <v>1348187411</v>
      </c>
      <c r="C1265" s="2" t="s">
        <v>12254</v>
      </c>
      <c r="D1265" s="2" t="s">
        <v>1</v>
      </c>
      <c r="E1265" s="3" t="s">
        <v>2</v>
      </c>
      <c r="F1265" s="3">
        <v>41390</v>
      </c>
      <c r="G1265" s="3" t="str">
        <f t="shared" si="19"/>
        <v xml:space="preserve">경기 </v>
      </c>
      <c r="H1265" s="2" t="s">
        <v>12256</v>
      </c>
      <c r="I1265" s="2" t="s">
        <v>2796</v>
      </c>
      <c r="J1265" s="2" t="s">
        <v>12255</v>
      </c>
    </row>
    <row r="1266" spans="1:10" x14ac:dyDescent="0.3">
      <c r="A1266" s="3">
        <v>4172</v>
      </c>
      <c r="B1266" s="3">
        <v>1368107091</v>
      </c>
      <c r="C1266" s="2" t="s">
        <v>12260</v>
      </c>
      <c r="D1266" s="2" t="s">
        <v>1</v>
      </c>
      <c r="E1266" s="3" t="s">
        <v>2</v>
      </c>
      <c r="F1266" s="3">
        <v>41570</v>
      </c>
      <c r="G1266" s="3" t="str">
        <f t="shared" si="19"/>
        <v xml:space="preserve">경기 </v>
      </c>
      <c r="H1266" s="2" t="s">
        <v>12262</v>
      </c>
      <c r="I1266" s="2" t="s">
        <v>4926</v>
      </c>
      <c r="J1266" s="2" t="s">
        <v>12261</v>
      </c>
    </row>
    <row r="1267" spans="1:10" x14ac:dyDescent="0.3">
      <c r="A1267" s="3">
        <v>4174</v>
      </c>
      <c r="B1267" s="3">
        <v>1378133840</v>
      </c>
      <c r="C1267" s="2" t="s">
        <v>12266</v>
      </c>
      <c r="D1267" s="2" t="s">
        <v>1</v>
      </c>
      <c r="E1267" s="3" t="s">
        <v>2</v>
      </c>
      <c r="F1267" s="3">
        <v>41590</v>
      </c>
      <c r="G1267" s="3" t="str">
        <f t="shared" si="19"/>
        <v xml:space="preserve">경기 </v>
      </c>
      <c r="H1267" s="2" t="s">
        <v>12268</v>
      </c>
      <c r="I1267" s="2" t="s">
        <v>233</v>
      </c>
      <c r="J1267" s="2" t="s">
        <v>12267</v>
      </c>
    </row>
    <row r="1268" spans="1:10" x14ac:dyDescent="0.3">
      <c r="A1268" s="3">
        <v>4195</v>
      </c>
      <c r="B1268" s="3">
        <v>1058719009</v>
      </c>
      <c r="C1268" s="2" t="s">
        <v>12324</v>
      </c>
      <c r="D1268" s="2" t="s">
        <v>1</v>
      </c>
      <c r="E1268" s="3" t="s">
        <v>2</v>
      </c>
      <c r="F1268" s="3">
        <v>41285</v>
      </c>
      <c r="G1268" s="3" t="str">
        <f t="shared" si="19"/>
        <v xml:space="preserve">경기 </v>
      </c>
      <c r="H1268" s="2" t="s">
        <v>12326</v>
      </c>
      <c r="I1268" s="2" t="s">
        <v>553</v>
      </c>
      <c r="J1268" s="2" t="s">
        <v>12325</v>
      </c>
    </row>
    <row r="1269" spans="1:10" x14ac:dyDescent="0.3">
      <c r="A1269" s="3">
        <v>4200</v>
      </c>
      <c r="B1269" s="3">
        <v>1238173877</v>
      </c>
      <c r="C1269" s="2" t="s">
        <v>12338</v>
      </c>
      <c r="D1269" s="2" t="s">
        <v>1</v>
      </c>
      <c r="E1269" s="3" t="s">
        <v>2</v>
      </c>
      <c r="F1269" s="3">
        <v>41173</v>
      </c>
      <c r="G1269" s="3" t="str">
        <f t="shared" si="19"/>
        <v xml:space="preserve">경기 </v>
      </c>
      <c r="H1269" s="2" t="s">
        <v>12340</v>
      </c>
      <c r="I1269" s="2" t="s">
        <v>1289</v>
      </c>
      <c r="J1269" s="2" t="s">
        <v>12339</v>
      </c>
    </row>
    <row r="1270" spans="1:10" x14ac:dyDescent="0.3">
      <c r="A1270" s="3">
        <v>4202</v>
      </c>
      <c r="B1270" s="3">
        <v>1298174267</v>
      </c>
      <c r="C1270" s="2" t="s">
        <v>12344</v>
      </c>
      <c r="D1270" s="2" t="s">
        <v>1</v>
      </c>
      <c r="E1270" s="3" t="s">
        <v>2</v>
      </c>
      <c r="F1270" s="3">
        <v>41133</v>
      </c>
      <c r="G1270" s="3" t="str">
        <f t="shared" si="19"/>
        <v xml:space="preserve">경기 </v>
      </c>
      <c r="H1270" s="2" t="s">
        <v>955</v>
      </c>
      <c r="I1270" s="2" t="s">
        <v>522</v>
      </c>
      <c r="J1270" s="2" t="s">
        <v>12345</v>
      </c>
    </row>
    <row r="1271" spans="1:10" x14ac:dyDescent="0.3">
      <c r="A1271" s="3">
        <v>4203</v>
      </c>
      <c r="B1271" s="3">
        <v>1308611044</v>
      </c>
      <c r="C1271" s="2" t="s">
        <v>12346</v>
      </c>
      <c r="D1271" s="2" t="s">
        <v>1</v>
      </c>
      <c r="E1271" s="3" t="s">
        <v>2</v>
      </c>
      <c r="F1271" s="3">
        <v>41590</v>
      </c>
      <c r="G1271" s="3" t="str">
        <f t="shared" si="19"/>
        <v xml:space="preserve">경기 </v>
      </c>
      <c r="H1271" s="2" t="s">
        <v>12348</v>
      </c>
      <c r="I1271" s="2" t="s">
        <v>883</v>
      </c>
      <c r="J1271" s="2" t="s">
        <v>12347</v>
      </c>
    </row>
    <row r="1272" spans="1:10" x14ac:dyDescent="0.3">
      <c r="A1272" s="3">
        <v>4204</v>
      </c>
      <c r="B1272" s="3">
        <v>1348101280</v>
      </c>
      <c r="C1272" s="2" t="s">
        <v>12349</v>
      </c>
      <c r="D1272" s="2" t="s">
        <v>1</v>
      </c>
      <c r="E1272" s="3" t="s">
        <v>2</v>
      </c>
      <c r="F1272" s="3">
        <v>41273</v>
      </c>
      <c r="G1272" s="3" t="str">
        <f t="shared" si="19"/>
        <v xml:space="preserve">경기 </v>
      </c>
      <c r="H1272" s="2" t="s">
        <v>12351</v>
      </c>
      <c r="I1272" s="2" t="s">
        <v>11346</v>
      </c>
      <c r="J1272" s="2" t="s">
        <v>12350</v>
      </c>
    </row>
    <row r="1273" spans="1:10" x14ac:dyDescent="0.3">
      <c r="A1273" s="3">
        <v>4205</v>
      </c>
      <c r="B1273" s="3">
        <v>1348608895</v>
      </c>
      <c r="C1273" s="2" t="s">
        <v>12352</v>
      </c>
      <c r="D1273" s="2" t="s">
        <v>1</v>
      </c>
      <c r="E1273" s="3" t="s">
        <v>2</v>
      </c>
      <c r="F1273" s="3">
        <v>41273</v>
      </c>
      <c r="G1273" s="3" t="str">
        <f t="shared" si="19"/>
        <v xml:space="preserve">경기 </v>
      </c>
      <c r="H1273" s="2" t="s">
        <v>12354</v>
      </c>
      <c r="I1273" s="2" t="s">
        <v>1898</v>
      </c>
      <c r="J1273" s="2" t="s">
        <v>12353</v>
      </c>
    </row>
    <row r="1274" spans="1:10" x14ac:dyDescent="0.3">
      <c r="A1274" s="3">
        <v>4206</v>
      </c>
      <c r="B1274" s="3">
        <v>1368115816</v>
      </c>
      <c r="C1274" s="2" t="s">
        <v>12355</v>
      </c>
      <c r="D1274" s="2" t="s">
        <v>1</v>
      </c>
      <c r="E1274" s="3" t="s">
        <v>2</v>
      </c>
      <c r="F1274" s="3">
        <v>41590</v>
      </c>
      <c r="G1274" s="3" t="str">
        <f t="shared" si="19"/>
        <v xml:space="preserve">경기 </v>
      </c>
      <c r="H1274" s="2" t="s">
        <v>12357</v>
      </c>
      <c r="I1274" s="2" t="s">
        <v>2020</v>
      </c>
      <c r="J1274" s="2" t="s">
        <v>12356</v>
      </c>
    </row>
    <row r="1275" spans="1:10" x14ac:dyDescent="0.3">
      <c r="A1275" s="3">
        <v>4209</v>
      </c>
      <c r="B1275" s="3">
        <v>1408101679</v>
      </c>
      <c r="C1275" s="2" t="s">
        <v>12364</v>
      </c>
      <c r="D1275" s="2" t="s">
        <v>1</v>
      </c>
      <c r="E1275" s="3" t="s">
        <v>2</v>
      </c>
      <c r="F1275" s="3">
        <v>41390</v>
      </c>
      <c r="G1275" s="3" t="str">
        <f t="shared" si="19"/>
        <v xml:space="preserve">경기 </v>
      </c>
      <c r="H1275" s="2" t="s">
        <v>12366</v>
      </c>
      <c r="I1275" s="2" t="s">
        <v>229</v>
      </c>
      <c r="J1275" s="2" t="s">
        <v>12365</v>
      </c>
    </row>
    <row r="1276" spans="1:10" x14ac:dyDescent="0.3">
      <c r="A1276" s="3">
        <v>4210</v>
      </c>
      <c r="B1276" s="3">
        <v>2068160959</v>
      </c>
      <c r="C1276" s="2" t="s">
        <v>12367</v>
      </c>
      <c r="D1276" s="2" t="s">
        <v>1</v>
      </c>
      <c r="E1276" s="3" t="s">
        <v>2</v>
      </c>
      <c r="F1276" s="3">
        <v>41360</v>
      </c>
      <c r="G1276" s="3" t="str">
        <f t="shared" si="19"/>
        <v xml:space="preserve">경기 </v>
      </c>
      <c r="H1276" s="2" t="s">
        <v>12369</v>
      </c>
      <c r="I1276" s="2" t="s">
        <v>260</v>
      </c>
      <c r="J1276" s="2" t="s">
        <v>12368</v>
      </c>
    </row>
    <row r="1277" spans="1:10" x14ac:dyDescent="0.3">
      <c r="A1277" s="3">
        <v>4234</v>
      </c>
      <c r="B1277" s="3">
        <v>1248125403</v>
      </c>
      <c r="C1277" s="2" t="s">
        <v>12436</v>
      </c>
      <c r="D1277" s="2" t="s">
        <v>244</v>
      </c>
      <c r="E1277" s="3" t="s">
        <v>245</v>
      </c>
      <c r="F1277" s="3">
        <v>41590</v>
      </c>
      <c r="G1277" s="3" t="str">
        <f t="shared" si="19"/>
        <v xml:space="preserve">경기 </v>
      </c>
      <c r="H1277" s="2" t="s">
        <v>12438</v>
      </c>
      <c r="I1277" s="2" t="s">
        <v>154</v>
      </c>
      <c r="J1277" s="2" t="s">
        <v>12437</v>
      </c>
    </row>
    <row r="1278" spans="1:10" x14ac:dyDescent="0.3">
      <c r="A1278" s="3">
        <v>4235</v>
      </c>
      <c r="B1278" s="3">
        <v>1258109764</v>
      </c>
      <c r="C1278" s="2" t="s">
        <v>12439</v>
      </c>
      <c r="D1278" s="2" t="s">
        <v>1</v>
      </c>
      <c r="E1278" s="3" t="s">
        <v>2</v>
      </c>
      <c r="F1278" s="3">
        <v>41220</v>
      </c>
      <c r="G1278" s="3" t="str">
        <f t="shared" si="19"/>
        <v xml:space="preserve">경기 </v>
      </c>
      <c r="H1278" s="2" t="s">
        <v>12441</v>
      </c>
      <c r="I1278" s="2" t="s">
        <v>413</v>
      </c>
      <c r="J1278" s="2" t="s">
        <v>12440</v>
      </c>
    </row>
    <row r="1279" spans="1:10" x14ac:dyDescent="0.3">
      <c r="A1279" s="3">
        <v>4236</v>
      </c>
      <c r="B1279" s="3">
        <v>1288110881</v>
      </c>
      <c r="C1279" s="2" t="s">
        <v>12442</v>
      </c>
      <c r="D1279" s="2" t="s">
        <v>1</v>
      </c>
      <c r="E1279" s="3" t="s">
        <v>2</v>
      </c>
      <c r="F1279" s="3">
        <v>41285</v>
      </c>
      <c r="G1279" s="3" t="str">
        <f t="shared" si="19"/>
        <v xml:space="preserve">경기 </v>
      </c>
      <c r="H1279" s="2" t="s">
        <v>12444</v>
      </c>
      <c r="I1279" s="2" t="s">
        <v>451</v>
      </c>
      <c r="J1279" s="2" t="s">
        <v>12443</v>
      </c>
    </row>
    <row r="1280" spans="1:10" x14ac:dyDescent="0.3">
      <c r="A1280" s="3">
        <v>4237</v>
      </c>
      <c r="B1280" s="3">
        <v>1308111151</v>
      </c>
      <c r="C1280" s="2" t="s">
        <v>12445</v>
      </c>
      <c r="D1280" s="2" t="s">
        <v>1</v>
      </c>
      <c r="E1280" s="3" t="s">
        <v>2</v>
      </c>
      <c r="F1280" s="3">
        <v>41273</v>
      </c>
      <c r="G1280" s="3" t="str">
        <f t="shared" si="19"/>
        <v xml:space="preserve">경기 </v>
      </c>
      <c r="H1280" s="2" t="s">
        <v>12447</v>
      </c>
      <c r="I1280" s="2" t="s">
        <v>1493</v>
      </c>
      <c r="J1280" s="2" t="s">
        <v>12446</v>
      </c>
    </row>
    <row r="1281" spans="1:10" x14ac:dyDescent="0.3">
      <c r="A1281" s="3">
        <v>4244</v>
      </c>
      <c r="B1281" s="3">
        <v>2158101712</v>
      </c>
      <c r="C1281" s="2" t="s">
        <v>12465</v>
      </c>
      <c r="D1281" s="2" t="s">
        <v>1</v>
      </c>
      <c r="E1281" s="3" t="s">
        <v>2</v>
      </c>
      <c r="F1281" s="3">
        <v>41450</v>
      </c>
      <c r="G1281" s="3" t="str">
        <f t="shared" si="19"/>
        <v xml:space="preserve">경기 </v>
      </c>
      <c r="H1281" s="2" t="s">
        <v>12467</v>
      </c>
      <c r="I1281" s="2" t="s">
        <v>113</v>
      </c>
      <c r="J1281" s="2" t="s">
        <v>12466</v>
      </c>
    </row>
    <row r="1282" spans="1:10" x14ac:dyDescent="0.3">
      <c r="A1282" s="3">
        <v>4245</v>
      </c>
      <c r="B1282" s="3">
        <v>2158632786</v>
      </c>
      <c r="C1282" s="2" t="s">
        <v>12468</v>
      </c>
      <c r="D1282" s="2" t="s">
        <v>1</v>
      </c>
      <c r="E1282" s="3" t="s">
        <v>2</v>
      </c>
      <c r="F1282" s="3">
        <v>41450</v>
      </c>
      <c r="G1282" s="3" t="str">
        <f t="shared" si="19"/>
        <v xml:space="preserve">경기 </v>
      </c>
      <c r="H1282" s="2" t="s">
        <v>12470</v>
      </c>
      <c r="I1282" s="2" t="s">
        <v>7610</v>
      </c>
      <c r="J1282" s="2" t="s">
        <v>12469</v>
      </c>
    </row>
    <row r="1283" spans="1:10" x14ac:dyDescent="0.3">
      <c r="A1283" s="3">
        <v>4267</v>
      </c>
      <c r="B1283" s="3">
        <v>1178117619</v>
      </c>
      <c r="C1283" s="2" t="s">
        <v>1329</v>
      </c>
      <c r="D1283" s="2" t="s">
        <v>1</v>
      </c>
      <c r="E1283" s="3" t="s">
        <v>2</v>
      </c>
      <c r="F1283" s="3">
        <v>41590</v>
      </c>
      <c r="G1283" s="3" t="str">
        <f t="shared" ref="G1283:G1346" si="20">LEFT(H1283,3)</f>
        <v xml:space="preserve">경기 </v>
      </c>
      <c r="H1283" s="2" t="s">
        <v>12528</v>
      </c>
      <c r="I1283" s="2" t="s">
        <v>1328</v>
      </c>
      <c r="J1283" s="2" t="s">
        <v>12527</v>
      </c>
    </row>
    <row r="1284" spans="1:10" x14ac:dyDescent="0.3">
      <c r="A1284" s="3">
        <v>4271</v>
      </c>
      <c r="B1284" s="3">
        <v>1238194149</v>
      </c>
      <c r="C1284" s="2" t="s">
        <v>12539</v>
      </c>
      <c r="D1284" s="2" t="s">
        <v>1</v>
      </c>
      <c r="E1284" s="3" t="s">
        <v>2</v>
      </c>
      <c r="F1284" s="3">
        <v>41173</v>
      </c>
      <c r="G1284" s="3" t="str">
        <f t="shared" si="20"/>
        <v xml:space="preserve">경기 </v>
      </c>
      <c r="H1284" s="2" t="s">
        <v>12541</v>
      </c>
      <c r="I1284" s="2" t="s">
        <v>2389</v>
      </c>
      <c r="J1284" s="2" t="s">
        <v>12540</v>
      </c>
    </row>
    <row r="1285" spans="1:10" x14ac:dyDescent="0.3">
      <c r="A1285" s="3">
        <v>4272</v>
      </c>
      <c r="B1285" s="3">
        <v>1258101840</v>
      </c>
      <c r="C1285" s="2" t="s">
        <v>12542</v>
      </c>
      <c r="D1285" s="2" t="s">
        <v>1</v>
      </c>
      <c r="E1285" s="3" t="s">
        <v>2</v>
      </c>
      <c r="F1285" s="3">
        <v>41220</v>
      </c>
      <c r="G1285" s="3" t="str">
        <f t="shared" si="20"/>
        <v xml:space="preserve">경기 </v>
      </c>
      <c r="H1285" s="2" t="s">
        <v>12544</v>
      </c>
      <c r="I1285" s="2" t="s">
        <v>293</v>
      </c>
      <c r="J1285" s="2" t="s">
        <v>12543</v>
      </c>
    </row>
    <row r="1286" spans="1:10" x14ac:dyDescent="0.3">
      <c r="A1286" s="3">
        <v>4273</v>
      </c>
      <c r="B1286" s="3">
        <v>1278110516</v>
      </c>
      <c r="C1286" s="2" t="s">
        <v>12545</v>
      </c>
      <c r="D1286" s="2" t="s">
        <v>1</v>
      </c>
      <c r="E1286" s="3" t="s">
        <v>2</v>
      </c>
      <c r="F1286" s="3">
        <v>41250</v>
      </c>
      <c r="G1286" s="3" t="str">
        <f t="shared" si="20"/>
        <v xml:space="preserve">경기 </v>
      </c>
      <c r="H1286" s="2" t="s">
        <v>12547</v>
      </c>
      <c r="I1286" s="2" t="s">
        <v>5557</v>
      </c>
      <c r="J1286" s="2" t="s">
        <v>12546</v>
      </c>
    </row>
    <row r="1287" spans="1:10" x14ac:dyDescent="0.3">
      <c r="A1287" s="3">
        <v>4274</v>
      </c>
      <c r="B1287" s="3">
        <v>1288177048</v>
      </c>
      <c r="C1287" s="2" t="s">
        <v>12548</v>
      </c>
      <c r="D1287" s="2" t="s">
        <v>1</v>
      </c>
      <c r="E1287" s="3" t="s">
        <v>2</v>
      </c>
      <c r="F1287" s="3">
        <v>41480</v>
      </c>
      <c r="G1287" s="3" t="str">
        <f t="shared" si="20"/>
        <v xml:space="preserve">경기 </v>
      </c>
      <c r="H1287" s="2" t="s">
        <v>12550</v>
      </c>
      <c r="I1287" s="2" t="s">
        <v>51</v>
      </c>
      <c r="J1287" s="2" t="s">
        <v>12549</v>
      </c>
    </row>
    <row r="1288" spans="1:10" x14ac:dyDescent="0.3">
      <c r="A1288" s="3">
        <v>4275</v>
      </c>
      <c r="B1288" s="3">
        <v>1298208027</v>
      </c>
      <c r="C1288" s="2" t="s">
        <v>12551</v>
      </c>
      <c r="D1288" s="2" t="s">
        <v>4015</v>
      </c>
      <c r="E1288" s="3" t="s">
        <v>133</v>
      </c>
      <c r="F1288" s="3">
        <v>41133</v>
      </c>
      <c r="G1288" s="3" t="str">
        <f t="shared" si="20"/>
        <v xml:space="preserve">경기 </v>
      </c>
      <c r="H1288" s="2" t="s">
        <v>1209</v>
      </c>
      <c r="I1288" s="2" t="s">
        <v>7166</v>
      </c>
      <c r="J1288" s="2" t="s">
        <v>12552</v>
      </c>
    </row>
    <row r="1289" spans="1:10" x14ac:dyDescent="0.3">
      <c r="A1289" s="3">
        <v>4303</v>
      </c>
      <c r="B1289" s="3">
        <v>1018122873</v>
      </c>
      <c r="C1289" s="2" t="s">
        <v>12622</v>
      </c>
      <c r="D1289" s="2" t="s">
        <v>1</v>
      </c>
      <c r="E1289" s="3" t="s">
        <v>2</v>
      </c>
      <c r="F1289" s="3">
        <v>41173</v>
      </c>
      <c r="G1289" s="3" t="str">
        <f t="shared" si="20"/>
        <v xml:space="preserve">경기 </v>
      </c>
      <c r="H1289" s="2" t="s">
        <v>153</v>
      </c>
      <c r="I1289" s="2" t="s">
        <v>176</v>
      </c>
      <c r="J1289" s="2" t="s">
        <v>12623</v>
      </c>
    </row>
    <row r="1290" spans="1:10" x14ac:dyDescent="0.3">
      <c r="A1290" s="3">
        <v>4306</v>
      </c>
      <c r="B1290" s="3">
        <v>1078138878</v>
      </c>
      <c r="C1290" s="2" t="s">
        <v>12630</v>
      </c>
      <c r="D1290" s="2" t="s">
        <v>1</v>
      </c>
      <c r="E1290" s="3" t="s">
        <v>2</v>
      </c>
      <c r="F1290" s="3">
        <v>41210</v>
      </c>
      <c r="G1290" s="3" t="str">
        <f t="shared" si="20"/>
        <v xml:space="preserve">경기 </v>
      </c>
      <c r="H1290" s="2" t="s">
        <v>12632</v>
      </c>
      <c r="I1290" s="2" t="s">
        <v>5</v>
      </c>
      <c r="J1290" s="2" t="s">
        <v>12631</v>
      </c>
    </row>
    <row r="1291" spans="1:10" x14ac:dyDescent="0.3">
      <c r="A1291" s="3">
        <v>4308</v>
      </c>
      <c r="B1291" s="3">
        <v>1248122444</v>
      </c>
      <c r="C1291" s="2" t="s">
        <v>12636</v>
      </c>
      <c r="D1291" s="2" t="s">
        <v>1</v>
      </c>
      <c r="E1291" s="3" t="s">
        <v>2</v>
      </c>
      <c r="F1291" s="3">
        <v>41113</v>
      </c>
      <c r="G1291" s="3" t="str">
        <f t="shared" si="20"/>
        <v xml:space="preserve">경기 </v>
      </c>
      <c r="H1291" s="2" t="s">
        <v>12638</v>
      </c>
      <c r="I1291" s="2" t="s">
        <v>2809</v>
      </c>
      <c r="J1291" s="2" t="s">
        <v>12637</v>
      </c>
    </row>
    <row r="1292" spans="1:10" x14ac:dyDescent="0.3">
      <c r="A1292" s="3">
        <v>4311</v>
      </c>
      <c r="B1292" s="3">
        <v>1278110495</v>
      </c>
      <c r="C1292" s="2" t="s">
        <v>12645</v>
      </c>
      <c r="D1292" s="2" t="s">
        <v>1</v>
      </c>
      <c r="E1292" s="3" t="s">
        <v>2</v>
      </c>
      <c r="F1292" s="3">
        <v>41650</v>
      </c>
      <c r="G1292" s="3" t="str">
        <f t="shared" si="20"/>
        <v xml:space="preserve">경기 </v>
      </c>
      <c r="H1292" s="2" t="s">
        <v>12647</v>
      </c>
      <c r="I1292" s="2" t="s">
        <v>541</v>
      </c>
      <c r="J1292" s="2" t="s">
        <v>12646</v>
      </c>
    </row>
    <row r="1293" spans="1:10" x14ac:dyDescent="0.3">
      <c r="A1293" s="3">
        <v>4312</v>
      </c>
      <c r="B1293" s="3">
        <v>1298144050</v>
      </c>
      <c r="C1293" s="2" t="s">
        <v>12648</v>
      </c>
      <c r="D1293" s="2" t="s">
        <v>1</v>
      </c>
      <c r="E1293" s="3" t="s">
        <v>2</v>
      </c>
      <c r="F1293" s="3">
        <v>41463</v>
      </c>
      <c r="G1293" s="3" t="str">
        <f t="shared" si="20"/>
        <v xml:space="preserve">경기 </v>
      </c>
      <c r="H1293" s="2" t="s">
        <v>12650</v>
      </c>
      <c r="I1293" s="2" t="s">
        <v>13</v>
      </c>
      <c r="J1293" s="2" t="s">
        <v>12649</v>
      </c>
    </row>
    <row r="1294" spans="1:10" x14ac:dyDescent="0.3">
      <c r="A1294" s="3">
        <v>4313</v>
      </c>
      <c r="B1294" s="3">
        <v>1308151226</v>
      </c>
      <c r="C1294" s="2" t="s">
        <v>12651</v>
      </c>
      <c r="D1294" s="2" t="s">
        <v>1</v>
      </c>
      <c r="E1294" s="3" t="s">
        <v>2</v>
      </c>
      <c r="F1294" s="3">
        <v>41190</v>
      </c>
      <c r="G1294" s="3" t="str">
        <f t="shared" si="20"/>
        <v xml:space="preserve">경기 </v>
      </c>
      <c r="H1294" s="2" t="s">
        <v>12653</v>
      </c>
      <c r="I1294" s="2" t="s">
        <v>393</v>
      </c>
      <c r="J1294" s="2" t="s">
        <v>12652</v>
      </c>
    </row>
    <row r="1295" spans="1:10" x14ac:dyDescent="0.3">
      <c r="A1295" s="3">
        <v>4315</v>
      </c>
      <c r="B1295" s="3">
        <v>1361174506</v>
      </c>
      <c r="C1295" s="2" t="s">
        <v>12657</v>
      </c>
      <c r="D1295" s="2" t="s">
        <v>1</v>
      </c>
      <c r="E1295" s="3" t="s">
        <v>2</v>
      </c>
      <c r="F1295" s="3">
        <v>41570</v>
      </c>
      <c r="G1295" s="3" t="str">
        <f t="shared" si="20"/>
        <v xml:space="preserve">경기 </v>
      </c>
      <c r="H1295" s="2" t="s">
        <v>12659</v>
      </c>
      <c r="I1295" s="2" t="s">
        <v>12660</v>
      </c>
      <c r="J1295" s="2" t="s">
        <v>12658</v>
      </c>
    </row>
    <row r="1296" spans="1:10" x14ac:dyDescent="0.3">
      <c r="A1296" s="3">
        <v>4316</v>
      </c>
      <c r="B1296" s="3">
        <v>1368116493</v>
      </c>
      <c r="C1296" s="2" t="s">
        <v>12661</v>
      </c>
      <c r="D1296" s="2" t="s">
        <v>1</v>
      </c>
      <c r="E1296" s="3" t="s">
        <v>2</v>
      </c>
      <c r="F1296" s="3">
        <v>41570</v>
      </c>
      <c r="G1296" s="3" t="str">
        <f t="shared" si="20"/>
        <v xml:space="preserve">경기 </v>
      </c>
      <c r="H1296" s="2" t="s">
        <v>12663</v>
      </c>
      <c r="I1296" s="2" t="s">
        <v>229</v>
      </c>
      <c r="J1296" s="2" t="s">
        <v>12662</v>
      </c>
    </row>
    <row r="1297" spans="1:10" x14ac:dyDescent="0.3">
      <c r="A1297" s="3">
        <v>4322</v>
      </c>
      <c r="B1297" s="3">
        <v>2298138071</v>
      </c>
      <c r="C1297" s="2" t="s">
        <v>12679</v>
      </c>
      <c r="D1297" s="2" t="s">
        <v>1</v>
      </c>
      <c r="E1297" s="3" t="s">
        <v>2</v>
      </c>
      <c r="F1297" s="3">
        <v>41135</v>
      </c>
      <c r="G1297" s="3" t="str">
        <f t="shared" si="20"/>
        <v xml:space="preserve">경기 </v>
      </c>
      <c r="H1297" s="2" t="s">
        <v>12681</v>
      </c>
      <c r="I1297" s="2" t="s">
        <v>75</v>
      </c>
      <c r="J1297" s="2" t="s">
        <v>12680</v>
      </c>
    </row>
    <row r="1298" spans="1:10" x14ac:dyDescent="0.3">
      <c r="A1298" s="3">
        <v>4334</v>
      </c>
      <c r="B1298" s="3">
        <v>1108123008</v>
      </c>
      <c r="C1298" s="2" t="s">
        <v>12712</v>
      </c>
      <c r="D1298" s="2" t="s">
        <v>1</v>
      </c>
      <c r="E1298" s="3" t="s">
        <v>2</v>
      </c>
      <c r="F1298" s="3">
        <v>41190</v>
      </c>
      <c r="G1298" s="3" t="str">
        <f t="shared" si="20"/>
        <v xml:space="preserve">경기 </v>
      </c>
      <c r="H1298" s="2" t="s">
        <v>2667</v>
      </c>
      <c r="I1298" s="2" t="s">
        <v>2501</v>
      </c>
      <c r="J1298" s="2" t="s">
        <v>12713</v>
      </c>
    </row>
    <row r="1299" spans="1:10" x14ac:dyDescent="0.3">
      <c r="A1299" s="3">
        <v>4347</v>
      </c>
      <c r="B1299" s="3">
        <v>2138604488</v>
      </c>
      <c r="C1299" s="2" t="s">
        <v>12749</v>
      </c>
      <c r="D1299" s="2" t="s">
        <v>1</v>
      </c>
      <c r="E1299" s="3" t="s">
        <v>2</v>
      </c>
      <c r="F1299" s="3">
        <v>41135</v>
      </c>
      <c r="G1299" s="3" t="str">
        <f t="shared" si="20"/>
        <v xml:space="preserve">경기 </v>
      </c>
      <c r="H1299" s="2" t="s">
        <v>12751</v>
      </c>
      <c r="I1299" s="2" t="s">
        <v>639</v>
      </c>
      <c r="J1299" s="2" t="s">
        <v>12750</v>
      </c>
    </row>
    <row r="1300" spans="1:10" x14ac:dyDescent="0.3">
      <c r="A1300" s="3">
        <v>4353</v>
      </c>
      <c r="B1300" s="3">
        <v>3078111426</v>
      </c>
      <c r="C1300" s="2" t="s">
        <v>12767</v>
      </c>
      <c r="D1300" s="2" t="s">
        <v>1</v>
      </c>
      <c r="E1300" s="3" t="s">
        <v>2</v>
      </c>
      <c r="F1300" s="3">
        <v>41220</v>
      </c>
      <c r="G1300" s="3" t="str">
        <f t="shared" si="20"/>
        <v xml:space="preserve">경기 </v>
      </c>
      <c r="H1300" s="2" t="s">
        <v>12769</v>
      </c>
      <c r="I1300" s="2" t="s">
        <v>146</v>
      </c>
      <c r="J1300" s="2" t="s">
        <v>12768</v>
      </c>
    </row>
    <row r="1301" spans="1:10" x14ac:dyDescent="0.3">
      <c r="A1301" s="3">
        <v>4373</v>
      </c>
      <c r="B1301" s="3">
        <v>1288136921</v>
      </c>
      <c r="C1301" s="2" t="s">
        <v>12826</v>
      </c>
      <c r="D1301" s="2" t="s">
        <v>126</v>
      </c>
      <c r="E1301" s="3" t="s">
        <v>943</v>
      </c>
      <c r="F1301" s="3">
        <v>41480</v>
      </c>
      <c r="G1301" s="3" t="str">
        <f t="shared" si="20"/>
        <v xml:space="preserve">경기 </v>
      </c>
      <c r="H1301" s="2" t="s">
        <v>12828</v>
      </c>
      <c r="I1301" s="2" t="s">
        <v>117</v>
      </c>
      <c r="J1301" s="2" t="s">
        <v>12827</v>
      </c>
    </row>
    <row r="1302" spans="1:10" x14ac:dyDescent="0.3">
      <c r="A1302" s="3">
        <v>4374</v>
      </c>
      <c r="B1302" s="3">
        <v>1308173254</v>
      </c>
      <c r="C1302" s="2" t="s">
        <v>12829</v>
      </c>
      <c r="D1302" s="2" t="s">
        <v>1</v>
      </c>
      <c r="E1302" s="3" t="s">
        <v>2</v>
      </c>
      <c r="F1302" s="3">
        <v>41190</v>
      </c>
      <c r="G1302" s="3" t="str">
        <f t="shared" si="20"/>
        <v xml:space="preserve">경기 </v>
      </c>
      <c r="H1302" s="2" t="s">
        <v>12831</v>
      </c>
      <c r="I1302" s="2" t="s">
        <v>1132</v>
      </c>
      <c r="J1302" s="2" t="s">
        <v>12830</v>
      </c>
    </row>
    <row r="1303" spans="1:10" x14ac:dyDescent="0.3">
      <c r="A1303" s="3">
        <v>4375</v>
      </c>
      <c r="B1303" s="3">
        <v>1308619560</v>
      </c>
      <c r="C1303" s="2" t="s">
        <v>12832</v>
      </c>
      <c r="D1303" s="2" t="s">
        <v>1</v>
      </c>
      <c r="E1303" s="3" t="s">
        <v>2</v>
      </c>
      <c r="F1303" s="3">
        <v>41190</v>
      </c>
      <c r="G1303" s="3" t="str">
        <f t="shared" si="20"/>
        <v xml:space="preserve">경기 </v>
      </c>
      <c r="H1303" s="2" t="s">
        <v>9483</v>
      </c>
      <c r="I1303" s="2" t="s">
        <v>1813</v>
      </c>
      <c r="J1303" s="2" t="s">
        <v>12833</v>
      </c>
    </row>
    <row r="1304" spans="1:10" x14ac:dyDescent="0.3">
      <c r="A1304" s="3">
        <v>4377</v>
      </c>
      <c r="B1304" s="3">
        <v>1348134345</v>
      </c>
      <c r="C1304" s="2" t="s">
        <v>12836</v>
      </c>
      <c r="D1304" s="2" t="s">
        <v>1</v>
      </c>
      <c r="E1304" s="3" t="s">
        <v>2</v>
      </c>
      <c r="F1304" s="3">
        <v>41590</v>
      </c>
      <c r="G1304" s="3" t="str">
        <f t="shared" si="20"/>
        <v xml:space="preserve">경기 </v>
      </c>
      <c r="H1304" s="2" t="s">
        <v>12838</v>
      </c>
      <c r="I1304" s="2" t="s">
        <v>225</v>
      </c>
      <c r="J1304" s="2" t="s">
        <v>12837</v>
      </c>
    </row>
    <row r="1305" spans="1:10" x14ac:dyDescent="0.3">
      <c r="A1305" s="3">
        <v>4378</v>
      </c>
      <c r="B1305" s="3">
        <v>1348608634</v>
      </c>
      <c r="C1305" s="2" t="s">
        <v>12839</v>
      </c>
      <c r="D1305" s="2" t="s">
        <v>1</v>
      </c>
      <c r="E1305" s="3" t="s">
        <v>2</v>
      </c>
      <c r="F1305" s="3">
        <v>41590</v>
      </c>
      <c r="G1305" s="3" t="str">
        <f t="shared" si="20"/>
        <v xml:space="preserve">경기 </v>
      </c>
      <c r="H1305" s="2" t="s">
        <v>12841</v>
      </c>
      <c r="I1305" s="2" t="s">
        <v>393</v>
      </c>
      <c r="J1305" s="2" t="s">
        <v>12840</v>
      </c>
    </row>
    <row r="1306" spans="1:10" x14ac:dyDescent="0.3">
      <c r="A1306" s="3">
        <v>4401</v>
      </c>
      <c r="B1306" s="3">
        <v>1238160483</v>
      </c>
      <c r="C1306" s="2" t="s">
        <v>12904</v>
      </c>
      <c r="D1306" s="2" t="s">
        <v>1</v>
      </c>
      <c r="E1306" s="3" t="s">
        <v>2</v>
      </c>
      <c r="F1306" s="3">
        <v>41590</v>
      </c>
      <c r="G1306" s="3" t="str">
        <f t="shared" si="20"/>
        <v xml:space="preserve">경기 </v>
      </c>
      <c r="H1306" s="2" t="s">
        <v>12906</v>
      </c>
      <c r="I1306" s="2" t="s">
        <v>393</v>
      </c>
      <c r="J1306" s="2" t="s">
        <v>12905</v>
      </c>
    </row>
    <row r="1307" spans="1:10" x14ac:dyDescent="0.3">
      <c r="A1307" s="3">
        <v>4402</v>
      </c>
      <c r="B1307" s="3">
        <v>1248135084</v>
      </c>
      <c r="C1307" s="2" t="s">
        <v>12907</v>
      </c>
      <c r="D1307" s="2" t="s">
        <v>325</v>
      </c>
      <c r="E1307" s="3" t="s">
        <v>326</v>
      </c>
      <c r="F1307" s="3">
        <v>41610</v>
      </c>
      <c r="G1307" s="3" t="str">
        <f t="shared" si="20"/>
        <v xml:space="preserve">경기 </v>
      </c>
      <c r="H1307" s="2" t="s">
        <v>12909</v>
      </c>
      <c r="I1307" s="2" t="s">
        <v>875</v>
      </c>
      <c r="J1307" s="2" t="s">
        <v>12908</v>
      </c>
    </row>
    <row r="1308" spans="1:10" x14ac:dyDescent="0.3">
      <c r="A1308" s="3">
        <v>4403</v>
      </c>
      <c r="B1308" s="3">
        <v>1258111426</v>
      </c>
      <c r="C1308" s="2" t="s">
        <v>12910</v>
      </c>
      <c r="D1308" s="2" t="s">
        <v>1</v>
      </c>
      <c r="E1308" s="3" t="s">
        <v>2</v>
      </c>
      <c r="F1308" s="3">
        <v>41550</v>
      </c>
      <c r="G1308" s="3" t="str">
        <f t="shared" si="20"/>
        <v xml:space="preserve">경기 </v>
      </c>
      <c r="H1308" s="2" t="s">
        <v>12912</v>
      </c>
      <c r="I1308" s="2" t="s">
        <v>8517</v>
      </c>
      <c r="J1308" s="2" t="s">
        <v>12911</v>
      </c>
    </row>
    <row r="1309" spans="1:10" x14ac:dyDescent="0.3">
      <c r="A1309" s="3">
        <v>4404</v>
      </c>
      <c r="B1309" s="3">
        <v>1278120561</v>
      </c>
      <c r="C1309" s="2" t="s">
        <v>12913</v>
      </c>
      <c r="D1309" s="2" t="s">
        <v>1</v>
      </c>
      <c r="E1309" s="3" t="s">
        <v>2</v>
      </c>
      <c r="F1309" s="3">
        <v>41650</v>
      </c>
      <c r="G1309" s="3" t="str">
        <f t="shared" si="20"/>
        <v xml:space="preserve">경기 </v>
      </c>
      <c r="H1309" s="2" t="s">
        <v>12915</v>
      </c>
      <c r="I1309" s="2" t="s">
        <v>2549</v>
      </c>
      <c r="J1309" s="2" t="s">
        <v>12914</v>
      </c>
    </row>
    <row r="1310" spans="1:10" x14ac:dyDescent="0.3">
      <c r="A1310" s="3">
        <v>4405</v>
      </c>
      <c r="B1310" s="3">
        <v>1278184338</v>
      </c>
      <c r="C1310" s="2" t="s">
        <v>12916</v>
      </c>
      <c r="D1310" s="2" t="s">
        <v>1</v>
      </c>
      <c r="E1310" s="3" t="s">
        <v>2</v>
      </c>
      <c r="F1310" s="3">
        <v>41630</v>
      </c>
      <c r="G1310" s="3" t="str">
        <f t="shared" si="20"/>
        <v xml:space="preserve">경기 </v>
      </c>
      <c r="H1310" s="2" t="s">
        <v>12918</v>
      </c>
      <c r="I1310" s="2" t="s">
        <v>10439</v>
      </c>
      <c r="J1310" s="2" t="s">
        <v>12917</v>
      </c>
    </row>
    <row r="1311" spans="1:10" x14ac:dyDescent="0.3">
      <c r="A1311" s="3">
        <v>4406</v>
      </c>
      <c r="B1311" s="3">
        <v>1298149147</v>
      </c>
      <c r="C1311" s="2" t="s">
        <v>12919</v>
      </c>
      <c r="D1311" s="2" t="s">
        <v>1</v>
      </c>
      <c r="E1311" s="3" t="s">
        <v>2</v>
      </c>
      <c r="F1311" s="3">
        <v>41133</v>
      </c>
      <c r="G1311" s="3" t="str">
        <f t="shared" si="20"/>
        <v xml:space="preserve">경기 </v>
      </c>
      <c r="H1311" s="2" t="s">
        <v>12921</v>
      </c>
      <c r="I1311" s="2" t="s">
        <v>1328</v>
      </c>
      <c r="J1311" s="2" t="s">
        <v>12920</v>
      </c>
    </row>
    <row r="1312" spans="1:10" x14ac:dyDescent="0.3">
      <c r="A1312" s="3">
        <v>4407</v>
      </c>
      <c r="B1312" s="3">
        <v>1338126143</v>
      </c>
      <c r="C1312" s="2" t="s">
        <v>12706</v>
      </c>
      <c r="D1312" s="2" t="s">
        <v>1</v>
      </c>
      <c r="E1312" s="3" t="s">
        <v>2</v>
      </c>
      <c r="F1312" s="3">
        <v>41273</v>
      </c>
      <c r="G1312" s="3" t="str">
        <f t="shared" si="20"/>
        <v xml:space="preserve">경기 </v>
      </c>
      <c r="H1312" s="2" t="s">
        <v>12923</v>
      </c>
      <c r="I1312" s="2" t="s">
        <v>233</v>
      </c>
      <c r="J1312" s="2" t="s">
        <v>12922</v>
      </c>
    </row>
    <row r="1313" spans="1:10" x14ac:dyDescent="0.3">
      <c r="A1313" s="3">
        <v>4408</v>
      </c>
      <c r="B1313" s="3">
        <v>1348105840</v>
      </c>
      <c r="C1313" s="2" t="s">
        <v>12924</v>
      </c>
      <c r="D1313" s="2" t="s">
        <v>1</v>
      </c>
      <c r="E1313" s="3" t="s">
        <v>2</v>
      </c>
      <c r="F1313" s="3">
        <v>41273</v>
      </c>
      <c r="G1313" s="3" t="str">
        <f t="shared" si="20"/>
        <v xml:space="preserve">경기 </v>
      </c>
      <c r="H1313" s="2" t="s">
        <v>12926</v>
      </c>
      <c r="I1313" s="2" t="s">
        <v>7278</v>
      </c>
      <c r="J1313" s="2" t="s">
        <v>12925</v>
      </c>
    </row>
    <row r="1314" spans="1:10" x14ac:dyDescent="0.3">
      <c r="A1314" s="3">
        <v>4440</v>
      </c>
      <c r="B1314" s="3">
        <v>1198153324</v>
      </c>
      <c r="C1314" s="2" t="s">
        <v>13015</v>
      </c>
      <c r="D1314" s="2" t="s">
        <v>1</v>
      </c>
      <c r="E1314" s="3" t="s">
        <v>2</v>
      </c>
      <c r="F1314" s="3">
        <v>41570</v>
      </c>
      <c r="G1314" s="3" t="str">
        <f t="shared" si="20"/>
        <v xml:space="preserve">경기 </v>
      </c>
      <c r="H1314" s="2" t="s">
        <v>13017</v>
      </c>
      <c r="I1314" s="2" t="s">
        <v>260</v>
      </c>
      <c r="J1314" s="2" t="s">
        <v>13016</v>
      </c>
    </row>
    <row r="1315" spans="1:10" x14ac:dyDescent="0.3">
      <c r="A1315" s="3">
        <v>4441</v>
      </c>
      <c r="B1315" s="3">
        <v>1258185229</v>
      </c>
      <c r="C1315" s="2" t="s">
        <v>13018</v>
      </c>
      <c r="D1315" s="2" t="s">
        <v>132</v>
      </c>
      <c r="E1315" s="3" t="s">
        <v>133</v>
      </c>
      <c r="F1315" s="3">
        <v>41220</v>
      </c>
      <c r="G1315" s="3" t="str">
        <f t="shared" si="20"/>
        <v xml:space="preserve">경기 </v>
      </c>
      <c r="H1315" s="2" t="s">
        <v>13020</v>
      </c>
      <c r="I1315" s="2" t="s">
        <v>308</v>
      </c>
      <c r="J1315" s="2" t="s">
        <v>13019</v>
      </c>
    </row>
    <row r="1316" spans="1:10" x14ac:dyDescent="0.3">
      <c r="A1316" s="3">
        <v>4442</v>
      </c>
      <c r="B1316" s="3">
        <v>1268162985</v>
      </c>
      <c r="C1316" s="2" t="s">
        <v>13021</v>
      </c>
      <c r="D1316" s="2" t="s">
        <v>1</v>
      </c>
      <c r="E1316" s="3" t="s">
        <v>2</v>
      </c>
      <c r="F1316" s="3">
        <v>41610</v>
      </c>
      <c r="G1316" s="3" t="str">
        <f t="shared" si="20"/>
        <v xml:space="preserve">경기 </v>
      </c>
      <c r="H1316" s="2" t="s">
        <v>13023</v>
      </c>
      <c r="I1316" s="2" t="s">
        <v>557</v>
      </c>
      <c r="J1316" s="2" t="s">
        <v>13022</v>
      </c>
    </row>
    <row r="1317" spans="1:10" x14ac:dyDescent="0.3">
      <c r="A1317" s="3">
        <v>4443</v>
      </c>
      <c r="B1317" s="3">
        <v>1278187714</v>
      </c>
      <c r="C1317" s="2" t="s">
        <v>13024</v>
      </c>
      <c r="D1317" s="2" t="s">
        <v>1</v>
      </c>
      <c r="E1317" s="3" t="s">
        <v>2</v>
      </c>
      <c r="F1317" s="3">
        <v>41650</v>
      </c>
      <c r="G1317" s="3" t="str">
        <f t="shared" si="20"/>
        <v xml:space="preserve">경기 </v>
      </c>
      <c r="H1317" s="2" t="s">
        <v>13026</v>
      </c>
      <c r="I1317" s="2" t="s">
        <v>553</v>
      </c>
      <c r="J1317" s="2" t="s">
        <v>13025</v>
      </c>
    </row>
    <row r="1318" spans="1:10" x14ac:dyDescent="0.3">
      <c r="A1318" s="3">
        <v>4444</v>
      </c>
      <c r="B1318" s="3">
        <v>1288124779</v>
      </c>
      <c r="C1318" s="2" t="s">
        <v>13027</v>
      </c>
      <c r="D1318" s="2" t="s">
        <v>895</v>
      </c>
      <c r="E1318" s="3" t="s">
        <v>896</v>
      </c>
      <c r="F1318" s="3">
        <v>41650</v>
      </c>
      <c r="G1318" s="3" t="str">
        <f t="shared" si="20"/>
        <v xml:space="preserve">경기 </v>
      </c>
      <c r="H1318" s="2" t="s">
        <v>13029</v>
      </c>
      <c r="I1318" s="2" t="s">
        <v>965</v>
      </c>
      <c r="J1318" s="2" t="s">
        <v>13028</v>
      </c>
    </row>
    <row r="1319" spans="1:10" x14ac:dyDescent="0.3">
      <c r="A1319" s="3">
        <v>4445</v>
      </c>
      <c r="B1319" s="3">
        <v>1288138555</v>
      </c>
      <c r="C1319" s="2" t="s">
        <v>13030</v>
      </c>
      <c r="D1319" s="2" t="s">
        <v>1</v>
      </c>
      <c r="E1319" s="3" t="s">
        <v>2</v>
      </c>
      <c r="F1319" s="3">
        <v>41281</v>
      </c>
      <c r="G1319" s="3" t="str">
        <f t="shared" si="20"/>
        <v xml:space="preserve">경기 </v>
      </c>
      <c r="H1319" s="2" t="s">
        <v>13032</v>
      </c>
      <c r="I1319" s="2" t="s">
        <v>5871</v>
      </c>
      <c r="J1319" s="2" t="s">
        <v>13031</v>
      </c>
    </row>
    <row r="1320" spans="1:10" x14ac:dyDescent="0.3">
      <c r="A1320" s="3">
        <v>4448</v>
      </c>
      <c r="B1320" s="3">
        <v>1328113437</v>
      </c>
      <c r="C1320" s="2" t="s">
        <v>13039</v>
      </c>
      <c r="D1320" s="2" t="s">
        <v>1</v>
      </c>
      <c r="E1320" s="3" t="s">
        <v>2</v>
      </c>
      <c r="F1320" s="3">
        <v>41360</v>
      </c>
      <c r="G1320" s="3" t="str">
        <f t="shared" si="20"/>
        <v xml:space="preserve">경기 </v>
      </c>
      <c r="H1320" s="2" t="s">
        <v>13041</v>
      </c>
      <c r="I1320" s="2" t="s">
        <v>146</v>
      </c>
      <c r="J1320" s="2" t="s">
        <v>13040</v>
      </c>
    </row>
    <row r="1321" spans="1:10" x14ac:dyDescent="0.3">
      <c r="A1321" s="3">
        <v>4449</v>
      </c>
      <c r="B1321" s="3">
        <v>1338123791</v>
      </c>
      <c r="C1321" s="2" t="s">
        <v>13042</v>
      </c>
      <c r="D1321" s="2" t="s">
        <v>1</v>
      </c>
      <c r="E1321" s="3" t="s">
        <v>2</v>
      </c>
      <c r="F1321" s="3">
        <v>41390</v>
      </c>
      <c r="G1321" s="3" t="str">
        <f t="shared" si="20"/>
        <v xml:space="preserve">경기 </v>
      </c>
      <c r="H1321" s="2" t="s">
        <v>13044</v>
      </c>
      <c r="I1321" s="2" t="s">
        <v>743</v>
      </c>
      <c r="J1321" s="2" t="s">
        <v>13043</v>
      </c>
    </row>
    <row r="1322" spans="1:10" x14ac:dyDescent="0.3">
      <c r="A1322" s="3">
        <v>4450</v>
      </c>
      <c r="B1322" s="3">
        <v>1348674468</v>
      </c>
      <c r="C1322" s="2" t="s">
        <v>13045</v>
      </c>
      <c r="D1322" s="2" t="s">
        <v>1</v>
      </c>
      <c r="E1322" s="3" t="s">
        <v>2</v>
      </c>
      <c r="F1322" s="3">
        <v>41273</v>
      </c>
      <c r="G1322" s="3" t="str">
        <f t="shared" si="20"/>
        <v xml:space="preserve">경기 </v>
      </c>
      <c r="H1322" s="2" t="s">
        <v>13047</v>
      </c>
      <c r="I1322" s="2" t="s">
        <v>1813</v>
      </c>
      <c r="J1322" s="2" t="s">
        <v>13046</v>
      </c>
    </row>
    <row r="1323" spans="1:10" x14ac:dyDescent="0.3">
      <c r="A1323" s="3">
        <v>4458</v>
      </c>
      <c r="B1323" s="3">
        <v>2208181912</v>
      </c>
      <c r="C1323" s="2" t="s">
        <v>13065</v>
      </c>
      <c r="D1323" s="2" t="s">
        <v>1</v>
      </c>
      <c r="E1323" s="3" t="s">
        <v>2</v>
      </c>
      <c r="F1323" s="3">
        <v>41133</v>
      </c>
      <c r="G1323" s="3" t="str">
        <f t="shared" si="20"/>
        <v xml:space="preserve">경기 </v>
      </c>
      <c r="H1323" s="2" t="s">
        <v>13067</v>
      </c>
      <c r="I1323" s="2" t="s">
        <v>13</v>
      </c>
      <c r="J1323" s="2" t="s">
        <v>13066</v>
      </c>
    </row>
    <row r="1324" spans="1:10" x14ac:dyDescent="0.3">
      <c r="A1324" s="3">
        <v>4475</v>
      </c>
      <c r="B1324" s="3">
        <v>1208645095</v>
      </c>
      <c r="C1324" s="2" t="s">
        <v>13117</v>
      </c>
      <c r="D1324" s="2" t="s">
        <v>1</v>
      </c>
      <c r="E1324" s="3" t="s">
        <v>2</v>
      </c>
      <c r="F1324" s="3">
        <v>41173</v>
      </c>
      <c r="G1324" s="3" t="str">
        <f t="shared" si="20"/>
        <v xml:space="preserve">경기 </v>
      </c>
      <c r="H1324" s="2" t="s">
        <v>814</v>
      </c>
      <c r="I1324" s="2" t="s">
        <v>2460</v>
      </c>
      <c r="J1324" s="2" t="s">
        <v>13118</v>
      </c>
    </row>
    <row r="1325" spans="1:10" x14ac:dyDescent="0.3">
      <c r="A1325" s="3">
        <v>4479</v>
      </c>
      <c r="B1325" s="3">
        <v>1248172075</v>
      </c>
      <c r="C1325" s="2" t="s">
        <v>13128</v>
      </c>
      <c r="D1325" s="2" t="s">
        <v>1</v>
      </c>
      <c r="E1325" s="3" t="s">
        <v>2</v>
      </c>
      <c r="F1325" s="3">
        <v>41135</v>
      </c>
      <c r="G1325" s="3" t="str">
        <f t="shared" si="20"/>
        <v xml:space="preserve">경기 </v>
      </c>
      <c r="H1325" s="2" t="s">
        <v>4480</v>
      </c>
      <c r="I1325" s="2" t="s">
        <v>13</v>
      </c>
      <c r="J1325" s="2" t="s">
        <v>13129</v>
      </c>
    </row>
    <row r="1326" spans="1:10" x14ac:dyDescent="0.3">
      <c r="A1326" s="3">
        <v>4482</v>
      </c>
      <c r="B1326" s="3">
        <v>1428100754</v>
      </c>
      <c r="C1326" s="2" t="s">
        <v>13137</v>
      </c>
      <c r="D1326" s="2" t="s">
        <v>1</v>
      </c>
      <c r="E1326" s="3" t="s">
        <v>2</v>
      </c>
      <c r="F1326" s="3">
        <v>41461</v>
      </c>
      <c r="G1326" s="3" t="str">
        <f t="shared" si="20"/>
        <v xml:space="preserve">경기 </v>
      </c>
      <c r="H1326" s="2" t="s">
        <v>13139</v>
      </c>
      <c r="I1326" s="2" t="s">
        <v>1328</v>
      </c>
      <c r="J1326" s="2" t="s">
        <v>13138</v>
      </c>
    </row>
    <row r="1327" spans="1:10" x14ac:dyDescent="0.3">
      <c r="A1327" s="3">
        <v>4486</v>
      </c>
      <c r="B1327" s="3">
        <v>2208681557</v>
      </c>
      <c r="C1327" s="2" t="s">
        <v>13149</v>
      </c>
      <c r="D1327" s="2" t="s">
        <v>1</v>
      </c>
      <c r="E1327" s="3" t="s">
        <v>2</v>
      </c>
      <c r="F1327" s="3">
        <v>41135</v>
      </c>
      <c r="G1327" s="3" t="str">
        <f t="shared" si="20"/>
        <v xml:space="preserve">경기 </v>
      </c>
      <c r="H1327" s="2" t="s">
        <v>13151</v>
      </c>
      <c r="I1327" s="2" t="s">
        <v>605</v>
      </c>
      <c r="J1327" s="2" t="s">
        <v>13150</v>
      </c>
    </row>
    <row r="1328" spans="1:10" x14ac:dyDescent="0.3">
      <c r="A1328" s="3">
        <v>4499</v>
      </c>
      <c r="B1328" s="3">
        <v>1048187007</v>
      </c>
      <c r="C1328" s="2" t="s">
        <v>13183</v>
      </c>
      <c r="D1328" s="2" t="s">
        <v>1</v>
      </c>
      <c r="E1328" s="3" t="s">
        <v>2</v>
      </c>
      <c r="F1328" s="3">
        <v>41450</v>
      </c>
      <c r="G1328" s="3" t="str">
        <f t="shared" si="20"/>
        <v xml:space="preserve">경기 </v>
      </c>
      <c r="H1328" s="2" t="s">
        <v>13185</v>
      </c>
      <c r="I1328" s="2" t="s">
        <v>3227</v>
      </c>
      <c r="J1328" s="2" t="s">
        <v>13184</v>
      </c>
    </row>
    <row r="1329" spans="1:10" x14ac:dyDescent="0.3">
      <c r="A1329" s="3">
        <v>4501</v>
      </c>
      <c r="B1329" s="3">
        <v>1198155813</v>
      </c>
      <c r="C1329" s="2" t="s">
        <v>13189</v>
      </c>
      <c r="D1329" s="2" t="s">
        <v>1</v>
      </c>
      <c r="E1329" s="3" t="s">
        <v>2</v>
      </c>
      <c r="F1329" s="3">
        <v>41590</v>
      </c>
      <c r="G1329" s="3" t="str">
        <f t="shared" si="20"/>
        <v xml:space="preserve">경기 </v>
      </c>
      <c r="H1329" s="2" t="s">
        <v>13191</v>
      </c>
      <c r="I1329" s="2" t="s">
        <v>2048</v>
      </c>
      <c r="J1329" s="2" t="s">
        <v>13190</v>
      </c>
    </row>
    <row r="1330" spans="1:10" x14ac:dyDescent="0.3">
      <c r="A1330" s="3">
        <v>4502</v>
      </c>
      <c r="B1330" s="3">
        <v>1238157687</v>
      </c>
      <c r="C1330" s="2" t="s">
        <v>13192</v>
      </c>
      <c r="D1330" s="2" t="s">
        <v>1</v>
      </c>
      <c r="E1330" s="3" t="s">
        <v>2</v>
      </c>
      <c r="F1330" s="3">
        <v>41410</v>
      </c>
      <c r="G1330" s="3" t="str">
        <f t="shared" si="20"/>
        <v xml:space="preserve">경기 </v>
      </c>
      <c r="H1330" s="2" t="s">
        <v>13194</v>
      </c>
      <c r="I1330" s="2" t="s">
        <v>5871</v>
      </c>
      <c r="J1330" s="2" t="s">
        <v>13193</v>
      </c>
    </row>
    <row r="1331" spans="1:10" x14ac:dyDescent="0.3">
      <c r="A1331" s="3">
        <v>4503</v>
      </c>
      <c r="B1331" s="3">
        <v>1248156191</v>
      </c>
      <c r="C1331" s="2" t="s">
        <v>13195</v>
      </c>
      <c r="D1331" s="2" t="s">
        <v>1</v>
      </c>
      <c r="E1331" s="3" t="s">
        <v>2</v>
      </c>
      <c r="F1331" s="3">
        <v>41590</v>
      </c>
      <c r="G1331" s="3" t="str">
        <f t="shared" si="20"/>
        <v xml:space="preserve">경기 </v>
      </c>
      <c r="H1331" s="2" t="s">
        <v>13197</v>
      </c>
      <c r="I1331" s="2" t="s">
        <v>154</v>
      </c>
      <c r="J1331" s="2" t="s">
        <v>13196</v>
      </c>
    </row>
    <row r="1332" spans="1:10" x14ac:dyDescent="0.3">
      <c r="A1332" s="3">
        <v>4505</v>
      </c>
      <c r="B1332" s="3">
        <v>1268178624</v>
      </c>
      <c r="C1332" s="2" t="s">
        <v>13202</v>
      </c>
      <c r="D1332" s="2" t="s">
        <v>1</v>
      </c>
      <c r="E1332" s="3" t="s">
        <v>2</v>
      </c>
      <c r="F1332" s="3">
        <v>41590</v>
      </c>
      <c r="G1332" s="3" t="str">
        <f t="shared" si="20"/>
        <v xml:space="preserve">경기 </v>
      </c>
      <c r="H1332" s="2" t="s">
        <v>13204</v>
      </c>
      <c r="I1332" s="2" t="s">
        <v>393</v>
      </c>
      <c r="J1332" s="2" t="s">
        <v>13203</v>
      </c>
    </row>
    <row r="1333" spans="1:10" x14ac:dyDescent="0.3">
      <c r="A1333" s="3">
        <v>4506</v>
      </c>
      <c r="B1333" s="3">
        <v>1308116189</v>
      </c>
      <c r="C1333" s="2" t="s">
        <v>13205</v>
      </c>
      <c r="D1333" s="2" t="s">
        <v>1</v>
      </c>
      <c r="E1333" s="3" t="s">
        <v>2</v>
      </c>
      <c r="F1333" s="3">
        <v>41190</v>
      </c>
      <c r="G1333" s="3" t="str">
        <f t="shared" si="20"/>
        <v xml:space="preserve">경기 </v>
      </c>
      <c r="H1333" s="2" t="s">
        <v>13207</v>
      </c>
      <c r="I1333" s="2" t="s">
        <v>229</v>
      </c>
      <c r="J1333" s="2" t="s">
        <v>13206</v>
      </c>
    </row>
    <row r="1334" spans="1:10" x14ac:dyDescent="0.3">
      <c r="A1334" s="3">
        <v>4508</v>
      </c>
      <c r="B1334" s="3">
        <v>1338113954</v>
      </c>
      <c r="C1334" s="2" t="s">
        <v>13211</v>
      </c>
      <c r="D1334" s="2" t="s">
        <v>1</v>
      </c>
      <c r="E1334" s="3" t="s">
        <v>2</v>
      </c>
      <c r="F1334" s="3">
        <v>41210</v>
      </c>
      <c r="G1334" s="3" t="str">
        <f t="shared" si="20"/>
        <v xml:space="preserve">경기 </v>
      </c>
      <c r="H1334" s="2" t="s">
        <v>12180</v>
      </c>
      <c r="I1334" s="2" t="s">
        <v>875</v>
      </c>
      <c r="J1334" s="2" t="s">
        <v>13212</v>
      </c>
    </row>
    <row r="1335" spans="1:10" x14ac:dyDescent="0.3">
      <c r="A1335" s="3">
        <v>4509</v>
      </c>
      <c r="B1335" s="3">
        <v>1348102407</v>
      </c>
      <c r="C1335" s="2" t="s">
        <v>13213</v>
      </c>
      <c r="D1335" s="2" t="s">
        <v>1</v>
      </c>
      <c r="E1335" s="3" t="s">
        <v>2</v>
      </c>
      <c r="F1335" s="3">
        <v>41271</v>
      </c>
      <c r="G1335" s="3" t="str">
        <f t="shared" si="20"/>
        <v xml:space="preserve">경기 </v>
      </c>
      <c r="H1335" s="2" t="s">
        <v>13215</v>
      </c>
      <c r="I1335" s="2" t="s">
        <v>688</v>
      </c>
      <c r="J1335" s="2" t="s">
        <v>13214</v>
      </c>
    </row>
    <row r="1336" spans="1:10" x14ac:dyDescent="0.3">
      <c r="A1336" s="3">
        <v>4512</v>
      </c>
      <c r="B1336" s="3">
        <v>1428110965</v>
      </c>
      <c r="C1336" s="2" t="s">
        <v>13222</v>
      </c>
      <c r="D1336" s="2" t="s">
        <v>1</v>
      </c>
      <c r="E1336" s="3" t="s">
        <v>2</v>
      </c>
      <c r="F1336" s="3">
        <v>41550</v>
      </c>
      <c r="G1336" s="3" t="str">
        <f t="shared" si="20"/>
        <v xml:space="preserve">경기 </v>
      </c>
      <c r="H1336" s="2" t="s">
        <v>13224</v>
      </c>
      <c r="I1336" s="2" t="s">
        <v>743</v>
      </c>
      <c r="J1336" s="2" t="s">
        <v>13223</v>
      </c>
    </row>
    <row r="1337" spans="1:10" x14ac:dyDescent="0.3">
      <c r="A1337" s="3">
        <v>4538</v>
      </c>
      <c r="B1337" s="3">
        <v>1240382425</v>
      </c>
      <c r="C1337" s="2" t="s">
        <v>13291</v>
      </c>
      <c r="D1337" s="2" t="s">
        <v>1</v>
      </c>
      <c r="E1337" s="3" t="s">
        <v>2</v>
      </c>
      <c r="F1337" s="3">
        <v>41117</v>
      </c>
      <c r="G1337" s="3" t="str">
        <f t="shared" si="20"/>
        <v xml:space="preserve">경기 </v>
      </c>
      <c r="H1337" s="2" t="s">
        <v>800</v>
      </c>
      <c r="I1337" s="2" t="s">
        <v>154</v>
      </c>
      <c r="J1337" s="2" t="s">
        <v>13292</v>
      </c>
    </row>
    <row r="1338" spans="1:10" x14ac:dyDescent="0.3">
      <c r="A1338" s="3">
        <v>4539</v>
      </c>
      <c r="B1338" s="3">
        <v>1288140333</v>
      </c>
      <c r="C1338" s="2" t="s">
        <v>13293</v>
      </c>
      <c r="D1338" s="2" t="s">
        <v>1</v>
      </c>
      <c r="E1338" s="3" t="s">
        <v>2</v>
      </c>
      <c r="F1338" s="3">
        <v>41480</v>
      </c>
      <c r="G1338" s="3" t="str">
        <f t="shared" si="20"/>
        <v xml:space="preserve">경기 </v>
      </c>
      <c r="H1338" s="2" t="s">
        <v>13295</v>
      </c>
      <c r="I1338" s="2" t="s">
        <v>13296</v>
      </c>
      <c r="J1338" s="2" t="s">
        <v>13294</v>
      </c>
    </row>
    <row r="1339" spans="1:10" x14ac:dyDescent="0.3">
      <c r="A1339" s="3">
        <v>4540</v>
      </c>
      <c r="B1339" s="3">
        <v>1308192493</v>
      </c>
      <c r="C1339" s="2" t="s">
        <v>13297</v>
      </c>
      <c r="D1339" s="2" t="s">
        <v>1</v>
      </c>
      <c r="E1339" s="3" t="s">
        <v>2</v>
      </c>
      <c r="F1339" s="3">
        <v>41190</v>
      </c>
      <c r="G1339" s="3" t="str">
        <f t="shared" si="20"/>
        <v xml:space="preserve">경기 </v>
      </c>
      <c r="H1339" s="2" t="s">
        <v>13299</v>
      </c>
      <c r="I1339" s="2" t="s">
        <v>8669</v>
      </c>
      <c r="J1339" s="2" t="s">
        <v>13298</v>
      </c>
    </row>
    <row r="1340" spans="1:10" x14ac:dyDescent="0.3">
      <c r="A1340" s="3">
        <v>4548</v>
      </c>
      <c r="B1340" s="3">
        <v>2208176364</v>
      </c>
      <c r="C1340" s="2" t="s">
        <v>13320</v>
      </c>
      <c r="D1340" s="2" t="s">
        <v>1</v>
      </c>
      <c r="E1340" s="3" t="s">
        <v>2</v>
      </c>
      <c r="F1340" s="3">
        <v>41135</v>
      </c>
      <c r="G1340" s="3" t="str">
        <f t="shared" si="20"/>
        <v xml:space="preserve">경기 </v>
      </c>
      <c r="H1340" s="2" t="s">
        <v>2767</v>
      </c>
      <c r="I1340" s="2" t="s">
        <v>605</v>
      </c>
      <c r="J1340" s="2" t="s">
        <v>13321</v>
      </c>
    </row>
    <row r="1341" spans="1:10" x14ac:dyDescent="0.3">
      <c r="A1341" s="3">
        <v>4564</v>
      </c>
      <c r="B1341" s="3">
        <v>1148156592</v>
      </c>
      <c r="C1341" s="2" t="s">
        <v>13362</v>
      </c>
      <c r="D1341" s="2" t="s">
        <v>1</v>
      </c>
      <c r="E1341" s="3" t="s">
        <v>2</v>
      </c>
      <c r="F1341" s="3">
        <v>41133</v>
      </c>
      <c r="G1341" s="3" t="str">
        <f t="shared" si="20"/>
        <v xml:space="preserve">경기 </v>
      </c>
      <c r="H1341" s="2" t="s">
        <v>11665</v>
      </c>
      <c r="I1341" s="2" t="s">
        <v>8511</v>
      </c>
      <c r="J1341" s="2" t="s">
        <v>13363</v>
      </c>
    </row>
    <row r="1342" spans="1:10" x14ac:dyDescent="0.3">
      <c r="A1342" s="3">
        <v>4568</v>
      </c>
      <c r="B1342" s="3">
        <v>1248121784</v>
      </c>
      <c r="C1342" s="2" t="s">
        <v>13373</v>
      </c>
      <c r="D1342" s="2" t="s">
        <v>1</v>
      </c>
      <c r="E1342" s="3" t="s">
        <v>2</v>
      </c>
      <c r="F1342" s="3">
        <v>41590</v>
      </c>
      <c r="G1342" s="3" t="str">
        <f t="shared" si="20"/>
        <v xml:space="preserve">경기 </v>
      </c>
      <c r="H1342" s="2" t="s">
        <v>13375</v>
      </c>
      <c r="I1342" s="2" t="s">
        <v>508</v>
      </c>
      <c r="J1342" s="2" t="s">
        <v>13374</v>
      </c>
    </row>
    <row r="1343" spans="1:10" x14ac:dyDescent="0.3">
      <c r="A1343" s="3">
        <v>4569</v>
      </c>
      <c r="B1343" s="3">
        <v>1248158831</v>
      </c>
      <c r="C1343" s="2" t="s">
        <v>13376</v>
      </c>
      <c r="D1343" s="2" t="s">
        <v>1</v>
      </c>
      <c r="E1343" s="3" t="s">
        <v>2</v>
      </c>
      <c r="F1343" s="3">
        <v>41463</v>
      </c>
      <c r="G1343" s="3" t="str">
        <f t="shared" si="20"/>
        <v xml:space="preserve">경기 </v>
      </c>
      <c r="H1343" s="2" t="s">
        <v>13378</v>
      </c>
      <c r="I1343" s="2" t="s">
        <v>13379</v>
      </c>
      <c r="J1343" s="2" t="s">
        <v>13377</v>
      </c>
    </row>
    <row r="1344" spans="1:10" x14ac:dyDescent="0.3">
      <c r="A1344" s="3">
        <v>4571</v>
      </c>
      <c r="B1344" s="3">
        <v>1278152267</v>
      </c>
      <c r="C1344" s="2" t="s">
        <v>13383</v>
      </c>
      <c r="D1344" s="2" t="s">
        <v>1</v>
      </c>
      <c r="E1344" s="3" t="s">
        <v>2</v>
      </c>
      <c r="F1344" s="3">
        <v>41650</v>
      </c>
      <c r="G1344" s="3" t="str">
        <f t="shared" si="20"/>
        <v xml:space="preserve">경기 </v>
      </c>
      <c r="H1344" s="2" t="s">
        <v>13385</v>
      </c>
      <c r="I1344" s="2" t="s">
        <v>5</v>
      </c>
      <c r="J1344" s="2" t="s">
        <v>13384</v>
      </c>
    </row>
    <row r="1345" spans="1:10" x14ac:dyDescent="0.3">
      <c r="A1345" s="3">
        <v>4572</v>
      </c>
      <c r="B1345" s="3">
        <v>1288169193</v>
      </c>
      <c r="C1345" s="2" t="s">
        <v>13386</v>
      </c>
      <c r="D1345" s="2" t="s">
        <v>1</v>
      </c>
      <c r="E1345" s="3" t="s">
        <v>2</v>
      </c>
      <c r="F1345" s="3">
        <v>41480</v>
      </c>
      <c r="G1345" s="3" t="str">
        <f t="shared" si="20"/>
        <v xml:space="preserve">경기 </v>
      </c>
      <c r="H1345" s="2" t="s">
        <v>13388</v>
      </c>
      <c r="I1345" s="2" t="s">
        <v>225</v>
      </c>
      <c r="J1345" s="2" t="s">
        <v>13387</v>
      </c>
    </row>
    <row r="1346" spans="1:10" x14ac:dyDescent="0.3">
      <c r="A1346" s="3">
        <v>4574</v>
      </c>
      <c r="B1346" s="3">
        <v>1338124994</v>
      </c>
      <c r="C1346" s="2" t="s">
        <v>13392</v>
      </c>
      <c r="D1346" s="2" t="s">
        <v>1</v>
      </c>
      <c r="E1346" s="3" t="s">
        <v>2</v>
      </c>
      <c r="F1346" s="3">
        <v>41390</v>
      </c>
      <c r="G1346" s="3" t="str">
        <f t="shared" si="20"/>
        <v xml:space="preserve">경기 </v>
      </c>
      <c r="H1346" s="2" t="s">
        <v>13394</v>
      </c>
      <c r="I1346" s="2" t="s">
        <v>5983</v>
      </c>
      <c r="J1346" s="2" t="s">
        <v>13393</v>
      </c>
    </row>
    <row r="1347" spans="1:10" x14ac:dyDescent="0.3">
      <c r="A1347" s="3">
        <v>4594</v>
      </c>
      <c r="B1347" s="3">
        <v>1232866084</v>
      </c>
      <c r="C1347" s="2" t="s">
        <v>13446</v>
      </c>
      <c r="D1347" s="2" t="s">
        <v>1</v>
      </c>
      <c r="E1347" s="3" t="s">
        <v>2</v>
      </c>
      <c r="F1347" s="3">
        <v>41430</v>
      </c>
      <c r="G1347" s="3" t="str">
        <f t="shared" ref="G1347:G1410" si="21">LEFT(H1347,3)</f>
        <v xml:space="preserve">경기 </v>
      </c>
      <c r="H1347" s="2" t="s">
        <v>13448</v>
      </c>
      <c r="I1347" s="2" t="s">
        <v>1234</v>
      </c>
      <c r="J1347" s="2" t="s">
        <v>13447</v>
      </c>
    </row>
    <row r="1348" spans="1:10" x14ac:dyDescent="0.3">
      <c r="A1348" s="3">
        <v>4595</v>
      </c>
      <c r="B1348" s="3">
        <v>1238612609</v>
      </c>
      <c r="C1348" s="2" t="s">
        <v>13449</v>
      </c>
      <c r="D1348" s="2" t="s">
        <v>1</v>
      </c>
      <c r="E1348" s="3" t="s">
        <v>2</v>
      </c>
      <c r="F1348" s="3">
        <v>41117</v>
      </c>
      <c r="G1348" s="3" t="str">
        <f t="shared" si="21"/>
        <v xml:space="preserve">경기 </v>
      </c>
      <c r="H1348" s="2" t="s">
        <v>8131</v>
      </c>
      <c r="I1348" s="2" t="s">
        <v>1079</v>
      </c>
      <c r="J1348" s="2" t="s">
        <v>13450</v>
      </c>
    </row>
    <row r="1349" spans="1:10" x14ac:dyDescent="0.3">
      <c r="A1349" s="3">
        <v>4596</v>
      </c>
      <c r="B1349" s="3">
        <v>1248104733</v>
      </c>
      <c r="C1349" s="2" t="s">
        <v>13451</v>
      </c>
      <c r="D1349" s="2" t="s">
        <v>239</v>
      </c>
      <c r="E1349" s="3" t="s">
        <v>240</v>
      </c>
      <c r="F1349" s="3">
        <v>41590</v>
      </c>
      <c r="G1349" s="3" t="str">
        <f t="shared" si="21"/>
        <v xml:space="preserve">경기 </v>
      </c>
      <c r="H1349" s="2" t="s">
        <v>13453</v>
      </c>
      <c r="I1349" s="2" t="s">
        <v>2020</v>
      </c>
      <c r="J1349" s="2" t="s">
        <v>13452</v>
      </c>
    </row>
    <row r="1350" spans="1:10" x14ac:dyDescent="0.3">
      <c r="A1350" s="3">
        <v>4597</v>
      </c>
      <c r="B1350" s="3">
        <v>1268104836</v>
      </c>
      <c r="C1350" s="2" t="s">
        <v>13454</v>
      </c>
      <c r="D1350" s="2" t="s">
        <v>1</v>
      </c>
      <c r="E1350" s="3" t="s">
        <v>2</v>
      </c>
      <c r="F1350" s="3">
        <v>41500</v>
      </c>
      <c r="G1350" s="3" t="str">
        <f t="shared" si="21"/>
        <v xml:space="preserve">경기 </v>
      </c>
      <c r="H1350" s="2" t="s">
        <v>13456</v>
      </c>
      <c r="I1350" s="2" t="s">
        <v>21</v>
      </c>
      <c r="J1350" s="2" t="s">
        <v>13455</v>
      </c>
    </row>
    <row r="1351" spans="1:10" x14ac:dyDescent="0.3">
      <c r="A1351" s="3">
        <v>4598</v>
      </c>
      <c r="B1351" s="3">
        <v>1288164107</v>
      </c>
      <c r="C1351" s="2" t="s">
        <v>13457</v>
      </c>
      <c r="D1351" s="2" t="s">
        <v>1</v>
      </c>
      <c r="E1351" s="3" t="s">
        <v>2</v>
      </c>
      <c r="F1351" s="3">
        <v>41480</v>
      </c>
      <c r="G1351" s="3" t="str">
        <f t="shared" si="21"/>
        <v xml:space="preserve">경기 </v>
      </c>
      <c r="H1351" s="2" t="s">
        <v>13459</v>
      </c>
      <c r="I1351" s="2" t="s">
        <v>1552</v>
      </c>
      <c r="J1351" s="2" t="s">
        <v>13458</v>
      </c>
    </row>
    <row r="1352" spans="1:10" x14ac:dyDescent="0.3">
      <c r="A1352" s="3">
        <v>4600</v>
      </c>
      <c r="B1352" s="3">
        <v>1308167524</v>
      </c>
      <c r="C1352" s="2" t="s">
        <v>13463</v>
      </c>
      <c r="D1352" s="2" t="s">
        <v>1</v>
      </c>
      <c r="E1352" s="3" t="s">
        <v>2</v>
      </c>
      <c r="F1352" s="3">
        <v>41190</v>
      </c>
      <c r="G1352" s="3" t="str">
        <f t="shared" si="21"/>
        <v xml:space="preserve">경기 </v>
      </c>
      <c r="H1352" s="2" t="s">
        <v>13465</v>
      </c>
      <c r="I1352" s="2" t="s">
        <v>1068</v>
      </c>
      <c r="J1352" s="2" t="s">
        <v>13464</v>
      </c>
    </row>
    <row r="1353" spans="1:10" x14ac:dyDescent="0.3">
      <c r="A1353" s="3">
        <v>4601</v>
      </c>
      <c r="B1353" s="3">
        <v>1338124335</v>
      </c>
      <c r="C1353" s="2" t="s">
        <v>13466</v>
      </c>
      <c r="D1353" s="2" t="s">
        <v>1</v>
      </c>
      <c r="E1353" s="3" t="s">
        <v>2</v>
      </c>
      <c r="F1353" s="3">
        <v>41273</v>
      </c>
      <c r="G1353" s="3" t="str">
        <f t="shared" si="21"/>
        <v xml:space="preserve">경기 </v>
      </c>
      <c r="H1353" s="2" t="s">
        <v>13468</v>
      </c>
      <c r="I1353" s="2" t="s">
        <v>705</v>
      </c>
      <c r="J1353" s="2" t="s">
        <v>13467</v>
      </c>
    </row>
    <row r="1354" spans="1:10" x14ac:dyDescent="0.3">
      <c r="A1354" s="3">
        <v>4602</v>
      </c>
      <c r="B1354" s="3">
        <v>1358102695</v>
      </c>
      <c r="C1354" s="2" t="s">
        <v>13469</v>
      </c>
      <c r="D1354" s="2" t="s">
        <v>1</v>
      </c>
      <c r="E1354" s="3" t="s">
        <v>2</v>
      </c>
      <c r="F1354" s="3">
        <v>41461</v>
      </c>
      <c r="G1354" s="3" t="str">
        <f t="shared" si="21"/>
        <v xml:space="preserve">경기 </v>
      </c>
      <c r="H1354" s="2" t="s">
        <v>13471</v>
      </c>
      <c r="I1354" s="2" t="s">
        <v>1508</v>
      </c>
      <c r="J1354" s="2" t="s">
        <v>13470</v>
      </c>
    </row>
    <row r="1355" spans="1:10" x14ac:dyDescent="0.3">
      <c r="A1355" s="3">
        <v>4603</v>
      </c>
      <c r="B1355" s="3">
        <v>2098134391</v>
      </c>
      <c r="C1355" s="2" t="s">
        <v>13472</v>
      </c>
      <c r="D1355" s="2" t="s">
        <v>1</v>
      </c>
      <c r="E1355" s="3" t="s">
        <v>2</v>
      </c>
      <c r="F1355" s="3">
        <v>41630</v>
      </c>
      <c r="G1355" s="3" t="str">
        <f t="shared" si="21"/>
        <v xml:space="preserve">경기 </v>
      </c>
      <c r="H1355" s="2" t="s">
        <v>13474</v>
      </c>
      <c r="I1355" s="2" t="s">
        <v>11339</v>
      </c>
      <c r="J1355" s="2" t="s">
        <v>13473</v>
      </c>
    </row>
    <row r="1356" spans="1:10" x14ac:dyDescent="0.3">
      <c r="A1356" s="3">
        <v>4622</v>
      </c>
      <c r="B1356" s="3">
        <v>1248617946</v>
      </c>
      <c r="C1356" s="2" t="s">
        <v>13521</v>
      </c>
      <c r="D1356" s="2" t="s">
        <v>1</v>
      </c>
      <c r="E1356" s="3" t="s">
        <v>2</v>
      </c>
      <c r="F1356" s="3">
        <v>41410</v>
      </c>
      <c r="G1356" s="3" t="str">
        <f t="shared" si="21"/>
        <v xml:space="preserve">경기 </v>
      </c>
      <c r="H1356" s="2" t="s">
        <v>13523</v>
      </c>
      <c r="I1356" s="2" t="s">
        <v>545</v>
      </c>
      <c r="J1356" s="2" t="s">
        <v>13522</v>
      </c>
    </row>
    <row r="1357" spans="1:10" x14ac:dyDescent="0.3">
      <c r="A1357" s="3">
        <v>4624</v>
      </c>
      <c r="B1357" s="3">
        <v>1298634576</v>
      </c>
      <c r="C1357" s="2" t="s">
        <v>13528</v>
      </c>
      <c r="D1357" s="2" t="s">
        <v>1</v>
      </c>
      <c r="E1357" s="3" t="s">
        <v>2</v>
      </c>
      <c r="F1357" s="3">
        <v>41133</v>
      </c>
      <c r="G1357" s="3" t="str">
        <f t="shared" si="21"/>
        <v xml:space="preserve">경기 </v>
      </c>
      <c r="H1357" s="2" t="s">
        <v>13530</v>
      </c>
      <c r="I1357" s="2" t="s">
        <v>986</v>
      </c>
      <c r="J1357" s="2" t="s">
        <v>13529</v>
      </c>
    </row>
    <row r="1358" spans="1:10" x14ac:dyDescent="0.3">
      <c r="A1358" s="3">
        <v>4625</v>
      </c>
      <c r="B1358" s="3">
        <v>1308166277</v>
      </c>
      <c r="C1358" s="2" t="s">
        <v>13531</v>
      </c>
      <c r="D1358" s="2" t="s">
        <v>1</v>
      </c>
      <c r="E1358" s="3" t="s">
        <v>2</v>
      </c>
      <c r="F1358" s="3">
        <v>41190</v>
      </c>
      <c r="G1358" s="3" t="str">
        <f t="shared" si="21"/>
        <v xml:space="preserve">경기 </v>
      </c>
      <c r="H1358" s="2" t="s">
        <v>13533</v>
      </c>
      <c r="I1358" s="2" t="s">
        <v>6824</v>
      </c>
      <c r="J1358" s="2" t="s">
        <v>13532</v>
      </c>
    </row>
    <row r="1359" spans="1:10" x14ac:dyDescent="0.3">
      <c r="A1359" s="3">
        <v>4626</v>
      </c>
      <c r="B1359" s="3">
        <v>1308668718</v>
      </c>
      <c r="C1359" s="2" t="s">
        <v>13534</v>
      </c>
      <c r="D1359" s="2" t="s">
        <v>1</v>
      </c>
      <c r="E1359" s="3" t="s">
        <v>2</v>
      </c>
      <c r="F1359" s="3">
        <v>41190</v>
      </c>
      <c r="G1359" s="3" t="str">
        <f t="shared" si="21"/>
        <v xml:space="preserve">경기 </v>
      </c>
      <c r="H1359" s="2" t="s">
        <v>13536</v>
      </c>
      <c r="I1359" s="2" t="s">
        <v>386</v>
      </c>
      <c r="J1359" s="2" t="s">
        <v>13535</v>
      </c>
    </row>
    <row r="1360" spans="1:10" x14ac:dyDescent="0.3">
      <c r="A1360" s="3">
        <v>4627</v>
      </c>
      <c r="B1360" s="3">
        <v>1338133436</v>
      </c>
      <c r="C1360" s="2" t="s">
        <v>13537</v>
      </c>
      <c r="D1360" s="2" t="s">
        <v>1</v>
      </c>
      <c r="E1360" s="3" t="s">
        <v>2</v>
      </c>
      <c r="F1360" s="3">
        <v>41390</v>
      </c>
      <c r="G1360" s="3" t="str">
        <f t="shared" si="21"/>
        <v xml:space="preserve">경기 </v>
      </c>
      <c r="H1360" s="2" t="s">
        <v>13539</v>
      </c>
      <c r="I1360" s="2" t="s">
        <v>63</v>
      </c>
      <c r="J1360" s="2" t="s">
        <v>13538</v>
      </c>
    </row>
    <row r="1361" spans="1:10" x14ac:dyDescent="0.3">
      <c r="A1361" s="3">
        <v>4630</v>
      </c>
      <c r="B1361" s="3">
        <v>1348161406</v>
      </c>
      <c r="C1361" s="2" t="s">
        <v>13545</v>
      </c>
      <c r="D1361" s="2" t="s">
        <v>1</v>
      </c>
      <c r="E1361" s="3" t="s">
        <v>2</v>
      </c>
      <c r="F1361" s="3">
        <v>41390</v>
      </c>
      <c r="G1361" s="3" t="str">
        <f t="shared" si="21"/>
        <v xml:space="preserve">경기 </v>
      </c>
      <c r="H1361" s="2" t="s">
        <v>13547</v>
      </c>
      <c r="I1361" s="2" t="s">
        <v>393</v>
      </c>
      <c r="J1361" s="2" t="s">
        <v>13546</v>
      </c>
    </row>
    <row r="1362" spans="1:10" x14ac:dyDescent="0.3">
      <c r="A1362" s="3">
        <v>4631</v>
      </c>
      <c r="B1362" s="3">
        <v>1348168414</v>
      </c>
      <c r="C1362" s="2" t="s">
        <v>13548</v>
      </c>
      <c r="D1362" s="2" t="s">
        <v>1</v>
      </c>
      <c r="E1362" s="3" t="s">
        <v>2</v>
      </c>
      <c r="F1362" s="3">
        <v>41273</v>
      </c>
      <c r="G1362" s="3" t="str">
        <f t="shared" si="21"/>
        <v xml:space="preserve">경기 </v>
      </c>
      <c r="H1362" s="2" t="s">
        <v>13550</v>
      </c>
      <c r="I1362" s="2" t="s">
        <v>218</v>
      </c>
      <c r="J1362" s="2" t="s">
        <v>13549</v>
      </c>
    </row>
    <row r="1363" spans="1:10" x14ac:dyDescent="0.3">
      <c r="A1363" s="3">
        <v>4632</v>
      </c>
      <c r="B1363" s="3">
        <v>1348177515</v>
      </c>
      <c r="C1363" s="2" t="s">
        <v>8390</v>
      </c>
      <c r="D1363" s="2" t="s">
        <v>1</v>
      </c>
      <c r="E1363" s="3" t="s">
        <v>2</v>
      </c>
      <c r="F1363" s="3">
        <v>41390</v>
      </c>
      <c r="G1363" s="3" t="str">
        <f t="shared" si="21"/>
        <v xml:space="preserve">경기 </v>
      </c>
      <c r="H1363" s="2" t="s">
        <v>13552</v>
      </c>
      <c r="I1363" s="2" t="s">
        <v>743</v>
      </c>
      <c r="J1363" s="2" t="s">
        <v>13551</v>
      </c>
    </row>
    <row r="1364" spans="1:10" x14ac:dyDescent="0.3">
      <c r="A1364" s="3">
        <v>4633</v>
      </c>
      <c r="B1364" s="3">
        <v>1348621898</v>
      </c>
      <c r="C1364" s="2" t="s">
        <v>13553</v>
      </c>
      <c r="D1364" s="2" t="s">
        <v>1</v>
      </c>
      <c r="E1364" s="3" t="s">
        <v>2</v>
      </c>
      <c r="F1364" s="3">
        <v>41271</v>
      </c>
      <c r="G1364" s="3" t="str">
        <f t="shared" si="21"/>
        <v xml:space="preserve">경기 </v>
      </c>
      <c r="H1364" s="2" t="s">
        <v>13555</v>
      </c>
      <c r="I1364" s="2" t="s">
        <v>1068</v>
      </c>
      <c r="J1364" s="2" t="s">
        <v>13554</v>
      </c>
    </row>
    <row r="1365" spans="1:10" x14ac:dyDescent="0.3">
      <c r="A1365" s="3">
        <v>4634</v>
      </c>
      <c r="B1365" s="3">
        <v>1348624202</v>
      </c>
      <c r="C1365" s="2" t="s">
        <v>13556</v>
      </c>
      <c r="D1365" s="2" t="s">
        <v>1</v>
      </c>
      <c r="E1365" s="3" t="s">
        <v>2</v>
      </c>
      <c r="F1365" s="3">
        <v>41590</v>
      </c>
      <c r="G1365" s="3" t="str">
        <f t="shared" si="21"/>
        <v xml:space="preserve">경기 </v>
      </c>
      <c r="H1365" s="2" t="s">
        <v>13558</v>
      </c>
      <c r="I1365" s="2" t="s">
        <v>2796</v>
      </c>
      <c r="J1365" s="2" t="s">
        <v>13557</v>
      </c>
    </row>
    <row r="1366" spans="1:10" x14ac:dyDescent="0.3">
      <c r="A1366" s="3">
        <v>4636</v>
      </c>
      <c r="B1366" s="3">
        <v>1358116622</v>
      </c>
      <c r="C1366" s="2" t="s">
        <v>13562</v>
      </c>
      <c r="D1366" s="2" t="s">
        <v>1</v>
      </c>
      <c r="E1366" s="3" t="s">
        <v>2</v>
      </c>
      <c r="F1366" s="3">
        <v>41370</v>
      </c>
      <c r="G1366" s="3" t="str">
        <f t="shared" si="21"/>
        <v xml:space="preserve">경기 </v>
      </c>
      <c r="H1366" s="2" t="s">
        <v>13564</v>
      </c>
      <c r="I1366" s="2" t="s">
        <v>63</v>
      </c>
      <c r="J1366" s="2" t="s">
        <v>13563</v>
      </c>
    </row>
    <row r="1367" spans="1:10" x14ac:dyDescent="0.3">
      <c r="A1367" s="3">
        <v>4637</v>
      </c>
      <c r="B1367" s="3">
        <v>1358150300</v>
      </c>
      <c r="C1367" s="2" t="s">
        <v>13565</v>
      </c>
      <c r="D1367" s="2" t="s">
        <v>1</v>
      </c>
      <c r="E1367" s="3" t="s">
        <v>2</v>
      </c>
      <c r="F1367" s="3">
        <v>41650</v>
      </c>
      <c r="G1367" s="3" t="str">
        <f t="shared" si="21"/>
        <v xml:space="preserve">경기 </v>
      </c>
      <c r="H1367" s="2" t="s">
        <v>13567</v>
      </c>
      <c r="I1367" s="2" t="s">
        <v>875</v>
      </c>
      <c r="J1367" s="2" t="s">
        <v>13566</v>
      </c>
    </row>
    <row r="1368" spans="1:10" x14ac:dyDescent="0.3">
      <c r="A1368" s="3">
        <v>4638</v>
      </c>
      <c r="B1368" s="3">
        <v>1368105491</v>
      </c>
      <c r="C1368" s="2" t="s">
        <v>13568</v>
      </c>
      <c r="D1368" s="2" t="s">
        <v>1</v>
      </c>
      <c r="E1368" s="3" t="s">
        <v>2</v>
      </c>
      <c r="F1368" s="3">
        <v>41480</v>
      </c>
      <c r="G1368" s="3" t="str">
        <f t="shared" si="21"/>
        <v xml:space="preserve">경기 </v>
      </c>
      <c r="H1368" s="2" t="s">
        <v>13570</v>
      </c>
      <c r="I1368" s="2" t="s">
        <v>7166</v>
      </c>
      <c r="J1368" s="2" t="s">
        <v>13569</v>
      </c>
    </row>
    <row r="1369" spans="1:10" x14ac:dyDescent="0.3">
      <c r="A1369" s="3">
        <v>4641</v>
      </c>
      <c r="B1369" s="3">
        <v>2018127595</v>
      </c>
      <c r="C1369" s="2" t="s">
        <v>13576</v>
      </c>
      <c r="D1369" s="2" t="s">
        <v>1</v>
      </c>
      <c r="E1369" s="3" t="s">
        <v>2</v>
      </c>
      <c r="F1369" s="3">
        <v>41360</v>
      </c>
      <c r="G1369" s="3" t="str">
        <f t="shared" si="21"/>
        <v xml:space="preserve">경기 </v>
      </c>
      <c r="H1369" s="2" t="s">
        <v>13578</v>
      </c>
      <c r="I1369" s="2" t="s">
        <v>13579</v>
      </c>
      <c r="J1369" s="2" t="s">
        <v>13577</v>
      </c>
    </row>
    <row r="1370" spans="1:10" x14ac:dyDescent="0.3">
      <c r="A1370" s="3">
        <v>4673</v>
      </c>
      <c r="B1370" s="3">
        <v>1278148496</v>
      </c>
      <c r="C1370" s="2" t="s">
        <v>13670</v>
      </c>
      <c r="D1370" s="2" t="s">
        <v>1</v>
      </c>
      <c r="E1370" s="3" t="s">
        <v>2</v>
      </c>
      <c r="F1370" s="3">
        <v>41630</v>
      </c>
      <c r="G1370" s="3" t="str">
        <f t="shared" si="21"/>
        <v xml:space="preserve">경기 </v>
      </c>
      <c r="H1370" s="2" t="s">
        <v>13672</v>
      </c>
      <c r="I1370" s="2" t="s">
        <v>667</v>
      </c>
      <c r="J1370" s="2" t="s">
        <v>13671</v>
      </c>
    </row>
    <row r="1371" spans="1:10" x14ac:dyDescent="0.3">
      <c r="A1371" s="3">
        <v>4674</v>
      </c>
      <c r="B1371" s="3">
        <v>1278160942</v>
      </c>
      <c r="C1371" s="2" t="s">
        <v>13673</v>
      </c>
      <c r="D1371" s="2" t="s">
        <v>1</v>
      </c>
      <c r="E1371" s="3" t="s">
        <v>2</v>
      </c>
      <c r="F1371" s="3">
        <v>41150</v>
      </c>
      <c r="G1371" s="3" t="str">
        <f t="shared" si="21"/>
        <v xml:space="preserve">경기 </v>
      </c>
      <c r="H1371" s="2" t="s">
        <v>13675</v>
      </c>
      <c r="I1371" s="2" t="s">
        <v>575</v>
      </c>
      <c r="J1371" s="2" t="s">
        <v>13674</v>
      </c>
    </row>
    <row r="1372" spans="1:10" x14ac:dyDescent="0.3">
      <c r="A1372" s="3">
        <v>4677</v>
      </c>
      <c r="B1372" s="3">
        <v>1308631415</v>
      </c>
      <c r="C1372" s="2" t="s">
        <v>13682</v>
      </c>
      <c r="D1372" s="2" t="s">
        <v>132</v>
      </c>
      <c r="E1372" s="3" t="s">
        <v>133</v>
      </c>
      <c r="F1372" s="3">
        <v>41190</v>
      </c>
      <c r="G1372" s="3" t="str">
        <f t="shared" si="21"/>
        <v xml:space="preserve">경기 </v>
      </c>
      <c r="H1372" s="2" t="s">
        <v>13684</v>
      </c>
      <c r="I1372" s="2" t="s">
        <v>5335</v>
      </c>
      <c r="J1372" s="2" t="s">
        <v>13683</v>
      </c>
    </row>
    <row r="1373" spans="1:10" x14ac:dyDescent="0.3">
      <c r="A1373" s="3">
        <v>4680</v>
      </c>
      <c r="B1373" s="3">
        <v>1348107931</v>
      </c>
      <c r="C1373" s="2" t="s">
        <v>13691</v>
      </c>
      <c r="D1373" s="2" t="s">
        <v>1</v>
      </c>
      <c r="E1373" s="3" t="s">
        <v>2</v>
      </c>
      <c r="F1373" s="3">
        <v>41273</v>
      </c>
      <c r="G1373" s="3" t="str">
        <f t="shared" si="21"/>
        <v xml:space="preserve">경기 </v>
      </c>
      <c r="H1373" s="2" t="s">
        <v>13693</v>
      </c>
      <c r="I1373" s="2" t="s">
        <v>6614</v>
      </c>
      <c r="J1373" s="2" t="s">
        <v>13692</v>
      </c>
    </row>
    <row r="1374" spans="1:10" x14ac:dyDescent="0.3">
      <c r="A1374" s="3">
        <v>4688</v>
      </c>
      <c r="B1374" s="3">
        <v>2118650948</v>
      </c>
      <c r="C1374" s="2" t="s">
        <v>13713</v>
      </c>
      <c r="D1374" s="2" t="s">
        <v>1</v>
      </c>
      <c r="E1374" s="3" t="s">
        <v>2</v>
      </c>
      <c r="F1374" s="3">
        <v>41135</v>
      </c>
      <c r="G1374" s="3" t="str">
        <f t="shared" si="21"/>
        <v xml:space="preserve">경기 </v>
      </c>
      <c r="H1374" s="2" t="s">
        <v>13715</v>
      </c>
      <c r="I1374" s="2" t="s">
        <v>13</v>
      </c>
      <c r="J1374" s="2" t="s">
        <v>13714</v>
      </c>
    </row>
    <row r="1375" spans="1:10" x14ac:dyDescent="0.3">
      <c r="A1375" s="3">
        <v>4691</v>
      </c>
      <c r="B1375" s="3">
        <v>2158666461</v>
      </c>
      <c r="C1375" s="2" t="s">
        <v>13721</v>
      </c>
      <c r="D1375" s="2" t="s">
        <v>1</v>
      </c>
      <c r="E1375" s="3" t="s">
        <v>2</v>
      </c>
      <c r="F1375" s="3">
        <v>41570</v>
      </c>
      <c r="G1375" s="3" t="str">
        <f t="shared" si="21"/>
        <v xml:space="preserve">경기 </v>
      </c>
      <c r="H1375" s="2" t="s">
        <v>13723</v>
      </c>
      <c r="I1375" s="2" t="s">
        <v>8577</v>
      </c>
      <c r="J1375" s="2" t="s">
        <v>13722</v>
      </c>
    </row>
    <row r="1376" spans="1:10" x14ac:dyDescent="0.3">
      <c r="A1376" s="3">
        <v>4709</v>
      </c>
      <c r="B1376" s="3">
        <v>1118131840</v>
      </c>
      <c r="C1376" s="2" t="s">
        <v>13773</v>
      </c>
      <c r="D1376" s="2" t="s">
        <v>1</v>
      </c>
      <c r="E1376" s="3" t="s">
        <v>2</v>
      </c>
      <c r="F1376" s="3">
        <v>41570</v>
      </c>
      <c r="G1376" s="3" t="str">
        <f t="shared" si="21"/>
        <v xml:space="preserve">경기 </v>
      </c>
      <c r="H1376" s="2" t="s">
        <v>13775</v>
      </c>
      <c r="I1376" s="2" t="s">
        <v>986</v>
      </c>
      <c r="J1376" s="2" t="s">
        <v>13774</v>
      </c>
    </row>
    <row r="1377" spans="1:10" x14ac:dyDescent="0.3">
      <c r="A1377" s="3">
        <v>4713</v>
      </c>
      <c r="B1377" s="3">
        <v>1231497896</v>
      </c>
      <c r="C1377" s="2" t="s">
        <v>13785</v>
      </c>
      <c r="D1377" s="2" t="s">
        <v>1</v>
      </c>
      <c r="E1377" s="3" t="s">
        <v>2</v>
      </c>
      <c r="F1377" s="3">
        <v>41273</v>
      </c>
      <c r="G1377" s="3" t="str">
        <f t="shared" si="21"/>
        <v xml:space="preserve">경기 </v>
      </c>
      <c r="H1377" s="2" t="s">
        <v>13787</v>
      </c>
      <c r="I1377" s="2" t="s">
        <v>2304</v>
      </c>
      <c r="J1377" s="2" t="s">
        <v>13786</v>
      </c>
    </row>
    <row r="1378" spans="1:10" x14ac:dyDescent="0.3">
      <c r="A1378" s="3">
        <v>4714</v>
      </c>
      <c r="B1378" s="3">
        <v>1238604832</v>
      </c>
      <c r="C1378" s="2" t="s">
        <v>13788</v>
      </c>
      <c r="D1378" s="2" t="s">
        <v>1</v>
      </c>
      <c r="E1378" s="3" t="s">
        <v>2</v>
      </c>
      <c r="F1378" s="3">
        <v>41410</v>
      </c>
      <c r="G1378" s="3" t="str">
        <f t="shared" si="21"/>
        <v xml:space="preserve">경기 </v>
      </c>
      <c r="H1378" s="2" t="s">
        <v>13790</v>
      </c>
      <c r="I1378" s="2" t="s">
        <v>154</v>
      </c>
      <c r="J1378" s="2" t="s">
        <v>13789</v>
      </c>
    </row>
    <row r="1379" spans="1:10" x14ac:dyDescent="0.3">
      <c r="A1379" s="3">
        <v>4716</v>
      </c>
      <c r="B1379" s="3">
        <v>1348127048</v>
      </c>
      <c r="C1379" s="2" t="s">
        <v>13794</v>
      </c>
      <c r="D1379" s="2" t="s">
        <v>1</v>
      </c>
      <c r="E1379" s="3" t="s">
        <v>2</v>
      </c>
      <c r="F1379" s="3">
        <v>41273</v>
      </c>
      <c r="G1379" s="3" t="str">
        <f t="shared" si="21"/>
        <v xml:space="preserve">경기 </v>
      </c>
      <c r="H1379" s="2" t="s">
        <v>13796</v>
      </c>
      <c r="I1379" s="2" t="s">
        <v>534</v>
      </c>
      <c r="J1379" s="2" t="s">
        <v>13795</v>
      </c>
    </row>
    <row r="1380" spans="1:10" x14ac:dyDescent="0.3">
      <c r="A1380" s="3">
        <v>4717</v>
      </c>
      <c r="B1380" s="3">
        <v>1348150030</v>
      </c>
      <c r="C1380" s="2" t="s">
        <v>13797</v>
      </c>
      <c r="D1380" s="2" t="s">
        <v>1</v>
      </c>
      <c r="E1380" s="3" t="s">
        <v>2</v>
      </c>
      <c r="F1380" s="3">
        <v>41390</v>
      </c>
      <c r="G1380" s="3" t="str">
        <f t="shared" si="21"/>
        <v xml:space="preserve">경기 </v>
      </c>
      <c r="H1380" s="2" t="s">
        <v>13799</v>
      </c>
      <c r="I1380" s="2" t="s">
        <v>986</v>
      </c>
      <c r="J1380" s="2" t="s">
        <v>13798</v>
      </c>
    </row>
    <row r="1381" spans="1:10" x14ac:dyDescent="0.3">
      <c r="A1381" s="3">
        <v>4718</v>
      </c>
      <c r="B1381" s="3">
        <v>1348157294</v>
      </c>
      <c r="C1381" s="2" t="s">
        <v>13800</v>
      </c>
      <c r="D1381" s="2" t="s">
        <v>1</v>
      </c>
      <c r="E1381" s="3" t="s">
        <v>2</v>
      </c>
      <c r="F1381" s="3">
        <v>41590</v>
      </c>
      <c r="G1381" s="3" t="str">
        <f t="shared" si="21"/>
        <v xml:space="preserve">경기 </v>
      </c>
      <c r="H1381" s="2" t="s">
        <v>13802</v>
      </c>
      <c r="I1381" s="2" t="s">
        <v>7278</v>
      </c>
      <c r="J1381" s="2" t="s">
        <v>13801</v>
      </c>
    </row>
    <row r="1382" spans="1:10" x14ac:dyDescent="0.3">
      <c r="A1382" s="3">
        <v>4719</v>
      </c>
      <c r="B1382" s="3">
        <v>1348646467</v>
      </c>
      <c r="C1382" s="2" t="s">
        <v>13803</v>
      </c>
      <c r="D1382" s="2" t="s">
        <v>1</v>
      </c>
      <c r="E1382" s="3" t="s">
        <v>2</v>
      </c>
      <c r="F1382" s="3">
        <v>41590</v>
      </c>
      <c r="G1382" s="3" t="str">
        <f t="shared" si="21"/>
        <v xml:space="preserve">경기 </v>
      </c>
      <c r="H1382" s="2" t="s">
        <v>13805</v>
      </c>
      <c r="I1382" s="2" t="s">
        <v>146</v>
      </c>
      <c r="J1382" s="2" t="s">
        <v>13804</v>
      </c>
    </row>
    <row r="1383" spans="1:10" x14ac:dyDescent="0.3">
      <c r="A1383" s="3">
        <v>4720</v>
      </c>
      <c r="B1383" s="3">
        <v>1358103132</v>
      </c>
      <c r="C1383" s="2" t="s">
        <v>13806</v>
      </c>
      <c r="D1383" s="2" t="s">
        <v>325</v>
      </c>
      <c r="E1383" s="3" t="s">
        <v>326</v>
      </c>
      <c r="F1383" s="3">
        <v>41590</v>
      </c>
      <c r="G1383" s="3" t="str">
        <f t="shared" si="21"/>
        <v xml:space="preserve">경기 </v>
      </c>
      <c r="H1383" s="2" t="s">
        <v>13808</v>
      </c>
      <c r="I1383" s="2" t="s">
        <v>6310</v>
      </c>
      <c r="J1383" s="2" t="s">
        <v>13807</v>
      </c>
    </row>
    <row r="1384" spans="1:10" x14ac:dyDescent="0.3">
      <c r="A1384" s="3">
        <v>4723</v>
      </c>
      <c r="B1384" s="3">
        <v>2068128226</v>
      </c>
      <c r="C1384" s="2" t="s">
        <v>13816</v>
      </c>
      <c r="D1384" s="2" t="s">
        <v>1</v>
      </c>
      <c r="E1384" s="3" t="s">
        <v>2</v>
      </c>
      <c r="F1384" s="3">
        <v>41285</v>
      </c>
      <c r="G1384" s="3" t="str">
        <f t="shared" si="21"/>
        <v xml:space="preserve">경기 </v>
      </c>
      <c r="H1384" s="2" t="s">
        <v>13818</v>
      </c>
      <c r="I1384" s="2" t="s">
        <v>1024</v>
      </c>
      <c r="J1384" s="2" t="s">
        <v>13817</v>
      </c>
    </row>
    <row r="1385" spans="1:10" x14ac:dyDescent="0.3">
      <c r="A1385" s="3">
        <v>4726</v>
      </c>
      <c r="B1385" s="3">
        <v>2128154582</v>
      </c>
      <c r="C1385" s="2" t="s">
        <v>13825</v>
      </c>
      <c r="D1385" s="2" t="s">
        <v>1</v>
      </c>
      <c r="E1385" s="3" t="s">
        <v>2</v>
      </c>
      <c r="F1385" s="3">
        <v>41610</v>
      </c>
      <c r="G1385" s="3" t="str">
        <f t="shared" si="21"/>
        <v xml:space="preserve">경기 </v>
      </c>
      <c r="H1385" s="2" t="s">
        <v>13827</v>
      </c>
      <c r="I1385" s="2" t="s">
        <v>229</v>
      </c>
      <c r="J1385" s="2" t="s">
        <v>13826</v>
      </c>
    </row>
    <row r="1386" spans="1:10" x14ac:dyDescent="0.3">
      <c r="A1386" s="3">
        <v>4749</v>
      </c>
      <c r="B1386" s="3">
        <v>1148604901</v>
      </c>
      <c r="C1386" s="2" t="s">
        <v>13894</v>
      </c>
      <c r="D1386" s="2" t="s">
        <v>239</v>
      </c>
      <c r="E1386" s="3" t="s">
        <v>240</v>
      </c>
      <c r="F1386" s="3">
        <v>41220</v>
      </c>
      <c r="G1386" s="3" t="str">
        <f t="shared" si="21"/>
        <v xml:space="preserve">경기 </v>
      </c>
      <c r="H1386" s="2" t="s">
        <v>13896</v>
      </c>
      <c r="I1386" s="2" t="s">
        <v>382</v>
      </c>
      <c r="J1386" s="2" t="s">
        <v>13895</v>
      </c>
    </row>
    <row r="1387" spans="1:10" x14ac:dyDescent="0.3">
      <c r="A1387" s="3">
        <v>4752</v>
      </c>
      <c r="B1387" s="3">
        <v>1248168493</v>
      </c>
      <c r="C1387" s="2" t="s">
        <v>13902</v>
      </c>
      <c r="D1387" s="2" t="s">
        <v>1</v>
      </c>
      <c r="E1387" s="3" t="s">
        <v>2</v>
      </c>
      <c r="F1387" s="3">
        <v>41590</v>
      </c>
      <c r="G1387" s="3" t="str">
        <f t="shared" si="21"/>
        <v xml:space="preserve">경기 </v>
      </c>
      <c r="H1387" s="2" t="s">
        <v>6474</v>
      </c>
      <c r="I1387" s="2" t="s">
        <v>176</v>
      </c>
      <c r="J1387" s="2" t="s">
        <v>13903</v>
      </c>
    </row>
    <row r="1388" spans="1:10" x14ac:dyDescent="0.3">
      <c r="A1388" s="3">
        <v>4753</v>
      </c>
      <c r="B1388" s="3">
        <v>1248633970</v>
      </c>
      <c r="C1388" s="2" t="s">
        <v>13904</v>
      </c>
      <c r="D1388" s="2" t="s">
        <v>1</v>
      </c>
      <c r="E1388" s="3" t="s">
        <v>2</v>
      </c>
      <c r="F1388" s="3">
        <v>41590</v>
      </c>
      <c r="G1388" s="3" t="str">
        <f t="shared" si="21"/>
        <v xml:space="preserve">경기 </v>
      </c>
      <c r="H1388" s="2" t="s">
        <v>13906</v>
      </c>
      <c r="I1388" s="2" t="s">
        <v>3550</v>
      </c>
      <c r="J1388" s="2" t="s">
        <v>13905</v>
      </c>
    </row>
    <row r="1389" spans="1:10" x14ac:dyDescent="0.3">
      <c r="A1389" s="3">
        <v>4754</v>
      </c>
      <c r="B1389" s="3">
        <v>1248639260</v>
      </c>
      <c r="C1389" s="2" t="s">
        <v>13907</v>
      </c>
      <c r="D1389" s="2" t="s">
        <v>1</v>
      </c>
      <c r="E1389" s="3" t="s">
        <v>2</v>
      </c>
      <c r="F1389" s="3">
        <v>41590</v>
      </c>
      <c r="G1389" s="3" t="str">
        <f t="shared" si="21"/>
        <v xml:space="preserve">경기 </v>
      </c>
      <c r="H1389" s="2" t="s">
        <v>13909</v>
      </c>
      <c r="I1389" s="2" t="s">
        <v>43</v>
      </c>
      <c r="J1389" s="2" t="s">
        <v>13908</v>
      </c>
    </row>
    <row r="1390" spans="1:10" x14ac:dyDescent="0.3">
      <c r="A1390" s="3">
        <v>4755</v>
      </c>
      <c r="B1390" s="3">
        <v>1248688500</v>
      </c>
      <c r="C1390" s="2" t="s">
        <v>13910</v>
      </c>
      <c r="D1390" s="2" t="s">
        <v>1</v>
      </c>
      <c r="E1390" s="3" t="s">
        <v>2</v>
      </c>
      <c r="F1390" s="3">
        <v>41590</v>
      </c>
      <c r="G1390" s="3" t="str">
        <f t="shared" si="21"/>
        <v xml:space="preserve">경기 </v>
      </c>
      <c r="H1390" s="2" t="s">
        <v>13912</v>
      </c>
      <c r="I1390" s="2" t="s">
        <v>308</v>
      </c>
      <c r="J1390" s="2" t="s">
        <v>13911</v>
      </c>
    </row>
    <row r="1391" spans="1:10" x14ac:dyDescent="0.3">
      <c r="A1391" s="3">
        <v>4756</v>
      </c>
      <c r="B1391" s="3">
        <v>1268100771</v>
      </c>
      <c r="C1391" s="2" t="s">
        <v>13913</v>
      </c>
      <c r="D1391" s="2" t="s">
        <v>1</v>
      </c>
      <c r="E1391" s="3" t="s">
        <v>2</v>
      </c>
      <c r="F1391" s="3">
        <v>41450</v>
      </c>
      <c r="G1391" s="3" t="str">
        <f t="shared" si="21"/>
        <v xml:space="preserve">경기 </v>
      </c>
      <c r="H1391" s="2" t="s">
        <v>13915</v>
      </c>
      <c r="I1391" s="2" t="s">
        <v>1267</v>
      </c>
      <c r="J1391" s="2" t="s">
        <v>13914</v>
      </c>
    </row>
    <row r="1392" spans="1:10" x14ac:dyDescent="0.3">
      <c r="A1392" s="3">
        <v>4757</v>
      </c>
      <c r="B1392" s="3">
        <v>1268135246</v>
      </c>
      <c r="C1392" s="2" t="s">
        <v>13916</v>
      </c>
      <c r="D1392" s="2" t="s">
        <v>1</v>
      </c>
      <c r="E1392" s="3" t="s">
        <v>2</v>
      </c>
      <c r="F1392" s="3">
        <v>41610</v>
      </c>
      <c r="G1392" s="3" t="str">
        <f t="shared" si="21"/>
        <v xml:space="preserve">경기 </v>
      </c>
      <c r="H1392" s="2" t="s">
        <v>13918</v>
      </c>
      <c r="I1392" s="2" t="s">
        <v>489</v>
      </c>
      <c r="J1392" s="2" t="s">
        <v>13917</v>
      </c>
    </row>
    <row r="1393" spans="1:10" x14ac:dyDescent="0.3">
      <c r="A1393" s="3">
        <v>4759</v>
      </c>
      <c r="B1393" s="3">
        <v>1328109613</v>
      </c>
      <c r="C1393" s="2" t="s">
        <v>13922</v>
      </c>
      <c r="D1393" s="2" t="s">
        <v>1</v>
      </c>
      <c r="E1393" s="3" t="s">
        <v>2</v>
      </c>
      <c r="F1393" s="3">
        <v>41220</v>
      </c>
      <c r="G1393" s="3" t="str">
        <f t="shared" si="21"/>
        <v xml:space="preserve">경기 </v>
      </c>
      <c r="H1393" s="2" t="s">
        <v>13924</v>
      </c>
      <c r="I1393" s="2" t="s">
        <v>154</v>
      </c>
      <c r="J1393" s="2" t="s">
        <v>13923</v>
      </c>
    </row>
    <row r="1394" spans="1:10" x14ac:dyDescent="0.3">
      <c r="A1394" s="3">
        <v>4761</v>
      </c>
      <c r="B1394" s="3">
        <v>1348646389</v>
      </c>
      <c r="C1394" s="2" t="s">
        <v>13928</v>
      </c>
      <c r="D1394" s="2" t="s">
        <v>1</v>
      </c>
      <c r="E1394" s="3" t="s">
        <v>2</v>
      </c>
      <c r="F1394" s="3">
        <v>41590</v>
      </c>
      <c r="G1394" s="3" t="str">
        <f t="shared" si="21"/>
        <v xml:space="preserve">경기 </v>
      </c>
      <c r="H1394" s="2" t="s">
        <v>13930</v>
      </c>
      <c r="I1394" s="2" t="s">
        <v>146</v>
      </c>
      <c r="J1394" s="2" t="s">
        <v>13929</v>
      </c>
    </row>
    <row r="1395" spans="1:10" x14ac:dyDescent="0.3">
      <c r="A1395" s="3">
        <v>4762</v>
      </c>
      <c r="B1395" s="3">
        <v>1398120808</v>
      </c>
      <c r="C1395" s="2" t="s">
        <v>13931</v>
      </c>
      <c r="D1395" s="2" t="s">
        <v>1</v>
      </c>
      <c r="E1395" s="3" t="s">
        <v>2</v>
      </c>
      <c r="F1395" s="3">
        <v>41220</v>
      </c>
      <c r="G1395" s="3" t="str">
        <f t="shared" si="21"/>
        <v xml:space="preserve">경기 </v>
      </c>
      <c r="H1395" s="2" t="s">
        <v>13933</v>
      </c>
      <c r="I1395" s="2" t="s">
        <v>667</v>
      </c>
      <c r="J1395" s="2" t="s">
        <v>13932</v>
      </c>
    </row>
    <row r="1396" spans="1:10" x14ac:dyDescent="0.3">
      <c r="A1396" s="3">
        <v>4767</v>
      </c>
      <c r="B1396" s="3">
        <v>2158641043</v>
      </c>
      <c r="C1396" s="2" t="s">
        <v>13945</v>
      </c>
      <c r="D1396" s="2" t="s">
        <v>1</v>
      </c>
      <c r="E1396" s="3" t="s">
        <v>2</v>
      </c>
      <c r="F1396" s="3">
        <v>41360</v>
      </c>
      <c r="G1396" s="3" t="str">
        <f t="shared" si="21"/>
        <v xml:space="preserve">경기 </v>
      </c>
      <c r="H1396" s="2" t="s">
        <v>13947</v>
      </c>
      <c r="I1396" s="2" t="s">
        <v>1344</v>
      </c>
      <c r="J1396" s="2" t="s">
        <v>13946</v>
      </c>
    </row>
    <row r="1397" spans="1:10" x14ac:dyDescent="0.3">
      <c r="A1397" s="3">
        <v>4788</v>
      </c>
      <c r="B1397" s="3">
        <v>1238117593</v>
      </c>
      <c r="C1397" s="2" t="s">
        <v>14006</v>
      </c>
      <c r="D1397" s="2" t="s">
        <v>1</v>
      </c>
      <c r="E1397" s="3" t="s">
        <v>2</v>
      </c>
      <c r="F1397" s="3">
        <v>41171</v>
      </c>
      <c r="G1397" s="3" t="str">
        <f t="shared" si="21"/>
        <v xml:space="preserve">경기 </v>
      </c>
      <c r="H1397" s="2" t="s">
        <v>14008</v>
      </c>
      <c r="I1397" s="2" t="s">
        <v>2593</v>
      </c>
      <c r="J1397" s="2" t="s">
        <v>14007</v>
      </c>
    </row>
    <row r="1398" spans="1:10" x14ac:dyDescent="0.3">
      <c r="A1398" s="3">
        <v>4789</v>
      </c>
      <c r="B1398" s="3">
        <v>1248627987</v>
      </c>
      <c r="C1398" s="2" t="s">
        <v>14009</v>
      </c>
      <c r="D1398" s="2" t="s">
        <v>1</v>
      </c>
      <c r="E1398" s="3" t="s">
        <v>2</v>
      </c>
      <c r="F1398" s="3">
        <v>41220</v>
      </c>
      <c r="G1398" s="3" t="str">
        <f t="shared" si="21"/>
        <v xml:space="preserve">경기 </v>
      </c>
      <c r="H1398" s="2" t="s">
        <v>14011</v>
      </c>
      <c r="I1398" s="2" t="s">
        <v>382</v>
      </c>
      <c r="J1398" s="2" t="s">
        <v>14010</v>
      </c>
    </row>
    <row r="1399" spans="1:10" x14ac:dyDescent="0.3">
      <c r="A1399" s="3">
        <v>4790</v>
      </c>
      <c r="B1399" s="3">
        <v>1308607332</v>
      </c>
      <c r="C1399" s="2" t="s">
        <v>14012</v>
      </c>
      <c r="D1399" s="2" t="s">
        <v>1</v>
      </c>
      <c r="E1399" s="3" t="s">
        <v>2</v>
      </c>
      <c r="F1399" s="3">
        <v>41190</v>
      </c>
      <c r="G1399" s="3" t="str">
        <f t="shared" si="21"/>
        <v xml:space="preserve">경기 </v>
      </c>
      <c r="H1399" s="2" t="s">
        <v>14014</v>
      </c>
      <c r="I1399" s="2" t="s">
        <v>1813</v>
      </c>
      <c r="J1399" s="2" t="s">
        <v>14013</v>
      </c>
    </row>
    <row r="1400" spans="1:10" x14ac:dyDescent="0.3">
      <c r="A1400" s="3">
        <v>4793</v>
      </c>
      <c r="B1400" s="3">
        <v>1348181042</v>
      </c>
      <c r="C1400" s="2" t="s">
        <v>14021</v>
      </c>
      <c r="D1400" s="2" t="s">
        <v>1</v>
      </c>
      <c r="E1400" s="3" t="s">
        <v>2</v>
      </c>
      <c r="F1400" s="3">
        <v>41390</v>
      </c>
      <c r="G1400" s="3" t="str">
        <f t="shared" si="21"/>
        <v xml:space="preserve">경기 </v>
      </c>
      <c r="H1400" s="2" t="s">
        <v>14023</v>
      </c>
      <c r="I1400" s="2" t="s">
        <v>1838</v>
      </c>
      <c r="J1400" s="2" t="s">
        <v>14022</v>
      </c>
    </row>
    <row r="1401" spans="1:10" x14ac:dyDescent="0.3">
      <c r="A1401" s="3">
        <v>4800</v>
      </c>
      <c r="B1401" s="3">
        <v>2128144110</v>
      </c>
      <c r="C1401" s="2" t="s">
        <v>14041</v>
      </c>
      <c r="D1401" s="2" t="s">
        <v>1</v>
      </c>
      <c r="E1401" s="3" t="s">
        <v>2</v>
      </c>
      <c r="F1401" s="3">
        <v>41117</v>
      </c>
      <c r="G1401" s="3" t="str">
        <f t="shared" si="21"/>
        <v xml:space="preserve">경기 </v>
      </c>
      <c r="H1401" s="2" t="s">
        <v>14043</v>
      </c>
      <c r="I1401" s="2" t="s">
        <v>1328</v>
      </c>
      <c r="J1401" s="2" t="s">
        <v>14042</v>
      </c>
    </row>
    <row r="1402" spans="1:10" x14ac:dyDescent="0.3">
      <c r="A1402" s="3">
        <v>4818</v>
      </c>
      <c r="B1402" s="3">
        <v>1058154038</v>
      </c>
      <c r="C1402" s="2" t="s">
        <v>14088</v>
      </c>
      <c r="D1402" s="2" t="s">
        <v>1</v>
      </c>
      <c r="E1402" s="3" t="s">
        <v>2</v>
      </c>
      <c r="F1402" s="3">
        <v>41285</v>
      </c>
      <c r="G1402" s="3" t="str">
        <f t="shared" si="21"/>
        <v xml:space="preserve">경기 </v>
      </c>
      <c r="H1402" s="2" t="s">
        <v>14090</v>
      </c>
      <c r="I1402" s="2" t="s">
        <v>14091</v>
      </c>
      <c r="J1402" s="2" t="s">
        <v>14089</v>
      </c>
    </row>
    <row r="1403" spans="1:10" x14ac:dyDescent="0.3">
      <c r="A1403" s="3">
        <v>4822</v>
      </c>
      <c r="B1403" s="3">
        <v>1238154133</v>
      </c>
      <c r="C1403" s="2" t="s">
        <v>14101</v>
      </c>
      <c r="D1403" s="2" t="s">
        <v>1</v>
      </c>
      <c r="E1403" s="3" t="s">
        <v>2</v>
      </c>
      <c r="F1403" s="3">
        <v>41173</v>
      </c>
      <c r="G1403" s="3" t="str">
        <f t="shared" si="21"/>
        <v xml:space="preserve">경기 </v>
      </c>
      <c r="H1403" s="2" t="s">
        <v>14103</v>
      </c>
      <c r="I1403" s="2" t="s">
        <v>75</v>
      </c>
      <c r="J1403" s="2" t="s">
        <v>14102</v>
      </c>
    </row>
    <row r="1404" spans="1:10" x14ac:dyDescent="0.3">
      <c r="A1404" s="3">
        <v>4824</v>
      </c>
      <c r="B1404" s="3">
        <v>1248633515</v>
      </c>
      <c r="C1404" s="2" t="s">
        <v>14107</v>
      </c>
      <c r="D1404" s="2" t="s">
        <v>1</v>
      </c>
      <c r="E1404" s="3" t="s">
        <v>2</v>
      </c>
      <c r="F1404" s="3">
        <v>41590</v>
      </c>
      <c r="G1404" s="3" t="str">
        <f t="shared" si="21"/>
        <v xml:space="preserve">경기 </v>
      </c>
      <c r="H1404" s="2" t="s">
        <v>14109</v>
      </c>
      <c r="I1404" s="2" t="s">
        <v>1411</v>
      </c>
      <c r="J1404" s="2" t="s">
        <v>14108</v>
      </c>
    </row>
    <row r="1405" spans="1:10" x14ac:dyDescent="0.3">
      <c r="A1405" s="3">
        <v>4825</v>
      </c>
      <c r="B1405" s="3">
        <v>1248672051</v>
      </c>
      <c r="C1405" s="2" t="s">
        <v>14110</v>
      </c>
      <c r="D1405" s="2" t="s">
        <v>1</v>
      </c>
      <c r="E1405" s="3" t="s">
        <v>2</v>
      </c>
      <c r="F1405" s="3">
        <v>41117</v>
      </c>
      <c r="G1405" s="3" t="str">
        <f t="shared" si="21"/>
        <v xml:space="preserve">경기 </v>
      </c>
      <c r="H1405" s="2" t="s">
        <v>800</v>
      </c>
      <c r="I1405" s="2" t="s">
        <v>522</v>
      </c>
      <c r="J1405" s="2" t="s">
        <v>14111</v>
      </c>
    </row>
    <row r="1406" spans="1:10" x14ac:dyDescent="0.3">
      <c r="A1406" s="3">
        <v>4827</v>
      </c>
      <c r="B1406" s="3">
        <v>1268106402</v>
      </c>
      <c r="C1406" s="2" t="s">
        <v>14115</v>
      </c>
      <c r="D1406" s="2" t="s">
        <v>1</v>
      </c>
      <c r="E1406" s="3" t="s">
        <v>2</v>
      </c>
      <c r="F1406" s="3">
        <v>41610</v>
      </c>
      <c r="G1406" s="3" t="str">
        <f t="shared" si="21"/>
        <v xml:space="preserve">경기 </v>
      </c>
      <c r="H1406" s="2" t="s">
        <v>14117</v>
      </c>
      <c r="I1406" s="2" t="s">
        <v>875</v>
      </c>
      <c r="J1406" s="2" t="s">
        <v>14116</v>
      </c>
    </row>
    <row r="1407" spans="1:10" x14ac:dyDescent="0.3">
      <c r="A1407" s="3">
        <v>4828</v>
      </c>
      <c r="B1407" s="3">
        <v>1338123675</v>
      </c>
      <c r="C1407" s="2" t="s">
        <v>14118</v>
      </c>
      <c r="D1407" s="2" t="s">
        <v>325</v>
      </c>
      <c r="E1407" s="3" t="s">
        <v>326</v>
      </c>
      <c r="F1407" s="3">
        <v>41390</v>
      </c>
      <c r="G1407" s="3" t="str">
        <f t="shared" si="21"/>
        <v xml:space="preserve">경기 </v>
      </c>
      <c r="H1407" s="2" t="s">
        <v>14120</v>
      </c>
      <c r="I1407" s="2" t="s">
        <v>469</v>
      </c>
      <c r="J1407" s="2" t="s">
        <v>14119</v>
      </c>
    </row>
    <row r="1408" spans="1:10" x14ac:dyDescent="0.3">
      <c r="A1408" s="3">
        <v>4858</v>
      </c>
      <c r="B1408" s="3">
        <v>1248167679</v>
      </c>
      <c r="C1408" s="2" t="s">
        <v>14204</v>
      </c>
      <c r="D1408" s="2" t="s">
        <v>1</v>
      </c>
      <c r="E1408" s="3" t="s">
        <v>2</v>
      </c>
      <c r="F1408" s="3">
        <v>41133</v>
      </c>
      <c r="G1408" s="3" t="str">
        <f t="shared" si="21"/>
        <v xml:space="preserve">경기 </v>
      </c>
      <c r="H1408" s="2" t="s">
        <v>3656</v>
      </c>
      <c r="I1408" s="2" t="s">
        <v>154</v>
      </c>
      <c r="J1408" s="2" t="s">
        <v>14205</v>
      </c>
    </row>
    <row r="1409" spans="1:10" x14ac:dyDescent="0.3">
      <c r="A1409" s="3">
        <v>4859</v>
      </c>
      <c r="B1409" s="3">
        <v>1248604285</v>
      </c>
      <c r="C1409" s="2" t="s">
        <v>14206</v>
      </c>
      <c r="D1409" s="2" t="s">
        <v>1</v>
      </c>
      <c r="E1409" s="3" t="s">
        <v>2</v>
      </c>
      <c r="F1409" s="3">
        <v>41590</v>
      </c>
      <c r="G1409" s="3" t="str">
        <f t="shared" si="21"/>
        <v xml:space="preserve">경기 </v>
      </c>
      <c r="H1409" s="2" t="s">
        <v>14208</v>
      </c>
      <c r="I1409" s="2" t="s">
        <v>469</v>
      </c>
      <c r="J1409" s="2" t="s">
        <v>14207</v>
      </c>
    </row>
    <row r="1410" spans="1:10" x14ac:dyDescent="0.3">
      <c r="A1410" s="3">
        <v>4860</v>
      </c>
      <c r="B1410" s="3">
        <v>1248641316</v>
      </c>
      <c r="C1410" s="2" t="s">
        <v>14209</v>
      </c>
      <c r="D1410" s="2" t="s">
        <v>1</v>
      </c>
      <c r="E1410" s="3" t="s">
        <v>2</v>
      </c>
      <c r="F1410" s="3">
        <v>41590</v>
      </c>
      <c r="G1410" s="3" t="str">
        <f t="shared" si="21"/>
        <v xml:space="preserve">경기 </v>
      </c>
      <c r="H1410" s="2" t="s">
        <v>14211</v>
      </c>
      <c r="I1410" s="2" t="s">
        <v>8661</v>
      </c>
      <c r="J1410" s="2" t="s">
        <v>14210</v>
      </c>
    </row>
    <row r="1411" spans="1:10" x14ac:dyDescent="0.3">
      <c r="A1411" s="3">
        <v>4862</v>
      </c>
      <c r="B1411" s="3">
        <v>1262626767</v>
      </c>
      <c r="C1411" s="2" t="s">
        <v>14215</v>
      </c>
      <c r="D1411" s="2" t="s">
        <v>1</v>
      </c>
      <c r="E1411" s="3" t="s">
        <v>2</v>
      </c>
      <c r="F1411" s="3">
        <v>41450</v>
      </c>
      <c r="G1411" s="3" t="str">
        <f t="shared" ref="G1411:G1474" si="22">LEFT(H1411,3)</f>
        <v xml:space="preserve">경기 </v>
      </c>
      <c r="H1411" s="2" t="s">
        <v>14217</v>
      </c>
      <c r="I1411" s="2" t="s">
        <v>1040</v>
      </c>
      <c r="J1411" s="2" t="s">
        <v>14216</v>
      </c>
    </row>
    <row r="1412" spans="1:10" x14ac:dyDescent="0.3">
      <c r="A1412" s="3">
        <v>4863</v>
      </c>
      <c r="B1412" s="3">
        <v>1288106145</v>
      </c>
      <c r="C1412" s="2" t="s">
        <v>14218</v>
      </c>
      <c r="D1412" s="2" t="s">
        <v>1</v>
      </c>
      <c r="E1412" s="3" t="s">
        <v>2</v>
      </c>
      <c r="F1412" s="3">
        <v>41220</v>
      </c>
      <c r="G1412" s="3" t="str">
        <f t="shared" si="22"/>
        <v xml:space="preserve">경기 </v>
      </c>
      <c r="H1412" s="2" t="s">
        <v>14220</v>
      </c>
      <c r="I1412" s="2" t="s">
        <v>743</v>
      </c>
      <c r="J1412" s="2" t="s">
        <v>14219</v>
      </c>
    </row>
    <row r="1413" spans="1:10" x14ac:dyDescent="0.3">
      <c r="A1413" s="3">
        <v>4864</v>
      </c>
      <c r="B1413" s="3">
        <v>1288161037</v>
      </c>
      <c r="C1413" s="2" t="s">
        <v>14221</v>
      </c>
      <c r="D1413" s="2" t="s">
        <v>1</v>
      </c>
      <c r="E1413" s="3" t="s">
        <v>2</v>
      </c>
      <c r="F1413" s="3">
        <v>41630</v>
      </c>
      <c r="G1413" s="3" t="str">
        <f t="shared" si="22"/>
        <v xml:space="preserve">경기 </v>
      </c>
      <c r="H1413" s="2" t="s">
        <v>14223</v>
      </c>
      <c r="I1413" s="2" t="s">
        <v>1898</v>
      </c>
      <c r="J1413" s="2" t="s">
        <v>14222</v>
      </c>
    </row>
    <row r="1414" spans="1:10" x14ac:dyDescent="0.3">
      <c r="A1414" s="3">
        <v>4865</v>
      </c>
      <c r="B1414" s="3">
        <v>1308651672</v>
      </c>
      <c r="C1414" s="2" t="s">
        <v>14224</v>
      </c>
      <c r="D1414" s="2" t="s">
        <v>1</v>
      </c>
      <c r="E1414" s="3" t="s">
        <v>2</v>
      </c>
      <c r="F1414" s="3">
        <v>41190</v>
      </c>
      <c r="G1414" s="3" t="str">
        <f t="shared" si="22"/>
        <v xml:space="preserve">경기 </v>
      </c>
      <c r="H1414" s="2" t="s">
        <v>14226</v>
      </c>
      <c r="I1414" s="2" t="s">
        <v>14227</v>
      </c>
      <c r="J1414" s="2" t="s">
        <v>14225</v>
      </c>
    </row>
    <row r="1415" spans="1:10" x14ac:dyDescent="0.3">
      <c r="A1415" s="3">
        <v>4867</v>
      </c>
      <c r="B1415" s="3">
        <v>1338123049</v>
      </c>
      <c r="C1415" s="2" t="s">
        <v>14231</v>
      </c>
      <c r="D1415" s="2" t="s">
        <v>1</v>
      </c>
      <c r="E1415" s="3" t="s">
        <v>2</v>
      </c>
      <c r="F1415" s="3">
        <v>41390</v>
      </c>
      <c r="G1415" s="3" t="str">
        <f t="shared" si="22"/>
        <v xml:space="preserve">경기 </v>
      </c>
      <c r="H1415" s="2" t="s">
        <v>14233</v>
      </c>
      <c r="I1415" s="2" t="s">
        <v>10689</v>
      </c>
      <c r="J1415" s="2" t="s">
        <v>14232</v>
      </c>
    </row>
    <row r="1416" spans="1:10" x14ac:dyDescent="0.3">
      <c r="A1416" s="3">
        <v>4868</v>
      </c>
      <c r="B1416" s="3">
        <v>1338136224</v>
      </c>
      <c r="C1416" s="2" t="s">
        <v>1882</v>
      </c>
      <c r="D1416" s="2" t="s">
        <v>1</v>
      </c>
      <c r="E1416" s="3" t="s">
        <v>2</v>
      </c>
      <c r="F1416" s="3">
        <v>41390</v>
      </c>
      <c r="G1416" s="3" t="str">
        <f t="shared" si="22"/>
        <v xml:space="preserve">경기 </v>
      </c>
      <c r="H1416" s="2" t="s">
        <v>14235</v>
      </c>
      <c r="I1416" s="2" t="s">
        <v>55</v>
      </c>
      <c r="J1416" s="2" t="s">
        <v>14234</v>
      </c>
    </row>
    <row r="1417" spans="1:10" x14ac:dyDescent="0.3">
      <c r="A1417" s="3">
        <v>4869</v>
      </c>
      <c r="B1417" s="3">
        <v>1348170114</v>
      </c>
      <c r="C1417" s="2" t="s">
        <v>14236</v>
      </c>
      <c r="D1417" s="2" t="s">
        <v>1</v>
      </c>
      <c r="E1417" s="3" t="s">
        <v>2</v>
      </c>
      <c r="F1417" s="3">
        <v>41273</v>
      </c>
      <c r="G1417" s="3" t="str">
        <f t="shared" si="22"/>
        <v xml:space="preserve">경기 </v>
      </c>
      <c r="H1417" s="2" t="s">
        <v>14238</v>
      </c>
      <c r="I1417" s="2" t="s">
        <v>1234</v>
      </c>
      <c r="J1417" s="2" t="s">
        <v>14237</v>
      </c>
    </row>
    <row r="1418" spans="1:10" x14ac:dyDescent="0.3">
      <c r="A1418" s="3">
        <v>4870</v>
      </c>
      <c r="B1418" s="3">
        <v>1348622145</v>
      </c>
      <c r="C1418" s="2" t="s">
        <v>14239</v>
      </c>
      <c r="D1418" s="2" t="s">
        <v>1</v>
      </c>
      <c r="E1418" s="3" t="s">
        <v>2</v>
      </c>
      <c r="F1418" s="3">
        <v>41273</v>
      </c>
      <c r="G1418" s="3" t="str">
        <f t="shared" si="22"/>
        <v xml:space="preserve">경기 </v>
      </c>
      <c r="H1418" s="2" t="s">
        <v>14241</v>
      </c>
      <c r="I1418" s="2" t="s">
        <v>485</v>
      </c>
      <c r="J1418" s="2" t="s">
        <v>14240</v>
      </c>
    </row>
    <row r="1419" spans="1:10" x14ac:dyDescent="0.3">
      <c r="A1419" s="3">
        <v>4871</v>
      </c>
      <c r="B1419" s="3">
        <v>1348631061</v>
      </c>
      <c r="C1419" s="2" t="s">
        <v>14242</v>
      </c>
      <c r="D1419" s="2" t="s">
        <v>1</v>
      </c>
      <c r="E1419" s="3" t="s">
        <v>2</v>
      </c>
      <c r="F1419" s="3">
        <v>41273</v>
      </c>
      <c r="G1419" s="3" t="str">
        <f t="shared" si="22"/>
        <v xml:space="preserve">경기 </v>
      </c>
      <c r="H1419" s="2" t="s">
        <v>14244</v>
      </c>
      <c r="I1419" s="2" t="s">
        <v>308</v>
      </c>
      <c r="J1419" s="2" t="s">
        <v>14243</v>
      </c>
    </row>
    <row r="1420" spans="1:10" x14ac:dyDescent="0.3">
      <c r="A1420" s="3">
        <v>4876</v>
      </c>
      <c r="B1420" s="3">
        <v>2068622042</v>
      </c>
      <c r="C1420" s="2" t="s">
        <v>14258</v>
      </c>
      <c r="D1420" s="2" t="s">
        <v>4015</v>
      </c>
      <c r="E1420" s="3" t="s">
        <v>133</v>
      </c>
      <c r="F1420" s="3">
        <v>41650</v>
      </c>
      <c r="G1420" s="3" t="str">
        <f t="shared" si="22"/>
        <v xml:space="preserve">경기 </v>
      </c>
      <c r="H1420" s="2" t="s">
        <v>14260</v>
      </c>
      <c r="I1420" s="2" t="s">
        <v>2619</v>
      </c>
      <c r="J1420" s="2" t="s">
        <v>14259</v>
      </c>
    </row>
    <row r="1421" spans="1:10" x14ac:dyDescent="0.3">
      <c r="A1421" s="3">
        <v>4879</v>
      </c>
      <c r="B1421" s="3">
        <v>2148681682</v>
      </c>
      <c r="C1421" s="2" t="s">
        <v>14265</v>
      </c>
      <c r="D1421" s="2" t="s">
        <v>1</v>
      </c>
      <c r="E1421" s="3" t="s">
        <v>2</v>
      </c>
      <c r="F1421" s="3">
        <v>41135</v>
      </c>
      <c r="G1421" s="3" t="str">
        <f t="shared" si="22"/>
        <v xml:space="preserve">경기 </v>
      </c>
      <c r="H1421" s="2" t="s">
        <v>1249</v>
      </c>
      <c r="I1421" s="2" t="s">
        <v>2172</v>
      </c>
      <c r="J1421" s="2" t="s">
        <v>14266</v>
      </c>
    </row>
    <row r="1422" spans="1:10" x14ac:dyDescent="0.3">
      <c r="A1422" s="3">
        <v>4881</v>
      </c>
      <c r="B1422" s="3">
        <v>2208110886</v>
      </c>
      <c r="C1422" s="2" t="s">
        <v>14270</v>
      </c>
      <c r="D1422" s="2" t="s">
        <v>1</v>
      </c>
      <c r="E1422" s="3" t="s">
        <v>2</v>
      </c>
      <c r="F1422" s="3">
        <v>41135</v>
      </c>
      <c r="G1422" s="3" t="str">
        <f t="shared" si="22"/>
        <v xml:space="preserve">경기 </v>
      </c>
      <c r="H1422" s="2" t="s">
        <v>4480</v>
      </c>
      <c r="I1422" s="2" t="s">
        <v>13</v>
      </c>
      <c r="J1422" s="2" t="s">
        <v>14271</v>
      </c>
    </row>
    <row r="1423" spans="1:10" x14ac:dyDescent="0.3">
      <c r="A1423" s="3">
        <v>4882</v>
      </c>
      <c r="B1423" s="3">
        <v>2238100596</v>
      </c>
      <c r="C1423" s="2" t="s">
        <v>14272</v>
      </c>
      <c r="D1423" s="2" t="s">
        <v>895</v>
      </c>
      <c r="E1423" s="3" t="s">
        <v>896</v>
      </c>
      <c r="F1423" s="3">
        <v>41670</v>
      </c>
      <c r="G1423" s="3" t="str">
        <f t="shared" si="22"/>
        <v xml:space="preserve">경기 </v>
      </c>
      <c r="H1423" s="2" t="s">
        <v>14274</v>
      </c>
      <c r="I1423" s="2" t="s">
        <v>5132</v>
      </c>
      <c r="J1423" s="2" t="s">
        <v>14273</v>
      </c>
    </row>
    <row r="1424" spans="1:10" x14ac:dyDescent="0.3">
      <c r="A1424" s="3">
        <v>4891</v>
      </c>
      <c r="B1424" s="3">
        <v>6098151867</v>
      </c>
      <c r="C1424" s="2" t="s">
        <v>14296</v>
      </c>
      <c r="D1424" s="2" t="s">
        <v>1</v>
      </c>
      <c r="E1424" s="3" t="s">
        <v>2</v>
      </c>
      <c r="F1424" s="3">
        <v>41117</v>
      </c>
      <c r="G1424" s="3" t="str">
        <f t="shared" si="22"/>
        <v xml:space="preserve">경기 </v>
      </c>
      <c r="H1424" s="2" t="s">
        <v>1933</v>
      </c>
      <c r="I1424" s="2" t="s">
        <v>875</v>
      </c>
      <c r="J1424" s="2" t="s">
        <v>14297</v>
      </c>
    </row>
    <row r="1425" spans="1:10" x14ac:dyDescent="0.3">
      <c r="A1425" s="3">
        <v>4902</v>
      </c>
      <c r="B1425" s="3">
        <v>1258117129</v>
      </c>
      <c r="C1425" s="2" t="s">
        <v>14328</v>
      </c>
      <c r="D1425" s="2" t="s">
        <v>1</v>
      </c>
      <c r="E1425" s="3" t="s">
        <v>2</v>
      </c>
      <c r="F1425" s="3">
        <v>41220</v>
      </c>
      <c r="G1425" s="3" t="str">
        <f t="shared" si="22"/>
        <v xml:space="preserve">경기 </v>
      </c>
      <c r="H1425" s="2" t="s">
        <v>14330</v>
      </c>
      <c r="I1425" s="2" t="s">
        <v>597</v>
      </c>
      <c r="J1425" s="2" t="s">
        <v>14329</v>
      </c>
    </row>
    <row r="1426" spans="1:10" x14ac:dyDescent="0.3">
      <c r="A1426" s="3">
        <v>4904</v>
      </c>
      <c r="B1426" s="3">
        <v>1288145186</v>
      </c>
      <c r="C1426" s="2" t="s">
        <v>14334</v>
      </c>
      <c r="D1426" s="2" t="s">
        <v>895</v>
      </c>
      <c r="E1426" s="3" t="s">
        <v>896</v>
      </c>
      <c r="F1426" s="3">
        <v>41480</v>
      </c>
      <c r="G1426" s="3" t="str">
        <f t="shared" si="22"/>
        <v xml:space="preserve">경기 </v>
      </c>
      <c r="H1426" s="2" t="s">
        <v>14336</v>
      </c>
      <c r="I1426" s="2" t="s">
        <v>1430</v>
      </c>
      <c r="J1426" s="2" t="s">
        <v>14335</v>
      </c>
    </row>
    <row r="1427" spans="1:10" x14ac:dyDescent="0.3">
      <c r="A1427" s="3">
        <v>4908</v>
      </c>
      <c r="B1427" s="3">
        <v>1388100487</v>
      </c>
      <c r="C1427" s="2" t="s">
        <v>14345</v>
      </c>
      <c r="D1427" s="2" t="s">
        <v>1</v>
      </c>
      <c r="E1427" s="3" t="s">
        <v>2</v>
      </c>
      <c r="F1427" s="3">
        <v>41173</v>
      </c>
      <c r="G1427" s="3" t="str">
        <f t="shared" si="22"/>
        <v xml:space="preserve">경기 </v>
      </c>
      <c r="H1427" s="2" t="s">
        <v>14347</v>
      </c>
      <c r="I1427" s="2" t="s">
        <v>5</v>
      </c>
      <c r="J1427" s="2" t="s">
        <v>14346</v>
      </c>
    </row>
    <row r="1428" spans="1:10" x14ac:dyDescent="0.3">
      <c r="A1428" s="3">
        <v>4910</v>
      </c>
      <c r="B1428" s="3">
        <v>1428110742</v>
      </c>
      <c r="C1428" s="2" t="s">
        <v>14351</v>
      </c>
      <c r="D1428" s="2" t="s">
        <v>1</v>
      </c>
      <c r="E1428" s="3" t="s">
        <v>2</v>
      </c>
      <c r="F1428" s="3">
        <v>41463</v>
      </c>
      <c r="G1428" s="3" t="str">
        <f t="shared" si="22"/>
        <v xml:space="preserve">경기 </v>
      </c>
      <c r="H1428" s="2" t="s">
        <v>14353</v>
      </c>
      <c r="I1428" s="2" t="s">
        <v>643</v>
      </c>
      <c r="J1428" s="2" t="s">
        <v>14352</v>
      </c>
    </row>
    <row r="1429" spans="1:10" x14ac:dyDescent="0.3">
      <c r="A1429" s="3">
        <v>4941</v>
      </c>
      <c r="B1429" s="3">
        <v>1238142388</v>
      </c>
      <c r="C1429" s="2" t="s">
        <v>14430</v>
      </c>
      <c r="D1429" s="2" t="s">
        <v>1</v>
      </c>
      <c r="E1429" s="3" t="s">
        <v>2</v>
      </c>
      <c r="F1429" s="3">
        <v>41590</v>
      </c>
      <c r="G1429" s="3" t="str">
        <f t="shared" si="22"/>
        <v xml:space="preserve">경기 </v>
      </c>
      <c r="H1429" s="2" t="s">
        <v>14432</v>
      </c>
      <c r="I1429" s="2" t="s">
        <v>1466</v>
      </c>
      <c r="J1429" s="2" t="s">
        <v>14431</v>
      </c>
    </row>
    <row r="1430" spans="1:10" x14ac:dyDescent="0.3">
      <c r="A1430" s="3">
        <v>4943</v>
      </c>
      <c r="B1430" s="3">
        <v>1248195990</v>
      </c>
      <c r="C1430" s="2" t="s">
        <v>14436</v>
      </c>
      <c r="D1430" s="2" t="s">
        <v>1</v>
      </c>
      <c r="E1430" s="3" t="s">
        <v>2</v>
      </c>
      <c r="F1430" s="3">
        <v>41220</v>
      </c>
      <c r="G1430" s="3" t="str">
        <f t="shared" si="22"/>
        <v xml:space="preserve">경기 </v>
      </c>
      <c r="H1430" s="2" t="s">
        <v>14438</v>
      </c>
      <c r="I1430" s="2" t="s">
        <v>1289</v>
      </c>
      <c r="J1430" s="2" t="s">
        <v>14437</v>
      </c>
    </row>
    <row r="1431" spans="1:10" x14ac:dyDescent="0.3">
      <c r="A1431" s="3">
        <v>4944</v>
      </c>
      <c r="B1431" s="3">
        <v>1258120828</v>
      </c>
      <c r="C1431" s="2" t="s">
        <v>14439</v>
      </c>
      <c r="D1431" s="2" t="s">
        <v>1</v>
      </c>
      <c r="E1431" s="3" t="s">
        <v>2</v>
      </c>
      <c r="F1431" s="3">
        <v>41550</v>
      </c>
      <c r="G1431" s="3" t="str">
        <f t="shared" si="22"/>
        <v xml:space="preserve">경기 </v>
      </c>
      <c r="H1431" s="2" t="s">
        <v>14441</v>
      </c>
      <c r="I1431" s="2" t="s">
        <v>63</v>
      </c>
      <c r="J1431" s="2" t="s">
        <v>14440</v>
      </c>
    </row>
    <row r="1432" spans="1:10" x14ac:dyDescent="0.3">
      <c r="A1432" s="3">
        <v>4945</v>
      </c>
      <c r="B1432" s="3">
        <v>1308171799</v>
      </c>
      <c r="C1432" s="2" t="s">
        <v>14442</v>
      </c>
      <c r="D1432" s="2" t="s">
        <v>1</v>
      </c>
      <c r="E1432" s="3" t="s">
        <v>2</v>
      </c>
      <c r="F1432" s="3">
        <v>41190</v>
      </c>
      <c r="G1432" s="3" t="str">
        <f t="shared" si="22"/>
        <v xml:space="preserve">경기 </v>
      </c>
      <c r="H1432" s="2" t="s">
        <v>14444</v>
      </c>
      <c r="I1432" s="2" t="s">
        <v>5</v>
      </c>
      <c r="J1432" s="2" t="s">
        <v>14443</v>
      </c>
    </row>
    <row r="1433" spans="1:10" x14ac:dyDescent="0.3">
      <c r="A1433" s="3">
        <v>4950</v>
      </c>
      <c r="B1433" s="3">
        <v>1398105656</v>
      </c>
      <c r="C1433" s="2" t="s">
        <v>14457</v>
      </c>
      <c r="D1433" s="2" t="s">
        <v>1</v>
      </c>
      <c r="E1433" s="3" t="s">
        <v>2</v>
      </c>
      <c r="F1433" s="3">
        <v>41590</v>
      </c>
      <c r="G1433" s="3" t="str">
        <f t="shared" si="22"/>
        <v xml:space="preserve">경기 </v>
      </c>
      <c r="H1433" s="2" t="s">
        <v>14459</v>
      </c>
      <c r="I1433" s="2" t="s">
        <v>260</v>
      </c>
      <c r="J1433" s="2" t="s">
        <v>14458</v>
      </c>
    </row>
    <row r="1434" spans="1:10" x14ac:dyDescent="0.3">
      <c r="A1434" s="3">
        <v>4951</v>
      </c>
      <c r="B1434" s="3">
        <v>1428101277</v>
      </c>
      <c r="C1434" s="2" t="s">
        <v>14460</v>
      </c>
      <c r="D1434" s="2" t="s">
        <v>1</v>
      </c>
      <c r="E1434" s="3" t="s">
        <v>2</v>
      </c>
      <c r="F1434" s="3">
        <v>41610</v>
      </c>
      <c r="G1434" s="3" t="str">
        <f t="shared" si="22"/>
        <v xml:space="preserve">경기 </v>
      </c>
      <c r="H1434" s="2" t="s">
        <v>14462</v>
      </c>
      <c r="I1434" s="2" t="s">
        <v>43</v>
      </c>
      <c r="J1434" s="2" t="s">
        <v>14461</v>
      </c>
    </row>
    <row r="1435" spans="1:10" x14ac:dyDescent="0.3">
      <c r="A1435" s="3">
        <v>4955</v>
      </c>
      <c r="B1435" s="3">
        <v>2158161025</v>
      </c>
      <c r="C1435" s="2" t="s">
        <v>14471</v>
      </c>
      <c r="D1435" s="2" t="s">
        <v>1</v>
      </c>
      <c r="E1435" s="3" t="s">
        <v>2</v>
      </c>
      <c r="F1435" s="3">
        <v>41450</v>
      </c>
      <c r="G1435" s="3" t="str">
        <f t="shared" si="22"/>
        <v xml:space="preserve">경기 </v>
      </c>
      <c r="H1435" s="2" t="s">
        <v>14473</v>
      </c>
      <c r="I1435" s="2" t="s">
        <v>11570</v>
      </c>
      <c r="J1435" s="2" t="s">
        <v>14472</v>
      </c>
    </row>
    <row r="1436" spans="1:10" x14ac:dyDescent="0.3">
      <c r="A1436" s="3">
        <v>4977</v>
      </c>
      <c r="B1436" s="3">
        <v>1198105614</v>
      </c>
      <c r="C1436" s="2" t="s">
        <v>14529</v>
      </c>
      <c r="D1436" s="2" t="s">
        <v>1</v>
      </c>
      <c r="E1436" s="3" t="s">
        <v>2</v>
      </c>
      <c r="F1436" s="3">
        <v>41171</v>
      </c>
      <c r="G1436" s="3" t="str">
        <f t="shared" si="22"/>
        <v xml:space="preserve">경기 </v>
      </c>
      <c r="H1436" s="2" t="s">
        <v>14531</v>
      </c>
      <c r="I1436" s="2" t="s">
        <v>1653</v>
      </c>
      <c r="J1436" s="2" t="s">
        <v>14530</v>
      </c>
    </row>
    <row r="1437" spans="1:10" x14ac:dyDescent="0.3">
      <c r="A1437" s="3">
        <v>4978</v>
      </c>
      <c r="B1437" s="3">
        <v>1198647318</v>
      </c>
      <c r="C1437" s="2" t="s">
        <v>14532</v>
      </c>
      <c r="D1437" s="2" t="s">
        <v>1</v>
      </c>
      <c r="E1437" s="3" t="s">
        <v>2</v>
      </c>
      <c r="F1437" s="3">
        <v>41410</v>
      </c>
      <c r="G1437" s="3" t="str">
        <f t="shared" si="22"/>
        <v xml:space="preserve">경기 </v>
      </c>
      <c r="H1437" s="2" t="s">
        <v>14534</v>
      </c>
      <c r="I1437" s="2" t="s">
        <v>534</v>
      </c>
      <c r="J1437" s="2" t="s">
        <v>14533</v>
      </c>
    </row>
    <row r="1438" spans="1:10" x14ac:dyDescent="0.3">
      <c r="A1438" s="3">
        <v>4980</v>
      </c>
      <c r="B1438" s="3">
        <v>1248637020</v>
      </c>
      <c r="C1438" s="2" t="s">
        <v>14538</v>
      </c>
      <c r="D1438" s="2" t="s">
        <v>1</v>
      </c>
      <c r="E1438" s="3" t="s">
        <v>2</v>
      </c>
      <c r="F1438" s="3">
        <v>41590</v>
      </c>
      <c r="G1438" s="3" t="str">
        <f t="shared" si="22"/>
        <v xml:space="preserve">경기 </v>
      </c>
      <c r="H1438" s="2" t="s">
        <v>14540</v>
      </c>
      <c r="I1438" s="2" t="s">
        <v>4781</v>
      </c>
      <c r="J1438" s="2" t="s">
        <v>14539</v>
      </c>
    </row>
    <row r="1439" spans="1:10" x14ac:dyDescent="0.3">
      <c r="A1439" s="3">
        <v>4981</v>
      </c>
      <c r="B1439" s="3">
        <v>1268177187</v>
      </c>
      <c r="C1439" s="2" t="s">
        <v>12720</v>
      </c>
      <c r="D1439" s="2" t="s">
        <v>1</v>
      </c>
      <c r="E1439" s="3" t="s">
        <v>2</v>
      </c>
      <c r="F1439" s="3">
        <v>41610</v>
      </c>
      <c r="G1439" s="3" t="str">
        <f t="shared" si="22"/>
        <v xml:space="preserve">경기 </v>
      </c>
      <c r="H1439" s="2" t="s">
        <v>14542</v>
      </c>
      <c r="I1439" s="2" t="s">
        <v>348</v>
      </c>
      <c r="J1439" s="2" t="s">
        <v>14541</v>
      </c>
    </row>
    <row r="1440" spans="1:10" x14ac:dyDescent="0.3">
      <c r="A1440" s="3">
        <v>4984</v>
      </c>
      <c r="B1440" s="3">
        <v>1338125810</v>
      </c>
      <c r="C1440" s="2" t="s">
        <v>14548</v>
      </c>
      <c r="D1440" s="2" t="s">
        <v>1</v>
      </c>
      <c r="E1440" s="3" t="s">
        <v>2</v>
      </c>
      <c r="F1440" s="3">
        <v>41590</v>
      </c>
      <c r="G1440" s="3" t="str">
        <f t="shared" si="22"/>
        <v xml:space="preserve">경기 </v>
      </c>
      <c r="H1440" s="2" t="s">
        <v>14550</v>
      </c>
      <c r="I1440" s="2" t="s">
        <v>413</v>
      </c>
      <c r="J1440" s="2" t="s">
        <v>14549</v>
      </c>
    </row>
    <row r="1441" spans="1:10" x14ac:dyDescent="0.3">
      <c r="A1441" s="3">
        <v>4985</v>
      </c>
      <c r="B1441" s="3">
        <v>1348114994</v>
      </c>
      <c r="C1441" s="2" t="s">
        <v>14551</v>
      </c>
      <c r="D1441" s="2" t="s">
        <v>1</v>
      </c>
      <c r="E1441" s="3" t="s">
        <v>2</v>
      </c>
      <c r="F1441" s="3">
        <v>41590</v>
      </c>
      <c r="G1441" s="3" t="str">
        <f t="shared" si="22"/>
        <v xml:space="preserve">경기 </v>
      </c>
      <c r="H1441" s="2" t="s">
        <v>14553</v>
      </c>
      <c r="I1441" s="2" t="s">
        <v>3486</v>
      </c>
      <c r="J1441" s="2" t="s">
        <v>14552</v>
      </c>
    </row>
    <row r="1442" spans="1:10" x14ac:dyDescent="0.3">
      <c r="A1442" s="3">
        <v>4987</v>
      </c>
      <c r="B1442" s="3">
        <v>1368100254</v>
      </c>
      <c r="C1442" s="2" t="s">
        <v>14557</v>
      </c>
      <c r="D1442" s="2" t="s">
        <v>1</v>
      </c>
      <c r="E1442" s="3" t="s">
        <v>2</v>
      </c>
      <c r="F1442" s="3">
        <v>41570</v>
      </c>
      <c r="G1442" s="3" t="str">
        <f t="shared" si="22"/>
        <v xml:space="preserve">경기 </v>
      </c>
      <c r="H1442" s="2" t="s">
        <v>14559</v>
      </c>
      <c r="I1442" s="2" t="s">
        <v>8902</v>
      </c>
      <c r="J1442" s="2" t="s">
        <v>14558</v>
      </c>
    </row>
    <row r="1443" spans="1:10" x14ac:dyDescent="0.3">
      <c r="A1443" s="3">
        <v>4988</v>
      </c>
      <c r="B1443" s="3">
        <v>1388101924</v>
      </c>
      <c r="C1443" s="2" t="s">
        <v>14560</v>
      </c>
      <c r="D1443" s="2" t="s">
        <v>1</v>
      </c>
      <c r="E1443" s="3" t="s">
        <v>2</v>
      </c>
      <c r="F1443" s="3">
        <v>41173</v>
      </c>
      <c r="G1443" s="3" t="str">
        <f t="shared" si="22"/>
        <v xml:space="preserve">경기 </v>
      </c>
      <c r="H1443" s="2" t="s">
        <v>14562</v>
      </c>
      <c r="I1443" s="2" t="s">
        <v>1317</v>
      </c>
      <c r="J1443" s="2" t="s">
        <v>14561</v>
      </c>
    </row>
    <row r="1444" spans="1:10" x14ac:dyDescent="0.3">
      <c r="A1444" s="3">
        <v>4989</v>
      </c>
      <c r="B1444" s="3">
        <v>1428128714</v>
      </c>
      <c r="C1444" s="2" t="s">
        <v>14563</v>
      </c>
      <c r="D1444" s="2" t="s">
        <v>1</v>
      </c>
      <c r="E1444" s="3" t="s">
        <v>2</v>
      </c>
      <c r="F1444" s="3">
        <v>41463</v>
      </c>
      <c r="G1444" s="3" t="str">
        <f t="shared" si="22"/>
        <v xml:space="preserve">경기 </v>
      </c>
      <c r="H1444" s="2" t="s">
        <v>14565</v>
      </c>
      <c r="I1444" s="2" t="s">
        <v>1411</v>
      </c>
      <c r="J1444" s="2" t="s">
        <v>14564</v>
      </c>
    </row>
    <row r="1445" spans="1:10" x14ac:dyDescent="0.3">
      <c r="A1445" s="3">
        <v>4992</v>
      </c>
      <c r="B1445" s="3">
        <v>2158694536</v>
      </c>
      <c r="C1445" s="2" t="s">
        <v>14571</v>
      </c>
      <c r="D1445" s="2" t="s">
        <v>1</v>
      </c>
      <c r="E1445" s="3" t="s">
        <v>2</v>
      </c>
      <c r="F1445" s="3">
        <v>41173</v>
      </c>
      <c r="G1445" s="3" t="str">
        <f t="shared" si="22"/>
        <v xml:space="preserve">경기 </v>
      </c>
      <c r="H1445" s="2" t="s">
        <v>14573</v>
      </c>
      <c r="I1445" s="2" t="s">
        <v>13</v>
      </c>
      <c r="J1445" s="2" t="s">
        <v>14572</v>
      </c>
    </row>
    <row r="1446" spans="1:10" x14ac:dyDescent="0.3">
      <c r="A1446" s="3">
        <v>5022</v>
      </c>
      <c r="B1446" s="3">
        <v>1238121928</v>
      </c>
      <c r="C1446" s="2" t="s">
        <v>14650</v>
      </c>
      <c r="D1446" s="2" t="s">
        <v>1</v>
      </c>
      <c r="E1446" s="3" t="s">
        <v>2</v>
      </c>
      <c r="F1446" s="3">
        <v>41410</v>
      </c>
      <c r="G1446" s="3" t="str">
        <f t="shared" si="22"/>
        <v xml:space="preserve">경기 </v>
      </c>
      <c r="H1446" s="2" t="s">
        <v>14652</v>
      </c>
      <c r="I1446" s="2" t="s">
        <v>194</v>
      </c>
      <c r="J1446" s="2" t="s">
        <v>14651</v>
      </c>
    </row>
    <row r="1447" spans="1:10" x14ac:dyDescent="0.3">
      <c r="A1447" s="3">
        <v>5023</v>
      </c>
      <c r="B1447" s="3">
        <v>1238124212</v>
      </c>
      <c r="C1447" s="2" t="s">
        <v>14653</v>
      </c>
      <c r="D1447" s="2" t="s">
        <v>1</v>
      </c>
      <c r="E1447" s="3" t="s">
        <v>2</v>
      </c>
      <c r="F1447" s="3">
        <v>41430</v>
      </c>
      <c r="G1447" s="3" t="str">
        <f t="shared" si="22"/>
        <v xml:space="preserve">경기 </v>
      </c>
      <c r="H1447" s="2" t="s">
        <v>14655</v>
      </c>
      <c r="I1447" s="2" t="s">
        <v>2159</v>
      </c>
      <c r="J1447" s="2" t="s">
        <v>14654</v>
      </c>
    </row>
    <row r="1448" spans="1:10" x14ac:dyDescent="0.3">
      <c r="A1448" s="3">
        <v>5024</v>
      </c>
      <c r="B1448" s="3">
        <v>1268110492</v>
      </c>
      <c r="C1448" s="2" t="s">
        <v>14656</v>
      </c>
      <c r="D1448" s="2" t="s">
        <v>1</v>
      </c>
      <c r="E1448" s="3" t="s">
        <v>2</v>
      </c>
      <c r="F1448" s="3">
        <v>41500</v>
      </c>
      <c r="G1448" s="3" t="str">
        <f t="shared" si="22"/>
        <v xml:space="preserve">경기 </v>
      </c>
      <c r="H1448" s="2" t="s">
        <v>14658</v>
      </c>
      <c r="I1448" s="2" t="s">
        <v>14659</v>
      </c>
      <c r="J1448" s="2" t="s">
        <v>14657</v>
      </c>
    </row>
    <row r="1449" spans="1:10" x14ac:dyDescent="0.3">
      <c r="A1449" s="3">
        <v>5026</v>
      </c>
      <c r="B1449" s="3">
        <v>1308606691</v>
      </c>
      <c r="C1449" s="2" t="s">
        <v>14663</v>
      </c>
      <c r="D1449" s="2" t="s">
        <v>1</v>
      </c>
      <c r="E1449" s="3" t="s">
        <v>2</v>
      </c>
      <c r="F1449" s="3">
        <v>41190</v>
      </c>
      <c r="G1449" s="3" t="str">
        <f t="shared" si="22"/>
        <v xml:space="preserve">경기 </v>
      </c>
      <c r="H1449" s="2" t="s">
        <v>14665</v>
      </c>
      <c r="I1449" s="2" t="s">
        <v>1194</v>
      </c>
      <c r="J1449" s="2" t="s">
        <v>14664</v>
      </c>
    </row>
    <row r="1450" spans="1:10" x14ac:dyDescent="0.3">
      <c r="A1450" s="3">
        <v>5029</v>
      </c>
      <c r="B1450" s="3">
        <v>1408108105</v>
      </c>
      <c r="C1450" s="2" t="s">
        <v>14671</v>
      </c>
      <c r="D1450" s="2" t="s">
        <v>1</v>
      </c>
      <c r="E1450" s="3" t="s">
        <v>2</v>
      </c>
      <c r="F1450" s="3">
        <v>41390</v>
      </c>
      <c r="G1450" s="3" t="str">
        <f t="shared" si="22"/>
        <v xml:space="preserve">경기 </v>
      </c>
      <c r="H1450" s="2" t="s">
        <v>14673</v>
      </c>
      <c r="I1450" s="2" t="s">
        <v>8832</v>
      </c>
      <c r="J1450" s="2" t="s">
        <v>14672</v>
      </c>
    </row>
    <row r="1451" spans="1:10" x14ac:dyDescent="0.3">
      <c r="A1451" s="3">
        <v>5032</v>
      </c>
      <c r="B1451" s="3">
        <v>2128144269</v>
      </c>
      <c r="C1451" s="2" t="s">
        <v>14680</v>
      </c>
      <c r="D1451" s="2" t="s">
        <v>1</v>
      </c>
      <c r="E1451" s="3" t="s">
        <v>2</v>
      </c>
      <c r="F1451" s="3">
        <v>41190</v>
      </c>
      <c r="G1451" s="3" t="str">
        <f t="shared" si="22"/>
        <v xml:space="preserve">경기 </v>
      </c>
      <c r="H1451" s="2" t="s">
        <v>5661</v>
      </c>
      <c r="I1451" s="2" t="s">
        <v>117</v>
      </c>
      <c r="J1451" s="2" t="s">
        <v>14681</v>
      </c>
    </row>
    <row r="1452" spans="1:10" x14ac:dyDescent="0.3">
      <c r="A1452" s="3">
        <v>5046</v>
      </c>
      <c r="B1452" s="3">
        <v>1248151857</v>
      </c>
      <c r="C1452" s="2" t="s">
        <v>14717</v>
      </c>
      <c r="D1452" s="2" t="s">
        <v>1</v>
      </c>
      <c r="E1452" s="3" t="s">
        <v>2</v>
      </c>
      <c r="F1452" s="3">
        <v>41550</v>
      </c>
      <c r="G1452" s="3" t="str">
        <f t="shared" si="22"/>
        <v xml:space="preserve">경기 </v>
      </c>
      <c r="H1452" s="2" t="s">
        <v>14719</v>
      </c>
      <c r="I1452" s="2" t="s">
        <v>1508</v>
      </c>
      <c r="J1452" s="2" t="s">
        <v>14718</v>
      </c>
    </row>
    <row r="1453" spans="1:10" x14ac:dyDescent="0.3">
      <c r="A1453" s="3">
        <v>5047</v>
      </c>
      <c r="B1453" s="3">
        <v>1248606473</v>
      </c>
      <c r="C1453" s="2" t="s">
        <v>14720</v>
      </c>
      <c r="D1453" s="2" t="s">
        <v>1</v>
      </c>
      <c r="E1453" s="3" t="s">
        <v>2</v>
      </c>
      <c r="F1453" s="3">
        <v>41590</v>
      </c>
      <c r="G1453" s="3" t="str">
        <f t="shared" si="22"/>
        <v xml:space="preserve">경기 </v>
      </c>
      <c r="H1453" s="2" t="s">
        <v>14722</v>
      </c>
      <c r="I1453" s="2" t="s">
        <v>2048</v>
      </c>
      <c r="J1453" s="2" t="s">
        <v>14721</v>
      </c>
    </row>
    <row r="1454" spans="1:10" x14ac:dyDescent="0.3">
      <c r="A1454" s="3">
        <v>5048</v>
      </c>
      <c r="B1454" s="3">
        <v>1268142373</v>
      </c>
      <c r="C1454" s="2" t="s">
        <v>14723</v>
      </c>
      <c r="D1454" s="2" t="s">
        <v>1</v>
      </c>
      <c r="E1454" s="3" t="s">
        <v>2</v>
      </c>
      <c r="F1454" s="3">
        <v>41610</v>
      </c>
      <c r="G1454" s="3" t="str">
        <f t="shared" si="22"/>
        <v xml:space="preserve">경기 </v>
      </c>
      <c r="H1454" s="2" t="s">
        <v>14725</v>
      </c>
      <c r="I1454" s="2" t="s">
        <v>95</v>
      </c>
      <c r="J1454" s="2" t="s">
        <v>14724</v>
      </c>
    </row>
    <row r="1455" spans="1:10" x14ac:dyDescent="0.3">
      <c r="A1455" s="3">
        <v>5049</v>
      </c>
      <c r="B1455" s="3">
        <v>1298140428</v>
      </c>
      <c r="C1455" s="2" t="s">
        <v>14726</v>
      </c>
      <c r="D1455" s="2" t="s">
        <v>1</v>
      </c>
      <c r="E1455" s="3" t="s">
        <v>2</v>
      </c>
      <c r="F1455" s="3">
        <v>41135</v>
      </c>
      <c r="G1455" s="3" t="str">
        <f t="shared" si="22"/>
        <v xml:space="preserve">경기 </v>
      </c>
      <c r="H1455" s="2" t="s">
        <v>14728</v>
      </c>
      <c r="I1455" s="2" t="s">
        <v>51</v>
      </c>
      <c r="J1455" s="2" t="s">
        <v>14727</v>
      </c>
    </row>
    <row r="1456" spans="1:10" x14ac:dyDescent="0.3">
      <c r="A1456" s="3">
        <v>5050</v>
      </c>
      <c r="B1456" s="3">
        <v>1348672932</v>
      </c>
      <c r="C1456" s="2" t="s">
        <v>14729</v>
      </c>
      <c r="D1456" s="2" t="s">
        <v>1</v>
      </c>
      <c r="E1456" s="3" t="s">
        <v>2</v>
      </c>
      <c r="F1456" s="3">
        <v>41273</v>
      </c>
      <c r="G1456" s="3" t="str">
        <f t="shared" si="22"/>
        <v xml:space="preserve">경기 </v>
      </c>
      <c r="H1456" s="2" t="s">
        <v>14731</v>
      </c>
      <c r="I1456" s="2" t="s">
        <v>526</v>
      </c>
      <c r="J1456" s="2" t="s">
        <v>14730</v>
      </c>
    </row>
    <row r="1457" spans="1:10" x14ac:dyDescent="0.3">
      <c r="A1457" s="3">
        <v>5054</v>
      </c>
      <c r="B1457" s="3">
        <v>2268132985</v>
      </c>
      <c r="C1457" s="2" t="s">
        <v>14740</v>
      </c>
      <c r="D1457" s="2" t="s">
        <v>1</v>
      </c>
      <c r="E1457" s="3" t="s">
        <v>2</v>
      </c>
      <c r="F1457" s="3">
        <v>41370</v>
      </c>
      <c r="G1457" s="3" t="str">
        <f t="shared" si="22"/>
        <v xml:space="preserve">경기 </v>
      </c>
      <c r="H1457" s="2" t="s">
        <v>14742</v>
      </c>
      <c r="I1457" s="2" t="s">
        <v>202</v>
      </c>
      <c r="J1457" s="2" t="s">
        <v>14741</v>
      </c>
    </row>
    <row r="1458" spans="1:10" x14ac:dyDescent="0.3">
      <c r="A1458" s="3">
        <v>5075</v>
      </c>
      <c r="B1458" s="3">
        <v>1138132020</v>
      </c>
      <c r="C1458" s="2" t="s">
        <v>14801</v>
      </c>
      <c r="D1458" s="2" t="s">
        <v>1</v>
      </c>
      <c r="E1458" s="3" t="s">
        <v>2</v>
      </c>
      <c r="F1458" s="3">
        <v>41390</v>
      </c>
      <c r="G1458" s="3" t="str">
        <f t="shared" si="22"/>
        <v xml:space="preserve">경기 </v>
      </c>
      <c r="H1458" s="2" t="s">
        <v>14803</v>
      </c>
      <c r="I1458" s="2" t="s">
        <v>497</v>
      </c>
      <c r="J1458" s="2" t="s">
        <v>14802</v>
      </c>
    </row>
    <row r="1459" spans="1:10" x14ac:dyDescent="0.3">
      <c r="A1459" s="3">
        <v>5080</v>
      </c>
      <c r="B1459" s="3">
        <v>1278101657</v>
      </c>
      <c r="C1459" s="2" t="s">
        <v>14814</v>
      </c>
      <c r="D1459" s="2" t="s">
        <v>1</v>
      </c>
      <c r="E1459" s="3" t="s">
        <v>2</v>
      </c>
      <c r="F1459" s="3">
        <v>41250</v>
      </c>
      <c r="G1459" s="3" t="str">
        <f t="shared" si="22"/>
        <v xml:space="preserve">경기 </v>
      </c>
      <c r="H1459" s="2" t="s">
        <v>14816</v>
      </c>
      <c r="I1459" s="2" t="s">
        <v>14817</v>
      </c>
      <c r="J1459" s="2" t="s">
        <v>14815</v>
      </c>
    </row>
    <row r="1460" spans="1:10" x14ac:dyDescent="0.3">
      <c r="A1460" s="3">
        <v>5081</v>
      </c>
      <c r="B1460" s="3">
        <v>1278139153</v>
      </c>
      <c r="C1460" s="2" t="s">
        <v>14818</v>
      </c>
      <c r="D1460" s="2" t="s">
        <v>1</v>
      </c>
      <c r="E1460" s="3" t="s">
        <v>2</v>
      </c>
      <c r="F1460" s="3">
        <v>41550</v>
      </c>
      <c r="G1460" s="3" t="str">
        <f t="shared" si="22"/>
        <v xml:space="preserve">경기 </v>
      </c>
      <c r="H1460" s="2" t="s">
        <v>14820</v>
      </c>
      <c r="I1460" s="2" t="s">
        <v>4847</v>
      </c>
      <c r="J1460" s="2" t="s">
        <v>14819</v>
      </c>
    </row>
    <row r="1461" spans="1:10" x14ac:dyDescent="0.3">
      <c r="A1461" s="3">
        <v>5082</v>
      </c>
      <c r="B1461" s="3">
        <v>1281565305</v>
      </c>
      <c r="C1461" s="2" t="s">
        <v>14821</v>
      </c>
      <c r="D1461" s="2" t="s">
        <v>1</v>
      </c>
      <c r="E1461" s="3" t="s">
        <v>2</v>
      </c>
      <c r="F1461" s="3">
        <v>41480</v>
      </c>
      <c r="G1461" s="3" t="str">
        <f t="shared" si="22"/>
        <v xml:space="preserve">경기 </v>
      </c>
      <c r="H1461" s="2" t="s">
        <v>14823</v>
      </c>
      <c r="I1461" s="2" t="s">
        <v>4533</v>
      </c>
      <c r="J1461" s="2" t="s">
        <v>14822</v>
      </c>
    </row>
    <row r="1462" spans="1:10" x14ac:dyDescent="0.3">
      <c r="A1462" s="3">
        <v>5090</v>
      </c>
      <c r="B1462" s="3">
        <v>1358161016</v>
      </c>
      <c r="C1462" s="2" t="s">
        <v>14844</v>
      </c>
      <c r="D1462" s="2" t="s">
        <v>1</v>
      </c>
      <c r="E1462" s="3" t="s">
        <v>2</v>
      </c>
      <c r="F1462" s="3">
        <v>41590</v>
      </c>
      <c r="G1462" s="3" t="str">
        <f t="shared" si="22"/>
        <v xml:space="preserve">경기 </v>
      </c>
      <c r="H1462" s="2" t="s">
        <v>14846</v>
      </c>
      <c r="I1462" s="2" t="s">
        <v>1234</v>
      </c>
      <c r="J1462" s="2" t="s">
        <v>14845</v>
      </c>
    </row>
    <row r="1463" spans="1:10" x14ac:dyDescent="0.3">
      <c r="A1463" s="3">
        <v>5091</v>
      </c>
      <c r="B1463" s="3">
        <v>1358163483</v>
      </c>
      <c r="C1463" s="2" t="s">
        <v>13325</v>
      </c>
      <c r="D1463" s="2" t="s">
        <v>1</v>
      </c>
      <c r="E1463" s="3" t="s">
        <v>2</v>
      </c>
      <c r="F1463" s="3">
        <v>41463</v>
      </c>
      <c r="G1463" s="3" t="str">
        <f t="shared" si="22"/>
        <v xml:space="preserve">경기 </v>
      </c>
      <c r="H1463" s="2" t="s">
        <v>14847</v>
      </c>
      <c r="I1463" s="2" t="s">
        <v>2677</v>
      </c>
      <c r="J1463" s="2" t="s">
        <v>11651</v>
      </c>
    </row>
    <row r="1464" spans="1:10" x14ac:dyDescent="0.3">
      <c r="A1464" s="3">
        <v>5092</v>
      </c>
      <c r="B1464" s="3">
        <v>1378149658</v>
      </c>
      <c r="C1464" s="2" t="s">
        <v>14848</v>
      </c>
      <c r="D1464" s="2" t="s">
        <v>1</v>
      </c>
      <c r="E1464" s="3" t="s">
        <v>2</v>
      </c>
      <c r="F1464" s="3">
        <v>41173</v>
      </c>
      <c r="G1464" s="3" t="str">
        <f t="shared" si="22"/>
        <v xml:space="preserve">경기 </v>
      </c>
      <c r="H1464" s="2" t="s">
        <v>14850</v>
      </c>
      <c r="I1464" s="2" t="s">
        <v>5</v>
      </c>
      <c r="J1464" s="2" t="s">
        <v>14849</v>
      </c>
    </row>
    <row r="1465" spans="1:10" x14ac:dyDescent="0.3">
      <c r="A1465" s="3">
        <v>5095</v>
      </c>
      <c r="B1465" s="3">
        <v>1398111269</v>
      </c>
      <c r="C1465" s="2" t="s">
        <v>14858</v>
      </c>
      <c r="D1465" s="2" t="s">
        <v>1</v>
      </c>
      <c r="E1465" s="3" t="s">
        <v>2</v>
      </c>
      <c r="F1465" s="3">
        <v>41670</v>
      </c>
      <c r="G1465" s="3" t="str">
        <f t="shared" si="22"/>
        <v xml:space="preserve">경기 </v>
      </c>
      <c r="H1465" s="2" t="s">
        <v>14860</v>
      </c>
      <c r="I1465" s="2" t="s">
        <v>6326</v>
      </c>
      <c r="J1465" s="2" t="s">
        <v>14859</v>
      </c>
    </row>
    <row r="1466" spans="1:10" x14ac:dyDescent="0.3">
      <c r="A1466" s="3">
        <v>5100</v>
      </c>
      <c r="B1466" s="3">
        <v>2158680411</v>
      </c>
      <c r="C1466" s="2" t="s">
        <v>14873</v>
      </c>
      <c r="D1466" s="2" t="s">
        <v>1</v>
      </c>
      <c r="E1466" s="3" t="s">
        <v>2</v>
      </c>
      <c r="F1466" s="3">
        <v>41450</v>
      </c>
      <c r="G1466" s="3" t="str">
        <f t="shared" si="22"/>
        <v xml:space="preserve">경기 </v>
      </c>
      <c r="H1466" s="2" t="s">
        <v>14875</v>
      </c>
      <c r="I1466" s="2" t="s">
        <v>357</v>
      </c>
      <c r="J1466" s="2" t="s">
        <v>14874</v>
      </c>
    </row>
    <row r="1467" spans="1:10" x14ac:dyDescent="0.3">
      <c r="A1467" s="3">
        <v>5102</v>
      </c>
      <c r="B1467" s="3">
        <v>2208191327</v>
      </c>
      <c r="C1467" s="2" t="s">
        <v>14879</v>
      </c>
      <c r="D1467" s="2" t="s">
        <v>239</v>
      </c>
      <c r="E1467" s="3" t="s">
        <v>240</v>
      </c>
      <c r="F1467" s="3">
        <v>41173</v>
      </c>
      <c r="G1467" s="3" t="str">
        <f t="shared" si="22"/>
        <v xml:space="preserve">경기 </v>
      </c>
      <c r="H1467" s="2" t="s">
        <v>14881</v>
      </c>
      <c r="I1467" s="2" t="s">
        <v>1755</v>
      </c>
      <c r="J1467" s="2" t="s">
        <v>14880</v>
      </c>
    </row>
    <row r="1468" spans="1:10" x14ac:dyDescent="0.3">
      <c r="A1468" s="3">
        <v>5119</v>
      </c>
      <c r="B1468" s="3">
        <v>1138117446</v>
      </c>
      <c r="C1468" s="2" t="s">
        <v>14922</v>
      </c>
      <c r="D1468" s="2" t="s">
        <v>1</v>
      </c>
      <c r="E1468" s="3" t="s">
        <v>2</v>
      </c>
      <c r="F1468" s="3">
        <v>41133</v>
      </c>
      <c r="G1468" s="3" t="str">
        <f t="shared" si="22"/>
        <v xml:space="preserve">경기 </v>
      </c>
      <c r="H1468" s="2" t="s">
        <v>5769</v>
      </c>
      <c r="I1468" s="2" t="s">
        <v>469</v>
      </c>
      <c r="J1468" s="2" t="s">
        <v>14923</v>
      </c>
    </row>
    <row r="1469" spans="1:10" x14ac:dyDescent="0.3">
      <c r="A1469" s="3">
        <v>5124</v>
      </c>
      <c r="B1469" s="3">
        <v>1238187935</v>
      </c>
      <c r="C1469" s="2" t="s">
        <v>14935</v>
      </c>
      <c r="D1469" s="2" t="s">
        <v>1</v>
      </c>
      <c r="E1469" s="3" t="s">
        <v>2</v>
      </c>
      <c r="F1469" s="3">
        <v>41171</v>
      </c>
      <c r="G1469" s="3" t="str">
        <f t="shared" si="22"/>
        <v xml:space="preserve">경기 </v>
      </c>
      <c r="H1469" s="2" t="s">
        <v>5652</v>
      </c>
      <c r="I1469" s="2" t="s">
        <v>260</v>
      </c>
      <c r="J1469" s="2" t="s">
        <v>14936</v>
      </c>
    </row>
    <row r="1470" spans="1:10" x14ac:dyDescent="0.3">
      <c r="A1470" s="3">
        <v>5125</v>
      </c>
      <c r="B1470" s="3">
        <v>1278178156</v>
      </c>
      <c r="C1470" s="2" t="s">
        <v>14937</v>
      </c>
      <c r="D1470" s="2" t="s">
        <v>1</v>
      </c>
      <c r="E1470" s="3" t="s">
        <v>2</v>
      </c>
      <c r="F1470" s="3">
        <v>41630</v>
      </c>
      <c r="G1470" s="3" t="str">
        <f t="shared" si="22"/>
        <v xml:space="preserve">경기 </v>
      </c>
      <c r="H1470" s="2" t="s">
        <v>14939</v>
      </c>
      <c r="I1470" s="2" t="s">
        <v>146</v>
      </c>
      <c r="J1470" s="2" t="s">
        <v>14938</v>
      </c>
    </row>
    <row r="1471" spans="1:10" x14ac:dyDescent="0.3">
      <c r="A1471" s="3">
        <v>5127</v>
      </c>
      <c r="B1471" s="3">
        <v>1288639980</v>
      </c>
      <c r="C1471" s="2" t="s">
        <v>14943</v>
      </c>
      <c r="D1471" s="2" t="s">
        <v>1</v>
      </c>
      <c r="E1471" s="3" t="s">
        <v>2</v>
      </c>
      <c r="F1471" s="3">
        <v>41281</v>
      </c>
      <c r="G1471" s="3" t="str">
        <f t="shared" si="22"/>
        <v xml:space="preserve">경기 </v>
      </c>
      <c r="H1471" s="2" t="s">
        <v>14945</v>
      </c>
      <c r="I1471" s="2" t="s">
        <v>14946</v>
      </c>
      <c r="J1471" s="2" t="s">
        <v>14944</v>
      </c>
    </row>
    <row r="1472" spans="1:10" x14ac:dyDescent="0.3">
      <c r="A1472" s="3">
        <v>5132</v>
      </c>
      <c r="B1472" s="3">
        <v>1348136509</v>
      </c>
      <c r="C1472" s="2" t="s">
        <v>14959</v>
      </c>
      <c r="D1472" s="2" t="s">
        <v>1</v>
      </c>
      <c r="E1472" s="3" t="s">
        <v>2</v>
      </c>
      <c r="F1472" s="3">
        <v>41590</v>
      </c>
      <c r="G1472" s="3" t="str">
        <f t="shared" si="22"/>
        <v xml:space="preserve">경기 </v>
      </c>
      <c r="H1472" s="2" t="s">
        <v>14961</v>
      </c>
      <c r="I1472" s="2" t="s">
        <v>1898</v>
      </c>
      <c r="J1472" s="2" t="s">
        <v>14960</v>
      </c>
    </row>
    <row r="1473" spans="1:10" x14ac:dyDescent="0.3">
      <c r="A1473" s="3">
        <v>5136</v>
      </c>
      <c r="B1473" s="3">
        <v>2118654342</v>
      </c>
      <c r="C1473" s="2" t="s">
        <v>14970</v>
      </c>
      <c r="D1473" s="2" t="s">
        <v>1</v>
      </c>
      <c r="E1473" s="3" t="s">
        <v>2</v>
      </c>
      <c r="F1473" s="3">
        <v>41135</v>
      </c>
      <c r="G1473" s="3" t="str">
        <f t="shared" si="22"/>
        <v xml:space="preserve">경기 </v>
      </c>
      <c r="H1473" s="2" t="s">
        <v>2569</v>
      </c>
      <c r="I1473" s="2" t="s">
        <v>13</v>
      </c>
      <c r="J1473" s="2" t="s">
        <v>14971</v>
      </c>
    </row>
    <row r="1474" spans="1:10" x14ac:dyDescent="0.3">
      <c r="A1474" s="3">
        <v>5155</v>
      </c>
      <c r="B1474" s="3">
        <v>1138132942</v>
      </c>
      <c r="C1474" s="2" t="s">
        <v>15026</v>
      </c>
      <c r="D1474" s="2" t="s">
        <v>1</v>
      </c>
      <c r="E1474" s="3" t="s">
        <v>2</v>
      </c>
      <c r="F1474" s="3">
        <v>41390</v>
      </c>
      <c r="G1474" s="3" t="str">
        <f t="shared" si="22"/>
        <v xml:space="preserve">경기 </v>
      </c>
      <c r="H1474" s="2" t="s">
        <v>15028</v>
      </c>
      <c r="I1474" s="2" t="s">
        <v>71</v>
      </c>
      <c r="J1474" s="2" t="s">
        <v>15027</v>
      </c>
    </row>
    <row r="1475" spans="1:10" x14ac:dyDescent="0.3">
      <c r="A1475" s="3">
        <v>5164</v>
      </c>
      <c r="B1475" s="3">
        <v>1248690103</v>
      </c>
      <c r="C1475" s="2" t="s">
        <v>15051</v>
      </c>
      <c r="D1475" s="2" t="s">
        <v>1</v>
      </c>
      <c r="E1475" s="3" t="s">
        <v>2</v>
      </c>
      <c r="F1475" s="3">
        <v>41590</v>
      </c>
      <c r="G1475" s="3" t="str">
        <f t="shared" ref="G1475:G1538" si="23">LEFT(H1475,3)</f>
        <v xml:space="preserve">경기 </v>
      </c>
      <c r="H1475" s="2" t="s">
        <v>15053</v>
      </c>
      <c r="I1475" s="2" t="s">
        <v>667</v>
      </c>
      <c r="J1475" s="2" t="s">
        <v>15052</v>
      </c>
    </row>
    <row r="1476" spans="1:10" x14ac:dyDescent="0.3">
      <c r="A1476" s="3">
        <v>5165</v>
      </c>
      <c r="B1476" s="3">
        <v>1268131105</v>
      </c>
      <c r="C1476" s="2" t="s">
        <v>15054</v>
      </c>
      <c r="D1476" s="2" t="s">
        <v>1</v>
      </c>
      <c r="E1476" s="3" t="s">
        <v>2</v>
      </c>
      <c r="F1476" s="3">
        <v>41133</v>
      </c>
      <c r="G1476" s="3" t="str">
        <f t="shared" si="23"/>
        <v xml:space="preserve">경기 </v>
      </c>
      <c r="H1476" s="2" t="s">
        <v>15056</v>
      </c>
      <c r="I1476" s="2" t="s">
        <v>430</v>
      </c>
      <c r="J1476" s="2" t="s">
        <v>15055</v>
      </c>
    </row>
    <row r="1477" spans="1:10" x14ac:dyDescent="0.3">
      <c r="A1477" s="3">
        <v>5166</v>
      </c>
      <c r="B1477" s="3">
        <v>1308107467</v>
      </c>
      <c r="C1477" s="2" t="s">
        <v>15057</v>
      </c>
      <c r="D1477" s="2" t="s">
        <v>1</v>
      </c>
      <c r="E1477" s="3" t="s">
        <v>2</v>
      </c>
      <c r="F1477" s="3">
        <v>41190</v>
      </c>
      <c r="G1477" s="3" t="str">
        <f t="shared" si="23"/>
        <v xml:space="preserve">경기 </v>
      </c>
      <c r="H1477" s="2" t="s">
        <v>15059</v>
      </c>
      <c r="I1477" s="2" t="s">
        <v>2687</v>
      </c>
      <c r="J1477" s="2" t="s">
        <v>15058</v>
      </c>
    </row>
    <row r="1478" spans="1:10" x14ac:dyDescent="0.3">
      <c r="A1478" s="3">
        <v>5168</v>
      </c>
      <c r="B1478" s="3">
        <v>1308627717</v>
      </c>
      <c r="C1478" s="2" t="s">
        <v>15063</v>
      </c>
      <c r="D1478" s="2" t="s">
        <v>1</v>
      </c>
      <c r="E1478" s="3" t="s">
        <v>2</v>
      </c>
      <c r="F1478" s="3">
        <v>41570</v>
      </c>
      <c r="G1478" s="3" t="str">
        <f t="shared" si="23"/>
        <v xml:space="preserve">경기 </v>
      </c>
      <c r="H1478" s="2" t="s">
        <v>15065</v>
      </c>
      <c r="I1478" s="2" t="s">
        <v>667</v>
      </c>
      <c r="J1478" s="2" t="s">
        <v>15064</v>
      </c>
    </row>
    <row r="1479" spans="1:10" x14ac:dyDescent="0.3">
      <c r="A1479" s="3">
        <v>5170</v>
      </c>
      <c r="B1479" s="3">
        <v>1348127602</v>
      </c>
      <c r="C1479" s="2" t="s">
        <v>15069</v>
      </c>
      <c r="D1479" s="2" t="s">
        <v>1</v>
      </c>
      <c r="E1479" s="3" t="s">
        <v>2</v>
      </c>
      <c r="F1479" s="3">
        <v>41590</v>
      </c>
      <c r="G1479" s="3" t="str">
        <f t="shared" si="23"/>
        <v xml:space="preserve">경기 </v>
      </c>
      <c r="H1479" s="2" t="s">
        <v>15071</v>
      </c>
      <c r="I1479" s="2" t="s">
        <v>2304</v>
      </c>
      <c r="J1479" s="2" t="s">
        <v>15070</v>
      </c>
    </row>
    <row r="1480" spans="1:10" x14ac:dyDescent="0.3">
      <c r="A1480" s="3">
        <v>5171</v>
      </c>
      <c r="B1480" s="3">
        <v>1378134039</v>
      </c>
      <c r="C1480" s="2" t="s">
        <v>15072</v>
      </c>
      <c r="D1480" s="2" t="s">
        <v>1</v>
      </c>
      <c r="E1480" s="3" t="s">
        <v>2</v>
      </c>
      <c r="F1480" s="3">
        <v>41590</v>
      </c>
      <c r="G1480" s="3" t="str">
        <f t="shared" si="23"/>
        <v xml:space="preserve">경기 </v>
      </c>
      <c r="H1480" s="2" t="s">
        <v>15074</v>
      </c>
      <c r="I1480" s="2" t="s">
        <v>2020</v>
      </c>
      <c r="J1480" s="2" t="s">
        <v>15073</v>
      </c>
    </row>
    <row r="1481" spans="1:10" x14ac:dyDescent="0.3">
      <c r="A1481" s="3">
        <v>5172</v>
      </c>
      <c r="B1481" s="3">
        <v>1378170393</v>
      </c>
      <c r="C1481" s="2" t="s">
        <v>11275</v>
      </c>
      <c r="D1481" s="2" t="s">
        <v>1</v>
      </c>
      <c r="E1481" s="3" t="s">
        <v>2</v>
      </c>
      <c r="F1481" s="3">
        <v>41570</v>
      </c>
      <c r="G1481" s="3" t="str">
        <f t="shared" si="23"/>
        <v xml:space="preserve">경기 </v>
      </c>
      <c r="H1481" s="2" t="s">
        <v>15076</v>
      </c>
      <c r="I1481" s="2" t="s">
        <v>1183</v>
      </c>
      <c r="J1481" s="2" t="s">
        <v>15075</v>
      </c>
    </row>
    <row r="1482" spans="1:10" x14ac:dyDescent="0.3">
      <c r="A1482" s="3">
        <v>5174</v>
      </c>
      <c r="B1482" s="3">
        <v>1398136580</v>
      </c>
      <c r="C1482" s="2" t="s">
        <v>15080</v>
      </c>
      <c r="D1482" s="2" t="s">
        <v>1</v>
      </c>
      <c r="E1482" s="3" t="s">
        <v>2</v>
      </c>
      <c r="F1482" s="3">
        <v>41220</v>
      </c>
      <c r="G1482" s="3" t="str">
        <f t="shared" si="23"/>
        <v xml:space="preserve">경기 </v>
      </c>
      <c r="H1482" s="2" t="s">
        <v>15082</v>
      </c>
      <c r="I1482" s="2" t="s">
        <v>214</v>
      </c>
      <c r="J1482" s="2" t="s">
        <v>15081</v>
      </c>
    </row>
    <row r="1483" spans="1:10" x14ac:dyDescent="0.3">
      <c r="A1483" s="3">
        <v>5176</v>
      </c>
      <c r="B1483" s="3">
        <v>2128148528</v>
      </c>
      <c r="C1483" s="2" t="s">
        <v>15086</v>
      </c>
      <c r="D1483" s="2" t="s">
        <v>1</v>
      </c>
      <c r="E1483" s="3" t="s">
        <v>2</v>
      </c>
      <c r="F1483" s="3">
        <v>41463</v>
      </c>
      <c r="G1483" s="3" t="str">
        <f t="shared" si="23"/>
        <v xml:space="preserve">경기 </v>
      </c>
      <c r="H1483" s="2" t="s">
        <v>15088</v>
      </c>
      <c r="I1483" s="2" t="s">
        <v>5</v>
      </c>
      <c r="J1483" s="2" t="s">
        <v>15087</v>
      </c>
    </row>
    <row r="1484" spans="1:10" x14ac:dyDescent="0.3">
      <c r="A1484" s="3">
        <v>5182</v>
      </c>
      <c r="B1484" s="3">
        <v>3078105604</v>
      </c>
      <c r="C1484" s="2" t="s">
        <v>15104</v>
      </c>
      <c r="D1484" s="2" t="s">
        <v>1</v>
      </c>
      <c r="E1484" s="3" t="s">
        <v>2</v>
      </c>
      <c r="F1484" s="3">
        <v>41135</v>
      </c>
      <c r="G1484" s="3" t="str">
        <f t="shared" si="23"/>
        <v xml:space="preserve">경기 </v>
      </c>
      <c r="H1484" s="2" t="s">
        <v>15106</v>
      </c>
      <c r="I1484" s="2" t="s">
        <v>1898</v>
      </c>
      <c r="J1484" s="2" t="s">
        <v>15105</v>
      </c>
    </row>
    <row r="1485" spans="1:10" x14ac:dyDescent="0.3">
      <c r="A1485" s="3">
        <v>5198</v>
      </c>
      <c r="B1485" s="3">
        <v>1138612922</v>
      </c>
      <c r="C1485" s="2" t="s">
        <v>15150</v>
      </c>
      <c r="D1485" s="2" t="s">
        <v>1</v>
      </c>
      <c r="E1485" s="3" t="s">
        <v>2</v>
      </c>
      <c r="F1485" s="3">
        <v>41450</v>
      </c>
      <c r="G1485" s="3" t="str">
        <f t="shared" si="23"/>
        <v xml:space="preserve">경기 </v>
      </c>
      <c r="H1485" s="2" t="s">
        <v>15152</v>
      </c>
      <c r="I1485" s="2" t="s">
        <v>323</v>
      </c>
      <c r="J1485" s="2" t="s">
        <v>15151</v>
      </c>
    </row>
    <row r="1486" spans="1:10" x14ac:dyDescent="0.3">
      <c r="A1486" s="3">
        <v>5201</v>
      </c>
      <c r="B1486" s="3">
        <v>1268631639</v>
      </c>
      <c r="C1486" s="2" t="s">
        <v>15158</v>
      </c>
      <c r="D1486" s="2" t="s">
        <v>1</v>
      </c>
      <c r="E1486" s="3" t="s">
        <v>2</v>
      </c>
      <c r="F1486" s="3">
        <v>41450</v>
      </c>
      <c r="G1486" s="3" t="str">
        <f t="shared" si="23"/>
        <v xml:space="preserve">경기 </v>
      </c>
      <c r="H1486" s="2" t="s">
        <v>15160</v>
      </c>
      <c r="I1486" s="2" t="s">
        <v>7610</v>
      </c>
      <c r="J1486" s="2" t="s">
        <v>15159</v>
      </c>
    </row>
    <row r="1487" spans="1:10" x14ac:dyDescent="0.3">
      <c r="A1487" s="3">
        <v>5203</v>
      </c>
      <c r="B1487" s="3">
        <v>1328154419</v>
      </c>
      <c r="C1487" s="2" t="s">
        <v>15164</v>
      </c>
      <c r="D1487" s="2" t="s">
        <v>1</v>
      </c>
      <c r="E1487" s="3" t="s">
        <v>2</v>
      </c>
      <c r="F1487" s="3">
        <v>41360</v>
      </c>
      <c r="G1487" s="3" t="str">
        <f t="shared" si="23"/>
        <v xml:space="preserve">경기 </v>
      </c>
      <c r="H1487" s="2" t="s">
        <v>15166</v>
      </c>
      <c r="I1487" s="2" t="s">
        <v>206</v>
      </c>
      <c r="J1487" s="2" t="s">
        <v>15165</v>
      </c>
    </row>
    <row r="1488" spans="1:10" x14ac:dyDescent="0.3">
      <c r="A1488" s="3">
        <v>5204</v>
      </c>
      <c r="B1488" s="3">
        <v>1378145574</v>
      </c>
      <c r="C1488" s="2" t="s">
        <v>15167</v>
      </c>
      <c r="D1488" s="2" t="s">
        <v>1</v>
      </c>
      <c r="E1488" s="3" t="s">
        <v>2</v>
      </c>
      <c r="F1488" s="3">
        <v>41500</v>
      </c>
      <c r="G1488" s="3" t="str">
        <f t="shared" si="23"/>
        <v xml:space="preserve">경기 </v>
      </c>
      <c r="H1488" s="2" t="s">
        <v>15169</v>
      </c>
      <c r="I1488" s="2" t="s">
        <v>162</v>
      </c>
      <c r="J1488" s="2" t="s">
        <v>15168</v>
      </c>
    </row>
    <row r="1489" spans="1:10" x14ac:dyDescent="0.3">
      <c r="A1489" s="3">
        <v>5229</v>
      </c>
      <c r="B1489" s="3">
        <v>1278153704</v>
      </c>
      <c r="C1489" s="2" t="s">
        <v>15236</v>
      </c>
      <c r="D1489" s="2" t="s">
        <v>1</v>
      </c>
      <c r="E1489" s="3" t="s">
        <v>2</v>
      </c>
      <c r="F1489" s="3">
        <v>41630</v>
      </c>
      <c r="G1489" s="3" t="str">
        <f t="shared" si="23"/>
        <v xml:space="preserve">경기 </v>
      </c>
      <c r="H1489" s="2" t="s">
        <v>15238</v>
      </c>
      <c r="I1489" s="2" t="s">
        <v>229</v>
      </c>
      <c r="J1489" s="2" t="s">
        <v>15237</v>
      </c>
    </row>
    <row r="1490" spans="1:10" x14ac:dyDescent="0.3">
      <c r="A1490" s="3">
        <v>5231</v>
      </c>
      <c r="B1490" s="3">
        <v>1358142023</v>
      </c>
      <c r="C1490" s="2" t="s">
        <v>15242</v>
      </c>
      <c r="D1490" s="2" t="s">
        <v>1</v>
      </c>
      <c r="E1490" s="3" t="s">
        <v>2</v>
      </c>
      <c r="F1490" s="3">
        <v>41220</v>
      </c>
      <c r="G1490" s="3" t="str">
        <f t="shared" si="23"/>
        <v xml:space="preserve">경기 </v>
      </c>
      <c r="H1490" s="2" t="s">
        <v>15244</v>
      </c>
      <c r="I1490" s="2" t="s">
        <v>260</v>
      </c>
      <c r="J1490" s="2" t="s">
        <v>15243</v>
      </c>
    </row>
    <row r="1491" spans="1:10" x14ac:dyDescent="0.3">
      <c r="A1491" s="3">
        <v>5257</v>
      </c>
      <c r="B1491" s="3">
        <v>1138153777</v>
      </c>
      <c r="C1491" s="2" t="s">
        <v>15310</v>
      </c>
      <c r="D1491" s="2" t="s">
        <v>1</v>
      </c>
      <c r="E1491" s="3" t="s">
        <v>2</v>
      </c>
      <c r="F1491" s="3">
        <v>41190</v>
      </c>
      <c r="G1491" s="3" t="str">
        <f t="shared" si="23"/>
        <v xml:space="preserve">경기 </v>
      </c>
      <c r="H1491" s="2" t="s">
        <v>15312</v>
      </c>
      <c r="I1491" s="2" t="s">
        <v>1653</v>
      </c>
      <c r="J1491" s="2" t="s">
        <v>15311</v>
      </c>
    </row>
    <row r="1492" spans="1:10" x14ac:dyDescent="0.3">
      <c r="A1492" s="3">
        <v>5259</v>
      </c>
      <c r="B1492" s="3">
        <v>1238167924</v>
      </c>
      <c r="C1492" s="2" t="s">
        <v>15316</v>
      </c>
      <c r="D1492" s="2" t="s">
        <v>1</v>
      </c>
      <c r="E1492" s="3" t="s">
        <v>2</v>
      </c>
      <c r="F1492" s="3">
        <v>41410</v>
      </c>
      <c r="G1492" s="3" t="str">
        <f t="shared" si="23"/>
        <v xml:space="preserve">경기 </v>
      </c>
      <c r="H1492" s="2" t="s">
        <v>15318</v>
      </c>
      <c r="I1492" s="2" t="s">
        <v>393</v>
      </c>
      <c r="J1492" s="2" t="s">
        <v>15317</v>
      </c>
    </row>
    <row r="1493" spans="1:10" x14ac:dyDescent="0.3">
      <c r="A1493" s="3">
        <v>5261</v>
      </c>
      <c r="B1493" s="3">
        <v>1268110319</v>
      </c>
      <c r="C1493" s="2" t="s">
        <v>15322</v>
      </c>
      <c r="D1493" s="2" t="s">
        <v>1</v>
      </c>
      <c r="E1493" s="3" t="s">
        <v>2</v>
      </c>
      <c r="F1493" s="3">
        <v>41500</v>
      </c>
      <c r="G1493" s="3" t="str">
        <f t="shared" si="23"/>
        <v xml:space="preserve">경기 </v>
      </c>
      <c r="H1493" s="2" t="s">
        <v>15324</v>
      </c>
      <c r="I1493" s="2" t="s">
        <v>1040</v>
      </c>
      <c r="J1493" s="2" t="s">
        <v>15323</v>
      </c>
    </row>
    <row r="1494" spans="1:10" x14ac:dyDescent="0.3">
      <c r="A1494" s="3">
        <v>5262</v>
      </c>
      <c r="B1494" s="3">
        <v>1388132354</v>
      </c>
      <c r="C1494" s="2" t="s">
        <v>15325</v>
      </c>
      <c r="D1494" s="2" t="s">
        <v>1</v>
      </c>
      <c r="E1494" s="3" t="s">
        <v>2</v>
      </c>
      <c r="F1494" s="3">
        <v>41173</v>
      </c>
      <c r="G1494" s="3" t="str">
        <f t="shared" si="23"/>
        <v xml:space="preserve">경기 </v>
      </c>
      <c r="H1494" s="2" t="s">
        <v>15327</v>
      </c>
      <c r="I1494" s="2" t="s">
        <v>154</v>
      </c>
      <c r="J1494" s="2" t="s">
        <v>15326</v>
      </c>
    </row>
    <row r="1495" spans="1:10" x14ac:dyDescent="0.3">
      <c r="A1495" s="3">
        <v>5287</v>
      </c>
      <c r="B1495" s="3">
        <v>1261571567</v>
      </c>
      <c r="C1495" s="2" t="s">
        <v>15395</v>
      </c>
      <c r="D1495" s="2" t="s">
        <v>1</v>
      </c>
      <c r="E1495" s="3" t="s">
        <v>2</v>
      </c>
      <c r="F1495" s="3">
        <v>41610</v>
      </c>
      <c r="G1495" s="3" t="str">
        <f t="shared" si="23"/>
        <v xml:space="preserve">경기 </v>
      </c>
      <c r="H1495" s="2" t="s">
        <v>15397</v>
      </c>
      <c r="I1495" s="2" t="s">
        <v>229</v>
      </c>
      <c r="J1495" s="2" t="s">
        <v>15396</v>
      </c>
    </row>
    <row r="1496" spans="1:10" x14ac:dyDescent="0.3">
      <c r="A1496" s="3">
        <v>5288</v>
      </c>
      <c r="B1496" s="3">
        <v>1268142539</v>
      </c>
      <c r="C1496" s="2" t="s">
        <v>15398</v>
      </c>
      <c r="D1496" s="2" t="s">
        <v>1</v>
      </c>
      <c r="E1496" s="3" t="s">
        <v>2</v>
      </c>
      <c r="F1496" s="3">
        <v>41610</v>
      </c>
      <c r="G1496" s="3" t="str">
        <f t="shared" si="23"/>
        <v xml:space="preserve">경기 </v>
      </c>
      <c r="H1496" s="2" t="s">
        <v>15400</v>
      </c>
      <c r="I1496" s="2" t="s">
        <v>95</v>
      </c>
      <c r="J1496" s="2" t="s">
        <v>15399</v>
      </c>
    </row>
    <row r="1497" spans="1:10" x14ac:dyDescent="0.3">
      <c r="A1497" s="3">
        <v>5290</v>
      </c>
      <c r="B1497" s="3">
        <v>1298114920</v>
      </c>
      <c r="C1497" s="2" t="s">
        <v>15404</v>
      </c>
      <c r="D1497" s="2" t="s">
        <v>1</v>
      </c>
      <c r="E1497" s="3" t="s">
        <v>2</v>
      </c>
      <c r="F1497" s="3">
        <v>41133</v>
      </c>
      <c r="G1497" s="3" t="str">
        <f t="shared" si="23"/>
        <v xml:space="preserve">경기 </v>
      </c>
      <c r="H1497" s="2" t="s">
        <v>15406</v>
      </c>
      <c r="I1497" s="2" t="s">
        <v>952</v>
      </c>
      <c r="J1497" s="2" t="s">
        <v>15405</v>
      </c>
    </row>
    <row r="1498" spans="1:10" x14ac:dyDescent="0.3">
      <c r="A1498" s="3">
        <v>5291</v>
      </c>
      <c r="B1498" s="3">
        <v>1328120471</v>
      </c>
      <c r="C1498" s="2" t="s">
        <v>15407</v>
      </c>
      <c r="D1498" s="2" t="s">
        <v>1</v>
      </c>
      <c r="E1498" s="3" t="s">
        <v>2</v>
      </c>
      <c r="F1498" s="3">
        <v>41820</v>
      </c>
      <c r="G1498" s="3" t="str">
        <f t="shared" si="23"/>
        <v xml:space="preserve">경기 </v>
      </c>
      <c r="H1498" s="2" t="s">
        <v>15409</v>
      </c>
      <c r="I1498" s="2" t="s">
        <v>47</v>
      </c>
      <c r="J1498" s="2" t="s">
        <v>15408</v>
      </c>
    </row>
    <row r="1499" spans="1:10" x14ac:dyDescent="0.3">
      <c r="A1499" s="3">
        <v>5292</v>
      </c>
      <c r="B1499" s="3">
        <v>1358612505</v>
      </c>
      <c r="C1499" s="2" t="s">
        <v>15410</v>
      </c>
      <c r="D1499" s="2" t="s">
        <v>1</v>
      </c>
      <c r="E1499" s="3" t="s">
        <v>2</v>
      </c>
      <c r="F1499" s="3">
        <v>41113</v>
      </c>
      <c r="G1499" s="3" t="str">
        <f t="shared" si="23"/>
        <v xml:space="preserve">경기 </v>
      </c>
      <c r="H1499" s="2" t="s">
        <v>15412</v>
      </c>
      <c r="I1499" s="2" t="s">
        <v>1289</v>
      </c>
      <c r="J1499" s="2" t="s">
        <v>15411</v>
      </c>
    </row>
    <row r="1500" spans="1:10" x14ac:dyDescent="0.3">
      <c r="A1500" s="3">
        <v>5295</v>
      </c>
      <c r="B1500" s="3">
        <v>2118698485</v>
      </c>
      <c r="C1500" s="2" t="s">
        <v>15419</v>
      </c>
      <c r="D1500" s="2" t="s">
        <v>1</v>
      </c>
      <c r="E1500" s="3" t="s">
        <v>2</v>
      </c>
      <c r="F1500" s="3">
        <v>41135</v>
      </c>
      <c r="G1500" s="3" t="str">
        <f t="shared" si="23"/>
        <v xml:space="preserve">경기 </v>
      </c>
      <c r="H1500" s="2" t="s">
        <v>15421</v>
      </c>
      <c r="I1500" s="2" t="s">
        <v>13</v>
      </c>
      <c r="J1500" s="2" t="s">
        <v>15420</v>
      </c>
    </row>
    <row r="1501" spans="1:10" x14ac:dyDescent="0.3">
      <c r="A1501" s="3">
        <v>5298</v>
      </c>
      <c r="B1501" s="3">
        <v>2208112813</v>
      </c>
      <c r="C1501" s="2" t="s">
        <v>15427</v>
      </c>
      <c r="D1501" s="2" t="s">
        <v>1</v>
      </c>
      <c r="E1501" s="3" t="s">
        <v>2</v>
      </c>
      <c r="F1501" s="3">
        <v>41190</v>
      </c>
      <c r="G1501" s="3" t="str">
        <f t="shared" si="23"/>
        <v xml:space="preserve">경기 </v>
      </c>
      <c r="H1501" s="2" t="s">
        <v>15429</v>
      </c>
      <c r="I1501" s="2" t="s">
        <v>2149</v>
      </c>
      <c r="J1501" s="2" t="s">
        <v>15428</v>
      </c>
    </row>
    <row r="1502" spans="1:10" x14ac:dyDescent="0.3">
      <c r="A1502" s="3">
        <v>5309</v>
      </c>
      <c r="B1502" s="3">
        <v>1058606088</v>
      </c>
      <c r="C1502" s="2" t="s">
        <v>15457</v>
      </c>
      <c r="D1502" s="2" t="s">
        <v>1</v>
      </c>
      <c r="E1502" s="3" t="s">
        <v>2</v>
      </c>
      <c r="F1502" s="3">
        <v>41285</v>
      </c>
      <c r="G1502" s="3" t="str">
        <f t="shared" si="23"/>
        <v xml:space="preserve">경기 </v>
      </c>
      <c r="H1502" s="2" t="s">
        <v>15459</v>
      </c>
      <c r="I1502" s="2" t="s">
        <v>146</v>
      </c>
      <c r="J1502" s="2" t="s">
        <v>15458</v>
      </c>
    </row>
    <row r="1503" spans="1:10" x14ac:dyDescent="0.3">
      <c r="A1503" s="3">
        <v>5311</v>
      </c>
      <c r="B1503" s="3">
        <v>1108173740</v>
      </c>
      <c r="C1503" s="2" t="s">
        <v>15463</v>
      </c>
      <c r="D1503" s="2" t="s">
        <v>1</v>
      </c>
      <c r="E1503" s="3" t="s">
        <v>2</v>
      </c>
      <c r="F1503" s="3">
        <v>41285</v>
      </c>
      <c r="G1503" s="3" t="str">
        <f t="shared" si="23"/>
        <v xml:space="preserve">경기 </v>
      </c>
      <c r="H1503" s="2" t="s">
        <v>3351</v>
      </c>
      <c r="I1503" s="2" t="s">
        <v>605</v>
      </c>
      <c r="J1503" s="2" t="s">
        <v>15464</v>
      </c>
    </row>
    <row r="1504" spans="1:10" x14ac:dyDescent="0.3">
      <c r="A1504" s="3">
        <v>5312</v>
      </c>
      <c r="B1504" s="3">
        <v>1188102351</v>
      </c>
      <c r="C1504" s="2" t="s">
        <v>15465</v>
      </c>
      <c r="D1504" s="2" t="s">
        <v>1</v>
      </c>
      <c r="E1504" s="3" t="s">
        <v>2</v>
      </c>
      <c r="F1504" s="3">
        <v>41590</v>
      </c>
      <c r="G1504" s="3" t="str">
        <f t="shared" si="23"/>
        <v xml:space="preserve">경기 </v>
      </c>
      <c r="H1504" s="2" t="s">
        <v>15467</v>
      </c>
      <c r="I1504" s="2" t="s">
        <v>162</v>
      </c>
      <c r="J1504" s="2" t="s">
        <v>15466</v>
      </c>
    </row>
    <row r="1505" spans="1:10" x14ac:dyDescent="0.3">
      <c r="A1505" s="3">
        <v>5315</v>
      </c>
      <c r="B1505" s="3">
        <v>1248179097</v>
      </c>
      <c r="C1505" s="2" t="s">
        <v>15471</v>
      </c>
      <c r="D1505" s="2" t="s">
        <v>1</v>
      </c>
      <c r="E1505" s="3" t="s">
        <v>2</v>
      </c>
      <c r="F1505" s="3">
        <v>41590</v>
      </c>
      <c r="G1505" s="3" t="str">
        <f t="shared" si="23"/>
        <v xml:space="preserve">경기 </v>
      </c>
      <c r="H1505" s="2" t="s">
        <v>15473</v>
      </c>
      <c r="I1505" s="2" t="s">
        <v>1411</v>
      </c>
      <c r="J1505" s="2" t="s">
        <v>15472</v>
      </c>
    </row>
    <row r="1506" spans="1:10" x14ac:dyDescent="0.3">
      <c r="A1506" s="3">
        <v>5317</v>
      </c>
      <c r="B1506" s="3">
        <v>1268155790</v>
      </c>
      <c r="C1506" s="2" t="s">
        <v>15477</v>
      </c>
      <c r="D1506" s="2" t="s">
        <v>1</v>
      </c>
      <c r="E1506" s="3" t="s">
        <v>2</v>
      </c>
      <c r="F1506" s="3">
        <v>41500</v>
      </c>
      <c r="G1506" s="3" t="str">
        <f t="shared" si="23"/>
        <v xml:space="preserve">경기 </v>
      </c>
      <c r="H1506" s="2" t="s">
        <v>15479</v>
      </c>
      <c r="I1506" s="2" t="s">
        <v>3324</v>
      </c>
      <c r="J1506" s="2" t="s">
        <v>15478</v>
      </c>
    </row>
    <row r="1507" spans="1:10" x14ac:dyDescent="0.3">
      <c r="A1507" s="3">
        <v>5318</v>
      </c>
      <c r="B1507" s="3">
        <v>1298610176</v>
      </c>
      <c r="C1507" s="2" t="s">
        <v>15480</v>
      </c>
      <c r="D1507" s="2" t="s">
        <v>1</v>
      </c>
      <c r="E1507" s="3" t="s">
        <v>2</v>
      </c>
      <c r="F1507" s="3">
        <v>41133</v>
      </c>
      <c r="G1507" s="3" t="str">
        <f t="shared" si="23"/>
        <v xml:space="preserve">경기 </v>
      </c>
      <c r="H1507" s="2" t="s">
        <v>15482</v>
      </c>
      <c r="I1507" s="2" t="s">
        <v>5132</v>
      </c>
      <c r="J1507" s="2" t="s">
        <v>15481</v>
      </c>
    </row>
    <row r="1508" spans="1:10" x14ac:dyDescent="0.3">
      <c r="A1508" s="3">
        <v>5319</v>
      </c>
      <c r="B1508" s="3">
        <v>1308114309</v>
      </c>
      <c r="C1508" s="2" t="s">
        <v>15483</v>
      </c>
      <c r="D1508" s="2" t="s">
        <v>1</v>
      </c>
      <c r="E1508" s="3" t="s">
        <v>2</v>
      </c>
      <c r="F1508" s="3">
        <v>41190</v>
      </c>
      <c r="G1508" s="3" t="str">
        <f t="shared" si="23"/>
        <v xml:space="preserve">경기 </v>
      </c>
      <c r="H1508" s="2" t="s">
        <v>15485</v>
      </c>
      <c r="I1508" s="2" t="s">
        <v>146</v>
      </c>
      <c r="J1508" s="2" t="s">
        <v>15484</v>
      </c>
    </row>
    <row r="1509" spans="1:10" x14ac:dyDescent="0.3">
      <c r="A1509" s="3">
        <v>5320</v>
      </c>
      <c r="B1509" s="3">
        <v>1308165263</v>
      </c>
      <c r="C1509" s="2" t="s">
        <v>15486</v>
      </c>
      <c r="D1509" s="2" t="s">
        <v>1</v>
      </c>
      <c r="E1509" s="3" t="s">
        <v>2</v>
      </c>
      <c r="F1509" s="3">
        <v>41190</v>
      </c>
      <c r="G1509" s="3" t="str">
        <f t="shared" si="23"/>
        <v xml:space="preserve">경기 </v>
      </c>
      <c r="H1509" s="2" t="s">
        <v>15488</v>
      </c>
      <c r="I1509" s="2" t="s">
        <v>2882</v>
      </c>
      <c r="J1509" s="2" t="s">
        <v>15487</v>
      </c>
    </row>
    <row r="1510" spans="1:10" x14ac:dyDescent="0.3">
      <c r="A1510" s="3">
        <v>5321</v>
      </c>
      <c r="B1510" s="3">
        <v>1348100414</v>
      </c>
      <c r="C1510" s="2" t="s">
        <v>15489</v>
      </c>
      <c r="D1510" s="2" t="s">
        <v>1</v>
      </c>
      <c r="E1510" s="3" t="s">
        <v>2</v>
      </c>
      <c r="F1510" s="3">
        <v>41273</v>
      </c>
      <c r="G1510" s="3" t="str">
        <f t="shared" si="23"/>
        <v xml:space="preserve">경기 </v>
      </c>
      <c r="H1510" s="2" t="s">
        <v>15491</v>
      </c>
      <c r="I1510" s="2" t="s">
        <v>10689</v>
      </c>
      <c r="J1510" s="2" t="s">
        <v>15490</v>
      </c>
    </row>
    <row r="1511" spans="1:10" x14ac:dyDescent="0.3">
      <c r="A1511" s="3">
        <v>5328</v>
      </c>
      <c r="B1511" s="3">
        <v>2158174710</v>
      </c>
      <c r="C1511" s="2" t="s">
        <v>15509</v>
      </c>
      <c r="D1511" s="2" t="s">
        <v>1</v>
      </c>
      <c r="E1511" s="3" t="s">
        <v>2</v>
      </c>
      <c r="F1511" s="3">
        <v>41133</v>
      </c>
      <c r="G1511" s="3" t="str">
        <f t="shared" si="23"/>
        <v xml:space="preserve">경기 </v>
      </c>
      <c r="H1511" s="2" t="s">
        <v>11886</v>
      </c>
      <c r="I1511" s="2" t="s">
        <v>293</v>
      </c>
      <c r="J1511" s="2" t="s">
        <v>15510</v>
      </c>
    </row>
    <row r="1512" spans="1:10" x14ac:dyDescent="0.3">
      <c r="A1512" s="3">
        <v>5350</v>
      </c>
      <c r="B1512" s="3">
        <v>1208146779</v>
      </c>
      <c r="C1512" s="2" t="s">
        <v>15569</v>
      </c>
      <c r="D1512" s="2" t="s">
        <v>1</v>
      </c>
      <c r="E1512" s="3" t="s">
        <v>2</v>
      </c>
      <c r="F1512" s="3">
        <v>41290</v>
      </c>
      <c r="G1512" s="3" t="str">
        <f t="shared" si="23"/>
        <v xml:space="preserve">경기 </v>
      </c>
      <c r="H1512" s="2" t="s">
        <v>15571</v>
      </c>
      <c r="I1512" s="2" t="s">
        <v>5</v>
      </c>
      <c r="J1512" s="2" t="s">
        <v>15570</v>
      </c>
    </row>
    <row r="1513" spans="1:10" x14ac:dyDescent="0.3">
      <c r="A1513" s="3">
        <v>5354</v>
      </c>
      <c r="B1513" s="3">
        <v>1248674516</v>
      </c>
      <c r="C1513" s="2" t="s">
        <v>15578</v>
      </c>
      <c r="D1513" s="2" t="s">
        <v>1</v>
      </c>
      <c r="E1513" s="3" t="s">
        <v>2</v>
      </c>
      <c r="F1513" s="3">
        <v>41590</v>
      </c>
      <c r="G1513" s="3" t="str">
        <f t="shared" si="23"/>
        <v xml:space="preserve">경기 </v>
      </c>
      <c r="H1513" s="2" t="s">
        <v>15580</v>
      </c>
      <c r="I1513" s="2" t="s">
        <v>821</v>
      </c>
      <c r="J1513" s="2" t="s">
        <v>15579</v>
      </c>
    </row>
    <row r="1514" spans="1:10" x14ac:dyDescent="0.3">
      <c r="A1514" s="3">
        <v>5355</v>
      </c>
      <c r="B1514" s="3">
        <v>1298186098</v>
      </c>
      <c r="C1514" s="2" t="s">
        <v>15581</v>
      </c>
      <c r="D1514" s="2" t="s">
        <v>126</v>
      </c>
      <c r="E1514" s="3" t="s">
        <v>943</v>
      </c>
      <c r="F1514" s="3">
        <v>41550</v>
      </c>
      <c r="G1514" s="3" t="str">
        <f t="shared" si="23"/>
        <v xml:space="preserve">경기 </v>
      </c>
      <c r="H1514" s="2" t="s">
        <v>15583</v>
      </c>
      <c r="I1514" s="2" t="s">
        <v>469</v>
      </c>
      <c r="J1514" s="2" t="s">
        <v>15582</v>
      </c>
    </row>
    <row r="1515" spans="1:10" x14ac:dyDescent="0.3">
      <c r="A1515" s="3">
        <v>5356</v>
      </c>
      <c r="B1515" s="3">
        <v>1328111633</v>
      </c>
      <c r="C1515" s="2" t="s">
        <v>15584</v>
      </c>
      <c r="D1515" s="2" t="s">
        <v>1</v>
      </c>
      <c r="E1515" s="3" t="s">
        <v>2</v>
      </c>
      <c r="F1515" s="3">
        <v>41360</v>
      </c>
      <c r="G1515" s="3" t="str">
        <f t="shared" si="23"/>
        <v xml:space="preserve">경기 </v>
      </c>
      <c r="H1515" s="2" t="s">
        <v>15586</v>
      </c>
      <c r="I1515" s="2" t="s">
        <v>47</v>
      </c>
      <c r="J1515" s="2" t="s">
        <v>15585</v>
      </c>
    </row>
    <row r="1516" spans="1:10" x14ac:dyDescent="0.3">
      <c r="A1516" s="3">
        <v>5357</v>
      </c>
      <c r="B1516" s="3">
        <v>1338130685</v>
      </c>
      <c r="C1516" s="2" t="s">
        <v>15587</v>
      </c>
      <c r="D1516" s="2" t="s">
        <v>1</v>
      </c>
      <c r="E1516" s="3" t="s">
        <v>2</v>
      </c>
      <c r="F1516" s="3">
        <v>41610</v>
      </c>
      <c r="G1516" s="3" t="str">
        <f t="shared" si="23"/>
        <v xml:space="preserve">경기 </v>
      </c>
      <c r="H1516" s="2" t="s">
        <v>15589</v>
      </c>
      <c r="I1516" s="2" t="s">
        <v>605</v>
      </c>
      <c r="J1516" s="2" t="s">
        <v>15588</v>
      </c>
    </row>
    <row r="1517" spans="1:10" x14ac:dyDescent="0.3">
      <c r="A1517" s="3">
        <v>5361</v>
      </c>
      <c r="B1517" s="3">
        <v>2148102377</v>
      </c>
      <c r="C1517" s="2" t="s">
        <v>15598</v>
      </c>
      <c r="D1517" s="2" t="s">
        <v>1</v>
      </c>
      <c r="E1517" s="3" t="s">
        <v>2</v>
      </c>
      <c r="F1517" s="3">
        <v>41461</v>
      </c>
      <c r="G1517" s="3" t="str">
        <f t="shared" si="23"/>
        <v xml:space="preserve">경기 </v>
      </c>
      <c r="H1517" s="2" t="s">
        <v>15600</v>
      </c>
      <c r="I1517" s="2" t="s">
        <v>95</v>
      </c>
      <c r="J1517" s="2" t="s">
        <v>15599</v>
      </c>
    </row>
    <row r="1518" spans="1:10" x14ac:dyDescent="0.3">
      <c r="A1518" s="3">
        <v>5375</v>
      </c>
      <c r="B1518" s="3">
        <v>1238116819</v>
      </c>
      <c r="C1518" s="2" t="s">
        <v>15636</v>
      </c>
      <c r="D1518" s="2" t="s">
        <v>1</v>
      </c>
      <c r="E1518" s="3" t="s">
        <v>2</v>
      </c>
      <c r="F1518" s="3">
        <v>41590</v>
      </c>
      <c r="G1518" s="3" t="str">
        <f t="shared" si="23"/>
        <v xml:space="preserve">경기 </v>
      </c>
      <c r="H1518" s="2" t="s">
        <v>15638</v>
      </c>
      <c r="I1518" s="2" t="s">
        <v>743</v>
      </c>
      <c r="J1518" s="2" t="s">
        <v>15637</v>
      </c>
    </row>
    <row r="1519" spans="1:10" x14ac:dyDescent="0.3">
      <c r="A1519" s="3">
        <v>5377</v>
      </c>
      <c r="B1519" s="3">
        <v>1268142072</v>
      </c>
      <c r="C1519" s="2" t="s">
        <v>15642</v>
      </c>
      <c r="D1519" s="2" t="s">
        <v>1</v>
      </c>
      <c r="E1519" s="3" t="s">
        <v>2</v>
      </c>
      <c r="F1519" s="3">
        <v>41610</v>
      </c>
      <c r="G1519" s="3" t="str">
        <f t="shared" si="23"/>
        <v xml:space="preserve">경기 </v>
      </c>
      <c r="H1519" s="2" t="s">
        <v>15644</v>
      </c>
      <c r="I1519" s="2" t="s">
        <v>2460</v>
      </c>
      <c r="J1519" s="2" t="s">
        <v>15643</v>
      </c>
    </row>
    <row r="1520" spans="1:10" x14ac:dyDescent="0.3">
      <c r="A1520" s="3">
        <v>5378</v>
      </c>
      <c r="B1520" s="3">
        <v>1268183485</v>
      </c>
      <c r="C1520" s="2" t="s">
        <v>15645</v>
      </c>
      <c r="D1520" s="2" t="s">
        <v>1</v>
      </c>
      <c r="E1520" s="3" t="s">
        <v>2</v>
      </c>
      <c r="F1520" s="3">
        <v>41610</v>
      </c>
      <c r="G1520" s="3" t="str">
        <f t="shared" si="23"/>
        <v xml:space="preserve">경기 </v>
      </c>
      <c r="H1520" s="2" t="s">
        <v>15647</v>
      </c>
      <c r="I1520" s="2" t="s">
        <v>1898</v>
      </c>
      <c r="J1520" s="2" t="s">
        <v>15646</v>
      </c>
    </row>
    <row r="1521" spans="1:10" x14ac:dyDescent="0.3">
      <c r="A1521" s="3">
        <v>5379</v>
      </c>
      <c r="B1521" s="3">
        <v>1268613010</v>
      </c>
      <c r="C1521" s="2" t="s">
        <v>15648</v>
      </c>
      <c r="D1521" s="2" t="s">
        <v>1</v>
      </c>
      <c r="E1521" s="3" t="s">
        <v>2</v>
      </c>
      <c r="F1521" s="3">
        <v>41461</v>
      </c>
      <c r="G1521" s="3" t="str">
        <f t="shared" si="23"/>
        <v xml:space="preserve">경기 </v>
      </c>
      <c r="H1521" s="2" t="s">
        <v>15650</v>
      </c>
      <c r="I1521" s="2" t="s">
        <v>3885</v>
      </c>
      <c r="J1521" s="2" t="s">
        <v>15649</v>
      </c>
    </row>
    <row r="1522" spans="1:10" x14ac:dyDescent="0.3">
      <c r="A1522" s="3">
        <v>5380</v>
      </c>
      <c r="B1522" s="3">
        <v>1318601383</v>
      </c>
      <c r="C1522" s="2" t="s">
        <v>15651</v>
      </c>
      <c r="D1522" s="2" t="s">
        <v>239</v>
      </c>
      <c r="E1522" s="3" t="s">
        <v>240</v>
      </c>
      <c r="F1522" s="3">
        <v>41273</v>
      </c>
      <c r="G1522" s="3" t="str">
        <f t="shared" si="23"/>
        <v xml:space="preserve">경기 </v>
      </c>
      <c r="H1522" s="2" t="s">
        <v>15653</v>
      </c>
      <c r="I1522" s="2" t="s">
        <v>260</v>
      </c>
      <c r="J1522" s="2" t="s">
        <v>15652</v>
      </c>
    </row>
    <row r="1523" spans="1:10" x14ac:dyDescent="0.3">
      <c r="A1523" s="3">
        <v>5381</v>
      </c>
      <c r="B1523" s="3">
        <v>1338129932</v>
      </c>
      <c r="C1523" s="2" t="s">
        <v>15654</v>
      </c>
      <c r="D1523" s="2" t="s">
        <v>1</v>
      </c>
      <c r="E1523" s="3" t="s">
        <v>2</v>
      </c>
      <c r="F1523" s="3">
        <v>41390</v>
      </c>
      <c r="G1523" s="3" t="str">
        <f t="shared" si="23"/>
        <v xml:space="preserve">경기 </v>
      </c>
      <c r="H1523" s="2" t="s">
        <v>15656</v>
      </c>
      <c r="I1523" s="2" t="s">
        <v>109</v>
      </c>
      <c r="J1523" s="2" t="s">
        <v>15655</v>
      </c>
    </row>
    <row r="1524" spans="1:10" x14ac:dyDescent="0.3">
      <c r="A1524" s="3">
        <v>5382</v>
      </c>
      <c r="B1524" s="3">
        <v>1348604583</v>
      </c>
      <c r="C1524" s="2" t="s">
        <v>15657</v>
      </c>
      <c r="D1524" s="2" t="s">
        <v>471</v>
      </c>
      <c r="E1524" s="3" t="s">
        <v>2</v>
      </c>
      <c r="F1524" s="3">
        <v>41271</v>
      </c>
      <c r="G1524" s="3" t="str">
        <f t="shared" si="23"/>
        <v xml:space="preserve">경기 </v>
      </c>
      <c r="H1524" s="2" t="s">
        <v>3175</v>
      </c>
      <c r="I1524" s="2" t="s">
        <v>545</v>
      </c>
      <c r="J1524" s="2" t="s">
        <v>15658</v>
      </c>
    </row>
    <row r="1525" spans="1:10" x14ac:dyDescent="0.3">
      <c r="A1525" s="3">
        <v>5383</v>
      </c>
      <c r="B1525" s="3">
        <v>1348669553</v>
      </c>
      <c r="C1525" s="2" t="s">
        <v>15659</v>
      </c>
      <c r="D1525" s="2" t="s">
        <v>1</v>
      </c>
      <c r="E1525" s="3" t="s">
        <v>2</v>
      </c>
      <c r="F1525" s="3">
        <v>41273</v>
      </c>
      <c r="G1525" s="3" t="str">
        <f t="shared" si="23"/>
        <v xml:space="preserve">경기 </v>
      </c>
      <c r="H1525" s="2" t="s">
        <v>10232</v>
      </c>
      <c r="I1525" s="2" t="s">
        <v>919</v>
      </c>
      <c r="J1525" s="2" t="s">
        <v>15660</v>
      </c>
    </row>
    <row r="1526" spans="1:10" x14ac:dyDescent="0.3">
      <c r="A1526" s="3">
        <v>5384</v>
      </c>
      <c r="B1526" s="3">
        <v>1358172094</v>
      </c>
      <c r="C1526" s="2" t="s">
        <v>15661</v>
      </c>
      <c r="D1526" s="2" t="s">
        <v>1</v>
      </c>
      <c r="E1526" s="3" t="s">
        <v>2</v>
      </c>
      <c r="F1526" s="3">
        <v>41135</v>
      </c>
      <c r="G1526" s="3" t="str">
        <f t="shared" si="23"/>
        <v xml:space="preserve">경기 </v>
      </c>
      <c r="H1526" s="2" t="s">
        <v>15663</v>
      </c>
      <c r="I1526" s="2" t="s">
        <v>51</v>
      </c>
      <c r="J1526" s="2" t="s">
        <v>15662</v>
      </c>
    </row>
    <row r="1527" spans="1:10" x14ac:dyDescent="0.3">
      <c r="A1527" s="3">
        <v>5418</v>
      </c>
      <c r="B1527" s="3">
        <v>1168120616</v>
      </c>
      <c r="C1527" s="2" t="s">
        <v>15753</v>
      </c>
      <c r="D1527" s="2" t="s">
        <v>1</v>
      </c>
      <c r="E1527" s="3" t="s">
        <v>2</v>
      </c>
      <c r="F1527" s="3">
        <v>41190</v>
      </c>
      <c r="G1527" s="3" t="str">
        <f t="shared" si="23"/>
        <v xml:space="preserve">경기 </v>
      </c>
      <c r="H1527" s="2" t="s">
        <v>15755</v>
      </c>
      <c r="I1527" s="2" t="s">
        <v>593</v>
      </c>
      <c r="J1527" s="2" t="s">
        <v>15754</v>
      </c>
    </row>
    <row r="1528" spans="1:10" x14ac:dyDescent="0.3">
      <c r="A1528" s="3">
        <v>5420</v>
      </c>
      <c r="B1528" s="3">
        <v>1198148253</v>
      </c>
      <c r="C1528" s="2" t="s">
        <v>15758</v>
      </c>
      <c r="D1528" s="2" t="s">
        <v>1</v>
      </c>
      <c r="E1528" s="3" t="s">
        <v>2</v>
      </c>
      <c r="F1528" s="3">
        <v>41133</v>
      </c>
      <c r="G1528" s="3" t="str">
        <f t="shared" si="23"/>
        <v xml:space="preserve">경기 </v>
      </c>
      <c r="H1528" s="2" t="s">
        <v>4602</v>
      </c>
      <c r="I1528" s="2" t="s">
        <v>440</v>
      </c>
      <c r="J1528" s="2" t="s">
        <v>15759</v>
      </c>
    </row>
    <row r="1529" spans="1:10" x14ac:dyDescent="0.3">
      <c r="A1529" s="3">
        <v>5423</v>
      </c>
      <c r="B1529" s="3">
        <v>1248171514</v>
      </c>
      <c r="C1529" s="2" t="s">
        <v>15765</v>
      </c>
      <c r="D1529" s="2" t="s">
        <v>1</v>
      </c>
      <c r="E1529" s="3" t="s">
        <v>2</v>
      </c>
      <c r="F1529" s="3">
        <v>41117</v>
      </c>
      <c r="G1529" s="3" t="str">
        <f t="shared" si="23"/>
        <v xml:space="preserve">경기 </v>
      </c>
      <c r="H1529" s="2" t="s">
        <v>1933</v>
      </c>
      <c r="I1529" s="2" t="s">
        <v>5</v>
      </c>
      <c r="J1529" s="2" t="s">
        <v>15766</v>
      </c>
    </row>
    <row r="1530" spans="1:10" x14ac:dyDescent="0.3">
      <c r="A1530" s="3">
        <v>5424</v>
      </c>
      <c r="B1530" s="3">
        <v>1258128854</v>
      </c>
      <c r="C1530" s="2" t="s">
        <v>15767</v>
      </c>
      <c r="D1530" s="2" t="s">
        <v>1</v>
      </c>
      <c r="E1530" s="3" t="s">
        <v>2</v>
      </c>
      <c r="F1530" s="3">
        <v>41220</v>
      </c>
      <c r="G1530" s="3" t="str">
        <f t="shared" si="23"/>
        <v xml:space="preserve">경기 </v>
      </c>
      <c r="H1530" s="2" t="s">
        <v>15769</v>
      </c>
      <c r="I1530" s="2" t="s">
        <v>63</v>
      </c>
      <c r="J1530" s="2" t="s">
        <v>15768</v>
      </c>
    </row>
    <row r="1531" spans="1:10" x14ac:dyDescent="0.3">
      <c r="A1531" s="3">
        <v>5425</v>
      </c>
      <c r="B1531" s="3">
        <v>1298194604</v>
      </c>
      <c r="C1531" s="2" t="s">
        <v>15770</v>
      </c>
      <c r="D1531" s="2" t="s">
        <v>1</v>
      </c>
      <c r="E1531" s="3" t="s">
        <v>2</v>
      </c>
      <c r="F1531" s="3">
        <v>41133</v>
      </c>
      <c r="G1531" s="3" t="str">
        <f t="shared" si="23"/>
        <v xml:space="preserve">경기 </v>
      </c>
      <c r="H1531" s="2" t="s">
        <v>955</v>
      </c>
      <c r="I1531" s="2" t="s">
        <v>1194</v>
      </c>
      <c r="J1531" s="2" t="s">
        <v>15771</v>
      </c>
    </row>
    <row r="1532" spans="1:10" x14ac:dyDescent="0.3">
      <c r="A1532" s="3">
        <v>5427</v>
      </c>
      <c r="B1532" s="3">
        <v>1348100388</v>
      </c>
      <c r="C1532" s="2" t="s">
        <v>15775</v>
      </c>
      <c r="D1532" s="2" t="s">
        <v>1</v>
      </c>
      <c r="E1532" s="3" t="s">
        <v>2</v>
      </c>
      <c r="F1532" s="3">
        <v>41273</v>
      </c>
      <c r="G1532" s="3" t="str">
        <f t="shared" si="23"/>
        <v xml:space="preserve">경기 </v>
      </c>
      <c r="H1532" s="2" t="s">
        <v>15777</v>
      </c>
      <c r="I1532" s="2" t="s">
        <v>176</v>
      </c>
      <c r="J1532" s="2" t="s">
        <v>15776</v>
      </c>
    </row>
    <row r="1533" spans="1:10" x14ac:dyDescent="0.3">
      <c r="A1533" s="3">
        <v>5428</v>
      </c>
      <c r="B1533" s="3">
        <v>1348179342</v>
      </c>
      <c r="C1533" s="2" t="s">
        <v>15778</v>
      </c>
      <c r="D1533" s="2" t="s">
        <v>1</v>
      </c>
      <c r="E1533" s="3" t="s">
        <v>2</v>
      </c>
      <c r="F1533" s="3">
        <v>41390</v>
      </c>
      <c r="G1533" s="3" t="str">
        <f t="shared" si="23"/>
        <v xml:space="preserve">경기 </v>
      </c>
      <c r="H1533" s="2" t="s">
        <v>15780</v>
      </c>
      <c r="I1533" s="2" t="s">
        <v>348</v>
      </c>
      <c r="J1533" s="2" t="s">
        <v>15779</v>
      </c>
    </row>
    <row r="1534" spans="1:10" x14ac:dyDescent="0.3">
      <c r="A1534" s="3">
        <v>5429</v>
      </c>
      <c r="B1534" s="3">
        <v>1378609461</v>
      </c>
      <c r="C1534" s="2" t="s">
        <v>15781</v>
      </c>
      <c r="D1534" s="2" t="s">
        <v>1</v>
      </c>
      <c r="E1534" s="3" t="s">
        <v>2</v>
      </c>
      <c r="F1534" s="3">
        <v>41570</v>
      </c>
      <c r="G1534" s="3" t="str">
        <f t="shared" si="23"/>
        <v xml:space="preserve">경기 </v>
      </c>
      <c r="H1534" s="2" t="s">
        <v>15783</v>
      </c>
      <c r="I1534" s="2" t="s">
        <v>348</v>
      </c>
      <c r="J1534" s="2" t="s">
        <v>15782</v>
      </c>
    </row>
    <row r="1535" spans="1:10" x14ac:dyDescent="0.3">
      <c r="A1535" s="3">
        <v>5432</v>
      </c>
      <c r="B1535" s="3">
        <v>1428120783</v>
      </c>
      <c r="C1535" s="2" t="s">
        <v>5819</v>
      </c>
      <c r="D1535" s="2" t="s">
        <v>1</v>
      </c>
      <c r="E1535" s="3" t="s">
        <v>2</v>
      </c>
      <c r="F1535" s="3">
        <v>41550</v>
      </c>
      <c r="G1535" s="3" t="str">
        <f t="shared" si="23"/>
        <v xml:space="preserve">경기 </v>
      </c>
      <c r="H1535" s="2" t="s">
        <v>15790</v>
      </c>
      <c r="I1535" s="2" t="s">
        <v>890</v>
      </c>
      <c r="J1535" s="2" t="s">
        <v>15789</v>
      </c>
    </row>
    <row r="1536" spans="1:10" x14ac:dyDescent="0.3">
      <c r="A1536" s="3">
        <v>5433</v>
      </c>
      <c r="B1536" s="3">
        <v>2048173706</v>
      </c>
      <c r="C1536" s="2" t="s">
        <v>15791</v>
      </c>
      <c r="D1536" s="2" t="s">
        <v>1</v>
      </c>
      <c r="E1536" s="3" t="s">
        <v>2</v>
      </c>
      <c r="F1536" s="3">
        <v>41650</v>
      </c>
      <c r="G1536" s="3" t="str">
        <f t="shared" si="23"/>
        <v xml:space="preserve">경기 </v>
      </c>
      <c r="H1536" s="2" t="s">
        <v>15793</v>
      </c>
      <c r="I1536" s="2" t="s">
        <v>229</v>
      </c>
      <c r="J1536" s="2" t="s">
        <v>15792</v>
      </c>
    </row>
    <row r="1537" spans="1:10" x14ac:dyDescent="0.3">
      <c r="A1537" s="3">
        <v>5460</v>
      </c>
      <c r="B1537" s="3">
        <v>1138141892</v>
      </c>
      <c r="C1537" s="2" t="s">
        <v>15866</v>
      </c>
      <c r="D1537" s="2" t="s">
        <v>1</v>
      </c>
      <c r="E1537" s="3" t="s">
        <v>2</v>
      </c>
      <c r="F1537" s="3">
        <v>41630</v>
      </c>
      <c r="G1537" s="3" t="str">
        <f t="shared" si="23"/>
        <v xml:space="preserve">경기 </v>
      </c>
      <c r="H1537" s="2" t="s">
        <v>15868</v>
      </c>
      <c r="I1537" s="2" t="s">
        <v>2639</v>
      </c>
      <c r="J1537" s="2" t="s">
        <v>15867</v>
      </c>
    </row>
    <row r="1538" spans="1:10" x14ac:dyDescent="0.3">
      <c r="A1538" s="3">
        <v>5464</v>
      </c>
      <c r="B1538" s="3">
        <v>1238158672</v>
      </c>
      <c r="C1538" s="2" t="s">
        <v>15876</v>
      </c>
      <c r="D1538" s="2" t="s">
        <v>126</v>
      </c>
      <c r="E1538" s="3" t="s">
        <v>943</v>
      </c>
      <c r="F1538" s="3">
        <v>41410</v>
      </c>
      <c r="G1538" s="3" t="str">
        <f t="shared" si="23"/>
        <v xml:space="preserve">경기 </v>
      </c>
      <c r="H1538" s="2" t="s">
        <v>15878</v>
      </c>
      <c r="I1538" s="2" t="s">
        <v>210</v>
      </c>
      <c r="J1538" s="2" t="s">
        <v>15877</v>
      </c>
    </row>
    <row r="1539" spans="1:10" x14ac:dyDescent="0.3">
      <c r="A1539" s="3">
        <v>5465</v>
      </c>
      <c r="B1539" s="3">
        <v>1248149628</v>
      </c>
      <c r="C1539" s="2" t="s">
        <v>15879</v>
      </c>
      <c r="D1539" s="2" t="s">
        <v>1</v>
      </c>
      <c r="E1539" s="3" t="s">
        <v>2</v>
      </c>
      <c r="F1539" s="3">
        <v>41590</v>
      </c>
      <c r="G1539" s="3" t="str">
        <f t="shared" ref="G1539:G1602" si="24">LEFT(H1539,3)</f>
        <v xml:space="preserve">경기 </v>
      </c>
      <c r="H1539" s="2" t="s">
        <v>15881</v>
      </c>
      <c r="I1539" s="2" t="s">
        <v>260</v>
      </c>
      <c r="J1539" s="2" t="s">
        <v>15880</v>
      </c>
    </row>
    <row r="1540" spans="1:10" x14ac:dyDescent="0.3">
      <c r="A1540" s="3">
        <v>5466</v>
      </c>
      <c r="B1540" s="3">
        <v>1248720190</v>
      </c>
      <c r="C1540" s="2" t="s">
        <v>15882</v>
      </c>
      <c r="D1540" s="2" t="s">
        <v>1</v>
      </c>
      <c r="E1540" s="3" t="s">
        <v>2</v>
      </c>
      <c r="F1540" s="3">
        <v>41370</v>
      </c>
      <c r="G1540" s="3" t="str">
        <f t="shared" si="24"/>
        <v xml:space="preserve">경기 </v>
      </c>
      <c r="H1540" s="2" t="s">
        <v>15884</v>
      </c>
      <c r="I1540" s="2" t="s">
        <v>260</v>
      </c>
      <c r="J1540" s="2" t="s">
        <v>15883</v>
      </c>
    </row>
    <row r="1541" spans="1:10" x14ac:dyDescent="0.3">
      <c r="A1541" s="3">
        <v>5467</v>
      </c>
      <c r="B1541" s="3">
        <v>1258128359</v>
      </c>
      <c r="C1541" s="2" t="s">
        <v>15885</v>
      </c>
      <c r="D1541" s="2" t="s">
        <v>1</v>
      </c>
      <c r="E1541" s="3" t="s">
        <v>2</v>
      </c>
      <c r="F1541" s="3">
        <v>41461</v>
      </c>
      <c r="G1541" s="3" t="str">
        <f t="shared" si="24"/>
        <v xml:space="preserve">경기 </v>
      </c>
      <c r="H1541" s="2" t="s">
        <v>15887</v>
      </c>
      <c r="I1541" s="2" t="s">
        <v>986</v>
      </c>
      <c r="J1541" s="2" t="s">
        <v>15886</v>
      </c>
    </row>
    <row r="1542" spans="1:10" x14ac:dyDescent="0.3">
      <c r="A1542" s="3">
        <v>5468</v>
      </c>
      <c r="B1542" s="3">
        <v>1268636352</v>
      </c>
      <c r="C1542" s="2" t="s">
        <v>15888</v>
      </c>
      <c r="D1542" s="2" t="s">
        <v>895</v>
      </c>
      <c r="E1542" s="3" t="s">
        <v>896</v>
      </c>
      <c r="F1542" s="3">
        <v>41500</v>
      </c>
      <c r="G1542" s="3" t="str">
        <f t="shared" si="24"/>
        <v xml:space="preserve">경기 </v>
      </c>
      <c r="H1542" s="2" t="s">
        <v>15890</v>
      </c>
      <c r="I1542" s="2" t="s">
        <v>1142</v>
      </c>
      <c r="J1542" s="2" t="s">
        <v>15889</v>
      </c>
    </row>
    <row r="1543" spans="1:10" x14ac:dyDescent="0.3">
      <c r="A1543" s="3">
        <v>5498</v>
      </c>
      <c r="B1543" s="3">
        <v>1258165067</v>
      </c>
      <c r="C1543" s="2" t="s">
        <v>15971</v>
      </c>
      <c r="D1543" s="2" t="s">
        <v>1</v>
      </c>
      <c r="E1543" s="3" t="s">
        <v>2</v>
      </c>
      <c r="F1543" s="3">
        <v>41220</v>
      </c>
      <c r="G1543" s="3" t="str">
        <f t="shared" si="24"/>
        <v xml:space="preserve">경기 </v>
      </c>
      <c r="H1543" s="2" t="s">
        <v>15973</v>
      </c>
      <c r="I1543" s="2" t="s">
        <v>169</v>
      </c>
      <c r="J1543" s="2" t="s">
        <v>15972</v>
      </c>
    </row>
    <row r="1544" spans="1:10" x14ac:dyDescent="0.3">
      <c r="A1544" s="3">
        <v>5499</v>
      </c>
      <c r="B1544" s="3">
        <v>1278135841</v>
      </c>
      <c r="C1544" s="2" t="s">
        <v>15974</v>
      </c>
      <c r="D1544" s="2" t="s">
        <v>1</v>
      </c>
      <c r="E1544" s="3" t="s">
        <v>2</v>
      </c>
      <c r="F1544" s="3">
        <v>41630</v>
      </c>
      <c r="G1544" s="3" t="str">
        <f t="shared" si="24"/>
        <v xml:space="preserve">경기 </v>
      </c>
      <c r="H1544" s="2" t="s">
        <v>15976</v>
      </c>
      <c r="I1544" s="2" t="s">
        <v>508</v>
      </c>
      <c r="J1544" s="2" t="s">
        <v>15975</v>
      </c>
    </row>
    <row r="1545" spans="1:10" x14ac:dyDescent="0.3">
      <c r="A1545" s="3">
        <v>5500</v>
      </c>
      <c r="B1545" s="3">
        <v>1288155632</v>
      </c>
      <c r="C1545" s="2" t="s">
        <v>15977</v>
      </c>
      <c r="D1545" s="2" t="s">
        <v>1</v>
      </c>
      <c r="E1545" s="3" t="s">
        <v>2</v>
      </c>
      <c r="F1545" s="3">
        <v>41285</v>
      </c>
      <c r="G1545" s="3" t="str">
        <f t="shared" si="24"/>
        <v xml:space="preserve">경기 </v>
      </c>
      <c r="H1545" s="2" t="s">
        <v>15979</v>
      </c>
      <c r="I1545" s="2" t="s">
        <v>763</v>
      </c>
      <c r="J1545" s="2" t="s">
        <v>15978</v>
      </c>
    </row>
    <row r="1546" spans="1:10" x14ac:dyDescent="0.3">
      <c r="A1546" s="3">
        <v>5504</v>
      </c>
      <c r="B1546" s="3">
        <v>1348106378</v>
      </c>
      <c r="C1546" s="2" t="s">
        <v>15985</v>
      </c>
      <c r="D1546" s="2" t="s">
        <v>1</v>
      </c>
      <c r="E1546" s="3" t="s">
        <v>2</v>
      </c>
      <c r="F1546" s="3">
        <v>41273</v>
      </c>
      <c r="G1546" s="3" t="str">
        <f t="shared" si="24"/>
        <v xml:space="preserve">경기 </v>
      </c>
      <c r="H1546" s="2" t="s">
        <v>15987</v>
      </c>
      <c r="I1546" s="2" t="s">
        <v>4135</v>
      </c>
      <c r="J1546" s="2" t="s">
        <v>15986</v>
      </c>
    </row>
    <row r="1547" spans="1:10" x14ac:dyDescent="0.3">
      <c r="A1547" s="3">
        <v>5536</v>
      </c>
      <c r="B1547" s="3">
        <v>1208147521</v>
      </c>
      <c r="C1547" s="2" t="s">
        <v>16077</v>
      </c>
      <c r="D1547" s="2" t="s">
        <v>976</v>
      </c>
      <c r="E1547" s="3" t="s">
        <v>133</v>
      </c>
      <c r="F1547" s="3">
        <v>41135</v>
      </c>
      <c r="G1547" s="3" t="str">
        <f t="shared" si="24"/>
        <v xml:space="preserve">경기 </v>
      </c>
      <c r="H1547" s="2" t="s">
        <v>16079</v>
      </c>
      <c r="I1547" s="2" t="s">
        <v>723</v>
      </c>
      <c r="J1547" s="2" t="s">
        <v>16078</v>
      </c>
    </row>
    <row r="1548" spans="1:10" x14ac:dyDescent="0.3">
      <c r="A1548" s="3">
        <v>5539</v>
      </c>
      <c r="B1548" s="3">
        <v>1242962910</v>
      </c>
      <c r="C1548" s="2" t="s">
        <v>16086</v>
      </c>
      <c r="D1548" s="2" t="s">
        <v>1</v>
      </c>
      <c r="E1548" s="3" t="s">
        <v>2</v>
      </c>
      <c r="F1548" s="3">
        <v>41590</v>
      </c>
      <c r="G1548" s="3" t="str">
        <f t="shared" si="24"/>
        <v xml:space="preserve">경기 </v>
      </c>
      <c r="H1548" s="2" t="s">
        <v>16088</v>
      </c>
      <c r="I1548" s="2" t="s">
        <v>423</v>
      </c>
      <c r="J1548" s="2" t="s">
        <v>16087</v>
      </c>
    </row>
    <row r="1549" spans="1:10" x14ac:dyDescent="0.3">
      <c r="A1549" s="3">
        <v>5542</v>
      </c>
      <c r="B1549" s="3">
        <v>1278125983</v>
      </c>
      <c r="C1549" s="2" t="s">
        <v>16095</v>
      </c>
      <c r="D1549" s="2" t="s">
        <v>1</v>
      </c>
      <c r="E1549" s="3" t="s">
        <v>2</v>
      </c>
      <c r="F1549" s="3">
        <v>41450</v>
      </c>
      <c r="G1549" s="3" t="str">
        <f t="shared" si="24"/>
        <v xml:space="preserve">경기 </v>
      </c>
      <c r="H1549" s="2" t="s">
        <v>16097</v>
      </c>
      <c r="I1549" s="2" t="s">
        <v>7610</v>
      </c>
      <c r="J1549" s="2" t="s">
        <v>16096</v>
      </c>
    </row>
    <row r="1550" spans="1:10" x14ac:dyDescent="0.3">
      <c r="A1550" s="3">
        <v>5543</v>
      </c>
      <c r="B1550" s="3">
        <v>1280465013</v>
      </c>
      <c r="C1550" s="2" t="s">
        <v>16098</v>
      </c>
      <c r="D1550" s="2" t="s">
        <v>1</v>
      </c>
      <c r="E1550" s="3" t="s">
        <v>2</v>
      </c>
      <c r="F1550" s="3">
        <v>41480</v>
      </c>
      <c r="G1550" s="3" t="str">
        <f t="shared" si="24"/>
        <v xml:space="preserve">경기 </v>
      </c>
      <c r="H1550" s="2" t="s">
        <v>16100</v>
      </c>
      <c r="I1550" s="2" t="s">
        <v>63</v>
      </c>
      <c r="J1550" s="2" t="s">
        <v>16099</v>
      </c>
    </row>
    <row r="1551" spans="1:10" x14ac:dyDescent="0.3">
      <c r="A1551" s="3">
        <v>5545</v>
      </c>
      <c r="B1551" s="3">
        <v>1328132808</v>
      </c>
      <c r="C1551" s="2" t="s">
        <v>16104</v>
      </c>
      <c r="D1551" s="2" t="s">
        <v>1</v>
      </c>
      <c r="E1551" s="3" t="s">
        <v>2</v>
      </c>
      <c r="F1551" s="3">
        <v>41360</v>
      </c>
      <c r="G1551" s="3" t="str">
        <f t="shared" si="24"/>
        <v xml:space="preserve">경기 </v>
      </c>
      <c r="H1551" s="2" t="s">
        <v>16106</v>
      </c>
      <c r="I1551" s="2" t="s">
        <v>485</v>
      </c>
      <c r="J1551" s="2" t="s">
        <v>16105</v>
      </c>
    </row>
    <row r="1552" spans="1:10" x14ac:dyDescent="0.3">
      <c r="A1552" s="3">
        <v>5547</v>
      </c>
      <c r="B1552" s="3">
        <v>2058125736</v>
      </c>
      <c r="C1552" s="2" t="s">
        <v>16110</v>
      </c>
      <c r="D1552" s="2" t="s">
        <v>1</v>
      </c>
      <c r="E1552" s="3" t="s">
        <v>2</v>
      </c>
      <c r="F1552" s="3">
        <v>41390</v>
      </c>
      <c r="G1552" s="3" t="str">
        <f t="shared" si="24"/>
        <v xml:space="preserve">경기 </v>
      </c>
      <c r="H1552" s="2" t="s">
        <v>16112</v>
      </c>
      <c r="I1552" s="2" t="s">
        <v>1004</v>
      </c>
      <c r="J1552" s="2" t="s">
        <v>16111</v>
      </c>
    </row>
    <row r="1553" spans="1:10" x14ac:dyDescent="0.3">
      <c r="A1553" s="3">
        <v>5548</v>
      </c>
      <c r="B1553" s="3">
        <v>2088123945</v>
      </c>
      <c r="C1553" s="2" t="s">
        <v>16113</v>
      </c>
      <c r="D1553" s="2" t="s">
        <v>1</v>
      </c>
      <c r="E1553" s="3" t="s">
        <v>2</v>
      </c>
      <c r="F1553" s="3">
        <v>41135</v>
      </c>
      <c r="G1553" s="3" t="str">
        <f t="shared" si="24"/>
        <v xml:space="preserve">경기 </v>
      </c>
      <c r="H1553" s="2" t="s">
        <v>16115</v>
      </c>
      <c r="I1553" s="2" t="s">
        <v>723</v>
      </c>
      <c r="J1553" s="2" t="s">
        <v>16114</v>
      </c>
    </row>
    <row r="1554" spans="1:10" x14ac:dyDescent="0.3">
      <c r="A1554" s="3">
        <v>5563</v>
      </c>
      <c r="B1554" s="3">
        <v>1058184487</v>
      </c>
      <c r="C1554" s="2" t="s">
        <v>16148</v>
      </c>
      <c r="D1554" s="2" t="s">
        <v>1</v>
      </c>
      <c r="E1554" s="3" t="s">
        <v>2</v>
      </c>
      <c r="F1554" s="3">
        <v>41480</v>
      </c>
      <c r="G1554" s="3" t="str">
        <f t="shared" si="24"/>
        <v xml:space="preserve">경기 </v>
      </c>
      <c r="H1554" s="2" t="s">
        <v>16150</v>
      </c>
      <c r="I1554" s="2" t="s">
        <v>9282</v>
      </c>
      <c r="J1554" s="2" t="s">
        <v>16149</v>
      </c>
    </row>
    <row r="1555" spans="1:10" x14ac:dyDescent="0.3">
      <c r="A1555" s="3">
        <v>5565</v>
      </c>
      <c r="B1555" s="3">
        <v>1198145810</v>
      </c>
      <c r="C1555" s="2" t="s">
        <v>16154</v>
      </c>
      <c r="D1555" s="2" t="s">
        <v>1</v>
      </c>
      <c r="E1555" s="3" t="s">
        <v>2</v>
      </c>
      <c r="F1555" s="3">
        <v>41173</v>
      </c>
      <c r="G1555" s="3" t="str">
        <f t="shared" si="24"/>
        <v xml:space="preserve">경기 </v>
      </c>
      <c r="H1555" s="2" t="s">
        <v>16156</v>
      </c>
      <c r="I1555" s="2" t="s">
        <v>13</v>
      </c>
      <c r="J1555" s="2" t="s">
        <v>16155</v>
      </c>
    </row>
    <row r="1556" spans="1:10" x14ac:dyDescent="0.3">
      <c r="A1556" s="3">
        <v>5569</v>
      </c>
      <c r="B1556" s="3">
        <v>1248155775</v>
      </c>
      <c r="C1556" s="2" t="s">
        <v>16164</v>
      </c>
      <c r="D1556" s="2" t="s">
        <v>1</v>
      </c>
      <c r="E1556" s="3" t="s">
        <v>2</v>
      </c>
      <c r="F1556" s="3">
        <v>41117</v>
      </c>
      <c r="G1556" s="3" t="str">
        <f t="shared" si="24"/>
        <v xml:space="preserve">경기 </v>
      </c>
      <c r="H1556" s="2" t="s">
        <v>16166</v>
      </c>
      <c r="I1556" s="2" t="s">
        <v>423</v>
      </c>
      <c r="J1556" s="2" t="s">
        <v>16165</v>
      </c>
    </row>
    <row r="1557" spans="1:10" x14ac:dyDescent="0.3">
      <c r="A1557" s="3">
        <v>5570</v>
      </c>
      <c r="B1557" s="3">
        <v>1248179480</v>
      </c>
      <c r="C1557" s="2" t="s">
        <v>16167</v>
      </c>
      <c r="D1557" s="2" t="s">
        <v>1</v>
      </c>
      <c r="E1557" s="3" t="s">
        <v>2</v>
      </c>
      <c r="F1557" s="3">
        <v>41220</v>
      </c>
      <c r="G1557" s="3" t="str">
        <f t="shared" si="24"/>
        <v xml:space="preserve">경기 </v>
      </c>
      <c r="H1557" s="2" t="s">
        <v>16169</v>
      </c>
      <c r="I1557" s="2" t="s">
        <v>1000</v>
      </c>
      <c r="J1557" s="2" t="s">
        <v>16168</v>
      </c>
    </row>
    <row r="1558" spans="1:10" x14ac:dyDescent="0.3">
      <c r="A1558" s="3">
        <v>5571</v>
      </c>
      <c r="B1558" s="3">
        <v>1248613391</v>
      </c>
      <c r="C1558" s="2" t="s">
        <v>16170</v>
      </c>
      <c r="D1558" s="2" t="s">
        <v>1</v>
      </c>
      <c r="E1558" s="3" t="s">
        <v>2</v>
      </c>
      <c r="F1558" s="3">
        <v>41117</v>
      </c>
      <c r="G1558" s="3" t="str">
        <f t="shared" si="24"/>
        <v xml:space="preserve">경기 </v>
      </c>
      <c r="H1558" s="2" t="s">
        <v>800</v>
      </c>
      <c r="I1558" s="2" t="s">
        <v>51</v>
      </c>
      <c r="J1558" s="2" t="s">
        <v>16171</v>
      </c>
    </row>
    <row r="1559" spans="1:10" x14ac:dyDescent="0.3">
      <c r="A1559" s="3">
        <v>5573</v>
      </c>
      <c r="B1559" s="3">
        <v>1338142288</v>
      </c>
      <c r="C1559" s="2" t="s">
        <v>16175</v>
      </c>
      <c r="D1559" s="2" t="s">
        <v>1</v>
      </c>
      <c r="E1559" s="3" t="s">
        <v>2</v>
      </c>
      <c r="F1559" s="3">
        <v>41390</v>
      </c>
      <c r="G1559" s="3" t="str">
        <f t="shared" si="24"/>
        <v xml:space="preserve">경기 </v>
      </c>
      <c r="H1559" s="2" t="s">
        <v>16177</v>
      </c>
      <c r="I1559" s="2" t="s">
        <v>117</v>
      </c>
      <c r="J1559" s="2" t="s">
        <v>16176</v>
      </c>
    </row>
    <row r="1560" spans="1:10" x14ac:dyDescent="0.3">
      <c r="A1560" s="3">
        <v>5577</v>
      </c>
      <c r="B1560" s="3">
        <v>2068116171</v>
      </c>
      <c r="C1560" s="2" t="s">
        <v>16185</v>
      </c>
      <c r="D1560" s="2" t="s">
        <v>1</v>
      </c>
      <c r="E1560" s="3" t="s">
        <v>2</v>
      </c>
      <c r="F1560" s="3">
        <v>41360</v>
      </c>
      <c r="G1560" s="3" t="str">
        <f t="shared" si="24"/>
        <v xml:space="preserve">경기 </v>
      </c>
      <c r="H1560" s="2" t="s">
        <v>16187</v>
      </c>
      <c r="I1560" s="2" t="s">
        <v>6824</v>
      </c>
      <c r="J1560" s="2" t="s">
        <v>16186</v>
      </c>
    </row>
    <row r="1561" spans="1:10" x14ac:dyDescent="0.3">
      <c r="A1561" s="3">
        <v>5578</v>
      </c>
      <c r="B1561" s="3">
        <v>2118664331</v>
      </c>
      <c r="C1561" s="2" t="s">
        <v>16188</v>
      </c>
      <c r="D1561" s="2" t="s">
        <v>1</v>
      </c>
      <c r="E1561" s="3" t="s">
        <v>2</v>
      </c>
      <c r="F1561" s="3">
        <v>41133</v>
      </c>
      <c r="G1561" s="3" t="str">
        <f t="shared" si="24"/>
        <v xml:space="preserve">경기 </v>
      </c>
      <c r="H1561" s="2" t="s">
        <v>5769</v>
      </c>
      <c r="I1561" s="2" t="s">
        <v>202</v>
      </c>
      <c r="J1561" s="2" t="s">
        <v>16189</v>
      </c>
    </row>
    <row r="1562" spans="1:10" x14ac:dyDescent="0.3">
      <c r="A1562" s="3">
        <v>5605</v>
      </c>
      <c r="B1562" s="3">
        <v>1078160744</v>
      </c>
      <c r="C1562" s="2" t="s">
        <v>16263</v>
      </c>
      <c r="D1562" s="2" t="s">
        <v>1</v>
      </c>
      <c r="E1562" s="3" t="s">
        <v>2</v>
      </c>
      <c r="F1562" s="3">
        <v>41390</v>
      </c>
      <c r="G1562" s="3" t="str">
        <f t="shared" si="24"/>
        <v xml:space="preserve">경기 </v>
      </c>
      <c r="H1562" s="2" t="s">
        <v>16265</v>
      </c>
      <c r="I1562" s="2" t="s">
        <v>2102</v>
      </c>
      <c r="J1562" s="2" t="s">
        <v>16264</v>
      </c>
    </row>
    <row r="1563" spans="1:10" x14ac:dyDescent="0.3">
      <c r="A1563" s="3">
        <v>5609</v>
      </c>
      <c r="B1563" s="3">
        <v>1238153245</v>
      </c>
      <c r="C1563" s="2" t="s">
        <v>16274</v>
      </c>
      <c r="D1563" s="2" t="s">
        <v>1</v>
      </c>
      <c r="E1563" s="3" t="s">
        <v>2</v>
      </c>
      <c r="F1563" s="3">
        <v>41461</v>
      </c>
      <c r="G1563" s="3" t="str">
        <f t="shared" si="24"/>
        <v xml:space="preserve">경기 </v>
      </c>
      <c r="H1563" s="2" t="s">
        <v>16276</v>
      </c>
      <c r="I1563" s="2" t="s">
        <v>667</v>
      </c>
      <c r="J1563" s="2" t="s">
        <v>16275</v>
      </c>
    </row>
    <row r="1564" spans="1:10" x14ac:dyDescent="0.3">
      <c r="A1564" s="3">
        <v>5610</v>
      </c>
      <c r="B1564" s="3">
        <v>1238182167</v>
      </c>
      <c r="C1564" s="2" t="s">
        <v>16277</v>
      </c>
      <c r="D1564" s="2" t="s">
        <v>1</v>
      </c>
      <c r="E1564" s="3" t="s">
        <v>2</v>
      </c>
      <c r="F1564" s="3">
        <v>41133</v>
      </c>
      <c r="G1564" s="3" t="str">
        <f t="shared" si="24"/>
        <v xml:space="preserve">경기 </v>
      </c>
      <c r="H1564" s="2" t="s">
        <v>5509</v>
      </c>
      <c r="I1564" s="2" t="s">
        <v>451</v>
      </c>
      <c r="J1564" s="2" t="s">
        <v>16278</v>
      </c>
    </row>
    <row r="1565" spans="1:10" x14ac:dyDescent="0.3">
      <c r="A1565" s="3">
        <v>5611</v>
      </c>
      <c r="B1565" s="3">
        <v>1278187863</v>
      </c>
      <c r="C1565" s="2" t="s">
        <v>16279</v>
      </c>
      <c r="D1565" s="2" t="s">
        <v>1</v>
      </c>
      <c r="E1565" s="3" t="s">
        <v>2</v>
      </c>
      <c r="F1565" s="3">
        <v>41150</v>
      </c>
      <c r="G1565" s="3" t="str">
        <f t="shared" si="24"/>
        <v xml:space="preserve">경기 </v>
      </c>
      <c r="H1565" s="2" t="s">
        <v>16281</v>
      </c>
      <c r="I1565" s="2" t="s">
        <v>16282</v>
      </c>
      <c r="J1565" s="2" t="s">
        <v>16280</v>
      </c>
    </row>
    <row r="1566" spans="1:10" x14ac:dyDescent="0.3">
      <c r="A1566" s="3">
        <v>5614</v>
      </c>
      <c r="B1566" s="3">
        <v>1360369798</v>
      </c>
      <c r="C1566" s="2" t="s">
        <v>16289</v>
      </c>
      <c r="D1566" s="2" t="s">
        <v>1</v>
      </c>
      <c r="E1566" s="3" t="s">
        <v>2</v>
      </c>
      <c r="F1566" s="3">
        <v>41570</v>
      </c>
      <c r="G1566" s="3" t="str">
        <f t="shared" si="24"/>
        <v xml:space="preserve">경기 </v>
      </c>
      <c r="H1566" s="2" t="s">
        <v>16291</v>
      </c>
      <c r="I1566" s="2" t="s">
        <v>2304</v>
      </c>
      <c r="J1566" s="2" t="s">
        <v>16290</v>
      </c>
    </row>
    <row r="1567" spans="1:10" x14ac:dyDescent="0.3">
      <c r="A1567" s="3">
        <v>5615</v>
      </c>
      <c r="B1567" s="3">
        <v>1368105531</v>
      </c>
      <c r="C1567" s="2" t="s">
        <v>16292</v>
      </c>
      <c r="D1567" s="2" t="s">
        <v>1</v>
      </c>
      <c r="E1567" s="3" t="s">
        <v>2</v>
      </c>
      <c r="F1567" s="3">
        <v>41570</v>
      </c>
      <c r="G1567" s="3" t="str">
        <f t="shared" si="24"/>
        <v xml:space="preserve">경기 </v>
      </c>
      <c r="H1567" s="2" t="s">
        <v>16294</v>
      </c>
      <c r="I1567" s="2" t="s">
        <v>2677</v>
      </c>
      <c r="J1567" s="2" t="s">
        <v>16293</v>
      </c>
    </row>
    <row r="1568" spans="1:10" x14ac:dyDescent="0.3">
      <c r="A1568" s="3">
        <v>5621</v>
      </c>
      <c r="B1568" s="3">
        <v>2148613923</v>
      </c>
      <c r="C1568" s="2" t="s">
        <v>16309</v>
      </c>
      <c r="D1568" s="2" t="s">
        <v>1</v>
      </c>
      <c r="E1568" s="3" t="s">
        <v>2</v>
      </c>
      <c r="F1568" s="3">
        <v>41463</v>
      </c>
      <c r="G1568" s="3" t="str">
        <f t="shared" si="24"/>
        <v xml:space="preserve">경기 </v>
      </c>
      <c r="H1568" s="2" t="s">
        <v>16311</v>
      </c>
      <c r="I1568" s="2" t="s">
        <v>1328</v>
      </c>
      <c r="J1568" s="2" t="s">
        <v>16310</v>
      </c>
    </row>
    <row r="1569" spans="1:10" x14ac:dyDescent="0.3">
      <c r="A1569" s="3">
        <v>5641</v>
      </c>
      <c r="B1569" s="3">
        <v>1148155540</v>
      </c>
      <c r="C1569" s="2" t="s">
        <v>16362</v>
      </c>
      <c r="D1569" s="2" t="s">
        <v>1</v>
      </c>
      <c r="E1569" s="3" t="s">
        <v>2</v>
      </c>
      <c r="F1569" s="3">
        <v>41135</v>
      </c>
      <c r="G1569" s="3" t="str">
        <f t="shared" si="24"/>
        <v xml:space="preserve">경기 </v>
      </c>
      <c r="H1569" s="2" t="s">
        <v>1640</v>
      </c>
      <c r="I1569" s="2" t="s">
        <v>1328</v>
      </c>
      <c r="J1569" s="2" t="s">
        <v>16363</v>
      </c>
    </row>
    <row r="1570" spans="1:10" x14ac:dyDescent="0.3">
      <c r="A1570" s="3">
        <v>5643</v>
      </c>
      <c r="B1570" s="3">
        <v>1238143830</v>
      </c>
      <c r="C1570" s="2" t="s">
        <v>16367</v>
      </c>
      <c r="D1570" s="2" t="s">
        <v>1</v>
      </c>
      <c r="E1570" s="3" t="s">
        <v>2</v>
      </c>
      <c r="F1570" s="3">
        <v>41220</v>
      </c>
      <c r="G1570" s="3" t="str">
        <f t="shared" si="24"/>
        <v xml:space="preserve">경기 </v>
      </c>
      <c r="H1570" s="2" t="s">
        <v>16369</v>
      </c>
      <c r="I1570" s="2" t="s">
        <v>534</v>
      </c>
      <c r="J1570" s="2" t="s">
        <v>16368</v>
      </c>
    </row>
    <row r="1571" spans="1:10" x14ac:dyDescent="0.3">
      <c r="A1571" s="3">
        <v>5644</v>
      </c>
      <c r="B1571" s="3">
        <v>1258154352</v>
      </c>
      <c r="C1571" s="2" t="s">
        <v>16370</v>
      </c>
      <c r="D1571" s="2" t="s">
        <v>1</v>
      </c>
      <c r="E1571" s="3" t="s">
        <v>2</v>
      </c>
      <c r="F1571" s="3">
        <v>41220</v>
      </c>
      <c r="G1571" s="3" t="str">
        <f t="shared" si="24"/>
        <v xml:space="preserve">경기 </v>
      </c>
      <c r="H1571" s="2" t="s">
        <v>16372</v>
      </c>
      <c r="I1571" s="2" t="s">
        <v>763</v>
      </c>
      <c r="J1571" s="2" t="s">
        <v>16371</v>
      </c>
    </row>
    <row r="1572" spans="1:10" x14ac:dyDescent="0.3">
      <c r="A1572" s="3">
        <v>5646</v>
      </c>
      <c r="B1572" s="3">
        <v>1308176703</v>
      </c>
      <c r="C1572" s="2" t="s">
        <v>16376</v>
      </c>
      <c r="D1572" s="2" t="s">
        <v>1</v>
      </c>
      <c r="E1572" s="3" t="s">
        <v>2</v>
      </c>
      <c r="F1572" s="3">
        <v>41390</v>
      </c>
      <c r="G1572" s="3" t="str">
        <f t="shared" si="24"/>
        <v xml:space="preserve">경기 </v>
      </c>
      <c r="H1572" s="2" t="s">
        <v>16378</v>
      </c>
      <c r="I1572" s="2" t="s">
        <v>534</v>
      </c>
      <c r="J1572" s="2" t="s">
        <v>16377</v>
      </c>
    </row>
    <row r="1573" spans="1:10" x14ac:dyDescent="0.3">
      <c r="A1573" s="3">
        <v>5647</v>
      </c>
      <c r="B1573" s="3">
        <v>1308191193</v>
      </c>
      <c r="C1573" s="2" t="s">
        <v>16379</v>
      </c>
      <c r="D1573" s="2" t="s">
        <v>1</v>
      </c>
      <c r="E1573" s="3" t="s">
        <v>2</v>
      </c>
      <c r="F1573" s="3">
        <v>41210</v>
      </c>
      <c r="G1573" s="3" t="str">
        <f t="shared" si="24"/>
        <v xml:space="preserve">경기 </v>
      </c>
      <c r="H1573" s="2" t="s">
        <v>16381</v>
      </c>
      <c r="I1573" s="2" t="s">
        <v>423</v>
      </c>
      <c r="J1573" s="2" t="s">
        <v>16380</v>
      </c>
    </row>
    <row r="1574" spans="1:10" x14ac:dyDescent="0.3">
      <c r="A1574" s="3">
        <v>5648</v>
      </c>
      <c r="B1574" s="3">
        <v>1308624404</v>
      </c>
      <c r="C1574" s="2" t="s">
        <v>16382</v>
      </c>
      <c r="D1574" s="2" t="s">
        <v>1</v>
      </c>
      <c r="E1574" s="3" t="s">
        <v>2</v>
      </c>
      <c r="F1574" s="3">
        <v>41190</v>
      </c>
      <c r="G1574" s="3" t="str">
        <f t="shared" si="24"/>
        <v xml:space="preserve">경기 </v>
      </c>
      <c r="H1574" s="2" t="s">
        <v>16384</v>
      </c>
      <c r="I1574" s="2" t="s">
        <v>55</v>
      </c>
      <c r="J1574" s="2" t="s">
        <v>16383</v>
      </c>
    </row>
    <row r="1575" spans="1:10" x14ac:dyDescent="0.3">
      <c r="A1575" s="3">
        <v>5650</v>
      </c>
      <c r="B1575" s="3">
        <v>1368101670</v>
      </c>
      <c r="C1575" s="2" t="s">
        <v>16388</v>
      </c>
      <c r="D1575" s="2" t="s">
        <v>1</v>
      </c>
      <c r="E1575" s="3" t="s">
        <v>2</v>
      </c>
      <c r="F1575" s="3">
        <v>41570</v>
      </c>
      <c r="G1575" s="3" t="str">
        <f t="shared" si="24"/>
        <v xml:space="preserve">경기 </v>
      </c>
      <c r="H1575" s="2" t="s">
        <v>11872</v>
      </c>
      <c r="I1575" s="2" t="s">
        <v>1411</v>
      </c>
      <c r="J1575" s="2" t="s">
        <v>7204</v>
      </c>
    </row>
    <row r="1576" spans="1:10" x14ac:dyDescent="0.3">
      <c r="A1576" s="3">
        <v>5668</v>
      </c>
      <c r="B1576" s="3">
        <v>1238131052</v>
      </c>
      <c r="C1576" s="2" t="s">
        <v>16438</v>
      </c>
      <c r="D1576" s="2" t="s">
        <v>1</v>
      </c>
      <c r="E1576" s="3" t="s">
        <v>2</v>
      </c>
      <c r="F1576" s="3">
        <v>41173</v>
      </c>
      <c r="G1576" s="3" t="str">
        <f t="shared" si="24"/>
        <v xml:space="preserve">경기 </v>
      </c>
      <c r="H1576" s="2" t="s">
        <v>16440</v>
      </c>
      <c r="I1576" s="2" t="s">
        <v>117</v>
      </c>
      <c r="J1576" s="2" t="s">
        <v>16439</v>
      </c>
    </row>
    <row r="1577" spans="1:10" x14ac:dyDescent="0.3">
      <c r="A1577" s="3">
        <v>5670</v>
      </c>
      <c r="B1577" s="3">
        <v>1248615249</v>
      </c>
      <c r="C1577" s="2" t="s">
        <v>16444</v>
      </c>
      <c r="D1577" s="2" t="s">
        <v>1</v>
      </c>
      <c r="E1577" s="3" t="s">
        <v>2</v>
      </c>
      <c r="F1577" s="3">
        <v>41590</v>
      </c>
      <c r="G1577" s="3" t="str">
        <f t="shared" si="24"/>
        <v xml:space="preserve">경기 </v>
      </c>
      <c r="H1577" s="2" t="s">
        <v>16446</v>
      </c>
      <c r="I1577" s="2" t="s">
        <v>5091</v>
      </c>
      <c r="J1577" s="2" t="s">
        <v>16445</v>
      </c>
    </row>
    <row r="1578" spans="1:10" x14ac:dyDescent="0.3">
      <c r="A1578" s="3">
        <v>5671</v>
      </c>
      <c r="B1578" s="3">
        <v>1248677788</v>
      </c>
      <c r="C1578" s="2" t="s">
        <v>16447</v>
      </c>
      <c r="D1578" s="2" t="s">
        <v>1</v>
      </c>
      <c r="E1578" s="3" t="s">
        <v>2</v>
      </c>
      <c r="F1578" s="3">
        <v>41590</v>
      </c>
      <c r="G1578" s="3" t="str">
        <f t="shared" si="24"/>
        <v xml:space="preserve">경기 </v>
      </c>
      <c r="H1578" s="2" t="s">
        <v>16449</v>
      </c>
      <c r="I1578" s="2" t="s">
        <v>6686</v>
      </c>
      <c r="J1578" s="2" t="s">
        <v>16448</v>
      </c>
    </row>
    <row r="1579" spans="1:10" x14ac:dyDescent="0.3">
      <c r="A1579" s="3">
        <v>5672</v>
      </c>
      <c r="B1579" s="3">
        <v>1258151622</v>
      </c>
      <c r="C1579" s="2" t="s">
        <v>16450</v>
      </c>
      <c r="D1579" s="2" t="s">
        <v>1</v>
      </c>
      <c r="E1579" s="3" t="s">
        <v>2</v>
      </c>
      <c r="F1579" s="3">
        <v>41220</v>
      </c>
      <c r="G1579" s="3" t="str">
        <f t="shared" si="24"/>
        <v xml:space="preserve">경기 </v>
      </c>
      <c r="H1579" s="2" t="s">
        <v>16452</v>
      </c>
      <c r="I1579" s="2" t="s">
        <v>99</v>
      </c>
      <c r="J1579" s="2" t="s">
        <v>16451</v>
      </c>
    </row>
    <row r="1580" spans="1:10" x14ac:dyDescent="0.3">
      <c r="A1580" s="3">
        <v>5673</v>
      </c>
      <c r="B1580" s="3">
        <v>1268108244</v>
      </c>
      <c r="C1580" s="2" t="s">
        <v>16453</v>
      </c>
      <c r="D1580" s="2" t="s">
        <v>1</v>
      </c>
      <c r="E1580" s="3" t="s">
        <v>2</v>
      </c>
      <c r="F1580" s="3">
        <v>41500</v>
      </c>
      <c r="G1580" s="3" t="str">
        <f t="shared" si="24"/>
        <v xml:space="preserve">경기 </v>
      </c>
      <c r="H1580" s="2" t="s">
        <v>16455</v>
      </c>
      <c r="I1580" s="2" t="s">
        <v>308</v>
      </c>
      <c r="J1580" s="2" t="s">
        <v>16454</v>
      </c>
    </row>
    <row r="1581" spans="1:10" x14ac:dyDescent="0.3">
      <c r="A1581" s="3">
        <v>5674</v>
      </c>
      <c r="B1581" s="3">
        <v>1268196355</v>
      </c>
      <c r="C1581" s="2" t="s">
        <v>16456</v>
      </c>
      <c r="D1581" s="2" t="s">
        <v>1</v>
      </c>
      <c r="E1581" s="3" t="s">
        <v>2</v>
      </c>
      <c r="F1581" s="3">
        <v>41670</v>
      </c>
      <c r="G1581" s="3" t="str">
        <f t="shared" si="24"/>
        <v xml:space="preserve">경기 </v>
      </c>
      <c r="H1581" s="2" t="s">
        <v>16458</v>
      </c>
      <c r="I1581" s="2" t="s">
        <v>210</v>
      </c>
      <c r="J1581" s="2" t="s">
        <v>16457</v>
      </c>
    </row>
    <row r="1582" spans="1:10" x14ac:dyDescent="0.3">
      <c r="A1582" s="3">
        <v>5675</v>
      </c>
      <c r="B1582" s="3">
        <v>1288642281</v>
      </c>
      <c r="C1582" s="2" t="s">
        <v>16459</v>
      </c>
      <c r="D1582" s="2" t="s">
        <v>895</v>
      </c>
      <c r="E1582" s="3" t="s">
        <v>896</v>
      </c>
      <c r="F1582" s="3">
        <v>41480</v>
      </c>
      <c r="G1582" s="3" t="str">
        <f t="shared" si="24"/>
        <v xml:space="preserve">경기 </v>
      </c>
      <c r="H1582" s="2" t="s">
        <v>16461</v>
      </c>
      <c r="I1582" s="2" t="s">
        <v>5132</v>
      </c>
      <c r="J1582" s="2" t="s">
        <v>16460</v>
      </c>
    </row>
    <row r="1583" spans="1:10" x14ac:dyDescent="0.3">
      <c r="A1583" s="3">
        <v>5677</v>
      </c>
      <c r="B1583" s="3">
        <v>1328186624</v>
      </c>
      <c r="C1583" s="2" t="s">
        <v>16465</v>
      </c>
      <c r="D1583" s="2" t="s">
        <v>1</v>
      </c>
      <c r="E1583" s="3" t="s">
        <v>2</v>
      </c>
      <c r="F1583" s="3">
        <v>41360</v>
      </c>
      <c r="G1583" s="3" t="str">
        <f t="shared" si="24"/>
        <v xml:space="preserve">경기 </v>
      </c>
      <c r="H1583" s="2" t="s">
        <v>16467</v>
      </c>
      <c r="I1583" s="2" t="s">
        <v>1508</v>
      </c>
      <c r="J1583" s="2" t="s">
        <v>16466</v>
      </c>
    </row>
    <row r="1584" spans="1:10" x14ac:dyDescent="0.3">
      <c r="A1584" s="3">
        <v>5679</v>
      </c>
      <c r="B1584" s="3">
        <v>1408133545</v>
      </c>
      <c r="C1584" s="2" t="s">
        <v>16470</v>
      </c>
      <c r="D1584" s="2" t="s">
        <v>1</v>
      </c>
      <c r="E1584" s="3" t="s">
        <v>2</v>
      </c>
      <c r="F1584" s="3">
        <v>41390</v>
      </c>
      <c r="G1584" s="3" t="str">
        <f t="shared" si="24"/>
        <v xml:space="preserve">경기 </v>
      </c>
      <c r="H1584" s="2" t="s">
        <v>16472</v>
      </c>
      <c r="I1584" s="2" t="s">
        <v>109</v>
      </c>
      <c r="J1584" s="2" t="s">
        <v>16471</v>
      </c>
    </row>
    <row r="1585" spans="1:10" x14ac:dyDescent="0.3">
      <c r="A1585" s="3">
        <v>5682</v>
      </c>
      <c r="B1585" s="3">
        <v>2078141182</v>
      </c>
      <c r="C1585" s="2" t="s">
        <v>16479</v>
      </c>
      <c r="D1585" s="2" t="s">
        <v>1</v>
      </c>
      <c r="E1585" s="3" t="s">
        <v>2</v>
      </c>
      <c r="F1585" s="3">
        <v>41135</v>
      </c>
      <c r="G1585" s="3" t="str">
        <f t="shared" si="24"/>
        <v xml:space="preserve">경기 </v>
      </c>
      <c r="H1585" s="2" t="s">
        <v>16481</v>
      </c>
      <c r="I1585" s="2" t="s">
        <v>440</v>
      </c>
      <c r="J1585" s="2" t="s">
        <v>16480</v>
      </c>
    </row>
    <row r="1586" spans="1:10" x14ac:dyDescent="0.3">
      <c r="A1586" s="3">
        <v>5687</v>
      </c>
      <c r="B1586" s="3">
        <v>2158146010</v>
      </c>
      <c r="C1586" s="2" t="s">
        <v>16493</v>
      </c>
      <c r="D1586" s="2" t="s">
        <v>1</v>
      </c>
      <c r="E1586" s="3" t="s">
        <v>2</v>
      </c>
      <c r="F1586" s="3">
        <v>41450</v>
      </c>
      <c r="G1586" s="3" t="str">
        <f t="shared" si="24"/>
        <v xml:space="preserve">경기 </v>
      </c>
      <c r="H1586" s="2" t="s">
        <v>16495</v>
      </c>
      <c r="I1586" s="2" t="s">
        <v>5</v>
      </c>
      <c r="J1586" s="2" t="s">
        <v>16494</v>
      </c>
    </row>
    <row r="1587" spans="1:10" x14ac:dyDescent="0.3">
      <c r="A1587" s="3">
        <v>5688</v>
      </c>
      <c r="B1587" s="3">
        <v>2208105762</v>
      </c>
      <c r="C1587" s="2" t="s">
        <v>16496</v>
      </c>
      <c r="D1587" s="2" t="s">
        <v>1</v>
      </c>
      <c r="E1587" s="3" t="s">
        <v>2</v>
      </c>
      <c r="F1587" s="3">
        <v>41173</v>
      </c>
      <c r="G1587" s="3" t="str">
        <f t="shared" si="24"/>
        <v xml:space="preserve">경기 </v>
      </c>
      <c r="H1587" s="2" t="s">
        <v>16498</v>
      </c>
      <c r="I1587" s="2" t="s">
        <v>643</v>
      </c>
      <c r="J1587" s="2" t="s">
        <v>16497</v>
      </c>
    </row>
    <row r="1588" spans="1:10" x14ac:dyDescent="0.3">
      <c r="A1588" s="3">
        <v>5708</v>
      </c>
      <c r="B1588" s="3">
        <v>1238140304</v>
      </c>
      <c r="C1588" s="2" t="s">
        <v>16552</v>
      </c>
      <c r="D1588" s="2" t="s">
        <v>1</v>
      </c>
      <c r="E1588" s="3" t="s">
        <v>2</v>
      </c>
      <c r="F1588" s="3">
        <v>41410</v>
      </c>
      <c r="G1588" s="3" t="str">
        <f t="shared" si="24"/>
        <v xml:space="preserve">경기 </v>
      </c>
      <c r="H1588" s="2" t="s">
        <v>4802</v>
      </c>
      <c r="I1588" s="2" t="s">
        <v>9633</v>
      </c>
      <c r="J1588" s="2" t="s">
        <v>16553</v>
      </c>
    </row>
    <row r="1589" spans="1:10" x14ac:dyDescent="0.3">
      <c r="A1589" s="3">
        <v>5709</v>
      </c>
      <c r="B1589" s="3">
        <v>1238153740</v>
      </c>
      <c r="C1589" s="2" t="s">
        <v>16554</v>
      </c>
      <c r="D1589" s="2" t="s">
        <v>1</v>
      </c>
      <c r="E1589" s="3" t="s">
        <v>2</v>
      </c>
      <c r="F1589" s="3">
        <v>41171</v>
      </c>
      <c r="G1589" s="3" t="str">
        <f t="shared" si="24"/>
        <v xml:space="preserve">경기 </v>
      </c>
      <c r="H1589" s="2" t="s">
        <v>16556</v>
      </c>
      <c r="I1589" s="2" t="s">
        <v>11524</v>
      </c>
      <c r="J1589" s="2" t="s">
        <v>16555</v>
      </c>
    </row>
    <row r="1590" spans="1:10" x14ac:dyDescent="0.3">
      <c r="A1590" s="3">
        <v>5710</v>
      </c>
      <c r="B1590" s="3">
        <v>1238606034</v>
      </c>
      <c r="C1590" s="2" t="s">
        <v>16557</v>
      </c>
      <c r="D1590" s="2" t="s">
        <v>132</v>
      </c>
      <c r="E1590" s="3" t="s">
        <v>133</v>
      </c>
      <c r="F1590" s="3">
        <v>41171</v>
      </c>
      <c r="G1590" s="3" t="str">
        <f t="shared" si="24"/>
        <v xml:space="preserve">경기 </v>
      </c>
      <c r="H1590" s="2" t="s">
        <v>16559</v>
      </c>
      <c r="I1590" s="2" t="s">
        <v>508</v>
      </c>
      <c r="J1590" s="2" t="s">
        <v>16558</v>
      </c>
    </row>
    <row r="1591" spans="1:10" x14ac:dyDescent="0.3">
      <c r="A1591" s="3">
        <v>5711</v>
      </c>
      <c r="B1591" s="3">
        <v>1268127407</v>
      </c>
      <c r="C1591" s="2" t="s">
        <v>16560</v>
      </c>
      <c r="D1591" s="2" t="s">
        <v>1</v>
      </c>
      <c r="E1591" s="3" t="s">
        <v>2</v>
      </c>
      <c r="F1591" s="3">
        <v>41461</v>
      </c>
      <c r="G1591" s="3" t="str">
        <f t="shared" si="24"/>
        <v xml:space="preserve">경기 </v>
      </c>
      <c r="H1591" s="2" t="s">
        <v>16562</v>
      </c>
      <c r="I1591" s="2" t="s">
        <v>1116</v>
      </c>
      <c r="J1591" s="2" t="s">
        <v>16561</v>
      </c>
    </row>
    <row r="1592" spans="1:10" x14ac:dyDescent="0.3">
      <c r="A1592" s="3">
        <v>5713</v>
      </c>
      <c r="B1592" s="3">
        <v>1278618639</v>
      </c>
      <c r="C1592" s="2" t="s">
        <v>16566</v>
      </c>
      <c r="D1592" s="2" t="s">
        <v>1</v>
      </c>
      <c r="E1592" s="3" t="s">
        <v>2</v>
      </c>
      <c r="F1592" s="3">
        <v>41630</v>
      </c>
      <c r="G1592" s="3" t="str">
        <f t="shared" si="24"/>
        <v xml:space="preserve">경기 </v>
      </c>
      <c r="H1592" s="2" t="s">
        <v>16568</v>
      </c>
      <c r="I1592" s="2" t="s">
        <v>843</v>
      </c>
      <c r="J1592" s="2" t="s">
        <v>16567</v>
      </c>
    </row>
    <row r="1593" spans="1:10" x14ac:dyDescent="0.3">
      <c r="A1593" s="3">
        <v>5714</v>
      </c>
      <c r="B1593" s="3">
        <v>1328134000</v>
      </c>
      <c r="C1593" s="2" t="s">
        <v>16569</v>
      </c>
      <c r="D1593" s="2" t="s">
        <v>239</v>
      </c>
      <c r="E1593" s="3" t="s">
        <v>240</v>
      </c>
      <c r="F1593" s="3">
        <v>41360</v>
      </c>
      <c r="G1593" s="3" t="str">
        <f t="shared" si="24"/>
        <v xml:space="preserve">경기 </v>
      </c>
      <c r="H1593" s="2" t="s">
        <v>16571</v>
      </c>
      <c r="I1593" s="2" t="s">
        <v>2159</v>
      </c>
      <c r="J1593" s="2" t="s">
        <v>16570</v>
      </c>
    </row>
    <row r="1594" spans="1:10" x14ac:dyDescent="0.3">
      <c r="A1594" s="3">
        <v>5716</v>
      </c>
      <c r="B1594" s="3">
        <v>1358136502</v>
      </c>
      <c r="C1594" s="2" t="s">
        <v>16575</v>
      </c>
      <c r="D1594" s="2" t="s">
        <v>1</v>
      </c>
      <c r="E1594" s="3" t="s">
        <v>2</v>
      </c>
      <c r="F1594" s="3">
        <v>41117</v>
      </c>
      <c r="G1594" s="3" t="str">
        <f t="shared" si="24"/>
        <v xml:space="preserve">경기 </v>
      </c>
      <c r="H1594" s="2" t="s">
        <v>8131</v>
      </c>
      <c r="I1594" s="2" t="s">
        <v>13</v>
      </c>
      <c r="J1594" s="2" t="s">
        <v>16576</v>
      </c>
    </row>
    <row r="1595" spans="1:10" x14ac:dyDescent="0.3">
      <c r="A1595" s="3">
        <v>5717</v>
      </c>
      <c r="B1595" s="3">
        <v>1358168528</v>
      </c>
      <c r="C1595" s="2" t="s">
        <v>16577</v>
      </c>
      <c r="D1595" s="2" t="s">
        <v>1</v>
      </c>
      <c r="E1595" s="3" t="s">
        <v>2</v>
      </c>
      <c r="F1595" s="3">
        <v>41220</v>
      </c>
      <c r="G1595" s="3" t="str">
        <f t="shared" si="24"/>
        <v xml:space="preserve">경기 </v>
      </c>
      <c r="H1595" s="2" t="s">
        <v>16579</v>
      </c>
      <c r="I1595" s="2" t="s">
        <v>497</v>
      </c>
      <c r="J1595" s="2" t="s">
        <v>16578</v>
      </c>
    </row>
    <row r="1596" spans="1:10" x14ac:dyDescent="0.3">
      <c r="A1596" s="3">
        <v>5718</v>
      </c>
      <c r="B1596" s="3">
        <v>1388114491</v>
      </c>
      <c r="C1596" s="2" t="s">
        <v>16580</v>
      </c>
      <c r="D1596" s="2" t="s">
        <v>1</v>
      </c>
      <c r="E1596" s="3" t="s">
        <v>2</v>
      </c>
      <c r="F1596" s="3">
        <v>41430</v>
      </c>
      <c r="G1596" s="3" t="str">
        <f t="shared" si="24"/>
        <v xml:space="preserve">경기 </v>
      </c>
      <c r="H1596" s="2" t="s">
        <v>16582</v>
      </c>
      <c r="I1596" s="2" t="s">
        <v>194</v>
      </c>
      <c r="J1596" s="2" t="s">
        <v>16581</v>
      </c>
    </row>
    <row r="1597" spans="1:10" x14ac:dyDescent="0.3">
      <c r="A1597" s="3">
        <v>5720</v>
      </c>
      <c r="B1597" s="3">
        <v>1428149475</v>
      </c>
      <c r="C1597" s="2" t="s">
        <v>16586</v>
      </c>
      <c r="D1597" s="2" t="s">
        <v>1</v>
      </c>
      <c r="E1597" s="3" t="s">
        <v>2</v>
      </c>
      <c r="F1597" s="3">
        <v>41461</v>
      </c>
      <c r="G1597" s="3" t="str">
        <f t="shared" si="24"/>
        <v xml:space="preserve">경기 </v>
      </c>
      <c r="H1597" s="2" t="s">
        <v>16588</v>
      </c>
      <c r="I1597" s="2" t="s">
        <v>150</v>
      </c>
      <c r="J1597" s="2" t="s">
        <v>16587</v>
      </c>
    </row>
    <row r="1598" spans="1:10" x14ac:dyDescent="0.3">
      <c r="A1598" s="3">
        <v>5744</v>
      </c>
      <c r="B1598" s="3">
        <v>1078185575</v>
      </c>
      <c r="C1598" s="2" t="s">
        <v>16657</v>
      </c>
      <c r="D1598" s="2" t="s">
        <v>1</v>
      </c>
      <c r="E1598" s="3" t="s">
        <v>2</v>
      </c>
      <c r="F1598" s="3">
        <v>41630</v>
      </c>
      <c r="G1598" s="3" t="str">
        <f t="shared" si="24"/>
        <v xml:space="preserve">경기 </v>
      </c>
      <c r="H1598" s="2" t="s">
        <v>16659</v>
      </c>
      <c r="I1598" s="2" t="s">
        <v>2687</v>
      </c>
      <c r="J1598" s="2" t="s">
        <v>16658</v>
      </c>
    </row>
    <row r="1599" spans="1:10" x14ac:dyDescent="0.3">
      <c r="A1599" s="3">
        <v>5750</v>
      </c>
      <c r="B1599" s="3">
        <v>1248123841</v>
      </c>
      <c r="C1599" s="2" t="s">
        <v>16675</v>
      </c>
      <c r="D1599" s="2" t="s">
        <v>325</v>
      </c>
      <c r="E1599" s="3" t="s">
        <v>326</v>
      </c>
      <c r="F1599" s="3">
        <v>41590</v>
      </c>
      <c r="G1599" s="3" t="str">
        <f t="shared" si="24"/>
        <v xml:space="preserve">경기 </v>
      </c>
      <c r="H1599" s="2" t="s">
        <v>16677</v>
      </c>
      <c r="I1599" s="2" t="s">
        <v>308</v>
      </c>
      <c r="J1599" s="2" t="s">
        <v>16676</v>
      </c>
    </row>
    <row r="1600" spans="1:10" x14ac:dyDescent="0.3">
      <c r="A1600" s="3">
        <v>5751</v>
      </c>
      <c r="B1600" s="3">
        <v>1248171246</v>
      </c>
      <c r="C1600" s="2" t="s">
        <v>16678</v>
      </c>
      <c r="D1600" s="2" t="s">
        <v>1</v>
      </c>
      <c r="E1600" s="3" t="s">
        <v>2</v>
      </c>
      <c r="F1600" s="3">
        <v>41390</v>
      </c>
      <c r="G1600" s="3" t="str">
        <f t="shared" si="24"/>
        <v xml:space="preserve">경기 </v>
      </c>
      <c r="H1600" s="2" t="s">
        <v>16680</v>
      </c>
      <c r="I1600" s="2" t="s">
        <v>1272</v>
      </c>
      <c r="J1600" s="2" t="s">
        <v>16679</v>
      </c>
    </row>
    <row r="1601" spans="1:10" x14ac:dyDescent="0.3">
      <c r="A1601" s="3">
        <v>5752</v>
      </c>
      <c r="B1601" s="3">
        <v>1258118211</v>
      </c>
      <c r="C1601" s="2" t="s">
        <v>16681</v>
      </c>
      <c r="D1601" s="2" t="s">
        <v>1</v>
      </c>
      <c r="E1601" s="3" t="s">
        <v>2</v>
      </c>
      <c r="F1601" s="3">
        <v>41550</v>
      </c>
      <c r="G1601" s="3" t="str">
        <f t="shared" si="24"/>
        <v xml:space="preserve">경기 </v>
      </c>
      <c r="H1601" s="2" t="s">
        <v>16683</v>
      </c>
      <c r="I1601" s="2" t="s">
        <v>146</v>
      </c>
      <c r="J1601" s="2" t="s">
        <v>16682</v>
      </c>
    </row>
    <row r="1602" spans="1:10" x14ac:dyDescent="0.3">
      <c r="A1602" s="3">
        <v>5754</v>
      </c>
      <c r="B1602" s="3">
        <v>1288148150</v>
      </c>
      <c r="C1602" s="2" t="s">
        <v>16687</v>
      </c>
      <c r="D1602" s="2" t="s">
        <v>1</v>
      </c>
      <c r="E1602" s="3" t="s">
        <v>2</v>
      </c>
      <c r="F1602" s="3">
        <v>41285</v>
      </c>
      <c r="G1602" s="3" t="str">
        <f t="shared" si="24"/>
        <v xml:space="preserve">경기 </v>
      </c>
      <c r="H1602" s="2" t="s">
        <v>16689</v>
      </c>
      <c r="I1602" s="2" t="s">
        <v>667</v>
      </c>
      <c r="J1602" s="2" t="s">
        <v>16688</v>
      </c>
    </row>
    <row r="1603" spans="1:10" x14ac:dyDescent="0.3">
      <c r="A1603" s="3">
        <v>5757</v>
      </c>
      <c r="B1603" s="3">
        <v>1308159489</v>
      </c>
      <c r="C1603" s="2" t="s">
        <v>16695</v>
      </c>
      <c r="D1603" s="2" t="s">
        <v>1</v>
      </c>
      <c r="E1603" s="3" t="s">
        <v>2</v>
      </c>
      <c r="F1603" s="3">
        <v>41190</v>
      </c>
      <c r="G1603" s="3" t="str">
        <f t="shared" ref="G1603:G1666" si="25">LEFT(H1603,3)</f>
        <v xml:space="preserve">경기 </v>
      </c>
      <c r="H1603" s="2" t="s">
        <v>16697</v>
      </c>
      <c r="I1603" s="2" t="s">
        <v>1411</v>
      </c>
      <c r="J1603" s="2" t="s">
        <v>16696</v>
      </c>
    </row>
    <row r="1604" spans="1:10" x14ac:dyDescent="0.3">
      <c r="A1604" s="3">
        <v>5767</v>
      </c>
      <c r="B1604" s="3">
        <v>2208169960</v>
      </c>
      <c r="C1604" s="2" t="s">
        <v>16719</v>
      </c>
      <c r="D1604" s="2" t="s">
        <v>471</v>
      </c>
      <c r="E1604" s="3" t="s">
        <v>2</v>
      </c>
      <c r="F1604" s="3">
        <v>41113</v>
      </c>
      <c r="G1604" s="3" t="str">
        <f t="shared" si="25"/>
        <v xml:space="preserve">경기 </v>
      </c>
      <c r="H1604" s="2" t="s">
        <v>16721</v>
      </c>
      <c r="I1604" s="2" t="s">
        <v>1079</v>
      </c>
      <c r="J1604" s="2" t="s">
        <v>16720</v>
      </c>
    </row>
    <row r="1605" spans="1:10" x14ac:dyDescent="0.3">
      <c r="A1605" s="3">
        <v>5783</v>
      </c>
      <c r="B1605" s="3">
        <v>1078601658</v>
      </c>
      <c r="C1605" s="2" t="s">
        <v>16764</v>
      </c>
      <c r="D1605" s="2" t="s">
        <v>1</v>
      </c>
      <c r="E1605" s="3" t="s">
        <v>2</v>
      </c>
      <c r="F1605" s="3">
        <v>41610</v>
      </c>
      <c r="G1605" s="3" t="str">
        <f t="shared" si="25"/>
        <v xml:space="preserve">경기 </v>
      </c>
      <c r="H1605" s="2" t="s">
        <v>16766</v>
      </c>
      <c r="I1605" s="2" t="s">
        <v>3720</v>
      </c>
      <c r="J1605" s="2" t="s">
        <v>16765</v>
      </c>
    </row>
    <row r="1606" spans="1:10" x14ac:dyDescent="0.3">
      <c r="A1606" s="3">
        <v>5785</v>
      </c>
      <c r="B1606" s="3">
        <v>1168161941</v>
      </c>
      <c r="C1606" s="2" t="s">
        <v>16770</v>
      </c>
      <c r="D1606" s="2" t="s">
        <v>126</v>
      </c>
      <c r="E1606" s="3" t="s">
        <v>943</v>
      </c>
      <c r="F1606" s="3">
        <v>41210</v>
      </c>
      <c r="G1606" s="3" t="str">
        <f t="shared" si="25"/>
        <v xml:space="preserve">경기 </v>
      </c>
      <c r="H1606" s="2" t="s">
        <v>940</v>
      </c>
      <c r="I1606" s="2" t="s">
        <v>512</v>
      </c>
      <c r="J1606" s="2" t="s">
        <v>16771</v>
      </c>
    </row>
    <row r="1607" spans="1:10" x14ac:dyDescent="0.3">
      <c r="A1607" s="3">
        <v>5791</v>
      </c>
      <c r="B1607" s="3">
        <v>1238180650</v>
      </c>
      <c r="C1607" s="2" t="s">
        <v>16785</v>
      </c>
      <c r="D1607" s="2" t="s">
        <v>1</v>
      </c>
      <c r="E1607" s="3" t="s">
        <v>2</v>
      </c>
      <c r="F1607" s="3">
        <v>41410</v>
      </c>
      <c r="G1607" s="3" t="str">
        <f t="shared" si="25"/>
        <v xml:space="preserve">경기 </v>
      </c>
      <c r="H1607" s="2" t="s">
        <v>16787</v>
      </c>
      <c r="I1607" s="2" t="s">
        <v>176</v>
      </c>
      <c r="J1607" s="2" t="s">
        <v>16786</v>
      </c>
    </row>
    <row r="1608" spans="1:10" x14ac:dyDescent="0.3">
      <c r="A1608" s="3">
        <v>5792</v>
      </c>
      <c r="B1608" s="3">
        <v>1258196838</v>
      </c>
      <c r="C1608" s="2" t="s">
        <v>16788</v>
      </c>
      <c r="D1608" s="2" t="s">
        <v>132</v>
      </c>
      <c r="E1608" s="3" t="s">
        <v>133</v>
      </c>
      <c r="F1608" s="3">
        <v>41550</v>
      </c>
      <c r="G1608" s="3" t="str">
        <f t="shared" si="25"/>
        <v xml:space="preserve">경기 </v>
      </c>
      <c r="H1608" s="2" t="s">
        <v>16790</v>
      </c>
      <c r="I1608" s="2" t="s">
        <v>1567</v>
      </c>
      <c r="J1608" s="2" t="s">
        <v>16789</v>
      </c>
    </row>
    <row r="1609" spans="1:10" x14ac:dyDescent="0.3">
      <c r="A1609" s="3">
        <v>5793</v>
      </c>
      <c r="B1609" s="3">
        <v>1261666867</v>
      </c>
      <c r="C1609" s="2" t="s">
        <v>16791</v>
      </c>
      <c r="D1609" s="2" t="s">
        <v>1</v>
      </c>
      <c r="E1609" s="3" t="s">
        <v>2</v>
      </c>
      <c r="F1609" s="3">
        <v>41450</v>
      </c>
      <c r="G1609" s="3" t="str">
        <f t="shared" si="25"/>
        <v xml:space="preserve">경기 </v>
      </c>
      <c r="H1609" s="2" t="s">
        <v>16793</v>
      </c>
      <c r="I1609" s="2" t="s">
        <v>8669</v>
      </c>
      <c r="J1609" s="2" t="s">
        <v>16792</v>
      </c>
    </row>
    <row r="1610" spans="1:10" x14ac:dyDescent="0.3">
      <c r="A1610" s="3">
        <v>5795</v>
      </c>
      <c r="B1610" s="3">
        <v>1301871010</v>
      </c>
      <c r="C1610" s="2" t="s">
        <v>16797</v>
      </c>
      <c r="D1610" s="2" t="s">
        <v>1</v>
      </c>
      <c r="E1610" s="3" t="s">
        <v>2</v>
      </c>
      <c r="F1610" s="3">
        <v>41190</v>
      </c>
      <c r="G1610" s="3" t="str">
        <f t="shared" si="25"/>
        <v xml:space="preserve">경기 </v>
      </c>
      <c r="H1610" s="2" t="s">
        <v>16799</v>
      </c>
      <c r="I1610" s="2" t="s">
        <v>705</v>
      </c>
      <c r="J1610" s="2" t="s">
        <v>16798</v>
      </c>
    </row>
    <row r="1611" spans="1:10" x14ac:dyDescent="0.3">
      <c r="A1611" s="3">
        <v>5798</v>
      </c>
      <c r="B1611" s="3">
        <v>1348140814</v>
      </c>
      <c r="C1611" s="2" t="s">
        <v>16806</v>
      </c>
      <c r="D1611" s="2" t="s">
        <v>1</v>
      </c>
      <c r="E1611" s="3" t="s">
        <v>2</v>
      </c>
      <c r="F1611" s="3">
        <v>41273</v>
      </c>
      <c r="G1611" s="3" t="str">
        <f t="shared" si="25"/>
        <v xml:space="preserve">경기 </v>
      </c>
      <c r="H1611" s="2" t="s">
        <v>16808</v>
      </c>
      <c r="I1611" s="2" t="s">
        <v>180</v>
      </c>
      <c r="J1611" s="2" t="s">
        <v>16807</v>
      </c>
    </row>
    <row r="1612" spans="1:10" x14ac:dyDescent="0.3">
      <c r="A1612" s="3">
        <v>5810</v>
      </c>
      <c r="B1612" s="3">
        <v>2298103010</v>
      </c>
      <c r="C1612" s="2" t="s">
        <v>16842</v>
      </c>
      <c r="D1612" s="2" t="s">
        <v>1</v>
      </c>
      <c r="E1612" s="3" t="s">
        <v>2</v>
      </c>
      <c r="F1612" s="3">
        <v>41610</v>
      </c>
      <c r="G1612" s="3" t="str">
        <f t="shared" si="25"/>
        <v xml:space="preserve">경기 </v>
      </c>
      <c r="H1612" s="2" t="s">
        <v>16844</v>
      </c>
      <c r="I1612" s="2" t="s">
        <v>1279</v>
      </c>
      <c r="J1612" s="2" t="s">
        <v>16843</v>
      </c>
    </row>
    <row r="1613" spans="1:10" x14ac:dyDescent="0.3">
      <c r="A1613" s="3">
        <v>5813</v>
      </c>
      <c r="B1613" s="3">
        <v>3128129025</v>
      </c>
      <c r="C1613" s="2" t="s">
        <v>16850</v>
      </c>
      <c r="D1613" s="2" t="s">
        <v>1</v>
      </c>
      <c r="E1613" s="3" t="s">
        <v>2</v>
      </c>
      <c r="F1613" s="3">
        <v>41133</v>
      </c>
      <c r="G1613" s="3" t="str">
        <f t="shared" si="25"/>
        <v xml:space="preserve">경기 </v>
      </c>
      <c r="H1613" s="2" t="s">
        <v>7761</v>
      </c>
      <c r="I1613" s="2" t="s">
        <v>2176</v>
      </c>
      <c r="J1613" s="2" t="s">
        <v>16851</v>
      </c>
    </row>
    <row r="1614" spans="1:10" x14ac:dyDescent="0.3">
      <c r="A1614" s="3">
        <v>5823</v>
      </c>
      <c r="B1614" s="3">
        <v>1088145237</v>
      </c>
      <c r="C1614" s="2" t="s">
        <v>16878</v>
      </c>
      <c r="D1614" s="2" t="s">
        <v>1</v>
      </c>
      <c r="E1614" s="3" t="s">
        <v>2</v>
      </c>
      <c r="F1614" s="3">
        <v>41590</v>
      </c>
      <c r="G1614" s="3" t="str">
        <f t="shared" si="25"/>
        <v xml:space="preserve">경기 </v>
      </c>
      <c r="H1614" s="2" t="s">
        <v>16880</v>
      </c>
      <c r="I1614" s="2" t="s">
        <v>51</v>
      </c>
      <c r="J1614" s="2" t="s">
        <v>16879</v>
      </c>
    </row>
    <row r="1615" spans="1:10" x14ac:dyDescent="0.3">
      <c r="A1615" s="3">
        <v>5824</v>
      </c>
      <c r="B1615" s="3">
        <v>1198116877</v>
      </c>
      <c r="C1615" s="2" t="s">
        <v>16881</v>
      </c>
      <c r="D1615" s="2" t="s">
        <v>1</v>
      </c>
      <c r="E1615" s="3" t="s">
        <v>2</v>
      </c>
      <c r="F1615" s="3">
        <v>41273</v>
      </c>
      <c r="G1615" s="3" t="str">
        <f t="shared" si="25"/>
        <v xml:space="preserve">경기 </v>
      </c>
      <c r="H1615" s="2" t="s">
        <v>16883</v>
      </c>
      <c r="I1615" s="2" t="s">
        <v>875</v>
      </c>
      <c r="J1615" s="2" t="s">
        <v>16882</v>
      </c>
    </row>
    <row r="1616" spans="1:10" x14ac:dyDescent="0.3">
      <c r="A1616" s="3">
        <v>5825</v>
      </c>
      <c r="B1616" s="3">
        <v>1198138018</v>
      </c>
      <c r="C1616" s="2" t="s">
        <v>16884</v>
      </c>
      <c r="D1616" s="2" t="s">
        <v>244</v>
      </c>
      <c r="E1616" s="3" t="s">
        <v>245</v>
      </c>
      <c r="F1616" s="3">
        <v>41135</v>
      </c>
      <c r="G1616" s="3" t="str">
        <f t="shared" si="25"/>
        <v xml:space="preserve">경기 </v>
      </c>
      <c r="H1616" s="2" t="s">
        <v>16886</v>
      </c>
      <c r="I1616" s="2" t="s">
        <v>13</v>
      </c>
      <c r="J1616" s="2" t="s">
        <v>16885</v>
      </c>
    </row>
    <row r="1617" spans="1:10" x14ac:dyDescent="0.3">
      <c r="A1617" s="3">
        <v>5827</v>
      </c>
      <c r="B1617" s="3">
        <v>1238613229</v>
      </c>
      <c r="C1617" s="2" t="s">
        <v>16890</v>
      </c>
      <c r="D1617" s="2" t="s">
        <v>1</v>
      </c>
      <c r="E1617" s="3" t="s">
        <v>2</v>
      </c>
      <c r="F1617" s="3">
        <v>41115</v>
      </c>
      <c r="G1617" s="3" t="str">
        <f t="shared" si="25"/>
        <v xml:space="preserve">경기 </v>
      </c>
      <c r="H1617" s="2" t="s">
        <v>16892</v>
      </c>
      <c r="I1617" s="2" t="s">
        <v>154</v>
      </c>
      <c r="J1617" s="2" t="s">
        <v>16891</v>
      </c>
    </row>
    <row r="1618" spans="1:10" x14ac:dyDescent="0.3">
      <c r="A1618" s="3">
        <v>5828</v>
      </c>
      <c r="B1618" s="3">
        <v>1238614951</v>
      </c>
      <c r="C1618" s="2" t="s">
        <v>16893</v>
      </c>
      <c r="D1618" s="2" t="s">
        <v>1</v>
      </c>
      <c r="E1618" s="3" t="s">
        <v>2</v>
      </c>
      <c r="F1618" s="3">
        <v>41410</v>
      </c>
      <c r="G1618" s="3" t="str">
        <f t="shared" si="25"/>
        <v xml:space="preserve">경기 </v>
      </c>
      <c r="H1618" s="2" t="s">
        <v>16895</v>
      </c>
      <c r="I1618" s="2" t="s">
        <v>154</v>
      </c>
      <c r="J1618" s="2" t="s">
        <v>16894</v>
      </c>
    </row>
    <row r="1619" spans="1:10" x14ac:dyDescent="0.3">
      <c r="A1619" s="3">
        <v>5829</v>
      </c>
      <c r="B1619" s="3">
        <v>1248602666</v>
      </c>
      <c r="C1619" s="2" t="s">
        <v>16896</v>
      </c>
      <c r="D1619" s="2" t="s">
        <v>1</v>
      </c>
      <c r="E1619" s="3" t="s">
        <v>2</v>
      </c>
      <c r="F1619" s="3">
        <v>41590</v>
      </c>
      <c r="G1619" s="3" t="str">
        <f t="shared" si="25"/>
        <v xml:space="preserve">경기 </v>
      </c>
      <c r="H1619" s="2" t="s">
        <v>16898</v>
      </c>
      <c r="I1619" s="2" t="s">
        <v>260</v>
      </c>
      <c r="J1619" s="2" t="s">
        <v>16897</v>
      </c>
    </row>
    <row r="1620" spans="1:10" x14ac:dyDescent="0.3">
      <c r="A1620" s="3">
        <v>5830</v>
      </c>
      <c r="B1620" s="3">
        <v>1248645312</v>
      </c>
      <c r="C1620" s="2" t="s">
        <v>16899</v>
      </c>
      <c r="D1620" s="2" t="s">
        <v>1</v>
      </c>
      <c r="E1620" s="3" t="s">
        <v>2</v>
      </c>
      <c r="F1620" s="3">
        <v>41273</v>
      </c>
      <c r="G1620" s="3" t="str">
        <f t="shared" si="25"/>
        <v xml:space="preserve">경기 </v>
      </c>
      <c r="H1620" s="2" t="s">
        <v>16901</v>
      </c>
      <c r="I1620" s="2" t="s">
        <v>67</v>
      </c>
      <c r="J1620" s="2" t="s">
        <v>16900</v>
      </c>
    </row>
    <row r="1621" spans="1:10" x14ac:dyDescent="0.3">
      <c r="A1621" s="3">
        <v>5831</v>
      </c>
      <c r="B1621" s="3">
        <v>1258112293</v>
      </c>
      <c r="C1621" s="2" t="s">
        <v>16902</v>
      </c>
      <c r="D1621" s="2" t="s">
        <v>1709</v>
      </c>
      <c r="E1621" s="3" t="s">
        <v>1710</v>
      </c>
      <c r="F1621" s="3">
        <v>41220</v>
      </c>
      <c r="G1621" s="3" t="str">
        <f t="shared" si="25"/>
        <v xml:space="preserve">경기 </v>
      </c>
      <c r="H1621" s="2" t="s">
        <v>16904</v>
      </c>
      <c r="I1621" s="2" t="s">
        <v>63</v>
      </c>
      <c r="J1621" s="2" t="s">
        <v>16903</v>
      </c>
    </row>
    <row r="1622" spans="1:10" x14ac:dyDescent="0.3">
      <c r="A1622" s="3">
        <v>5832</v>
      </c>
      <c r="B1622" s="3">
        <v>1308167368</v>
      </c>
      <c r="C1622" s="2" t="s">
        <v>16905</v>
      </c>
      <c r="D1622" s="2" t="s">
        <v>1</v>
      </c>
      <c r="E1622" s="3" t="s">
        <v>2</v>
      </c>
      <c r="F1622" s="3">
        <v>41590</v>
      </c>
      <c r="G1622" s="3" t="str">
        <f t="shared" si="25"/>
        <v xml:space="preserve">경기 </v>
      </c>
      <c r="H1622" s="2" t="s">
        <v>16907</v>
      </c>
      <c r="I1622" s="2" t="s">
        <v>2882</v>
      </c>
      <c r="J1622" s="2" t="s">
        <v>16906</v>
      </c>
    </row>
    <row r="1623" spans="1:10" x14ac:dyDescent="0.3">
      <c r="A1623" s="3">
        <v>5836</v>
      </c>
      <c r="B1623" s="3">
        <v>1332360587</v>
      </c>
      <c r="C1623" s="2" t="s">
        <v>16916</v>
      </c>
      <c r="D1623" s="2" t="s">
        <v>1</v>
      </c>
      <c r="E1623" s="3" t="s">
        <v>2</v>
      </c>
      <c r="F1623" s="3">
        <v>41390</v>
      </c>
      <c r="G1623" s="3" t="str">
        <f t="shared" si="25"/>
        <v xml:space="preserve">경기 </v>
      </c>
      <c r="H1623" s="2" t="s">
        <v>16918</v>
      </c>
      <c r="I1623" s="2" t="s">
        <v>2862</v>
      </c>
      <c r="J1623" s="2" t="s">
        <v>16917</v>
      </c>
    </row>
    <row r="1624" spans="1:10" x14ac:dyDescent="0.3">
      <c r="A1624" s="3">
        <v>5837</v>
      </c>
      <c r="B1624" s="3">
        <v>1388100546</v>
      </c>
      <c r="C1624" s="2" t="s">
        <v>16919</v>
      </c>
      <c r="D1624" s="2" t="s">
        <v>1</v>
      </c>
      <c r="E1624" s="3" t="s">
        <v>2</v>
      </c>
      <c r="F1624" s="3">
        <v>41430</v>
      </c>
      <c r="G1624" s="3" t="str">
        <f t="shared" si="25"/>
        <v xml:space="preserve">경기 </v>
      </c>
      <c r="H1624" s="2" t="s">
        <v>16921</v>
      </c>
      <c r="I1624" s="2" t="s">
        <v>323</v>
      </c>
      <c r="J1624" s="2" t="s">
        <v>16920</v>
      </c>
    </row>
    <row r="1625" spans="1:10" x14ac:dyDescent="0.3">
      <c r="A1625" s="3">
        <v>5838</v>
      </c>
      <c r="B1625" s="3">
        <v>1388105390</v>
      </c>
      <c r="C1625" s="2" t="s">
        <v>16922</v>
      </c>
      <c r="D1625" s="2" t="s">
        <v>1</v>
      </c>
      <c r="E1625" s="3" t="s">
        <v>2</v>
      </c>
      <c r="F1625" s="3">
        <v>41590</v>
      </c>
      <c r="G1625" s="3" t="str">
        <f t="shared" si="25"/>
        <v xml:space="preserve">경기 </v>
      </c>
      <c r="H1625" s="2" t="s">
        <v>16924</v>
      </c>
      <c r="I1625" s="2" t="s">
        <v>393</v>
      </c>
      <c r="J1625" s="2" t="s">
        <v>16923</v>
      </c>
    </row>
    <row r="1626" spans="1:10" x14ac:dyDescent="0.3">
      <c r="A1626" s="3">
        <v>5850</v>
      </c>
      <c r="B1626" s="3">
        <v>1068192210</v>
      </c>
      <c r="C1626" s="2" t="s">
        <v>16952</v>
      </c>
      <c r="D1626" s="2" t="s">
        <v>1</v>
      </c>
      <c r="E1626" s="3" t="s">
        <v>2</v>
      </c>
      <c r="F1626" s="3">
        <v>41480</v>
      </c>
      <c r="G1626" s="3" t="str">
        <f t="shared" si="25"/>
        <v xml:space="preserve">경기 </v>
      </c>
      <c r="H1626" s="2" t="s">
        <v>16954</v>
      </c>
      <c r="I1626" s="2" t="s">
        <v>512</v>
      </c>
      <c r="J1626" s="2" t="s">
        <v>16953</v>
      </c>
    </row>
    <row r="1627" spans="1:10" x14ac:dyDescent="0.3">
      <c r="A1627" s="3">
        <v>5858</v>
      </c>
      <c r="B1627" s="3">
        <v>1298123958</v>
      </c>
      <c r="C1627" s="2" t="s">
        <v>16976</v>
      </c>
      <c r="D1627" s="2" t="s">
        <v>1</v>
      </c>
      <c r="E1627" s="3" t="s">
        <v>2</v>
      </c>
      <c r="F1627" s="3">
        <v>41133</v>
      </c>
      <c r="G1627" s="3" t="str">
        <f t="shared" si="25"/>
        <v xml:space="preserve">경기 </v>
      </c>
      <c r="H1627" s="2" t="s">
        <v>1209</v>
      </c>
      <c r="I1627" s="2" t="s">
        <v>440</v>
      </c>
      <c r="J1627" s="2" t="s">
        <v>16977</v>
      </c>
    </row>
    <row r="1628" spans="1:10" x14ac:dyDescent="0.3">
      <c r="A1628" s="3">
        <v>5861</v>
      </c>
      <c r="B1628" s="3">
        <v>1338134212</v>
      </c>
      <c r="C1628" s="2" t="s">
        <v>16983</v>
      </c>
      <c r="D1628" s="2" t="s">
        <v>1</v>
      </c>
      <c r="E1628" s="3" t="s">
        <v>2</v>
      </c>
      <c r="F1628" s="3">
        <v>41390</v>
      </c>
      <c r="G1628" s="3" t="str">
        <f t="shared" si="25"/>
        <v xml:space="preserve">경기 </v>
      </c>
      <c r="H1628" s="2" t="s">
        <v>16985</v>
      </c>
      <c r="I1628" s="2" t="s">
        <v>986</v>
      </c>
      <c r="J1628" s="2" t="s">
        <v>16984</v>
      </c>
    </row>
    <row r="1629" spans="1:10" x14ac:dyDescent="0.3">
      <c r="A1629" s="3">
        <v>5865</v>
      </c>
      <c r="B1629" s="3">
        <v>1378171465</v>
      </c>
      <c r="C1629" s="2" t="s">
        <v>16995</v>
      </c>
      <c r="D1629" s="2" t="s">
        <v>1</v>
      </c>
      <c r="E1629" s="3" t="s">
        <v>2</v>
      </c>
      <c r="F1629" s="3">
        <v>41390</v>
      </c>
      <c r="G1629" s="3" t="str">
        <f t="shared" si="25"/>
        <v xml:space="preserve">경기 </v>
      </c>
      <c r="H1629" s="2" t="s">
        <v>16997</v>
      </c>
      <c r="I1629" s="2" t="s">
        <v>2304</v>
      </c>
      <c r="J1629" s="2" t="s">
        <v>16996</v>
      </c>
    </row>
    <row r="1630" spans="1:10" x14ac:dyDescent="0.3">
      <c r="A1630" s="3">
        <v>5866</v>
      </c>
      <c r="B1630" s="3">
        <v>1398111385</v>
      </c>
      <c r="C1630" s="2" t="s">
        <v>16998</v>
      </c>
      <c r="D1630" s="2" t="s">
        <v>1</v>
      </c>
      <c r="E1630" s="3" t="s">
        <v>2</v>
      </c>
      <c r="F1630" s="3">
        <v>41273</v>
      </c>
      <c r="G1630" s="3" t="str">
        <f t="shared" si="25"/>
        <v xml:space="preserve">경기 </v>
      </c>
      <c r="H1630" s="2" t="s">
        <v>17000</v>
      </c>
      <c r="I1630" s="2" t="s">
        <v>489</v>
      </c>
      <c r="J1630" s="2" t="s">
        <v>16999</v>
      </c>
    </row>
    <row r="1631" spans="1:10" x14ac:dyDescent="0.3">
      <c r="A1631" s="3">
        <v>5872</v>
      </c>
      <c r="B1631" s="3">
        <v>3128601129</v>
      </c>
      <c r="C1631" s="2" t="s">
        <v>17015</v>
      </c>
      <c r="D1631" s="2" t="s">
        <v>1</v>
      </c>
      <c r="E1631" s="3" t="s">
        <v>2</v>
      </c>
      <c r="F1631" s="3">
        <v>41370</v>
      </c>
      <c r="G1631" s="3" t="str">
        <f t="shared" si="25"/>
        <v xml:space="preserve">경기 </v>
      </c>
      <c r="H1631" s="2" t="s">
        <v>17017</v>
      </c>
      <c r="I1631" s="2" t="s">
        <v>522</v>
      </c>
      <c r="J1631" s="2" t="s">
        <v>17016</v>
      </c>
    </row>
    <row r="1632" spans="1:10" x14ac:dyDescent="0.3">
      <c r="A1632" s="3">
        <v>5889</v>
      </c>
      <c r="B1632" s="3">
        <v>1138145772</v>
      </c>
      <c r="C1632" s="2" t="s">
        <v>17060</v>
      </c>
      <c r="D1632" s="2" t="s">
        <v>1</v>
      </c>
      <c r="E1632" s="3" t="s">
        <v>2</v>
      </c>
      <c r="F1632" s="3">
        <v>41285</v>
      </c>
      <c r="G1632" s="3" t="str">
        <f t="shared" si="25"/>
        <v xml:space="preserve">경기 </v>
      </c>
      <c r="H1632" s="2" t="s">
        <v>17062</v>
      </c>
      <c r="I1632" s="2" t="s">
        <v>51</v>
      </c>
      <c r="J1632" s="2" t="s">
        <v>17061</v>
      </c>
    </row>
    <row r="1633" spans="1:10" x14ac:dyDescent="0.3">
      <c r="A1633" s="3">
        <v>5890</v>
      </c>
      <c r="B1633" s="3">
        <v>1138158132</v>
      </c>
      <c r="C1633" s="2" t="s">
        <v>17063</v>
      </c>
      <c r="D1633" s="2" t="s">
        <v>1</v>
      </c>
      <c r="E1633" s="3" t="s">
        <v>2</v>
      </c>
      <c r="F1633" s="3">
        <v>41410</v>
      </c>
      <c r="G1633" s="3" t="str">
        <f t="shared" si="25"/>
        <v xml:space="preserve">경기 </v>
      </c>
      <c r="H1633" s="2" t="s">
        <v>17065</v>
      </c>
      <c r="I1633" s="2" t="s">
        <v>549</v>
      </c>
      <c r="J1633" s="2" t="s">
        <v>17064</v>
      </c>
    </row>
    <row r="1634" spans="1:10" x14ac:dyDescent="0.3">
      <c r="A1634" s="3">
        <v>5891</v>
      </c>
      <c r="B1634" s="3">
        <v>1198113939</v>
      </c>
      <c r="C1634" s="2" t="s">
        <v>17066</v>
      </c>
      <c r="D1634" s="2" t="s">
        <v>1</v>
      </c>
      <c r="E1634" s="3" t="s">
        <v>2</v>
      </c>
      <c r="F1634" s="3">
        <v>41390</v>
      </c>
      <c r="G1634" s="3" t="str">
        <f t="shared" si="25"/>
        <v xml:space="preserve">경기 </v>
      </c>
      <c r="H1634" s="2" t="s">
        <v>17068</v>
      </c>
      <c r="I1634" s="2" t="s">
        <v>393</v>
      </c>
      <c r="J1634" s="2" t="s">
        <v>17067</v>
      </c>
    </row>
    <row r="1635" spans="1:10" x14ac:dyDescent="0.3">
      <c r="A1635" s="3">
        <v>5893</v>
      </c>
      <c r="B1635" s="3">
        <v>1208614078</v>
      </c>
      <c r="C1635" s="2" t="s">
        <v>17072</v>
      </c>
      <c r="D1635" s="2" t="s">
        <v>1</v>
      </c>
      <c r="E1635" s="3" t="s">
        <v>2</v>
      </c>
      <c r="F1635" s="3">
        <v>41135</v>
      </c>
      <c r="G1635" s="3" t="str">
        <f t="shared" si="25"/>
        <v xml:space="preserve">경기 </v>
      </c>
      <c r="H1635" s="2" t="s">
        <v>17074</v>
      </c>
      <c r="I1635" s="2" t="s">
        <v>13</v>
      </c>
      <c r="J1635" s="2" t="s">
        <v>17073</v>
      </c>
    </row>
    <row r="1636" spans="1:10" x14ac:dyDescent="0.3">
      <c r="A1636" s="3">
        <v>5896</v>
      </c>
      <c r="B1636" s="3">
        <v>1298662674</v>
      </c>
      <c r="C1636" s="2" t="s">
        <v>17081</v>
      </c>
      <c r="D1636" s="2" t="s">
        <v>1</v>
      </c>
      <c r="E1636" s="3" t="s">
        <v>2</v>
      </c>
      <c r="F1636" s="3">
        <v>41135</v>
      </c>
      <c r="G1636" s="3" t="str">
        <f t="shared" si="25"/>
        <v xml:space="preserve">경기 </v>
      </c>
      <c r="H1636" s="2" t="s">
        <v>17083</v>
      </c>
      <c r="I1636" s="2" t="s">
        <v>643</v>
      </c>
      <c r="J1636" s="2" t="s">
        <v>17082</v>
      </c>
    </row>
    <row r="1637" spans="1:10" x14ac:dyDescent="0.3">
      <c r="A1637" s="3">
        <v>5897</v>
      </c>
      <c r="B1637" s="3">
        <v>1308169726</v>
      </c>
      <c r="C1637" s="2" t="s">
        <v>17084</v>
      </c>
      <c r="D1637" s="2" t="s">
        <v>1</v>
      </c>
      <c r="E1637" s="3" t="s">
        <v>2</v>
      </c>
      <c r="F1637" s="3">
        <v>41190</v>
      </c>
      <c r="G1637" s="3" t="str">
        <f t="shared" si="25"/>
        <v xml:space="preserve">경기 </v>
      </c>
      <c r="H1637" s="2" t="s">
        <v>17086</v>
      </c>
      <c r="I1637" s="2" t="s">
        <v>1493</v>
      </c>
      <c r="J1637" s="2" t="s">
        <v>17085</v>
      </c>
    </row>
    <row r="1638" spans="1:10" x14ac:dyDescent="0.3">
      <c r="A1638" s="3">
        <v>5898</v>
      </c>
      <c r="B1638" s="3">
        <v>1308646989</v>
      </c>
      <c r="C1638" s="2" t="s">
        <v>17087</v>
      </c>
      <c r="D1638" s="2" t="s">
        <v>1</v>
      </c>
      <c r="E1638" s="3" t="s">
        <v>2</v>
      </c>
      <c r="F1638" s="3">
        <v>41190</v>
      </c>
      <c r="G1638" s="3" t="str">
        <f t="shared" si="25"/>
        <v xml:space="preserve">경기 </v>
      </c>
      <c r="H1638" s="2" t="s">
        <v>17089</v>
      </c>
      <c r="I1638" s="2" t="s">
        <v>643</v>
      </c>
      <c r="J1638" s="2" t="s">
        <v>17088</v>
      </c>
    </row>
    <row r="1639" spans="1:10" x14ac:dyDescent="0.3">
      <c r="A1639" s="3">
        <v>5900</v>
      </c>
      <c r="B1639" s="3">
        <v>1348101956</v>
      </c>
      <c r="C1639" s="2" t="s">
        <v>17093</v>
      </c>
      <c r="D1639" s="2" t="s">
        <v>1</v>
      </c>
      <c r="E1639" s="3" t="s">
        <v>2</v>
      </c>
      <c r="F1639" s="3">
        <v>41273</v>
      </c>
      <c r="G1639" s="3" t="str">
        <f t="shared" si="25"/>
        <v xml:space="preserve">경기 </v>
      </c>
      <c r="H1639" s="2" t="s">
        <v>17095</v>
      </c>
      <c r="I1639" s="2" t="s">
        <v>10404</v>
      </c>
      <c r="J1639" s="2" t="s">
        <v>17094</v>
      </c>
    </row>
    <row r="1640" spans="1:10" x14ac:dyDescent="0.3">
      <c r="A1640" s="3">
        <v>5901</v>
      </c>
      <c r="B1640" s="3">
        <v>1348105869</v>
      </c>
      <c r="C1640" s="2" t="s">
        <v>17096</v>
      </c>
      <c r="D1640" s="2" t="s">
        <v>1</v>
      </c>
      <c r="E1640" s="3" t="s">
        <v>2</v>
      </c>
      <c r="F1640" s="3">
        <v>41273</v>
      </c>
      <c r="G1640" s="3" t="str">
        <f t="shared" si="25"/>
        <v xml:space="preserve">경기 </v>
      </c>
      <c r="H1640" s="2" t="s">
        <v>17098</v>
      </c>
      <c r="I1640" s="2" t="s">
        <v>3465</v>
      </c>
      <c r="J1640" s="2" t="s">
        <v>17097</v>
      </c>
    </row>
    <row r="1641" spans="1:10" x14ac:dyDescent="0.3">
      <c r="A1641" s="3">
        <v>5902</v>
      </c>
      <c r="B1641" s="3">
        <v>1348153041</v>
      </c>
      <c r="C1641" s="2" t="s">
        <v>17099</v>
      </c>
      <c r="D1641" s="2" t="s">
        <v>1</v>
      </c>
      <c r="E1641" s="3" t="s">
        <v>2</v>
      </c>
      <c r="F1641" s="3">
        <v>41590</v>
      </c>
      <c r="G1641" s="3" t="str">
        <f t="shared" si="25"/>
        <v xml:space="preserve">경기 </v>
      </c>
      <c r="H1641" s="2" t="s">
        <v>17101</v>
      </c>
      <c r="I1641" s="2" t="s">
        <v>4256</v>
      </c>
      <c r="J1641" s="2" t="s">
        <v>17100</v>
      </c>
    </row>
    <row r="1642" spans="1:10" x14ac:dyDescent="0.3">
      <c r="A1642" s="3">
        <v>5906</v>
      </c>
      <c r="B1642" s="3">
        <v>1388102087</v>
      </c>
      <c r="C1642" s="2" t="s">
        <v>17111</v>
      </c>
      <c r="D1642" s="2" t="s">
        <v>1</v>
      </c>
      <c r="E1642" s="3" t="s">
        <v>2</v>
      </c>
      <c r="F1642" s="3">
        <v>41590</v>
      </c>
      <c r="G1642" s="3" t="str">
        <f t="shared" si="25"/>
        <v xml:space="preserve">경기 </v>
      </c>
      <c r="H1642" s="2" t="s">
        <v>17113</v>
      </c>
      <c r="I1642" s="2" t="s">
        <v>260</v>
      </c>
      <c r="J1642" s="2" t="s">
        <v>17112</v>
      </c>
    </row>
    <row r="1643" spans="1:10" x14ac:dyDescent="0.3">
      <c r="A1643" s="3">
        <v>5913</v>
      </c>
      <c r="B1643" s="3">
        <v>2158145234</v>
      </c>
      <c r="C1643" s="2" t="s">
        <v>17131</v>
      </c>
      <c r="D1643" s="2" t="s">
        <v>1</v>
      </c>
      <c r="E1643" s="3" t="s">
        <v>2</v>
      </c>
      <c r="F1643" s="3">
        <v>41133</v>
      </c>
      <c r="G1643" s="3" t="str">
        <f t="shared" si="25"/>
        <v xml:space="preserve">경기 </v>
      </c>
      <c r="H1643" s="2" t="s">
        <v>13067</v>
      </c>
      <c r="I1643" s="2" t="s">
        <v>117</v>
      </c>
      <c r="J1643" s="2" t="s">
        <v>17132</v>
      </c>
    </row>
    <row r="1644" spans="1:10" x14ac:dyDescent="0.3">
      <c r="A1644" s="3">
        <v>5938</v>
      </c>
      <c r="B1644" s="3">
        <v>1074180477</v>
      </c>
      <c r="C1644" s="2" t="s">
        <v>17196</v>
      </c>
      <c r="D1644" s="2" t="s">
        <v>1</v>
      </c>
      <c r="E1644" s="3" t="s">
        <v>2</v>
      </c>
      <c r="F1644" s="3">
        <v>41273</v>
      </c>
      <c r="G1644" s="3" t="str">
        <f t="shared" si="25"/>
        <v xml:space="preserve">경기 </v>
      </c>
      <c r="H1644" s="2" t="s">
        <v>17198</v>
      </c>
      <c r="I1644" s="2" t="s">
        <v>2849</v>
      </c>
      <c r="J1644" s="2" t="s">
        <v>17197</v>
      </c>
    </row>
    <row r="1645" spans="1:10" x14ac:dyDescent="0.3">
      <c r="A1645" s="3">
        <v>5944</v>
      </c>
      <c r="B1645" s="3">
        <v>1238161032</v>
      </c>
      <c r="C1645" s="2" t="s">
        <v>17212</v>
      </c>
      <c r="D1645" s="2" t="s">
        <v>325</v>
      </c>
      <c r="E1645" s="3" t="s">
        <v>326</v>
      </c>
      <c r="F1645" s="3">
        <v>41590</v>
      </c>
      <c r="G1645" s="3" t="str">
        <f t="shared" si="25"/>
        <v xml:space="preserve">경기 </v>
      </c>
      <c r="H1645" s="2" t="s">
        <v>17214</v>
      </c>
      <c r="I1645" s="2" t="s">
        <v>1842</v>
      </c>
      <c r="J1645" s="2" t="s">
        <v>17213</v>
      </c>
    </row>
    <row r="1646" spans="1:10" x14ac:dyDescent="0.3">
      <c r="A1646" s="3">
        <v>5948</v>
      </c>
      <c r="B1646" s="3">
        <v>1258127592</v>
      </c>
      <c r="C1646" s="2" t="s">
        <v>17223</v>
      </c>
      <c r="D1646" s="2" t="s">
        <v>1</v>
      </c>
      <c r="E1646" s="3" t="s">
        <v>2</v>
      </c>
      <c r="F1646" s="3">
        <v>41550</v>
      </c>
      <c r="G1646" s="3" t="str">
        <f t="shared" si="25"/>
        <v xml:space="preserve">경기 </v>
      </c>
      <c r="H1646" s="2" t="s">
        <v>17225</v>
      </c>
      <c r="I1646" s="2" t="s">
        <v>393</v>
      </c>
      <c r="J1646" s="2" t="s">
        <v>17224</v>
      </c>
    </row>
    <row r="1647" spans="1:10" x14ac:dyDescent="0.3">
      <c r="A1647" s="3">
        <v>5949</v>
      </c>
      <c r="B1647" s="3">
        <v>1268110279</v>
      </c>
      <c r="C1647" s="2" t="s">
        <v>3383</v>
      </c>
      <c r="D1647" s="2" t="s">
        <v>1</v>
      </c>
      <c r="E1647" s="3" t="s">
        <v>2</v>
      </c>
      <c r="F1647" s="3">
        <v>41610</v>
      </c>
      <c r="G1647" s="3" t="str">
        <f t="shared" si="25"/>
        <v xml:space="preserve">경기 </v>
      </c>
      <c r="H1647" s="2" t="s">
        <v>17227</v>
      </c>
      <c r="I1647" s="2" t="s">
        <v>1597</v>
      </c>
      <c r="J1647" s="2" t="s">
        <v>17226</v>
      </c>
    </row>
    <row r="1648" spans="1:10" x14ac:dyDescent="0.3">
      <c r="A1648" s="3">
        <v>5950</v>
      </c>
      <c r="B1648" s="3">
        <v>1268641990</v>
      </c>
      <c r="C1648" s="2" t="s">
        <v>17228</v>
      </c>
      <c r="D1648" s="2" t="s">
        <v>1</v>
      </c>
      <c r="E1648" s="3" t="s">
        <v>2</v>
      </c>
      <c r="F1648" s="3">
        <v>41450</v>
      </c>
      <c r="G1648" s="3" t="str">
        <f t="shared" si="25"/>
        <v xml:space="preserve">경기 </v>
      </c>
      <c r="H1648" s="2" t="s">
        <v>17230</v>
      </c>
      <c r="I1648" s="2" t="s">
        <v>378</v>
      </c>
      <c r="J1648" s="2" t="s">
        <v>17229</v>
      </c>
    </row>
    <row r="1649" spans="1:10" x14ac:dyDescent="0.3">
      <c r="A1649" s="3">
        <v>5951</v>
      </c>
      <c r="B1649" s="3">
        <v>1288140352</v>
      </c>
      <c r="C1649" s="2" t="s">
        <v>17231</v>
      </c>
      <c r="D1649" s="2" t="s">
        <v>1</v>
      </c>
      <c r="E1649" s="3" t="s">
        <v>2</v>
      </c>
      <c r="F1649" s="3">
        <v>41285</v>
      </c>
      <c r="G1649" s="3" t="str">
        <f t="shared" si="25"/>
        <v xml:space="preserve">경기 </v>
      </c>
      <c r="H1649" s="2" t="s">
        <v>17233</v>
      </c>
      <c r="I1649" s="2" t="s">
        <v>1132</v>
      </c>
      <c r="J1649" s="2" t="s">
        <v>17232</v>
      </c>
    </row>
    <row r="1650" spans="1:10" x14ac:dyDescent="0.3">
      <c r="A1650" s="3">
        <v>5952</v>
      </c>
      <c r="B1650" s="3">
        <v>1308605858</v>
      </c>
      <c r="C1650" s="2" t="s">
        <v>17234</v>
      </c>
      <c r="D1650" s="2" t="s">
        <v>1</v>
      </c>
      <c r="E1650" s="3" t="s">
        <v>2</v>
      </c>
      <c r="F1650" s="3">
        <v>41190</v>
      </c>
      <c r="G1650" s="3" t="str">
        <f t="shared" si="25"/>
        <v xml:space="preserve">경기 </v>
      </c>
      <c r="H1650" s="2" t="s">
        <v>17236</v>
      </c>
      <c r="I1650" s="2" t="s">
        <v>4926</v>
      </c>
      <c r="J1650" s="2" t="s">
        <v>17235</v>
      </c>
    </row>
    <row r="1651" spans="1:10" x14ac:dyDescent="0.3">
      <c r="A1651" s="3">
        <v>5953</v>
      </c>
      <c r="B1651" s="3">
        <v>1408119131</v>
      </c>
      <c r="C1651" s="2" t="s">
        <v>17237</v>
      </c>
      <c r="D1651" s="2" t="s">
        <v>1</v>
      </c>
      <c r="E1651" s="3" t="s">
        <v>2</v>
      </c>
      <c r="F1651" s="3">
        <v>41390</v>
      </c>
      <c r="G1651" s="3" t="str">
        <f t="shared" si="25"/>
        <v xml:space="preserve">경기 </v>
      </c>
      <c r="H1651" s="2" t="s">
        <v>17239</v>
      </c>
      <c r="I1651" s="2" t="s">
        <v>635</v>
      </c>
      <c r="J1651" s="2" t="s">
        <v>17238</v>
      </c>
    </row>
    <row r="1652" spans="1:10" x14ac:dyDescent="0.3">
      <c r="A1652" s="3">
        <v>5978</v>
      </c>
      <c r="B1652" s="3">
        <v>1238132968</v>
      </c>
      <c r="C1652" s="2" t="s">
        <v>17300</v>
      </c>
      <c r="D1652" s="2" t="s">
        <v>1</v>
      </c>
      <c r="E1652" s="3" t="s">
        <v>2</v>
      </c>
      <c r="F1652" s="3">
        <v>41430</v>
      </c>
      <c r="G1652" s="3" t="str">
        <f t="shared" si="25"/>
        <v xml:space="preserve">경기 </v>
      </c>
      <c r="H1652" s="2" t="s">
        <v>17302</v>
      </c>
      <c r="I1652" s="2" t="s">
        <v>1194</v>
      </c>
      <c r="J1652" s="2" t="s">
        <v>17301</v>
      </c>
    </row>
    <row r="1653" spans="1:10" x14ac:dyDescent="0.3">
      <c r="A1653" s="3">
        <v>5979</v>
      </c>
      <c r="B1653" s="3">
        <v>1248631439</v>
      </c>
      <c r="C1653" s="2" t="s">
        <v>17303</v>
      </c>
      <c r="D1653" s="2" t="s">
        <v>1</v>
      </c>
      <c r="E1653" s="3" t="s">
        <v>2</v>
      </c>
      <c r="F1653" s="3">
        <v>41590</v>
      </c>
      <c r="G1653" s="3" t="str">
        <f t="shared" si="25"/>
        <v xml:space="preserve">경기 </v>
      </c>
      <c r="H1653" s="2" t="s">
        <v>17305</v>
      </c>
      <c r="I1653" s="2" t="s">
        <v>1000</v>
      </c>
      <c r="J1653" s="2" t="s">
        <v>17304</v>
      </c>
    </row>
    <row r="1654" spans="1:10" x14ac:dyDescent="0.3">
      <c r="A1654" s="3">
        <v>5980</v>
      </c>
      <c r="B1654" s="3">
        <v>1248652792</v>
      </c>
      <c r="C1654" s="2" t="s">
        <v>17306</v>
      </c>
      <c r="D1654" s="2" t="s">
        <v>1</v>
      </c>
      <c r="E1654" s="3" t="s">
        <v>2</v>
      </c>
      <c r="F1654" s="3">
        <v>41271</v>
      </c>
      <c r="G1654" s="3" t="str">
        <f t="shared" si="25"/>
        <v xml:space="preserve">경기 </v>
      </c>
      <c r="H1654" s="2" t="s">
        <v>17308</v>
      </c>
      <c r="I1654" s="2" t="s">
        <v>1310</v>
      </c>
      <c r="J1654" s="2" t="s">
        <v>17307</v>
      </c>
    </row>
    <row r="1655" spans="1:10" x14ac:dyDescent="0.3">
      <c r="A1655" s="3">
        <v>5981</v>
      </c>
      <c r="B1655" s="3">
        <v>1298115031</v>
      </c>
      <c r="C1655" s="2" t="s">
        <v>17309</v>
      </c>
      <c r="D1655" s="2" t="s">
        <v>1</v>
      </c>
      <c r="E1655" s="3" t="s">
        <v>2</v>
      </c>
      <c r="F1655" s="3">
        <v>41133</v>
      </c>
      <c r="G1655" s="3" t="str">
        <f t="shared" si="25"/>
        <v xml:space="preserve">경기 </v>
      </c>
      <c r="H1655" s="2" t="s">
        <v>17311</v>
      </c>
      <c r="I1655" s="2" t="s">
        <v>1653</v>
      </c>
      <c r="J1655" s="2" t="s">
        <v>17310</v>
      </c>
    </row>
    <row r="1656" spans="1:10" x14ac:dyDescent="0.3">
      <c r="A1656" s="3">
        <v>5983</v>
      </c>
      <c r="B1656" s="3">
        <v>1308151696</v>
      </c>
      <c r="C1656" s="2" t="s">
        <v>17314</v>
      </c>
      <c r="D1656" s="2" t="s">
        <v>1</v>
      </c>
      <c r="E1656" s="3" t="s">
        <v>2</v>
      </c>
      <c r="F1656" s="3">
        <v>41670</v>
      </c>
      <c r="G1656" s="3" t="str">
        <f t="shared" si="25"/>
        <v xml:space="preserve">경기 </v>
      </c>
      <c r="H1656" s="2" t="s">
        <v>17316</v>
      </c>
      <c r="I1656" s="2" t="s">
        <v>1079</v>
      </c>
      <c r="J1656" s="2" t="s">
        <v>17315</v>
      </c>
    </row>
    <row r="1657" spans="1:10" x14ac:dyDescent="0.3">
      <c r="A1657" s="3">
        <v>5984</v>
      </c>
      <c r="B1657" s="3">
        <v>1308657598</v>
      </c>
      <c r="C1657" s="2" t="s">
        <v>17317</v>
      </c>
      <c r="D1657" s="2" t="s">
        <v>1</v>
      </c>
      <c r="E1657" s="3" t="s">
        <v>2</v>
      </c>
      <c r="F1657" s="3">
        <v>41190</v>
      </c>
      <c r="G1657" s="3" t="str">
        <f t="shared" si="25"/>
        <v xml:space="preserve">경기 </v>
      </c>
      <c r="H1657" s="2" t="s">
        <v>17319</v>
      </c>
      <c r="I1657" s="2" t="s">
        <v>51</v>
      </c>
      <c r="J1657" s="2" t="s">
        <v>17318</v>
      </c>
    </row>
    <row r="1658" spans="1:10" x14ac:dyDescent="0.3">
      <c r="A1658" s="3">
        <v>5985</v>
      </c>
      <c r="B1658" s="3">
        <v>1318174222</v>
      </c>
      <c r="C1658" s="2" t="s">
        <v>17320</v>
      </c>
      <c r="D1658" s="2" t="s">
        <v>1</v>
      </c>
      <c r="E1658" s="3" t="s">
        <v>2</v>
      </c>
      <c r="F1658" s="3">
        <v>41390</v>
      </c>
      <c r="G1658" s="3" t="str">
        <f t="shared" si="25"/>
        <v xml:space="preserve">경기 </v>
      </c>
      <c r="H1658" s="2" t="s">
        <v>17322</v>
      </c>
      <c r="I1658" s="2" t="s">
        <v>667</v>
      </c>
      <c r="J1658" s="2" t="s">
        <v>17321</v>
      </c>
    </row>
    <row r="1659" spans="1:10" x14ac:dyDescent="0.3">
      <c r="A1659" s="3">
        <v>5986</v>
      </c>
      <c r="B1659" s="3">
        <v>1348607708</v>
      </c>
      <c r="C1659" s="2" t="s">
        <v>17323</v>
      </c>
      <c r="D1659" s="2" t="s">
        <v>1</v>
      </c>
      <c r="E1659" s="3" t="s">
        <v>2</v>
      </c>
      <c r="F1659" s="3">
        <v>41590</v>
      </c>
      <c r="G1659" s="3" t="str">
        <f t="shared" si="25"/>
        <v xml:space="preserve">경기 </v>
      </c>
      <c r="H1659" s="2" t="s">
        <v>17325</v>
      </c>
      <c r="I1659" s="2" t="s">
        <v>229</v>
      </c>
      <c r="J1659" s="2" t="s">
        <v>17324</v>
      </c>
    </row>
    <row r="1660" spans="1:10" x14ac:dyDescent="0.3">
      <c r="A1660" s="3">
        <v>5987</v>
      </c>
      <c r="B1660" s="3">
        <v>1360962967</v>
      </c>
      <c r="C1660" s="2" t="s">
        <v>17326</v>
      </c>
      <c r="D1660" s="2" t="s">
        <v>1</v>
      </c>
      <c r="E1660" s="3" t="s">
        <v>2</v>
      </c>
      <c r="F1660" s="3">
        <v>41570</v>
      </c>
      <c r="G1660" s="3" t="str">
        <f t="shared" si="25"/>
        <v xml:space="preserve">경기 </v>
      </c>
      <c r="H1660" s="2" t="s">
        <v>17328</v>
      </c>
      <c r="I1660" s="2" t="s">
        <v>1234</v>
      </c>
      <c r="J1660" s="2" t="s">
        <v>17327</v>
      </c>
    </row>
    <row r="1661" spans="1:10" x14ac:dyDescent="0.3">
      <c r="A1661" s="3">
        <v>5988</v>
      </c>
      <c r="B1661" s="3">
        <v>1378159291</v>
      </c>
      <c r="C1661" s="2" t="s">
        <v>17329</v>
      </c>
      <c r="D1661" s="2" t="s">
        <v>239</v>
      </c>
      <c r="E1661" s="3" t="s">
        <v>240</v>
      </c>
      <c r="F1661" s="3">
        <v>41570</v>
      </c>
      <c r="G1661" s="3" t="str">
        <f t="shared" si="25"/>
        <v xml:space="preserve">경기 </v>
      </c>
      <c r="H1661" s="2" t="s">
        <v>17331</v>
      </c>
      <c r="I1661" s="2" t="s">
        <v>13340</v>
      </c>
      <c r="J1661" s="2" t="s">
        <v>17330</v>
      </c>
    </row>
    <row r="1662" spans="1:10" x14ac:dyDescent="0.3">
      <c r="A1662" s="3">
        <v>5994</v>
      </c>
      <c r="B1662" s="3">
        <v>2138632868</v>
      </c>
      <c r="C1662" s="2" t="s">
        <v>17346</v>
      </c>
      <c r="D1662" s="2" t="s">
        <v>1</v>
      </c>
      <c r="E1662" s="3" t="s">
        <v>2</v>
      </c>
      <c r="F1662" s="3">
        <v>41133</v>
      </c>
      <c r="G1662" s="3" t="str">
        <f t="shared" si="25"/>
        <v xml:space="preserve">경기 </v>
      </c>
      <c r="H1662" s="2" t="s">
        <v>5509</v>
      </c>
      <c r="I1662" s="2" t="s">
        <v>575</v>
      </c>
      <c r="J1662" s="2" t="s">
        <v>17347</v>
      </c>
    </row>
    <row r="1663" spans="1:10" x14ac:dyDescent="0.3">
      <c r="A1663" s="3">
        <v>6021</v>
      </c>
      <c r="B1663" s="3">
        <v>1138153267</v>
      </c>
      <c r="C1663" s="2" t="s">
        <v>17425</v>
      </c>
      <c r="D1663" s="2" t="s">
        <v>1</v>
      </c>
      <c r="E1663" s="3" t="s">
        <v>2</v>
      </c>
      <c r="F1663" s="3">
        <v>41390</v>
      </c>
      <c r="G1663" s="3" t="str">
        <f t="shared" si="25"/>
        <v xml:space="preserve">경기 </v>
      </c>
      <c r="H1663" s="2" t="s">
        <v>17427</v>
      </c>
      <c r="I1663" s="2" t="s">
        <v>348</v>
      </c>
      <c r="J1663" s="2" t="s">
        <v>17426</v>
      </c>
    </row>
    <row r="1664" spans="1:10" x14ac:dyDescent="0.3">
      <c r="A1664" s="3">
        <v>6024</v>
      </c>
      <c r="B1664" s="3">
        <v>1228185725</v>
      </c>
      <c r="C1664" s="2" t="s">
        <v>17434</v>
      </c>
      <c r="D1664" s="2" t="s">
        <v>1</v>
      </c>
      <c r="E1664" s="3" t="s">
        <v>2</v>
      </c>
      <c r="F1664" s="3">
        <v>41570</v>
      </c>
      <c r="G1664" s="3" t="str">
        <f t="shared" si="25"/>
        <v xml:space="preserve">경기 </v>
      </c>
      <c r="H1664" s="2" t="s">
        <v>15065</v>
      </c>
      <c r="I1664" s="2" t="s">
        <v>154</v>
      </c>
      <c r="J1664" s="2" t="s">
        <v>17435</v>
      </c>
    </row>
    <row r="1665" spans="1:10" x14ac:dyDescent="0.3">
      <c r="A1665" s="3">
        <v>6025</v>
      </c>
      <c r="B1665" s="3">
        <v>1238120384</v>
      </c>
      <c r="C1665" s="2" t="s">
        <v>17436</v>
      </c>
      <c r="D1665" s="2" t="s">
        <v>1</v>
      </c>
      <c r="E1665" s="3" t="s">
        <v>2</v>
      </c>
      <c r="F1665" s="3">
        <v>41590</v>
      </c>
      <c r="G1665" s="3" t="str">
        <f t="shared" si="25"/>
        <v xml:space="preserve">경기 </v>
      </c>
      <c r="H1665" s="2" t="s">
        <v>17438</v>
      </c>
      <c r="I1665" s="2" t="s">
        <v>202</v>
      </c>
      <c r="J1665" s="2" t="s">
        <v>17437</v>
      </c>
    </row>
    <row r="1666" spans="1:10" x14ac:dyDescent="0.3">
      <c r="A1666" s="3">
        <v>6026</v>
      </c>
      <c r="B1666" s="3">
        <v>1238615061</v>
      </c>
      <c r="C1666" s="2" t="s">
        <v>17439</v>
      </c>
      <c r="D1666" s="2" t="s">
        <v>1</v>
      </c>
      <c r="E1666" s="3" t="s">
        <v>2</v>
      </c>
      <c r="F1666" s="3">
        <v>41410</v>
      </c>
      <c r="G1666" s="3" t="str">
        <f t="shared" si="25"/>
        <v xml:space="preserve">경기 </v>
      </c>
      <c r="H1666" s="2" t="s">
        <v>17441</v>
      </c>
      <c r="I1666" s="2" t="s">
        <v>99</v>
      </c>
      <c r="J1666" s="2" t="s">
        <v>17440</v>
      </c>
    </row>
    <row r="1667" spans="1:10" x14ac:dyDescent="0.3">
      <c r="A1667" s="3">
        <v>6028</v>
      </c>
      <c r="B1667" s="3">
        <v>1258118604</v>
      </c>
      <c r="C1667" s="2" t="s">
        <v>17445</v>
      </c>
      <c r="D1667" s="2" t="s">
        <v>1</v>
      </c>
      <c r="E1667" s="3" t="s">
        <v>2</v>
      </c>
      <c r="F1667" s="3">
        <v>41220</v>
      </c>
      <c r="G1667" s="3" t="str">
        <f t="shared" ref="G1667:G1730" si="26">LEFT(H1667,3)</f>
        <v xml:space="preserve">경기 </v>
      </c>
      <c r="H1667" s="2" t="s">
        <v>17447</v>
      </c>
      <c r="I1667" s="2" t="s">
        <v>146</v>
      </c>
      <c r="J1667" s="2" t="s">
        <v>17446</v>
      </c>
    </row>
    <row r="1668" spans="1:10" x14ac:dyDescent="0.3">
      <c r="A1668" s="3">
        <v>6029</v>
      </c>
      <c r="B1668" s="3">
        <v>1268124735</v>
      </c>
      <c r="C1668" s="2" t="s">
        <v>3739</v>
      </c>
      <c r="D1668" s="2" t="s">
        <v>1</v>
      </c>
      <c r="E1668" s="3" t="s">
        <v>2</v>
      </c>
      <c r="F1668" s="3">
        <v>41610</v>
      </c>
      <c r="G1668" s="3" t="str">
        <f t="shared" si="26"/>
        <v xml:space="preserve">경기 </v>
      </c>
      <c r="H1668" s="2" t="s">
        <v>17449</v>
      </c>
      <c r="I1668" s="2" t="s">
        <v>357</v>
      </c>
      <c r="J1668" s="2" t="s">
        <v>17448</v>
      </c>
    </row>
    <row r="1669" spans="1:10" x14ac:dyDescent="0.3">
      <c r="A1669" s="3">
        <v>6030</v>
      </c>
      <c r="B1669" s="3">
        <v>1268140133</v>
      </c>
      <c r="C1669" s="2" t="s">
        <v>17450</v>
      </c>
      <c r="D1669" s="2" t="s">
        <v>1</v>
      </c>
      <c r="E1669" s="3" t="s">
        <v>2</v>
      </c>
      <c r="F1669" s="3">
        <v>41500</v>
      </c>
      <c r="G1669" s="3" t="str">
        <f t="shared" si="26"/>
        <v xml:space="preserve">경기 </v>
      </c>
      <c r="H1669" s="2" t="s">
        <v>17452</v>
      </c>
      <c r="I1669" s="2" t="s">
        <v>11346</v>
      </c>
      <c r="J1669" s="2" t="s">
        <v>17451</v>
      </c>
    </row>
    <row r="1670" spans="1:10" x14ac:dyDescent="0.3">
      <c r="A1670" s="3">
        <v>6031</v>
      </c>
      <c r="B1670" s="3">
        <v>1268183433</v>
      </c>
      <c r="C1670" s="2" t="s">
        <v>17453</v>
      </c>
      <c r="D1670" s="2" t="s">
        <v>1</v>
      </c>
      <c r="E1670" s="3" t="s">
        <v>2</v>
      </c>
      <c r="F1670" s="3">
        <v>41670</v>
      </c>
      <c r="G1670" s="3" t="str">
        <f t="shared" si="26"/>
        <v xml:space="preserve">경기 </v>
      </c>
      <c r="H1670" s="2" t="s">
        <v>17455</v>
      </c>
      <c r="I1670" s="2" t="s">
        <v>996</v>
      </c>
      <c r="J1670" s="2" t="s">
        <v>17454</v>
      </c>
    </row>
    <row r="1671" spans="1:10" x14ac:dyDescent="0.3">
      <c r="A1671" s="3">
        <v>6034</v>
      </c>
      <c r="B1671" s="3">
        <v>1308661656</v>
      </c>
      <c r="C1671" s="2" t="s">
        <v>17462</v>
      </c>
      <c r="D1671" s="2" t="s">
        <v>1</v>
      </c>
      <c r="E1671" s="3" t="s">
        <v>2</v>
      </c>
      <c r="F1671" s="3">
        <v>41190</v>
      </c>
      <c r="G1671" s="3" t="str">
        <f t="shared" si="26"/>
        <v xml:space="preserve">경기 </v>
      </c>
      <c r="H1671" s="2" t="s">
        <v>17464</v>
      </c>
      <c r="I1671" s="2" t="s">
        <v>1728</v>
      </c>
      <c r="J1671" s="2" t="s">
        <v>17463</v>
      </c>
    </row>
    <row r="1672" spans="1:10" x14ac:dyDescent="0.3">
      <c r="A1672" s="3">
        <v>6035</v>
      </c>
      <c r="B1672" s="3">
        <v>1328101187</v>
      </c>
      <c r="C1672" s="2" t="s">
        <v>17465</v>
      </c>
      <c r="D1672" s="2" t="s">
        <v>1</v>
      </c>
      <c r="E1672" s="3" t="s">
        <v>2</v>
      </c>
      <c r="F1672" s="3">
        <v>41360</v>
      </c>
      <c r="G1672" s="3" t="str">
        <f t="shared" si="26"/>
        <v xml:space="preserve">경기 </v>
      </c>
      <c r="H1672" s="2" t="s">
        <v>17467</v>
      </c>
      <c r="I1672" s="2" t="s">
        <v>568</v>
      </c>
      <c r="J1672" s="2" t="s">
        <v>17466</v>
      </c>
    </row>
    <row r="1673" spans="1:10" x14ac:dyDescent="0.3">
      <c r="A1673" s="3">
        <v>6036</v>
      </c>
      <c r="B1673" s="3">
        <v>1368101495</v>
      </c>
      <c r="C1673" s="2" t="s">
        <v>17468</v>
      </c>
      <c r="D1673" s="2" t="s">
        <v>1</v>
      </c>
      <c r="E1673" s="3" t="s">
        <v>2</v>
      </c>
      <c r="F1673" s="3">
        <v>41390</v>
      </c>
      <c r="G1673" s="3" t="str">
        <f t="shared" si="26"/>
        <v xml:space="preserve">경기 </v>
      </c>
      <c r="H1673" s="2" t="s">
        <v>17470</v>
      </c>
      <c r="I1673" s="2" t="s">
        <v>10689</v>
      </c>
      <c r="J1673" s="2" t="s">
        <v>17469</v>
      </c>
    </row>
    <row r="1674" spans="1:10" x14ac:dyDescent="0.3">
      <c r="A1674" s="3">
        <v>6037</v>
      </c>
      <c r="B1674" s="3">
        <v>1398133720</v>
      </c>
      <c r="C1674" s="2" t="s">
        <v>17471</v>
      </c>
      <c r="D1674" s="2" t="s">
        <v>1</v>
      </c>
      <c r="E1674" s="3" t="s">
        <v>2</v>
      </c>
      <c r="F1674" s="3">
        <v>41390</v>
      </c>
      <c r="G1674" s="3" t="str">
        <f t="shared" si="26"/>
        <v xml:space="preserve">경기 </v>
      </c>
      <c r="H1674" s="2" t="s">
        <v>17473</v>
      </c>
      <c r="I1674" s="2" t="s">
        <v>2796</v>
      </c>
      <c r="J1674" s="2" t="s">
        <v>17472</v>
      </c>
    </row>
    <row r="1675" spans="1:10" x14ac:dyDescent="0.3">
      <c r="A1675" s="3">
        <v>6054</v>
      </c>
      <c r="B1675" s="3">
        <v>1078613663</v>
      </c>
      <c r="C1675" s="2" t="s">
        <v>17511</v>
      </c>
      <c r="D1675" s="2" t="s">
        <v>1</v>
      </c>
      <c r="E1675" s="3" t="s">
        <v>2</v>
      </c>
      <c r="F1675" s="3">
        <v>41630</v>
      </c>
      <c r="G1675" s="3" t="str">
        <f t="shared" si="26"/>
        <v xml:space="preserve">경기 </v>
      </c>
      <c r="H1675" s="2" t="s">
        <v>17513</v>
      </c>
      <c r="I1675" s="2" t="s">
        <v>176</v>
      </c>
      <c r="J1675" s="2" t="s">
        <v>17512</v>
      </c>
    </row>
    <row r="1676" spans="1:10" x14ac:dyDescent="0.3">
      <c r="A1676" s="3">
        <v>6056</v>
      </c>
      <c r="B1676" s="3">
        <v>1148157418</v>
      </c>
      <c r="C1676" s="2" t="s">
        <v>17517</v>
      </c>
      <c r="D1676" s="2" t="s">
        <v>1</v>
      </c>
      <c r="E1676" s="3" t="s">
        <v>2</v>
      </c>
      <c r="F1676" s="3">
        <v>41500</v>
      </c>
      <c r="G1676" s="3" t="str">
        <f t="shared" si="26"/>
        <v xml:space="preserve">경기 </v>
      </c>
      <c r="H1676" s="2" t="s">
        <v>17519</v>
      </c>
      <c r="I1676" s="2" t="s">
        <v>3324</v>
      </c>
      <c r="J1676" s="2" t="s">
        <v>17518</v>
      </c>
    </row>
    <row r="1677" spans="1:10" x14ac:dyDescent="0.3">
      <c r="A1677" s="3">
        <v>6061</v>
      </c>
      <c r="B1677" s="3">
        <v>1238608406</v>
      </c>
      <c r="C1677" s="2" t="s">
        <v>17532</v>
      </c>
      <c r="D1677" s="2" t="s">
        <v>1</v>
      </c>
      <c r="E1677" s="3" t="s">
        <v>2</v>
      </c>
      <c r="F1677" s="3">
        <v>41285</v>
      </c>
      <c r="G1677" s="3" t="str">
        <f t="shared" si="26"/>
        <v xml:space="preserve">경기 </v>
      </c>
      <c r="H1677" s="2" t="s">
        <v>17534</v>
      </c>
      <c r="I1677" s="2" t="s">
        <v>308</v>
      </c>
      <c r="J1677" s="2" t="s">
        <v>17533</v>
      </c>
    </row>
    <row r="1678" spans="1:10" x14ac:dyDescent="0.3">
      <c r="A1678" s="3">
        <v>6062</v>
      </c>
      <c r="B1678" s="3">
        <v>1248103146</v>
      </c>
      <c r="C1678" s="2" t="s">
        <v>17535</v>
      </c>
      <c r="D1678" s="2" t="s">
        <v>1</v>
      </c>
      <c r="E1678" s="3" t="s">
        <v>2</v>
      </c>
      <c r="F1678" s="3">
        <v>41590</v>
      </c>
      <c r="G1678" s="3" t="str">
        <f t="shared" si="26"/>
        <v xml:space="preserve">경기 </v>
      </c>
      <c r="H1678" s="2" t="s">
        <v>17537</v>
      </c>
      <c r="I1678" s="2" t="s">
        <v>8153</v>
      </c>
      <c r="J1678" s="2" t="s">
        <v>17536</v>
      </c>
    </row>
    <row r="1679" spans="1:10" x14ac:dyDescent="0.3">
      <c r="A1679" s="3">
        <v>6064</v>
      </c>
      <c r="B1679" s="3">
        <v>1288643179</v>
      </c>
      <c r="C1679" s="2" t="s">
        <v>17541</v>
      </c>
      <c r="D1679" s="2" t="s">
        <v>1</v>
      </c>
      <c r="E1679" s="3" t="s">
        <v>2</v>
      </c>
      <c r="F1679" s="3">
        <v>41287</v>
      </c>
      <c r="G1679" s="3" t="str">
        <f t="shared" si="26"/>
        <v xml:space="preserve">경기 </v>
      </c>
      <c r="H1679" s="2" t="s">
        <v>17543</v>
      </c>
      <c r="I1679" s="2" t="s">
        <v>75</v>
      </c>
      <c r="J1679" s="2" t="s">
        <v>17542</v>
      </c>
    </row>
    <row r="1680" spans="1:10" x14ac:dyDescent="0.3">
      <c r="A1680" s="3">
        <v>6065</v>
      </c>
      <c r="B1680" s="3">
        <v>1308148468</v>
      </c>
      <c r="C1680" s="2" t="s">
        <v>17544</v>
      </c>
      <c r="D1680" s="2" t="s">
        <v>1</v>
      </c>
      <c r="E1680" s="3" t="s">
        <v>2</v>
      </c>
      <c r="F1680" s="3">
        <v>41190</v>
      </c>
      <c r="G1680" s="3" t="str">
        <f t="shared" si="26"/>
        <v xml:space="preserve">경기 </v>
      </c>
      <c r="H1680" s="2" t="s">
        <v>17546</v>
      </c>
      <c r="I1680" s="2" t="s">
        <v>3533</v>
      </c>
      <c r="J1680" s="2" t="s">
        <v>17545</v>
      </c>
    </row>
    <row r="1681" spans="1:10" x14ac:dyDescent="0.3">
      <c r="A1681" s="3">
        <v>6066</v>
      </c>
      <c r="B1681" s="3">
        <v>1308603087</v>
      </c>
      <c r="C1681" s="2" t="s">
        <v>17547</v>
      </c>
      <c r="D1681" s="2" t="s">
        <v>895</v>
      </c>
      <c r="E1681" s="3" t="s">
        <v>896</v>
      </c>
      <c r="F1681" s="3">
        <v>41190</v>
      </c>
      <c r="G1681" s="3" t="str">
        <f t="shared" si="26"/>
        <v xml:space="preserve">경기 </v>
      </c>
      <c r="H1681" s="2" t="s">
        <v>17549</v>
      </c>
      <c r="I1681" s="2" t="s">
        <v>260</v>
      </c>
      <c r="J1681" s="2" t="s">
        <v>17548</v>
      </c>
    </row>
    <row r="1682" spans="1:10" x14ac:dyDescent="0.3">
      <c r="A1682" s="3">
        <v>6067</v>
      </c>
      <c r="B1682" s="3">
        <v>1329214179</v>
      </c>
      <c r="C1682" s="2" t="s">
        <v>17550</v>
      </c>
      <c r="D1682" s="2" t="s">
        <v>1</v>
      </c>
      <c r="E1682" s="3" t="s">
        <v>2</v>
      </c>
      <c r="F1682" s="3">
        <v>41360</v>
      </c>
      <c r="G1682" s="3" t="str">
        <f t="shared" si="26"/>
        <v xml:space="preserve">경기 </v>
      </c>
      <c r="H1682" s="2" t="s">
        <v>17552</v>
      </c>
      <c r="I1682" s="2" t="s">
        <v>1859</v>
      </c>
      <c r="J1682" s="2" t="s">
        <v>17551</v>
      </c>
    </row>
    <row r="1683" spans="1:10" x14ac:dyDescent="0.3">
      <c r="A1683" s="3">
        <v>6068</v>
      </c>
      <c r="B1683" s="3">
        <v>1348120822</v>
      </c>
      <c r="C1683" s="2" t="s">
        <v>17553</v>
      </c>
      <c r="D1683" s="2" t="s">
        <v>471</v>
      </c>
      <c r="E1683" s="3" t="s">
        <v>2</v>
      </c>
      <c r="F1683" s="3">
        <v>41430</v>
      </c>
      <c r="G1683" s="3" t="str">
        <f t="shared" si="26"/>
        <v xml:space="preserve">경기 </v>
      </c>
      <c r="H1683" s="2" t="s">
        <v>1652</v>
      </c>
      <c r="I1683" s="2" t="s">
        <v>308</v>
      </c>
      <c r="J1683" s="2" t="s">
        <v>17554</v>
      </c>
    </row>
    <row r="1684" spans="1:10" x14ac:dyDescent="0.3">
      <c r="A1684" s="3">
        <v>6070</v>
      </c>
      <c r="B1684" s="3">
        <v>2158146252</v>
      </c>
      <c r="C1684" s="2" t="s">
        <v>17558</v>
      </c>
      <c r="D1684" s="2" t="s">
        <v>1</v>
      </c>
      <c r="E1684" s="3" t="s">
        <v>2</v>
      </c>
      <c r="F1684" s="3">
        <v>41450</v>
      </c>
      <c r="G1684" s="3" t="str">
        <f t="shared" si="26"/>
        <v xml:space="preserve">경기 </v>
      </c>
      <c r="H1684" s="2" t="s">
        <v>17560</v>
      </c>
      <c r="I1684" s="2" t="s">
        <v>568</v>
      </c>
      <c r="J1684" s="2" t="s">
        <v>17559</v>
      </c>
    </row>
    <row r="1685" spans="1:10" x14ac:dyDescent="0.3">
      <c r="A1685" s="3">
        <v>6077</v>
      </c>
      <c r="B1685" s="3">
        <v>3128158874</v>
      </c>
      <c r="C1685" s="2" t="s">
        <v>17578</v>
      </c>
      <c r="D1685" s="2" t="s">
        <v>1</v>
      </c>
      <c r="E1685" s="3" t="s">
        <v>2</v>
      </c>
      <c r="F1685" s="3">
        <v>41220</v>
      </c>
      <c r="G1685" s="3" t="str">
        <f t="shared" si="26"/>
        <v xml:space="preserve">경기 </v>
      </c>
      <c r="H1685" s="2" t="s">
        <v>17580</v>
      </c>
      <c r="I1685" s="2" t="s">
        <v>63</v>
      </c>
      <c r="J1685" s="2" t="s">
        <v>17579</v>
      </c>
    </row>
    <row r="1686" spans="1:10" x14ac:dyDescent="0.3">
      <c r="A1686" s="3">
        <v>6101</v>
      </c>
      <c r="B1686" s="3">
        <v>1228119958</v>
      </c>
      <c r="C1686" s="2" t="s">
        <v>17641</v>
      </c>
      <c r="D1686" s="2" t="s">
        <v>1</v>
      </c>
      <c r="E1686" s="3" t="s">
        <v>2</v>
      </c>
      <c r="F1686" s="3">
        <v>41273</v>
      </c>
      <c r="G1686" s="3" t="str">
        <f t="shared" si="26"/>
        <v xml:space="preserve">경기 </v>
      </c>
      <c r="H1686" s="2" t="s">
        <v>17643</v>
      </c>
      <c r="I1686" s="2" t="s">
        <v>17644</v>
      </c>
      <c r="J1686" s="2" t="s">
        <v>17642</v>
      </c>
    </row>
    <row r="1687" spans="1:10" x14ac:dyDescent="0.3">
      <c r="A1687" s="3">
        <v>6104</v>
      </c>
      <c r="B1687" s="3">
        <v>1258115136</v>
      </c>
      <c r="C1687" s="2" t="s">
        <v>17651</v>
      </c>
      <c r="D1687" s="2" t="s">
        <v>1</v>
      </c>
      <c r="E1687" s="3" t="s">
        <v>2</v>
      </c>
      <c r="F1687" s="3">
        <v>41550</v>
      </c>
      <c r="G1687" s="3" t="str">
        <f t="shared" si="26"/>
        <v xml:space="preserve">경기 </v>
      </c>
      <c r="H1687" s="2" t="s">
        <v>17653</v>
      </c>
      <c r="I1687" s="2" t="s">
        <v>1040</v>
      </c>
      <c r="J1687" s="2" t="s">
        <v>17652</v>
      </c>
    </row>
    <row r="1688" spans="1:10" x14ac:dyDescent="0.3">
      <c r="A1688" s="3">
        <v>6105</v>
      </c>
      <c r="B1688" s="3">
        <v>1258143781</v>
      </c>
      <c r="C1688" s="2" t="s">
        <v>17654</v>
      </c>
      <c r="D1688" s="2" t="s">
        <v>1</v>
      </c>
      <c r="E1688" s="3" t="s">
        <v>2</v>
      </c>
      <c r="F1688" s="3">
        <v>41550</v>
      </c>
      <c r="G1688" s="3" t="str">
        <f t="shared" si="26"/>
        <v xml:space="preserve">경기 </v>
      </c>
      <c r="H1688" s="2" t="s">
        <v>17656</v>
      </c>
      <c r="I1688" s="2" t="s">
        <v>1328</v>
      </c>
      <c r="J1688" s="2" t="s">
        <v>17655</v>
      </c>
    </row>
    <row r="1689" spans="1:10" x14ac:dyDescent="0.3">
      <c r="A1689" s="3">
        <v>6108</v>
      </c>
      <c r="B1689" s="3">
        <v>1288607829</v>
      </c>
      <c r="C1689" s="2" t="s">
        <v>17663</v>
      </c>
      <c r="D1689" s="2" t="s">
        <v>1</v>
      </c>
      <c r="E1689" s="3" t="s">
        <v>2</v>
      </c>
      <c r="F1689" s="3">
        <v>41285</v>
      </c>
      <c r="G1689" s="3" t="str">
        <f t="shared" si="26"/>
        <v xml:space="preserve">경기 </v>
      </c>
      <c r="H1689" s="2" t="s">
        <v>17665</v>
      </c>
      <c r="I1689" s="2" t="s">
        <v>1183</v>
      </c>
      <c r="J1689" s="2" t="s">
        <v>17664</v>
      </c>
    </row>
    <row r="1690" spans="1:10" x14ac:dyDescent="0.3">
      <c r="A1690" s="3">
        <v>6109</v>
      </c>
      <c r="B1690" s="3">
        <v>1298118251</v>
      </c>
      <c r="C1690" s="2" t="s">
        <v>17666</v>
      </c>
      <c r="D1690" s="2" t="s">
        <v>1</v>
      </c>
      <c r="E1690" s="3" t="s">
        <v>2</v>
      </c>
      <c r="F1690" s="3">
        <v>41135</v>
      </c>
      <c r="G1690" s="3" t="str">
        <f t="shared" si="26"/>
        <v xml:space="preserve">경기 </v>
      </c>
      <c r="H1690" s="2" t="s">
        <v>5199</v>
      </c>
      <c r="I1690" s="2" t="s">
        <v>1040</v>
      </c>
      <c r="J1690" s="2" t="s">
        <v>17667</v>
      </c>
    </row>
    <row r="1691" spans="1:10" x14ac:dyDescent="0.3">
      <c r="A1691" s="3">
        <v>6111</v>
      </c>
      <c r="B1691" s="3">
        <v>1303464163</v>
      </c>
      <c r="C1691" s="2" t="s">
        <v>17671</v>
      </c>
      <c r="D1691" s="2" t="s">
        <v>1</v>
      </c>
      <c r="E1691" s="3" t="s">
        <v>2</v>
      </c>
      <c r="F1691" s="3">
        <v>41190</v>
      </c>
      <c r="G1691" s="3" t="str">
        <f t="shared" si="26"/>
        <v xml:space="preserve">경기 </v>
      </c>
      <c r="H1691" s="2" t="s">
        <v>17673</v>
      </c>
      <c r="I1691" s="2" t="s">
        <v>875</v>
      </c>
      <c r="J1691" s="2" t="s">
        <v>17672</v>
      </c>
    </row>
    <row r="1692" spans="1:10" x14ac:dyDescent="0.3">
      <c r="A1692" s="3">
        <v>6112</v>
      </c>
      <c r="B1692" s="3">
        <v>1308605111</v>
      </c>
      <c r="C1692" s="2" t="s">
        <v>17674</v>
      </c>
      <c r="D1692" s="2" t="s">
        <v>1</v>
      </c>
      <c r="E1692" s="3" t="s">
        <v>2</v>
      </c>
      <c r="F1692" s="3">
        <v>41190</v>
      </c>
      <c r="G1692" s="3" t="str">
        <f t="shared" si="26"/>
        <v xml:space="preserve">경기 </v>
      </c>
      <c r="H1692" s="2" t="s">
        <v>17676</v>
      </c>
      <c r="I1692" s="2" t="s">
        <v>1328</v>
      </c>
      <c r="J1692" s="2" t="s">
        <v>17675</v>
      </c>
    </row>
    <row r="1693" spans="1:10" x14ac:dyDescent="0.3">
      <c r="A1693" s="3">
        <v>6113</v>
      </c>
      <c r="B1693" s="3">
        <v>1328100475</v>
      </c>
      <c r="C1693" s="2" t="s">
        <v>17677</v>
      </c>
      <c r="D1693" s="2" t="s">
        <v>1</v>
      </c>
      <c r="E1693" s="3" t="s">
        <v>2</v>
      </c>
      <c r="F1693" s="3">
        <v>41220</v>
      </c>
      <c r="G1693" s="3" t="str">
        <f t="shared" si="26"/>
        <v xml:space="preserve">경기 </v>
      </c>
      <c r="H1693" s="2" t="s">
        <v>17679</v>
      </c>
      <c r="I1693" s="2" t="s">
        <v>382</v>
      </c>
      <c r="J1693" s="2" t="s">
        <v>17678</v>
      </c>
    </row>
    <row r="1694" spans="1:10" x14ac:dyDescent="0.3">
      <c r="A1694" s="3">
        <v>6117</v>
      </c>
      <c r="B1694" s="3">
        <v>2208608046</v>
      </c>
      <c r="C1694" s="2" t="s">
        <v>17690</v>
      </c>
      <c r="D1694" s="2" t="s">
        <v>1</v>
      </c>
      <c r="E1694" s="3" t="s">
        <v>2</v>
      </c>
      <c r="F1694" s="3">
        <v>41133</v>
      </c>
      <c r="G1694" s="3" t="str">
        <f t="shared" si="26"/>
        <v xml:space="preserve">경기 </v>
      </c>
      <c r="H1694" s="2" t="s">
        <v>3455</v>
      </c>
      <c r="I1694" s="2" t="s">
        <v>176</v>
      </c>
      <c r="J1694" s="2" t="s">
        <v>17691</v>
      </c>
    </row>
    <row r="1695" spans="1:10" x14ac:dyDescent="0.3">
      <c r="A1695" s="3">
        <v>6133</v>
      </c>
      <c r="B1695" s="3">
        <v>1168149229</v>
      </c>
      <c r="C1695" s="2" t="s">
        <v>17728</v>
      </c>
      <c r="D1695" s="2" t="s">
        <v>1</v>
      </c>
      <c r="E1695" s="3" t="s">
        <v>2</v>
      </c>
      <c r="F1695" s="3">
        <v>41570</v>
      </c>
      <c r="G1695" s="3" t="str">
        <f t="shared" si="26"/>
        <v xml:space="preserve">경기 </v>
      </c>
      <c r="H1695" s="2" t="s">
        <v>17730</v>
      </c>
      <c r="I1695" s="2" t="s">
        <v>986</v>
      </c>
      <c r="J1695" s="2" t="s">
        <v>17729</v>
      </c>
    </row>
    <row r="1696" spans="1:10" x14ac:dyDescent="0.3">
      <c r="A1696" s="3">
        <v>6135</v>
      </c>
      <c r="B1696" s="3">
        <v>1233567984</v>
      </c>
      <c r="C1696" s="2" t="s">
        <v>17734</v>
      </c>
      <c r="D1696" s="2" t="s">
        <v>1</v>
      </c>
      <c r="E1696" s="3" t="s">
        <v>2</v>
      </c>
      <c r="F1696" s="3">
        <v>41590</v>
      </c>
      <c r="G1696" s="3" t="str">
        <f t="shared" si="26"/>
        <v xml:space="preserve">경기 </v>
      </c>
      <c r="H1696" s="2" t="s">
        <v>17736</v>
      </c>
      <c r="I1696" s="2" t="s">
        <v>2882</v>
      </c>
      <c r="J1696" s="2" t="s">
        <v>17735</v>
      </c>
    </row>
    <row r="1697" spans="1:10" x14ac:dyDescent="0.3">
      <c r="A1697" s="3">
        <v>6138</v>
      </c>
      <c r="B1697" s="3">
        <v>1238618199</v>
      </c>
      <c r="C1697" s="2" t="s">
        <v>17743</v>
      </c>
      <c r="D1697" s="2" t="s">
        <v>1</v>
      </c>
      <c r="E1697" s="3" t="s">
        <v>2</v>
      </c>
      <c r="F1697" s="3">
        <v>41171</v>
      </c>
      <c r="G1697" s="3" t="str">
        <f t="shared" si="26"/>
        <v xml:space="preserve">경기 </v>
      </c>
      <c r="H1697" s="2" t="s">
        <v>17745</v>
      </c>
      <c r="I1697" s="2" t="s">
        <v>8853</v>
      </c>
      <c r="J1697" s="2" t="s">
        <v>17744</v>
      </c>
    </row>
    <row r="1698" spans="1:10" x14ac:dyDescent="0.3">
      <c r="A1698" s="3">
        <v>6139</v>
      </c>
      <c r="B1698" s="3">
        <v>1248160297</v>
      </c>
      <c r="C1698" s="2" t="s">
        <v>17746</v>
      </c>
      <c r="D1698" s="2" t="s">
        <v>1</v>
      </c>
      <c r="E1698" s="3" t="s">
        <v>2</v>
      </c>
      <c r="F1698" s="3">
        <v>41590</v>
      </c>
      <c r="G1698" s="3" t="str">
        <f t="shared" si="26"/>
        <v xml:space="preserve">경기 </v>
      </c>
      <c r="H1698" s="2" t="s">
        <v>17748</v>
      </c>
      <c r="I1698" s="2" t="s">
        <v>8517</v>
      </c>
      <c r="J1698" s="2" t="s">
        <v>17747</v>
      </c>
    </row>
    <row r="1699" spans="1:10" x14ac:dyDescent="0.3">
      <c r="A1699" s="3">
        <v>6140</v>
      </c>
      <c r="B1699" s="3">
        <v>1248197625</v>
      </c>
      <c r="C1699" s="2" t="s">
        <v>17749</v>
      </c>
      <c r="D1699" s="2" t="s">
        <v>1</v>
      </c>
      <c r="E1699" s="3" t="s">
        <v>2</v>
      </c>
      <c r="F1699" s="3">
        <v>41590</v>
      </c>
      <c r="G1699" s="3" t="str">
        <f t="shared" si="26"/>
        <v xml:space="preserve">경기 </v>
      </c>
      <c r="H1699" s="2" t="s">
        <v>17751</v>
      </c>
      <c r="I1699" s="2" t="s">
        <v>63</v>
      </c>
      <c r="J1699" s="2" t="s">
        <v>17750</v>
      </c>
    </row>
    <row r="1700" spans="1:10" x14ac:dyDescent="0.3">
      <c r="A1700" s="3">
        <v>6141</v>
      </c>
      <c r="B1700" s="3">
        <v>1258156286</v>
      </c>
      <c r="C1700" s="2" t="s">
        <v>17752</v>
      </c>
      <c r="D1700" s="2" t="s">
        <v>1</v>
      </c>
      <c r="E1700" s="3" t="s">
        <v>2</v>
      </c>
      <c r="F1700" s="3">
        <v>41550</v>
      </c>
      <c r="G1700" s="3" t="str">
        <f t="shared" si="26"/>
        <v xml:space="preserve">경기 </v>
      </c>
      <c r="H1700" s="2" t="s">
        <v>17754</v>
      </c>
      <c r="I1700" s="2" t="s">
        <v>2331</v>
      </c>
      <c r="J1700" s="2" t="s">
        <v>17753</v>
      </c>
    </row>
    <row r="1701" spans="1:10" x14ac:dyDescent="0.3">
      <c r="A1701" s="3">
        <v>6142</v>
      </c>
      <c r="B1701" s="3">
        <v>1278160689</v>
      </c>
      <c r="C1701" s="2" t="s">
        <v>17755</v>
      </c>
      <c r="D1701" s="2" t="s">
        <v>1</v>
      </c>
      <c r="E1701" s="3" t="s">
        <v>2</v>
      </c>
      <c r="F1701" s="3">
        <v>41630</v>
      </c>
      <c r="G1701" s="3" t="str">
        <f t="shared" si="26"/>
        <v xml:space="preserve">경기 </v>
      </c>
      <c r="H1701" s="2" t="s">
        <v>17757</v>
      </c>
      <c r="I1701" s="2" t="s">
        <v>2033</v>
      </c>
      <c r="J1701" s="2" t="s">
        <v>17756</v>
      </c>
    </row>
    <row r="1702" spans="1:10" x14ac:dyDescent="0.3">
      <c r="A1702" s="3">
        <v>6143</v>
      </c>
      <c r="B1702" s="3">
        <v>1338125483</v>
      </c>
      <c r="C1702" s="2" t="s">
        <v>17758</v>
      </c>
      <c r="D1702" s="2" t="s">
        <v>1</v>
      </c>
      <c r="E1702" s="3" t="s">
        <v>2</v>
      </c>
      <c r="F1702" s="3">
        <v>41390</v>
      </c>
      <c r="G1702" s="3" t="str">
        <f t="shared" si="26"/>
        <v xml:space="preserve">경기 </v>
      </c>
      <c r="H1702" s="2" t="s">
        <v>17760</v>
      </c>
      <c r="I1702" s="2" t="s">
        <v>1493</v>
      </c>
      <c r="J1702" s="2" t="s">
        <v>17759</v>
      </c>
    </row>
    <row r="1703" spans="1:10" x14ac:dyDescent="0.3">
      <c r="A1703" s="3">
        <v>6144</v>
      </c>
      <c r="B1703" s="3">
        <v>1358100377</v>
      </c>
      <c r="C1703" s="2" t="s">
        <v>17761</v>
      </c>
      <c r="D1703" s="2" t="s">
        <v>1</v>
      </c>
      <c r="E1703" s="3" t="s">
        <v>2</v>
      </c>
      <c r="F1703" s="3">
        <v>41461</v>
      </c>
      <c r="G1703" s="3" t="str">
        <f t="shared" si="26"/>
        <v xml:space="preserve">경기 </v>
      </c>
      <c r="H1703" s="2" t="s">
        <v>17763</v>
      </c>
      <c r="I1703" s="2" t="s">
        <v>1567</v>
      </c>
      <c r="J1703" s="2" t="s">
        <v>17762</v>
      </c>
    </row>
    <row r="1704" spans="1:10" x14ac:dyDescent="0.3">
      <c r="A1704" s="3">
        <v>6145</v>
      </c>
      <c r="B1704" s="3">
        <v>2188120926</v>
      </c>
      <c r="C1704" s="2" t="s">
        <v>17764</v>
      </c>
      <c r="D1704" s="2" t="s">
        <v>1</v>
      </c>
      <c r="E1704" s="3" t="s">
        <v>2</v>
      </c>
      <c r="F1704" s="3">
        <v>41650</v>
      </c>
      <c r="G1704" s="3" t="str">
        <f t="shared" si="26"/>
        <v xml:space="preserve">경기 </v>
      </c>
      <c r="H1704" s="2" t="s">
        <v>17766</v>
      </c>
      <c r="I1704" s="2" t="s">
        <v>1423</v>
      </c>
      <c r="J1704" s="2" t="s">
        <v>17765</v>
      </c>
    </row>
    <row r="1705" spans="1:10" x14ac:dyDescent="0.3">
      <c r="A1705" s="3">
        <v>6158</v>
      </c>
      <c r="B1705" s="3">
        <v>1048138961</v>
      </c>
      <c r="C1705" s="2" t="s">
        <v>17802</v>
      </c>
      <c r="D1705" s="2" t="s">
        <v>1</v>
      </c>
      <c r="E1705" s="3" t="s">
        <v>2</v>
      </c>
      <c r="F1705" s="3">
        <v>41135</v>
      </c>
      <c r="G1705" s="3" t="str">
        <f t="shared" si="26"/>
        <v xml:space="preserve">경기 </v>
      </c>
      <c r="H1705" s="2" t="s">
        <v>16886</v>
      </c>
      <c r="I1705" s="2" t="s">
        <v>2677</v>
      </c>
      <c r="J1705" s="2" t="s">
        <v>17803</v>
      </c>
    </row>
    <row r="1706" spans="1:10" x14ac:dyDescent="0.3">
      <c r="A1706" s="3">
        <v>6162</v>
      </c>
      <c r="B1706" s="3">
        <v>1168109004</v>
      </c>
      <c r="C1706" s="2" t="s">
        <v>17811</v>
      </c>
      <c r="D1706" s="2" t="s">
        <v>1</v>
      </c>
      <c r="E1706" s="3" t="s">
        <v>2</v>
      </c>
      <c r="F1706" s="3">
        <v>41570</v>
      </c>
      <c r="G1706" s="3" t="str">
        <f t="shared" si="26"/>
        <v xml:space="preserve">경기 </v>
      </c>
      <c r="H1706" s="2" t="s">
        <v>17813</v>
      </c>
      <c r="I1706" s="2" t="s">
        <v>146</v>
      </c>
      <c r="J1706" s="2" t="s">
        <v>17812</v>
      </c>
    </row>
    <row r="1707" spans="1:10" x14ac:dyDescent="0.3">
      <c r="A1707" s="3">
        <v>6163</v>
      </c>
      <c r="B1707" s="3">
        <v>1178123504</v>
      </c>
      <c r="C1707" s="2" t="s">
        <v>17814</v>
      </c>
      <c r="D1707" s="2" t="s">
        <v>126</v>
      </c>
      <c r="E1707" s="3" t="s">
        <v>943</v>
      </c>
      <c r="F1707" s="3">
        <v>41390</v>
      </c>
      <c r="G1707" s="3" t="str">
        <f t="shared" si="26"/>
        <v xml:space="preserve">경기 </v>
      </c>
      <c r="H1707" s="2" t="s">
        <v>17816</v>
      </c>
      <c r="I1707" s="2" t="s">
        <v>1898</v>
      </c>
      <c r="J1707" s="2" t="s">
        <v>17815</v>
      </c>
    </row>
    <row r="1708" spans="1:10" x14ac:dyDescent="0.3">
      <c r="A1708" s="3">
        <v>6165</v>
      </c>
      <c r="B1708" s="3">
        <v>1238161347</v>
      </c>
      <c r="C1708" s="2" t="s">
        <v>17820</v>
      </c>
      <c r="D1708" s="2" t="s">
        <v>1</v>
      </c>
      <c r="E1708" s="3" t="s">
        <v>2</v>
      </c>
      <c r="F1708" s="3">
        <v>41410</v>
      </c>
      <c r="G1708" s="3" t="str">
        <f t="shared" si="26"/>
        <v xml:space="preserve">경기 </v>
      </c>
      <c r="H1708" s="2" t="s">
        <v>17822</v>
      </c>
      <c r="I1708" s="2" t="s">
        <v>1328</v>
      </c>
      <c r="J1708" s="2" t="s">
        <v>17821</v>
      </c>
    </row>
    <row r="1709" spans="1:10" x14ac:dyDescent="0.3">
      <c r="A1709" s="3">
        <v>6167</v>
      </c>
      <c r="B1709" s="3">
        <v>1248199619</v>
      </c>
      <c r="C1709" s="2" t="s">
        <v>17826</v>
      </c>
      <c r="D1709" s="2" t="s">
        <v>1</v>
      </c>
      <c r="E1709" s="3" t="s">
        <v>2</v>
      </c>
      <c r="F1709" s="3">
        <v>41590</v>
      </c>
      <c r="G1709" s="3" t="str">
        <f t="shared" si="26"/>
        <v xml:space="preserve">경기 </v>
      </c>
      <c r="H1709" s="2" t="s">
        <v>17828</v>
      </c>
      <c r="I1709" s="2" t="s">
        <v>229</v>
      </c>
      <c r="J1709" s="2" t="s">
        <v>17827</v>
      </c>
    </row>
    <row r="1710" spans="1:10" x14ac:dyDescent="0.3">
      <c r="A1710" s="3">
        <v>6169</v>
      </c>
      <c r="B1710" s="3">
        <v>1278145408</v>
      </c>
      <c r="C1710" s="2" t="s">
        <v>17832</v>
      </c>
      <c r="D1710" s="2" t="s">
        <v>1</v>
      </c>
      <c r="E1710" s="3" t="s">
        <v>2</v>
      </c>
      <c r="F1710" s="3">
        <v>41650</v>
      </c>
      <c r="G1710" s="3" t="str">
        <f t="shared" si="26"/>
        <v xml:space="preserve">경기 </v>
      </c>
      <c r="H1710" s="2" t="s">
        <v>17833</v>
      </c>
      <c r="I1710" s="2" t="s">
        <v>1863</v>
      </c>
      <c r="J1710" s="2" t="s">
        <v>30</v>
      </c>
    </row>
    <row r="1711" spans="1:10" x14ac:dyDescent="0.3">
      <c r="A1711" s="3">
        <v>6170</v>
      </c>
      <c r="B1711" s="3">
        <v>1288153385</v>
      </c>
      <c r="C1711" s="2" t="s">
        <v>17834</v>
      </c>
      <c r="D1711" s="2" t="s">
        <v>1</v>
      </c>
      <c r="E1711" s="3" t="s">
        <v>2</v>
      </c>
      <c r="F1711" s="3">
        <v>41480</v>
      </c>
      <c r="G1711" s="3" t="str">
        <f t="shared" si="26"/>
        <v xml:space="preserve">경기 </v>
      </c>
      <c r="H1711" s="2" t="s">
        <v>17836</v>
      </c>
      <c r="I1711" s="2" t="s">
        <v>8000</v>
      </c>
      <c r="J1711" s="2" t="s">
        <v>17835</v>
      </c>
    </row>
    <row r="1712" spans="1:10" x14ac:dyDescent="0.3">
      <c r="A1712" s="3">
        <v>6172</v>
      </c>
      <c r="B1712" s="3">
        <v>1298144517</v>
      </c>
      <c r="C1712" s="2" t="s">
        <v>17840</v>
      </c>
      <c r="D1712" s="2" t="s">
        <v>1</v>
      </c>
      <c r="E1712" s="3" t="s">
        <v>2</v>
      </c>
      <c r="F1712" s="3">
        <v>41135</v>
      </c>
      <c r="G1712" s="3" t="str">
        <f t="shared" si="26"/>
        <v xml:space="preserve">경기 </v>
      </c>
      <c r="H1712" s="2" t="s">
        <v>12751</v>
      </c>
      <c r="I1712" s="2" t="s">
        <v>451</v>
      </c>
      <c r="J1712" s="2" t="s">
        <v>17841</v>
      </c>
    </row>
    <row r="1713" spans="1:10" x14ac:dyDescent="0.3">
      <c r="A1713" s="3">
        <v>6175</v>
      </c>
      <c r="B1713" s="3">
        <v>1318191745</v>
      </c>
      <c r="C1713" s="2" t="s">
        <v>17847</v>
      </c>
      <c r="D1713" s="2" t="s">
        <v>239</v>
      </c>
      <c r="E1713" s="3" t="s">
        <v>240</v>
      </c>
      <c r="F1713" s="3">
        <v>41590</v>
      </c>
      <c r="G1713" s="3" t="str">
        <f t="shared" si="26"/>
        <v xml:space="preserve">경기 </v>
      </c>
      <c r="H1713" s="2" t="s">
        <v>17849</v>
      </c>
      <c r="I1713" s="2" t="s">
        <v>2374</v>
      </c>
      <c r="J1713" s="2" t="s">
        <v>17848</v>
      </c>
    </row>
    <row r="1714" spans="1:10" x14ac:dyDescent="0.3">
      <c r="A1714" s="3">
        <v>6178</v>
      </c>
      <c r="B1714" s="3">
        <v>2148765054</v>
      </c>
      <c r="C1714" s="2" t="s">
        <v>17856</v>
      </c>
      <c r="D1714" s="2" t="s">
        <v>1</v>
      </c>
      <c r="E1714" s="3" t="s">
        <v>2</v>
      </c>
      <c r="F1714" s="3">
        <v>41173</v>
      </c>
      <c r="G1714" s="3" t="str">
        <f t="shared" si="26"/>
        <v xml:space="preserve">경기 </v>
      </c>
      <c r="H1714" s="2" t="s">
        <v>17858</v>
      </c>
      <c r="I1714" s="2" t="s">
        <v>3720</v>
      </c>
      <c r="J1714" s="2" t="s">
        <v>17857</v>
      </c>
    </row>
    <row r="1715" spans="1:10" x14ac:dyDescent="0.3">
      <c r="A1715" s="3">
        <v>6206</v>
      </c>
      <c r="B1715" s="3">
        <v>1248175048</v>
      </c>
      <c r="C1715" s="2" t="s">
        <v>17923</v>
      </c>
      <c r="D1715" s="2" t="s">
        <v>1</v>
      </c>
      <c r="E1715" s="3" t="s">
        <v>2</v>
      </c>
      <c r="F1715" s="3">
        <v>41590</v>
      </c>
      <c r="G1715" s="3" t="str">
        <f t="shared" si="26"/>
        <v xml:space="preserve">경기 </v>
      </c>
      <c r="H1715" s="2" t="s">
        <v>17925</v>
      </c>
      <c r="I1715" s="2" t="s">
        <v>413</v>
      </c>
      <c r="J1715" s="2" t="s">
        <v>17924</v>
      </c>
    </row>
    <row r="1716" spans="1:10" x14ac:dyDescent="0.3">
      <c r="A1716" s="3">
        <v>6208</v>
      </c>
      <c r="B1716" s="3">
        <v>1328121581</v>
      </c>
      <c r="C1716" s="2" t="s">
        <v>17928</v>
      </c>
      <c r="D1716" s="2" t="s">
        <v>1</v>
      </c>
      <c r="E1716" s="3" t="s">
        <v>2</v>
      </c>
      <c r="F1716" s="3">
        <v>41310</v>
      </c>
      <c r="G1716" s="3" t="str">
        <f t="shared" si="26"/>
        <v xml:space="preserve">경기 </v>
      </c>
      <c r="H1716" s="2" t="s">
        <v>17930</v>
      </c>
      <c r="I1716" s="2" t="s">
        <v>440</v>
      </c>
      <c r="J1716" s="2" t="s">
        <v>17929</v>
      </c>
    </row>
    <row r="1717" spans="1:10" x14ac:dyDescent="0.3">
      <c r="A1717" s="3">
        <v>6211</v>
      </c>
      <c r="B1717" s="3">
        <v>1348629153</v>
      </c>
      <c r="C1717" s="2" t="s">
        <v>17937</v>
      </c>
      <c r="D1717" s="2" t="s">
        <v>1</v>
      </c>
      <c r="E1717" s="3" t="s">
        <v>2</v>
      </c>
      <c r="F1717" s="3">
        <v>41273</v>
      </c>
      <c r="G1717" s="3" t="str">
        <f t="shared" si="26"/>
        <v xml:space="preserve">경기 </v>
      </c>
      <c r="H1717" s="2" t="s">
        <v>17939</v>
      </c>
      <c r="I1717" s="2" t="s">
        <v>393</v>
      </c>
      <c r="J1717" s="2" t="s">
        <v>17938</v>
      </c>
    </row>
    <row r="1718" spans="1:10" x14ac:dyDescent="0.3">
      <c r="A1718" s="3">
        <v>6214</v>
      </c>
      <c r="B1718" s="3">
        <v>1388104843</v>
      </c>
      <c r="C1718" s="2" t="s">
        <v>3017</v>
      </c>
      <c r="D1718" s="2" t="s">
        <v>1</v>
      </c>
      <c r="E1718" s="3" t="s">
        <v>2</v>
      </c>
      <c r="F1718" s="3">
        <v>41173</v>
      </c>
      <c r="G1718" s="3" t="str">
        <f t="shared" si="26"/>
        <v xml:space="preserve">경기 </v>
      </c>
      <c r="H1718" s="2" t="s">
        <v>17947</v>
      </c>
      <c r="I1718" s="2" t="s">
        <v>5</v>
      </c>
      <c r="J1718" s="2" t="s">
        <v>17946</v>
      </c>
    </row>
    <row r="1719" spans="1:10" x14ac:dyDescent="0.3">
      <c r="A1719" s="3">
        <v>6216</v>
      </c>
      <c r="B1719" s="3">
        <v>2148122029</v>
      </c>
      <c r="C1719" s="2" t="s">
        <v>17951</v>
      </c>
      <c r="D1719" s="2" t="s">
        <v>1</v>
      </c>
      <c r="E1719" s="3" t="s">
        <v>2</v>
      </c>
      <c r="F1719" s="3">
        <v>41220</v>
      </c>
      <c r="G1719" s="3" t="str">
        <f t="shared" si="26"/>
        <v xml:space="preserve">경기 </v>
      </c>
      <c r="H1719" s="2" t="s">
        <v>17953</v>
      </c>
      <c r="I1719" s="2" t="s">
        <v>51</v>
      </c>
      <c r="J1719" s="2" t="s">
        <v>17952</v>
      </c>
    </row>
    <row r="1720" spans="1:10" x14ac:dyDescent="0.3">
      <c r="A1720" s="3">
        <v>6217</v>
      </c>
      <c r="B1720" s="3">
        <v>2158677099</v>
      </c>
      <c r="C1720" s="2" t="s">
        <v>17954</v>
      </c>
      <c r="D1720" s="2" t="s">
        <v>1</v>
      </c>
      <c r="E1720" s="3" t="s">
        <v>2</v>
      </c>
      <c r="F1720" s="3">
        <v>41133</v>
      </c>
      <c r="G1720" s="3" t="str">
        <f t="shared" si="26"/>
        <v xml:space="preserve">경기 </v>
      </c>
      <c r="H1720" s="2" t="s">
        <v>3455</v>
      </c>
      <c r="I1720" s="2" t="s">
        <v>440</v>
      </c>
      <c r="J1720" s="2" t="s">
        <v>17955</v>
      </c>
    </row>
    <row r="1721" spans="1:10" x14ac:dyDescent="0.3">
      <c r="A1721" s="3">
        <v>6225</v>
      </c>
      <c r="B1721" s="3">
        <v>5128111523</v>
      </c>
      <c r="C1721" s="2" t="s">
        <v>17970</v>
      </c>
      <c r="D1721" s="2" t="s">
        <v>1</v>
      </c>
      <c r="E1721" s="3" t="s">
        <v>2</v>
      </c>
      <c r="F1721" s="3">
        <v>41271</v>
      </c>
      <c r="G1721" s="3" t="str">
        <f t="shared" si="26"/>
        <v xml:space="preserve">경기 </v>
      </c>
      <c r="H1721" s="2" t="s">
        <v>3175</v>
      </c>
      <c r="I1721" s="2" t="s">
        <v>4320</v>
      </c>
      <c r="J1721" s="2" t="s">
        <v>17971</v>
      </c>
    </row>
    <row r="1722" spans="1:10" x14ac:dyDescent="0.3">
      <c r="A1722" s="3">
        <v>6232</v>
      </c>
      <c r="B1722" s="3">
        <v>1050128687</v>
      </c>
      <c r="C1722" s="2" t="s">
        <v>17990</v>
      </c>
      <c r="D1722" s="2" t="s">
        <v>1</v>
      </c>
      <c r="E1722" s="3" t="s">
        <v>2</v>
      </c>
      <c r="F1722" s="3">
        <v>41281</v>
      </c>
      <c r="G1722" s="3" t="str">
        <f t="shared" si="26"/>
        <v xml:space="preserve">경기 </v>
      </c>
      <c r="H1722" s="2" t="s">
        <v>17992</v>
      </c>
      <c r="I1722" s="2" t="s">
        <v>5091</v>
      </c>
      <c r="J1722" s="2" t="s">
        <v>17991</v>
      </c>
    </row>
    <row r="1723" spans="1:10" x14ac:dyDescent="0.3">
      <c r="A1723" s="3">
        <v>6236</v>
      </c>
      <c r="B1723" s="3">
        <v>1268149056</v>
      </c>
      <c r="C1723" s="2" t="s">
        <v>18002</v>
      </c>
      <c r="D1723" s="2" t="s">
        <v>1</v>
      </c>
      <c r="E1723" s="3" t="s">
        <v>2</v>
      </c>
      <c r="F1723" s="3">
        <v>41610</v>
      </c>
      <c r="G1723" s="3" t="str">
        <f t="shared" si="26"/>
        <v xml:space="preserve">경기 </v>
      </c>
      <c r="H1723" s="2" t="s">
        <v>18004</v>
      </c>
      <c r="I1723" s="2" t="s">
        <v>4869</v>
      </c>
      <c r="J1723" s="2" t="s">
        <v>18003</v>
      </c>
    </row>
    <row r="1724" spans="1:10" x14ac:dyDescent="0.3">
      <c r="A1724" s="3">
        <v>6238</v>
      </c>
      <c r="B1724" s="3">
        <v>1308101842</v>
      </c>
      <c r="C1724" s="2" t="s">
        <v>18008</v>
      </c>
      <c r="D1724" s="2" t="s">
        <v>1</v>
      </c>
      <c r="E1724" s="3" t="s">
        <v>2</v>
      </c>
      <c r="F1724" s="3">
        <v>41190</v>
      </c>
      <c r="G1724" s="3" t="str">
        <f t="shared" si="26"/>
        <v xml:space="preserve">경기 </v>
      </c>
      <c r="H1724" s="2" t="s">
        <v>18010</v>
      </c>
      <c r="I1724" s="2" t="s">
        <v>1068</v>
      </c>
      <c r="J1724" s="2" t="s">
        <v>18009</v>
      </c>
    </row>
    <row r="1725" spans="1:10" x14ac:dyDescent="0.3">
      <c r="A1725" s="3">
        <v>6239</v>
      </c>
      <c r="B1725" s="3">
        <v>1358116637</v>
      </c>
      <c r="C1725" s="2" t="s">
        <v>18011</v>
      </c>
      <c r="D1725" s="2" t="s">
        <v>1</v>
      </c>
      <c r="E1725" s="3" t="s">
        <v>2</v>
      </c>
      <c r="F1725" s="3">
        <v>41461</v>
      </c>
      <c r="G1725" s="3" t="str">
        <f t="shared" si="26"/>
        <v xml:space="preserve">경기 </v>
      </c>
      <c r="H1725" s="2" t="s">
        <v>18013</v>
      </c>
      <c r="I1725" s="2" t="s">
        <v>489</v>
      </c>
      <c r="J1725" s="2" t="s">
        <v>18012</v>
      </c>
    </row>
    <row r="1726" spans="1:10" x14ac:dyDescent="0.3">
      <c r="A1726" s="3">
        <v>6240</v>
      </c>
      <c r="B1726" s="3">
        <v>1358139528</v>
      </c>
      <c r="C1726" s="2" t="s">
        <v>18014</v>
      </c>
      <c r="D1726" s="2" t="s">
        <v>126</v>
      </c>
      <c r="E1726" s="3" t="s">
        <v>943</v>
      </c>
      <c r="F1726" s="3">
        <v>41610</v>
      </c>
      <c r="G1726" s="3" t="str">
        <f t="shared" si="26"/>
        <v xml:space="preserve">경기 </v>
      </c>
      <c r="H1726" s="2" t="s">
        <v>18016</v>
      </c>
      <c r="I1726" s="2" t="s">
        <v>1898</v>
      </c>
      <c r="J1726" s="2" t="s">
        <v>18015</v>
      </c>
    </row>
    <row r="1727" spans="1:10" x14ac:dyDescent="0.3">
      <c r="A1727" s="3">
        <v>6244</v>
      </c>
      <c r="B1727" s="3">
        <v>2148121976</v>
      </c>
      <c r="C1727" s="2" t="s">
        <v>18025</v>
      </c>
      <c r="D1727" s="2" t="s">
        <v>1</v>
      </c>
      <c r="E1727" s="3" t="s">
        <v>2</v>
      </c>
      <c r="F1727" s="3">
        <v>41135</v>
      </c>
      <c r="G1727" s="3" t="str">
        <f t="shared" si="26"/>
        <v xml:space="preserve">경기 </v>
      </c>
      <c r="H1727" s="2" t="s">
        <v>2569</v>
      </c>
      <c r="I1727" s="2" t="s">
        <v>13</v>
      </c>
      <c r="J1727" s="2" t="s">
        <v>18026</v>
      </c>
    </row>
    <row r="1728" spans="1:10" x14ac:dyDescent="0.3">
      <c r="A1728" s="3">
        <v>6245</v>
      </c>
      <c r="B1728" s="3">
        <v>2148662346</v>
      </c>
      <c r="C1728" s="2" t="s">
        <v>18027</v>
      </c>
      <c r="D1728" s="2" t="s">
        <v>1</v>
      </c>
      <c r="E1728" s="3" t="s">
        <v>2</v>
      </c>
      <c r="F1728" s="3">
        <v>41173</v>
      </c>
      <c r="G1728" s="3" t="str">
        <f t="shared" si="26"/>
        <v xml:space="preserve">경기 </v>
      </c>
      <c r="H1728" s="2" t="s">
        <v>10805</v>
      </c>
      <c r="I1728" s="2" t="s">
        <v>440</v>
      </c>
      <c r="J1728" s="2" t="s">
        <v>18028</v>
      </c>
    </row>
    <row r="1729" spans="1:10" x14ac:dyDescent="0.3">
      <c r="A1729" s="3">
        <v>6246</v>
      </c>
      <c r="B1729" s="3">
        <v>2148712576</v>
      </c>
      <c r="C1729" s="2" t="s">
        <v>18029</v>
      </c>
      <c r="D1729" s="2" t="s">
        <v>1</v>
      </c>
      <c r="E1729" s="3" t="s">
        <v>2</v>
      </c>
      <c r="F1729" s="3">
        <v>41590</v>
      </c>
      <c r="G1729" s="3" t="str">
        <f t="shared" si="26"/>
        <v xml:space="preserve">경기 </v>
      </c>
      <c r="H1729" s="2" t="s">
        <v>18031</v>
      </c>
      <c r="I1729" s="2" t="s">
        <v>4755</v>
      </c>
      <c r="J1729" s="2" t="s">
        <v>18030</v>
      </c>
    </row>
    <row r="1730" spans="1:10" x14ac:dyDescent="0.3">
      <c r="A1730" s="3">
        <v>6247</v>
      </c>
      <c r="B1730" s="3">
        <v>2172262192</v>
      </c>
      <c r="C1730" s="2" t="s">
        <v>18032</v>
      </c>
      <c r="D1730" s="2" t="s">
        <v>1</v>
      </c>
      <c r="E1730" s="3" t="s">
        <v>2</v>
      </c>
      <c r="F1730" s="3">
        <v>41610</v>
      </c>
      <c r="G1730" s="3" t="str">
        <f t="shared" si="26"/>
        <v xml:space="preserve">경기 </v>
      </c>
      <c r="H1730" s="2" t="s">
        <v>18034</v>
      </c>
      <c r="I1730" s="2" t="s">
        <v>1183</v>
      </c>
      <c r="J1730" s="2" t="s">
        <v>18033</v>
      </c>
    </row>
    <row r="1731" spans="1:10" x14ac:dyDescent="0.3">
      <c r="A1731" s="3">
        <v>6248</v>
      </c>
      <c r="B1731" s="3">
        <v>2188106093</v>
      </c>
      <c r="C1731" s="2" t="s">
        <v>18035</v>
      </c>
      <c r="D1731" s="2" t="s">
        <v>1</v>
      </c>
      <c r="E1731" s="3" t="s">
        <v>2</v>
      </c>
      <c r="F1731" s="3">
        <v>41500</v>
      </c>
      <c r="G1731" s="3" t="str">
        <f t="shared" ref="G1731:G1794" si="27">LEFT(H1731,3)</f>
        <v xml:space="preserve">경기 </v>
      </c>
      <c r="H1731" s="2" t="s">
        <v>18037</v>
      </c>
      <c r="I1731" s="2" t="s">
        <v>1216</v>
      </c>
      <c r="J1731" s="2" t="s">
        <v>18036</v>
      </c>
    </row>
    <row r="1732" spans="1:10" x14ac:dyDescent="0.3">
      <c r="A1732" s="3">
        <v>6274</v>
      </c>
      <c r="B1732" s="3">
        <v>1228116359</v>
      </c>
      <c r="C1732" s="2" t="s">
        <v>18106</v>
      </c>
      <c r="D1732" s="2" t="s">
        <v>1</v>
      </c>
      <c r="E1732" s="3" t="s">
        <v>2</v>
      </c>
      <c r="F1732" s="3">
        <v>41630</v>
      </c>
      <c r="G1732" s="3" t="str">
        <f t="shared" si="27"/>
        <v xml:space="preserve">경기 </v>
      </c>
      <c r="H1732" s="2" t="s">
        <v>18108</v>
      </c>
      <c r="I1732" s="2" t="s">
        <v>176</v>
      </c>
      <c r="J1732" s="2" t="s">
        <v>18107</v>
      </c>
    </row>
    <row r="1733" spans="1:10" x14ac:dyDescent="0.3">
      <c r="A1733" s="3">
        <v>6276</v>
      </c>
      <c r="B1733" s="3">
        <v>1248148819</v>
      </c>
      <c r="C1733" s="2" t="s">
        <v>18112</v>
      </c>
      <c r="D1733" s="2" t="s">
        <v>239</v>
      </c>
      <c r="E1733" s="3" t="s">
        <v>240</v>
      </c>
      <c r="F1733" s="3">
        <v>41590</v>
      </c>
      <c r="G1733" s="3" t="str">
        <f t="shared" si="27"/>
        <v xml:space="preserve">경기 </v>
      </c>
      <c r="H1733" s="2" t="s">
        <v>18114</v>
      </c>
      <c r="I1733" s="2" t="s">
        <v>99</v>
      </c>
      <c r="J1733" s="2" t="s">
        <v>18113</v>
      </c>
    </row>
    <row r="1734" spans="1:10" x14ac:dyDescent="0.3">
      <c r="A1734" s="3">
        <v>6277</v>
      </c>
      <c r="B1734" s="3">
        <v>1248660706</v>
      </c>
      <c r="C1734" s="2" t="s">
        <v>18115</v>
      </c>
      <c r="D1734" s="2" t="s">
        <v>1</v>
      </c>
      <c r="E1734" s="3" t="s">
        <v>2</v>
      </c>
      <c r="F1734" s="3">
        <v>41590</v>
      </c>
      <c r="G1734" s="3" t="str">
        <f t="shared" si="27"/>
        <v xml:space="preserve">경기 </v>
      </c>
      <c r="H1734" s="2" t="s">
        <v>18117</v>
      </c>
      <c r="I1734" s="2" t="s">
        <v>3387</v>
      </c>
      <c r="J1734" s="2" t="s">
        <v>18116</v>
      </c>
    </row>
    <row r="1735" spans="1:10" x14ac:dyDescent="0.3">
      <c r="A1735" s="3">
        <v>6278</v>
      </c>
      <c r="B1735" s="3">
        <v>1258155104</v>
      </c>
      <c r="C1735" s="2" t="s">
        <v>11870</v>
      </c>
      <c r="D1735" s="2" t="s">
        <v>1</v>
      </c>
      <c r="E1735" s="3" t="s">
        <v>2</v>
      </c>
      <c r="F1735" s="3">
        <v>41550</v>
      </c>
      <c r="G1735" s="3" t="str">
        <f t="shared" si="27"/>
        <v xml:space="preserve">경기 </v>
      </c>
      <c r="H1735" s="2" t="s">
        <v>18119</v>
      </c>
      <c r="I1735" s="2" t="s">
        <v>371</v>
      </c>
      <c r="J1735" s="2" t="s">
        <v>18118</v>
      </c>
    </row>
    <row r="1736" spans="1:10" x14ac:dyDescent="0.3">
      <c r="A1736" s="3">
        <v>6279</v>
      </c>
      <c r="B1736" s="3">
        <v>1278102689</v>
      </c>
      <c r="C1736" s="2" t="s">
        <v>18120</v>
      </c>
      <c r="D1736" s="2" t="s">
        <v>1</v>
      </c>
      <c r="E1736" s="3" t="s">
        <v>2</v>
      </c>
      <c r="F1736" s="3">
        <v>41250</v>
      </c>
      <c r="G1736" s="3" t="str">
        <f t="shared" si="27"/>
        <v xml:space="preserve">경기 </v>
      </c>
      <c r="H1736" s="2" t="s">
        <v>18122</v>
      </c>
      <c r="I1736" s="2" t="s">
        <v>3373</v>
      </c>
      <c r="J1736" s="2" t="s">
        <v>18121</v>
      </c>
    </row>
    <row r="1737" spans="1:10" x14ac:dyDescent="0.3">
      <c r="A1737" s="3">
        <v>6281</v>
      </c>
      <c r="B1737" s="3">
        <v>1348102294</v>
      </c>
      <c r="C1737" s="2" t="s">
        <v>18126</v>
      </c>
      <c r="D1737" s="2" t="s">
        <v>1</v>
      </c>
      <c r="E1737" s="3" t="s">
        <v>2</v>
      </c>
      <c r="F1737" s="3">
        <v>41590</v>
      </c>
      <c r="G1737" s="3" t="str">
        <f t="shared" si="27"/>
        <v xml:space="preserve">경기 </v>
      </c>
      <c r="H1737" s="2" t="s">
        <v>18128</v>
      </c>
      <c r="I1737" s="2" t="s">
        <v>2331</v>
      </c>
      <c r="J1737" s="2" t="s">
        <v>18127</v>
      </c>
    </row>
    <row r="1738" spans="1:10" x14ac:dyDescent="0.3">
      <c r="A1738" s="3">
        <v>6282</v>
      </c>
      <c r="B1738" s="3">
        <v>2048149943</v>
      </c>
      <c r="C1738" s="2" t="s">
        <v>18129</v>
      </c>
      <c r="D1738" s="2" t="s">
        <v>1</v>
      </c>
      <c r="E1738" s="3" t="s">
        <v>2</v>
      </c>
      <c r="F1738" s="3">
        <v>41450</v>
      </c>
      <c r="G1738" s="3" t="str">
        <f t="shared" si="27"/>
        <v xml:space="preserve">경기 </v>
      </c>
      <c r="H1738" s="2" t="s">
        <v>1936</v>
      </c>
      <c r="I1738" s="2" t="s">
        <v>5</v>
      </c>
      <c r="J1738" s="2" t="s">
        <v>18130</v>
      </c>
    </row>
    <row r="1739" spans="1:10" x14ac:dyDescent="0.3">
      <c r="A1739" s="3">
        <v>6302</v>
      </c>
      <c r="B1739" s="3">
        <v>1248637544</v>
      </c>
      <c r="C1739" s="2" t="s">
        <v>18184</v>
      </c>
      <c r="D1739" s="2" t="s">
        <v>1</v>
      </c>
      <c r="E1739" s="3" t="s">
        <v>2</v>
      </c>
      <c r="F1739" s="3">
        <v>41590</v>
      </c>
      <c r="G1739" s="3" t="str">
        <f t="shared" si="27"/>
        <v xml:space="preserve">경기 </v>
      </c>
      <c r="H1739" s="2" t="s">
        <v>18186</v>
      </c>
      <c r="I1739" s="2" t="s">
        <v>117</v>
      </c>
      <c r="J1739" s="2" t="s">
        <v>18185</v>
      </c>
    </row>
    <row r="1740" spans="1:10" x14ac:dyDescent="0.3">
      <c r="A1740" s="3">
        <v>6303</v>
      </c>
      <c r="B1740" s="3">
        <v>1258155540</v>
      </c>
      <c r="C1740" s="2" t="s">
        <v>18187</v>
      </c>
      <c r="D1740" s="2" t="s">
        <v>1</v>
      </c>
      <c r="E1740" s="3" t="s">
        <v>2</v>
      </c>
      <c r="F1740" s="3">
        <v>41220</v>
      </c>
      <c r="G1740" s="3" t="str">
        <f t="shared" si="27"/>
        <v xml:space="preserve">경기 </v>
      </c>
      <c r="H1740" s="2" t="s">
        <v>18189</v>
      </c>
      <c r="I1740" s="2" t="s">
        <v>6055</v>
      </c>
      <c r="J1740" s="2" t="s">
        <v>18188</v>
      </c>
    </row>
    <row r="1741" spans="1:10" x14ac:dyDescent="0.3">
      <c r="A1741" s="3">
        <v>6304</v>
      </c>
      <c r="B1741" s="3">
        <v>1278136670</v>
      </c>
      <c r="C1741" s="2" t="s">
        <v>18190</v>
      </c>
      <c r="D1741" s="2" t="s">
        <v>1</v>
      </c>
      <c r="E1741" s="3" t="s">
        <v>2</v>
      </c>
      <c r="F1741" s="3">
        <v>41630</v>
      </c>
      <c r="G1741" s="3" t="str">
        <f t="shared" si="27"/>
        <v xml:space="preserve">경기 </v>
      </c>
      <c r="H1741" s="2" t="s">
        <v>18192</v>
      </c>
      <c r="I1741" s="2" t="s">
        <v>146</v>
      </c>
      <c r="J1741" s="2" t="s">
        <v>18191</v>
      </c>
    </row>
    <row r="1742" spans="1:10" x14ac:dyDescent="0.3">
      <c r="A1742" s="3">
        <v>6305</v>
      </c>
      <c r="B1742" s="3">
        <v>1298128351</v>
      </c>
      <c r="C1742" s="2" t="s">
        <v>4162</v>
      </c>
      <c r="D1742" s="2" t="s">
        <v>1</v>
      </c>
      <c r="E1742" s="3" t="s">
        <v>2</v>
      </c>
      <c r="F1742" s="3">
        <v>41135</v>
      </c>
      <c r="G1742" s="3" t="str">
        <f t="shared" si="27"/>
        <v xml:space="preserve">경기 </v>
      </c>
      <c r="H1742" s="2" t="s">
        <v>4480</v>
      </c>
      <c r="I1742" s="2" t="s">
        <v>451</v>
      </c>
      <c r="J1742" s="2" t="s">
        <v>18193</v>
      </c>
    </row>
    <row r="1743" spans="1:10" x14ac:dyDescent="0.3">
      <c r="A1743" s="3">
        <v>6306</v>
      </c>
      <c r="B1743" s="3">
        <v>1348198863</v>
      </c>
      <c r="C1743" s="2" t="s">
        <v>18194</v>
      </c>
      <c r="D1743" s="2" t="s">
        <v>1</v>
      </c>
      <c r="E1743" s="3" t="s">
        <v>2</v>
      </c>
      <c r="F1743" s="3">
        <v>41273</v>
      </c>
      <c r="G1743" s="3" t="str">
        <f t="shared" si="27"/>
        <v xml:space="preserve">경기 </v>
      </c>
      <c r="H1743" s="2" t="s">
        <v>18196</v>
      </c>
      <c r="I1743" s="2" t="s">
        <v>2862</v>
      </c>
      <c r="J1743" s="2" t="s">
        <v>18195</v>
      </c>
    </row>
    <row r="1744" spans="1:10" x14ac:dyDescent="0.3">
      <c r="A1744" s="3">
        <v>6314</v>
      </c>
      <c r="B1744" s="3">
        <v>5048122825</v>
      </c>
      <c r="C1744" s="2" t="s">
        <v>18213</v>
      </c>
      <c r="D1744" s="2" t="s">
        <v>1</v>
      </c>
      <c r="E1744" s="3" t="s">
        <v>2</v>
      </c>
      <c r="F1744" s="3">
        <v>41171</v>
      </c>
      <c r="G1744" s="3" t="str">
        <f t="shared" si="27"/>
        <v xml:space="preserve">경기 </v>
      </c>
      <c r="H1744" s="2" t="s">
        <v>18215</v>
      </c>
      <c r="I1744" s="2" t="s">
        <v>154</v>
      </c>
      <c r="J1744" s="2" t="s">
        <v>18214</v>
      </c>
    </row>
    <row r="1745" spans="1:10" x14ac:dyDescent="0.3">
      <c r="A1745" s="3">
        <v>6327</v>
      </c>
      <c r="B1745" s="3">
        <v>1238158255</v>
      </c>
      <c r="C1745" s="2" t="s">
        <v>18251</v>
      </c>
      <c r="D1745" s="2" t="s">
        <v>1</v>
      </c>
      <c r="E1745" s="3" t="s">
        <v>2</v>
      </c>
      <c r="F1745" s="3">
        <v>41410</v>
      </c>
      <c r="G1745" s="3" t="str">
        <f t="shared" si="27"/>
        <v xml:space="preserve">경기 </v>
      </c>
      <c r="H1745" s="2" t="s">
        <v>18253</v>
      </c>
      <c r="I1745" s="2" t="s">
        <v>393</v>
      </c>
      <c r="J1745" s="2" t="s">
        <v>18252</v>
      </c>
    </row>
    <row r="1746" spans="1:10" x14ac:dyDescent="0.3">
      <c r="A1746" s="3">
        <v>6328</v>
      </c>
      <c r="B1746" s="3">
        <v>1248134315</v>
      </c>
      <c r="C1746" s="2" t="s">
        <v>18254</v>
      </c>
      <c r="D1746" s="2" t="s">
        <v>1</v>
      </c>
      <c r="E1746" s="3" t="s">
        <v>2</v>
      </c>
      <c r="F1746" s="3">
        <v>41370</v>
      </c>
      <c r="G1746" s="3" t="str">
        <f t="shared" si="27"/>
        <v xml:space="preserve">경기 </v>
      </c>
      <c r="H1746" s="2" t="s">
        <v>18256</v>
      </c>
      <c r="I1746" s="2" t="s">
        <v>99</v>
      </c>
      <c r="J1746" s="2" t="s">
        <v>18255</v>
      </c>
    </row>
    <row r="1747" spans="1:10" x14ac:dyDescent="0.3">
      <c r="A1747" s="3">
        <v>6329</v>
      </c>
      <c r="B1747" s="3">
        <v>1258145630</v>
      </c>
      <c r="C1747" s="2" t="s">
        <v>18257</v>
      </c>
      <c r="D1747" s="2" t="s">
        <v>1</v>
      </c>
      <c r="E1747" s="3" t="s">
        <v>2</v>
      </c>
      <c r="F1747" s="3">
        <v>41220</v>
      </c>
      <c r="G1747" s="3" t="str">
        <f t="shared" si="27"/>
        <v xml:space="preserve">경기 </v>
      </c>
      <c r="H1747" s="2" t="s">
        <v>18259</v>
      </c>
      <c r="I1747" s="2" t="s">
        <v>260</v>
      </c>
      <c r="J1747" s="2" t="s">
        <v>18258</v>
      </c>
    </row>
    <row r="1748" spans="1:10" x14ac:dyDescent="0.3">
      <c r="A1748" s="3">
        <v>6330</v>
      </c>
      <c r="B1748" s="3">
        <v>1338200077</v>
      </c>
      <c r="C1748" s="2" t="s">
        <v>18260</v>
      </c>
      <c r="D1748" s="2" t="s">
        <v>2662</v>
      </c>
      <c r="E1748" s="3" t="s">
        <v>133</v>
      </c>
      <c r="F1748" s="3">
        <v>41210</v>
      </c>
      <c r="G1748" s="3" t="str">
        <f t="shared" si="27"/>
        <v xml:space="preserve">경기 </v>
      </c>
      <c r="H1748" s="2" t="s">
        <v>18262</v>
      </c>
      <c r="I1748" s="2" t="s">
        <v>1859</v>
      </c>
      <c r="J1748" s="2" t="s">
        <v>18261</v>
      </c>
    </row>
    <row r="1749" spans="1:10" x14ac:dyDescent="0.3">
      <c r="A1749" s="3">
        <v>6332</v>
      </c>
      <c r="B1749" s="3">
        <v>1348159138</v>
      </c>
      <c r="C1749" s="2" t="s">
        <v>18266</v>
      </c>
      <c r="D1749" s="2" t="s">
        <v>1</v>
      </c>
      <c r="E1749" s="3" t="s">
        <v>2</v>
      </c>
      <c r="F1749" s="3">
        <v>41220</v>
      </c>
      <c r="G1749" s="3" t="str">
        <f t="shared" si="27"/>
        <v xml:space="preserve">경기 </v>
      </c>
      <c r="H1749" s="2" t="s">
        <v>18268</v>
      </c>
      <c r="I1749" s="2" t="s">
        <v>616</v>
      </c>
      <c r="J1749" s="2" t="s">
        <v>18267</v>
      </c>
    </row>
    <row r="1750" spans="1:10" x14ac:dyDescent="0.3">
      <c r="A1750" s="3">
        <v>6333</v>
      </c>
      <c r="B1750" s="3">
        <v>1388102452</v>
      </c>
      <c r="C1750" s="2" t="s">
        <v>18269</v>
      </c>
      <c r="D1750" s="2" t="s">
        <v>1</v>
      </c>
      <c r="E1750" s="3" t="s">
        <v>2</v>
      </c>
      <c r="F1750" s="3">
        <v>41550</v>
      </c>
      <c r="G1750" s="3" t="str">
        <f t="shared" si="27"/>
        <v xml:space="preserve">경기 </v>
      </c>
      <c r="H1750" s="2" t="s">
        <v>18271</v>
      </c>
      <c r="I1750" s="2" t="s">
        <v>63</v>
      </c>
      <c r="J1750" s="2" t="s">
        <v>18270</v>
      </c>
    </row>
    <row r="1751" spans="1:10" x14ac:dyDescent="0.3">
      <c r="A1751" s="3">
        <v>6357</v>
      </c>
      <c r="B1751" s="3">
        <v>1178112690</v>
      </c>
      <c r="C1751" s="2" t="s">
        <v>18336</v>
      </c>
      <c r="D1751" s="2" t="s">
        <v>1</v>
      </c>
      <c r="E1751" s="3" t="s">
        <v>2</v>
      </c>
      <c r="F1751" s="3">
        <v>41271</v>
      </c>
      <c r="G1751" s="3" t="str">
        <f t="shared" si="27"/>
        <v xml:space="preserve">경기 </v>
      </c>
      <c r="H1751" s="2" t="s">
        <v>18338</v>
      </c>
      <c r="I1751" s="2" t="s">
        <v>113</v>
      </c>
      <c r="J1751" s="2" t="s">
        <v>18337</v>
      </c>
    </row>
    <row r="1752" spans="1:10" x14ac:dyDescent="0.3">
      <c r="A1752" s="3">
        <v>6362</v>
      </c>
      <c r="B1752" s="3">
        <v>1208692695</v>
      </c>
      <c r="C1752" s="2" t="s">
        <v>18349</v>
      </c>
      <c r="D1752" s="2" t="s">
        <v>1</v>
      </c>
      <c r="E1752" s="3" t="s">
        <v>2</v>
      </c>
      <c r="F1752" s="3">
        <v>41190</v>
      </c>
      <c r="G1752" s="3" t="str">
        <f t="shared" si="27"/>
        <v xml:space="preserve">경기 </v>
      </c>
      <c r="H1752" s="2" t="s">
        <v>18351</v>
      </c>
      <c r="I1752" s="2" t="s">
        <v>1279</v>
      </c>
      <c r="J1752" s="2" t="s">
        <v>18350</v>
      </c>
    </row>
    <row r="1753" spans="1:10" x14ac:dyDescent="0.3">
      <c r="A1753" s="3">
        <v>6363</v>
      </c>
      <c r="B1753" s="3">
        <v>1232981627</v>
      </c>
      <c r="C1753" s="2" t="s">
        <v>18352</v>
      </c>
      <c r="D1753" s="2" t="s">
        <v>1</v>
      </c>
      <c r="E1753" s="3" t="s">
        <v>2</v>
      </c>
      <c r="F1753" s="3">
        <v>41590</v>
      </c>
      <c r="G1753" s="3" t="str">
        <f t="shared" si="27"/>
        <v xml:space="preserve">경기 </v>
      </c>
      <c r="H1753" s="2" t="s">
        <v>18353</v>
      </c>
      <c r="I1753" s="2" t="s">
        <v>952</v>
      </c>
      <c r="J1753" s="2"/>
    </row>
    <row r="1754" spans="1:10" x14ac:dyDescent="0.3">
      <c r="A1754" s="3">
        <v>6364</v>
      </c>
      <c r="B1754" s="3">
        <v>1238130790</v>
      </c>
      <c r="C1754" s="2" t="s">
        <v>18354</v>
      </c>
      <c r="D1754" s="2" t="s">
        <v>1</v>
      </c>
      <c r="E1754" s="3" t="s">
        <v>2</v>
      </c>
      <c r="F1754" s="3">
        <v>41220</v>
      </c>
      <c r="G1754" s="3" t="str">
        <f t="shared" si="27"/>
        <v xml:space="preserve">경기 </v>
      </c>
      <c r="H1754" s="2" t="s">
        <v>18356</v>
      </c>
      <c r="I1754" s="2" t="s">
        <v>593</v>
      </c>
      <c r="J1754" s="2" t="s">
        <v>18355</v>
      </c>
    </row>
    <row r="1755" spans="1:10" x14ac:dyDescent="0.3">
      <c r="A1755" s="3">
        <v>6365</v>
      </c>
      <c r="B1755" s="3">
        <v>1258178280</v>
      </c>
      <c r="C1755" s="2" t="s">
        <v>18357</v>
      </c>
      <c r="D1755" s="2" t="s">
        <v>1</v>
      </c>
      <c r="E1755" s="3" t="s">
        <v>2</v>
      </c>
      <c r="F1755" s="3">
        <v>41220</v>
      </c>
      <c r="G1755" s="3" t="str">
        <f t="shared" si="27"/>
        <v xml:space="preserve">경기 </v>
      </c>
      <c r="H1755" s="2" t="s">
        <v>18359</v>
      </c>
      <c r="I1755" s="2" t="s">
        <v>1885</v>
      </c>
      <c r="J1755" s="2" t="s">
        <v>18358</v>
      </c>
    </row>
    <row r="1756" spans="1:10" x14ac:dyDescent="0.3">
      <c r="A1756" s="3">
        <v>6366</v>
      </c>
      <c r="B1756" s="3">
        <v>1298600265</v>
      </c>
      <c r="C1756" s="2" t="s">
        <v>18360</v>
      </c>
      <c r="D1756" s="2" t="s">
        <v>1</v>
      </c>
      <c r="E1756" s="3" t="s">
        <v>2</v>
      </c>
      <c r="F1756" s="3">
        <v>41131</v>
      </c>
      <c r="G1756" s="3" t="str">
        <f t="shared" si="27"/>
        <v xml:space="preserve">경기 </v>
      </c>
      <c r="H1756" s="2" t="s">
        <v>18362</v>
      </c>
      <c r="I1756" s="2" t="s">
        <v>1885</v>
      </c>
      <c r="J1756" s="2" t="s">
        <v>18361</v>
      </c>
    </row>
    <row r="1757" spans="1:10" x14ac:dyDescent="0.3">
      <c r="A1757" s="3">
        <v>6369</v>
      </c>
      <c r="B1757" s="3">
        <v>1338142594</v>
      </c>
      <c r="C1757" s="2" t="s">
        <v>18369</v>
      </c>
      <c r="D1757" s="2" t="s">
        <v>1</v>
      </c>
      <c r="E1757" s="3" t="s">
        <v>2</v>
      </c>
      <c r="F1757" s="3">
        <v>41273</v>
      </c>
      <c r="G1757" s="3" t="str">
        <f t="shared" si="27"/>
        <v xml:space="preserve">경기 </v>
      </c>
      <c r="H1757" s="2" t="s">
        <v>18371</v>
      </c>
      <c r="I1757" s="2" t="s">
        <v>639</v>
      </c>
      <c r="J1757" s="2" t="s">
        <v>18370</v>
      </c>
    </row>
    <row r="1758" spans="1:10" x14ac:dyDescent="0.3">
      <c r="A1758" s="3">
        <v>6370</v>
      </c>
      <c r="B1758" s="3">
        <v>1348165886</v>
      </c>
      <c r="C1758" s="2" t="s">
        <v>18372</v>
      </c>
      <c r="D1758" s="2" t="s">
        <v>1</v>
      </c>
      <c r="E1758" s="3" t="s">
        <v>2</v>
      </c>
      <c r="F1758" s="3">
        <v>41390</v>
      </c>
      <c r="G1758" s="3" t="str">
        <f t="shared" si="27"/>
        <v xml:space="preserve">경기 </v>
      </c>
      <c r="H1758" s="2" t="s">
        <v>18374</v>
      </c>
      <c r="I1758" s="2" t="s">
        <v>1885</v>
      </c>
      <c r="J1758" s="2" t="s">
        <v>18373</v>
      </c>
    </row>
    <row r="1759" spans="1:10" x14ac:dyDescent="0.3">
      <c r="A1759" s="3">
        <v>6371</v>
      </c>
      <c r="B1759" s="3">
        <v>1350431772</v>
      </c>
      <c r="C1759" s="2" t="s">
        <v>18375</v>
      </c>
      <c r="D1759" s="2" t="s">
        <v>1</v>
      </c>
      <c r="E1759" s="3" t="s">
        <v>2</v>
      </c>
      <c r="F1759" s="3">
        <v>41465</v>
      </c>
      <c r="G1759" s="3" t="str">
        <f t="shared" si="27"/>
        <v xml:space="preserve">경기 </v>
      </c>
      <c r="H1759" s="2" t="s">
        <v>18377</v>
      </c>
      <c r="I1759" s="2" t="s">
        <v>154</v>
      </c>
      <c r="J1759" s="2" t="s">
        <v>18376</v>
      </c>
    </row>
    <row r="1760" spans="1:10" x14ac:dyDescent="0.3">
      <c r="A1760" s="3">
        <v>6372</v>
      </c>
      <c r="B1760" s="3">
        <v>1388108849</v>
      </c>
      <c r="C1760" s="2" t="s">
        <v>18378</v>
      </c>
      <c r="D1760" s="2" t="s">
        <v>1</v>
      </c>
      <c r="E1760" s="3" t="s">
        <v>2</v>
      </c>
      <c r="F1760" s="3">
        <v>41113</v>
      </c>
      <c r="G1760" s="3" t="str">
        <f t="shared" si="27"/>
        <v xml:space="preserve">경기 </v>
      </c>
      <c r="H1760" s="2" t="s">
        <v>18380</v>
      </c>
      <c r="I1760" s="2" t="s">
        <v>2460</v>
      </c>
      <c r="J1760" s="2" t="s">
        <v>18379</v>
      </c>
    </row>
    <row r="1761" spans="1:10" x14ac:dyDescent="0.3">
      <c r="A1761" s="3">
        <v>6376</v>
      </c>
      <c r="B1761" s="3">
        <v>2198102125</v>
      </c>
      <c r="C1761" s="2" t="s">
        <v>18390</v>
      </c>
      <c r="D1761" s="2" t="s">
        <v>1</v>
      </c>
      <c r="E1761" s="3" t="s">
        <v>2</v>
      </c>
      <c r="F1761" s="3">
        <v>41135</v>
      </c>
      <c r="G1761" s="3" t="str">
        <f t="shared" si="27"/>
        <v xml:space="preserve">경기 </v>
      </c>
      <c r="H1761" s="2" t="s">
        <v>18392</v>
      </c>
      <c r="I1761" s="2" t="s">
        <v>18393</v>
      </c>
      <c r="J1761" s="2" t="s">
        <v>18391</v>
      </c>
    </row>
    <row r="1762" spans="1:10" x14ac:dyDescent="0.3">
      <c r="A1762" s="3">
        <v>6379</v>
      </c>
      <c r="B1762" s="3">
        <v>2208717654</v>
      </c>
      <c r="C1762" s="2" t="s">
        <v>18400</v>
      </c>
      <c r="D1762" s="2" t="s">
        <v>895</v>
      </c>
      <c r="E1762" s="3" t="s">
        <v>896</v>
      </c>
      <c r="F1762" s="3">
        <v>41173</v>
      </c>
      <c r="G1762" s="3" t="str">
        <f t="shared" si="27"/>
        <v xml:space="preserve">경기 </v>
      </c>
      <c r="H1762" s="2" t="s">
        <v>18402</v>
      </c>
      <c r="I1762" s="2" t="s">
        <v>5030</v>
      </c>
      <c r="J1762" s="2" t="s">
        <v>18401</v>
      </c>
    </row>
    <row r="1763" spans="1:10" x14ac:dyDescent="0.3">
      <c r="A1763" s="3">
        <v>6393</v>
      </c>
      <c r="B1763" s="3">
        <v>1128110722</v>
      </c>
      <c r="C1763" s="2" t="s">
        <v>18436</v>
      </c>
      <c r="D1763" s="2" t="s">
        <v>1</v>
      </c>
      <c r="E1763" s="3" t="s">
        <v>2</v>
      </c>
      <c r="F1763" s="3">
        <v>41390</v>
      </c>
      <c r="G1763" s="3" t="str">
        <f t="shared" si="27"/>
        <v xml:space="preserve">경기 </v>
      </c>
      <c r="H1763" s="2" t="s">
        <v>18438</v>
      </c>
      <c r="I1763" s="2" t="s">
        <v>2460</v>
      </c>
      <c r="J1763" s="2" t="s">
        <v>18437</v>
      </c>
    </row>
    <row r="1764" spans="1:10" x14ac:dyDescent="0.3">
      <c r="A1764" s="3">
        <v>6395</v>
      </c>
      <c r="B1764" s="3">
        <v>1248136098</v>
      </c>
      <c r="C1764" s="2" t="s">
        <v>18441</v>
      </c>
      <c r="D1764" s="2" t="s">
        <v>1</v>
      </c>
      <c r="E1764" s="3" t="s">
        <v>2</v>
      </c>
      <c r="F1764" s="3">
        <v>41590</v>
      </c>
      <c r="G1764" s="3" t="str">
        <f t="shared" si="27"/>
        <v xml:space="preserve">경기 </v>
      </c>
      <c r="H1764" s="2" t="s">
        <v>18443</v>
      </c>
      <c r="I1764" s="2" t="s">
        <v>2460</v>
      </c>
      <c r="J1764" s="2" t="s">
        <v>18442</v>
      </c>
    </row>
    <row r="1765" spans="1:10" x14ac:dyDescent="0.3">
      <c r="A1765" s="3">
        <v>6396</v>
      </c>
      <c r="B1765" s="3">
        <v>1248653393</v>
      </c>
      <c r="C1765" s="2" t="s">
        <v>18444</v>
      </c>
      <c r="D1765" s="2" t="s">
        <v>1</v>
      </c>
      <c r="E1765" s="3" t="s">
        <v>2</v>
      </c>
      <c r="F1765" s="3">
        <v>41590</v>
      </c>
      <c r="G1765" s="3" t="str">
        <f t="shared" si="27"/>
        <v xml:space="preserve">경기 </v>
      </c>
      <c r="H1765" s="2" t="s">
        <v>18446</v>
      </c>
      <c r="I1765" s="2" t="s">
        <v>1898</v>
      </c>
      <c r="J1765" s="2" t="s">
        <v>18445</v>
      </c>
    </row>
    <row r="1766" spans="1:10" x14ac:dyDescent="0.3">
      <c r="A1766" s="3">
        <v>6397</v>
      </c>
      <c r="B1766" s="3">
        <v>1278138625</v>
      </c>
      <c r="C1766" s="2" t="s">
        <v>18447</v>
      </c>
      <c r="D1766" s="2" t="s">
        <v>1</v>
      </c>
      <c r="E1766" s="3" t="s">
        <v>2</v>
      </c>
      <c r="F1766" s="3">
        <v>41650</v>
      </c>
      <c r="G1766" s="3" t="str">
        <f t="shared" si="27"/>
        <v xml:space="preserve">경기 </v>
      </c>
      <c r="H1766" s="2" t="s">
        <v>18449</v>
      </c>
      <c r="I1766" s="2" t="s">
        <v>348</v>
      </c>
      <c r="J1766" s="2" t="s">
        <v>18448</v>
      </c>
    </row>
    <row r="1767" spans="1:10" x14ac:dyDescent="0.3">
      <c r="A1767" s="3">
        <v>6398</v>
      </c>
      <c r="B1767" s="3">
        <v>1298142052</v>
      </c>
      <c r="C1767" s="2" t="s">
        <v>18450</v>
      </c>
      <c r="D1767" s="2" t="s">
        <v>1</v>
      </c>
      <c r="E1767" s="3" t="s">
        <v>2</v>
      </c>
      <c r="F1767" s="3">
        <v>41133</v>
      </c>
      <c r="G1767" s="3" t="str">
        <f t="shared" si="27"/>
        <v xml:space="preserve">경기 </v>
      </c>
      <c r="H1767" s="2" t="s">
        <v>3455</v>
      </c>
      <c r="I1767" s="2" t="s">
        <v>8661</v>
      </c>
      <c r="J1767" s="2" t="s">
        <v>18451</v>
      </c>
    </row>
    <row r="1768" spans="1:10" x14ac:dyDescent="0.3">
      <c r="A1768" s="3">
        <v>6399</v>
      </c>
      <c r="B1768" s="3">
        <v>1298156347</v>
      </c>
      <c r="C1768" s="2" t="s">
        <v>18452</v>
      </c>
      <c r="D1768" s="2" t="s">
        <v>1</v>
      </c>
      <c r="E1768" s="3" t="s">
        <v>2</v>
      </c>
      <c r="F1768" s="3">
        <v>41135</v>
      </c>
      <c r="G1768" s="3" t="str">
        <f t="shared" si="27"/>
        <v xml:space="preserve">경기 </v>
      </c>
      <c r="H1768" s="2" t="s">
        <v>18454</v>
      </c>
      <c r="I1768" s="2" t="s">
        <v>13</v>
      </c>
      <c r="J1768" s="2" t="s">
        <v>18453</v>
      </c>
    </row>
    <row r="1769" spans="1:10" x14ac:dyDescent="0.3">
      <c r="A1769" s="3">
        <v>6401</v>
      </c>
      <c r="B1769" s="3">
        <v>1308154674</v>
      </c>
      <c r="C1769" s="2" t="s">
        <v>18457</v>
      </c>
      <c r="D1769" s="2" t="s">
        <v>471</v>
      </c>
      <c r="E1769" s="3" t="s">
        <v>2</v>
      </c>
      <c r="F1769" s="3">
        <v>41480</v>
      </c>
      <c r="G1769" s="3" t="str">
        <f t="shared" si="27"/>
        <v xml:space="preserve">경기 </v>
      </c>
      <c r="H1769" s="2" t="s">
        <v>18459</v>
      </c>
      <c r="I1769" s="2" t="s">
        <v>667</v>
      </c>
      <c r="J1769" s="2" t="s">
        <v>18458</v>
      </c>
    </row>
    <row r="1770" spans="1:10" x14ac:dyDescent="0.3">
      <c r="A1770" s="3">
        <v>6402</v>
      </c>
      <c r="B1770" s="3">
        <v>1328127116</v>
      </c>
      <c r="C1770" s="2" t="s">
        <v>18460</v>
      </c>
      <c r="D1770" s="2" t="s">
        <v>1</v>
      </c>
      <c r="E1770" s="3" t="s">
        <v>2</v>
      </c>
      <c r="F1770" s="3">
        <v>41830</v>
      </c>
      <c r="G1770" s="3" t="str">
        <f t="shared" si="27"/>
        <v xml:space="preserve">경기 </v>
      </c>
      <c r="H1770" s="2" t="s">
        <v>18462</v>
      </c>
      <c r="I1770" s="2" t="s">
        <v>1040</v>
      </c>
      <c r="J1770" s="2" t="s">
        <v>18461</v>
      </c>
    </row>
    <row r="1771" spans="1:10" x14ac:dyDescent="0.3">
      <c r="A1771" s="3">
        <v>6403</v>
      </c>
      <c r="B1771" s="3">
        <v>1338128189</v>
      </c>
      <c r="C1771" s="2" t="s">
        <v>18463</v>
      </c>
      <c r="D1771" s="2" t="s">
        <v>1</v>
      </c>
      <c r="E1771" s="3" t="s">
        <v>2</v>
      </c>
      <c r="F1771" s="3">
        <v>41390</v>
      </c>
      <c r="G1771" s="3" t="str">
        <f t="shared" si="27"/>
        <v xml:space="preserve">경기 </v>
      </c>
      <c r="H1771" s="2" t="s">
        <v>18465</v>
      </c>
      <c r="I1771" s="2" t="s">
        <v>705</v>
      </c>
      <c r="J1771" s="2" t="s">
        <v>18464</v>
      </c>
    </row>
    <row r="1772" spans="1:10" x14ac:dyDescent="0.3">
      <c r="A1772" s="3">
        <v>6404</v>
      </c>
      <c r="B1772" s="3">
        <v>1348103406</v>
      </c>
      <c r="C1772" s="2" t="s">
        <v>18466</v>
      </c>
      <c r="D1772" s="2" t="s">
        <v>1</v>
      </c>
      <c r="E1772" s="3" t="s">
        <v>2</v>
      </c>
      <c r="F1772" s="3">
        <v>41273</v>
      </c>
      <c r="G1772" s="3" t="str">
        <f t="shared" si="27"/>
        <v xml:space="preserve">경기 </v>
      </c>
      <c r="H1772" s="2" t="s">
        <v>18468</v>
      </c>
      <c r="I1772" s="2" t="s">
        <v>508</v>
      </c>
      <c r="J1772" s="2" t="s">
        <v>18467</v>
      </c>
    </row>
    <row r="1773" spans="1:10" x14ac:dyDescent="0.3">
      <c r="A1773" s="3">
        <v>6429</v>
      </c>
      <c r="B1773" s="3">
        <v>1248609295</v>
      </c>
      <c r="C1773" s="2" t="s">
        <v>18534</v>
      </c>
      <c r="D1773" s="2" t="s">
        <v>1</v>
      </c>
      <c r="E1773" s="3" t="s">
        <v>2</v>
      </c>
      <c r="F1773" s="3">
        <v>41590</v>
      </c>
      <c r="G1773" s="3" t="str">
        <f t="shared" si="27"/>
        <v xml:space="preserve">경기 </v>
      </c>
      <c r="H1773" s="2" t="s">
        <v>18536</v>
      </c>
      <c r="I1773" s="2" t="s">
        <v>264</v>
      </c>
      <c r="J1773" s="2" t="s">
        <v>18535</v>
      </c>
    </row>
    <row r="1774" spans="1:10" x14ac:dyDescent="0.3">
      <c r="A1774" s="3">
        <v>6431</v>
      </c>
      <c r="B1774" s="3">
        <v>1268137114</v>
      </c>
      <c r="C1774" s="2" t="s">
        <v>18540</v>
      </c>
      <c r="D1774" s="2" t="s">
        <v>1</v>
      </c>
      <c r="E1774" s="3" t="s">
        <v>2</v>
      </c>
      <c r="F1774" s="3">
        <v>41450</v>
      </c>
      <c r="G1774" s="3" t="str">
        <f t="shared" si="27"/>
        <v xml:space="preserve">경기 </v>
      </c>
      <c r="H1774" s="2" t="s">
        <v>18542</v>
      </c>
      <c r="I1774" s="2" t="s">
        <v>169</v>
      </c>
      <c r="J1774" s="2" t="s">
        <v>18541</v>
      </c>
    </row>
    <row r="1775" spans="1:10" x14ac:dyDescent="0.3">
      <c r="A1775" s="3">
        <v>6432</v>
      </c>
      <c r="B1775" s="3">
        <v>1298179700</v>
      </c>
      <c r="C1775" s="2" t="s">
        <v>18543</v>
      </c>
      <c r="D1775" s="2" t="s">
        <v>1</v>
      </c>
      <c r="E1775" s="3" t="s">
        <v>2</v>
      </c>
      <c r="F1775" s="3">
        <v>41550</v>
      </c>
      <c r="G1775" s="3" t="str">
        <f t="shared" si="27"/>
        <v xml:space="preserve">경기 </v>
      </c>
      <c r="H1775" s="2" t="s">
        <v>18545</v>
      </c>
      <c r="I1775" s="2" t="s">
        <v>1508</v>
      </c>
      <c r="J1775" s="2" t="s">
        <v>18544</v>
      </c>
    </row>
    <row r="1776" spans="1:10" x14ac:dyDescent="0.3">
      <c r="A1776" s="3">
        <v>6433</v>
      </c>
      <c r="B1776" s="3">
        <v>1348107907</v>
      </c>
      <c r="C1776" s="2" t="s">
        <v>18546</v>
      </c>
      <c r="D1776" s="2" t="s">
        <v>1</v>
      </c>
      <c r="E1776" s="3" t="s">
        <v>2</v>
      </c>
      <c r="F1776" s="3">
        <v>41273</v>
      </c>
      <c r="G1776" s="3" t="str">
        <f t="shared" si="27"/>
        <v xml:space="preserve">경기 </v>
      </c>
      <c r="H1776" s="2" t="s">
        <v>18548</v>
      </c>
      <c r="I1776" s="2" t="s">
        <v>10689</v>
      </c>
      <c r="J1776" s="2" t="s">
        <v>18547</v>
      </c>
    </row>
    <row r="1777" spans="1:10" x14ac:dyDescent="0.3">
      <c r="A1777" s="3">
        <v>6434</v>
      </c>
      <c r="B1777" s="3">
        <v>1348606747</v>
      </c>
      <c r="C1777" s="2" t="s">
        <v>18549</v>
      </c>
      <c r="D1777" s="2" t="s">
        <v>126</v>
      </c>
      <c r="E1777" s="3" t="s">
        <v>943</v>
      </c>
      <c r="F1777" s="3">
        <v>41273</v>
      </c>
      <c r="G1777" s="3" t="str">
        <f t="shared" si="27"/>
        <v xml:space="preserve">경기 </v>
      </c>
      <c r="H1777" s="2" t="s">
        <v>18551</v>
      </c>
      <c r="I1777" s="2" t="s">
        <v>260</v>
      </c>
      <c r="J1777" s="2" t="s">
        <v>18550</v>
      </c>
    </row>
    <row r="1778" spans="1:10" x14ac:dyDescent="0.3">
      <c r="A1778" s="3">
        <v>6443</v>
      </c>
      <c r="B1778" s="3">
        <v>4108138828</v>
      </c>
      <c r="C1778" s="2" t="s">
        <v>18573</v>
      </c>
      <c r="D1778" s="2" t="s">
        <v>1</v>
      </c>
      <c r="E1778" s="3" t="s">
        <v>2</v>
      </c>
      <c r="F1778" s="3">
        <v>41670</v>
      </c>
      <c r="G1778" s="3" t="str">
        <f t="shared" si="27"/>
        <v xml:space="preserve">경기 </v>
      </c>
      <c r="H1778" s="2" t="s">
        <v>18575</v>
      </c>
      <c r="I1778" s="2" t="s">
        <v>11377</v>
      </c>
      <c r="J1778" s="2" t="s">
        <v>18574</v>
      </c>
    </row>
    <row r="1779" spans="1:10" x14ac:dyDescent="0.3">
      <c r="A1779" s="3">
        <v>6458</v>
      </c>
      <c r="B1779" s="3">
        <v>1248620228</v>
      </c>
      <c r="C1779" s="2" t="s">
        <v>18613</v>
      </c>
      <c r="D1779" s="2" t="s">
        <v>132</v>
      </c>
      <c r="E1779" s="3" t="s">
        <v>133</v>
      </c>
      <c r="F1779" s="3">
        <v>41113</v>
      </c>
      <c r="G1779" s="3" t="str">
        <f t="shared" si="27"/>
        <v xml:space="preserve">경기 </v>
      </c>
      <c r="H1779" s="2" t="s">
        <v>18615</v>
      </c>
      <c r="I1779" s="2" t="s">
        <v>667</v>
      </c>
      <c r="J1779" s="2" t="s">
        <v>18614</v>
      </c>
    </row>
    <row r="1780" spans="1:10" x14ac:dyDescent="0.3">
      <c r="A1780" s="3">
        <v>6459</v>
      </c>
      <c r="B1780" s="3">
        <v>1258143307</v>
      </c>
      <c r="C1780" s="2" t="s">
        <v>18616</v>
      </c>
      <c r="D1780" s="2" t="s">
        <v>1</v>
      </c>
      <c r="E1780" s="3" t="s">
        <v>2</v>
      </c>
      <c r="F1780" s="3">
        <v>41220</v>
      </c>
      <c r="G1780" s="3" t="str">
        <f t="shared" si="27"/>
        <v xml:space="preserve">경기 </v>
      </c>
      <c r="H1780" s="2" t="s">
        <v>18618</v>
      </c>
      <c r="I1780" s="2" t="s">
        <v>3199</v>
      </c>
      <c r="J1780" s="2" t="s">
        <v>18617</v>
      </c>
    </row>
    <row r="1781" spans="1:10" x14ac:dyDescent="0.3">
      <c r="A1781" s="3">
        <v>6460</v>
      </c>
      <c r="B1781" s="3">
        <v>1268600932</v>
      </c>
      <c r="C1781" s="2" t="s">
        <v>18619</v>
      </c>
      <c r="D1781" s="2" t="s">
        <v>1</v>
      </c>
      <c r="E1781" s="3" t="s">
        <v>2</v>
      </c>
      <c r="F1781" s="3">
        <v>41360</v>
      </c>
      <c r="G1781" s="3" t="str">
        <f t="shared" si="27"/>
        <v xml:space="preserve">경기 </v>
      </c>
      <c r="H1781" s="2" t="s">
        <v>18621</v>
      </c>
      <c r="I1781" s="2" t="s">
        <v>2501</v>
      </c>
      <c r="J1781" s="2" t="s">
        <v>18620</v>
      </c>
    </row>
    <row r="1782" spans="1:10" x14ac:dyDescent="0.3">
      <c r="A1782" s="3">
        <v>6461</v>
      </c>
      <c r="B1782" s="3">
        <v>1308120456</v>
      </c>
      <c r="C1782" s="2" t="s">
        <v>18622</v>
      </c>
      <c r="D1782" s="2" t="s">
        <v>1</v>
      </c>
      <c r="E1782" s="3" t="s">
        <v>2</v>
      </c>
      <c r="F1782" s="3">
        <v>41190</v>
      </c>
      <c r="G1782" s="3" t="str">
        <f t="shared" si="27"/>
        <v xml:space="preserve">경기 </v>
      </c>
      <c r="H1782" s="2" t="s">
        <v>18624</v>
      </c>
      <c r="I1782" s="2" t="s">
        <v>357</v>
      </c>
      <c r="J1782" s="2" t="s">
        <v>18623</v>
      </c>
    </row>
    <row r="1783" spans="1:10" x14ac:dyDescent="0.3">
      <c r="A1783" s="3">
        <v>6463</v>
      </c>
      <c r="B1783" s="3">
        <v>1338122303</v>
      </c>
      <c r="C1783" s="2" t="s">
        <v>18628</v>
      </c>
      <c r="D1783" s="2" t="s">
        <v>406</v>
      </c>
      <c r="E1783" s="3" t="s">
        <v>2</v>
      </c>
      <c r="F1783" s="3">
        <v>41390</v>
      </c>
      <c r="G1783" s="3" t="str">
        <f t="shared" si="27"/>
        <v xml:space="preserve">경기 </v>
      </c>
      <c r="H1783" s="2" t="s">
        <v>18630</v>
      </c>
      <c r="I1783" s="2" t="s">
        <v>63</v>
      </c>
      <c r="J1783" s="2" t="s">
        <v>18629</v>
      </c>
    </row>
    <row r="1784" spans="1:10" x14ac:dyDescent="0.3">
      <c r="A1784" s="3">
        <v>6464</v>
      </c>
      <c r="B1784" s="3">
        <v>1338123001</v>
      </c>
      <c r="C1784" s="2" t="s">
        <v>18631</v>
      </c>
      <c r="D1784" s="2" t="s">
        <v>1</v>
      </c>
      <c r="E1784" s="3" t="s">
        <v>2</v>
      </c>
      <c r="F1784" s="3">
        <v>41390</v>
      </c>
      <c r="G1784" s="3" t="str">
        <f t="shared" si="27"/>
        <v xml:space="preserve">경기 </v>
      </c>
      <c r="H1784" s="2" t="s">
        <v>18633</v>
      </c>
      <c r="I1784" s="2" t="s">
        <v>18634</v>
      </c>
      <c r="J1784" s="2" t="s">
        <v>18632</v>
      </c>
    </row>
    <row r="1785" spans="1:10" x14ac:dyDescent="0.3">
      <c r="A1785" s="3">
        <v>6465</v>
      </c>
      <c r="B1785" s="3">
        <v>1338123578</v>
      </c>
      <c r="C1785" s="2" t="s">
        <v>18635</v>
      </c>
      <c r="D1785" s="2" t="s">
        <v>1</v>
      </c>
      <c r="E1785" s="3" t="s">
        <v>2</v>
      </c>
      <c r="F1785" s="3">
        <v>41390</v>
      </c>
      <c r="G1785" s="3" t="str">
        <f t="shared" si="27"/>
        <v xml:space="preserve">경기 </v>
      </c>
      <c r="H1785" s="2" t="s">
        <v>18637</v>
      </c>
      <c r="I1785" s="2" t="s">
        <v>1493</v>
      </c>
      <c r="J1785" s="2" t="s">
        <v>18636</v>
      </c>
    </row>
    <row r="1786" spans="1:10" x14ac:dyDescent="0.3">
      <c r="A1786" s="3">
        <v>6466</v>
      </c>
      <c r="B1786" s="3">
        <v>1348618374</v>
      </c>
      <c r="C1786" s="2" t="s">
        <v>18638</v>
      </c>
      <c r="D1786" s="2" t="s">
        <v>1</v>
      </c>
      <c r="E1786" s="3" t="s">
        <v>2</v>
      </c>
      <c r="F1786" s="3">
        <v>41273</v>
      </c>
      <c r="G1786" s="3" t="str">
        <f t="shared" si="27"/>
        <v xml:space="preserve">경기 </v>
      </c>
      <c r="H1786" s="2" t="s">
        <v>18640</v>
      </c>
      <c r="I1786" s="2" t="s">
        <v>63</v>
      </c>
      <c r="J1786" s="2" t="s">
        <v>18639</v>
      </c>
    </row>
    <row r="1787" spans="1:10" x14ac:dyDescent="0.3">
      <c r="A1787" s="3">
        <v>6467</v>
      </c>
      <c r="B1787" s="3">
        <v>1358101100</v>
      </c>
      <c r="C1787" s="2" t="s">
        <v>18641</v>
      </c>
      <c r="D1787" s="2" t="s">
        <v>1</v>
      </c>
      <c r="E1787" s="3" t="s">
        <v>2</v>
      </c>
      <c r="F1787" s="3">
        <v>41111</v>
      </c>
      <c r="G1787" s="3" t="str">
        <f t="shared" si="27"/>
        <v xml:space="preserve">경기 </v>
      </c>
      <c r="H1787" s="2" t="s">
        <v>18643</v>
      </c>
      <c r="I1787" s="2" t="s">
        <v>154</v>
      </c>
      <c r="J1787" s="2" t="s">
        <v>18642</v>
      </c>
    </row>
    <row r="1788" spans="1:10" x14ac:dyDescent="0.3">
      <c r="A1788" s="3">
        <v>6468</v>
      </c>
      <c r="B1788" s="3">
        <v>1358163557</v>
      </c>
      <c r="C1788" s="2" t="s">
        <v>18644</v>
      </c>
      <c r="D1788" s="2" t="s">
        <v>1</v>
      </c>
      <c r="E1788" s="3" t="s">
        <v>2</v>
      </c>
      <c r="F1788" s="3">
        <v>41111</v>
      </c>
      <c r="G1788" s="3" t="str">
        <f t="shared" si="27"/>
        <v xml:space="preserve">경기 </v>
      </c>
      <c r="H1788" s="2" t="s">
        <v>18646</v>
      </c>
      <c r="I1788" s="2" t="s">
        <v>643</v>
      </c>
      <c r="J1788" s="2" t="s">
        <v>18645</v>
      </c>
    </row>
    <row r="1789" spans="1:10" x14ac:dyDescent="0.3">
      <c r="A1789" s="3">
        <v>6472</v>
      </c>
      <c r="B1789" s="3">
        <v>2118158080</v>
      </c>
      <c r="C1789" s="2" t="s">
        <v>18656</v>
      </c>
      <c r="D1789" s="2" t="s">
        <v>1</v>
      </c>
      <c r="E1789" s="3" t="s">
        <v>2</v>
      </c>
      <c r="F1789" s="3">
        <v>41410</v>
      </c>
      <c r="G1789" s="3" t="str">
        <f t="shared" si="27"/>
        <v xml:space="preserve">경기 </v>
      </c>
      <c r="H1789" s="2" t="s">
        <v>18658</v>
      </c>
      <c r="I1789" s="2" t="s">
        <v>451</v>
      </c>
      <c r="J1789" s="2" t="s">
        <v>18657</v>
      </c>
    </row>
    <row r="1790" spans="1:10" x14ac:dyDescent="0.3">
      <c r="A1790" s="3">
        <v>6477</v>
      </c>
      <c r="B1790" s="3">
        <v>2172463007</v>
      </c>
      <c r="C1790" s="2" t="s">
        <v>18669</v>
      </c>
      <c r="D1790" s="2" t="s">
        <v>3699</v>
      </c>
      <c r="E1790" s="3" t="s">
        <v>3700</v>
      </c>
      <c r="F1790" s="3">
        <v>41630</v>
      </c>
      <c r="G1790" s="3" t="str">
        <f t="shared" si="27"/>
        <v xml:space="preserve">경기 </v>
      </c>
      <c r="H1790" s="2" t="s">
        <v>18671</v>
      </c>
      <c r="I1790" s="2" t="s">
        <v>1234</v>
      </c>
      <c r="J1790" s="2" t="s">
        <v>18670</v>
      </c>
    </row>
    <row r="1791" spans="1:10" x14ac:dyDescent="0.3">
      <c r="A1791" s="3">
        <v>6480</v>
      </c>
      <c r="B1791" s="3">
        <v>2298104789</v>
      </c>
      <c r="C1791" s="2" t="s">
        <v>18678</v>
      </c>
      <c r="D1791" s="2" t="s">
        <v>1</v>
      </c>
      <c r="E1791" s="3" t="s">
        <v>2</v>
      </c>
      <c r="F1791" s="3">
        <v>41171</v>
      </c>
      <c r="G1791" s="3" t="str">
        <f t="shared" si="27"/>
        <v xml:space="preserve">경기 </v>
      </c>
      <c r="H1791" s="2" t="s">
        <v>18680</v>
      </c>
      <c r="I1791" s="2" t="s">
        <v>13296</v>
      </c>
      <c r="J1791" s="2" t="s">
        <v>18679</v>
      </c>
    </row>
    <row r="1792" spans="1:10" x14ac:dyDescent="0.3">
      <c r="A1792" s="3">
        <v>6495</v>
      </c>
      <c r="B1792" s="3">
        <v>1088126375</v>
      </c>
      <c r="C1792" s="2" t="s">
        <v>18719</v>
      </c>
      <c r="D1792" s="2" t="s">
        <v>1</v>
      </c>
      <c r="E1792" s="3" t="s">
        <v>2</v>
      </c>
      <c r="F1792" s="3">
        <v>41210</v>
      </c>
      <c r="G1792" s="3" t="str">
        <f t="shared" si="27"/>
        <v xml:space="preserve">경기 </v>
      </c>
      <c r="H1792" s="2" t="s">
        <v>940</v>
      </c>
      <c r="I1792" s="2" t="s">
        <v>1194</v>
      </c>
      <c r="J1792" s="2" t="s">
        <v>18720</v>
      </c>
    </row>
    <row r="1793" spans="1:10" x14ac:dyDescent="0.3">
      <c r="A1793" s="3">
        <v>6496</v>
      </c>
      <c r="B1793" s="3">
        <v>1138612989</v>
      </c>
      <c r="C1793" s="2" t="s">
        <v>18721</v>
      </c>
      <c r="D1793" s="2" t="s">
        <v>1</v>
      </c>
      <c r="E1793" s="3" t="s">
        <v>2</v>
      </c>
      <c r="F1793" s="3">
        <v>41173</v>
      </c>
      <c r="G1793" s="3" t="str">
        <f t="shared" si="27"/>
        <v xml:space="preserve">경기 </v>
      </c>
      <c r="H1793" s="2" t="s">
        <v>18723</v>
      </c>
      <c r="I1793" s="2" t="s">
        <v>13</v>
      </c>
      <c r="J1793" s="2" t="s">
        <v>18722</v>
      </c>
    </row>
    <row r="1794" spans="1:10" x14ac:dyDescent="0.3">
      <c r="A1794" s="3">
        <v>6498</v>
      </c>
      <c r="B1794" s="3">
        <v>1248138742</v>
      </c>
      <c r="C1794" s="2" t="s">
        <v>18727</v>
      </c>
      <c r="D1794" s="2" t="s">
        <v>1</v>
      </c>
      <c r="E1794" s="3" t="s">
        <v>2</v>
      </c>
      <c r="F1794" s="3">
        <v>41590</v>
      </c>
      <c r="G1794" s="3" t="str">
        <f t="shared" si="27"/>
        <v xml:space="preserve">경기 </v>
      </c>
      <c r="H1794" s="2" t="s">
        <v>18729</v>
      </c>
      <c r="I1794" s="2" t="s">
        <v>489</v>
      </c>
      <c r="J1794" s="2" t="s">
        <v>18728</v>
      </c>
    </row>
    <row r="1795" spans="1:10" x14ac:dyDescent="0.3">
      <c r="A1795" s="3">
        <v>6499</v>
      </c>
      <c r="B1795" s="3">
        <v>1261569324</v>
      </c>
      <c r="C1795" s="2" t="s">
        <v>18730</v>
      </c>
      <c r="D1795" s="2" t="s">
        <v>1</v>
      </c>
      <c r="E1795" s="3" t="s">
        <v>2</v>
      </c>
      <c r="F1795" s="3">
        <v>41610</v>
      </c>
      <c r="G1795" s="3" t="str">
        <f t="shared" ref="G1795:G1858" si="28">LEFT(H1795,3)</f>
        <v xml:space="preserve">경기 </v>
      </c>
      <c r="H1795" s="2" t="s">
        <v>18732</v>
      </c>
      <c r="I1795" s="2" t="s">
        <v>2388</v>
      </c>
      <c r="J1795" s="2" t="s">
        <v>18731</v>
      </c>
    </row>
    <row r="1796" spans="1:10" x14ac:dyDescent="0.3">
      <c r="A1796" s="3">
        <v>6500</v>
      </c>
      <c r="B1796" s="3">
        <v>1268133665</v>
      </c>
      <c r="C1796" s="2" t="s">
        <v>18733</v>
      </c>
      <c r="D1796" s="2" t="s">
        <v>1</v>
      </c>
      <c r="E1796" s="3" t="s">
        <v>2</v>
      </c>
      <c r="F1796" s="3">
        <v>41630</v>
      </c>
      <c r="G1796" s="3" t="str">
        <f t="shared" si="28"/>
        <v xml:space="preserve">경기 </v>
      </c>
      <c r="H1796" s="2" t="s">
        <v>18735</v>
      </c>
      <c r="I1796" s="2" t="s">
        <v>1310</v>
      </c>
      <c r="J1796" s="2" t="s">
        <v>18734</v>
      </c>
    </row>
    <row r="1797" spans="1:10" x14ac:dyDescent="0.3">
      <c r="A1797" s="3">
        <v>6501</v>
      </c>
      <c r="B1797" s="3">
        <v>1308126858</v>
      </c>
      <c r="C1797" s="2" t="s">
        <v>18736</v>
      </c>
      <c r="D1797" s="2" t="s">
        <v>1</v>
      </c>
      <c r="E1797" s="3" t="s">
        <v>2</v>
      </c>
      <c r="F1797" s="3">
        <v>41590</v>
      </c>
      <c r="G1797" s="3" t="str">
        <f t="shared" si="28"/>
        <v xml:space="preserve">경기 </v>
      </c>
      <c r="H1797" s="2" t="s">
        <v>18738</v>
      </c>
      <c r="I1797" s="2" t="s">
        <v>260</v>
      </c>
      <c r="J1797" s="2" t="s">
        <v>18737</v>
      </c>
    </row>
    <row r="1798" spans="1:10" x14ac:dyDescent="0.3">
      <c r="A1798" s="3">
        <v>6507</v>
      </c>
      <c r="B1798" s="3">
        <v>2108113606</v>
      </c>
      <c r="C1798" s="2" t="s">
        <v>18754</v>
      </c>
      <c r="D1798" s="2" t="s">
        <v>1</v>
      </c>
      <c r="E1798" s="3" t="s">
        <v>2</v>
      </c>
      <c r="F1798" s="3">
        <v>41150</v>
      </c>
      <c r="G1798" s="3" t="str">
        <f t="shared" si="28"/>
        <v xml:space="preserve">경기 </v>
      </c>
      <c r="H1798" s="2" t="s">
        <v>18756</v>
      </c>
      <c r="I1798" s="2" t="s">
        <v>2102</v>
      </c>
      <c r="J1798" s="2" t="s">
        <v>18755</v>
      </c>
    </row>
    <row r="1799" spans="1:10" x14ac:dyDescent="0.3">
      <c r="A1799" s="3">
        <v>6528</v>
      </c>
      <c r="B1799" s="3">
        <v>1238183360</v>
      </c>
      <c r="C1799" s="2" t="s">
        <v>18809</v>
      </c>
      <c r="D1799" s="2" t="s">
        <v>1</v>
      </c>
      <c r="E1799" s="3" t="s">
        <v>2</v>
      </c>
      <c r="F1799" s="3">
        <v>41290</v>
      </c>
      <c r="G1799" s="3" t="str">
        <f t="shared" si="28"/>
        <v xml:space="preserve">경기 </v>
      </c>
      <c r="H1799" s="2" t="s">
        <v>18811</v>
      </c>
      <c r="I1799" s="2" t="s">
        <v>18812</v>
      </c>
      <c r="J1799" s="2" t="s">
        <v>18810</v>
      </c>
    </row>
    <row r="1800" spans="1:10" x14ac:dyDescent="0.3">
      <c r="A1800" s="3">
        <v>6530</v>
      </c>
      <c r="B1800" s="3">
        <v>1278112076</v>
      </c>
      <c r="C1800" s="2" t="s">
        <v>8970</v>
      </c>
      <c r="D1800" s="2" t="s">
        <v>1</v>
      </c>
      <c r="E1800" s="3" t="s">
        <v>2</v>
      </c>
      <c r="F1800" s="3">
        <v>41650</v>
      </c>
      <c r="G1800" s="3" t="str">
        <f t="shared" si="28"/>
        <v xml:space="preserve">경기 </v>
      </c>
      <c r="H1800" s="2" t="s">
        <v>18817</v>
      </c>
      <c r="I1800" s="2" t="s">
        <v>10689</v>
      </c>
      <c r="J1800" s="2" t="s">
        <v>18816</v>
      </c>
    </row>
    <row r="1801" spans="1:10" x14ac:dyDescent="0.3">
      <c r="A1801" s="3">
        <v>6532</v>
      </c>
      <c r="B1801" s="3">
        <v>1308141510</v>
      </c>
      <c r="C1801" s="2" t="s">
        <v>18821</v>
      </c>
      <c r="D1801" s="2" t="s">
        <v>1</v>
      </c>
      <c r="E1801" s="3" t="s">
        <v>2</v>
      </c>
      <c r="F1801" s="3">
        <v>41190</v>
      </c>
      <c r="G1801" s="3" t="str">
        <f t="shared" si="28"/>
        <v xml:space="preserve">경기 </v>
      </c>
      <c r="H1801" s="2" t="s">
        <v>18823</v>
      </c>
      <c r="I1801" s="2" t="s">
        <v>2048</v>
      </c>
      <c r="J1801" s="2" t="s">
        <v>18822</v>
      </c>
    </row>
    <row r="1802" spans="1:10" x14ac:dyDescent="0.3">
      <c r="A1802" s="3">
        <v>6533</v>
      </c>
      <c r="B1802" s="3">
        <v>1308618955</v>
      </c>
      <c r="C1802" s="2" t="s">
        <v>18824</v>
      </c>
      <c r="D1802" s="2" t="s">
        <v>1</v>
      </c>
      <c r="E1802" s="3" t="s">
        <v>2</v>
      </c>
      <c r="F1802" s="3">
        <v>41190</v>
      </c>
      <c r="G1802" s="3" t="str">
        <f t="shared" si="28"/>
        <v xml:space="preserve">경기 </v>
      </c>
      <c r="H1802" s="2" t="s">
        <v>18826</v>
      </c>
      <c r="I1802" s="2" t="s">
        <v>323</v>
      </c>
      <c r="J1802" s="2" t="s">
        <v>18825</v>
      </c>
    </row>
    <row r="1803" spans="1:10" x14ac:dyDescent="0.3">
      <c r="A1803" s="3">
        <v>6534</v>
      </c>
      <c r="B1803" s="3">
        <v>1358160884</v>
      </c>
      <c r="C1803" s="2" t="s">
        <v>18827</v>
      </c>
      <c r="D1803" s="2" t="s">
        <v>1</v>
      </c>
      <c r="E1803" s="3" t="s">
        <v>2</v>
      </c>
      <c r="F1803" s="3">
        <v>41461</v>
      </c>
      <c r="G1803" s="3" t="str">
        <f t="shared" si="28"/>
        <v xml:space="preserve">경기 </v>
      </c>
      <c r="H1803" s="2" t="s">
        <v>18829</v>
      </c>
      <c r="I1803" s="2" t="s">
        <v>8153</v>
      </c>
      <c r="J1803" s="2" t="s">
        <v>18828</v>
      </c>
    </row>
    <row r="1804" spans="1:10" x14ac:dyDescent="0.3">
      <c r="A1804" s="3">
        <v>6535</v>
      </c>
      <c r="B1804" s="3">
        <v>1358169717</v>
      </c>
      <c r="C1804" s="2" t="s">
        <v>18830</v>
      </c>
      <c r="D1804" s="2" t="s">
        <v>1</v>
      </c>
      <c r="E1804" s="3" t="s">
        <v>2</v>
      </c>
      <c r="F1804" s="3">
        <v>41461</v>
      </c>
      <c r="G1804" s="3" t="str">
        <f t="shared" si="28"/>
        <v xml:space="preserve">경기 </v>
      </c>
      <c r="H1804" s="2" t="s">
        <v>18832</v>
      </c>
      <c r="I1804" s="2" t="s">
        <v>11699</v>
      </c>
      <c r="J1804" s="2" t="s">
        <v>18831</v>
      </c>
    </row>
    <row r="1805" spans="1:10" x14ac:dyDescent="0.3">
      <c r="A1805" s="3">
        <v>6541</v>
      </c>
      <c r="B1805" s="3">
        <v>2148651854</v>
      </c>
      <c r="C1805" s="2" t="s">
        <v>18847</v>
      </c>
      <c r="D1805" s="2" t="s">
        <v>1</v>
      </c>
      <c r="E1805" s="3" t="s">
        <v>2</v>
      </c>
      <c r="F1805" s="3">
        <v>41465</v>
      </c>
      <c r="G1805" s="3" t="str">
        <f t="shared" si="28"/>
        <v xml:space="preserve">경기 </v>
      </c>
      <c r="H1805" s="2" t="s">
        <v>18849</v>
      </c>
      <c r="I1805" s="2" t="s">
        <v>13</v>
      </c>
      <c r="J1805" s="2" t="s">
        <v>18848</v>
      </c>
    </row>
    <row r="1806" spans="1:10" x14ac:dyDescent="0.3">
      <c r="A1806" s="3">
        <v>6560</v>
      </c>
      <c r="B1806" s="3">
        <v>1238171262</v>
      </c>
      <c r="C1806" s="2" t="s">
        <v>18900</v>
      </c>
      <c r="D1806" s="2" t="s">
        <v>1</v>
      </c>
      <c r="E1806" s="3" t="s">
        <v>2</v>
      </c>
      <c r="F1806" s="3">
        <v>41590</v>
      </c>
      <c r="G1806" s="3" t="str">
        <f t="shared" si="28"/>
        <v xml:space="preserve">경기 </v>
      </c>
      <c r="H1806" s="2" t="s">
        <v>18902</v>
      </c>
      <c r="I1806" s="2" t="s">
        <v>154</v>
      </c>
      <c r="J1806" s="2" t="s">
        <v>18901</v>
      </c>
    </row>
    <row r="1807" spans="1:10" x14ac:dyDescent="0.3">
      <c r="A1807" s="3">
        <v>6563</v>
      </c>
      <c r="B1807" s="3">
        <v>1268631454</v>
      </c>
      <c r="C1807" s="2" t="s">
        <v>18909</v>
      </c>
      <c r="D1807" s="2" t="s">
        <v>1</v>
      </c>
      <c r="E1807" s="3" t="s">
        <v>2</v>
      </c>
      <c r="F1807" s="3">
        <v>41610</v>
      </c>
      <c r="G1807" s="3" t="str">
        <f t="shared" si="28"/>
        <v xml:space="preserve">경기 </v>
      </c>
      <c r="H1807" s="2" t="s">
        <v>18911</v>
      </c>
      <c r="I1807" s="2" t="s">
        <v>5475</v>
      </c>
      <c r="J1807" s="2" t="s">
        <v>18910</v>
      </c>
    </row>
    <row r="1808" spans="1:10" x14ac:dyDescent="0.3">
      <c r="A1808" s="3">
        <v>6566</v>
      </c>
      <c r="B1808" s="3">
        <v>1298158684</v>
      </c>
      <c r="C1808" s="2" t="s">
        <v>18919</v>
      </c>
      <c r="D1808" s="2" t="s">
        <v>1</v>
      </c>
      <c r="E1808" s="3" t="s">
        <v>2</v>
      </c>
      <c r="F1808" s="3">
        <v>41463</v>
      </c>
      <c r="G1808" s="3" t="str">
        <f t="shared" si="28"/>
        <v xml:space="preserve">경기 </v>
      </c>
      <c r="H1808" s="2" t="s">
        <v>2349</v>
      </c>
      <c r="I1808" s="2" t="s">
        <v>639</v>
      </c>
      <c r="J1808" s="2" t="s">
        <v>18920</v>
      </c>
    </row>
    <row r="1809" spans="1:10" x14ac:dyDescent="0.3">
      <c r="A1809" s="3">
        <v>6567</v>
      </c>
      <c r="B1809" s="3">
        <v>1368128247</v>
      </c>
      <c r="C1809" s="2" t="s">
        <v>18921</v>
      </c>
      <c r="D1809" s="2" t="s">
        <v>1</v>
      </c>
      <c r="E1809" s="3" t="s">
        <v>2</v>
      </c>
      <c r="F1809" s="3">
        <v>41570</v>
      </c>
      <c r="G1809" s="3" t="str">
        <f t="shared" si="28"/>
        <v xml:space="preserve">경기 </v>
      </c>
      <c r="H1809" s="2" t="s">
        <v>18923</v>
      </c>
      <c r="I1809" s="2" t="s">
        <v>95</v>
      </c>
      <c r="J1809" s="2" t="s">
        <v>18922</v>
      </c>
    </row>
    <row r="1810" spans="1:10" x14ac:dyDescent="0.3">
      <c r="A1810" s="3">
        <v>6587</v>
      </c>
      <c r="B1810" s="3">
        <v>6168115592</v>
      </c>
      <c r="C1810" s="2" t="s">
        <v>18978</v>
      </c>
      <c r="D1810" s="2" t="s">
        <v>1</v>
      </c>
      <c r="E1810" s="3" t="s">
        <v>2</v>
      </c>
      <c r="F1810" s="3">
        <v>41463</v>
      </c>
      <c r="G1810" s="3" t="str">
        <f t="shared" si="28"/>
        <v xml:space="preserve">경기 </v>
      </c>
      <c r="H1810" s="2" t="s">
        <v>18980</v>
      </c>
      <c r="I1810" s="2" t="s">
        <v>643</v>
      </c>
      <c r="J1810" s="2" t="s">
        <v>18979</v>
      </c>
    </row>
    <row r="1811" spans="1:10" x14ac:dyDescent="0.3">
      <c r="A1811" s="3">
        <v>6591</v>
      </c>
      <c r="B1811" s="3">
        <v>1078627075</v>
      </c>
      <c r="C1811" s="2" t="s">
        <v>18991</v>
      </c>
      <c r="D1811" s="2" t="s">
        <v>1</v>
      </c>
      <c r="E1811" s="3" t="s">
        <v>2</v>
      </c>
      <c r="F1811" s="3">
        <v>41173</v>
      </c>
      <c r="G1811" s="3" t="str">
        <f t="shared" si="28"/>
        <v xml:space="preserve">경기 </v>
      </c>
      <c r="H1811" s="2" t="s">
        <v>18993</v>
      </c>
      <c r="I1811" s="2" t="s">
        <v>13</v>
      </c>
      <c r="J1811" s="2" t="s">
        <v>18992</v>
      </c>
    </row>
    <row r="1812" spans="1:10" x14ac:dyDescent="0.3">
      <c r="A1812" s="3">
        <v>6598</v>
      </c>
      <c r="B1812" s="3">
        <v>1248612219</v>
      </c>
      <c r="C1812" s="2" t="s">
        <v>19012</v>
      </c>
      <c r="D1812" s="2" t="s">
        <v>1</v>
      </c>
      <c r="E1812" s="3" t="s">
        <v>2</v>
      </c>
      <c r="F1812" s="3">
        <v>41463</v>
      </c>
      <c r="G1812" s="3" t="str">
        <f t="shared" si="28"/>
        <v xml:space="preserve">경기 </v>
      </c>
      <c r="H1812" s="2" t="s">
        <v>2349</v>
      </c>
      <c r="I1812" s="2" t="s">
        <v>575</v>
      </c>
      <c r="J1812" s="2" t="s">
        <v>19013</v>
      </c>
    </row>
    <row r="1813" spans="1:10" x14ac:dyDescent="0.3">
      <c r="A1813" s="3">
        <v>6599</v>
      </c>
      <c r="B1813" s="3">
        <v>1308155974</v>
      </c>
      <c r="C1813" s="2" t="s">
        <v>19014</v>
      </c>
      <c r="D1813" s="2" t="s">
        <v>1</v>
      </c>
      <c r="E1813" s="3" t="s">
        <v>2</v>
      </c>
      <c r="F1813" s="3">
        <v>41190</v>
      </c>
      <c r="G1813" s="3" t="str">
        <f t="shared" si="28"/>
        <v xml:space="preserve">경기 </v>
      </c>
      <c r="H1813" s="2" t="s">
        <v>19016</v>
      </c>
      <c r="I1813" s="2" t="s">
        <v>1653</v>
      </c>
      <c r="J1813" s="2" t="s">
        <v>19015</v>
      </c>
    </row>
    <row r="1814" spans="1:10" x14ac:dyDescent="0.3">
      <c r="A1814" s="3">
        <v>6601</v>
      </c>
      <c r="B1814" s="3">
        <v>1358119745</v>
      </c>
      <c r="C1814" s="2" t="s">
        <v>19020</v>
      </c>
      <c r="D1814" s="2" t="s">
        <v>406</v>
      </c>
      <c r="E1814" s="3" t="s">
        <v>2</v>
      </c>
      <c r="F1814" s="3">
        <v>41463</v>
      </c>
      <c r="G1814" s="3" t="str">
        <f t="shared" si="28"/>
        <v xml:space="preserve">경기 </v>
      </c>
      <c r="H1814" s="2" t="s">
        <v>19022</v>
      </c>
      <c r="I1814" s="2" t="s">
        <v>198</v>
      </c>
      <c r="J1814" s="2" t="s">
        <v>19021</v>
      </c>
    </row>
    <row r="1815" spans="1:10" x14ac:dyDescent="0.3">
      <c r="A1815" s="3">
        <v>6603</v>
      </c>
      <c r="B1815" s="3">
        <v>1398119335</v>
      </c>
      <c r="C1815" s="2" t="s">
        <v>19026</v>
      </c>
      <c r="D1815" s="2" t="s">
        <v>1</v>
      </c>
      <c r="E1815" s="3" t="s">
        <v>2</v>
      </c>
      <c r="F1815" s="3">
        <v>41570</v>
      </c>
      <c r="G1815" s="3" t="str">
        <f t="shared" si="28"/>
        <v xml:space="preserve">경기 </v>
      </c>
      <c r="H1815" s="2" t="s">
        <v>19028</v>
      </c>
      <c r="I1815" s="2" t="s">
        <v>1216</v>
      </c>
      <c r="J1815" s="2" t="s">
        <v>19027</v>
      </c>
    </row>
    <row r="1816" spans="1:10" x14ac:dyDescent="0.3">
      <c r="A1816" s="3">
        <v>6632</v>
      </c>
      <c r="B1816" s="3">
        <v>1248122497</v>
      </c>
      <c r="C1816" s="2" t="s">
        <v>19099</v>
      </c>
      <c r="D1816" s="2" t="s">
        <v>1</v>
      </c>
      <c r="E1816" s="3" t="s">
        <v>2</v>
      </c>
      <c r="F1816" s="3">
        <v>41550</v>
      </c>
      <c r="G1816" s="3" t="str">
        <f t="shared" si="28"/>
        <v xml:space="preserve">경기 </v>
      </c>
      <c r="H1816" s="2" t="s">
        <v>19101</v>
      </c>
      <c r="I1816" s="2" t="s">
        <v>13201</v>
      </c>
      <c r="J1816" s="2" t="s">
        <v>19100</v>
      </c>
    </row>
    <row r="1817" spans="1:10" x14ac:dyDescent="0.3">
      <c r="A1817" s="3">
        <v>6633</v>
      </c>
      <c r="B1817" s="3">
        <v>1248158205</v>
      </c>
      <c r="C1817" s="2" t="s">
        <v>11224</v>
      </c>
      <c r="D1817" s="2" t="s">
        <v>1</v>
      </c>
      <c r="E1817" s="3" t="s">
        <v>2</v>
      </c>
      <c r="F1817" s="3">
        <v>41590</v>
      </c>
      <c r="G1817" s="3" t="str">
        <f t="shared" si="28"/>
        <v xml:space="preserve">경기 </v>
      </c>
      <c r="H1817" s="2" t="s">
        <v>19103</v>
      </c>
      <c r="I1817" s="2" t="s">
        <v>5</v>
      </c>
      <c r="J1817" s="2" t="s">
        <v>19102</v>
      </c>
    </row>
    <row r="1818" spans="1:10" x14ac:dyDescent="0.3">
      <c r="A1818" s="3">
        <v>6634</v>
      </c>
      <c r="B1818" s="3">
        <v>1268112919</v>
      </c>
      <c r="C1818" s="2" t="s">
        <v>7191</v>
      </c>
      <c r="D1818" s="2" t="s">
        <v>1</v>
      </c>
      <c r="E1818" s="3" t="s">
        <v>2</v>
      </c>
      <c r="F1818" s="3">
        <v>41670</v>
      </c>
      <c r="G1818" s="3" t="str">
        <f t="shared" si="28"/>
        <v xml:space="preserve">경기 </v>
      </c>
      <c r="H1818" s="2" t="s">
        <v>10879</v>
      </c>
      <c r="I1818" s="2" t="s">
        <v>47</v>
      </c>
      <c r="J1818" s="2" t="s">
        <v>10878</v>
      </c>
    </row>
    <row r="1819" spans="1:10" x14ac:dyDescent="0.3">
      <c r="A1819" s="3">
        <v>6635</v>
      </c>
      <c r="B1819" s="3">
        <v>1278165587</v>
      </c>
      <c r="C1819" s="2" t="s">
        <v>19104</v>
      </c>
      <c r="D1819" s="2" t="s">
        <v>244</v>
      </c>
      <c r="E1819" s="3" t="s">
        <v>245</v>
      </c>
      <c r="F1819" s="3">
        <v>41650</v>
      </c>
      <c r="G1819" s="3" t="str">
        <f t="shared" si="28"/>
        <v xml:space="preserve">경기 </v>
      </c>
      <c r="H1819" s="2" t="s">
        <v>19106</v>
      </c>
      <c r="I1819" s="2" t="s">
        <v>497</v>
      </c>
      <c r="J1819" s="2" t="s">
        <v>19105</v>
      </c>
    </row>
    <row r="1820" spans="1:10" x14ac:dyDescent="0.3">
      <c r="A1820" s="3">
        <v>6636</v>
      </c>
      <c r="B1820" s="3">
        <v>1288123580</v>
      </c>
      <c r="C1820" s="2" t="s">
        <v>19107</v>
      </c>
      <c r="D1820" s="2" t="s">
        <v>1</v>
      </c>
      <c r="E1820" s="3" t="s">
        <v>2</v>
      </c>
      <c r="F1820" s="3">
        <v>41570</v>
      </c>
      <c r="G1820" s="3" t="str">
        <f t="shared" si="28"/>
        <v xml:space="preserve">경기 </v>
      </c>
      <c r="H1820" s="2" t="s">
        <v>19109</v>
      </c>
      <c r="I1820" s="2" t="s">
        <v>1328</v>
      </c>
      <c r="J1820" s="2" t="s">
        <v>19108</v>
      </c>
    </row>
    <row r="1821" spans="1:10" x14ac:dyDescent="0.3">
      <c r="A1821" s="3">
        <v>6637</v>
      </c>
      <c r="B1821" s="3">
        <v>1288124575</v>
      </c>
      <c r="C1821" s="2" t="s">
        <v>19110</v>
      </c>
      <c r="D1821" s="2" t="s">
        <v>1</v>
      </c>
      <c r="E1821" s="3" t="s">
        <v>2</v>
      </c>
      <c r="F1821" s="3">
        <v>41285</v>
      </c>
      <c r="G1821" s="3" t="str">
        <f t="shared" si="28"/>
        <v xml:space="preserve">경기 </v>
      </c>
      <c r="H1821" s="2" t="s">
        <v>19112</v>
      </c>
      <c r="I1821" s="2" t="s">
        <v>323</v>
      </c>
      <c r="J1821" s="2" t="s">
        <v>19111</v>
      </c>
    </row>
    <row r="1822" spans="1:10" x14ac:dyDescent="0.3">
      <c r="A1822" s="3">
        <v>6639</v>
      </c>
      <c r="B1822" s="3">
        <v>1308120776</v>
      </c>
      <c r="C1822" s="2" t="s">
        <v>19113</v>
      </c>
      <c r="D1822" s="2" t="s">
        <v>1</v>
      </c>
      <c r="E1822" s="3" t="s">
        <v>2</v>
      </c>
      <c r="F1822" s="3">
        <v>41190</v>
      </c>
      <c r="G1822" s="3" t="str">
        <f t="shared" si="28"/>
        <v xml:space="preserve">경기 </v>
      </c>
      <c r="H1822" s="2" t="s">
        <v>19115</v>
      </c>
      <c r="I1822" s="2" t="s">
        <v>534</v>
      </c>
      <c r="J1822" s="2" t="s">
        <v>19114</v>
      </c>
    </row>
    <row r="1823" spans="1:10" x14ac:dyDescent="0.3">
      <c r="A1823" s="3">
        <v>6640</v>
      </c>
      <c r="B1823" s="3">
        <v>1318156689</v>
      </c>
      <c r="C1823" s="2" t="s">
        <v>19116</v>
      </c>
      <c r="D1823" s="2" t="s">
        <v>1</v>
      </c>
      <c r="E1823" s="3" t="s">
        <v>2</v>
      </c>
      <c r="F1823" s="3">
        <v>41590</v>
      </c>
      <c r="G1823" s="3" t="str">
        <f t="shared" si="28"/>
        <v xml:space="preserve">경기 </v>
      </c>
      <c r="H1823" s="2" t="s">
        <v>19118</v>
      </c>
      <c r="I1823" s="2" t="s">
        <v>260</v>
      </c>
      <c r="J1823" s="2" t="s">
        <v>19117</v>
      </c>
    </row>
    <row r="1824" spans="1:10" x14ac:dyDescent="0.3">
      <c r="A1824" s="3">
        <v>6641</v>
      </c>
      <c r="B1824" s="3">
        <v>1338134226</v>
      </c>
      <c r="C1824" s="2" t="s">
        <v>19119</v>
      </c>
      <c r="D1824" s="2" t="s">
        <v>1</v>
      </c>
      <c r="E1824" s="3" t="s">
        <v>2</v>
      </c>
      <c r="F1824" s="3">
        <v>41173</v>
      </c>
      <c r="G1824" s="3" t="str">
        <f t="shared" si="28"/>
        <v xml:space="preserve">경기 </v>
      </c>
      <c r="H1824" s="2" t="s">
        <v>19121</v>
      </c>
      <c r="I1824" s="2" t="s">
        <v>593</v>
      </c>
      <c r="J1824" s="2" t="s">
        <v>19120</v>
      </c>
    </row>
    <row r="1825" spans="1:10" x14ac:dyDescent="0.3">
      <c r="A1825" s="3">
        <v>6642</v>
      </c>
      <c r="B1825" s="3">
        <v>1358126794</v>
      </c>
      <c r="C1825" s="2" t="s">
        <v>19122</v>
      </c>
      <c r="D1825" s="2" t="s">
        <v>1</v>
      </c>
      <c r="E1825" s="3" t="s">
        <v>2</v>
      </c>
      <c r="F1825" s="3">
        <v>41461</v>
      </c>
      <c r="G1825" s="3" t="str">
        <f t="shared" si="28"/>
        <v xml:space="preserve">경기 </v>
      </c>
      <c r="H1825" s="2" t="s">
        <v>19124</v>
      </c>
      <c r="I1825" s="2" t="s">
        <v>124</v>
      </c>
      <c r="J1825" s="2" t="s">
        <v>19123</v>
      </c>
    </row>
    <row r="1826" spans="1:10" x14ac:dyDescent="0.3">
      <c r="A1826" s="3">
        <v>6644</v>
      </c>
      <c r="B1826" s="3">
        <v>1378120248</v>
      </c>
      <c r="C1826" s="2" t="s">
        <v>19128</v>
      </c>
      <c r="D1826" s="2" t="s">
        <v>1</v>
      </c>
      <c r="E1826" s="3" t="s">
        <v>2</v>
      </c>
      <c r="F1826" s="3">
        <v>41390</v>
      </c>
      <c r="G1826" s="3" t="str">
        <f t="shared" si="28"/>
        <v xml:space="preserve">경기 </v>
      </c>
      <c r="H1826" s="2" t="s">
        <v>19130</v>
      </c>
      <c r="I1826" s="2" t="s">
        <v>63</v>
      </c>
      <c r="J1826" s="2" t="s">
        <v>19129</v>
      </c>
    </row>
    <row r="1827" spans="1:10" x14ac:dyDescent="0.3">
      <c r="A1827" s="3">
        <v>6645</v>
      </c>
      <c r="B1827" s="3">
        <v>1388123743</v>
      </c>
      <c r="C1827" s="2" t="s">
        <v>19131</v>
      </c>
      <c r="D1827" s="2" t="s">
        <v>1</v>
      </c>
      <c r="E1827" s="3" t="s">
        <v>2</v>
      </c>
      <c r="F1827" s="3">
        <v>41117</v>
      </c>
      <c r="G1827" s="3" t="str">
        <f t="shared" si="28"/>
        <v xml:space="preserve">경기 </v>
      </c>
      <c r="H1827" s="2" t="s">
        <v>800</v>
      </c>
      <c r="I1827" s="2" t="s">
        <v>1194</v>
      </c>
      <c r="J1827" s="2" t="s">
        <v>19132</v>
      </c>
    </row>
    <row r="1828" spans="1:10" x14ac:dyDescent="0.3">
      <c r="A1828" s="3">
        <v>6663</v>
      </c>
      <c r="B1828" s="3">
        <v>1058166266</v>
      </c>
      <c r="C1828" s="2" t="s">
        <v>19183</v>
      </c>
      <c r="D1828" s="2" t="s">
        <v>1</v>
      </c>
      <c r="E1828" s="3" t="s">
        <v>2</v>
      </c>
      <c r="F1828" s="3">
        <v>41590</v>
      </c>
      <c r="G1828" s="3" t="str">
        <f t="shared" si="28"/>
        <v xml:space="preserve">경기 </v>
      </c>
      <c r="H1828" s="2" t="s">
        <v>19185</v>
      </c>
      <c r="I1828" s="2" t="s">
        <v>260</v>
      </c>
      <c r="J1828" s="2" t="s">
        <v>19184</v>
      </c>
    </row>
    <row r="1829" spans="1:10" x14ac:dyDescent="0.3">
      <c r="A1829" s="3">
        <v>6666</v>
      </c>
      <c r="B1829" s="3">
        <v>1238170792</v>
      </c>
      <c r="C1829" s="2" t="s">
        <v>19192</v>
      </c>
      <c r="D1829" s="2" t="s">
        <v>1</v>
      </c>
      <c r="E1829" s="3" t="s">
        <v>2</v>
      </c>
      <c r="F1829" s="3">
        <v>41390</v>
      </c>
      <c r="G1829" s="3" t="str">
        <f t="shared" si="28"/>
        <v xml:space="preserve">경기 </v>
      </c>
      <c r="H1829" s="2" t="s">
        <v>19194</v>
      </c>
      <c r="I1829" s="2" t="s">
        <v>2460</v>
      </c>
      <c r="J1829" s="2" t="s">
        <v>19193</v>
      </c>
    </row>
    <row r="1830" spans="1:10" x14ac:dyDescent="0.3">
      <c r="A1830" s="3">
        <v>6667</v>
      </c>
      <c r="B1830" s="3">
        <v>1268196170</v>
      </c>
      <c r="C1830" s="2" t="s">
        <v>19195</v>
      </c>
      <c r="D1830" s="2" t="s">
        <v>1</v>
      </c>
      <c r="E1830" s="3" t="s">
        <v>2</v>
      </c>
      <c r="F1830" s="3">
        <v>41610</v>
      </c>
      <c r="G1830" s="3" t="str">
        <f t="shared" si="28"/>
        <v xml:space="preserve">경기 </v>
      </c>
      <c r="H1830" s="2" t="s">
        <v>19197</v>
      </c>
      <c r="I1830" s="2" t="s">
        <v>1183</v>
      </c>
      <c r="J1830" s="2" t="s">
        <v>19196</v>
      </c>
    </row>
    <row r="1831" spans="1:10" x14ac:dyDescent="0.3">
      <c r="A1831" s="3">
        <v>6670</v>
      </c>
      <c r="B1831" s="3">
        <v>1348609157</v>
      </c>
      <c r="C1831" s="2" t="s">
        <v>19203</v>
      </c>
      <c r="D1831" s="2" t="s">
        <v>1</v>
      </c>
      <c r="E1831" s="3" t="s">
        <v>2</v>
      </c>
      <c r="F1831" s="3">
        <v>41390</v>
      </c>
      <c r="G1831" s="3" t="str">
        <f t="shared" si="28"/>
        <v xml:space="preserve">경기 </v>
      </c>
      <c r="H1831" s="2" t="s">
        <v>19205</v>
      </c>
      <c r="I1831" s="2" t="s">
        <v>63</v>
      </c>
      <c r="J1831" s="2" t="s">
        <v>19204</v>
      </c>
    </row>
    <row r="1832" spans="1:10" x14ac:dyDescent="0.3">
      <c r="A1832" s="3">
        <v>6672</v>
      </c>
      <c r="B1832" s="3">
        <v>1378196388</v>
      </c>
      <c r="C1832" s="2" t="s">
        <v>19208</v>
      </c>
      <c r="D1832" s="2" t="s">
        <v>239</v>
      </c>
      <c r="E1832" s="3" t="s">
        <v>240</v>
      </c>
      <c r="F1832" s="3">
        <v>41500</v>
      </c>
      <c r="G1832" s="3" t="str">
        <f t="shared" si="28"/>
        <v xml:space="preserve">경기 </v>
      </c>
      <c r="H1832" s="2" t="s">
        <v>19210</v>
      </c>
      <c r="I1832" s="2" t="s">
        <v>75</v>
      </c>
      <c r="J1832" s="2" t="s">
        <v>19209</v>
      </c>
    </row>
    <row r="1833" spans="1:10" x14ac:dyDescent="0.3">
      <c r="A1833" s="3">
        <v>6673</v>
      </c>
      <c r="B1833" s="3">
        <v>1408111352</v>
      </c>
      <c r="C1833" s="2" t="s">
        <v>19211</v>
      </c>
      <c r="D1833" s="2" t="s">
        <v>1</v>
      </c>
      <c r="E1833" s="3" t="s">
        <v>2</v>
      </c>
      <c r="F1833" s="3">
        <v>41273</v>
      </c>
      <c r="G1833" s="3" t="str">
        <f t="shared" si="28"/>
        <v xml:space="preserve">경기 </v>
      </c>
      <c r="H1833" s="2" t="s">
        <v>19213</v>
      </c>
      <c r="I1833" s="2" t="s">
        <v>737</v>
      </c>
      <c r="J1833" s="2" t="s">
        <v>19212</v>
      </c>
    </row>
    <row r="1834" spans="1:10" x14ac:dyDescent="0.3">
      <c r="A1834" s="3">
        <v>6674</v>
      </c>
      <c r="B1834" s="3">
        <v>2048167048</v>
      </c>
      <c r="C1834" s="2" t="s">
        <v>19214</v>
      </c>
      <c r="D1834" s="2" t="s">
        <v>1</v>
      </c>
      <c r="E1834" s="3" t="s">
        <v>2</v>
      </c>
      <c r="F1834" s="3">
        <v>41450</v>
      </c>
      <c r="G1834" s="3" t="str">
        <f t="shared" si="28"/>
        <v xml:space="preserve">경기 </v>
      </c>
      <c r="H1834" s="2" t="s">
        <v>19216</v>
      </c>
      <c r="I1834" s="2" t="s">
        <v>764</v>
      </c>
      <c r="J1834" s="2" t="s">
        <v>19215</v>
      </c>
    </row>
    <row r="1835" spans="1:10" x14ac:dyDescent="0.3">
      <c r="A1835" s="3">
        <v>6691</v>
      </c>
      <c r="B1835" s="3">
        <v>1078196733</v>
      </c>
      <c r="C1835" s="2" t="s">
        <v>19263</v>
      </c>
      <c r="D1835" s="2" t="s">
        <v>1</v>
      </c>
      <c r="E1835" s="3" t="s">
        <v>2</v>
      </c>
      <c r="F1835" s="3">
        <v>41190</v>
      </c>
      <c r="G1835" s="3" t="str">
        <f t="shared" si="28"/>
        <v xml:space="preserve">경기 </v>
      </c>
      <c r="H1835" s="2" t="s">
        <v>19265</v>
      </c>
      <c r="I1835" s="2" t="s">
        <v>95</v>
      </c>
      <c r="J1835" s="2" t="s">
        <v>19264</v>
      </c>
    </row>
    <row r="1836" spans="1:10" x14ac:dyDescent="0.3">
      <c r="A1836" s="3">
        <v>6694</v>
      </c>
      <c r="B1836" s="3">
        <v>1238159424</v>
      </c>
      <c r="C1836" s="2" t="s">
        <v>19272</v>
      </c>
      <c r="D1836" s="2" t="s">
        <v>1</v>
      </c>
      <c r="E1836" s="3" t="s">
        <v>2</v>
      </c>
      <c r="F1836" s="3">
        <v>41590</v>
      </c>
      <c r="G1836" s="3" t="str">
        <f t="shared" si="28"/>
        <v xml:space="preserve">경기 </v>
      </c>
      <c r="H1836" s="2" t="s">
        <v>19274</v>
      </c>
      <c r="I1836" s="2" t="s">
        <v>2102</v>
      </c>
      <c r="J1836" s="2" t="s">
        <v>19273</v>
      </c>
    </row>
    <row r="1837" spans="1:10" x14ac:dyDescent="0.3">
      <c r="A1837" s="3">
        <v>6695</v>
      </c>
      <c r="B1837" s="3">
        <v>1238162254</v>
      </c>
      <c r="C1837" s="2" t="s">
        <v>19275</v>
      </c>
      <c r="D1837" s="2" t="s">
        <v>1</v>
      </c>
      <c r="E1837" s="3" t="s">
        <v>2</v>
      </c>
      <c r="F1837" s="3">
        <v>41173</v>
      </c>
      <c r="G1837" s="3" t="str">
        <f t="shared" si="28"/>
        <v xml:space="preserve">경기 </v>
      </c>
      <c r="H1837" s="2" t="s">
        <v>19277</v>
      </c>
      <c r="I1837" s="2" t="s">
        <v>902</v>
      </c>
      <c r="J1837" s="2" t="s">
        <v>19276</v>
      </c>
    </row>
    <row r="1838" spans="1:10" x14ac:dyDescent="0.3">
      <c r="A1838" s="3">
        <v>6697</v>
      </c>
      <c r="B1838" s="3">
        <v>1268186124</v>
      </c>
      <c r="C1838" s="2" t="s">
        <v>19281</v>
      </c>
      <c r="D1838" s="2" t="s">
        <v>1</v>
      </c>
      <c r="E1838" s="3" t="s">
        <v>2</v>
      </c>
      <c r="F1838" s="3">
        <v>41500</v>
      </c>
      <c r="G1838" s="3" t="str">
        <f t="shared" si="28"/>
        <v xml:space="preserve">경기 </v>
      </c>
      <c r="H1838" s="2" t="s">
        <v>19283</v>
      </c>
      <c r="I1838" s="2" t="s">
        <v>469</v>
      </c>
      <c r="J1838" s="2" t="s">
        <v>19282</v>
      </c>
    </row>
    <row r="1839" spans="1:10" x14ac:dyDescent="0.3">
      <c r="A1839" s="3">
        <v>6698</v>
      </c>
      <c r="B1839" s="3">
        <v>1288110708</v>
      </c>
      <c r="C1839" s="2" t="s">
        <v>19284</v>
      </c>
      <c r="D1839" s="2" t="s">
        <v>1</v>
      </c>
      <c r="E1839" s="3" t="s">
        <v>2</v>
      </c>
      <c r="F1839" s="3">
        <v>41390</v>
      </c>
      <c r="G1839" s="3" t="str">
        <f t="shared" si="28"/>
        <v xml:space="preserve">경기 </v>
      </c>
      <c r="H1839" s="2" t="s">
        <v>19286</v>
      </c>
      <c r="I1839" s="2" t="s">
        <v>2130</v>
      </c>
      <c r="J1839" s="2" t="s">
        <v>19285</v>
      </c>
    </row>
    <row r="1840" spans="1:10" x14ac:dyDescent="0.3">
      <c r="A1840" s="3">
        <v>6701</v>
      </c>
      <c r="B1840" s="3">
        <v>1348145968</v>
      </c>
      <c r="C1840" s="2" t="s">
        <v>19293</v>
      </c>
      <c r="D1840" s="2" t="s">
        <v>1</v>
      </c>
      <c r="E1840" s="3" t="s">
        <v>2</v>
      </c>
      <c r="F1840" s="3">
        <v>41273</v>
      </c>
      <c r="G1840" s="3" t="str">
        <f t="shared" si="28"/>
        <v xml:space="preserve">경기 </v>
      </c>
      <c r="H1840" s="2" t="s">
        <v>19295</v>
      </c>
      <c r="I1840" s="2" t="s">
        <v>154</v>
      </c>
      <c r="J1840" s="2" t="s">
        <v>19294</v>
      </c>
    </row>
    <row r="1841" spans="1:10" x14ac:dyDescent="0.3">
      <c r="A1841" s="3">
        <v>6702</v>
      </c>
      <c r="B1841" s="3">
        <v>1348163122</v>
      </c>
      <c r="C1841" s="2" t="s">
        <v>19296</v>
      </c>
      <c r="D1841" s="2" t="s">
        <v>1</v>
      </c>
      <c r="E1841" s="3" t="s">
        <v>2</v>
      </c>
      <c r="F1841" s="3">
        <v>41273</v>
      </c>
      <c r="G1841" s="3" t="str">
        <f t="shared" si="28"/>
        <v xml:space="preserve">경기 </v>
      </c>
      <c r="H1841" s="2" t="s">
        <v>19298</v>
      </c>
      <c r="I1841" s="2" t="s">
        <v>1853</v>
      </c>
      <c r="J1841" s="2" t="s">
        <v>19297</v>
      </c>
    </row>
    <row r="1842" spans="1:10" x14ac:dyDescent="0.3">
      <c r="A1842" s="3">
        <v>6703</v>
      </c>
      <c r="B1842" s="3">
        <v>1378171617</v>
      </c>
      <c r="C1842" s="2" t="s">
        <v>19299</v>
      </c>
      <c r="D1842" s="2" t="s">
        <v>1</v>
      </c>
      <c r="E1842" s="3" t="s">
        <v>2</v>
      </c>
      <c r="F1842" s="3">
        <v>41220</v>
      </c>
      <c r="G1842" s="3" t="str">
        <f t="shared" si="28"/>
        <v xml:space="preserve">경기 </v>
      </c>
      <c r="H1842" s="2" t="s">
        <v>19301</v>
      </c>
      <c r="I1842" s="2" t="s">
        <v>423</v>
      </c>
      <c r="J1842" s="2" t="s">
        <v>19300</v>
      </c>
    </row>
    <row r="1843" spans="1:10" x14ac:dyDescent="0.3">
      <c r="A1843" s="3">
        <v>6704</v>
      </c>
      <c r="B1843" s="3">
        <v>1408102038</v>
      </c>
      <c r="C1843" s="2" t="s">
        <v>19302</v>
      </c>
      <c r="D1843" s="2" t="s">
        <v>1</v>
      </c>
      <c r="E1843" s="3" t="s">
        <v>2</v>
      </c>
      <c r="F1843" s="3">
        <v>41273</v>
      </c>
      <c r="G1843" s="3" t="str">
        <f t="shared" si="28"/>
        <v xml:space="preserve">경기 </v>
      </c>
      <c r="H1843" s="2" t="s">
        <v>19304</v>
      </c>
      <c r="I1843" s="2" t="s">
        <v>19305</v>
      </c>
      <c r="J1843" s="2" t="s">
        <v>19303</v>
      </c>
    </row>
    <row r="1844" spans="1:10" x14ac:dyDescent="0.3">
      <c r="A1844" s="3">
        <v>6726</v>
      </c>
      <c r="B1844" s="3">
        <v>1248147896</v>
      </c>
      <c r="C1844" s="2" t="s">
        <v>19367</v>
      </c>
      <c r="D1844" s="2" t="s">
        <v>1</v>
      </c>
      <c r="E1844" s="3" t="s">
        <v>2</v>
      </c>
      <c r="F1844" s="3">
        <v>41117</v>
      </c>
      <c r="G1844" s="3" t="str">
        <f t="shared" si="28"/>
        <v xml:space="preserve">경기 </v>
      </c>
      <c r="H1844" s="2" t="s">
        <v>19369</v>
      </c>
      <c r="I1844" s="2" t="s">
        <v>6642</v>
      </c>
      <c r="J1844" s="2" t="s">
        <v>19368</v>
      </c>
    </row>
    <row r="1845" spans="1:10" x14ac:dyDescent="0.3">
      <c r="A1845" s="3">
        <v>6727</v>
      </c>
      <c r="B1845" s="3">
        <v>1248198492</v>
      </c>
      <c r="C1845" s="2" t="s">
        <v>19370</v>
      </c>
      <c r="D1845" s="2" t="s">
        <v>1</v>
      </c>
      <c r="E1845" s="3" t="s">
        <v>2</v>
      </c>
      <c r="F1845" s="3">
        <v>41550</v>
      </c>
      <c r="G1845" s="3" t="str">
        <f t="shared" si="28"/>
        <v xml:space="preserve">경기 </v>
      </c>
      <c r="H1845" s="2" t="s">
        <v>19372</v>
      </c>
      <c r="I1845" s="2" t="s">
        <v>3885</v>
      </c>
      <c r="J1845" s="2" t="s">
        <v>19371</v>
      </c>
    </row>
    <row r="1846" spans="1:10" x14ac:dyDescent="0.3">
      <c r="A1846" s="3">
        <v>6728</v>
      </c>
      <c r="B1846" s="3">
        <v>1268178944</v>
      </c>
      <c r="C1846" s="2" t="s">
        <v>19373</v>
      </c>
      <c r="D1846" s="2" t="s">
        <v>1</v>
      </c>
      <c r="E1846" s="3" t="s">
        <v>2</v>
      </c>
      <c r="F1846" s="3">
        <v>41610</v>
      </c>
      <c r="G1846" s="3" t="str">
        <f t="shared" si="28"/>
        <v xml:space="preserve">경기 </v>
      </c>
      <c r="H1846" s="2" t="s">
        <v>19375</v>
      </c>
      <c r="I1846" s="2" t="s">
        <v>764</v>
      </c>
      <c r="J1846" s="2" t="s">
        <v>19374</v>
      </c>
    </row>
    <row r="1847" spans="1:10" x14ac:dyDescent="0.3">
      <c r="A1847" s="3">
        <v>6729</v>
      </c>
      <c r="B1847" s="3">
        <v>1288105020</v>
      </c>
      <c r="C1847" s="2" t="s">
        <v>19376</v>
      </c>
      <c r="D1847" s="2" t="s">
        <v>1</v>
      </c>
      <c r="E1847" s="3" t="s">
        <v>2</v>
      </c>
      <c r="F1847" s="3">
        <v>41480</v>
      </c>
      <c r="G1847" s="3" t="str">
        <f t="shared" si="28"/>
        <v xml:space="preserve">경기 </v>
      </c>
      <c r="H1847" s="2" t="s">
        <v>19378</v>
      </c>
      <c r="I1847" s="2" t="s">
        <v>1430</v>
      </c>
      <c r="J1847" s="2" t="s">
        <v>19377</v>
      </c>
    </row>
    <row r="1848" spans="1:10" x14ac:dyDescent="0.3">
      <c r="A1848" s="3">
        <v>6731</v>
      </c>
      <c r="B1848" s="3">
        <v>1300288524</v>
      </c>
      <c r="C1848" s="2" t="s">
        <v>19382</v>
      </c>
      <c r="D1848" s="2" t="s">
        <v>1</v>
      </c>
      <c r="E1848" s="3" t="s">
        <v>2</v>
      </c>
      <c r="F1848" s="3">
        <v>41190</v>
      </c>
      <c r="G1848" s="3" t="str">
        <f t="shared" si="28"/>
        <v xml:space="preserve">경기 </v>
      </c>
      <c r="H1848" s="2" t="s">
        <v>19384</v>
      </c>
      <c r="I1848" s="2" t="s">
        <v>534</v>
      </c>
      <c r="J1848" s="2" t="s">
        <v>19383</v>
      </c>
    </row>
    <row r="1849" spans="1:10" x14ac:dyDescent="0.3">
      <c r="A1849" s="3">
        <v>6732</v>
      </c>
      <c r="B1849" s="3">
        <v>1338127900</v>
      </c>
      <c r="C1849" s="2" t="s">
        <v>19385</v>
      </c>
      <c r="D1849" s="2" t="s">
        <v>471</v>
      </c>
      <c r="E1849" s="3" t="s">
        <v>2</v>
      </c>
      <c r="F1849" s="3">
        <v>41390</v>
      </c>
      <c r="G1849" s="3" t="str">
        <f t="shared" si="28"/>
        <v xml:space="preserve">경기 </v>
      </c>
      <c r="H1849" s="2" t="s">
        <v>19387</v>
      </c>
      <c r="I1849" s="2" t="s">
        <v>1954</v>
      </c>
      <c r="J1849" s="2" t="s">
        <v>19386</v>
      </c>
    </row>
    <row r="1850" spans="1:10" x14ac:dyDescent="0.3">
      <c r="A1850" s="3">
        <v>6734</v>
      </c>
      <c r="B1850" s="3">
        <v>1368100778</v>
      </c>
      <c r="C1850" s="2" t="s">
        <v>19391</v>
      </c>
      <c r="D1850" s="2" t="s">
        <v>1</v>
      </c>
      <c r="E1850" s="3" t="s">
        <v>2</v>
      </c>
      <c r="F1850" s="3">
        <v>41570</v>
      </c>
      <c r="G1850" s="3" t="str">
        <f t="shared" si="28"/>
        <v xml:space="preserve">경기 </v>
      </c>
      <c r="H1850" s="2" t="s">
        <v>19393</v>
      </c>
      <c r="I1850" s="2" t="s">
        <v>10404</v>
      </c>
      <c r="J1850" s="2" t="s">
        <v>19392</v>
      </c>
    </row>
    <row r="1851" spans="1:10" x14ac:dyDescent="0.3">
      <c r="A1851" s="3">
        <v>6735</v>
      </c>
      <c r="B1851" s="3">
        <v>1381169144</v>
      </c>
      <c r="C1851" s="2" t="s">
        <v>19394</v>
      </c>
      <c r="D1851" s="2" t="s">
        <v>1</v>
      </c>
      <c r="E1851" s="3" t="s">
        <v>2</v>
      </c>
      <c r="F1851" s="3">
        <v>41271</v>
      </c>
      <c r="G1851" s="3" t="str">
        <f t="shared" si="28"/>
        <v xml:space="preserve">경기 </v>
      </c>
      <c r="H1851" s="2" t="s">
        <v>19396</v>
      </c>
      <c r="I1851" s="2" t="s">
        <v>19397</v>
      </c>
      <c r="J1851" s="2" t="s">
        <v>19395</v>
      </c>
    </row>
    <row r="1852" spans="1:10" x14ac:dyDescent="0.3">
      <c r="A1852" s="3">
        <v>6737</v>
      </c>
      <c r="B1852" s="3">
        <v>1408115004</v>
      </c>
      <c r="C1852" s="2" t="s">
        <v>19401</v>
      </c>
      <c r="D1852" s="2" t="s">
        <v>1</v>
      </c>
      <c r="E1852" s="3" t="s">
        <v>2</v>
      </c>
      <c r="F1852" s="3">
        <v>41273</v>
      </c>
      <c r="G1852" s="3" t="str">
        <f t="shared" si="28"/>
        <v xml:space="preserve">경기 </v>
      </c>
      <c r="H1852" s="2" t="s">
        <v>19403</v>
      </c>
      <c r="I1852" s="2" t="s">
        <v>5</v>
      </c>
      <c r="J1852" s="2" t="s">
        <v>19402</v>
      </c>
    </row>
    <row r="1853" spans="1:10" x14ac:dyDescent="0.3">
      <c r="A1853" s="3">
        <v>6740</v>
      </c>
      <c r="B1853" s="3">
        <v>2138626482</v>
      </c>
      <c r="C1853" s="2" t="s">
        <v>19410</v>
      </c>
      <c r="D1853" s="2" t="s">
        <v>126</v>
      </c>
      <c r="E1853" s="3" t="s">
        <v>943</v>
      </c>
      <c r="F1853" s="3">
        <v>41390</v>
      </c>
      <c r="G1853" s="3" t="str">
        <f t="shared" si="28"/>
        <v xml:space="preserve">경기 </v>
      </c>
      <c r="H1853" s="2" t="s">
        <v>19412</v>
      </c>
      <c r="I1853" s="2" t="s">
        <v>1194</v>
      </c>
      <c r="J1853" s="2" t="s">
        <v>19411</v>
      </c>
    </row>
    <row r="1854" spans="1:10" x14ac:dyDescent="0.3">
      <c r="A1854" s="3">
        <v>6741</v>
      </c>
      <c r="B1854" s="3">
        <v>2148103167</v>
      </c>
      <c r="C1854" s="2" t="s">
        <v>19413</v>
      </c>
      <c r="D1854" s="2" t="s">
        <v>1</v>
      </c>
      <c r="E1854" s="3" t="s">
        <v>2</v>
      </c>
      <c r="F1854" s="3">
        <v>41450</v>
      </c>
      <c r="G1854" s="3" t="str">
        <f t="shared" si="28"/>
        <v xml:space="preserve">경기 </v>
      </c>
      <c r="H1854" s="2" t="s">
        <v>19415</v>
      </c>
      <c r="I1854" s="2" t="s">
        <v>440</v>
      </c>
      <c r="J1854" s="2" t="s">
        <v>19414</v>
      </c>
    </row>
    <row r="1855" spans="1:10" x14ac:dyDescent="0.3">
      <c r="A1855" s="3">
        <v>6743</v>
      </c>
      <c r="B1855" s="3">
        <v>2188111465</v>
      </c>
      <c r="C1855" s="2" t="s">
        <v>19419</v>
      </c>
      <c r="D1855" s="2" t="s">
        <v>1</v>
      </c>
      <c r="E1855" s="3" t="s">
        <v>2</v>
      </c>
      <c r="F1855" s="3">
        <v>41173</v>
      </c>
      <c r="G1855" s="3" t="str">
        <f t="shared" si="28"/>
        <v xml:space="preserve">경기 </v>
      </c>
      <c r="H1855" s="2" t="s">
        <v>153</v>
      </c>
      <c r="I1855" s="2" t="s">
        <v>2020</v>
      </c>
      <c r="J1855" s="2" t="s">
        <v>19420</v>
      </c>
    </row>
    <row r="1856" spans="1:10" x14ac:dyDescent="0.3">
      <c r="A1856" s="3">
        <v>6748</v>
      </c>
      <c r="B1856" s="3">
        <v>5068129009</v>
      </c>
      <c r="C1856" s="2" t="s">
        <v>19430</v>
      </c>
      <c r="D1856" s="2" t="s">
        <v>895</v>
      </c>
      <c r="E1856" s="3" t="s">
        <v>896</v>
      </c>
      <c r="F1856" s="3">
        <v>41480</v>
      </c>
      <c r="G1856" s="3" t="str">
        <f t="shared" si="28"/>
        <v xml:space="preserve">경기 </v>
      </c>
      <c r="H1856" s="2" t="s">
        <v>19432</v>
      </c>
      <c r="I1856" s="2" t="s">
        <v>154</v>
      </c>
      <c r="J1856" s="2" t="s">
        <v>19431</v>
      </c>
    </row>
    <row r="1857" spans="1:10" x14ac:dyDescent="0.3">
      <c r="A1857" s="3">
        <v>6757</v>
      </c>
      <c r="B1857" s="3">
        <v>1238159593</v>
      </c>
      <c r="C1857" s="2" t="s">
        <v>4362</v>
      </c>
      <c r="D1857" s="2" t="s">
        <v>1</v>
      </c>
      <c r="E1857" s="3" t="s">
        <v>2</v>
      </c>
      <c r="F1857" s="3">
        <v>41113</v>
      </c>
      <c r="G1857" s="3" t="str">
        <f t="shared" si="28"/>
        <v xml:space="preserve">경기 </v>
      </c>
      <c r="H1857" s="2" t="s">
        <v>19456</v>
      </c>
      <c r="I1857" s="2" t="s">
        <v>393</v>
      </c>
      <c r="J1857" s="2" t="s">
        <v>19455</v>
      </c>
    </row>
    <row r="1858" spans="1:10" x14ac:dyDescent="0.3">
      <c r="A1858" s="3">
        <v>6758</v>
      </c>
      <c r="B1858" s="3">
        <v>1238617088</v>
      </c>
      <c r="C1858" s="2" t="s">
        <v>19457</v>
      </c>
      <c r="D1858" s="2" t="s">
        <v>895</v>
      </c>
      <c r="E1858" s="3" t="s">
        <v>896</v>
      </c>
      <c r="F1858" s="3">
        <v>41410</v>
      </c>
      <c r="G1858" s="3" t="str">
        <f t="shared" si="28"/>
        <v xml:space="preserve">경기 </v>
      </c>
      <c r="H1858" s="2" t="s">
        <v>19459</v>
      </c>
      <c r="I1858" s="2" t="s">
        <v>5132</v>
      </c>
      <c r="J1858" s="2" t="s">
        <v>19458</v>
      </c>
    </row>
    <row r="1859" spans="1:10" x14ac:dyDescent="0.3">
      <c r="A1859" s="3">
        <v>6761</v>
      </c>
      <c r="B1859" s="3">
        <v>1278169899</v>
      </c>
      <c r="C1859" s="2" t="s">
        <v>19466</v>
      </c>
      <c r="D1859" s="2" t="s">
        <v>126</v>
      </c>
      <c r="E1859" s="3" t="s">
        <v>943</v>
      </c>
      <c r="F1859" s="3">
        <v>41150</v>
      </c>
      <c r="G1859" s="3" t="str">
        <f t="shared" ref="G1859:G1922" si="29">LEFT(H1859,3)</f>
        <v xml:space="preserve">경기 </v>
      </c>
      <c r="H1859" s="2" t="s">
        <v>19468</v>
      </c>
      <c r="I1859" s="2" t="s">
        <v>1068</v>
      </c>
      <c r="J1859" s="2" t="s">
        <v>19467</v>
      </c>
    </row>
    <row r="1860" spans="1:10" x14ac:dyDescent="0.3">
      <c r="A1860" s="3">
        <v>6763</v>
      </c>
      <c r="B1860" s="3">
        <v>1358189784</v>
      </c>
      <c r="C1860" s="2" t="s">
        <v>19472</v>
      </c>
      <c r="D1860" s="2" t="s">
        <v>1</v>
      </c>
      <c r="E1860" s="3" t="s">
        <v>2</v>
      </c>
      <c r="F1860" s="3">
        <v>41113</v>
      </c>
      <c r="G1860" s="3" t="str">
        <f t="shared" si="29"/>
        <v xml:space="preserve">경기 </v>
      </c>
      <c r="H1860" s="2" t="s">
        <v>19474</v>
      </c>
      <c r="I1860" s="2" t="s">
        <v>19475</v>
      </c>
      <c r="J1860" s="2" t="s">
        <v>19473</v>
      </c>
    </row>
    <row r="1861" spans="1:10" x14ac:dyDescent="0.3">
      <c r="A1861" s="3">
        <v>6787</v>
      </c>
      <c r="B1861" s="3">
        <v>1258114272</v>
      </c>
      <c r="C1861" s="2" t="s">
        <v>19531</v>
      </c>
      <c r="D1861" s="2" t="s">
        <v>1</v>
      </c>
      <c r="E1861" s="3" t="s">
        <v>2</v>
      </c>
      <c r="F1861" s="3">
        <v>41220</v>
      </c>
      <c r="G1861" s="3" t="str">
        <f t="shared" si="29"/>
        <v xml:space="preserve">경기 </v>
      </c>
      <c r="H1861" s="2" t="s">
        <v>19533</v>
      </c>
      <c r="I1861" s="2" t="s">
        <v>109</v>
      </c>
      <c r="J1861" s="2" t="s">
        <v>19532</v>
      </c>
    </row>
    <row r="1862" spans="1:10" x14ac:dyDescent="0.3">
      <c r="A1862" s="3">
        <v>6788</v>
      </c>
      <c r="B1862" s="3">
        <v>1258153654</v>
      </c>
      <c r="C1862" s="2" t="s">
        <v>19534</v>
      </c>
      <c r="D1862" s="2" t="s">
        <v>1</v>
      </c>
      <c r="E1862" s="3" t="s">
        <v>2</v>
      </c>
      <c r="F1862" s="3">
        <v>41220</v>
      </c>
      <c r="G1862" s="3" t="str">
        <f t="shared" si="29"/>
        <v xml:space="preserve">경기 </v>
      </c>
      <c r="H1862" s="2" t="s">
        <v>19536</v>
      </c>
      <c r="I1862" s="2" t="s">
        <v>2862</v>
      </c>
      <c r="J1862" s="2" t="s">
        <v>19535</v>
      </c>
    </row>
    <row r="1863" spans="1:10" x14ac:dyDescent="0.3">
      <c r="A1863" s="3">
        <v>6792</v>
      </c>
      <c r="B1863" s="3">
        <v>1348149310</v>
      </c>
      <c r="C1863" s="2" t="s">
        <v>19546</v>
      </c>
      <c r="D1863" s="2" t="s">
        <v>1</v>
      </c>
      <c r="E1863" s="3" t="s">
        <v>2</v>
      </c>
      <c r="F1863" s="3">
        <v>41273</v>
      </c>
      <c r="G1863" s="3" t="str">
        <f t="shared" si="29"/>
        <v xml:space="preserve">경기 </v>
      </c>
      <c r="H1863" s="2" t="s">
        <v>19548</v>
      </c>
      <c r="I1863" s="2" t="s">
        <v>1813</v>
      </c>
      <c r="J1863" s="2" t="s">
        <v>19547</v>
      </c>
    </row>
    <row r="1864" spans="1:10" x14ac:dyDescent="0.3">
      <c r="A1864" s="3">
        <v>6793</v>
      </c>
      <c r="B1864" s="3">
        <v>1348183583</v>
      </c>
      <c r="C1864" s="2" t="s">
        <v>19549</v>
      </c>
      <c r="D1864" s="2" t="s">
        <v>1</v>
      </c>
      <c r="E1864" s="3" t="s">
        <v>2</v>
      </c>
      <c r="F1864" s="3">
        <v>41590</v>
      </c>
      <c r="G1864" s="3" t="str">
        <f t="shared" si="29"/>
        <v xml:space="preserve">경기 </v>
      </c>
      <c r="H1864" s="2" t="s">
        <v>19551</v>
      </c>
      <c r="I1864" s="2" t="s">
        <v>393</v>
      </c>
      <c r="J1864" s="2" t="s">
        <v>19550</v>
      </c>
    </row>
    <row r="1865" spans="1:10" x14ac:dyDescent="0.3">
      <c r="A1865" s="3">
        <v>6796</v>
      </c>
      <c r="B1865" s="3">
        <v>2148639239</v>
      </c>
      <c r="C1865" s="2" t="s">
        <v>19558</v>
      </c>
      <c r="D1865" s="2" t="s">
        <v>1</v>
      </c>
      <c r="E1865" s="3" t="s">
        <v>2</v>
      </c>
      <c r="F1865" s="3">
        <v>41135</v>
      </c>
      <c r="G1865" s="3" t="str">
        <f t="shared" si="29"/>
        <v xml:space="preserve">경기 </v>
      </c>
      <c r="H1865" s="2" t="s">
        <v>2478</v>
      </c>
      <c r="I1865" s="2" t="s">
        <v>13</v>
      </c>
      <c r="J1865" s="2" t="s">
        <v>19559</v>
      </c>
    </row>
    <row r="1866" spans="1:10" x14ac:dyDescent="0.3">
      <c r="A1866" s="3">
        <v>6798</v>
      </c>
      <c r="B1866" s="3">
        <v>3038156659</v>
      </c>
      <c r="C1866" s="2" t="s">
        <v>19563</v>
      </c>
      <c r="D1866" s="2" t="s">
        <v>1</v>
      </c>
      <c r="E1866" s="3" t="s">
        <v>2</v>
      </c>
      <c r="F1866" s="3">
        <v>41450</v>
      </c>
      <c r="G1866" s="3" t="str">
        <f t="shared" si="29"/>
        <v xml:space="preserve">경기 </v>
      </c>
      <c r="H1866" s="2" t="s">
        <v>19565</v>
      </c>
      <c r="I1866" s="2" t="s">
        <v>169</v>
      </c>
      <c r="J1866" s="2" t="s">
        <v>19564</v>
      </c>
    </row>
    <row r="1867" spans="1:10" x14ac:dyDescent="0.3">
      <c r="A1867" s="3">
        <v>6806</v>
      </c>
      <c r="B1867" s="3">
        <v>1078166020</v>
      </c>
      <c r="C1867" s="2" t="s">
        <v>19584</v>
      </c>
      <c r="D1867" s="2" t="s">
        <v>1</v>
      </c>
      <c r="E1867" s="3" t="s">
        <v>2</v>
      </c>
      <c r="F1867" s="3">
        <v>41210</v>
      </c>
      <c r="G1867" s="3" t="str">
        <f t="shared" si="29"/>
        <v xml:space="preserve">경기 </v>
      </c>
      <c r="H1867" s="2" t="s">
        <v>940</v>
      </c>
      <c r="I1867" s="2" t="s">
        <v>5</v>
      </c>
      <c r="J1867" s="2" t="s">
        <v>19585</v>
      </c>
    </row>
    <row r="1868" spans="1:10" x14ac:dyDescent="0.3">
      <c r="A1868" s="3">
        <v>6810</v>
      </c>
      <c r="B1868" s="3">
        <v>1188106885</v>
      </c>
      <c r="C1868" s="2" t="s">
        <v>19595</v>
      </c>
      <c r="D1868" s="2" t="s">
        <v>1</v>
      </c>
      <c r="E1868" s="3" t="s">
        <v>2</v>
      </c>
      <c r="F1868" s="3">
        <v>41171</v>
      </c>
      <c r="G1868" s="3" t="str">
        <f t="shared" si="29"/>
        <v xml:space="preserve">경기 </v>
      </c>
      <c r="H1868" s="2" t="s">
        <v>19597</v>
      </c>
      <c r="I1868" s="2" t="s">
        <v>2040</v>
      </c>
      <c r="J1868" s="2" t="s">
        <v>19596</v>
      </c>
    </row>
    <row r="1869" spans="1:10" x14ac:dyDescent="0.3">
      <c r="A1869" s="3">
        <v>6812</v>
      </c>
      <c r="B1869" s="3">
        <v>1248182724</v>
      </c>
      <c r="C1869" s="2" t="s">
        <v>19600</v>
      </c>
      <c r="D1869" s="2" t="s">
        <v>1</v>
      </c>
      <c r="E1869" s="3" t="s">
        <v>2</v>
      </c>
      <c r="F1869" s="3">
        <v>41590</v>
      </c>
      <c r="G1869" s="3" t="str">
        <f t="shared" si="29"/>
        <v xml:space="preserve">경기 </v>
      </c>
      <c r="H1869" s="2" t="s">
        <v>19602</v>
      </c>
      <c r="I1869" s="2" t="s">
        <v>1557</v>
      </c>
      <c r="J1869" s="2" t="s">
        <v>19601</v>
      </c>
    </row>
    <row r="1870" spans="1:10" x14ac:dyDescent="0.3">
      <c r="A1870" s="3">
        <v>6813</v>
      </c>
      <c r="B1870" s="3">
        <v>1278110350</v>
      </c>
      <c r="C1870" s="2" t="s">
        <v>19603</v>
      </c>
      <c r="D1870" s="2" t="s">
        <v>1</v>
      </c>
      <c r="E1870" s="3" t="s">
        <v>2</v>
      </c>
      <c r="F1870" s="3">
        <v>41650</v>
      </c>
      <c r="G1870" s="3" t="str">
        <f t="shared" si="29"/>
        <v xml:space="preserve">경기 </v>
      </c>
      <c r="H1870" s="2" t="s">
        <v>19605</v>
      </c>
      <c r="I1870" s="2" t="s">
        <v>489</v>
      </c>
      <c r="J1870" s="2" t="s">
        <v>19604</v>
      </c>
    </row>
    <row r="1871" spans="1:10" x14ac:dyDescent="0.3">
      <c r="A1871" s="3">
        <v>6814</v>
      </c>
      <c r="B1871" s="3">
        <v>1278620514</v>
      </c>
      <c r="C1871" s="2" t="s">
        <v>19606</v>
      </c>
      <c r="D1871" s="2" t="s">
        <v>1</v>
      </c>
      <c r="E1871" s="3" t="s">
        <v>2</v>
      </c>
      <c r="F1871" s="3">
        <v>41250</v>
      </c>
      <c r="G1871" s="3" t="str">
        <f t="shared" si="29"/>
        <v xml:space="preserve">경기 </v>
      </c>
      <c r="H1871" s="2" t="s">
        <v>19608</v>
      </c>
      <c r="I1871" s="2" t="s">
        <v>5871</v>
      </c>
      <c r="J1871" s="2" t="s">
        <v>19607</v>
      </c>
    </row>
    <row r="1872" spans="1:10" x14ac:dyDescent="0.3">
      <c r="A1872" s="3">
        <v>6815</v>
      </c>
      <c r="B1872" s="3">
        <v>1298132587</v>
      </c>
      <c r="C1872" s="2" t="s">
        <v>19609</v>
      </c>
      <c r="D1872" s="2" t="s">
        <v>1</v>
      </c>
      <c r="E1872" s="3" t="s">
        <v>2</v>
      </c>
      <c r="F1872" s="3">
        <v>41463</v>
      </c>
      <c r="G1872" s="3" t="str">
        <f t="shared" si="29"/>
        <v xml:space="preserve">경기 </v>
      </c>
      <c r="H1872" s="2" t="s">
        <v>19611</v>
      </c>
      <c r="I1872" s="2" t="s">
        <v>1079</v>
      </c>
      <c r="J1872" s="2" t="s">
        <v>19610</v>
      </c>
    </row>
    <row r="1873" spans="1:10" x14ac:dyDescent="0.3">
      <c r="A1873" s="3">
        <v>6817</v>
      </c>
      <c r="B1873" s="3">
        <v>1308640248</v>
      </c>
      <c r="C1873" s="2" t="s">
        <v>19615</v>
      </c>
      <c r="D1873" s="2" t="s">
        <v>1</v>
      </c>
      <c r="E1873" s="3" t="s">
        <v>2</v>
      </c>
      <c r="F1873" s="3">
        <v>41190</v>
      </c>
      <c r="G1873" s="3" t="str">
        <f t="shared" si="29"/>
        <v xml:space="preserve">경기 </v>
      </c>
      <c r="H1873" s="2" t="s">
        <v>19617</v>
      </c>
      <c r="I1873" s="2" t="s">
        <v>2549</v>
      </c>
      <c r="J1873" s="2" t="s">
        <v>19616</v>
      </c>
    </row>
    <row r="1874" spans="1:10" x14ac:dyDescent="0.3">
      <c r="A1874" s="3">
        <v>6819</v>
      </c>
      <c r="B1874" s="3">
        <v>1328134053</v>
      </c>
      <c r="C1874" s="2" t="s">
        <v>19621</v>
      </c>
      <c r="D1874" s="2" t="s">
        <v>1</v>
      </c>
      <c r="E1874" s="3" t="s">
        <v>2</v>
      </c>
      <c r="F1874" s="3">
        <v>41360</v>
      </c>
      <c r="G1874" s="3" t="str">
        <f t="shared" si="29"/>
        <v xml:space="preserve">경기 </v>
      </c>
      <c r="H1874" s="2" t="s">
        <v>19623</v>
      </c>
      <c r="I1874" s="2" t="s">
        <v>3298</v>
      </c>
      <c r="J1874" s="2" t="s">
        <v>19622</v>
      </c>
    </row>
    <row r="1875" spans="1:10" x14ac:dyDescent="0.3">
      <c r="A1875" s="3">
        <v>6820</v>
      </c>
      <c r="B1875" s="3">
        <v>1348187634</v>
      </c>
      <c r="C1875" s="2" t="s">
        <v>19624</v>
      </c>
      <c r="D1875" s="2" t="s">
        <v>1</v>
      </c>
      <c r="E1875" s="3" t="s">
        <v>2</v>
      </c>
      <c r="F1875" s="3">
        <v>41390</v>
      </c>
      <c r="G1875" s="3" t="str">
        <f t="shared" si="29"/>
        <v xml:space="preserve">경기 </v>
      </c>
      <c r="H1875" s="2" t="s">
        <v>19626</v>
      </c>
      <c r="I1875" s="2" t="s">
        <v>667</v>
      </c>
      <c r="J1875" s="2" t="s">
        <v>19625</v>
      </c>
    </row>
    <row r="1876" spans="1:10" x14ac:dyDescent="0.3">
      <c r="A1876" s="3">
        <v>6821</v>
      </c>
      <c r="B1876" s="3">
        <v>1388107758</v>
      </c>
      <c r="C1876" s="2" t="s">
        <v>19627</v>
      </c>
      <c r="D1876" s="2" t="s">
        <v>1</v>
      </c>
      <c r="E1876" s="3" t="s">
        <v>2</v>
      </c>
      <c r="F1876" s="3">
        <v>41590</v>
      </c>
      <c r="G1876" s="3" t="str">
        <f t="shared" si="29"/>
        <v xml:space="preserve">경기 </v>
      </c>
      <c r="H1876" s="2" t="s">
        <v>19629</v>
      </c>
      <c r="I1876" s="2" t="s">
        <v>743</v>
      </c>
      <c r="J1876" s="2" t="s">
        <v>19628</v>
      </c>
    </row>
    <row r="1877" spans="1:10" x14ac:dyDescent="0.3">
      <c r="A1877" s="3">
        <v>6822</v>
      </c>
      <c r="B1877" s="3">
        <v>2148667813</v>
      </c>
      <c r="C1877" s="2" t="s">
        <v>19630</v>
      </c>
      <c r="D1877" s="2" t="s">
        <v>1</v>
      </c>
      <c r="E1877" s="3" t="s">
        <v>2</v>
      </c>
      <c r="F1877" s="3">
        <v>41135</v>
      </c>
      <c r="G1877" s="3" t="str">
        <f t="shared" si="29"/>
        <v xml:space="preserve">경기 </v>
      </c>
      <c r="H1877" s="2" t="s">
        <v>19632</v>
      </c>
      <c r="I1877" s="2" t="s">
        <v>1430</v>
      </c>
      <c r="J1877" s="2" t="s">
        <v>19631</v>
      </c>
    </row>
    <row r="1878" spans="1:10" x14ac:dyDescent="0.3">
      <c r="A1878" s="3">
        <v>6843</v>
      </c>
      <c r="B1878" s="3">
        <v>1248149666</v>
      </c>
      <c r="C1878" s="2" t="s">
        <v>19682</v>
      </c>
      <c r="D1878" s="2" t="s">
        <v>1</v>
      </c>
      <c r="E1878" s="3" t="s">
        <v>2</v>
      </c>
      <c r="F1878" s="3">
        <v>41590</v>
      </c>
      <c r="G1878" s="3" t="str">
        <f t="shared" si="29"/>
        <v xml:space="preserve">경기 </v>
      </c>
      <c r="H1878" s="2" t="s">
        <v>19684</v>
      </c>
      <c r="I1878" s="2" t="s">
        <v>51</v>
      </c>
      <c r="J1878" s="2" t="s">
        <v>19683</v>
      </c>
    </row>
    <row r="1879" spans="1:10" x14ac:dyDescent="0.3">
      <c r="A1879" s="3">
        <v>6844</v>
      </c>
      <c r="B1879" s="3">
        <v>1268174725</v>
      </c>
      <c r="C1879" s="2" t="s">
        <v>19685</v>
      </c>
      <c r="D1879" s="2" t="s">
        <v>1</v>
      </c>
      <c r="E1879" s="3" t="s">
        <v>2</v>
      </c>
      <c r="F1879" s="3">
        <v>41670</v>
      </c>
      <c r="G1879" s="3" t="str">
        <f t="shared" si="29"/>
        <v xml:space="preserve">경기 </v>
      </c>
      <c r="H1879" s="2" t="s">
        <v>19687</v>
      </c>
      <c r="I1879" s="2" t="s">
        <v>1040</v>
      </c>
      <c r="J1879" s="2" t="s">
        <v>19686</v>
      </c>
    </row>
    <row r="1880" spans="1:10" x14ac:dyDescent="0.3">
      <c r="A1880" s="3">
        <v>6845</v>
      </c>
      <c r="B1880" s="3">
        <v>1278112644</v>
      </c>
      <c r="C1880" s="2" t="s">
        <v>19688</v>
      </c>
      <c r="D1880" s="2" t="s">
        <v>1</v>
      </c>
      <c r="E1880" s="3" t="s">
        <v>2</v>
      </c>
      <c r="F1880" s="3">
        <v>41630</v>
      </c>
      <c r="G1880" s="3" t="str">
        <f t="shared" si="29"/>
        <v xml:space="preserve">경기 </v>
      </c>
      <c r="H1880" s="2" t="s">
        <v>19690</v>
      </c>
      <c r="I1880" s="2" t="s">
        <v>4755</v>
      </c>
      <c r="J1880" s="2" t="s">
        <v>19689</v>
      </c>
    </row>
    <row r="1881" spans="1:10" x14ac:dyDescent="0.3">
      <c r="A1881" s="3">
        <v>6846</v>
      </c>
      <c r="B1881" s="3">
        <v>1318181290</v>
      </c>
      <c r="C1881" s="2" t="s">
        <v>19691</v>
      </c>
      <c r="D1881" s="2" t="s">
        <v>1</v>
      </c>
      <c r="E1881" s="3" t="s">
        <v>2</v>
      </c>
      <c r="F1881" s="3">
        <v>41590</v>
      </c>
      <c r="G1881" s="3" t="str">
        <f t="shared" si="29"/>
        <v xml:space="preserve">경기 </v>
      </c>
      <c r="H1881" s="2" t="s">
        <v>19693</v>
      </c>
      <c r="I1881" s="2" t="s">
        <v>260</v>
      </c>
      <c r="J1881" s="2" t="s">
        <v>19692</v>
      </c>
    </row>
    <row r="1882" spans="1:10" x14ac:dyDescent="0.3">
      <c r="A1882" s="3">
        <v>6847</v>
      </c>
      <c r="B1882" s="3">
        <v>1348181436</v>
      </c>
      <c r="C1882" s="2" t="s">
        <v>19694</v>
      </c>
      <c r="D1882" s="2" t="s">
        <v>1</v>
      </c>
      <c r="E1882" s="3" t="s">
        <v>2</v>
      </c>
      <c r="F1882" s="3">
        <v>41390</v>
      </c>
      <c r="G1882" s="3" t="str">
        <f t="shared" si="29"/>
        <v xml:space="preserve">경기 </v>
      </c>
      <c r="H1882" s="2" t="s">
        <v>19696</v>
      </c>
      <c r="I1882" s="2" t="s">
        <v>393</v>
      </c>
      <c r="J1882" s="2" t="s">
        <v>19695</v>
      </c>
    </row>
    <row r="1883" spans="1:10" x14ac:dyDescent="0.3">
      <c r="A1883" s="3">
        <v>6848</v>
      </c>
      <c r="B1883" s="3">
        <v>1378148192</v>
      </c>
      <c r="C1883" s="2" t="s">
        <v>19697</v>
      </c>
      <c r="D1883" s="2" t="s">
        <v>1</v>
      </c>
      <c r="E1883" s="3" t="s">
        <v>2</v>
      </c>
      <c r="F1883" s="3">
        <v>41570</v>
      </c>
      <c r="G1883" s="3" t="str">
        <f t="shared" si="29"/>
        <v xml:space="preserve">경기 </v>
      </c>
      <c r="H1883" s="2" t="s">
        <v>19699</v>
      </c>
      <c r="I1883" s="2" t="s">
        <v>67</v>
      </c>
      <c r="J1883" s="2" t="s">
        <v>19698</v>
      </c>
    </row>
    <row r="1884" spans="1:10" x14ac:dyDescent="0.3">
      <c r="A1884" s="3">
        <v>6849</v>
      </c>
      <c r="B1884" s="3">
        <v>1388111679</v>
      </c>
      <c r="C1884" s="2" t="s">
        <v>19700</v>
      </c>
      <c r="D1884" s="2" t="s">
        <v>1</v>
      </c>
      <c r="E1884" s="3" t="s">
        <v>2</v>
      </c>
      <c r="F1884" s="3">
        <v>41173</v>
      </c>
      <c r="G1884" s="3" t="str">
        <f t="shared" si="29"/>
        <v xml:space="preserve">경기 </v>
      </c>
      <c r="H1884" s="2" t="s">
        <v>19702</v>
      </c>
      <c r="I1884" s="2" t="s">
        <v>504</v>
      </c>
      <c r="J1884" s="2" t="s">
        <v>19701</v>
      </c>
    </row>
    <row r="1885" spans="1:10" x14ac:dyDescent="0.3">
      <c r="A1885" s="3">
        <v>6865</v>
      </c>
      <c r="B1885" s="3">
        <v>1058163672</v>
      </c>
      <c r="C1885" s="2" t="s">
        <v>19746</v>
      </c>
      <c r="D1885" s="2" t="s">
        <v>1</v>
      </c>
      <c r="E1885" s="3" t="s">
        <v>2</v>
      </c>
      <c r="F1885" s="3">
        <v>41480</v>
      </c>
      <c r="G1885" s="3" t="str">
        <f t="shared" si="29"/>
        <v xml:space="preserve">경기 </v>
      </c>
      <c r="H1885" s="2" t="s">
        <v>19748</v>
      </c>
      <c r="I1885" s="2" t="s">
        <v>553</v>
      </c>
      <c r="J1885" s="2" t="s">
        <v>19747</v>
      </c>
    </row>
    <row r="1886" spans="1:10" x14ac:dyDescent="0.3">
      <c r="A1886" s="3">
        <v>6870</v>
      </c>
      <c r="B1886" s="3">
        <v>1228198439</v>
      </c>
      <c r="C1886" s="2" t="s">
        <v>19759</v>
      </c>
      <c r="D1886" s="2" t="s">
        <v>1</v>
      </c>
      <c r="E1886" s="3" t="s">
        <v>2</v>
      </c>
      <c r="F1886" s="3">
        <v>41190</v>
      </c>
      <c r="G1886" s="3" t="str">
        <f t="shared" si="29"/>
        <v xml:space="preserve">경기 </v>
      </c>
      <c r="H1886" s="2" t="s">
        <v>19761</v>
      </c>
      <c r="I1886" s="2" t="s">
        <v>635</v>
      </c>
      <c r="J1886" s="2" t="s">
        <v>19760</v>
      </c>
    </row>
    <row r="1887" spans="1:10" x14ac:dyDescent="0.3">
      <c r="A1887" s="3">
        <v>6872</v>
      </c>
      <c r="B1887" s="3">
        <v>1248167441</v>
      </c>
      <c r="C1887" s="2" t="s">
        <v>19765</v>
      </c>
      <c r="D1887" s="2" t="s">
        <v>1</v>
      </c>
      <c r="E1887" s="3" t="s">
        <v>2</v>
      </c>
      <c r="F1887" s="3">
        <v>41113</v>
      </c>
      <c r="G1887" s="3" t="str">
        <f t="shared" si="29"/>
        <v xml:space="preserve">경기 </v>
      </c>
      <c r="H1887" s="2" t="s">
        <v>19767</v>
      </c>
      <c r="I1887" s="2" t="s">
        <v>2460</v>
      </c>
      <c r="J1887" s="2" t="s">
        <v>19766</v>
      </c>
    </row>
    <row r="1888" spans="1:10" x14ac:dyDescent="0.3">
      <c r="A1888" s="3">
        <v>6874</v>
      </c>
      <c r="B1888" s="3">
        <v>1348107377</v>
      </c>
      <c r="C1888" s="2" t="s">
        <v>19771</v>
      </c>
      <c r="D1888" s="2" t="s">
        <v>1</v>
      </c>
      <c r="E1888" s="3" t="s">
        <v>2</v>
      </c>
      <c r="F1888" s="3">
        <v>41273</v>
      </c>
      <c r="G1888" s="3" t="str">
        <f t="shared" si="29"/>
        <v xml:space="preserve">경기 </v>
      </c>
      <c r="H1888" s="2" t="s">
        <v>19773</v>
      </c>
      <c r="I1888" s="2" t="s">
        <v>146</v>
      </c>
      <c r="J1888" s="2" t="s">
        <v>19772</v>
      </c>
    </row>
    <row r="1889" spans="1:10" x14ac:dyDescent="0.3">
      <c r="A1889" s="3">
        <v>6875</v>
      </c>
      <c r="B1889" s="3">
        <v>1348115289</v>
      </c>
      <c r="C1889" s="2" t="s">
        <v>19774</v>
      </c>
      <c r="D1889" s="2" t="s">
        <v>126</v>
      </c>
      <c r="E1889" s="3" t="s">
        <v>943</v>
      </c>
      <c r="F1889" s="3">
        <v>41273</v>
      </c>
      <c r="G1889" s="3" t="str">
        <f t="shared" si="29"/>
        <v xml:space="preserve">경기 </v>
      </c>
      <c r="H1889" s="2" t="s">
        <v>13787</v>
      </c>
      <c r="I1889" s="2" t="s">
        <v>2862</v>
      </c>
      <c r="J1889" s="2" t="s">
        <v>30</v>
      </c>
    </row>
    <row r="1890" spans="1:10" x14ac:dyDescent="0.3">
      <c r="A1890" s="3">
        <v>6877</v>
      </c>
      <c r="B1890" s="3">
        <v>1358190675</v>
      </c>
      <c r="C1890" s="2" t="s">
        <v>19775</v>
      </c>
      <c r="D1890" s="2" t="s">
        <v>1</v>
      </c>
      <c r="E1890" s="3" t="s">
        <v>2</v>
      </c>
      <c r="F1890" s="3">
        <v>41117</v>
      </c>
      <c r="G1890" s="3" t="str">
        <f t="shared" si="29"/>
        <v xml:space="preserve">경기 </v>
      </c>
      <c r="H1890" s="2" t="s">
        <v>1933</v>
      </c>
      <c r="I1890" s="2" t="s">
        <v>194</v>
      </c>
      <c r="J1890" s="2" t="s">
        <v>19776</v>
      </c>
    </row>
    <row r="1891" spans="1:10" x14ac:dyDescent="0.3">
      <c r="A1891" s="3">
        <v>6878</v>
      </c>
      <c r="B1891" s="3">
        <v>1378602186</v>
      </c>
      <c r="C1891" s="2" t="s">
        <v>19777</v>
      </c>
      <c r="D1891" s="2" t="s">
        <v>1</v>
      </c>
      <c r="E1891" s="3" t="s">
        <v>2</v>
      </c>
      <c r="F1891" s="3">
        <v>41570</v>
      </c>
      <c r="G1891" s="3" t="str">
        <f t="shared" si="29"/>
        <v xml:space="preserve">경기 </v>
      </c>
      <c r="H1891" s="2" t="s">
        <v>19779</v>
      </c>
      <c r="I1891" s="2" t="s">
        <v>4587</v>
      </c>
      <c r="J1891" s="2" t="s">
        <v>19778</v>
      </c>
    </row>
    <row r="1892" spans="1:10" x14ac:dyDescent="0.3">
      <c r="A1892" s="3">
        <v>6894</v>
      </c>
      <c r="B1892" s="3">
        <v>1058175066</v>
      </c>
      <c r="C1892" s="2" t="s">
        <v>19821</v>
      </c>
      <c r="D1892" s="2" t="s">
        <v>126</v>
      </c>
      <c r="E1892" s="3" t="s">
        <v>943</v>
      </c>
      <c r="F1892" s="3">
        <v>41281</v>
      </c>
      <c r="G1892" s="3" t="str">
        <f t="shared" si="29"/>
        <v xml:space="preserve">경기 </v>
      </c>
      <c r="H1892" s="2" t="s">
        <v>19823</v>
      </c>
      <c r="I1892" s="2" t="s">
        <v>51</v>
      </c>
      <c r="J1892" s="2" t="s">
        <v>19822</v>
      </c>
    </row>
    <row r="1893" spans="1:10" x14ac:dyDescent="0.3">
      <c r="A1893" s="3">
        <v>6898</v>
      </c>
      <c r="B1893" s="3">
        <v>1208733242</v>
      </c>
      <c r="C1893" s="2" t="s">
        <v>19831</v>
      </c>
      <c r="D1893" s="2" t="s">
        <v>1</v>
      </c>
      <c r="E1893" s="3" t="s">
        <v>2</v>
      </c>
      <c r="F1893" s="3">
        <v>41133</v>
      </c>
      <c r="G1893" s="3" t="str">
        <f t="shared" si="29"/>
        <v xml:space="preserve">경기 </v>
      </c>
      <c r="H1893" s="2" t="s">
        <v>19833</v>
      </c>
      <c r="I1893" s="2" t="s">
        <v>440</v>
      </c>
      <c r="J1893" s="2" t="s">
        <v>19832</v>
      </c>
    </row>
    <row r="1894" spans="1:10" x14ac:dyDescent="0.3">
      <c r="A1894" s="3">
        <v>6901</v>
      </c>
      <c r="B1894" s="3">
        <v>1248102661</v>
      </c>
      <c r="C1894" s="2" t="s">
        <v>19840</v>
      </c>
      <c r="D1894" s="2" t="s">
        <v>1</v>
      </c>
      <c r="E1894" s="3" t="s">
        <v>2</v>
      </c>
      <c r="F1894" s="3">
        <v>41590</v>
      </c>
      <c r="G1894" s="3" t="str">
        <f t="shared" si="29"/>
        <v xml:space="preserve">경기 </v>
      </c>
      <c r="H1894" s="2" t="s">
        <v>19842</v>
      </c>
      <c r="I1894" s="2" t="s">
        <v>11339</v>
      </c>
      <c r="J1894" s="2" t="s">
        <v>19841</v>
      </c>
    </row>
    <row r="1895" spans="1:10" x14ac:dyDescent="0.3">
      <c r="A1895" s="3">
        <v>6902</v>
      </c>
      <c r="B1895" s="3">
        <v>1248676299</v>
      </c>
      <c r="C1895" s="2" t="s">
        <v>19843</v>
      </c>
      <c r="D1895" s="2" t="s">
        <v>471</v>
      </c>
      <c r="E1895" s="3" t="s">
        <v>2</v>
      </c>
      <c r="F1895" s="3">
        <v>41590</v>
      </c>
      <c r="G1895" s="3" t="str">
        <f t="shared" si="29"/>
        <v xml:space="preserve">경기 </v>
      </c>
      <c r="H1895" s="2" t="s">
        <v>19845</v>
      </c>
      <c r="I1895" s="2" t="s">
        <v>260</v>
      </c>
      <c r="J1895" s="2" t="s">
        <v>19844</v>
      </c>
    </row>
    <row r="1896" spans="1:10" x14ac:dyDescent="0.3">
      <c r="A1896" s="3">
        <v>6903</v>
      </c>
      <c r="B1896" s="3">
        <v>1258158867</v>
      </c>
      <c r="C1896" s="2" t="s">
        <v>19846</v>
      </c>
      <c r="D1896" s="2" t="s">
        <v>1</v>
      </c>
      <c r="E1896" s="3" t="s">
        <v>2</v>
      </c>
      <c r="F1896" s="3">
        <v>41220</v>
      </c>
      <c r="G1896" s="3" t="str">
        <f t="shared" si="29"/>
        <v xml:space="preserve">경기 </v>
      </c>
      <c r="H1896" s="2" t="s">
        <v>19848</v>
      </c>
      <c r="I1896" s="2" t="s">
        <v>2048</v>
      </c>
      <c r="J1896" s="2" t="s">
        <v>19847</v>
      </c>
    </row>
    <row r="1897" spans="1:10" x14ac:dyDescent="0.3">
      <c r="A1897" s="3">
        <v>6905</v>
      </c>
      <c r="B1897" s="3">
        <v>1281673097</v>
      </c>
      <c r="C1897" s="2" t="s">
        <v>19852</v>
      </c>
      <c r="D1897" s="2" t="s">
        <v>1</v>
      </c>
      <c r="E1897" s="3" t="s">
        <v>2</v>
      </c>
      <c r="F1897" s="3">
        <v>41500</v>
      </c>
      <c r="G1897" s="3" t="str">
        <f t="shared" si="29"/>
        <v xml:space="preserve">경기 </v>
      </c>
      <c r="H1897" s="2" t="s">
        <v>19854</v>
      </c>
      <c r="I1897" s="2" t="s">
        <v>198</v>
      </c>
      <c r="J1897" s="2" t="s">
        <v>19853</v>
      </c>
    </row>
    <row r="1898" spans="1:10" x14ac:dyDescent="0.3">
      <c r="A1898" s="3">
        <v>6906</v>
      </c>
      <c r="B1898" s="3">
        <v>1308103122</v>
      </c>
      <c r="C1898" s="2" t="s">
        <v>19855</v>
      </c>
      <c r="D1898" s="2" t="s">
        <v>1</v>
      </c>
      <c r="E1898" s="3" t="s">
        <v>2</v>
      </c>
      <c r="F1898" s="3">
        <v>41190</v>
      </c>
      <c r="G1898" s="3" t="str">
        <f t="shared" si="29"/>
        <v xml:space="preserve">경기 </v>
      </c>
      <c r="H1898" s="2" t="s">
        <v>19857</v>
      </c>
      <c r="I1898" s="2" t="s">
        <v>1947</v>
      </c>
      <c r="J1898" s="2" t="s">
        <v>19856</v>
      </c>
    </row>
    <row r="1899" spans="1:10" x14ac:dyDescent="0.3">
      <c r="A1899" s="3">
        <v>6907</v>
      </c>
      <c r="B1899" s="3">
        <v>1308156712</v>
      </c>
      <c r="C1899" s="2" t="s">
        <v>19858</v>
      </c>
      <c r="D1899" s="2" t="s">
        <v>1</v>
      </c>
      <c r="E1899" s="3" t="s">
        <v>2</v>
      </c>
      <c r="F1899" s="3">
        <v>41190</v>
      </c>
      <c r="G1899" s="3" t="str">
        <f t="shared" si="29"/>
        <v xml:space="preserve">경기 </v>
      </c>
      <c r="H1899" s="2" t="s">
        <v>19860</v>
      </c>
      <c r="I1899" s="2" t="s">
        <v>4824</v>
      </c>
      <c r="J1899" s="2" t="s">
        <v>19859</v>
      </c>
    </row>
    <row r="1900" spans="1:10" x14ac:dyDescent="0.3">
      <c r="A1900" s="3">
        <v>6908</v>
      </c>
      <c r="B1900" s="3">
        <v>1348124279</v>
      </c>
      <c r="C1900" s="2" t="s">
        <v>19861</v>
      </c>
      <c r="D1900" s="2" t="s">
        <v>1</v>
      </c>
      <c r="E1900" s="3" t="s">
        <v>2</v>
      </c>
      <c r="F1900" s="3">
        <v>41273</v>
      </c>
      <c r="G1900" s="3" t="str">
        <f t="shared" si="29"/>
        <v xml:space="preserve">경기 </v>
      </c>
      <c r="H1900" s="2" t="s">
        <v>19863</v>
      </c>
      <c r="I1900" s="2" t="s">
        <v>10702</v>
      </c>
      <c r="J1900" s="2" t="s">
        <v>19862</v>
      </c>
    </row>
    <row r="1901" spans="1:10" x14ac:dyDescent="0.3">
      <c r="A1901" s="3">
        <v>6909</v>
      </c>
      <c r="B1901" s="3">
        <v>1358176877</v>
      </c>
      <c r="C1901" s="2" t="s">
        <v>19864</v>
      </c>
      <c r="D1901" s="2" t="s">
        <v>126</v>
      </c>
      <c r="E1901" s="3" t="s">
        <v>943</v>
      </c>
      <c r="F1901" s="3">
        <v>41430</v>
      </c>
      <c r="G1901" s="3" t="str">
        <f t="shared" si="29"/>
        <v xml:space="preserve">경기 </v>
      </c>
      <c r="H1901" s="2" t="s">
        <v>1652</v>
      </c>
      <c r="I1901" s="2" t="s">
        <v>8751</v>
      </c>
      <c r="J1901" s="2" t="s">
        <v>19865</v>
      </c>
    </row>
    <row r="1902" spans="1:10" x14ac:dyDescent="0.3">
      <c r="A1902" s="3">
        <v>6926</v>
      </c>
      <c r="B1902" s="3">
        <v>1078626135</v>
      </c>
      <c r="C1902" s="2" t="s">
        <v>19904</v>
      </c>
      <c r="D1902" s="2" t="s">
        <v>1</v>
      </c>
      <c r="E1902" s="3" t="s">
        <v>2</v>
      </c>
      <c r="F1902" s="3">
        <v>41173</v>
      </c>
      <c r="G1902" s="3" t="str">
        <f t="shared" si="29"/>
        <v xml:space="preserve">경기 </v>
      </c>
      <c r="H1902" s="2" t="s">
        <v>2881</v>
      </c>
      <c r="I1902" s="2" t="s">
        <v>1079</v>
      </c>
      <c r="J1902" s="2" t="s">
        <v>19905</v>
      </c>
    </row>
    <row r="1903" spans="1:10" x14ac:dyDescent="0.3">
      <c r="A1903" s="3">
        <v>6927</v>
      </c>
      <c r="B1903" s="3">
        <v>1098145958</v>
      </c>
      <c r="C1903" s="2" t="s">
        <v>19906</v>
      </c>
      <c r="D1903" s="2" t="s">
        <v>1</v>
      </c>
      <c r="E1903" s="3" t="s">
        <v>2</v>
      </c>
      <c r="F1903" s="3">
        <v>41480</v>
      </c>
      <c r="G1903" s="3" t="str">
        <f t="shared" si="29"/>
        <v xml:space="preserve">경기 </v>
      </c>
      <c r="H1903" s="2" t="s">
        <v>19908</v>
      </c>
      <c r="I1903" s="2" t="s">
        <v>176</v>
      </c>
      <c r="J1903" s="2" t="s">
        <v>19907</v>
      </c>
    </row>
    <row r="1904" spans="1:10" x14ac:dyDescent="0.3">
      <c r="A1904" s="3">
        <v>6932</v>
      </c>
      <c r="B1904" s="3">
        <v>1248124350</v>
      </c>
      <c r="C1904" s="2" t="s">
        <v>19919</v>
      </c>
      <c r="D1904" s="2" t="s">
        <v>1</v>
      </c>
      <c r="E1904" s="3" t="s">
        <v>2</v>
      </c>
      <c r="F1904" s="3">
        <v>41590</v>
      </c>
      <c r="G1904" s="3" t="str">
        <f t="shared" si="29"/>
        <v xml:space="preserve">경기 </v>
      </c>
      <c r="H1904" s="2" t="s">
        <v>19921</v>
      </c>
      <c r="I1904" s="2" t="s">
        <v>202</v>
      </c>
      <c r="J1904" s="2" t="s">
        <v>19920</v>
      </c>
    </row>
    <row r="1905" spans="1:10" x14ac:dyDescent="0.3">
      <c r="A1905" s="3">
        <v>6933</v>
      </c>
      <c r="B1905" s="3">
        <v>1248178220</v>
      </c>
      <c r="C1905" s="2" t="s">
        <v>19922</v>
      </c>
      <c r="D1905" s="2" t="s">
        <v>1</v>
      </c>
      <c r="E1905" s="3" t="s">
        <v>2</v>
      </c>
      <c r="F1905" s="3">
        <v>41117</v>
      </c>
      <c r="G1905" s="3" t="str">
        <f t="shared" si="29"/>
        <v xml:space="preserve">경기 </v>
      </c>
      <c r="H1905" s="2" t="s">
        <v>19924</v>
      </c>
      <c r="I1905" s="2" t="s">
        <v>13</v>
      </c>
      <c r="J1905" s="2" t="s">
        <v>19923</v>
      </c>
    </row>
    <row r="1906" spans="1:10" x14ac:dyDescent="0.3">
      <c r="A1906" s="3">
        <v>6934</v>
      </c>
      <c r="B1906" s="3">
        <v>1288196889</v>
      </c>
      <c r="C1906" s="2" t="s">
        <v>19925</v>
      </c>
      <c r="D1906" s="2" t="s">
        <v>126</v>
      </c>
      <c r="E1906" s="3" t="s">
        <v>943</v>
      </c>
      <c r="F1906" s="3">
        <v>41285</v>
      </c>
      <c r="G1906" s="3" t="str">
        <f t="shared" si="29"/>
        <v xml:space="preserve">경기 </v>
      </c>
      <c r="H1906" s="2" t="s">
        <v>3351</v>
      </c>
      <c r="I1906" s="2" t="s">
        <v>1653</v>
      </c>
      <c r="J1906" s="2" t="s">
        <v>19926</v>
      </c>
    </row>
    <row r="1907" spans="1:10" x14ac:dyDescent="0.3">
      <c r="A1907" s="3">
        <v>6935</v>
      </c>
      <c r="B1907" s="3">
        <v>1298178152</v>
      </c>
      <c r="C1907" s="2" t="s">
        <v>19927</v>
      </c>
      <c r="D1907" s="2" t="s">
        <v>1</v>
      </c>
      <c r="E1907" s="3" t="s">
        <v>2</v>
      </c>
      <c r="F1907" s="3">
        <v>41463</v>
      </c>
      <c r="G1907" s="3" t="str">
        <f t="shared" si="29"/>
        <v xml:space="preserve">경기 </v>
      </c>
      <c r="H1907" s="2" t="s">
        <v>16311</v>
      </c>
      <c r="I1907" s="2" t="s">
        <v>497</v>
      </c>
      <c r="J1907" s="2" t="s">
        <v>19928</v>
      </c>
    </row>
    <row r="1908" spans="1:10" x14ac:dyDescent="0.3">
      <c r="A1908" s="3">
        <v>6938</v>
      </c>
      <c r="B1908" s="3">
        <v>1348129804</v>
      </c>
      <c r="C1908" s="2" t="s">
        <v>19935</v>
      </c>
      <c r="D1908" s="2" t="s">
        <v>1</v>
      </c>
      <c r="E1908" s="3" t="s">
        <v>2</v>
      </c>
      <c r="F1908" s="3">
        <v>41273</v>
      </c>
      <c r="G1908" s="3" t="str">
        <f t="shared" si="29"/>
        <v xml:space="preserve">경기 </v>
      </c>
      <c r="H1908" s="2" t="s">
        <v>19937</v>
      </c>
      <c r="I1908" s="2" t="s">
        <v>293</v>
      </c>
      <c r="J1908" s="2" t="s">
        <v>19936</v>
      </c>
    </row>
    <row r="1909" spans="1:10" x14ac:dyDescent="0.3">
      <c r="A1909" s="3">
        <v>6939</v>
      </c>
      <c r="B1909" s="3">
        <v>1358154946</v>
      </c>
      <c r="C1909" s="2" t="s">
        <v>19938</v>
      </c>
      <c r="D1909" s="2" t="s">
        <v>1</v>
      </c>
      <c r="E1909" s="3" t="s">
        <v>2</v>
      </c>
      <c r="F1909" s="3">
        <v>41111</v>
      </c>
      <c r="G1909" s="3" t="str">
        <f t="shared" si="29"/>
        <v xml:space="preserve">경기 </v>
      </c>
      <c r="H1909" s="2" t="s">
        <v>19940</v>
      </c>
      <c r="I1909" s="2" t="s">
        <v>194</v>
      </c>
      <c r="J1909" s="2" t="s">
        <v>19939</v>
      </c>
    </row>
    <row r="1910" spans="1:10" x14ac:dyDescent="0.3">
      <c r="A1910" s="3">
        <v>6954</v>
      </c>
      <c r="B1910" s="3">
        <v>1078740449</v>
      </c>
      <c r="C1910" s="2" t="s">
        <v>19976</v>
      </c>
      <c r="D1910" s="2" t="s">
        <v>1</v>
      </c>
      <c r="E1910" s="3" t="s">
        <v>2</v>
      </c>
      <c r="F1910" s="3">
        <v>41480</v>
      </c>
      <c r="G1910" s="3" t="str">
        <f t="shared" si="29"/>
        <v xml:space="preserve">경기 </v>
      </c>
      <c r="H1910" s="2" t="s">
        <v>19978</v>
      </c>
      <c r="I1910" s="2" t="s">
        <v>1234</v>
      </c>
      <c r="J1910" s="2" t="s">
        <v>19977</v>
      </c>
    </row>
    <row r="1911" spans="1:10" x14ac:dyDescent="0.3">
      <c r="A1911" s="3">
        <v>6957</v>
      </c>
      <c r="B1911" s="3">
        <v>1238624600</v>
      </c>
      <c r="C1911" s="2" t="s">
        <v>19984</v>
      </c>
      <c r="D1911" s="2" t="s">
        <v>1</v>
      </c>
      <c r="E1911" s="3" t="s">
        <v>2</v>
      </c>
      <c r="F1911" s="3">
        <v>41590</v>
      </c>
      <c r="G1911" s="3" t="str">
        <f t="shared" si="29"/>
        <v xml:space="preserve">경기 </v>
      </c>
      <c r="H1911" s="2" t="s">
        <v>19986</v>
      </c>
      <c r="I1911" s="2" t="s">
        <v>1000</v>
      </c>
      <c r="J1911" s="2" t="s">
        <v>19985</v>
      </c>
    </row>
    <row r="1912" spans="1:10" x14ac:dyDescent="0.3">
      <c r="A1912" s="3">
        <v>6958</v>
      </c>
      <c r="B1912" s="3">
        <v>1278195698</v>
      </c>
      <c r="C1912" s="2" t="s">
        <v>19987</v>
      </c>
      <c r="D1912" s="2" t="s">
        <v>1</v>
      </c>
      <c r="E1912" s="3" t="s">
        <v>2</v>
      </c>
      <c r="F1912" s="3">
        <v>41630</v>
      </c>
      <c r="G1912" s="3" t="str">
        <f t="shared" si="29"/>
        <v xml:space="preserve">경기 </v>
      </c>
      <c r="H1912" s="2" t="s">
        <v>19989</v>
      </c>
      <c r="I1912" s="2" t="s">
        <v>229</v>
      </c>
      <c r="J1912" s="2" t="s">
        <v>19988</v>
      </c>
    </row>
    <row r="1913" spans="1:10" x14ac:dyDescent="0.3">
      <c r="A1913" s="3">
        <v>6961</v>
      </c>
      <c r="B1913" s="3">
        <v>1348123533</v>
      </c>
      <c r="C1913" s="2" t="s">
        <v>19997</v>
      </c>
      <c r="D1913" s="2" t="s">
        <v>1</v>
      </c>
      <c r="E1913" s="3" t="s">
        <v>2</v>
      </c>
      <c r="F1913" s="3">
        <v>41273</v>
      </c>
      <c r="G1913" s="3" t="str">
        <f t="shared" si="29"/>
        <v xml:space="preserve">경기 </v>
      </c>
      <c r="H1913" s="2" t="s">
        <v>19999</v>
      </c>
      <c r="I1913" s="2" t="s">
        <v>308</v>
      </c>
      <c r="J1913" s="2" t="s">
        <v>19998</v>
      </c>
    </row>
    <row r="1914" spans="1:10" x14ac:dyDescent="0.3">
      <c r="A1914" s="3">
        <v>6962</v>
      </c>
      <c r="B1914" s="3">
        <v>1378151983</v>
      </c>
      <c r="C1914" s="2" t="s">
        <v>20000</v>
      </c>
      <c r="D1914" s="2" t="s">
        <v>1</v>
      </c>
      <c r="E1914" s="3" t="s">
        <v>2</v>
      </c>
      <c r="F1914" s="3">
        <v>41570</v>
      </c>
      <c r="G1914" s="3" t="str">
        <f t="shared" si="29"/>
        <v xml:space="preserve">경기 </v>
      </c>
      <c r="H1914" s="2" t="s">
        <v>20002</v>
      </c>
      <c r="I1914" s="2" t="s">
        <v>2603</v>
      </c>
      <c r="J1914" s="2" t="s">
        <v>20001</v>
      </c>
    </row>
    <row r="1915" spans="1:10" x14ac:dyDescent="0.3">
      <c r="A1915" s="3">
        <v>6968</v>
      </c>
      <c r="B1915" s="3">
        <v>2078140276</v>
      </c>
      <c r="C1915" s="2" t="s">
        <v>20018</v>
      </c>
      <c r="D1915" s="2" t="s">
        <v>132</v>
      </c>
      <c r="E1915" s="3" t="s">
        <v>133</v>
      </c>
      <c r="F1915" s="3">
        <v>41135</v>
      </c>
      <c r="G1915" s="3" t="str">
        <f t="shared" si="29"/>
        <v xml:space="preserve">경기 </v>
      </c>
      <c r="H1915" s="2" t="s">
        <v>20020</v>
      </c>
      <c r="I1915" s="2" t="s">
        <v>451</v>
      </c>
      <c r="J1915" s="2" t="s">
        <v>20019</v>
      </c>
    </row>
    <row r="1916" spans="1:10" x14ac:dyDescent="0.3">
      <c r="A1916" s="3">
        <v>6971</v>
      </c>
      <c r="B1916" s="3">
        <v>2158174874</v>
      </c>
      <c r="C1916" s="2" t="s">
        <v>20027</v>
      </c>
      <c r="D1916" s="2" t="s">
        <v>239</v>
      </c>
      <c r="E1916" s="3" t="s">
        <v>240</v>
      </c>
      <c r="F1916" s="3">
        <v>41135</v>
      </c>
      <c r="G1916" s="3" t="str">
        <f t="shared" si="29"/>
        <v xml:space="preserve">경기 </v>
      </c>
      <c r="H1916" s="2" t="s">
        <v>4480</v>
      </c>
      <c r="I1916" s="2" t="s">
        <v>1328</v>
      </c>
      <c r="J1916" s="2" t="s">
        <v>20028</v>
      </c>
    </row>
    <row r="1917" spans="1:10" x14ac:dyDescent="0.3">
      <c r="A1917" s="3">
        <v>6972</v>
      </c>
      <c r="B1917" s="3">
        <v>2208786374</v>
      </c>
      <c r="C1917" s="2" t="s">
        <v>20029</v>
      </c>
      <c r="D1917" s="2" t="s">
        <v>1</v>
      </c>
      <c r="E1917" s="3" t="s">
        <v>2</v>
      </c>
      <c r="F1917" s="3">
        <v>41133</v>
      </c>
      <c r="G1917" s="3" t="str">
        <f t="shared" si="29"/>
        <v xml:space="preserve">경기 </v>
      </c>
      <c r="H1917" s="2" t="s">
        <v>20031</v>
      </c>
      <c r="I1917" s="2" t="s">
        <v>512</v>
      </c>
      <c r="J1917" s="2" t="s">
        <v>20030</v>
      </c>
    </row>
    <row r="1918" spans="1:10" x14ac:dyDescent="0.3">
      <c r="A1918" s="3">
        <v>6984</v>
      </c>
      <c r="B1918" s="3">
        <v>1018118476</v>
      </c>
      <c r="C1918" s="2" t="s">
        <v>20065</v>
      </c>
      <c r="D1918" s="2" t="s">
        <v>1</v>
      </c>
      <c r="E1918" s="3" t="s">
        <v>2</v>
      </c>
      <c r="F1918" s="3">
        <v>41390</v>
      </c>
      <c r="G1918" s="3" t="str">
        <f t="shared" si="29"/>
        <v xml:space="preserve">경기 </v>
      </c>
      <c r="H1918" s="2" t="s">
        <v>20067</v>
      </c>
      <c r="I1918" s="2" t="s">
        <v>1947</v>
      </c>
      <c r="J1918" s="2" t="s">
        <v>20066</v>
      </c>
    </row>
    <row r="1919" spans="1:10" x14ac:dyDescent="0.3">
      <c r="A1919" s="3">
        <v>6993</v>
      </c>
      <c r="B1919" s="3">
        <v>1258151409</v>
      </c>
      <c r="C1919" s="2" t="s">
        <v>20090</v>
      </c>
      <c r="D1919" s="2" t="s">
        <v>1</v>
      </c>
      <c r="E1919" s="3" t="s">
        <v>2</v>
      </c>
      <c r="F1919" s="3">
        <v>41550</v>
      </c>
      <c r="G1919" s="3" t="str">
        <f t="shared" si="29"/>
        <v xml:space="preserve">경기 </v>
      </c>
      <c r="H1919" s="2" t="s">
        <v>20092</v>
      </c>
      <c r="I1919" s="2" t="s">
        <v>9965</v>
      </c>
      <c r="J1919" s="2" t="s">
        <v>20091</v>
      </c>
    </row>
    <row r="1920" spans="1:10" x14ac:dyDescent="0.3">
      <c r="A1920" s="3">
        <v>6994</v>
      </c>
      <c r="B1920" s="3">
        <v>1268611730</v>
      </c>
      <c r="C1920" s="2" t="s">
        <v>20093</v>
      </c>
      <c r="D1920" s="2" t="s">
        <v>1</v>
      </c>
      <c r="E1920" s="3" t="s">
        <v>2</v>
      </c>
      <c r="F1920" s="3">
        <v>41500</v>
      </c>
      <c r="G1920" s="3" t="str">
        <f t="shared" si="29"/>
        <v xml:space="preserve">경기 </v>
      </c>
      <c r="H1920" s="2" t="s">
        <v>20095</v>
      </c>
      <c r="I1920" s="2" t="s">
        <v>176</v>
      </c>
      <c r="J1920" s="2" t="s">
        <v>20094</v>
      </c>
    </row>
    <row r="1921" spans="1:10" x14ac:dyDescent="0.3">
      <c r="A1921" s="3">
        <v>6995</v>
      </c>
      <c r="B1921" s="3">
        <v>1278198282</v>
      </c>
      <c r="C1921" s="2" t="s">
        <v>20096</v>
      </c>
      <c r="D1921" s="2" t="s">
        <v>1</v>
      </c>
      <c r="E1921" s="3" t="s">
        <v>2</v>
      </c>
      <c r="F1921" s="3">
        <v>41650</v>
      </c>
      <c r="G1921" s="3" t="str">
        <f t="shared" si="29"/>
        <v xml:space="preserve">경기 </v>
      </c>
      <c r="H1921" s="2" t="s">
        <v>20098</v>
      </c>
      <c r="I1921" s="2" t="s">
        <v>1234</v>
      </c>
      <c r="J1921" s="2" t="s">
        <v>20097</v>
      </c>
    </row>
    <row r="1922" spans="1:10" x14ac:dyDescent="0.3">
      <c r="A1922" s="3">
        <v>6996</v>
      </c>
      <c r="B1922" s="3">
        <v>1348136299</v>
      </c>
      <c r="C1922" s="2" t="s">
        <v>20099</v>
      </c>
      <c r="D1922" s="2" t="s">
        <v>895</v>
      </c>
      <c r="E1922" s="3" t="s">
        <v>896</v>
      </c>
      <c r="F1922" s="3">
        <v>41113</v>
      </c>
      <c r="G1922" s="3" t="str">
        <f t="shared" si="29"/>
        <v xml:space="preserve">경기 </v>
      </c>
      <c r="H1922" s="2" t="s">
        <v>20101</v>
      </c>
      <c r="I1922" s="2" t="s">
        <v>1328</v>
      </c>
      <c r="J1922" s="2" t="s">
        <v>20100</v>
      </c>
    </row>
    <row r="1923" spans="1:10" x14ac:dyDescent="0.3">
      <c r="A1923" s="3">
        <v>6998</v>
      </c>
      <c r="B1923" s="3">
        <v>1358122181</v>
      </c>
      <c r="C1923" s="2" t="s">
        <v>20105</v>
      </c>
      <c r="D1923" s="2" t="s">
        <v>1</v>
      </c>
      <c r="E1923" s="3" t="s">
        <v>2</v>
      </c>
      <c r="F1923" s="3">
        <v>41461</v>
      </c>
      <c r="G1923" s="3" t="str">
        <f t="shared" ref="G1923:G1986" si="30">LEFT(H1923,3)</f>
        <v xml:space="preserve">경기 </v>
      </c>
      <c r="H1923" s="2" t="s">
        <v>20107</v>
      </c>
      <c r="I1923" s="2" t="s">
        <v>2501</v>
      </c>
      <c r="J1923" s="2" t="s">
        <v>20106</v>
      </c>
    </row>
    <row r="1924" spans="1:10" x14ac:dyDescent="0.3">
      <c r="A1924" s="3">
        <v>6999</v>
      </c>
      <c r="B1924" s="3">
        <v>1378126048</v>
      </c>
      <c r="C1924" s="2" t="s">
        <v>20108</v>
      </c>
      <c r="D1924" s="2" t="s">
        <v>1</v>
      </c>
      <c r="E1924" s="3" t="s">
        <v>2</v>
      </c>
      <c r="F1924" s="3">
        <v>41570</v>
      </c>
      <c r="G1924" s="3" t="str">
        <f t="shared" si="30"/>
        <v xml:space="preserve">경기 </v>
      </c>
      <c r="H1924" s="2" t="s">
        <v>20110</v>
      </c>
      <c r="I1924" s="2" t="s">
        <v>7166</v>
      </c>
      <c r="J1924" s="2" t="s">
        <v>20109</v>
      </c>
    </row>
    <row r="1925" spans="1:10" x14ac:dyDescent="0.3">
      <c r="A1925" s="3">
        <v>7005</v>
      </c>
      <c r="B1925" s="3">
        <v>2148116420</v>
      </c>
      <c r="C1925" s="2" t="s">
        <v>20125</v>
      </c>
      <c r="D1925" s="2" t="s">
        <v>1</v>
      </c>
      <c r="E1925" s="3" t="s">
        <v>2</v>
      </c>
      <c r="F1925" s="3">
        <v>41610</v>
      </c>
      <c r="G1925" s="3" t="str">
        <f t="shared" si="30"/>
        <v xml:space="preserve">경기 </v>
      </c>
      <c r="H1925" s="2" t="s">
        <v>20127</v>
      </c>
      <c r="I1925" s="2" t="s">
        <v>605</v>
      </c>
      <c r="J1925" s="2" t="s">
        <v>20126</v>
      </c>
    </row>
    <row r="1926" spans="1:10" x14ac:dyDescent="0.3">
      <c r="A1926" s="3">
        <v>7036</v>
      </c>
      <c r="B1926" s="3">
        <v>1248135202</v>
      </c>
      <c r="C1926" s="2" t="s">
        <v>20217</v>
      </c>
      <c r="D1926" s="2" t="s">
        <v>239</v>
      </c>
      <c r="E1926" s="3" t="s">
        <v>240</v>
      </c>
      <c r="F1926" s="3">
        <v>41590</v>
      </c>
      <c r="G1926" s="3" t="str">
        <f t="shared" si="30"/>
        <v xml:space="preserve">경기 </v>
      </c>
      <c r="H1926" s="2" t="s">
        <v>20219</v>
      </c>
      <c r="I1926" s="2" t="s">
        <v>1940</v>
      </c>
      <c r="J1926" s="2" t="s">
        <v>20218</v>
      </c>
    </row>
    <row r="1927" spans="1:10" x14ac:dyDescent="0.3">
      <c r="A1927" s="3">
        <v>7038</v>
      </c>
      <c r="B1927" s="3">
        <v>1268174201</v>
      </c>
      <c r="C1927" s="2" t="s">
        <v>20220</v>
      </c>
      <c r="D1927" s="2" t="s">
        <v>1</v>
      </c>
      <c r="E1927" s="3" t="s">
        <v>2</v>
      </c>
      <c r="F1927" s="3">
        <v>41610</v>
      </c>
      <c r="G1927" s="3" t="str">
        <f t="shared" si="30"/>
        <v xml:space="preserve">경기 </v>
      </c>
      <c r="H1927" s="2" t="s">
        <v>20222</v>
      </c>
      <c r="I1927" s="2" t="s">
        <v>1279</v>
      </c>
      <c r="J1927" s="2" t="s">
        <v>20221</v>
      </c>
    </row>
    <row r="1928" spans="1:10" x14ac:dyDescent="0.3">
      <c r="A1928" s="3">
        <v>7039</v>
      </c>
      <c r="B1928" s="3">
        <v>1268193101</v>
      </c>
      <c r="C1928" s="2" t="s">
        <v>20223</v>
      </c>
      <c r="D1928" s="2" t="s">
        <v>1</v>
      </c>
      <c r="E1928" s="3" t="s">
        <v>2</v>
      </c>
      <c r="F1928" s="3">
        <v>41550</v>
      </c>
      <c r="G1928" s="3" t="str">
        <f t="shared" si="30"/>
        <v xml:space="preserve">경기 </v>
      </c>
      <c r="H1928" s="2" t="s">
        <v>20225</v>
      </c>
      <c r="I1928" s="2" t="s">
        <v>10118</v>
      </c>
      <c r="J1928" s="2" t="s">
        <v>20224</v>
      </c>
    </row>
    <row r="1929" spans="1:10" x14ac:dyDescent="0.3">
      <c r="A1929" s="3">
        <v>7041</v>
      </c>
      <c r="B1929" s="3">
        <v>1308154029</v>
      </c>
      <c r="C1929" s="2" t="s">
        <v>20229</v>
      </c>
      <c r="D1929" s="2" t="s">
        <v>1</v>
      </c>
      <c r="E1929" s="3" t="s">
        <v>2</v>
      </c>
      <c r="F1929" s="3">
        <v>41273</v>
      </c>
      <c r="G1929" s="3" t="str">
        <f t="shared" si="30"/>
        <v xml:space="preserve">경기 </v>
      </c>
      <c r="H1929" s="2" t="s">
        <v>20231</v>
      </c>
      <c r="I1929" s="2" t="s">
        <v>2460</v>
      </c>
      <c r="J1929" s="2" t="s">
        <v>20230</v>
      </c>
    </row>
    <row r="1930" spans="1:10" x14ac:dyDescent="0.3">
      <c r="A1930" s="3">
        <v>7043</v>
      </c>
      <c r="B1930" s="3">
        <v>1330478131</v>
      </c>
      <c r="C1930" s="2" t="s">
        <v>20235</v>
      </c>
      <c r="D1930" s="2" t="s">
        <v>1</v>
      </c>
      <c r="E1930" s="3" t="s">
        <v>2</v>
      </c>
      <c r="F1930" s="3">
        <v>41190</v>
      </c>
      <c r="G1930" s="3" t="str">
        <f t="shared" si="30"/>
        <v xml:space="preserve">경기 </v>
      </c>
      <c r="H1930" s="2" t="s">
        <v>20237</v>
      </c>
      <c r="I1930" s="2" t="s">
        <v>393</v>
      </c>
      <c r="J1930" s="2" t="s">
        <v>20236</v>
      </c>
    </row>
    <row r="1931" spans="1:10" x14ac:dyDescent="0.3">
      <c r="A1931" s="3">
        <v>7044</v>
      </c>
      <c r="B1931" s="3">
        <v>1348121608</v>
      </c>
      <c r="C1931" s="2" t="s">
        <v>20238</v>
      </c>
      <c r="D1931" s="2" t="s">
        <v>1</v>
      </c>
      <c r="E1931" s="3" t="s">
        <v>2</v>
      </c>
      <c r="F1931" s="3">
        <v>41270</v>
      </c>
      <c r="G1931" s="3" t="str">
        <f t="shared" si="30"/>
        <v xml:space="preserve">경기 </v>
      </c>
      <c r="H1931" s="2" t="s">
        <v>20240</v>
      </c>
      <c r="I1931" s="2" t="s">
        <v>469</v>
      </c>
      <c r="J1931" s="2" t="s">
        <v>20239</v>
      </c>
    </row>
    <row r="1932" spans="1:10" x14ac:dyDescent="0.3">
      <c r="A1932" s="3">
        <v>7046</v>
      </c>
      <c r="B1932" s="3">
        <v>1358100381</v>
      </c>
      <c r="C1932" s="2" t="s">
        <v>20244</v>
      </c>
      <c r="D1932" s="2" t="s">
        <v>1</v>
      </c>
      <c r="E1932" s="3" t="s">
        <v>2</v>
      </c>
      <c r="F1932" s="3">
        <v>41461</v>
      </c>
      <c r="G1932" s="3" t="str">
        <f t="shared" si="30"/>
        <v xml:space="preserve">경기 </v>
      </c>
      <c r="H1932" s="2" t="s">
        <v>20246</v>
      </c>
      <c r="I1932" s="2" t="s">
        <v>194</v>
      </c>
      <c r="J1932" s="2" t="s">
        <v>20245</v>
      </c>
    </row>
    <row r="1933" spans="1:10" x14ac:dyDescent="0.3">
      <c r="A1933" s="3">
        <v>7066</v>
      </c>
      <c r="B1933" s="3">
        <v>1068181450</v>
      </c>
      <c r="C1933" s="2" t="s">
        <v>20300</v>
      </c>
      <c r="D1933" s="2" t="s">
        <v>1</v>
      </c>
      <c r="E1933" s="3" t="s">
        <v>2</v>
      </c>
      <c r="F1933" s="3">
        <v>41463</v>
      </c>
      <c r="G1933" s="3" t="str">
        <f t="shared" si="30"/>
        <v xml:space="preserve">경기 </v>
      </c>
      <c r="H1933" s="2" t="s">
        <v>20302</v>
      </c>
      <c r="I1933" s="2" t="s">
        <v>440</v>
      </c>
      <c r="J1933" s="2" t="s">
        <v>20301</v>
      </c>
    </row>
    <row r="1934" spans="1:10" x14ac:dyDescent="0.3">
      <c r="A1934" s="3">
        <v>7070</v>
      </c>
      <c r="B1934" s="3">
        <v>1238139826</v>
      </c>
      <c r="C1934" s="2" t="s">
        <v>20311</v>
      </c>
      <c r="D1934" s="2" t="s">
        <v>1</v>
      </c>
      <c r="E1934" s="3" t="s">
        <v>2</v>
      </c>
      <c r="F1934" s="3">
        <v>41500</v>
      </c>
      <c r="G1934" s="3" t="str">
        <f t="shared" si="30"/>
        <v xml:space="preserve">경기 </v>
      </c>
      <c r="H1934" s="2" t="s">
        <v>20313</v>
      </c>
      <c r="I1934" s="2" t="s">
        <v>194</v>
      </c>
      <c r="J1934" s="2" t="s">
        <v>20312</v>
      </c>
    </row>
    <row r="1935" spans="1:10" x14ac:dyDescent="0.3">
      <c r="A1935" s="3">
        <v>7071</v>
      </c>
      <c r="B1935" s="3">
        <v>1238155578</v>
      </c>
      <c r="C1935" s="2" t="s">
        <v>20314</v>
      </c>
      <c r="D1935" s="2" t="s">
        <v>1</v>
      </c>
      <c r="E1935" s="3" t="s">
        <v>2</v>
      </c>
      <c r="F1935" s="3">
        <v>41220</v>
      </c>
      <c r="G1935" s="3" t="str">
        <f t="shared" si="30"/>
        <v xml:space="preserve">경기 </v>
      </c>
      <c r="H1935" s="2" t="s">
        <v>20316</v>
      </c>
      <c r="I1935" s="2" t="s">
        <v>233</v>
      </c>
      <c r="J1935" s="2" t="s">
        <v>20315</v>
      </c>
    </row>
    <row r="1936" spans="1:10" x14ac:dyDescent="0.3">
      <c r="A1936" s="3">
        <v>7072</v>
      </c>
      <c r="B1936" s="3">
        <v>1298638077</v>
      </c>
      <c r="C1936" s="2" t="s">
        <v>20317</v>
      </c>
      <c r="D1936" s="2" t="s">
        <v>1</v>
      </c>
      <c r="E1936" s="3" t="s">
        <v>2</v>
      </c>
      <c r="F1936" s="3">
        <v>41133</v>
      </c>
      <c r="G1936" s="3" t="str">
        <f t="shared" si="30"/>
        <v xml:space="preserve">경기 </v>
      </c>
      <c r="H1936" s="2" t="s">
        <v>20319</v>
      </c>
      <c r="I1936" s="2" t="s">
        <v>2687</v>
      </c>
      <c r="J1936" s="2" t="s">
        <v>20318</v>
      </c>
    </row>
    <row r="1937" spans="1:10" x14ac:dyDescent="0.3">
      <c r="A1937" s="3">
        <v>7074</v>
      </c>
      <c r="B1937" s="3">
        <v>1338112601</v>
      </c>
      <c r="C1937" s="2" t="s">
        <v>20323</v>
      </c>
      <c r="D1937" s="2" t="s">
        <v>1</v>
      </c>
      <c r="E1937" s="3" t="s">
        <v>2</v>
      </c>
      <c r="F1937" s="3">
        <v>41390</v>
      </c>
      <c r="G1937" s="3" t="str">
        <f t="shared" si="30"/>
        <v xml:space="preserve">경기 </v>
      </c>
      <c r="H1937" s="2" t="s">
        <v>20325</v>
      </c>
      <c r="I1937" s="2" t="s">
        <v>154</v>
      </c>
      <c r="J1937" s="2" t="s">
        <v>20324</v>
      </c>
    </row>
    <row r="1938" spans="1:10" x14ac:dyDescent="0.3">
      <c r="A1938" s="3">
        <v>7075</v>
      </c>
      <c r="B1938" s="3">
        <v>1348103954</v>
      </c>
      <c r="C1938" s="2" t="s">
        <v>20326</v>
      </c>
      <c r="D1938" s="2" t="s">
        <v>1</v>
      </c>
      <c r="E1938" s="3" t="s">
        <v>2</v>
      </c>
      <c r="F1938" s="3">
        <v>41273</v>
      </c>
      <c r="G1938" s="3" t="str">
        <f t="shared" si="30"/>
        <v xml:space="preserve">경기 </v>
      </c>
      <c r="H1938" s="2" t="s">
        <v>20328</v>
      </c>
      <c r="I1938" s="2" t="s">
        <v>63</v>
      </c>
      <c r="J1938" s="2" t="s">
        <v>20327</v>
      </c>
    </row>
    <row r="1939" spans="1:10" x14ac:dyDescent="0.3">
      <c r="A1939" s="3">
        <v>7094</v>
      </c>
      <c r="B1939" s="3">
        <v>1058175862</v>
      </c>
      <c r="C1939" s="2" t="s">
        <v>20379</v>
      </c>
      <c r="D1939" s="2" t="s">
        <v>1</v>
      </c>
      <c r="E1939" s="3" t="s">
        <v>2</v>
      </c>
      <c r="F1939" s="3">
        <v>41250</v>
      </c>
      <c r="G1939" s="3" t="str">
        <f t="shared" si="30"/>
        <v xml:space="preserve">경기 </v>
      </c>
      <c r="H1939" s="2" t="s">
        <v>20381</v>
      </c>
      <c r="I1939" s="2" t="s">
        <v>2460</v>
      </c>
      <c r="J1939" s="2" t="s">
        <v>20380</v>
      </c>
    </row>
    <row r="1940" spans="1:10" x14ac:dyDescent="0.3">
      <c r="A1940" s="3">
        <v>7096</v>
      </c>
      <c r="B1940" s="3">
        <v>1108125909</v>
      </c>
      <c r="C1940" s="2" t="s">
        <v>20384</v>
      </c>
      <c r="D1940" s="2" t="s">
        <v>1</v>
      </c>
      <c r="E1940" s="3" t="s">
        <v>2</v>
      </c>
      <c r="F1940" s="3">
        <v>41390</v>
      </c>
      <c r="G1940" s="3" t="str">
        <f t="shared" si="30"/>
        <v xml:space="preserve">경기 </v>
      </c>
      <c r="H1940" s="2" t="s">
        <v>20386</v>
      </c>
      <c r="I1940" s="2" t="s">
        <v>1132</v>
      </c>
      <c r="J1940" s="2" t="s">
        <v>20385</v>
      </c>
    </row>
    <row r="1941" spans="1:10" x14ac:dyDescent="0.3">
      <c r="A1941" s="3">
        <v>7098</v>
      </c>
      <c r="B1941" s="3">
        <v>1148177689</v>
      </c>
      <c r="C1941" s="2" t="s">
        <v>20389</v>
      </c>
      <c r="D1941" s="2" t="s">
        <v>1</v>
      </c>
      <c r="E1941" s="3" t="s">
        <v>2</v>
      </c>
      <c r="F1941" s="3">
        <v>41290</v>
      </c>
      <c r="G1941" s="3" t="str">
        <f t="shared" si="30"/>
        <v xml:space="preserve">경기 </v>
      </c>
      <c r="H1941" s="2" t="s">
        <v>20391</v>
      </c>
      <c r="I1941" s="2" t="s">
        <v>7111</v>
      </c>
      <c r="J1941" s="2" t="s">
        <v>20390</v>
      </c>
    </row>
    <row r="1942" spans="1:10" x14ac:dyDescent="0.3">
      <c r="A1942" s="3">
        <v>7103</v>
      </c>
      <c r="B1942" s="3">
        <v>1241727322</v>
      </c>
      <c r="C1942" s="2" t="s">
        <v>20404</v>
      </c>
      <c r="D1942" s="2" t="s">
        <v>1</v>
      </c>
      <c r="E1942" s="3" t="s">
        <v>2</v>
      </c>
      <c r="F1942" s="3">
        <v>41590</v>
      </c>
      <c r="G1942" s="3" t="str">
        <f t="shared" si="30"/>
        <v xml:space="preserve">경기 </v>
      </c>
      <c r="H1942" s="2" t="s">
        <v>20406</v>
      </c>
      <c r="I1942" s="2" t="s">
        <v>1466</v>
      </c>
      <c r="J1942" s="2" t="s">
        <v>20405</v>
      </c>
    </row>
    <row r="1943" spans="1:10" x14ac:dyDescent="0.3">
      <c r="A1943" s="3">
        <v>7104</v>
      </c>
      <c r="B1943" s="3">
        <v>1248133922</v>
      </c>
      <c r="C1943" s="2" t="s">
        <v>20407</v>
      </c>
      <c r="D1943" s="2" t="s">
        <v>1</v>
      </c>
      <c r="E1943" s="3" t="s">
        <v>2</v>
      </c>
      <c r="F1943" s="3">
        <v>41590</v>
      </c>
      <c r="G1943" s="3" t="str">
        <f t="shared" si="30"/>
        <v xml:space="preserve">경기 </v>
      </c>
      <c r="H1943" s="2" t="s">
        <v>20409</v>
      </c>
      <c r="I1943" s="2" t="s">
        <v>6055</v>
      </c>
      <c r="J1943" s="2" t="s">
        <v>20408</v>
      </c>
    </row>
    <row r="1944" spans="1:10" x14ac:dyDescent="0.3">
      <c r="A1944" s="3">
        <v>7105</v>
      </c>
      <c r="B1944" s="3">
        <v>1260916165</v>
      </c>
      <c r="C1944" s="2" t="s">
        <v>20410</v>
      </c>
      <c r="D1944" s="2" t="s">
        <v>1</v>
      </c>
      <c r="E1944" s="3" t="s">
        <v>2</v>
      </c>
      <c r="F1944" s="3">
        <v>41610</v>
      </c>
      <c r="G1944" s="3" t="str">
        <f t="shared" si="30"/>
        <v xml:space="preserve">경기 </v>
      </c>
      <c r="H1944" s="2" t="s">
        <v>20412</v>
      </c>
      <c r="I1944" s="2" t="s">
        <v>10835</v>
      </c>
      <c r="J1944" s="2" t="s">
        <v>20411</v>
      </c>
    </row>
    <row r="1945" spans="1:10" x14ac:dyDescent="0.3">
      <c r="A1945" s="3">
        <v>7106</v>
      </c>
      <c r="B1945" s="3">
        <v>1290667380</v>
      </c>
      <c r="C1945" s="2" t="s">
        <v>20413</v>
      </c>
      <c r="D1945" s="2" t="s">
        <v>1</v>
      </c>
      <c r="E1945" s="3" t="s">
        <v>2</v>
      </c>
      <c r="F1945" s="3">
        <v>41610</v>
      </c>
      <c r="G1945" s="3" t="str">
        <f t="shared" si="30"/>
        <v xml:space="preserve">경기 </v>
      </c>
      <c r="H1945" s="2" t="s">
        <v>20415</v>
      </c>
      <c r="I1945" s="2" t="s">
        <v>698</v>
      </c>
      <c r="J1945" s="2" t="s">
        <v>20414</v>
      </c>
    </row>
    <row r="1946" spans="1:10" x14ac:dyDescent="0.3">
      <c r="A1946" s="3">
        <v>7107</v>
      </c>
      <c r="B1946" s="3">
        <v>1308605294</v>
      </c>
      <c r="C1946" s="2" t="s">
        <v>20416</v>
      </c>
      <c r="D1946" s="2" t="s">
        <v>1</v>
      </c>
      <c r="E1946" s="3" t="s">
        <v>2</v>
      </c>
      <c r="F1946" s="3">
        <v>41190</v>
      </c>
      <c r="G1946" s="3" t="str">
        <f t="shared" si="30"/>
        <v xml:space="preserve">경기 </v>
      </c>
      <c r="H1946" s="2" t="s">
        <v>9483</v>
      </c>
      <c r="I1946" s="2" t="s">
        <v>154</v>
      </c>
      <c r="J1946" s="2" t="s">
        <v>20417</v>
      </c>
    </row>
    <row r="1947" spans="1:10" x14ac:dyDescent="0.3">
      <c r="A1947" s="3">
        <v>7110</v>
      </c>
      <c r="B1947" s="3">
        <v>1368101345</v>
      </c>
      <c r="C1947" s="2" t="s">
        <v>20424</v>
      </c>
      <c r="D1947" s="2" t="s">
        <v>1</v>
      </c>
      <c r="E1947" s="3" t="s">
        <v>2</v>
      </c>
      <c r="F1947" s="3">
        <v>41570</v>
      </c>
      <c r="G1947" s="3" t="str">
        <f t="shared" si="30"/>
        <v xml:space="preserve">경기 </v>
      </c>
      <c r="H1947" s="2" t="s">
        <v>20426</v>
      </c>
      <c r="I1947" s="2" t="s">
        <v>47</v>
      </c>
      <c r="J1947" s="2" t="s">
        <v>20425</v>
      </c>
    </row>
    <row r="1948" spans="1:10" x14ac:dyDescent="0.3">
      <c r="A1948" s="3">
        <v>7111</v>
      </c>
      <c r="B1948" s="3">
        <v>1368103867</v>
      </c>
      <c r="C1948" s="2" t="s">
        <v>20427</v>
      </c>
      <c r="D1948" s="2" t="s">
        <v>1</v>
      </c>
      <c r="E1948" s="3" t="s">
        <v>2</v>
      </c>
      <c r="F1948" s="3">
        <v>41570</v>
      </c>
      <c r="G1948" s="3" t="str">
        <f t="shared" si="30"/>
        <v xml:space="preserve">경기 </v>
      </c>
      <c r="H1948" s="2" t="s">
        <v>20429</v>
      </c>
      <c r="I1948" s="2" t="s">
        <v>3256</v>
      </c>
      <c r="J1948" s="2" t="s">
        <v>20428</v>
      </c>
    </row>
    <row r="1949" spans="1:10" x14ac:dyDescent="0.3">
      <c r="A1949" s="3">
        <v>7134</v>
      </c>
      <c r="B1949" s="3">
        <v>1238142151</v>
      </c>
      <c r="C1949" s="2" t="s">
        <v>20489</v>
      </c>
      <c r="D1949" s="2" t="s">
        <v>1</v>
      </c>
      <c r="E1949" s="3" t="s">
        <v>2</v>
      </c>
      <c r="F1949" s="3">
        <v>41273</v>
      </c>
      <c r="G1949" s="3" t="str">
        <f t="shared" si="30"/>
        <v xml:space="preserve">경기 </v>
      </c>
      <c r="H1949" s="2" t="s">
        <v>20491</v>
      </c>
      <c r="I1949" s="2" t="s">
        <v>260</v>
      </c>
      <c r="J1949" s="2" t="s">
        <v>20490</v>
      </c>
    </row>
    <row r="1950" spans="1:10" x14ac:dyDescent="0.3">
      <c r="A1950" s="3">
        <v>7135</v>
      </c>
      <c r="B1950" s="3">
        <v>1278107608</v>
      </c>
      <c r="C1950" s="2" t="s">
        <v>20492</v>
      </c>
      <c r="D1950" s="2" t="s">
        <v>1</v>
      </c>
      <c r="E1950" s="3" t="s">
        <v>2</v>
      </c>
      <c r="F1950" s="3">
        <v>41630</v>
      </c>
      <c r="G1950" s="3" t="str">
        <f t="shared" si="30"/>
        <v xml:space="preserve">경기 </v>
      </c>
      <c r="H1950" s="2" t="s">
        <v>20494</v>
      </c>
      <c r="I1950" s="2" t="s">
        <v>47</v>
      </c>
      <c r="J1950" s="2" t="s">
        <v>20493</v>
      </c>
    </row>
    <row r="1951" spans="1:10" x14ac:dyDescent="0.3">
      <c r="A1951" s="3">
        <v>7136</v>
      </c>
      <c r="B1951" s="3">
        <v>1278110670</v>
      </c>
      <c r="C1951" s="2" t="s">
        <v>20495</v>
      </c>
      <c r="D1951" s="2" t="s">
        <v>1</v>
      </c>
      <c r="E1951" s="3" t="s">
        <v>2</v>
      </c>
      <c r="F1951" s="3">
        <v>41480</v>
      </c>
      <c r="G1951" s="3" t="str">
        <f t="shared" si="30"/>
        <v xml:space="preserve">경기 </v>
      </c>
      <c r="H1951" s="2" t="s">
        <v>20497</v>
      </c>
      <c r="I1951" s="2" t="s">
        <v>489</v>
      </c>
      <c r="J1951" s="2" t="s">
        <v>20496</v>
      </c>
    </row>
    <row r="1952" spans="1:10" x14ac:dyDescent="0.3">
      <c r="A1952" s="3">
        <v>7137</v>
      </c>
      <c r="B1952" s="3">
        <v>1298634770</v>
      </c>
      <c r="C1952" s="2" t="s">
        <v>20498</v>
      </c>
      <c r="D1952" s="2" t="s">
        <v>1</v>
      </c>
      <c r="E1952" s="3" t="s">
        <v>2</v>
      </c>
      <c r="F1952" s="3">
        <v>41133</v>
      </c>
      <c r="G1952" s="3" t="str">
        <f t="shared" si="30"/>
        <v xml:space="preserve">경기 </v>
      </c>
      <c r="H1952" s="2" t="s">
        <v>1539</v>
      </c>
      <c r="I1952" s="2" t="s">
        <v>1317</v>
      </c>
      <c r="J1952" s="2" t="s">
        <v>20499</v>
      </c>
    </row>
    <row r="1953" spans="1:10" x14ac:dyDescent="0.3">
      <c r="A1953" s="3">
        <v>7139</v>
      </c>
      <c r="B1953" s="3">
        <v>1318198205</v>
      </c>
      <c r="C1953" s="2" t="s">
        <v>20503</v>
      </c>
      <c r="D1953" s="2" t="s">
        <v>1</v>
      </c>
      <c r="E1953" s="3" t="s">
        <v>2</v>
      </c>
      <c r="F1953" s="3">
        <v>41390</v>
      </c>
      <c r="G1953" s="3" t="str">
        <f t="shared" si="30"/>
        <v xml:space="preserve">경기 </v>
      </c>
      <c r="H1953" s="2" t="s">
        <v>20505</v>
      </c>
      <c r="I1953" s="2" t="s">
        <v>797</v>
      </c>
      <c r="J1953" s="2" t="s">
        <v>20504</v>
      </c>
    </row>
    <row r="1954" spans="1:10" x14ac:dyDescent="0.3">
      <c r="A1954" s="3">
        <v>7140</v>
      </c>
      <c r="B1954" s="3">
        <v>1348166022</v>
      </c>
      <c r="C1954" s="2" t="s">
        <v>20506</v>
      </c>
      <c r="D1954" s="2" t="s">
        <v>1</v>
      </c>
      <c r="E1954" s="3" t="s">
        <v>2</v>
      </c>
      <c r="F1954" s="3">
        <v>41590</v>
      </c>
      <c r="G1954" s="3" t="str">
        <f t="shared" si="30"/>
        <v xml:space="preserve">경기 </v>
      </c>
      <c r="H1954" s="2" t="s">
        <v>20508</v>
      </c>
      <c r="I1954" s="2" t="s">
        <v>743</v>
      </c>
      <c r="J1954" s="2" t="s">
        <v>20507</v>
      </c>
    </row>
    <row r="1955" spans="1:10" x14ac:dyDescent="0.3">
      <c r="A1955" s="3">
        <v>7141</v>
      </c>
      <c r="B1955" s="3">
        <v>1348193591</v>
      </c>
      <c r="C1955" s="2" t="s">
        <v>20509</v>
      </c>
      <c r="D1955" s="2" t="s">
        <v>1</v>
      </c>
      <c r="E1955" s="3" t="s">
        <v>2</v>
      </c>
      <c r="F1955" s="3">
        <v>41390</v>
      </c>
      <c r="G1955" s="3" t="str">
        <f t="shared" si="30"/>
        <v xml:space="preserve">경기 </v>
      </c>
      <c r="H1955" s="2" t="s">
        <v>20511</v>
      </c>
      <c r="I1955" s="2" t="s">
        <v>737</v>
      </c>
      <c r="J1955" s="2" t="s">
        <v>20510</v>
      </c>
    </row>
    <row r="1956" spans="1:10" x14ac:dyDescent="0.3">
      <c r="A1956" s="3">
        <v>7142</v>
      </c>
      <c r="B1956" s="3">
        <v>1348625462</v>
      </c>
      <c r="C1956" s="2" t="s">
        <v>20512</v>
      </c>
      <c r="D1956" s="2" t="s">
        <v>1</v>
      </c>
      <c r="E1956" s="3" t="s">
        <v>2</v>
      </c>
      <c r="F1956" s="3">
        <v>41271</v>
      </c>
      <c r="G1956" s="3" t="str">
        <f t="shared" si="30"/>
        <v xml:space="preserve">경기 </v>
      </c>
      <c r="H1956" s="2" t="s">
        <v>20514</v>
      </c>
      <c r="I1956" s="2" t="s">
        <v>2556</v>
      </c>
      <c r="J1956" s="2" t="s">
        <v>20513</v>
      </c>
    </row>
    <row r="1957" spans="1:10" x14ac:dyDescent="0.3">
      <c r="A1957" s="3">
        <v>7145</v>
      </c>
      <c r="B1957" s="3">
        <v>2208732956</v>
      </c>
      <c r="C1957" s="2" t="s">
        <v>20521</v>
      </c>
      <c r="D1957" s="2" t="s">
        <v>1</v>
      </c>
      <c r="E1957" s="3" t="s">
        <v>2</v>
      </c>
      <c r="F1957" s="3">
        <v>41610</v>
      </c>
      <c r="G1957" s="3" t="str">
        <f t="shared" si="30"/>
        <v xml:space="preserve">경기 </v>
      </c>
      <c r="H1957" s="2" t="s">
        <v>20523</v>
      </c>
      <c r="I1957" s="2" t="s">
        <v>1079</v>
      </c>
      <c r="J1957" s="2" t="s">
        <v>20522</v>
      </c>
    </row>
    <row r="1958" spans="1:10" x14ac:dyDescent="0.3">
      <c r="A1958" s="3">
        <v>7161</v>
      </c>
      <c r="B1958" s="3">
        <v>1058144068</v>
      </c>
      <c r="C1958" s="2" t="s">
        <v>20568</v>
      </c>
      <c r="D1958" s="2" t="s">
        <v>1</v>
      </c>
      <c r="E1958" s="3" t="s">
        <v>2</v>
      </c>
      <c r="F1958" s="3">
        <v>41285</v>
      </c>
      <c r="G1958" s="3" t="str">
        <f t="shared" si="30"/>
        <v xml:space="preserve">경기 </v>
      </c>
      <c r="H1958" s="2" t="s">
        <v>20570</v>
      </c>
      <c r="I1958" s="2" t="s">
        <v>117</v>
      </c>
      <c r="J1958" s="2" t="s">
        <v>20569</v>
      </c>
    </row>
    <row r="1959" spans="1:10" x14ac:dyDescent="0.3">
      <c r="A1959" s="3">
        <v>7165</v>
      </c>
      <c r="B1959" s="3">
        <v>1208154599</v>
      </c>
      <c r="C1959" s="2" t="s">
        <v>20579</v>
      </c>
      <c r="D1959" s="2" t="s">
        <v>1</v>
      </c>
      <c r="E1959" s="3" t="s">
        <v>2</v>
      </c>
      <c r="F1959" s="3">
        <v>41135</v>
      </c>
      <c r="G1959" s="3" t="str">
        <f t="shared" si="30"/>
        <v xml:space="preserve">경기 </v>
      </c>
      <c r="H1959" s="2" t="s">
        <v>5753</v>
      </c>
      <c r="I1959" s="2" t="s">
        <v>5237</v>
      </c>
      <c r="J1959" s="2" t="s">
        <v>20580</v>
      </c>
    </row>
    <row r="1960" spans="1:10" x14ac:dyDescent="0.3">
      <c r="A1960" s="3">
        <v>7166</v>
      </c>
      <c r="B1960" s="3">
        <v>1228156079</v>
      </c>
      <c r="C1960" s="2" t="s">
        <v>20581</v>
      </c>
      <c r="D1960" s="2" t="s">
        <v>1</v>
      </c>
      <c r="E1960" s="3" t="s">
        <v>2</v>
      </c>
      <c r="F1960" s="3">
        <v>41190</v>
      </c>
      <c r="G1960" s="3" t="str">
        <f t="shared" si="30"/>
        <v xml:space="preserve">경기 </v>
      </c>
      <c r="H1960" s="2" t="s">
        <v>20583</v>
      </c>
      <c r="I1960" s="2" t="s">
        <v>5</v>
      </c>
      <c r="J1960" s="2" t="s">
        <v>20582</v>
      </c>
    </row>
    <row r="1961" spans="1:10" x14ac:dyDescent="0.3">
      <c r="A1961" s="3">
        <v>7167</v>
      </c>
      <c r="B1961" s="3">
        <v>1248138330</v>
      </c>
      <c r="C1961" s="2" t="s">
        <v>20584</v>
      </c>
      <c r="D1961" s="2" t="s">
        <v>1</v>
      </c>
      <c r="E1961" s="3" t="s">
        <v>2</v>
      </c>
      <c r="F1961" s="3">
        <v>41590</v>
      </c>
      <c r="G1961" s="3" t="str">
        <f t="shared" si="30"/>
        <v xml:space="preserve">경기 </v>
      </c>
      <c r="H1961" s="2" t="s">
        <v>20586</v>
      </c>
      <c r="I1961" s="2" t="s">
        <v>293</v>
      </c>
      <c r="J1961" s="2" t="s">
        <v>20585</v>
      </c>
    </row>
    <row r="1962" spans="1:10" x14ac:dyDescent="0.3">
      <c r="A1962" s="3">
        <v>7168</v>
      </c>
      <c r="B1962" s="3">
        <v>1248648304</v>
      </c>
      <c r="C1962" s="2" t="s">
        <v>20587</v>
      </c>
      <c r="D1962" s="2" t="s">
        <v>1</v>
      </c>
      <c r="E1962" s="3" t="s">
        <v>2</v>
      </c>
      <c r="F1962" s="3">
        <v>41220</v>
      </c>
      <c r="G1962" s="3" t="str">
        <f t="shared" si="30"/>
        <v xml:space="preserve">경기 </v>
      </c>
      <c r="H1962" s="2" t="s">
        <v>20589</v>
      </c>
      <c r="I1962" s="2" t="s">
        <v>260</v>
      </c>
      <c r="J1962" s="2" t="s">
        <v>20588</v>
      </c>
    </row>
    <row r="1963" spans="1:10" x14ac:dyDescent="0.3">
      <c r="A1963" s="3">
        <v>7169</v>
      </c>
      <c r="B1963" s="3">
        <v>1248651100</v>
      </c>
      <c r="C1963" s="2" t="s">
        <v>20590</v>
      </c>
      <c r="D1963" s="2" t="s">
        <v>1</v>
      </c>
      <c r="E1963" s="3" t="s">
        <v>2</v>
      </c>
      <c r="F1963" s="3">
        <v>41113</v>
      </c>
      <c r="G1963" s="3" t="str">
        <f t="shared" si="30"/>
        <v xml:space="preserve">경기 </v>
      </c>
      <c r="H1963" s="2" t="s">
        <v>20592</v>
      </c>
      <c r="I1963" s="2" t="s">
        <v>229</v>
      </c>
      <c r="J1963" s="2" t="s">
        <v>20591</v>
      </c>
    </row>
    <row r="1964" spans="1:10" x14ac:dyDescent="0.3">
      <c r="A1964" s="3">
        <v>7170</v>
      </c>
      <c r="B1964" s="3">
        <v>1268183938</v>
      </c>
      <c r="C1964" s="2" t="s">
        <v>20593</v>
      </c>
      <c r="D1964" s="2" t="s">
        <v>132</v>
      </c>
      <c r="E1964" s="3" t="s">
        <v>133</v>
      </c>
      <c r="F1964" s="3">
        <v>41610</v>
      </c>
      <c r="G1964" s="3" t="str">
        <f t="shared" si="30"/>
        <v xml:space="preserve">경기 </v>
      </c>
      <c r="H1964" s="2" t="s">
        <v>20595</v>
      </c>
      <c r="I1964" s="2" t="s">
        <v>3298</v>
      </c>
      <c r="J1964" s="2" t="s">
        <v>20594</v>
      </c>
    </row>
    <row r="1965" spans="1:10" x14ac:dyDescent="0.3">
      <c r="A1965" s="3">
        <v>7171</v>
      </c>
      <c r="B1965" s="3">
        <v>1268614630</v>
      </c>
      <c r="C1965" s="2" t="s">
        <v>20596</v>
      </c>
      <c r="D1965" s="2" t="s">
        <v>1</v>
      </c>
      <c r="E1965" s="3" t="s">
        <v>2</v>
      </c>
      <c r="F1965" s="3">
        <v>41610</v>
      </c>
      <c r="G1965" s="3" t="str">
        <f t="shared" si="30"/>
        <v xml:space="preserve">경기 </v>
      </c>
      <c r="H1965" s="2" t="s">
        <v>20598</v>
      </c>
      <c r="I1965" s="2" t="s">
        <v>4533</v>
      </c>
      <c r="J1965" s="2" t="s">
        <v>20597</v>
      </c>
    </row>
    <row r="1966" spans="1:10" x14ac:dyDescent="0.3">
      <c r="A1966" s="3">
        <v>7172</v>
      </c>
      <c r="B1966" s="3">
        <v>1274164170</v>
      </c>
      <c r="C1966" s="2" t="s">
        <v>20599</v>
      </c>
      <c r="D1966" s="2" t="s">
        <v>1</v>
      </c>
      <c r="E1966" s="3" t="s">
        <v>2</v>
      </c>
      <c r="F1966" s="3">
        <v>41650</v>
      </c>
      <c r="G1966" s="3" t="str">
        <f t="shared" si="30"/>
        <v xml:space="preserve">경기 </v>
      </c>
      <c r="H1966" s="2" t="s">
        <v>20601</v>
      </c>
      <c r="I1966" s="2" t="s">
        <v>11319</v>
      </c>
      <c r="J1966" s="2" t="s">
        <v>20600</v>
      </c>
    </row>
    <row r="1967" spans="1:10" x14ac:dyDescent="0.3">
      <c r="A1967" s="3">
        <v>7173</v>
      </c>
      <c r="B1967" s="3">
        <v>1288139044</v>
      </c>
      <c r="C1967" s="2" t="s">
        <v>20602</v>
      </c>
      <c r="D1967" s="2" t="s">
        <v>1</v>
      </c>
      <c r="E1967" s="3" t="s">
        <v>2</v>
      </c>
      <c r="F1967" s="3">
        <v>41480</v>
      </c>
      <c r="G1967" s="3" t="str">
        <f t="shared" si="30"/>
        <v xml:space="preserve">경기 </v>
      </c>
      <c r="H1967" s="2" t="s">
        <v>20604</v>
      </c>
      <c r="I1967" s="2" t="s">
        <v>2102</v>
      </c>
      <c r="J1967" s="2" t="s">
        <v>20603</v>
      </c>
    </row>
    <row r="1968" spans="1:10" x14ac:dyDescent="0.3">
      <c r="A1968" s="3">
        <v>7174</v>
      </c>
      <c r="B1968" s="3">
        <v>1348102431</v>
      </c>
      <c r="C1968" s="2" t="s">
        <v>20605</v>
      </c>
      <c r="D1968" s="2" t="s">
        <v>1</v>
      </c>
      <c r="E1968" s="3" t="s">
        <v>2</v>
      </c>
      <c r="F1968" s="3">
        <v>41273</v>
      </c>
      <c r="G1968" s="3" t="str">
        <f t="shared" si="30"/>
        <v xml:space="preserve">경기 </v>
      </c>
      <c r="H1968" s="2" t="s">
        <v>20607</v>
      </c>
      <c r="I1968" s="2" t="s">
        <v>176</v>
      </c>
      <c r="J1968" s="2" t="s">
        <v>20606</v>
      </c>
    </row>
    <row r="1969" spans="1:10" x14ac:dyDescent="0.3">
      <c r="A1969" s="3">
        <v>7178</v>
      </c>
      <c r="B1969" s="3">
        <v>1418117868</v>
      </c>
      <c r="C1969" s="2" t="s">
        <v>12379</v>
      </c>
      <c r="D1969" s="2" t="s">
        <v>1</v>
      </c>
      <c r="E1969" s="3" t="s">
        <v>2</v>
      </c>
      <c r="F1969" s="3">
        <v>41480</v>
      </c>
      <c r="G1969" s="3" t="str">
        <f t="shared" si="30"/>
        <v xml:space="preserve">경기 </v>
      </c>
      <c r="H1969" s="2" t="s">
        <v>20618</v>
      </c>
      <c r="I1969" s="2" t="s">
        <v>5237</v>
      </c>
      <c r="J1969" s="2" t="s">
        <v>20617</v>
      </c>
    </row>
    <row r="1970" spans="1:10" x14ac:dyDescent="0.3">
      <c r="A1970" s="3">
        <v>7180</v>
      </c>
      <c r="B1970" s="3">
        <v>2118773327</v>
      </c>
      <c r="C1970" s="2" t="s">
        <v>20621</v>
      </c>
      <c r="D1970" s="2" t="s">
        <v>1</v>
      </c>
      <c r="E1970" s="3" t="s">
        <v>2</v>
      </c>
      <c r="F1970" s="3">
        <v>41590</v>
      </c>
      <c r="G1970" s="3" t="str">
        <f t="shared" si="30"/>
        <v xml:space="preserve">경기 </v>
      </c>
      <c r="H1970" s="2" t="s">
        <v>20623</v>
      </c>
      <c r="I1970" s="2" t="s">
        <v>35</v>
      </c>
      <c r="J1970" s="2" t="s">
        <v>20622</v>
      </c>
    </row>
    <row r="1971" spans="1:10" x14ac:dyDescent="0.3">
      <c r="A1971" s="3">
        <v>7182</v>
      </c>
      <c r="B1971" s="3">
        <v>2208119679</v>
      </c>
      <c r="C1971" s="2" t="s">
        <v>20626</v>
      </c>
      <c r="D1971" s="2" t="s">
        <v>1</v>
      </c>
      <c r="E1971" s="3" t="s">
        <v>2</v>
      </c>
      <c r="F1971" s="3">
        <v>41271</v>
      </c>
      <c r="G1971" s="3" t="str">
        <f t="shared" si="30"/>
        <v xml:space="preserve">경기 </v>
      </c>
      <c r="H1971" s="2" t="s">
        <v>20628</v>
      </c>
      <c r="I1971" s="2" t="s">
        <v>1324</v>
      </c>
      <c r="J1971" s="2" t="s">
        <v>20627</v>
      </c>
    </row>
    <row r="1972" spans="1:10" x14ac:dyDescent="0.3">
      <c r="A1972" s="3">
        <v>7201</v>
      </c>
      <c r="B1972" s="3">
        <v>1198165233</v>
      </c>
      <c r="C1972" s="2" t="s">
        <v>20679</v>
      </c>
      <c r="D1972" s="2" t="s">
        <v>1</v>
      </c>
      <c r="E1972" s="3" t="s">
        <v>2</v>
      </c>
      <c r="F1972" s="3">
        <v>41590</v>
      </c>
      <c r="G1972" s="3" t="str">
        <f t="shared" si="30"/>
        <v xml:space="preserve">경기 </v>
      </c>
      <c r="H1972" s="2" t="s">
        <v>20681</v>
      </c>
      <c r="I1972" s="2" t="s">
        <v>260</v>
      </c>
      <c r="J1972" s="2" t="s">
        <v>20680</v>
      </c>
    </row>
    <row r="1973" spans="1:10" x14ac:dyDescent="0.3">
      <c r="A1973" s="3">
        <v>7204</v>
      </c>
      <c r="B1973" s="3">
        <v>1238167851</v>
      </c>
      <c r="C1973" s="2" t="s">
        <v>20688</v>
      </c>
      <c r="D1973" s="2" t="s">
        <v>1</v>
      </c>
      <c r="E1973" s="3" t="s">
        <v>2</v>
      </c>
      <c r="F1973" s="3">
        <v>41171</v>
      </c>
      <c r="G1973" s="3" t="str">
        <f t="shared" si="30"/>
        <v xml:space="preserve">경기 </v>
      </c>
      <c r="H1973" s="2" t="s">
        <v>20690</v>
      </c>
      <c r="I1973" s="2" t="s">
        <v>2172</v>
      </c>
      <c r="J1973" s="2" t="s">
        <v>20689</v>
      </c>
    </row>
    <row r="1974" spans="1:10" x14ac:dyDescent="0.3">
      <c r="A1974" s="3">
        <v>7205</v>
      </c>
      <c r="B1974" s="3">
        <v>1258104416</v>
      </c>
      <c r="C1974" s="2" t="s">
        <v>20691</v>
      </c>
      <c r="D1974" s="2" t="s">
        <v>1</v>
      </c>
      <c r="E1974" s="3" t="s">
        <v>2</v>
      </c>
      <c r="F1974" s="3">
        <v>41220</v>
      </c>
      <c r="G1974" s="3" t="str">
        <f t="shared" si="30"/>
        <v xml:space="preserve">경기 </v>
      </c>
      <c r="H1974" s="2" t="s">
        <v>20693</v>
      </c>
      <c r="I1974" s="2" t="s">
        <v>504</v>
      </c>
      <c r="J1974" s="2" t="s">
        <v>20692</v>
      </c>
    </row>
    <row r="1975" spans="1:10" x14ac:dyDescent="0.3">
      <c r="A1975" s="3">
        <v>7206</v>
      </c>
      <c r="B1975" s="3">
        <v>1278138983</v>
      </c>
      <c r="C1975" s="2" t="s">
        <v>20694</v>
      </c>
      <c r="D1975" s="2" t="s">
        <v>1</v>
      </c>
      <c r="E1975" s="3" t="s">
        <v>2</v>
      </c>
      <c r="F1975" s="3">
        <v>41630</v>
      </c>
      <c r="G1975" s="3" t="str">
        <f t="shared" si="30"/>
        <v xml:space="preserve">경기 </v>
      </c>
      <c r="H1975" s="2" t="s">
        <v>20696</v>
      </c>
      <c r="I1975" s="2" t="s">
        <v>2304</v>
      </c>
      <c r="J1975" s="2" t="s">
        <v>20695</v>
      </c>
    </row>
    <row r="1976" spans="1:10" x14ac:dyDescent="0.3">
      <c r="A1976" s="3">
        <v>7207</v>
      </c>
      <c r="B1976" s="3">
        <v>1338122787</v>
      </c>
      <c r="C1976" s="2" t="s">
        <v>17209</v>
      </c>
      <c r="D1976" s="2" t="s">
        <v>1</v>
      </c>
      <c r="E1976" s="3" t="s">
        <v>2</v>
      </c>
      <c r="F1976" s="3">
        <v>41390</v>
      </c>
      <c r="G1976" s="3" t="str">
        <f t="shared" si="30"/>
        <v xml:space="preserve">경기 </v>
      </c>
      <c r="H1976" s="2" t="s">
        <v>20698</v>
      </c>
      <c r="I1976" s="2" t="s">
        <v>10689</v>
      </c>
      <c r="J1976" s="2" t="s">
        <v>20697</v>
      </c>
    </row>
    <row r="1977" spans="1:10" x14ac:dyDescent="0.3">
      <c r="A1977" s="3">
        <v>7208</v>
      </c>
      <c r="B1977" s="3">
        <v>1388102938</v>
      </c>
      <c r="C1977" s="2" t="s">
        <v>20699</v>
      </c>
      <c r="D1977" s="2" t="s">
        <v>3699</v>
      </c>
      <c r="E1977" s="3" t="s">
        <v>3700</v>
      </c>
      <c r="F1977" s="3">
        <v>41410</v>
      </c>
      <c r="G1977" s="3" t="str">
        <f t="shared" si="30"/>
        <v xml:space="preserve">경기 </v>
      </c>
      <c r="H1977" s="2" t="s">
        <v>20701</v>
      </c>
      <c r="I1977" s="2" t="s">
        <v>1430</v>
      </c>
      <c r="J1977" s="2" t="s">
        <v>20700</v>
      </c>
    </row>
    <row r="1978" spans="1:10" x14ac:dyDescent="0.3">
      <c r="A1978" s="3">
        <v>7209</v>
      </c>
      <c r="B1978" s="3">
        <v>1398108008</v>
      </c>
      <c r="C1978" s="2" t="s">
        <v>20702</v>
      </c>
      <c r="D1978" s="2" t="s">
        <v>1</v>
      </c>
      <c r="E1978" s="3" t="s">
        <v>2</v>
      </c>
      <c r="F1978" s="3">
        <v>41220</v>
      </c>
      <c r="G1978" s="3" t="str">
        <f t="shared" si="30"/>
        <v xml:space="preserve">경기 </v>
      </c>
      <c r="H1978" s="2" t="s">
        <v>20704</v>
      </c>
      <c r="I1978" s="2" t="s">
        <v>393</v>
      </c>
      <c r="J1978" s="2" t="s">
        <v>20703</v>
      </c>
    </row>
    <row r="1979" spans="1:10" x14ac:dyDescent="0.3">
      <c r="A1979" s="3">
        <v>7212</v>
      </c>
      <c r="B1979" s="3">
        <v>2138191028</v>
      </c>
      <c r="C1979" s="2" t="s">
        <v>20711</v>
      </c>
      <c r="D1979" s="2" t="s">
        <v>1</v>
      </c>
      <c r="E1979" s="3" t="s">
        <v>2</v>
      </c>
      <c r="F1979" s="3">
        <v>41135</v>
      </c>
      <c r="G1979" s="3" t="str">
        <f t="shared" si="30"/>
        <v xml:space="preserve">경기 </v>
      </c>
      <c r="H1979" s="2" t="s">
        <v>2767</v>
      </c>
      <c r="I1979" s="2" t="s">
        <v>1328</v>
      </c>
      <c r="J1979" s="2" t="s">
        <v>20712</v>
      </c>
    </row>
    <row r="1980" spans="1:10" x14ac:dyDescent="0.3">
      <c r="A1980" s="3">
        <v>7213</v>
      </c>
      <c r="B1980" s="3">
        <v>2158140428</v>
      </c>
      <c r="C1980" s="2" t="s">
        <v>20713</v>
      </c>
      <c r="D1980" s="2" t="s">
        <v>1</v>
      </c>
      <c r="E1980" s="3" t="s">
        <v>2</v>
      </c>
      <c r="F1980" s="3">
        <v>41610</v>
      </c>
      <c r="G1980" s="3" t="str">
        <f t="shared" si="30"/>
        <v xml:space="preserve">경기 </v>
      </c>
      <c r="H1980" s="2" t="s">
        <v>20715</v>
      </c>
      <c r="I1980" s="2" t="s">
        <v>1898</v>
      </c>
      <c r="J1980" s="2" t="s">
        <v>20714</v>
      </c>
    </row>
    <row r="1981" spans="1:10" x14ac:dyDescent="0.3">
      <c r="A1981" s="3">
        <v>7216</v>
      </c>
      <c r="B1981" s="3">
        <v>2298109504</v>
      </c>
      <c r="C1981" s="2" t="s">
        <v>20721</v>
      </c>
      <c r="D1981" s="2" t="s">
        <v>1</v>
      </c>
      <c r="E1981" s="3" t="s">
        <v>2</v>
      </c>
      <c r="F1981" s="3">
        <v>41135</v>
      </c>
      <c r="G1981" s="3" t="str">
        <f t="shared" si="30"/>
        <v xml:space="preserve">경기 </v>
      </c>
      <c r="H1981" s="2" t="s">
        <v>20723</v>
      </c>
      <c r="I1981" s="2" t="s">
        <v>2172</v>
      </c>
      <c r="J1981" s="2" t="s">
        <v>20722</v>
      </c>
    </row>
    <row r="1982" spans="1:10" x14ac:dyDescent="0.3">
      <c r="A1982" s="3">
        <v>7233</v>
      </c>
      <c r="B1982" s="3">
        <v>1258115077</v>
      </c>
      <c r="C1982" s="2" t="s">
        <v>20765</v>
      </c>
      <c r="D1982" s="2" t="s">
        <v>1</v>
      </c>
      <c r="E1982" s="3" t="s">
        <v>2</v>
      </c>
      <c r="F1982" s="3">
        <v>41220</v>
      </c>
      <c r="G1982" s="3" t="str">
        <f t="shared" si="30"/>
        <v xml:space="preserve">경기 </v>
      </c>
      <c r="H1982" s="2" t="s">
        <v>20767</v>
      </c>
      <c r="I1982" s="2" t="s">
        <v>2549</v>
      </c>
      <c r="J1982" s="2" t="s">
        <v>20766</v>
      </c>
    </row>
    <row r="1983" spans="1:10" x14ac:dyDescent="0.3">
      <c r="A1983" s="3">
        <v>7235</v>
      </c>
      <c r="B1983" s="3">
        <v>1268127988</v>
      </c>
      <c r="C1983" s="2" t="s">
        <v>20771</v>
      </c>
      <c r="D1983" s="2" t="s">
        <v>1</v>
      </c>
      <c r="E1983" s="3" t="s">
        <v>2</v>
      </c>
      <c r="F1983" s="3">
        <v>41610</v>
      </c>
      <c r="G1983" s="3" t="str">
        <f t="shared" si="30"/>
        <v xml:space="preserve">경기 </v>
      </c>
      <c r="H1983" s="2" t="s">
        <v>20773</v>
      </c>
      <c r="I1983" s="2" t="s">
        <v>3421</v>
      </c>
      <c r="J1983" s="2" t="s">
        <v>20772</v>
      </c>
    </row>
    <row r="1984" spans="1:10" x14ac:dyDescent="0.3">
      <c r="A1984" s="3">
        <v>7236</v>
      </c>
      <c r="B1984" s="3">
        <v>1268182623</v>
      </c>
      <c r="C1984" s="2" t="s">
        <v>20774</v>
      </c>
      <c r="D1984" s="2" t="s">
        <v>1</v>
      </c>
      <c r="E1984" s="3" t="s">
        <v>2</v>
      </c>
      <c r="F1984" s="3">
        <v>41610</v>
      </c>
      <c r="G1984" s="3" t="str">
        <f t="shared" si="30"/>
        <v xml:space="preserve">경기 </v>
      </c>
      <c r="H1984" s="2" t="s">
        <v>20776</v>
      </c>
      <c r="I1984" s="2" t="s">
        <v>4340</v>
      </c>
      <c r="J1984" s="2" t="s">
        <v>20775</v>
      </c>
    </row>
    <row r="1985" spans="1:10" x14ac:dyDescent="0.3">
      <c r="A1985" s="3">
        <v>7237</v>
      </c>
      <c r="B1985" s="3">
        <v>1268608633</v>
      </c>
      <c r="C1985" s="2" t="s">
        <v>15187</v>
      </c>
      <c r="D1985" s="2" t="s">
        <v>1</v>
      </c>
      <c r="E1985" s="3" t="s">
        <v>2</v>
      </c>
      <c r="F1985" s="3">
        <v>41360</v>
      </c>
      <c r="G1985" s="3" t="str">
        <f t="shared" si="30"/>
        <v xml:space="preserve">경기 </v>
      </c>
      <c r="H1985" s="2" t="s">
        <v>20778</v>
      </c>
      <c r="I1985" s="2" t="s">
        <v>404</v>
      </c>
      <c r="J1985" s="2" t="s">
        <v>20777</v>
      </c>
    </row>
    <row r="1986" spans="1:10" x14ac:dyDescent="0.3">
      <c r="A1986" s="3">
        <v>7238</v>
      </c>
      <c r="B1986" s="3">
        <v>1278600764</v>
      </c>
      <c r="C1986" s="2" t="s">
        <v>20779</v>
      </c>
      <c r="D1986" s="2" t="s">
        <v>1</v>
      </c>
      <c r="E1986" s="3" t="s">
        <v>2</v>
      </c>
      <c r="F1986" s="3">
        <v>41650</v>
      </c>
      <c r="G1986" s="3" t="str">
        <f t="shared" si="30"/>
        <v xml:space="preserve">경기 </v>
      </c>
      <c r="H1986" s="2" t="s">
        <v>20781</v>
      </c>
      <c r="I1986" s="2" t="s">
        <v>605</v>
      </c>
      <c r="J1986" s="2" t="s">
        <v>20780</v>
      </c>
    </row>
    <row r="1987" spans="1:10" x14ac:dyDescent="0.3">
      <c r="A1987" s="3">
        <v>7239</v>
      </c>
      <c r="B1987" s="3">
        <v>1298199759</v>
      </c>
      <c r="C1987" s="2" t="s">
        <v>20782</v>
      </c>
      <c r="D1987" s="2" t="s">
        <v>1</v>
      </c>
      <c r="E1987" s="3" t="s">
        <v>2</v>
      </c>
      <c r="F1987" s="3">
        <v>41133</v>
      </c>
      <c r="G1987" s="3" t="str">
        <f t="shared" ref="G1987:G2050" si="31">LEFT(H1987,3)</f>
        <v xml:space="preserve">경기 </v>
      </c>
      <c r="H1987" s="2" t="s">
        <v>13067</v>
      </c>
      <c r="I1987" s="2" t="s">
        <v>605</v>
      </c>
      <c r="J1987" s="2" t="s">
        <v>20783</v>
      </c>
    </row>
    <row r="1988" spans="1:10" x14ac:dyDescent="0.3">
      <c r="A1988" s="3">
        <v>7240</v>
      </c>
      <c r="B1988" s="3">
        <v>1338123355</v>
      </c>
      <c r="C1988" s="2" t="s">
        <v>20784</v>
      </c>
      <c r="D1988" s="2" t="s">
        <v>239</v>
      </c>
      <c r="E1988" s="3" t="s">
        <v>240</v>
      </c>
      <c r="F1988" s="3">
        <v>41390</v>
      </c>
      <c r="G1988" s="3" t="str">
        <f t="shared" si="31"/>
        <v xml:space="preserve">경기 </v>
      </c>
      <c r="H1988" s="2" t="s">
        <v>20786</v>
      </c>
      <c r="I1988" s="2" t="s">
        <v>10404</v>
      </c>
      <c r="J1988" s="2" t="s">
        <v>20785</v>
      </c>
    </row>
    <row r="1989" spans="1:10" x14ac:dyDescent="0.3">
      <c r="A1989" s="3">
        <v>7241</v>
      </c>
      <c r="B1989" s="3">
        <v>1348105632</v>
      </c>
      <c r="C1989" s="2" t="s">
        <v>20787</v>
      </c>
      <c r="D1989" s="2" t="s">
        <v>1</v>
      </c>
      <c r="E1989" s="3" t="s">
        <v>2</v>
      </c>
      <c r="F1989" s="3">
        <v>41273</v>
      </c>
      <c r="G1989" s="3" t="str">
        <f t="shared" si="31"/>
        <v xml:space="preserve">경기 </v>
      </c>
      <c r="H1989" s="2" t="s">
        <v>20789</v>
      </c>
      <c r="I1989" s="2" t="s">
        <v>526</v>
      </c>
      <c r="J1989" s="2" t="s">
        <v>20788</v>
      </c>
    </row>
    <row r="1990" spans="1:10" x14ac:dyDescent="0.3">
      <c r="A1990" s="3">
        <v>7242</v>
      </c>
      <c r="B1990" s="3">
        <v>1348678431</v>
      </c>
      <c r="C1990" s="2" t="s">
        <v>20790</v>
      </c>
      <c r="D1990" s="2" t="s">
        <v>1</v>
      </c>
      <c r="E1990" s="3" t="s">
        <v>2</v>
      </c>
      <c r="F1990" s="3">
        <v>41273</v>
      </c>
      <c r="G1990" s="3" t="str">
        <f t="shared" si="31"/>
        <v xml:space="preserve">경기 </v>
      </c>
      <c r="H1990" s="2" t="s">
        <v>20791</v>
      </c>
      <c r="I1990" s="2" t="s">
        <v>162</v>
      </c>
      <c r="J1990" s="2"/>
    </row>
    <row r="1991" spans="1:10" x14ac:dyDescent="0.3">
      <c r="A1991" s="3">
        <v>7248</v>
      </c>
      <c r="B1991" s="3">
        <v>2140969294</v>
      </c>
      <c r="C1991" s="2" t="s">
        <v>20807</v>
      </c>
      <c r="D1991" s="2" t="s">
        <v>1</v>
      </c>
      <c r="E1991" s="3" t="s">
        <v>2</v>
      </c>
      <c r="F1991" s="3">
        <v>41480</v>
      </c>
      <c r="G1991" s="3" t="str">
        <f t="shared" si="31"/>
        <v xml:space="preserve">경기 </v>
      </c>
      <c r="H1991" s="2" t="s">
        <v>20809</v>
      </c>
      <c r="I1991" s="2" t="s">
        <v>2809</v>
      </c>
      <c r="J1991" s="2" t="s">
        <v>20808</v>
      </c>
    </row>
    <row r="1992" spans="1:10" x14ac:dyDescent="0.3">
      <c r="A1992" s="3">
        <v>7273</v>
      </c>
      <c r="B1992" s="3">
        <v>1238628853</v>
      </c>
      <c r="C1992" s="2" t="s">
        <v>20878</v>
      </c>
      <c r="D1992" s="2" t="s">
        <v>239</v>
      </c>
      <c r="E1992" s="3" t="s">
        <v>240</v>
      </c>
      <c r="F1992" s="3">
        <v>41173</v>
      </c>
      <c r="G1992" s="3" t="str">
        <f t="shared" si="31"/>
        <v xml:space="preserve">경기 </v>
      </c>
      <c r="H1992" s="2" t="s">
        <v>20880</v>
      </c>
      <c r="I1992" s="2" t="s">
        <v>2159</v>
      </c>
      <c r="J1992" s="2" t="s">
        <v>20879</v>
      </c>
    </row>
    <row r="1993" spans="1:10" x14ac:dyDescent="0.3">
      <c r="A1993" s="3">
        <v>7275</v>
      </c>
      <c r="B1993" s="3">
        <v>1248191688</v>
      </c>
      <c r="C1993" s="2" t="s">
        <v>20884</v>
      </c>
      <c r="D1993" s="2" t="s">
        <v>1</v>
      </c>
      <c r="E1993" s="3" t="s">
        <v>2</v>
      </c>
      <c r="F1993" s="3">
        <v>41117</v>
      </c>
      <c r="G1993" s="3" t="str">
        <f t="shared" si="31"/>
        <v xml:space="preserve">경기 </v>
      </c>
      <c r="H1993" s="2" t="s">
        <v>1933</v>
      </c>
      <c r="I1993" s="2" t="s">
        <v>117</v>
      </c>
      <c r="J1993" s="2" t="s">
        <v>20885</v>
      </c>
    </row>
    <row r="1994" spans="1:10" x14ac:dyDescent="0.3">
      <c r="A1994" s="3">
        <v>7276</v>
      </c>
      <c r="B1994" s="3">
        <v>1248661817</v>
      </c>
      <c r="C1994" s="2" t="s">
        <v>20886</v>
      </c>
      <c r="D1994" s="2" t="s">
        <v>1</v>
      </c>
      <c r="E1994" s="3" t="s">
        <v>2</v>
      </c>
      <c r="F1994" s="3">
        <v>41590</v>
      </c>
      <c r="G1994" s="3" t="str">
        <f t="shared" si="31"/>
        <v xml:space="preserve">경기 </v>
      </c>
      <c r="H1994" s="2" t="s">
        <v>20888</v>
      </c>
      <c r="I1994" s="2" t="s">
        <v>1508</v>
      </c>
      <c r="J1994" s="2" t="s">
        <v>20887</v>
      </c>
    </row>
    <row r="1995" spans="1:10" x14ac:dyDescent="0.3">
      <c r="A1995" s="3">
        <v>7277</v>
      </c>
      <c r="B1995" s="3">
        <v>1258102096</v>
      </c>
      <c r="C1995" s="2" t="s">
        <v>20889</v>
      </c>
      <c r="D1995" s="2" t="s">
        <v>132</v>
      </c>
      <c r="E1995" s="3" t="s">
        <v>133</v>
      </c>
      <c r="F1995" s="3">
        <v>41550</v>
      </c>
      <c r="G1995" s="3" t="str">
        <f t="shared" si="31"/>
        <v xml:space="preserve">경기 </v>
      </c>
      <c r="H1995" s="2" t="s">
        <v>20891</v>
      </c>
      <c r="I1995" s="2" t="s">
        <v>828</v>
      </c>
      <c r="J1995" s="2" t="s">
        <v>20890</v>
      </c>
    </row>
    <row r="1996" spans="1:10" x14ac:dyDescent="0.3">
      <c r="A1996" s="3">
        <v>7278</v>
      </c>
      <c r="B1996" s="3">
        <v>1268102949</v>
      </c>
      <c r="C1996" s="2" t="s">
        <v>20892</v>
      </c>
      <c r="D1996" s="2" t="s">
        <v>1</v>
      </c>
      <c r="E1996" s="3" t="s">
        <v>2</v>
      </c>
      <c r="F1996" s="3">
        <v>41670</v>
      </c>
      <c r="G1996" s="3" t="str">
        <f t="shared" si="31"/>
        <v xml:space="preserve">경기 </v>
      </c>
      <c r="H1996" s="2" t="s">
        <v>20894</v>
      </c>
      <c r="I1996" s="2" t="s">
        <v>308</v>
      </c>
      <c r="J1996" s="2" t="s">
        <v>20893</v>
      </c>
    </row>
    <row r="1997" spans="1:10" x14ac:dyDescent="0.3">
      <c r="A1997" s="3">
        <v>7280</v>
      </c>
      <c r="B1997" s="3">
        <v>1288668641</v>
      </c>
      <c r="C1997" s="2" t="s">
        <v>20898</v>
      </c>
      <c r="D1997" s="2" t="s">
        <v>1</v>
      </c>
      <c r="E1997" s="3" t="s">
        <v>2</v>
      </c>
      <c r="F1997" s="3">
        <v>41281</v>
      </c>
      <c r="G1997" s="3" t="str">
        <f t="shared" si="31"/>
        <v xml:space="preserve">경기 </v>
      </c>
      <c r="H1997" s="2" t="s">
        <v>20900</v>
      </c>
      <c r="I1997" s="2" t="s">
        <v>2556</v>
      </c>
      <c r="J1997" s="2" t="s">
        <v>20899</v>
      </c>
    </row>
    <row r="1998" spans="1:10" x14ac:dyDescent="0.3">
      <c r="A1998" s="3">
        <v>7281</v>
      </c>
      <c r="B1998" s="3">
        <v>1338123734</v>
      </c>
      <c r="C1998" s="2" t="s">
        <v>20901</v>
      </c>
      <c r="D1998" s="2" t="s">
        <v>1</v>
      </c>
      <c r="E1998" s="3" t="s">
        <v>2</v>
      </c>
      <c r="F1998" s="3">
        <v>41390</v>
      </c>
      <c r="G1998" s="3" t="str">
        <f t="shared" si="31"/>
        <v xml:space="preserve">경기 </v>
      </c>
      <c r="H1998" s="2" t="s">
        <v>20903</v>
      </c>
      <c r="I1998" s="2" t="s">
        <v>6614</v>
      </c>
      <c r="J1998" s="2" t="s">
        <v>20902</v>
      </c>
    </row>
    <row r="1999" spans="1:10" x14ac:dyDescent="0.3">
      <c r="A1999" s="3">
        <v>7282</v>
      </c>
      <c r="B1999" s="3">
        <v>1348604943</v>
      </c>
      <c r="C1999" s="2" t="s">
        <v>20904</v>
      </c>
      <c r="D1999" s="2" t="s">
        <v>1</v>
      </c>
      <c r="E1999" s="3" t="s">
        <v>2</v>
      </c>
      <c r="F1999" s="3">
        <v>41590</v>
      </c>
      <c r="G1999" s="3" t="str">
        <f t="shared" si="31"/>
        <v xml:space="preserve">경기 </v>
      </c>
      <c r="H1999" s="2" t="s">
        <v>20906</v>
      </c>
      <c r="I1999" s="2" t="s">
        <v>63</v>
      </c>
      <c r="J1999" s="2" t="s">
        <v>20905</v>
      </c>
    </row>
    <row r="2000" spans="1:10" x14ac:dyDescent="0.3">
      <c r="A2000" s="3">
        <v>7283</v>
      </c>
      <c r="B2000" s="3">
        <v>1358118218</v>
      </c>
      <c r="C2000" s="2" t="s">
        <v>20907</v>
      </c>
      <c r="D2000" s="2" t="s">
        <v>1</v>
      </c>
      <c r="E2000" s="3" t="s">
        <v>2</v>
      </c>
      <c r="F2000" s="3">
        <v>41461</v>
      </c>
      <c r="G2000" s="3" t="str">
        <f t="shared" si="31"/>
        <v xml:space="preserve">경기 </v>
      </c>
      <c r="H2000" s="2" t="s">
        <v>20909</v>
      </c>
      <c r="I2000" s="2" t="s">
        <v>1411</v>
      </c>
      <c r="J2000" s="2" t="s">
        <v>20908</v>
      </c>
    </row>
    <row r="2001" spans="1:10" x14ac:dyDescent="0.3">
      <c r="A2001" s="3">
        <v>7284</v>
      </c>
      <c r="B2001" s="3">
        <v>1358121988</v>
      </c>
      <c r="C2001" s="2" t="s">
        <v>20910</v>
      </c>
      <c r="D2001" s="2" t="s">
        <v>1</v>
      </c>
      <c r="E2001" s="3" t="s">
        <v>2</v>
      </c>
      <c r="F2001" s="3">
        <v>41590</v>
      </c>
      <c r="G2001" s="3" t="str">
        <f t="shared" si="31"/>
        <v xml:space="preserve">경기 </v>
      </c>
      <c r="H2001" s="2" t="s">
        <v>20912</v>
      </c>
      <c r="I2001" s="2" t="s">
        <v>1279</v>
      </c>
      <c r="J2001" s="2" t="s">
        <v>20911</v>
      </c>
    </row>
    <row r="2002" spans="1:10" x14ac:dyDescent="0.3">
      <c r="A2002" s="3">
        <v>7286</v>
      </c>
      <c r="B2002" s="3">
        <v>1388135967</v>
      </c>
      <c r="C2002" s="2" t="s">
        <v>20916</v>
      </c>
      <c r="D2002" s="2" t="s">
        <v>1</v>
      </c>
      <c r="E2002" s="3" t="s">
        <v>2</v>
      </c>
      <c r="F2002" s="3">
        <v>41135</v>
      </c>
      <c r="G2002" s="3" t="str">
        <f t="shared" si="31"/>
        <v xml:space="preserve">경기 </v>
      </c>
      <c r="H2002" s="2" t="s">
        <v>20918</v>
      </c>
      <c r="I2002" s="2" t="s">
        <v>941</v>
      </c>
      <c r="J2002" s="2" t="s">
        <v>20917</v>
      </c>
    </row>
    <row r="2003" spans="1:10" x14ac:dyDescent="0.3">
      <c r="A2003" s="3">
        <v>7293</v>
      </c>
      <c r="B2003" s="3">
        <v>2148195046</v>
      </c>
      <c r="C2003" s="2" t="s">
        <v>20935</v>
      </c>
      <c r="D2003" s="2" t="s">
        <v>1</v>
      </c>
      <c r="E2003" s="3" t="s">
        <v>2</v>
      </c>
      <c r="F2003" s="3">
        <v>41135</v>
      </c>
      <c r="G2003" s="3" t="str">
        <f t="shared" si="31"/>
        <v xml:space="preserve">경기 </v>
      </c>
      <c r="H2003" s="2" t="s">
        <v>16886</v>
      </c>
      <c r="I2003" s="2" t="s">
        <v>1194</v>
      </c>
      <c r="J2003" s="2" t="s">
        <v>20936</v>
      </c>
    </row>
    <row r="2004" spans="1:10" x14ac:dyDescent="0.3">
      <c r="A2004" s="3">
        <v>7318</v>
      </c>
      <c r="B2004" s="3">
        <v>1198105477</v>
      </c>
      <c r="C2004" s="2" t="s">
        <v>20998</v>
      </c>
      <c r="D2004" s="2" t="s">
        <v>1</v>
      </c>
      <c r="E2004" s="3" t="s">
        <v>2</v>
      </c>
      <c r="F2004" s="3">
        <v>41273</v>
      </c>
      <c r="G2004" s="3" t="str">
        <f t="shared" si="31"/>
        <v xml:space="preserve">경기 </v>
      </c>
      <c r="H2004" s="2" t="s">
        <v>21000</v>
      </c>
      <c r="I2004" s="2" t="s">
        <v>393</v>
      </c>
      <c r="J2004" s="2" t="s">
        <v>20999</v>
      </c>
    </row>
    <row r="2005" spans="1:10" x14ac:dyDescent="0.3">
      <c r="A2005" s="3">
        <v>7319</v>
      </c>
      <c r="B2005" s="3">
        <v>1198110835</v>
      </c>
      <c r="C2005" s="2" t="s">
        <v>21001</v>
      </c>
      <c r="D2005" s="2" t="s">
        <v>1</v>
      </c>
      <c r="E2005" s="3" t="s">
        <v>2</v>
      </c>
      <c r="F2005" s="3">
        <v>41390</v>
      </c>
      <c r="G2005" s="3" t="str">
        <f t="shared" si="31"/>
        <v xml:space="preserve">경기 </v>
      </c>
      <c r="H2005" s="2" t="s">
        <v>21003</v>
      </c>
      <c r="I2005" s="2" t="s">
        <v>109</v>
      </c>
      <c r="J2005" s="2" t="s">
        <v>21002</v>
      </c>
    </row>
    <row r="2006" spans="1:10" x14ac:dyDescent="0.3">
      <c r="A2006" s="3">
        <v>7320</v>
      </c>
      <c r="B2006" s="3">
        <v>1198139720</v>
      </c>
      <c r="C2006" s="2" t="s">
        <v>21004</v>
      </c>
      <c r="D2006" s="2" t="s">
        <v>1</v>
      </c>
      <c r="E2006" s="3" t="s">
        <v>2</v>
      </c>
      <c r="F2006" s="3">
        <v>41113</v>
      </c>
      <c r="G2006" s="3" t="str">
        <f t="shared" si="31"/>
        <v xml:space="preserve">경기 </v>
      </c>
      <c r="H2006" s="2" t="s">
        <v>21006</v>
      </c>
      <c r="I2006" s="2" t="s">
        <v>423</v>
      </c>
      <c r="J2006" s="2" t="s">
        <v>21005</v>
      </c>
    </row>
    <row r="2007" spans="1:10" x14ac:dyDescent="0.3">
      <c r="A2007" s="3">
        <v>7321</v>
      </c>
      <c r="B2007" s="3">
        <v>1208196454</v>
      </c>
      <c r="C2007" s="2" t="s">
        <v>21007</v>
      </c>
      <c r="D2007" s="2" t="s">
        <v>1</v>
      </c>
      <c r="E2007" s="3" t="s">
        <v>2</v>
      </c>
      <c r="F2007" s="3">
        <v>41360</v>
      </c>
      <c r="G2007" s="3" t="str">
        <f t="shared" si="31"/>
        <v xml:space="preserve">경기 </v>
      </c>
      <c r="H2007" s="2" t="s">
        <v>21009</v>
      </c>
      <c r="I2007" s="2" t="s">
        <v>430</v>
      </c>
      <c r="J2007" s="2" t="s">
        <v>21008</v>
      </c>
    </row>
    <row r="2008" spans="1:10" x14ac:dyDescent="0.3">
      <c r="A2008" s="3">
        <v>7322</v>
      </c>
      <c r="B2008" s="3">
        <v>1258112779</v>
      </c>
      <c r="C2008" s="2" t="s">
        <v>21010</v>
      </c>
      <c r="D2008" s="2" t="s">
        <v>1</v>
      </c>
      <c r="E2008" s="3" t="s">
        <v>2</v>
      </c>
      <c r="F2008" s="3">
        <v>41550</v>
      </c>
      <c r="G2008" s="3" t="str">
        <f t="shared" si="31"/>
        <v xml:space="preserve">경기 </v>
      </c>
      <c r="H2008" s="2" t="s">
        <v>21012</v>
      </c>
      <c r="I2008" s="2" t="s">
        <v>952</v>
      </c>
      <c r="J2008" s="2" t="s">
        <v>21011</v>
      </c>
    </row>
    <row r="2009" spans="1:10" x14ac:dyDescent="0.3">
      <c r="A2009" s="3">
        <v>7323</v>
      </c>
      <c r="B2009" s="3">
        <v>1258190547</v>
      </c>
      <c r="C2009" s="2" t="s">
        <v>21013</v>
      </c>
      <c r="D2009" s="2" t="s">
        <v>126</v>
      </c>
      <c r="E2009" s="3" t="s">
        <v>943</v>
      </c>
      <c r="F2009" s="3">
        <v>41220</v>
      </c>
      <c r="G2009" s="3" t="str">
        <f t="shared" si="31"/>
        <v xml:space="preserve">경기 </v>
      </c>
      <c r="H2009" s="2" t="s">
        <v>21015</v>
      </c>
      <c r="I2009" s="2" t="s">
        <v>4256</v>
      </c>
      <c r="J2009" s="2" t="s">
        <v>21014</v>
      </c>
    </row>
    <row r="2010" spans="1:10" x14ac:dyDescent="0.3">
      <c r="A2010" s="3">
        <v>7324</v>
      </c>
      <c r="B2010" s="3">
        <v>1268147951</v>
      </c>
      <c r="C2010" s="2" t="s">
        <v>21016</v>
      </c>
      <c r="D2010" s="2" t="s">
        <v>239</v>
      </c>
      <c r="E2010" s="3" t="s">
        <v>240</v>
      </c>
      <c r="F2010" s="3">
        <v>41390</v>
      </c>
      <c r="G2010" s="3" t="str">
        <f t="shared" si="31"/>
        <v xml:space="preserve">경기 </v>
      </c>
      <c r="H2010" s="2" t="s">
        <v>21018</v>
      </c>
      <c r="I2010" s="2" t="s">
        <v>3486</v>
      </c>
      <c r="J2010" s="2" t="s">
        <v>21017</v>
      </c>
    </row>
    <row r="2011" spans="1:10" x14ac:dyDescent="0.3">
      <c r="A2011" s="3">
        <v>7325</v>
      </c>
      <c r="B2011" s="3">
        <v>1272677430</v>
      </c>
      <c r="C2011" s="2" t="s">
        <v>21019</v>
      </c>
      <c r="D2011" s="2" t="s">
        <v>1</v>
      </c>
      <c r="E2011" s="3" t="s">
        <v>2</v>
      </c>
      <c r="F2011" s="3">
        <v>41650</v>
      </c>
      <c r="G2011" s="3" t="str">
        <f t="shared" si="31"/>
        <v xml:space="preserve">경기 </v>
      </c>
      <c r="H2011" s="2" t="s">
        <v>21021</v>
      </c>
      <c r="I2011" s="2" t="s">
        <v>1732</v>
      </c>
      <c r="J2011" s="2" t="s">
        <v>21020</v>
      </c>
    </row>
    <row r="2012" spans="1:10" x14ac:dyDescent="0.3">
      <c r="A2012" s="3">
        <v>7328</v>
      </c>
      <c r="B2012" s="3">
        <v>1348106887</v>
      </c>
      <c r="C2012" s="2" t="s">
        <v>21028</v>
      </c>
      <c r="D2012" s="2" t="s">
        <v>1</v>
      </c>
      <c r="E2012" s="3" t="s">
        <v>2</v>
      </c>
      <c r="F2012" s="3">
        <v>41273</v>
      </c>
      <c r="G2012" s="3" t="str">
        <f t="shared" si="31"/>
        <v xml:space="preserve">경기 </v>
      </c>
      <c r="H2012" s="2" t="s">
        <v>21030</v>
      </c>
      <c r="I2012" s="2" t="s">
        <v>705</v>
      </c>
      <c r="J2012" s="2" t="s">
        <v>21029</v>
      </c>
    </row>
    <row r="2013" spans="1:10" x14ac:dyDescent="0.3">
      <c r="A2013" s="3">
        <v>7329</v>
      </c>
      <c r="B2013" s="3">
        <v>1348139995</v>
      </c>
      <c r="C2013" s="2" t="s">
        <v>21031</v>
      </c>
      <c r="D2013" s="2" t="s">
        <v>1</v>
      </c>
      <c r="E2013" s="3" t="s">
        <v>2</v>
      </c>
      <c r="F2013" s="3">
        <v>41273</v>
      </c>
      <c r="G2013" s="3" t="str">
        <f t="shared" si="31"/>
        <v xml:space="preserve">경기 </v>
      </c>
      <c r="H2013" s="2" t="s">
        <v>21033</v>
      </c>
      <c r="I2013" s="2" t="s">
        <v>1142</v>
      </c>
      <c r="J2013" s="2" t="s">
        <v>21032</v>
      </c>
    </row>
    <row r="2014" spans="1:10" x14ac:dyDescent="0.3">
      <c r="A2014" s="3">
        <v>7332</v>
      </c>
      <c r="B2014" s="3">
        <v>1358153419</v>
      </c>
      <c r="C2014" s="2" t="s">
        <v>21040</v>
      </c>
      <c r="D2014" s="2" t="s">
        <v>1</v>
      </c>
      <c r="E2014" s="3" t="s">
        <v>2</v>
      </c>
      <c r="F2014" s="3">
        <v>41135</v>
      </c>
      <c r="G2014" s="3" t="str">
        <f t="shared" si="31"/>
        <v xml:space="preserve">경기 </v>
      </c>
      <c r="H2014" s="2" t="s">
        <v>12751</v>
      </c>
      <c r="I2014" s="2" t="s">
        <v>21042</v>
      </c>
      <c r="J2014" s="2" t="s">
        <v>21041</v>
      </c>
    </row>
    <row r="2015" spans="1:10" x14ac:dyDescent="0.3">
      <c r="A2015" s="3">
        <v>7333</v>
      </c>
      <c r="B2015" s="3">
        <v>1358601901</v>
      </c>
      <c r="C2015" s="2" t="s">
        <v>21043</v>
      </c>
      <c r="D2015" s="2" t="s">
        <v>1</v>
      </c>
      <c r="E2015" s="3" t="s">
        <v>2</v>
      </c>
      <c r="F2015" s="3">
        <v>41463</v>
      </c>
      <c r="G2015" s="3" t="str">
        <f t="shared" si="31"/>
        <v xml:space="preserve">경기 </v>
      </c>
      <c r="H2015" s="2" t="s">
        <v>2349</v>
      </c>
      <c r="I2015" s="2" t="s">
        <v>1194</v>
      </c>
      <c r="J2015" s="2" t="s">
        <v>21044</v>
      </c>
    </row>
    <row r="2016" spans="1:10" x14ac:dyDescent="0.3">
      <c r="A2016" s="3">
        <v>7334</v>
      </c>
      <c r="B2016" s="3">
        <v>1378105849</v>
      </c>
      <c r="C2016" s="2" t="s">
        <v>21045</v>
      </c>
      <c r="D2016" s="2" t="s">
        <v>1</v>
      </c>
      <c r="E2016" s="3" t="s">
        <v>2</v>
      </c>
      <c r="F2016" s="3">
        <v>41590</v>
      </c>
      <c r="G2016" s="3" t="str">
        <f t="shared" si="31"/>
        <v xml:space="preserve">경기 </v>
      </c>
      <c r="H2016" s="2" t="s">
        <v>21047</v>
      </c>
      <c r="I2016" s="2" t="s">
        <v>883</v>
      </c>
      <c r="J2016" s="2" t="s">
        <v>21046</v>
      </c>
    </row>
    <row r="2017" spans="1:10" x14ac:dyDescent="0.3">
      <c r="A2017" s="3">
        <v>7336</v>
      </c>
      <c r="B2017" s="3">
        <v>1388104426</v>
      </c>
      <c r="C2017" s="2" t="s">
        <v>21052</v>
      </c>
      <c r="D2017" s="2" t="s">
        <v>1</v>
      </c>
      <c r="E2017" s="3" t="s">
        <v>2</v>
      </c>
      <c r="F2017" s="3">
        <v>41290</v>
      </c>
      <c r="G2017" s="3" t="str">
        <f t="shared" si="31"/>
        <v xml:space="preserve">경기 </v>
      </c>
      <c r="H2017" s="2" t="s">
        <v>21054</v>
      </c>
      <c r="I2017" s="2" t="s">
        <v>3285</v>
      </c>
      <c r="J2017" s="2" t="s">
        <v>21053</v>
      </c>
    </row>
    <row r="2018" spans="1:10" x14ac:dyDescent="0.3">
      <c r="A2018" s="3">
        <v>7364</v>
      </c>
      <c r="B2018" s="3">
        <v>1148166066</v>
      </c>
      <c r="C2018" s="2" t="s">
        <v>21127</v>
      </c>
      <c r="D2018" s="2" t="s">
        <v>1</v>
      </c>
      <c r="E2018" s="3" t="s">
        <v>2</v>
      </c>
      <c r="F2018" s="3">
        <v>41135</v>
      </c>
      <c r="G2018" s="3" t="str">
        <f t="shared" si="31"/>
        <v xml:space="preserve">경기 </v>
      </c>
      <c r="H2018" s="2" t="s">
        <v>21128</v>
      </c>
      <c r="I2018" s="2" t="s">
        <v>13</v>
      </c>
      <c r="J2018" s="2" t="s">
        <v>15674</v>
      </c>
    </row>
    <row r="2019" spans="1:10" x14ac:dyDescent="0.3">
      <c r="A2019" s="3">
        <v>7371</v>
      </c>
      <c r="B2019" s="3">
        <v>1248646761</v>
      </c>
      <c r="C2019" s="2" t="s">
        <v>21144</v>
      </c>
      <c r="D2019" s="2" t="s">
        <v>1</v>
      </c>
      <c r="E2019" s="3" t="s">
        <v>2</v>
      </c>
      <c r="F2019" s="3">
        <v>41590</v>
      </c>
      <c r="G2019" s="3" t="str">
        <f t="shared" si="31"/>
        <v xml:space="preserve">경기 </v>
      </c>
      <c r="H2019" s="2" t="s">
        <v>21146</v>
      </c>
      <c r="I2019" s="2" t="s">
        <v>176</v>
      </c>
      <c r="J2019" s="2" t="s">
        <v>21145</v>
      </c>
    </row>
    <row r="2020" spans="1:10" x14ac:dyDescent="0.3">
      <c r="A2020" s="3">
        <v>7372</v>
      </c>
      <c r="B2020" s="3">
        <v>1278181710</v>
      </c>
      <c r="C2020" s="2" t="s">
        <v>21147</v>
      </c>
      <c r="D2020" s="2" t="s">
        <v>1</v>
      </c>
      <c r="E2020" s="3" t="s">
        <v>2</v>
      </c>
      <c r="F2020" s="3">
        <v>41630</v>
      </c>
      <c r="G2020" s="3" t="str">
        <f t="shared" si="31"/>
        <v xml:space="preserve">경기 </v>
      </c>
      <c r="H2020" s="2" t="s">
        <v>21149</v>
      </c>
      <c r="I2020" s="2" t="s">
        <v>9708</v>
      </c>
      <c r="J2020" s="2" t="s">
        <v>21148</v>
      </c>
    </row>
    <row r="2021" spans="1:10" x14ac:dyDescent="0.3">
      <c r="A2021" s="3">
        <v>7373</v>
      </c>
      <c r="B2021" s="3">
        <v>1298146024</v>
      </c>
      <c r="C2021" s="2" t="s">
        <v>21150</v>
      </c>
      <c r="D2021" s="2" t="s">
        <v>1</v>
      </c>
      <c r="E2021" s="3" t="s">
        <v>2</v>
      </c>
      <c r="F2021" s="3">
        <v>41135</v>
      </c>
      <c r="G2021" s="3" t="str">
        <f t="shared" si="31"/>
        <v xml:space="preserve">경기 </v>
      </c>
      <c r="H2021" s="2" t="s">
        <v>21152</v>
      </c>
      <c r="I2021" s="2" t="s">
        <v>1132</v>
      </c>
      <c r="J2021" s="2" t="s">
        <v>21151</v>
      </c>
    </row>
    <row r="2022" spans="1:10" x14ac:dyDescent="0.3">
      <c r="A2022" s="3">
        <v>7375</v>
      </c>
      <c r="B2022" s="3">
        <v>1308627420</v>
      </c>
      <c r="C2022" s="2" t="s">
        <v>21156</v>
      </c>
      <c r="D2022" s="2" t="s">
        <v>325</v>
      </c>
      <c r="E2022" s="3" t="s">
        <v>326</v>
      </c>
      <c r="F2022" s="3">
        <v>41190</v>
      </c>
      <c r="G2022" s="3" t="str">
        <f t="shared" si="31"/>
        <v xml:space="preserve">경기 </v>
      </c>
      <c r="H2022" s="2" t="s">
        <v>2667</v>
      </c>
      <c r="I2022" s="2" t="s">
        <v>986</v>
      </c>
      <c r="J2022" s="2" t="s">
        <v>21157</v>
      </c>
    </row>
    <row r="2023" spans="1:10" x14ac:dyDescent="0.3">
      <c r="A2023" s="3">
        <v>7377</v>
      </c>
      <c r="B2023" s="3">
        <v>1338135375</v>
      </c>
      <c r="C2023" s="2" t="s">
        <v>21161</v>
      </c>
      <c r="D2023" s="2" t="s">
        <v>1</v>
      </c>
      <c r="E2023" s="3" t="s">
        <v>2</v>
      </c>
      <c r="F2023" s="3">
        <v>41273</v>
      </c>
      <c r="G2023" s="3" t="str">
        <f t="shared" si="31"/>
        <v xml:space="preserve">경기 </v>
      </c>
      <c r="H2023" s="2" t="s">
        <v>21163</v>
      </c>
      <c r="I2023" s="2" t="s">
        <v>63</v>
      </c>
      <c r="J2023" s="2" t="s">
        <v>21162</v>
      </c>
    </row>
    <row r="2024" spans="1:10" x14ac:dyDescent="0.3">
      <c r="A2024" s="3">
        <v>7378</v>
      </c>
      <c r="B2024" s="3">
        <v>1388130716</v>
      </c>
      <c r="C2024" s="2" t="s">
        <v>21164</v>
      </c>
      <c r="D2024" s="2" t="s">
        <v>1</v>
      </c>
      <c r="E2024" s="3" t="s">
        <v>2</v>
      </c>
      <c r="F2024" s="3">
        <v>41171</v>
      </c>
      <c r="G2024" s="3" t="str">
        <f t="shared" si="31"/>
        <v xml:space="preserve">경기 </v>
      </c>
      <c r="H2024" s="2" t="s">
        <v>21166</v>
      </c>
      <c r="I2024" s="2" t="s">
        <v>1328</v>
      </c>
      <c r="J2024" s="2" t="s">
        <v>21165</v>
      </c>
    </row>
    <row r="2025" spans="1:10" x14ac:dyDescent="0.3">
      <c r="A2025" s="3">
        <v>7384</v>
      </c>
      <c r="B2025" s="3">
        <v>2178120146</v>
      </c>
      <c r="C2025" s="2" t="s">
        <v>21181</v>
      </c>
      <c r="D2025" s="2" t="s">
        <v>1</v>
      </c>
      <c r="E2025" s="3" t="s">
        <v>2</v>
      </c>
      <c r="F2025" s="3">
        <v>41150</v>
      </c>
      <c r="G2025" s="3" t="str">
        <f t="shared" si="31"/>
        <v xml:space="preserve">경기 </v>
      </c>
      <c r="H2025" s="2" t="s">
        <v>21183</v>
      </c>
      <c r="I2025" s="2" t="s">
        <v>575</v>
      </c>
      <c r="J2025" s="2" t="s">
        <v>21182</v>
      </c>
    </row>
    <row r="2026" spans="1:10" x14ac:dyDescent="0.3">
      <c r="A2026" s="3">
        <v>7402</v>
      </c>
      <c r="B2026" s="3">
        <v>1058180195</v>
      </c>
      <c r="C2026" s="2" t="s">
        <v>21233</v>
      </c>
      <c r="D2026" s="2" t="s">
        <v>1</v>
      </c>
      <c r="E2026" s="3" t="s">
        <v>2</v>
      </c>
      <c r="F2026" s="3">
        <v>41285</v>
      </c>
      <c r="G2026" s="3" t="str">
        <f t="shared" si="31"/>
        <v xml:space="preserve">경기 </v>
      </c>
      <c r="H2026" s="2" t="s">
        <v>21235</v>
      </c>
      <c r="I2026" s="2" t="s">
        <v>469</v>
      </c>
      <c r="J2026" s="2" t="s">
        <v>21234</v>
      </c>
    </row>
    <row r="2027" spans="1:10" x14ac:dyDescent="0.3">
      <c r="A2027" s="3">
        <v>7403</v>
      </c>
      <c r="B2027" s="3">
        <v>1068633633</v>
      </c>
      <c r="C2027" s="2" t="s">
        <v>21236</v>
      </c>
      <c r="D2027" s="2" t="s">
        <v>1</v>
      </c>
      <c r="E2027" s="3" t="s">
        <v>2</v>
      </c>
      <c r="F2027" s="3">
        <v>41190</v>
      </c>
      <c r="G2027" s="3" t="str">
        <f t="shared" si="31"/>
        <v xml:space="preserve">경기 </v>
      </c>
      <c r="H2027" s="2" t="s">
        <v>2667</v>
      </c>
      <c r="I2027" s="2" t="s">
        <v>1289</v>
      </c>
      <c r="J2027" s="2" t="s">
        <v>21237</v>
      </c>
    </row>
    <row r="2028" spans="1:10" x14ac:dyDescent="0.3">
      <c r="A2028" s="3">
        <v>7410</v>
      </c>
      <c r="B2028" s="3">
        <v>1243135319</v>
      </c>
      <c r="C2028" s="2" t="s">
        <v>21255</v>
      </c>
      <c r="D2028" s="2" t="s">
        <v>1</v>
      </c>
      <c r="E2028" s="3" t="s">
        <v>2</v>
      </c>
      <c r="F2028" s="3">
        <v>41590</v>
      </c>
      <c r="G2028" s="3" t="str">
        <f t="shared" si="31"/>
        <v xml:space="preserve">경기 </v>
      </c>
      <c r="H2028" s="2" t="s">
        <v>21257</v>
      </c>
      <c r="I2028" s="2" t="s">
        <v>534</v>
      </c>
      <c r="J2028" s="2" t="s">
        <v>21256</v>
      </c>
    </row>
    <row r="2029" spans="1:10" x14ac:dyDescent="0.3">
      <c r="A2029" s="3">
        <v>7411</v>
      </c>
      <c r="B2029" s="3">
        <v>1268188379</v>
      </c>
      <c r="C2029" s="2" t="s">
        <v>21258</v>
      </c>
      <c r="D2029" s="2" t="s">
        <v>1</v>
      </c>
      <c r="E2029" s="3" t="s">
        <v>2</v>
      </c>
      <c r="F2029" s="3">
        <v>41610</v>
      </c>
      <c r="G2029" s="3" t="str">
        <f t="shared" si="31"/>
        <v xml:space="preserve">경기 </v>
      </c>
      <c r="H2029" s="2" t="s">
        <v>21260</v>
      </c>
      <c r="I2029" s="2" t="s">
        <v>2556</v>
      </c>
      <c r="J2029" s="2" t="s">
        <v>21259</v>
      </c>
    </row>
    <row r="2030" spans="1:10" x14ac:dyDescent="0.3">
      <c r="A2030" s="3">
        <v>7412</v>
      </c>
      <c r="B2030" s="3">
        <v>1308165943</v>
      </c>
      <c r="C2030" s="2" t="s">
        <v>21261</v>
      </c>
      <c r="D2030" s="2" t="s">
        <v>1</v>
      </c>
      <c r="E2030" s="3" t="s">
        <v>2</v>
      </c>
      <c r="F2030" s="3">
        <v>41190</v>
      </c>
      <c r="G2030" s="3" t="str">
        <f t="shared" si="31"/>
        <v xml:space="preserve">경기 </v>
      </c>
      <c r="H2030" s="2" t="s">
        <v>21263</v>
      </c>
      <c r="I2030" s="2" t="s">
        <v>534</v>
      </c>
      <c r="J2030" s="2" t="s">
        <v>21262</v>
      </c>
    </row>
    <row r="2031" spans="1:10" x14ac:dyDescent="0.3">
      <c r="A2031" s="3">
        <v>7413</v>
      </c>
      <c r="B2031" s="3">
        <v>1358105713</v>
      </c>
      <c r="C2031" s="2" t="s">
        <v>8357</v>
      </c>
      <c r="D2031" s="2" t="s">
        <v>325</v>
      </c>
      <c r="E2031" s="3" t="s">
        <v>326</v>
      </c>
      <c r="F2031" s="3">
        <v>41590</v>
      </c>
      <c r="G2031" s="3" t="str">
        <f t="shared" si="31"/>
        <v xml:space="preserve">경기 </v>
      </c>
      <c r="H2031" s="2" t="s">
        <v>21265</v>
      </c>
      <c r="I2031" s="2" t="s">
        <v>497</v>
      </c>
      <c r="J2031" s="2" t="s">
        <v>21264</v>
      </c>
    </row>
    <row r="2032" spans="1:10" x14ac:dyDescent="0.3">
      <c r="A2032" s="3">
        <v>7414</v>
      </c>
      <c r="B2032" s="3">
        <v>1358187919</v>
      </c>
      <c r="C2032" s="2" t="s">
        <v>21266</v>
      </c>
      <c r="D2032" s="2" t="s">
        <v>1</v>
      </c>
      <c r="E2032" s="3" t="s">
        <v>2</v>
      </c>
      <c r="F2032" s="3">
        <v>41461</v>
      </c>
      <c r="G2032" s="3" t="str">
        <f t="shared" si="31"/>
        <v xml:space="preserve">경기 </v>
      </c>
      <c r="H2032" s="2" t="s">
        <v>21268</v>
      </c>
      <c r="I2032" s="2" t="s">
        <v>357</v>
      </c>
      <c r="J2032" s="2" t="s">
        <v>21267</v>
      </c>
    </row>
    <row r="2033" spans="1:10" x14ac:dyDescent="0.3">
      <c r="A2033" s="3">
        <v>7415</v>
      </c>
      <c r="B2033" s="3">
        <v>1428110776</v>
      </c>
      <c r="C2033" s="2" t="s">
        <v>21269</v>
      </c>
      <c r="D2033" s="2" t="s">
        <v>1</v>
      </c>
      <c r="E2033" s="3" t="s">
        <v>2</v>
      </c>
      <c r="F2033" s="3">
        <v>41463</v>
      </c>
      <c r="G2033" s="3" t="str">
        <f t="shared" si="31"/>
        <v xml:space="preserve">경기 </v>
      </c>
      <c r="H2033" s="2" t="s">
        <v>21271</v>
      </c>
      <c r="I2033" s="2" t="s">
        <v>3885</v>
      </c>
      <c r="J2033" s="2" t="s">
        <v>21270</v>
      </c>
    </row>
    <row r="2034" spans="1:10" x14ac:dyDescent="0.3">
      <c r="A2034" s="3">
        <v>7416</v>
      </c>
      <c r="B2034" s="3">
        <v>2108152690</v>
      </c>
      <c r="C2034" s="2" t="s">
        <v>21272</v>
      </c>
      <c r="D2034" s="2" t="s">
        <v>1</v>
      </c>
      <c r="E2034" s="3" t="s">
        <v>2</v>
      </c>
      <c r="F2034" s="3">
        <v>41133</v>
      </c>
      <c r="G2034" s="3" t="str">
        <f t="shared" si="31"/>
        <v xml:space="preserve">경기 </v>
      </c>
      <c r="H2034" s="2" t="s">
        <v>21274</v>
      </c>
      <c r="I2034" s="2" t="s">
        <v>2172</v>
      </c>
      <c r="J2034" s="2" t="s">
        <v>21273</v>
      </c>
    </row>
    <row r="2035" spans="1:10" x14ac:dyDescent="0.3">
      <c r="A2035" s="3">
        <v>7418</v>
      </c>
      <c r="B2035" s="3">
        <v>2128176719</v>
      </c>
      <c r="C2035" s="2" t="s">
        <v>21278</v>
      </c>
      <c r="D2035" s="2" t="s">
        <v>1</v>
      </c>
      <c r="E2035" s="3" t="s">
        <v>2</v>
      </c>
      <c r="F2035" s="3">
        <v>41650</v>
      </c>
      <c r="G2035" s="3" t="str">
        <f t="shared" si="31"/>
        <v xml:space="preserve">경기 </v>
      </c>
      <c r="H2035" s="2" t="s">
        <v>21280</v>
      </c>
      <c r="I2035" s="2" t="s">
        <v>5799</v>
      </c>
      <c r="J2035" s="2" t="s">
        <v>21279</v>
      </c>
    </row>
    <row r="2036" spans="1:10" x14ac:dyDescent="0.3">
      <c r="A2036" s="3">
        <v>7439</v>
      </c>
      <c r="B2036" s="3">
        <v>1238136339</v>
      </c>
      <c r="C2036" s="2" t="s">
        <v>21333</v>
      </c>
      <c r="D2036" s="2" t="s">
        <v>1</v>
      </c>
      <c r="E2036" s="3" t="s">
        <v>2</v>
      </c>
      <c r="F2036" s="3">
        <v>41273</v>
      </c>
      <c r="G2036" s="3" t="str">
        <f t="shared" si="31"/>
        <v xml:space="preserve">경기 </v>
      </c>
      <c r="H2036" s="2" t="s">
        <v>21335</v>
      </c>
      <c r="I2036" s="2" t="s">
        <v>260</v>
      </c>
      <c r="J2036" s="2" t="s">
        <v>21334</v>
      </c>
    </row>
    <row r="2037" spans="1:10" x14ac:dyDescent="0.3">
      <c r="A2037" s="3">
        <v>7440</v>
      </c>
      <c r="B2037" s="3">
        <v>1238195207</v>
      </c>
      <c r="C2037" s="2" t="s">
        <v>21336</v>
      </c>
      <c r="D2037" s="2" t="s">
        <v>1</v>
      </c>
      <c r="E2037" s="3" t="s">
        <v>2</v>
      </c>
      <c r="F2037" s="3">
        <v>41590</v>
      </c>
      <c r="G2037" s="3" t="str">
        <f t="shared" si="31"/>
        <v xml:space="preserve">경기 </v>
      </c>
      <c r="H2037" s="2" t="s">
        <v>21338</v>
      </c>
      <c r="I2037" s="2" t="s">
        <v>11699</v>
      </c>
      <c r="J2037" s="2" t="s">
        <v>21337</v>
      </c>
    </row>
    <row r="2038" spans="1:10" x14ac:dyDescent="0.3">
      <c r="A2038" s="3">
        <v>7442</v>
      </c>
      <c r="B2038" s="3">
        <v>1248602593</v>
      </c>
      <c r="C2038" s="2" t="s">
        <v>21342</v>
      </c>
      <c r="D2038" s="2" t="s">
        <v>1</v>
      </c>
      <c r="E2038" s="3" t="s">
        <v>2</v>
      </c>
      <c r="F2038" s="3">
        <v>41135</v>
      </c>
      <c r="G2038" s="3" t="str">
        <f t="shared" si="31"/>
        <v xml:space="preserve">경기 </v>
      </c>
      <c r="H2038" s="2" t="s">
        <v>21344</v>
      </c>
      <c r="I2038" s="2" t="s">
        <v>51</v>
      </c>
      <c r="J2038" s="2" t="s">
        <v>21343</v>
      </c>
    </row>
    <row r="2039" spans="1:10" x14ac:dyDescent="0.3">
      <c r="A2039" s="3">
        <v>7443</v>
      </c>
      <c r="B2039" s="3">
        <v>1278600667</v>
      </c>
      <c r="C2039" s="2" t="s">
        <v>21345</v>
      </c>
      <c r="D2039" s="2" t="s">
        <v>1</v>
      </c>
      <c r="E2039" s="3" t="s">
        <v>2</v>
      </c>
      <c r="F2039" s="3">
        <v>41650</v>
      </c>
      <c r="G2039" s="3" t="str">
        <f t="shared" si="31"/>
        <v xml:space="preserve">경기 </v>
      </c>
      <c r="H2039" s="2" t="s">
        <v>21347</v>
      </c>
      <c r="I2039" s="2" t="s">
        <v>308</v>
      </c>
      <c r="J2039" s="2" t="s">
        <v>21346</v>
      </c>
    </row>
    <row r="2040" spans="1:10" x14ac:dyDescent="0.3">
      <c r="A2040" s="3">
        <v>7444</v>
      </c>
      <c r="B2040" s="3">
        <v>1308606973</v>
      </c>
      <c r="C2040" s="2" t="s">
        <v>21348</v>
      </c>
      <c r="D2040" s="2" t="s">
        <v>1</v>
      </c>
      <c r="E2040" s="3" t="s">
        <v>2</v>
      </c>
      <c r="F2040" s="3">
        <v>41190</v>
      </c>
      <c r="G2040" s="3" t="str">
        <f t="shared" si="31"/>
        <v xml:space="preserve">경기 </v>
      </c>
      <c r="H2040" s="2" t="s">
        <v>21350</v>
      </c>
      <c r="I2040" s="2" t="s">
        <v>210</v>
      </c>
      <c r="J2040" s="2" t="s">
        <v>21349</v>
      </c>
    </row>
    <row r="2041" spans="1:10" x14ac:dyDescent="0.3">
      <c r="A2041" s="3">
        <v>7447</v>
      </c>
      <c r="B2041" s="3">
        <v>1338114536</v>
      </c>
      <c r="C2041" s="2" t="s">
        <v>21357</v>
      </c>
      <c r="D2041" s="2" t="s">
        <v>1</v>
      </c>
      <c r="E2041" s="3" t="s">
        <v>2</v>
      </c>
      <c r="F2041" s="3">
        <v>41210</v>
      </c>
      <c r="G2041" s="3" t="str">
        <f t="shared" si="31"/>
        <v xml:space="preserve">경기 </v>
      </c>
      <c r="H2041" s="2" t="s">
        <v>21359</v>
      </c>
      <c r="I2041" s="2" t="s">
        <v>5</v>
      </c>
      <c r="J2041" s="2" t="s">
        <v>21358</v>
      </c>
    </row>
    <row r="2042" spans="1:10" x14ac:dyDescent="0.3">
      <c r="A2042" s="3">
        <v>7448</v>
      </c>
      <c r="B2042" s="3">
        <v>1418119828</v>
      </c>
      <c r="C2042" s="2" t="s">
        <v>21360</v>
      </c>
      <c r="D2042" s="2" t="s">
        <v>895</v>
      </c>
      <c r="E2042" s="3" t="s">
        <v>896</v>
      </c>
      <c r="F2042" s="3">
        <v>41480</v>
      </c>
      <c r="G2042" s="3" t="str">
        <f t="shared" si="31"/>
        <v xml:space="preserve">경기 </v>
      </c>
      <c r="H2042" s="2" t="s">
        <v>21362</v>
      </c>
      <c r="I2042" s="2" t="s">
        <v>616</v>
      </c>
      <c r="J2042" s="2" t="s">
        <v>21361</v>
      </c>
    </row>
    <row r="2043" spans="1:10" x14ac:dyDescent="0.3">
      <c r="A2043" s="3">
        <v>7456</v>
      </c>
      <c r="B2043" s="3">
        <v>2188101050</v>
      </c>
      <c r="C2043" s="2" t="s">
        <v>21384</v>
      </c>
      <c r="D2043" s="2" t="s">
        <v>1</v>
      </c>
      <c r="E2043" s="3" t="s">
        <v>2</v>
      </c>
      <c r="F2043" s="3">
        <v>41463</v>
      </c>
      <c r="G2043" s="3" t="str">
        <f t="shared" si="31"/>
        <v xml:space="preserve">경기 </v>
      </c>
      <c r="H2043" s="2" t="s">
        <v>21386</v>
      </c>
      <c r="I2043" s="2" t="s">
        <v>176</v>
      </c>
      <c r="J2043" s="2" t="s">
        <v>21385</v>
      </c>
    </row>
    <row r="2044" spans="1:10" x14ac:dyDescent="0.3">
      <c r="A2044" s="3">
        <v>7472</v>
      </c>
      <c r="B2044" s="3">
        <v>1198101544</v>
      </c>
      <c r="C2044" s="2" t="s">
        <v>21427</v>
      </c>
      <c r="D2044" s="2" t="s">
        <v>1</v>
      </c>
      <c r="E2044" s="3" t="s">
        <v>2</v>
      </c>
      <c r="F2044" s="3">
        <v>41650</v>
      </c>
      <c r="G2044" s="3" t="str">
        <f t="shared" si="31"/>
        <v xml:space="preserve">경기 </v>
      </c>
      <c r="H2044" s="2" t="s">
        <v>21429</v>
      </c>
      <c r="I2044" s="2" t="s">
        <v>176</v>
      </c>
      <c r="J2044" s="2" t="s">
        <v>21428</v>
      </c>
    </row>
    <row r="2045" spans="1:10" x14ac:dyDescent="0.3">
      <c r="A2045" s="3">
        <v>7475</v>
      </c>
      <c r="B2045" s="3">
        <v>1238170036</v>
      </c>
      <c r="C2045" s="2" t="s">
        <v>21436</v>
      </c>
      <c r="D2045" s="2" t="s">
        <v>1</v>
      </c>
      <c r="E2045" s="3" t="s">
        <v>2</v>
      </c>
      <c r="F2045" s="3">
        <v>41173</v>
      </c>
      <c r="G2045" s="3" t="str">
        <f t="shared" si="31"/>
        <v xml:space="preserve">경기 </v>
      </c>
      <c r="H2045" s="2" t="s">
        <v>21438</v>
      </c>
      <c r="I2045" s="2" t="s">
        <v>176</v>
      </c>
      <c r="J2045" s="2" t="s">
        <v>21437</v>
      </c>
    </row>
    <row r="2046" spans="1:10" x14ac:dyDescent="0.3">
      <c r="A2046" s="3">
        <v>7480</v>
      </c>
      <c r="B2046" s="3">
        <v>1348640371</v>
      </c>
      <c r="C2046" s="2" t="s">
        <v>21451</v>
      </c>
      <c r="D2046" s="2" t="s">
        <v>1</v>
      </c>
      <c r="E2046" s="3" t="s">
        <v>2</v>
      </c>
      <c r="F2046" s="3">
        <v>41271</v>
      </c>
      <c r="G2046" s="3" t="str">
        <f t="shared" si="31"/>
        <v xml:space="preserve">경기 </v>
      </c>
      <c r="H2046" s="2" t="s">
        <v>21453</v>
      </c>
      <c r="I2046" s="2" t="s">
        <v>764</v>
      </c>
      <c r="J2046" s="2" t="s">
        <v>21452</v>
      </c>
    </row>
    <row r="2047" spans="1:10" x14ac:dyDescent="0.3">
      <c r="A2047" s="3">
        <v>7481</v>
      </c>
      <c r="B2047" s="3">
        <v>1358128088</v>
      </c>
      <c r="C2047" s="2" t="s">
        <v>21454</v>
      </c>
      <c r="D2047" s="2" t="s">
        <v>1</v>
      </c>
      <c r="E2047" s="3" t="s">
        <v>2</v>
      </c>
      <c r="F2047" s="3">
        <v>41135</v>
      </c>
      <c r="G2047" s="3" t="str">
        <f t="shared" si="31"/>
        <v xml:space="preserve">경기 </v>
      </c>
      <c r="H2047" s="2" t="s">
        <v>1640</v>
      </c>
      <c r="I2047" s="2" t="s">
        <v>1310</v>
      </c>
      <c r="J2047" s="2" t="s">
        <v>21455</v>
      </c>
    </row>
    <row r="2048" spans="1:10" x14ac:dyDescent="0.3">
      <c r="A2048" s="3">
        <v>7482</v>
      </c>
      <c r="B2048" s="3">
        <v>2138639269</v>
      </c>
      <c r="C2048" s="2" t="s">
        <v>21456</v>
      </c>
      <c r="D2048" s="2" t="s">
        <v>1</v>
      </c>
      <c r="E2048" s="3" t="s">
        <v>2</v>
      </c>
      <c r="F2048" s="3">
        <v>41133</v>
      </c>
      <c r="G2048" s="3" t="str">
        <f t="shared" si="31"/>
        <v xml:space="preserve">경기 </v>
      </c>
      <c r="H2048" s="2" t="s">
        <v>21458</v>
      </c>
      <c r="I2048" s="2" t="s">
        <v>13</v>
      </c>
      <c r="J2048" s="2" t="s">
        <v>21457</v>
      </c>
    </row>
    <row r="2049" spans="1:10" x14ac:dyDescent="0.3">
      <c r="A2049" s="3">
        <v>7509</v>
      </c>
      <c r="B2049" s="3">
        <v>1238157839</v>
      </c>
      <c r="C2049" s="2" t="s">
        <v>2955</v>
      </c>
      <c r="D2049" s="2" t="s">
        <v>1</v>
      </c>
      <c r="E2049" s="3" t="s">
        <v>2</v>
      </c>
      <c r="F2049" s="3">
        <v>41410</v>
      </c>
      <c r="G2049" s="3" t="str">
        <f t="shared" si="31"/>
        <v xml:space="preserve">경기 </v>
      </c>
      <c r="H2049" s="2" t="s">
        <v>21529</v>
      </c>
      <c r="I2049" s="2" t="s">
        <v>534</v>
      </c>
      <c r="J2049" s="2" t="s">
        <v>21528</v>
      </c>
    </row>
    <row r="2050" spans="1:10" x14ac:dyDescent="0.3">
      <c r="A2050" s="3">
        <v>7510</v>
      </c>
      <c r="B2050" s="3">
        <v>1248144939</v>
      </c>
      <c r="C2050" s="2" t="s">
        <v>21530</v>
      </c>
      <c r="D2050" s="2" t="s">
        <v>1</v>
      </c>
      <c r="E2050" s="3" t="s">
        <v>2</v>
      </c>
      <c r="F2050" s="3">
        <v>41133</v>
      </c>
      <c r="G2050" s="3" t="str">
        <f t="shared" si="31"/>
        <v xml:space="preserve">경기 </v>
      </c>
      <c r="H2050" s="2" t="s">
        <v>21532</v>
      </c>
      <c r="I2050" s="2" t="s">
        <v>743</v>
      </c>
      <c r="J2050" s="2" t="s">
        <v>21531</v>
      </c>
    </row>
    <row r="2051" spans="1:10" x14ac:dyDescent="0.3">
      <c r="A2051" s="3">
        <v>7512</v>
      </c>
      <c r="B2051" s="3">
        <v>1288101626</v>
      </c>
      <c r="C2051" s="2" t="s">
        <v>21536</v>
      </c>
      <c r="D2051" s="2" t="s">
        <v>1</v>
      </c>
      <c r="E2051" s="3" t="s">
        <v>2</v>
      </c>
      <c r="F2051" s="3">
        <v>41480</v>
      </c>
      <c r="G2051" s="3" t="str">
        <f t="shared" ref="G2051:G2114" si="32">LEFT(H2051,3)</f>
        <v xml:space="preserve">경기 </v>
      </c>
      <c r="H2051" s="2" t="s">
        <v>21538</v>
      </c>
      <c r="I2051" s="2" t="s">
        <v>508</v>
      </c>
      <c r="J2051" s="2" t="s">
        <v>21537</v>
      </c>
    </row>
    <row r="2052" spans="1:10" x14ac:dyDescent="0.3">
      <c r="A2052" s="3">
        <v>7513</v>
      </c>
      <c r="B2052" s="3">
        <v>1288169024</v>
      </c>
      <c r="C2052" s="2" t="s">
        <v>21539</v>
      </c>
      <c r="D2052" s="2" t="s">
        <v>239</v>
      </c>
      <c r="E2052" s="3" t="s">
        <v>240</v>
      </c>
      <c r="F2052" s="3">
        <v>41590</v>
      </c>
      <c r="G2052" s="3" t="str">
        <f t="shared" si="32"/>
        <v xml:space="preserve">경기 </v>
      </c>
      <c r="H2052" s="2" t="s">
        <v>21541</v>
      </c>
      <c r="I2052" s="2" t="s">
        <v>1328</v>
      </c>
      <c r="J2052" s="2" t="s">
        <v>21540</v>
      </c>
    </row>
    <row r="2053" spans="1:10" x14ac:dyDescent="0.3">
      <c r="A2053" s="3">
        <v>7516</v>
      </c>
      <c r="B2053" s="3">
        <v>1348106999</v>
      </c>
      <c r="C2053" s="2" t="s">
        <v>21547</v>
      </c>
      <c r="D2053" s="2" t="s">
        <v>1</v>
      </c>
      <c r="E2053" s="3" t="s">
        <v>2</v>
      </c>
      <c r="F2053" s="3">
        <v>41273</v>
      </c>
      <c r="G2053" s="3" t="str">
        <f t="shared" si="32"/>
        <v xml:space="preserve">경기 </v>
      </c>
      <c r="H2053" s="2" t="s">
        <v>21549</v>
      </c>
      <c r="I2053" s="2" t="s">
        <v>5557</v>
      </c>
      <c r="J2053" s="2" t="s">
        <v>21548</v>
      </c>
    </row>
    <row r="2054" spans="1:10" x14ac:dyDescent="0.3">
      <c r="A2054" s="3">
        <v>7518</v>
      </c>
      <c r="B2054" s="3">
        <v>1348199538</v>
      </c>
      <c r="C2054" s="2" t="s">
        <v>21553</v>
      </c>
      <c r="D2054" s="2" t="s">
        <v>1</v>
      </c>
      <c r="E2054" s="3" t="s">
        <v>2</v>
      </c>
      <c r="F2054" s="3">
        <v>41590</v>
      </c>
      <c r="G2054" s="3" t="str">
        <f t="shared" si="32"/>
        <v xml:space="preserve">경기 </v>
      </c>
      <c r="H2054" s="2" t="s">
        <v>21555</v>
      </c>
      <c r="I2054" s="2" t="s">
        <v>95</v>
      </c>
      <c r="J2054" s="2" t="s">
        <v>21554</v>
      </c>
    </row>
    <row r="2055" spans="1:10" x14ac:dyDescent="0.3">
      <c r="A2055" s="3">
        <v>7521</v>
      </c>
      <c r="B2055" s="3">
        <v>1368123505</v>
      </c>
      <c r="C2055" s="2" t="s">
        <v>21562</v>
      </c>
      <c r="D2055" s="2" t="s">
        <v>1</v>
      </c>
      <c r="E2055" s="3" t="s">
        <v>2</v>
      </c>
      <c r="F2055" s="3">
        <v>41570</v>
      </c>
      <c r="G2055" s="3" t="str">
        <f t="shared" si="32"/>
        <v xml:space="preserve">경기 </v>
      </c>
      <c r="H2055" s="2" t="s">
        <v>21564</v>
      </c>
      <c r="I2055" s="2" t="s">
        <v>176</v>
      </c>
      <c r="J2055" s="2" t="s">
        <v>21563</v>
      </c>
    </row>
    <row r="2056" spans="1:10" x14ac:dyDescent="0.3">
      <c r="A2056" s="3">
        <v>7542</v>
      </c>
      <c r="B2056" s="3">
        <v>1058128957</v>
      </c>
      <c r="C2056" s="2" t="s">
        <v>21625</v>
      </c>
      <c r="D2056" s="2" t="s">
        <v>1</v>
      </c>
      <c r="E2056" s="3" t="s">
        <v>2</v>
      </c>
      <c r="F2056" s="3">
        <v>41273</v>
      </c>
      <c r="G2056" s="3" t="str">
        <f t="shared" si="32"/>
        <v xml:space="preserve">경기 </v>
      </c>
      <c r="H2056" s="2" t="s">
        <v>21627</v>
      </c>
      <c r="I2056" s="2" t="s">
        <v>162</v>
      </c>
      <c r="J2056" s="2" t="s">
        <v>21626</v>
      </c>
    </row>
    <row r="2057" spans="1:10" x14ac:dyDescent="0.3">
      <c r="A2057" s="3">
        <v>7543</v>
      </c>
      <c r="B2057" s="3">
        <v>1058166591</v>
      </c>
      <c r="C2057" s="2" t="s">
        <v>21628</v>
      </c>
      <c r="D2057" s="2" t="s">
        <v>1</v>
      </c>
      <c r="E2057" s="3" t="s">
        <v>2</v>
      </c>
      <c r="F2057" s="3">
        <v>41590</v>
      </c>
      <c r="G2057" s="3" t="str">
        <f t="shared" si="32"/>
        <v xml:space="preserve">경기 </v>
      </c>
      <c r="H2057" s="2" t="s">
        <v>21630</v>
      </c>
      <c r="I2057" s="2" t="s">
        <v>1508</v>
      </c>
      <c r="J2057" s="2" t="s">
        <v>21629</v>
      </c>
    </row>
    <row r="2058" spans="1:10" x14ac:dyDescent="0.3">
      <c r="A2058" s="3">
        <v>7547</v>
      </c>
      <c r="B2058" s="3">
        <v>1198155526</v>
      </c>
      <c r="C2058" s="2" t="s">
        <v>21638</v>
      </c>
      <c r="D2058" s="2" t="s">
        <v>1</v>
      </c>
      <c r="E2058" s="3" t="s">
        <v>2</v>
      </c>
      <c r="F2058" s="3">
        <v>41610</v>
      </c>
      <c r="G2058" s="3" t="str">
        <f t="shared" si="32"/>
        <v xml:space="preserve">경기 </v>
      </c>
      <c r="H2058" s="2" t="s">
        <v>21640</v>
      </c>
      <c r="I2058" s="2" t="s">
        <v>605</v>
      </c>
      <c r="J2058" s="2" t="s">
        <v>21639</v>
      </c>
    </row>
    <row r="2059" spans="1:10" x14ac:dyDescent="0.3">
      <c r="A2059" s="3">
        <v>7548</v>
      </c>
      <c r="B2059" s="3">
        <v>1208636771</v>
      </c>
      <c r="C2059" s="2" t="s">
        <v>21641</v>
      </c>
      <c r="D2059" s="2" t="s">
        <v>1</v>
      </c>
      <c r="E2059" s="3" t="s">
        <v>2</v>
      </c>
      <c r="F2059" s="3">
        <v>41590</v>
      </c>
      <c r="G2059" s="3" t="str">
        <f t="shared" si="32"/>
        <v xml:space="preserve">경기 </v>
      </c>
      <c r="H2059" s="2" t="s">
        <v>21643</v>
      </c>
      <c r="I2059" s="2" t="s">
        <v>59</v>
      </c>
      <c r="J2059" s="2" t="s">
        <v>21642</v>
      </c>
    </row>
    <row r="2060" spans="1:10" x14ac:dyDescent="0.3">
      <c r="A2060" s="3">
        <v>7551</v>
      </c>
      <c r="B2060" s="3">
        <v>1268126164</v>
      </c>
      <c r="C2060" s="2" t="s">
        <v>21650</v>
      </c>
      <c r="D2060" s="2" t="s">
        <v>1</v>
      </c>
      <c r="E2060" s="3" t="s">
        <v>2</v>
      </c>
      <c r="F2060" s="3">
        <v>41550</v>
      </c>
      <c r="G2060" s="3" t="str">
        <f t="shared" si="32"/>
        <v xml:space="preserve">경기 </v>
      </c>
      <c r="H2060" s="2" t="s">
        <v>21652</v>
      </c>
      <c r="I2060" s="2" t="s">
        <v>2159</v>
      </c>
      <c r="J2060" s="2" t="s">
        <v>21651</v>
      </c>
    </row>
    <row r="2061" spans="1:10" x14ac:dyDescent="0.3">
      <c r="A2061" s="3">
        <v>7552</v>
      </c>
      <c r="B2061" s="3">
        <v>1278183362</v>
      </c>
      <c r="C2061" s="2" t="s">
        <v>21653</v>
      </c>
      <c r="D2061" s="2" t="s">
        <v>1</v>
      </c>
      <c r="E2061" s="3" t="s">
        <v>2</v>
      </c>
      <c r="F2061" s="3">
        <v>41650</v>
      </c>
      <c r="G2061" s="3" t="str">
        <f t="shared" si="32"/>
        <v xml:space="preserve">경기 </v>
      </c>
      <c r="H2061" s="2" t="s">
        <v>21655</v>
      </c>
      <c r="I2061" s="2" t="s">
        <v>478</v>
      </c>
      <c r="J2061" s="2" t="s">
        <v>21654</v>
      </c>
    </row>
    <row r="2062" spans="1:10" x14ac:dyDescent="0.3">
      <c r="A2062" s="3">
        <v>7555</v>
      </c>
      <c r="B2062" s="3">
        <v>1328105859</v>
      </c>
      <c r="C2062" s="2" t="s">
        <v>21662</v>
      </c>
      <c r="D2062" s="2" t="s">
        <v>1</v>
      </c>
      <c r="E2062" s="3" t="s">
        <v>2</v>
      </c>
      <c r="F2062" s="3">
        <v>41360</v>
      </c>
      <c r="G2062" s="3" t="str">
        <f t="shared" si="32"/>
        <v xml:space="preserve">경기 </v>
      </c>
      <c r="H2062" s="2" t="s">
        <v>21664</v>
      </c>
      <c r="I2062" s="2" t="s">
        <v>47</v>
      </c>
      <c r="J2062" s="2" t="s">
        <v>21663</v>
      </c>
    </row>
    <row r="2063" spans="1:10" x14ac:dyDescent="0.3">
      <c r="A2063" s="3">
        <v>7556</v>
      </c>
      <c r="B2063" s="3">
        <v>1348146007</v>
      </c>
      <c r="C2063" s="2" t="s">
        <v>21665</v>
      </c>
      <c r="D2063" s="2" t="s">
        <v>1</v>
      </c>
      <c r="E2063" s="3" t="s">
        <v>2</v>
      </c>
      <c r="F2063" s="3">
        <v>41390</v>
      </c>
      <c r="G2063" s="3" t="str">
        <f t="shared" si="32"/>
        <v xml:space="preserve">경기 </v>
      </c>
      <c r="H2063" s="2" t="s">
        <v>21667</v>
      </c>
      <c r="I2063" s="2" t="s">
        <v>763</v>
      </c>
      <c r="J2063" s="2" t="s">
        <v>21666</v>
      </c>
    </row>
    <row r="2064" spans="1:10" x14ac:dyDescent="0.3">
      <c r="A2064" s="3">
        <v>7558</v>
      </c>
      <c r="B2064" s="3">
        <v>1378133888</v>
      </c>
      <c r="C2064" s="2" t="s">
        <v>21671</v>
      </c>
      <c r="D2064" s="2" t="s">
        <v>1</v>
      </c>
      <c r="E2064" s="3" t="s">
        <v>2</v>
      </c>
      <c r="F2064" s="3">
        <v>41570</v>
      </c>
      <c r="G2064" s="3" t="str">
        <f t="shared" si="32"/>
        <v xml:space="preserve">경기 </v>
      </c>
      <c r="H2064" s="2" t="s">
        <v>21673</v>
      </c>
      <c r="I2064" s="2" t="s">
        <v>526</v>
      </c>
      <c r="J2064" s="2" t="s">
        <v>21672</v>
      </c>
    </row>
    <row r="2065" spans="1:10" x14ac:dyDescent="0.3">
      <c r="A2065" s="3">
        <v>7577</v>
      </c>
      <c r="B2065" s="3">
        <v>1148187703</v>
      </c>
      <c r="C2065" s="2" t="s">
        <v>21724</v>
      </c>
      <c r="D2065" s="2" t="s">
        <v>132</v>
      </c>
      <c r="E2065" s="3" t="s">
        <v>133</v>
      </c>
      <c r="F2065" s="3">
        <v>41117</v>
      </c>
      <c r="G2065" s="3" t="str">
        <f t="shared" si="32"/>
        <v xml:space="preserve">경기 </v>
      </c>
      <c r="H2065" s="2" t="s">
        <v>8131</v>
      </c>
      <c r="I2065" s="2" t="s">
        <v>176</v>
      </c>
      <c r="J2065" s="2" t="s">
        <v>21725</v>
      </c>
    </row>
    <row r="2066" spans="1:10" x14ac:dyDescent="0.3">
      <c r="A2066" s="3">
        <v>7578</v>
      </c>
      <c r="B2066" s="3">
        <v>1198137737</v>
      </c>
      <c r="C2066" s="2" t="s">
        <v>21726</v>
      </c>
      <c r="D2066" s="2" t="s">
        <v>1</v>
      </c>
      <c r="E2066" s="3" t="s">
        <v>2</v>
      </c>
      <c r="F2066" s="3">
        <v>41480</v>
      </c>
      <c r="G2066" s="3" t="str">
        <f t="shared" si="32"/>
        <v xml:space="preserve">경기 </v>
      </c>
      <c r="H2066" s="2" t="s">
        <v>21728</v>
      </c>
      <c r="I2066" s="2" t="s">
        <v>13133</v>
      </c>
      <c r="J2066" s="2" t="s">
        <v>21727</v>
      </c>
    </row>
    <row r="2067" spans="1:10" x14ac:dyDescent="0.3">
      <c r="A2067" s="3">
        <v>7580</v>
      </c>
      <c r="B2067" s="3">
        <v>1218128788</v>
      </c>
      <c r="C2067" s="2" t="s">
        <v>2797</v>
      </c>
      <c r="D2067" s="2" t="s">
        <v>1</v>
      </c>
      <c r="E2067" s="3" t="s">
        <v>2</v>
      </c>
      <c r="F2067" s="3">
        <v>41590</v>
      </c>
      <c r="G2067" s="3" t="str">
        <f t="shared" si="32"/>
        <v xml:space="preserve">경기 </v>
      </c>
      <c r="H2067" s="2" t="s">
        <v>21733</v>
      </c>
      <c r="I2067" s="2" t="s">
        <v>2159</v>
      </c>
      <c r="J2067" s="2" t="s">
        <v>21732</v>
      </c>
    </row>
    <row r="2068" spans="1:10" x14ac:dyDescent="0.3">
      <c r="A2068" s="3">
        <v>7581</v>
      </c>
      <c r="B2068" s="3">
        <v>1238144940</v>
      </c>
      <c r="C2068" s="2" t="s">
        <v>21734</v>
      </c>
      <c r="D2068" s="2" t="s">
        <v>1</v>
      </c>
      <c r="E2068" s="3" t="s">
        <v>2</v>
      </c>
      <c r="F2068" s="3">
        <v>41550</v>
      </c>
      <c r="G2068" s="3" t="str">
        <f t="shared" si="32"/>
        <v xml:space="preserve">경기 </v>
      </c>
      <c r="H2068" s="2" t="s">
        <v>21736</v>
      </c>
      <c r="I2068" s="2" t="s">
        <v>1567</v>
      </c>
      <c r="J2068" s="2" t="s">
        <v>21735</v>
      </c>
    </row>
    <row r="2069" spans="1:10" x14ac:dyDescent="0.3">
      <c r="A2069" s="3">
        <v>7584</v>
      </c>
      <c r="B2069" s="3">
        <v>1278143583</v>
      </c>
      <c r="C2069" s="2" t="s">
        <v>21743</v>
      </c>
      <c r="D2069" s="2" t="s">
        <v>1</v>
      </c>
      <c r="E2069" s="3" t="s">
        <v>2</v>
      </c>
      <c r="F2069" s="3">
        <v>41630</v>
      </c>
      <c r="G2069" s="3" t="str">
        <f t="shared" si="32"/>
        <v xml:space="preserve">경기 </v>
      </c>
      <c r="H2069" s="2" t="s">
        <v>21745</v>
      </c>
      <c r="I2069" s="2" t="s">
        <v>8000</v>
      </c>
      <c r="J2069" s="2" t="s">
        <v>21744</v>
      </c>
    </row>
    <row r="2070" spans="1:10" x14ac:dyDescent="0.3">
      <c r="A2070" s="3">
        <v>7586</v>
      </c>
      <c r="B2070" s="3">
        <v>1288628751</v>
      </c>
      <c r="C2070" s="2" t="s">
        <v>21749</v>
      </c>
      <c r="D2070" s="2" t="s">
        <v>1</v>
      </c>
      <c r="E2070" s="3" t="s">
        <v>2</v>
      </c>
      <c r="F2070" s="3">
        <v>41570</v>
      </c>
      <c r="G2070" s="3" t="str">
        <f t="shared" si="32"/>
        <v xml:space="preserve">경기 </v>
      </c>
      <c r="H2070" s="2" t="s">
        <v>21751</v>
      </c>
      <c r="I2070" s="2" t="s">
        <v>260</v>
      </c>
      <c r="J2070" s="2" t="s">
        <v>21750</v>
      </c>
    </row>
    <row r="2071" spans="1:10" x14ac:dyDescent="0.3">
      <c r="A2071" s="3">
        <v>7587</v>
      </c>
      <c r="B2071" s="3">
        <v>1298194017</v>
      </c>
      <c r="C2071" s="2" t="s">
        <v>21752</v>
      </c>
      <c r="D2071" s="2" t="s">
        <v>1</v>
      </c>
      <c r="E2071" s="3" t="s">
        <v>2</v>
      </c>
      <c r="F2071" s="3">
        <v>41610</v>
      </c>
      <c r="G2071" s="3" t="str">
        <f t="shared" si="32"/>
        <v xml:space="preserve">경기 </v>
      </c>
      <c r="H2071" s="2" t="s">
        <v>21754</v>
      </c>
      <c r="I2071" s="2" t="s">
        <v>2752</v>
      </c>
      <c r="J2071" s="2" t="s">
        <v>21753</v>
      </c>
    </row>
    <row r="2072" spans="1:10" x14ac:dyDescent="0.3">
      <c r="A2072" s="3">
        <v>7588</v>
      </c>
      <c r="B2072" s="3">
        <v>1358132127</v>
      </c>
      <c r="C2072" s="2" t="s">
        <v>21755</v>
      </c>
      <c r="D2072" s="2" t="s">
        <v>1</v>
      </c>
      <c r="E2072" s="3" t="s">
        <v>2</v>
      </c>
      <c r="F2072" s="3">
        <v>41550</v>
      </c>
      <c r="G2072" s="3" t="str">
        <f t="shared" si="32"/>
        <v xml:space="preserve">경기 </v>
      </c>
      <c r="H2072" s="2" t="s">
        <v>21757</v>
      </c>
      <c r="I2072" s="2" t="s">
        <v>154</v>
      </c>
      <c r="J2072" s="2" t="s">
        <v>21756</v>
      </c>
    </row>
    <row r="2073" spans="1:10" x14ac:dyDescent="0.3">
      <c r="A2073" s="3">
        <v>7591</v>
      </c>
      <c r="B2073" s="3">
        <v>1418112844</v>
      </c>
      <c r="C2073" s="2" t="s">
        <v>21763</v>
      </c>
      <c r="D2073" s="2" t="s">
        <v>1</v>
      </c>
      <c r="E2073" s="3" t="s">
        <v>2</v>
      </c>
      <c r="F2073" s="3">
        <v>41480</v>
      </c>
      <c r="G2073" s="3" t="str">
        <f t="shared" si="32"/>
        <v xml:space="preserve">경기 </v>
      </c>
      <c r="H2073" s="2" t="s">
        <v>21765</v>
      </c>
      <c r="I2073" s="2" t="s">
        <v>3550</v>
      </c>
      <c r="J2073" s="2" t="s">
        <v>21764</v>
      </c>
    </row>
    <row r="2074" spans="1:10" x14ac:dyDescent="0.3">
      <c r="A2074" s="3">
        <v>7594</v>
      </c>
      <c r="B2074" s="3">
        <v>2148628386</v>
      </c>
      <c r="C2074" s="2" t="s">
        <v>21771</v>
      </c>
      <c r="D2074" s="2" t="s">
        <v>1</v>
      </c>
      <c r="E2074" s="3" t="s">
        <v>2</v>
      </c>
      <c r="F2074" s="3">
        <v>41173</v>
      </c>
      <c r="G2074" s="3" t="str">
        <f t="shared" si="32"/>
        <v xml:space="preserve">경기 </v>
      </c>
      <c r="H2074" s="2" t="s">
        <v>7434</v>
      </c>
      <c r="I2074" s="2" t="s">
        <v>51</v>
      </c>
      <c r="J2074" s="2" t="s">
        <v>21772</v>
      </c>
    </row>
    <row r="2075" spans="1:10" x14ac:dyDescent="0.3">
      <c r="A2075" s="3">
        <v>7614</v>
      </c>
      <c r="B2075" s="3">
        <v>1248193518</v>
      </c>
      <c r="C2075" s="2" t="s">
        <v>21825</v>
      </c>
      <c r="D2075" s="2" t="s">
        <v>239</v>
      </c>
      <c r="E2075" s="3" t="s">
        <v>240</v>
      </c>
      <c r="F2075" s="3">
        <v>41590</v>
      </c>
      <c r="G2075" s="3" t="str">
        <f t="shared" si="32"/>
        <v xml:space="preserve">경기 </v>
      </c>
      <c r="H2075" s="2" t="s">
        <v>21827</v>
      </c>
      <c r="I2075" s="2" t="s">
        <v>99</v>
      </c>
      <c r="J2075" s="2" t="s">
        <v>21826</v>
      </c>
    </row>
    <row r="2076" spans="1:10" x14ac:dyDescent="0.3">
      <c r="A2076" s="3">
        <v>7617</v>
      </c>
      <c r="B2076" s="3">
        <v>1358149574</v>
      </c>
      <c r="C2076" s="2" t="s">
        <v>21833</v>
      </c>
      <c r="D2076" s="2" t="s">
        <v>1</v>
      </c>
      <c r="E2076" s="3" t="s">
        <v>2</v>
      </c>
      <c r="F2076" s="3">
        <v>41461</v>
      </c>
      <c r="G2076" s="3" t="str">
        <f t="shared" si="32"/>
        <v xml:space="preserve">경기 </v>
      </c>
      <c r="H2076" s="2" t="s">
        <v>21835</v>
      </c>
      <c r="I2076" s="2" t="s">
        <v>146</v>
      </c>
      <c r="J2076" s="2" t="s">
        <v>21834</v>
      </c>
    </row>
    <row r="2077" spans="1:10" x14ac:dyDescent="0.3">
      <c r="A2077" s="3">
        <v>7619</v>
      </c>
      <c r="B2077" s="3">
        <v>1408101252</v>
      </c>
      <c r="C2077" s="2" t="s">
        <v>21839</v>
      </c>
      <c r="D2077" s="2" t="s">
        <v>1</v>
      </c>
      <c r="E2077" s="3" t="s">
        <v>2</v>
      </c>
      <c r="F2077" s="3">
        <v>41390</v>
      </c>
      <c r="G2077" s="3" t="str">
        <f t="shared" si="32"/>
        <v xml:space="preserve">경기 </v>
      </c>
      <c r="H2077" s="2" t="s">
        <v>21841</v>
      </c>
      <c r="I2077" s="2" t="s">
        <v>643</v>
      </c>
      <c r="J2077" s="2" t="s">
        <v>21840</v>
      </c>
    </row>
    <row r="2078" spans="1:10" x14ac:dyDescent="0.3">
      <c r="A2078" s="3">
        <v>7627</v>
      </c>
      <c r="B2078" s="3">
        <v>2188103854</v>
      </c>
      <c r="C2078" s="2" t="s">
        <v>21862</v>
      </c>
      <c r="D2078" s="2" t="s">
        <v>1</v>
      </c>
      <c r="E2078" s="3" t="s">
        <v>2</v>
      </c>
      <c r="F2078" s="3">
        <v>41610</v>
      </c>
      <c r="G2078" s="3" t="str">
        <f t="shared" si="32"/>
        <v xml:space="preserve">경기 </v>
      </c>
      <c r="H2078" s="2" t="s">
        <v>21864</v>
      </c>
      <c r="I2078" s="2" t="s">
        <v>2958</v>
      </c>
      <c r="J2078" s="2" t="s">
        <v>21863</v>
      </c>
    </row>
    <row r="2079" spans="1:10" x14ac:dyDescent="0.3">
      <c r="A2079" s="3">
        <v>7628</v>
      </c>
      <c r="B2079" s="3">
        <v>2208119723</v>
      </c>
      <c r="C2079" s="2" t="s">
        <v>21865</v>
      </c>
      <c r="D2079" s="2" t="s">
        <v>1</v>
      </c>
      <c r="E2079" s="3" t="s">
        <v>2</v>
      </c>
      <c r="F2079" s="3">
        <v>41135</v>
      </c>
      <c r="G2079" s="3" t="str">
        <f t="shared" si="32"/>
        <v xml:space="preserve">경기 </v>
      </c>
      <c r="H2079" s="2" t="s">
        <v>21867</v>
      </c>
      <c r="I2079" s="2" t="s">
        <v>206</v>
      </c>
      <c r="J2079" s="2" t="s">
        <v>21866</v>
      </c>
    </row>
    <row r="2080" spans="1:10" x14ac:dyDescent="0.3">
      <c r="A2080" s="3">
        <v>7640</v>
      </c>
      <c r="B2080" s="3">
        <v>1078122925</v>
      </c>
      <c r="C2080" s="2" t="s">
        <v>21900</v>
      </c>
      <c r="D2080" s="2" t="s">
        <v>1</v>
      </c>
      <c r="E2080" s="3" t="s">
        <v>2</v>
      </c>
      <c r="F2080" s="3">
        <v>41273</v>
      </c>
      <c r="G2080" s="3" t="str">
        <f t="shared" si="32"/>
        <v xml:space="preserve">경기 </v>
      </c>
      <c r="H2080" s="2" t="s">
        <v>21902</v>
      </c>
      <c r="I2080" s="2" t="s">
        <v>229</v>
      </c>
      <c r="J2080" s="2" t="s">
        <v>21901</v>
      </c>
    </row>
    <row r="2081" spans="1:10" x14ac:dyDescent="0.3">
      <c r="A2081" s="3">
        <v>7643</v>
      </c>
      <c r="B2081" s="3">
        <v>1238140186</v>
      </c>
      <c r="C2081" s="2" t="s">
        <v>21910</v>
      </c>
      <c r="D2081" s="2" t="s">
        <v>1</v>
      </c>
      <c r="E2081" s="3" t="s">
        <v>2</v>
      </c>
      <c r="F2081" s="3">
        <v>41171</v>
      </c>
      <c r="G2081" s="3" t="str">
        <f t="shared" si="32"/>
        <v xml:space="preserve">경기 </v>
      </c>
      <c r="H2081" s="2" t="s">
        <v>10414</v>
      </c>
      <c r="I2081" s="2" t="s">
        <v>83</v>
      </c>
      <c r="J2081" s="2" t="s">
        <v>21911</v>
      </c>
    </row>
    <row r="2082" spans="1:10" x14ac:dyDescent="0.3">
      <c r="A2082" s="3">
        <v>7645</v>
      </c>
      <c r="B2082" s="3">
        <v>1248152574</v>
      </c>
      <c r="C2082" s="2" t="s">
        <v>21915</v>
      </c>
      <c r="D2082" s="2" t="s">
        <v>1</v>
      </c>
      <c r="E2082" s="3" t="s">
        <v>2</v>
      </c>
      <c r="F2082" s="3">
        <v>41461</v>
      </c>
      <c r="G2082" s="3" t="str">
        <f t="shared" si="32"/>
        <v xml:space="preserve">경기 </v>
      </c>
      <c r="H2082" s="2" t="s">
        <v>21917</v>
      </c>
      <c r="I2082" s="2" t="s">
        <v>667</v>
      </c>
      <c r="J2082" s="2" t="s">
        <v>21916</v>
      </c>
    </row>
    <row r="2083" spans="1:10" x14ac:dyDescent="0.3">
      <c r="A2083" s="3">
        <v>7646</v>
      </c>
      <c r="B2083" s="3">
        <v>1248159960</v>
      </c>
      <c r="C2083" s="2" t="s">
        <v>21918</v>
      </c>
      <c r="D2083" s="2" t="s">
        <v>1</v>
      </c>
      <c r="E2083" s="3" t="s">
        <v>2</v>
      </c>
      <c r="F2083" s="3">
        <v>41590</v>
      </c>
      <c r="G2083" s="3" t="str">
        <f t="shared" si="32"/>
        <v xml:space="preserve">경기 </v>
      </c>
      <c r="H2083" s="2" t="s">
        <v>21920</v>
      </c>
      <c r="I2083" s="2" t="s">
        <v>508</v>
      </c>
      <c r="J2083" s="2" t="s">
        <v>21919</v>
      </c>
    </row>
    <row r="2084" spans="1:10" x14ac:dyDescent="0.3">
      <c r="A2084" s="3">
        <v>7648</v>
      </c>
      <c r="B2084" s="3">
        <v>1268132201</v>
      </c>
      <c r="C2084" s="2" t="s">
        <v>21924</v>
      </c>
      <c r="D2084" s="2" t="s">
        <v>1</v>
      </c>
      <c r="E2084" s="3" t="s">
        <v>2</v>
      </c>
      <c r="F2084" s="3">
        <v>41610</v>
      </c>
      <c r="G2084" s="3" t="str">
        <f t="shared" si="32"/>
        <v xml:space="preserve">경기 </v>
      </c>
      <c r="H2084" s="2" t="s">
        <v>21926</v>
      </c>
      <c r="I2084" s="2" t="s">
        <v>8153</v>
      </c>
      <c r="J2084" s="2" t="s">
        <v>21925</v>
      </c>
    </row>
    <row r="2085" spans="1:10" x14ac:dyDescent="0.3">
      <c r="A2085" s="3">
        <v>7649</v>
      </c>
      <c r="B2085" s="3">
        <v>1268139636</v>
      </c>
      <c r="C2085" s="2" t="s">
        <v>21927</v>
      </c>
      <c r="D2085" s="2" t="s">
        <v>1</v>
      </c>
      <c r="E2085" s="3" t="s">
        <v>2</v>
      </c>
      <c r="F2085" s="3">
        <v>41500</v>
      </c>
      <c r="G2085" s="3" t="str">
        <f t="shared" si="32"/>
        <v xml:space="preserve">경기 </v>
      </c>
      <c r="H2085" s="2" t="s">
        <v>21929</v>
      </c>
      <c r="I2085" s="2" t="s">
        <v>21</v>
      </c>
      <c r="J2085" s="2" t="s">
        <v>21928</v>
      </c>
    </row>
    <row r="2086" spans="1:10" x14ac:dyDescent="0.3">
      <c r="A2086" s="3">
        <v>7651</v>
      </c>
      <c r="B2086" s="3">
        <v>1348142170</v>
      </c>
      <c r="C2086" s="2" t="s">
        <v>21933</v>
      </c>
      <c r="D2086" s="2" t="s">
        <v>1</v>
      </c>
      <c r="E2086" s="3" t="s">
        <v>2</v>
      </c>
      <c r="F2086" s="3">
        <v>41273</v>
      </c>
      <c r="G2086" s="3" t="str">
        <f t="shared" si="32"/>
        <v xml:space="preserve">경기 </v>
      </c>
      <c r="H2086" s="2" t="s">
        <v>21935</v>
      </c>
      <c r="I2086" s="2" t="s">
        <v>63</v>
      </c>
      <c r="J2086" s="2" t="s">
        <v>21934</v>
      </c>
    </row>
    <row r="2087" spans="1:10" x14ac:dyDescent="0.3">
      <c r="A2087" s="3">
        <v>7654</v>
      </c>
      <c r="B2087" s="3">
        <v>1388120260</v>
      </c>
      <c r="C2087" s="2" t="s">
        <v>10269</v>
      </c>
      <c r="D2087" s="2" t="s">
        <v>1</v>
      </c>
      <c r="E2087" s="3" t="s">
        <v>2</v>
      </c>
      <c r="F2087" s="3">
        <v>41430</v>
      </c>
      <c r="G2087" s="3" t="str">
        <f t="shared" si="32"/>
        <v xml:space="preserve">경기 </v>
      </c>
      <c r="H2087" s="2" t="s">
        <v>21942</v>
      </c>
      <c r="I2087" s="2" t="s">
        <v>1040</v>
      </c>
      <c r="J2087" s="2" t="s">
        <v>21941</v>
      </c>
    </row>
    <row r="2088" spans="1:10" x14ac:dyDescent="0.3">
      <c r="A2088" s="3">
        <v>7672</v>
      </c>
      <c r="B2088" s="3">
        <v>5138110546</v>
      </c>
      <c r="C2088" s="2" t="s">
        <v>21984</v>
      </c>
      <c r="D2088" s="2" t="s">
        <v>1</v>
      </c>
      <c r="E2088" s="3" t="s">
        <v>2</v>
      </c>
      <c r="F2088" s="3">
        <v>41173</v>
      </c>
      <c r="G2088" s="3" t="str">
        <f t="shared" si="32"/>
        <v xml:space="preserve">경기 </v>
      </c>
      <c r="H2088" s="2" t="s">
        <v>1102</v>
      </c>
      <c r="I2088" s="2" t="s">
        <v>75</v>
      </c>
      <c r="J2088" s="2" t="s">
        <v>21985</v>
      </c>
    </row>
    <row r="2089" spans="1:10" x14ac:dyDescent="0.3">
      <c r="A2089" s="3">
        <v>7681</v>
      </c>
      <c r="B2089" s="3">
        <v>1258195289</v>
      </c>
      <c r="C2089" s="2" t="s">
        <v>22006</v>
      </c>
      <c r="D2089" s="2" t="s">
        <v>1</v>
      </c>
      <c r="E2089" s="3" t="s">
        <v>2</v>
      </c>
      <c r="F2089" s="3">
        <v>41220</v>
      </c>
      <c r="G2089" s="3" t="str">
        <f t="shared" si="32"/>
        <v xml:space="preserve">경기 </v>
      </c>
      <c r="H2089" s="2" t="s">
        <v>22008</v>
      </c>
      <c r="I2089" s="2" t="s">
        <v>986</v>
      </c>
      <c r="J2089" s="2" t="s">
        <v>22007</v>
      </c>
    </row>
    <row r="2090" spans="1:10" x14ac:dyDescent="0.3">
      <c r="A2090" s="3">
        <v>7682</v>
      </c>
      <c r="B2090" s="3">
        <v>1268176344</v>
      </c>
      <c r="C2090" s="2" t="s">
        <v>22009</v>
      </c>
      <c r="D2090" s="2" t="s">
        <v>1</v>
      </c>
      <c r="E2090" s="3" t="s">
        <v>2</v>
      </c>
      <c r="F2090" s="3">
        <v>41610</v>
      </c>
      <c r="G2090" s="3" t="str">
        <f t="shared" si="32"/>
        <v xml:space="preserve">경기 </v>
      </c>
      <c r="H2090" s="2" t="s">
        <v>22011</v>
      </c>
      <c r="I2090" s="2" t="s">
        <v>162</v>
      </c>
      <c r="J2090" s="2" t="s">
        <v>22010</v>
      </c>
    </row>
    <row r="2091" spans="1:10" x14ac:dyDescent="0.3">
      <c r="A2091" s="3">
        <v>7683</v>
      </c>
      <c r="B2091" s="3">
        <v>1308136486</v>
      </c>
      <c r="C2091" s="2" t="s">
        <v>22012</v>
      </c>
      <c r="D2091" s="2" t="s">
        <v>1</v>
      </c>
      <c r="E2091" s="3" t="s">
        <v>2</v>
      </c>
      <c r="F2091" s="3">
        <v>41190</v>
      </c>
      <c r="G2091" s="3" t="str">
        <f t="shared" si="32"/>
        <v xml:space="preserve">경기 </v>
      </c>
      <c r="H2091" s="2" t="s">
        <v>14665</v>
      </c>
      <c r="I2091" s="2" t="s">
        <v>1079</v>
      </c>
      <c r="J2091" s="2" t="s">
        <v>22013</v>
      </c>
    </row>
    <row r="2092" spans="1:10" x14ac:dyDescent="0.3">
      <c r="A2092" s="3">
        <v>7684</v>
      </c>
      <c r="B2092" s="3">
        <v>1308172008</v>
      </c>
      <c r="C2092" s="2" t="s">
        <v>22014</v>
      </c>
      <c r="D2092" s="2" t="s">
        <v>1</v>
      </c>
      <c r="E2092" s="3" t="s">
        <v>2</v>
      </c>
      <c r="F2092" s="3">
        <v>41190</v>
      </c>
      <c r="G2092" s="3" t="str">
        <f t="shared" si="32"/>
        <v xml:space="preserve">경기 </v>
      </c>
      <c r="H2092" s="2" t="s">
        <v>22016</v>
      </c>
      <c r="I2092" s="2" t="s">
        <v>154</v>
      </c>
      <c r="J2092" s="2" t="s">
        <v>22015</v>
      </c>
    </row>
    <row r="2093" spans="1:10" x14ac:dyDescent="0.3">
      <c r="A2093" s="3">
        <v>7685</v>
      </c>
      <c r="B2093" s="3">
        <v>1308607410</v>
      </c>
      <c r="C2093" s="2" t="s">
        <v>22017</v>
      </c>
      <c r="D2093" s="2" t="s">
        <v>1</v>
      </c>
      <c r="E2093" s="3" t="s">
        <v>2</v>
      </c>
      <c r="F2093" s="3">
        <v>41570</v>
      </c>
      <c r="G2093" s="3" t="str">
        <f t="shared" si="32"/>
        <v xml:space="preserve">경기 </v>
      </c>
      <c r="H2093" s="2" t="s">
        <v>2667</v>
      </c>
      <c r="I2093" s="2" t="s">
        <v>260</v>
      </c>
      <c r="J2093" s="2" t="s">
        <v>22018</v>
      </c>
    </row>
    <row r="2094" spans="1:10" x14ac:dyDescent="0.3">
      <c r="A2094" s="3">
        <v>7687</v>
      </c>
      <c r="B2094" s="3">
        <v>1348111885</v>
      </c>
      <c r="C2094" s="2" t="s">
        <v>22021</v>
      </c>
      <c r="D2094" s="2" t="s">
        <v>1</v>
      </c>
      <c r="E2094" s="3" t="s">
        <v>2</v>
      </c>
      <c r="F2094" s="3">
        <v>41273</v>
      </c>
      <c r="G2094" s="3" t="str">
        <f t="shared" si="32"/>
        <v xml:space="preserve">경기 </v>
      </c>
      <c r="H2094" s="2" t="s">
        <v>22023</v>
      </c>
      <c r="I2094" s="2" t="s">
        <v>3199</v>
      </c>
      <c r="J2094" s="2" t="s">
        <v>22022</v>
      </c>
    </row>
    <row r="2095" spans="1:10" x14ac:dyDescent="0.3">
      <c r="A2095" s="3">
        <v>7693</v>
      </c>
      <c r="B2095" s="3">
        <v>2258113952</v>
      </c>
      <c r="C2095" s="2" t="s">
        <v>675</v>
      </c>
      <c r="D2095" s="2" t="s">
        <v>1</v>
      </c>
      <c r="E2095" s="3" t="s">
        <v>2</v>
      </c>
      <c r="F2095" s="3">
        <v>41500</v>
      </c>
      <c r="G2095" s="3" t="str">
        <f t="shared" si="32"/>
        <v xml:space="preserve">경기 </v>
      </c>
      <c r="H2095" s="2" t="s">
        <v>22038</v>
      </c>
      <c r="I2095" s="2" t="s">
        <v>2388</v>
      </c>
      <c r="J2095" s="2" t="s">
        <v>22037</v>
      </c>
    </row>
    <row r="2096" spans="1:10" x14ac:dyDescent="0.3">
      <c r="A2096" s="3">
        <v>7712</v>
      </c>
      <c r="B2096" s="3">
        <v>1238179809</v>
      </c>
      <c r="C2096" s="2" t="s">
        <v>22084</v>
      </c>
      <c r="D2096" s="2" t="s">
        <v>1</v>
      </c>
      <c r="E2096" s="3" t="s">
        <v>2</v>
      </c>
      <c r="F2096" s="3">
        <v>41430</v>
      </c>
      <c r="G2096" s="3" t="str">
        <f t="shared" si="32"/>
        <v xml:space="preserve">경기 </v>
      </c>
      <c r="H2096" s="2" t="s">
        <v>22086</v>
      </c>
      <c r="I2096" s="2" t="s">
        <v>875</v>
      </c>
      <c r="J2096" s="2" t="s">
        <v>22085</v>
      </c>
    </row>
    <row r="2097" spans="1:10" x14ac:dyDescent="0.3">
      <c r="A2097" s="3">
        <v>7713</v>
      </c>
      <c r="B2097" s="3">
        <v>1248684993</v>
      </c>
      <c r="C2097" s="2" t="s">
        <v>22087</v>
      </c>
      <c r="D2097" s="2" t="s">
        <v>1</v>
      </c>
      <c r="E2097" s="3" t="s">
        <v>2</v>
      </c>
      <c r="F2097" s="3">
        <v>41590</v>
      </c>
      <c r="G2097" s="3" t="str">
        <f t="shared" si="32"/>
        <v xml:space="preserve">경기 </v>
      </c>
      <c r="H2097" s="2" t="s">
        <v>22089</v>
      </c>
      <c r="I2097" s="2" t="s">
        <v>229</v>
      </c>
      <c r="J2097" s="2" t="s">
        <v>22088</v>
      </c>
    </row>
    <row r="2098" spans="1:10" x14ac:dyDescent="0.3">
      <c r="A2098" s="3">
        <v>7714</v>
      </c>
      <c r="B2098" s="3">
        <v>1268175947</v>
      </c>
      <c r="C2098" s="2" t="s">
        <v>22090</v>
      </c>
      <c r="D2098" s="2" t="s">
        <v>1</v>
      </c>
      <c r="E2098" s="3" t="s">
        <v>2</v>
      </c>
      <c r="F2098" s="3">
        <v>41450</v>
      </c>
      <c r="G2098" s="3" t="str">
        <f t="shared" si="32"/>
        <v xml:space="preserve">경기 </v>
      </c>
      <c r="H2098" s="2" t="s">
        <v>22092</v>
      </c>
      <c r="I2098" s="2" t="s">
        <v>5</v>
      </c>
      <c r="J2098" s="2" t="s">
        <v>22091</v>
      </c>
    </row>
    <row r="2099" spans="1:10" x14ac:dyDescent="0.3">
      <c r="A2099" s="3">
        <v>7715</v>
      </c>
      <c r="B2099" s="3">
        <v>1298166452</v>
      </c>
      <c r="C2099" s="2" t="s">
        <v>22093</v>
      </c>
      <c r="D2099" s="2" t="s">
        <v>325</v>
      </c>
      <c r="E2099" s="3" t="s">
        <v>326</v>
      </c>
      <c r="F2099" s="3">
        <v>41590</v>
      </c>
      <c r="G2099" s="3" t="str">
        <f t="shared" si="32"/>
        <v xml:space="preserve">경기 </v>
      </c>
      <c r="H2099" s="2" t="s">
        <v>22095</v>
      </c>
      <c r="I2099" s="2" t="s">
        <v>440</v>
      </c>
      <c r="J2099" s="2" t="s">
        <v>22094</v>
      </c>
    </row>
    <row r="2100" spans="1:10" x14ac:dyDescent="0.3">
      <c r="A2100" s="3">
        <v>7716</v>
      </c>
      <c r="B2100" s="3">
        <v>1328171456</v>
      </c>
      <c r="C2100" s="2" t="s">
        <v>22096</v>
      </c>
      <c r="D2100" s="2" t="s">
        <v>1</v>
      </c>
      <c r="E2100" s="3" t="s">
        <v>2</v>
      </c>
      <c r="F2100" s="3">
        <v>41360</v>
      </c>
      <c r="G2100" s="3" t="str">
        <f t="shared" si="32"/>
        <v xml:space="preserve">경기 </v>
      </c>
      <c r="H2100" s="2" t="s">
        <v>22098</v>
      </c>
      <c r="I2100" s="2" t="s">
        <v>22099</v>
      </c>
      <c r="J2100" s="2" t="s">
        <v>22097</v>
      </c>
    </row>
    <row r="2101" spans="1:10" x14ac:dyDescent="0.3">
      <c r="A2101" s="3">
        <v>7717</v>
      </c>
      <c r="B2101" s="3">
        <v>1332266231</v>
      </c>
      <c r="C2101" s="2" t="s">
        <v>22100</v>
      </c>
      <c r="D2101" s="2" t="s">
        <v>1</v>
      </c>
      <c r="E2101" s="3" t="s">
        <v>2</v>
      </c>
      <c r="F2101" s="3">
        <v>41390</v>
      </c>
      <c r="G2101" s="3" t="str">
        <f t="shared" si="32"/>
        <v xml:space="preserve">경기 </v>
      </c>
      <c r="H2101" s="2" t="s">
        <v>22102</v>
      </c>
      <c r="I2101" s="2" t="s">
        <v>423</v>
      </c>
      <c r="J2101" s="2" t="s">
        <v>22101</v>
      </c>
    </row>
    <row r="2102" spans="1:10" x14ac:dyDescent="0.3">
      <c r="A2102" s="3">
        <v>7718</v>
      </c>
      <c r="B2102" s="3">
        <v>1408154894</v>
      </c>
      <c r="C2102" s="2" t="s">
        <v>22103</v>
      </c>
      <c r="D2102" s="2" t="s">
        <v>1</v>
      </c>
      <c r="E2102" s="3" t="s">
        <v>2</v>
      </c>
      <c r="F2102" s="3">
        <v>41390</v>
      </c>
      <c r="G2102" s="3" t="str">
        <f t="shared" si="32"/>
        <v xml:space="preserve">경기 </v>
      </c>
      <c r="H2102" s="2" t="s">
        <v>22105</v>
      </c>
      <c r="I2102" s="2" t="s">
        <v>229</v>
      </c>
      <c r="J2102" s="2" t="s">
        <v>22104</v>
      </c>
    </row>
    <row r="2103" spans="1:10" x14ac:dyDescent="0.3">
      <c r="A2103" s="3">
        <v>7719</v>
      </c>
      <c r="B2103" s="3">
        <v>2128130353</v>
      </c>
      <c r="C2103" s="2" t="s">
        <v>22106</v>
      </c>
      <c r="D2103" s="2" t="s">
        <v>1</v>
      </c>
      <c r="E2103" s="3" t="s">
        <v>2</v>
      </c>
      <c r="F2103" s="3">
        <v>41610</v>
      </c>
      <c r="G2103" s="3" t="str">
        <f t="shared" si="32"/>
        <v xml:space="preserve">경기 </v>
      </c>
      <c r="H2103" s="2" t="s">
        <v>22108</v>
      </c>
      <c r="I2103" s="2" t="s">
        <v>5241</v>
      </c>
      <c r="J2103" s="2" t="s">
        <v>22107</v>
      </c>
    </row>
    <row r="2104" spans="1:10" x14ac:dyDescent="0.3">
      <c r="A2104" s="3">
        <v>7720</v>
      </c>
      <c r="B2104" s="3">
        <v>2158146908</v>
      </c>
      <c r="C2104" s="2" t="s">
        <v>22109</v>
      </c>
      <c r="D2104" s="2" t="s">
        <v>1</v>
      </c>
      <c r="E2104" s="3" t="s">
        <v>2</v>
      </c>
      <c r="F2104" s="3">
        <v>41273</v>
      </c>
      <c r="G2104" s="3" t="str">
        <f t="shared" si="32"/>
        <v xml:space="preserve">경기 </v>
      </c>
      <c r="H2104" s="2" t="s">
        <v>22111</v>
      </c>
      <c r="I2104" s="2" t="s">
        <v>678</v>
      </c>
      <c r="J2104" s="2" t="s">
        <v>22110</v>
      </c>
    </row>
    <row r="2105" spans="1:10" x14ac:dyDescent="0.3">
      <c r="A2105" s="3">
        <v>7732</v>
      </c>
      <c r="B2105" s="3">
        <v>1088163860</v>
      </c>
      <c r="C2105" s="2" t="s">
        <v>22141</v>
      </c>
      <c r="D2105" s="2" t="s">
        <v>1</v>
      </c>
      <c r="E2105" s="3" t="s">
        <v>2</v>
      </c>
      <c r="F2105" s="3">
        <v>41590</v>
      </c>
      <c r="G2105" s="3" t="str">
        <f t="shared" si="32"/>
        <v xml:space="preserve">경기 </v>
      </c>
      <c r="H2105" s="2" t="s">
        <v>22143</v>
      </c>
      <c r="I2105" s="2" t="s">
        <v>4487</v>
      </c>
      <c r="J2105" s="2" t="s">
        <v>22142</v>
      </c>
    </row>
    <row r="2106" spans="1:10" x14ac:dyDescent="0.3">
      <c r="A2106" s="3">
        <v>7733</v>
      </c>
      <c r="B2106" s="3">
        <v>1238125958</v>
      </c>
      <c r="C2106" s="2" t="s">
        <v>22144</v>
      </c>
      <c r="D2106" s="2" t="s">
        <v>1</v>
      </c>
      <c r="E2106" s="3" t="s">
        <v>2</v>
      </c>
      <c r="F2106" s="3">
        <v>41173</v>
      </c>
      <c r="G2106" s="3" t="str">
        <f t="shared" si="32"/>
        <v xml:space="preserve">경기 </v>
      </c>
      <c r="H2106" s="2" t="s">
        <v>22146</v>
      </c>
      <c r="I2106" s="2" t="s">
        <v>1813</v>
      </c>
      <c r="J2106" s="2" t="s">
        <v>22145</v>
      </c>
    </row>
    <row r="2107" spans="1:10" x14ac:dyDescent="0.3">
      <c r="A2107" s="3">
        <v>7734</v>
      </c>
      <c r="B2107" s="3">
        <v>1238611857</v>
      </c>
      <c r="C2107" s="2" t="s">
        <v>22147</v>
      </c>
      <c r="D2107" s="2" t="s">
        <v>1</v>
      </c>
      <c r="E2107" s="3" t="s">
        <v>2</v>
      </c>
      <c r="F2107" s="3">
        <v>41173</v>
      </c>
      <c r="G2107" s="3" t="str">
        <f t="shared" si="32"/>
        <v xml:space="preserve">경기 </v>
      </c>
      <c r="H2107" s="2" t="s">
        <v>22149</v>
      </c>
      <c r="I2107" s="2" t="s">
        <v>1194</v>
      </c>
      <c r="J2107" s="2" t="s">
        <v>22148</v>
      </c>
    </row>
    <row r="2108" spans="1:10" x14ac:dyDescent="0.3">
      <c r="A2108" s="3">
        <v>7735</v>
      </c>
      <c r="B2108" s="3">
        <v>1248719276</v>
      </c>
      <c r="C2108" s="2" t="s">
        <v>22150</v>
      </c>
      <c r="D2108" s="2" t="s">
        <v>1</v>
      </c>
      <c r="E2108" s="3" t="s">
        <v>2</v>
      </c>
      <c r="F2108" s="3">
        <v>41590</v>
      </c>
      <c r="G2108" s="3" t="str">
        <f t="shared" si="32"/>
        <v xml:space="preserve">경기 </v>
      </c>
      <c r="H2108" s="2" t="s">
        <v>22152</v>
      </c>
      <c r="I2108" s="2" t="s">
        <v>667</v>
      </c>
      <c r="J2108" s="2" t="s">
        <v>22151</v>
      </c>
    </row>
    <row r="2109" spans="1:10" x14ac:dyDescent="0.3">
      <c r="A2109" s="3">
        <v>7736</v>
      </c>
      <c r="B2109" s="3">
        <v>1258137130</v>
      </c>
      <c r="C2109" s="2" t="s">
        <v>22153</v>
      </c>
      <c r="D2109" s="2" t="s">
        <v>1</v>
      </c>
      <c r="E2109" s="3" t="s">
        <v>2</v>
      </c>
      <c r="F2109" s="3">
        <v>41220</v>
      </c>
      <c r="G2109" s="3" t="str">
        <f t="shared" si="32"/>
        <v xml:space="preserve">경기 </v>
      </c>
      <c r="H2109" s="2" t="s">
        <v>22155</v>
      </c>
      <c r="I2109" s="2" t="s">
        <v>1234</v>
      </c>
      <c r="J2109" s="2" t="s">
        <v>22154</v>
      </c>
    </row>
    <row r="2110" spans="1:10" x14ac:dyDescent="0.3">
      <c r="A2110" s="3">
        <v>7739</v>
      </c>
      <c r="B2110" s="3">
        <v>1342423388</v>
      </c>
      <c r="C2110" s="2" t="s">
        <v>22162</v>
      </c>
      <c r="D2110" s="2" t="s">
        <v>1</v>
      </c>
      <c r="E2110" s="3" t="s">
        <v>2</v>
      </c>
      <c r="F2110" s="3">
        <v>41113</v>
      </c>
      <c r="G2110" s="3" t="str">
        <f t="shared" si="32"/>
        <v xml:space="preserve">경기 </v>
      </c>
      <c r="H2110" s="2" t="s">
        <v>22164</v>
      </c>
      <c r="I2110" s="2" t="s">
        <v>3227</v>
      </c>
      <c r="J2110" s="2" t="s">
        <v>22163</v>
      </c>
    </row>
    <row r="2111" spans="1:10" x14ac:dyDescent="0.3">
      <c r="A2111" s="3">
        <v>7740</v>
      </c>
      <c r="B2111" s="3">
        <v>1348174430</v>
      </c>
      <c r="C2111" s="2" t="s">
        <v>22165</v>
      </c>
      <c r="D2111" s="2" t="s">
        <v>1</v>
      </c>
      <c r="E2111" s="3" t="s">
        <v>2</v>
      </c>
      <c r="F2111" s="3">
        <v>41273</v>
      </c>
      <c r="G2111" s="3" t="str">
        <f t="shared" si="32"/>
        <v xml:space="preserve">경기 </v>
      </c>
      <c r="H2111" s="2" t="s">
        <v>22167</v>
      </c>
      <c r="I2111" s="2" t="s">
        <v>382</v>
      </c>
      <c r="J2111" s="2" t="s">
        <v>22166</v>
      </c>
    </row>
    <row r="2112" spans="1:10" x14ac:dyDescent="0.3">
      <c r="A2112" s="3">
        <v>7745</v>
      </c>
      <c r="B2112" s="3">
        <v>2208109870</v>
      </c>
      <c r="C2112" s="2" t="s">
        <v>22179</v>
      </c>
      <c r="D2112" s="2" t="s">
        <v>1</v>
      </c>
      <c r="E2112" s="3" t="s">
        <v>2</v>
      </c>
      <c r="F2112" s="3">
        <v>41550</v>
      </c>
      <c r="G2112" s="3" t="str">
        <f t="shared" si="32"/>
        <v xml:space="preserve">경기 </v>
      </c>
      <c r="H2112" s="2" t="s">
        <v>22181</v>
      </c>
      <c r="I2112" s="2" t="s">
        <v>67</v>
      </c>
      <c r="J2112" s="2" t="s">
        <v>22180</v>
      </c>
    </row>
    <row r="2113" spans="1:10" x14ac:dyDescent="0.3">
      <c r="A2113" s="3">
        <v>7747</v>
      </c>
      <c r="B2113" s="3">
        <v>3128156143</v>
      </c>
      <c r="C2113" s="2" t="s">
        <v>22185</v>
      </c>
      <c r="D2113" s="2" t="s">
        <v>406</v>
      </c>
      <c r="E2113" s="3" t="s">
        <v>2</v>
      </c>
      <c r="F2113" s="3">
        <v>41550</v>
      </c>
      <c r="G2113" s="3" t="str">
        <f t="shared" si="32"/>
        <v xml:space="preserve">경기 </v>
      </c>
      <c r="H2113" s="2" t="s">
        <v>22187</v>
      </c>
      <c r="I2113" s="2" t="s">
        <v>260</v>
      </c>
      <c r="J2113" s="2" t="s">
        <v>22186</v>
      </c>
    </row>
    <row r="2114" spans="1:10" x14ac:dyDescent="0.3">
      <c r="A2114" s="3">
        <v>7772</v>
      </c>
      <c r="B2114" s="3">
        <v>1248646999</v>
      </c>
      <c r="C2114" s="2" t="s">
        <v>22250</v>
      </c>
      <c r="D2114" s="2" t="s">
        <v>1</v>
      </c>
      <c r="E2114" s="3" t="s">
        <v>2</v>
      </c>
      <c r="F2114" s="3">
        <v>41590</v>
      </c>
      <c r="G2114" s="3" t="str">
        <f t="shared" si="32"/>
        <v xml:space="preserve">경기 </v>
      </c>
      <c r="H2114" s="2" t="s">
        <v>22252</v>
      </c>
      <c r="I2114" s="2" t="s">
        <v>821</v>
      </c>
      <c r="J2114" s="2" t="s">
        <v>22251</v>
      </c>
    </row>
    <row r="2115" spans="1:10" x14ac:dyDescent="0.3">
      <c r="A2115" s="3">
        <v>7775</v>
      </c>
      <c r="B2115" s="3">
        <v>1308189004</v>
      </c>
      <c r="C2115" s="2" t="s">
        <v>22258</v>
      </c>
      <c r="D2115" s="2" t="s">
        <v>1</v>
      </c>
      <c r="E2115" s="3" t="s">
        <v>2</v>
      </c>
      <c r="F2115" s="3">
        <v>41190</v>
      </c>
      <c r="G2115" s="3" t="str">
        <f t="shared" ref="G2115:G2178" si="33">LEFT(H2115,3)</f>
        <v xml:space="preserve">경기 </v>
      </c>
      <c r="H2115" s="2" t="s">
        <v>22260</v>
      </c>
      <c r="I2115" s="2" t="s">
        <v>1079</v>
      </c>
      <c r="J2115" s="2" t="s">
        <v>22259</v>
      </c>
    </row>
    <row r="2116" spans="1:10" x14ac:dyDescent="0.3">
      <c r="A2116" s="3">
        <v>7778</v>
      </c>
      <c r="B2116" s="3">
        <v>1338122735</v>
      </c>
      <c r="C2116" s="2" t="s">
        <v>7444</v>
      </c>
      <c r="D2116" s="2" t="s">
        <v>1</v>
      </c>
      <c r="E2116" s="3" t="s">
        <v>2</v>
      </c>
      <c r="F2116" s="3">
        <v>41390</v>
      </c>
      <c r="G2116" s="3" t="str">
        <f t="shared" si="33"/>
        <v xml:space="preserve">경기 </v>
      </c>
      <c r="H2116" s="2" t="s">
        <v>22268</v>
      </c>
      <c r="I2116" s="2" t="s">
        <v>5</v>
      </c>
      <c r="J2116" s="2" t="s">
        <v>22267</v>
      </c>
    </row>
    <row r="2117" spans="1:10" x14ac:dyDescent="0.3">
      <c r="A2117" s="3">
        <v>7780</v>
      </c>
      <c r="B2117" s="3">
        <v>1368102984</v>
      </c>
      <c r="C2117" s="2" t="s">
        <v>22272</v>
      </c>
      <c r="D2117" s="2" t="s">
        <v>1</v>
      </c>
      <c r="E2117" s="3" t="s">
        <v>2</v>
      </c>
      <c r="F2117" s="3">
        <v>41570</v>
      </c>
      <c r="G2117" s="3" t="str">
        <f t="shared" si="33"/>
        <v xml:space="preserve">경기 </v>
      </c>
      <c r="H2117" s="2" t="s">
        <v>22274</v>
      </c>
      <c r="I2117" s="2" t="s">
        <v>43</v>
      </c>
      <c r="J2117" s="2" t="s">
        <v>22273</v>
      </c>
    </row>
    <row r="2118" spans="1:10" x14ac:dyDescent="0.3">
      <c r="A2118" s="3">
        <v>7785</v>
      </c>
      <c r="B2118" s="3">
        <v>2208198145</v>
      </c>
      <c r="C2118" s="2" t="s">
        <v>22287</v>
      </c>
      <c r="D2118" s="2" t="s">
        <v>1</v>
      </c>
      <c r="E2118" s="3" t="s">
        <v>2</v>
      </c>
      <c r="F2118" s="3">
        <v>41461</v>
      </c>
      <c r="G2118" s="3" t="str">
        <f t="shared" si="33"/>
        <v xml:space="preserve">경기 </v>
      </c>
      <c r="H2118" s="2" t="s">
        <v>22289</v>
      </c>
      <c r="I2118" s="2" t="s">
        <v>308</v>
      </c>
      <c r="J2118" s="2" t="s">
        <v>22288</v>
      </c>
    </row>
    <row r="2119" spans="1:10" x14ac:dyDescent="0.3">
      <c r="A2119" s="3">
        <v>7787</v>
      </c>
      <c r="B2119" s="3">
        <v>3148129884</v>
      </c>
      <c r="C2119" s="2" t="s">
        <v>22292</v>
      </c>
      <c r="D2119" s="2" t="s">
        <v>1</v>
      </c>
      <c r="E2119" s="3" t="s">
        <v>2</v>
      </c>
      <c r="F2119" s="3">
        <v>41135</v>
      </c>
      <c r="G2119" s="3" t="str">
        <f t="shared" si="33"/>
        <v xml:space="preserve">경기 </v>
      </c>
      <c r="H2119" s="2" t="s">
        <v>21344</v>
      </c>
      <c r="I2119" s="2" t="s">
        <v>13</v>
      </c>
      <c r="J2119" s="2" t="s">
        <v>22293</v>
      </c>
    </row>
    <row r="2120" spans="1:10" x14ac:dyDescent="0.3">
      <c r="A2120" s="3">
        <v>7803</v>
      </c>
      <c r="B2120" s="3">
        <v>1300382298</v>
      </c>
      <c r="C2120" s="2" t="s">
        <v>22330</v>
      </c>
      <c r="D2120" s="2" t="s">
        <v>1</v>
      </c>
      <c r="E2120" s="3" t="s">
        <v>2</v>
      </c>
      <c r="F2120" s="3">
        <v>41190</v>
      </c>
      <c r="G2120" s="3" t="str">
        <f t="shared" si="33"/>
        <v xml:space="preserve">경기 </v>
      </c>
      <c r="H2120" s="2" t="s">
        <v>22332</v>
      </c>
      <c r="I2120" s="2" t="s">
        <v>393</v>
      </c>
      <c r="J2120" s="2" t="s">
        <v>22331</v>
      </c>
    </row>
    <row r="2121" spans="1:10" x14ac:dyDescent="0.3">
      <c r="A2121" s="3">
        <v>7805</v>
      </c>
      <c r="B2121" s="3">
        <v>1308614814</v>
      </c>
      <c r="C2121" s="2" t="s">
        <v>22336</v>
      </c>
      <c r="D2121" s="2" t="s">
        <v>1</v>
      </c>
      <c r="E2121" s="3" t="s">
        <v>2</v>
      </c>
      <c r="F2121" s="3">
        <v>41190</v>
      </c>
      <c r="G2121" s="3" t="str">
        <f t="shared" si="33"/>
        <v xml:space="preserve">경기 </v>
      </c>
      <c r="H2121" s="2" t="s">
        <v>22338</v>
      </c>
      <c r="I2121" s="2" t="s">
        <v>3199</v>
      </c>
      <c r="J2121" s="2" t="s">
        <v>22337</v>
      </c>
    </row>
    <row r="2122" spans="1:10" x14ac:dyDescent="0.3">
      <c r="A2122" s="3">
        <v>7808</v>
      </c>
      <c r="B2122" s="3">
        <v>2068600204</v>
      </c>
      <c r="C2122" s="2" t="s">
        <v>22345</v>
      </c>
      <c r="D2122" s="2" t="s">
        <v>1</v>
      </c>
      <c r="E2122" s="3" t="s">
        <v>2</v>
      </c>
      <c r="F2122" s="3">
        <v>41590</v>
      </c>
      <c r="G2122" s="3" t="str">
        <f t="shared" si="33"/>
        <v xml:space="preserve">경기 </v>
      </c>
      <c r="H2122" s="2" t="s">
        <v>22347</v>
      </c>
      <c r="I2122" s="2" t="s">
        <v>22348</v>
      </c>
      <c r="J2122" s="2" t="s">
        <v>22346</v>
      </c>
    </row>
    <row r="2123" spans="1:10" x14ac:dyDescent="0.3">
      <c r="A2123" s="3">
        <v>7813</v>
      </c>
      <c r="B2123" s="3">
        <v>2208693499</v>
      </c>
      <c r="C2123" s="2" t="s">
        <v>22361</v>
      </c>
      <c r="D2123" s="2" t="s">
        <v>1</v>
      </c>
      <c r="E2123" s="3" t="s">
        <v>2</v>
      </c>
      <c r="F2123" s="3">
        <v>41290</v>
      </c>
      <c r="G2123" s="3" t="str">
        <f t="shared" si="33"/>
        <v xml:space="preserve">경기 </v>
      </c>
      <c r="H2123" s="2" t="s">
        <v>22363</v>
      </c>
      <c r="I2123" s="2" t="s">
        <v>51</v>
      </c>
      <c r="J2123" s="2" t="s">
        <v>22362</v>
      </c>
    </row>
    <row r="2124" spans="1:10" x14ac:dyDescent="0.3">
      <c r="A2124" s="3">
        <v>7827</v>
      </c>
      <c r="B2124" s="3">
        <v>1078120816</v>
      </c>
      <c r="C2124" s="2" t="s">
        <v>22402</v>
      </c>
      <c r="D2124" s="2" t="s">
        <v>1</v>
      </c>
      <c r="E2124" s="3" t="s">
        <v>2</v>
      </c>
      <c r="F2124" s="3">
        <v>41590</v>
      </c>
      <c r="G2124" s="3" t="str">
        <f t="shared" si="33"/>
        <v xml:space="preserve">경기 </v>
      </c>
      <c r="H2124" s="2" t="s">
        <v>22404</v>
      </c>
      <c r="I2124" s="2" t="s">
        <v>67</v>
      </c>
      <c r="J2124" s="2" t="s">
        <v>22403</v>
      </c>
    </row>
    <row r="2125" spans="1:10" x14ac:dyDescent="0.3">
      <c r="A2125" s="3">
        <v>7833</v>
      </c>
      <c r="B2125" s="3">
        <v>1118111655</v>
      </c>
      <c r="C2125" s="2" t="s">
        <v>22419</v>
      </c>
      <c r="D2125" s="2" t="s">
        <v>1</v>
      </c>
      <c r="E2125" s="3" t="s">
        <v>2</v>
      </c>
      <c r="F2125" s="3">
        <v>41281</v>
      </c>
      <c r="G2125" s="3" t="str">
        <f t="shared" si="33"/>
        <v xml:space="preserve">경기 </v>
      </c>
      <c r="H2125" s="2" t="s">
        <v>22421</v>
      </c>
      <c r="I2125" s="2" t="s">
        <v>5</v>
      </c>
      <c r="J2125" s="2" t="s">
        <v>22420</v>
      </c>
    </row>
    <row r="2126" spans="1:10" x14ac:dyDescent="0.3">
      <c r="A2126" s="3">
        <v>7837</v>
      </c>
      <c r="B2126" s="3">
        <v>1298156556</v>
      </c>
      <c r="C2126" s="2" t="s">
        <v>22431</v>
      </c>
      <c r="D2126" s="2" t="s">
        <v>1</v>
      </c>
      <c r="E2126" s="3" t="s">
        <v>2</v>
      </c>
      <c r="F2126" s="3">
        <v>41135</v>
      </c>
      <c r="G2126" s="3" t="str">
        <f t="shared" si="33"/>
        <v xml:space="preserve">경기 </v>
      </c>
      <c r="H2126" s="2" t="s">
        <v>12751</v>
      </c>
      <c r="I2126" s="2" t="s">
        <v>1755</v>
      </c>
      <c r="J2126" s="2" t="s">
        <v>22432</v>
      </c>
    </row>
    <row r="2127" spans="1:10" x14ac:dyDescent="0.3">
      <c r="A2127" s="3">
        <v>7838</v>
      </c>
      <c r="B2127" s="3">
        <v>1348609711</v>
      </c>
      <c r="C2127" s="2" t="s">
        <v>22433</v>
      </c>
      <c r="D2127" s="2" t="s">
        <v>1</v>
      </c>
      <c r="E2127" s="3" t="s">
        <v>2</v>
      </c>
      <c r="F2127" s="3">
        <v>41390</v>
      </c>
      <c r="G2127" s="3" t="str">
        <f t="shared" si="33"/>
        <v xml:space="preserve">경기 </v>
      </c>
      <c r="H2127" s="2" t="s">
        <v>22435</v>
      </c>
      <c r="I2127" s="2" t="s">
        <v>99</v>
      </c>
      <c r="J2127" s="2" t="s">
        <v>22434</v>
      </c>
    </row>
    <row r="2128" spans="1:10" x14ac:dyDescent="0.3">
      <c r="A2128" s="3">
        <v>7839</v>
      </c>
      <c r="B2128" s="3">
        <v>1368106485</v>
      </c>
      <c r="C2128" s="2" t="s">
        <v>22436</v>
      </c>
      <c r="D2128" s="2" t="s">
        <v>1</v>
      </c>
      <c r="E2128" s="3" t="s">
        <v>2</v>
      </c>
      <c r="F2128" s="3">
        <v>41570</v>
      </c>
      <c r="G2128" s="3" t="str">
        <f t="shared" si="33"/>
        <v xml:space="preserve">경기 </v>
      </c>
      <c r="H2128" s="2" t="s">
        <v>22438</v>
      </c>
      <c r="I2128" s="2" t="s">
        <v>526</v>
      </c>
      <c r="J2128" s="2" t="s">
        <v>22437</v>
      </c>
    </row>
    <row r="2129" spans="1:10" x14ac:dyDescent="0.3">
      <c r="A2129" s="3">
        <v>7842</v>
      </c>
      <c r="B2129" s="3">
        <v>2118161076</v>
      </c>
      <c r="C2129" s="2" t="s">
        <v>22445</v>
      </c>
      <c r="D2129" s="2" t="s">
        <v>1</v>
      </c>
      <c r="E2129" s="3" t="s">
        <v>2</v>
      </c>
      <c r="F2129" s="3">
        <v>41610</v>
      </c>
      <c r="G2129" s="3" t="str">
        <f t="shared" si="33"/>
        <v xml:space="preserve">경기 </v>
      </c>
      <c r="H2129" s="2" t="s">
        <v>22447</v>
      </c>
      <c r="I2129" s="2" t="s">
        <v>7610</v>
      </c>
      <c r="J2129" s="2" t="s">
        <v>22446</v>
      </c>
    </row>
    <row r="2130" spans="1:10" x14ac:dyDescent="0.3">
      <c r="A2130" s="3">
        <v>7873</v>
      </c>
      <c r="B2130" s="3">
        <v>1208649446</v>
      </c>
      <c r="C2130" s="2" t="s">
        <v>22536</v>
      </c>
      <c r="D2130" s="2" t="s">
        <v>1</v>
      </c>
      <c r="E2130" s="3" t="s">
        <v>2</v>
      </c>
      <c r="F2130" s="3">
        <v>41171</v>
      </c>
      <c r="G2130" s="3" t="str">
        <f t="shared" si="33"/>
        <v xml:space="preserve">경기 </v>
      </c>
      <c r="H2130" s="2" t="s">
        <v>22538</v>
      </c>
      <c r="I2130" s="2" t="s">
        <v>1813</v>
      </c>
      <c r="J2130" s="2" t="s">
        <v>22537</v>
      </c>
    </row>
    <row r="2131" spans="1:10" x14ac:dyDescent="0.3">
      <c r="A2131" s="3">
        <v>7876</v>
      </c>
      <c r="B2131" s="3">
        <v>1268173196</v>
      </c>
      <c r="C2131" s="2" t="s">
        <v>22545</v>
      </c>
      <c r="D2131" s="2" t="s">
        <v>1</v>
      </c>
      <c r="E2131" s="3" t="s">
        <v>2</v>
      </c>
      <c r="F2131" s="3">
        <v>41500</v>
      </c>
      <c r="G2131" s="3" t="str">
        <f t="shared" si="33"/>
        <v xml:space="preserve">경기 </v>
      </c>
      <c r="H2131" s="2" t="s">
        <v>22547</v>
      </c>
      <c r="I2131" s="2" t="s">
        <v>1040</v>
      </c>
      <c r="J2131" s="2" t="s">
        <v>22546</v>
      </c>
    </row>
    <row r="2132" spans="1:10" x14ac:dyDescent="0.3">
      <c r="A2132" s="3">
        <v>7877</v>
      </c>
      <c r="B2132" s="3">
        <v>1278612810</v>
      </c>
      <c r="C2132" s="2" t="s">
        <v>22548</v>
      </c>
      <c r="D2132" s="2" t="s">
        <v>1</v>
      </c>
      <c r="E2132" s="3" t="s">
        <v>2</v>
      </c>
      <c r="F2132" s="3">
        <v>41630</v>
      </c>
      <c r="G2132" s="3" t="str">
        <f t="shared" si="33"/>
        <v xml:space="preserve">경기 </v>
      </c>
      <c r="H2132" s="2" t="s">
        <v>22550</v>
      </c>
      <c r="I2132" s="2" t="s">
        <v>176</v>
      </c>
      <c r="J2132" s="2" t="s">
        <v>22549</v>
      </c>
    </row>
    <row r="2133" spans="1:10" x14ac:dyDescent="0.3">
      <c r="A2133" s="3">
        <v>7878</v>
      </c>
      <c r="B2133" s="3">
        <v>1308624495</v>
      </c>
      <c r="C2133" s="2" t="s">
        <v>22551</v>
      </c>
      <c r="D2133" s="2" t="s">
        <v>1</v>
      </c>
      <c r="E2133" s="3" t="s">
        <v>2</v>
      </c>
      <c r="F2133" s="3">
        <v>41190</v>
      </c>
      <c r="G2133" s="3" t="str">
        <f t="shared" si="33"/>
        <v xml:space="preserve">경기 </v>
      </c>
      <c r="H2133" s="2" t="s">
        <v>22553</v>
      </c>
      <c r="I2133" s="2" t="s">
        <v>440</v>
      </c>
      <c r="J2133" s="2" t="s">
        <v>22552</v>
      </c>
    </row>
    <row r="2134" spans="1:10" x14ac:dyDescent="0.3">
      <c r="A2134" s="3">
        <v>7879</v>
      </c>
      <c r="B2134" s="3">
        <v>1328123556</v>
      </c>
      <c r="C2134" s="2" t="s">
        <v>22554</v>
      </c>
      <c r="D2134" s="2" t="s">
        <v>1</v>
      </c>
      <c r="E2134" s="3" t="s">
        <v>2</v>
      </c>
      <c r="F2134" s="3">
        <v>41310</v>
      </c>
      <c r="G2134" s="3" t="str">
        <f t="shared" si="33"/>
        <v xml:space="preserve">경기 </v>
      </c>
      <c r="H2134" s="2" t="s">
        <v>22556</v>
      </c>
      <c r="I2134" s="2" t="s">
        <v>22557</v>
      </c>
      <c r="J2134" s="2" t="s">
        <v>22555</v>
      </c>
    </row>
    <row r="2135" spans="1:10" x14ac:dyDescent="0.3">
      <c r="A2135" s="3">
        <v>7882</v>
      </c>
      <c r="B2135" s="3">
        <v>2118740485</v>
      </c>
      <c r="C2135" s="2" t="s">
        <v>22564</v>
      </c>
      <c r="D2135" s="2" t="s">
        <v>895</v>
      </c>
      <c r="E2135" s="3" t="s">
        <v>896</v>
      </c>
      <c r="F2135" s="3">
        <v>41133</v>
      </c>
      <c r="G2135" s="3" t="str">
        <f t="shared" si="33"/>
        <v xml:space="preserve">경기 </v>
      </c>
      <c r="H2135" s="2" t="s">
        <v>13067</v>
      </c>
      <c r="I2135" s="2" t="s">
        <v>2172</v>
      </c>
      <c r="J2135" s="2" t="s">
        <v>22565</v>
      </c>
    </row>
    <row r="2136" spans="1:10" x14ac:dyDescent="0.3">
      <c r="A2136" s="3">
        <v>7885</v>
      </c>
      <c r="B2136" s="3">
        <v>2208188671</v>
      </c>
      <c r="C2136" s="2" t="s">
        <v>22571</v>
      </c>
      <c r="D2136" s="2" t="s">
        <v>1</v>
      </c>
      <c r="E2136" s="3" t="s">
        <v>2</v>
      </c>
      <c r="F2136" s="3">
        <v>41133</v>
      </c>
      <c r="G2136" s="3" t="str">
        <f t="shared" si="33"/>
        <v xml:space="preserve">경기 </v>
      </c>
      <c r="H2136" s="2" t="s">
        <v>1209</v>
      </c>
      <c r="I2136" s="2" t="s">
        <v>210</v>
      </c>
      <c r="J2136" s="2" t="s">
        <v>22572</v>
      </c>
    </row>
    <row r="2137" spans="1:10" x14ac:dyDescent="0.3">
      <c r="A2137" s="3">
        <v>7886</v>
      </c>
      <c r="B2137" s="3">
        <v>3148142567</v>
      </c>
      <c r="C2137" s="2" t="s">
        <v>22573</v>
      </c>
      <c r="D2137" s="2" t="s">
        <v>1</v>
      </c>
      <c r="E2137" s="3" t="s">
        <v>2</v>
      </c>
      <c r="F2137" s="3">
        <v>41450</v>
      </c>
      <c r="G2137" s="3" t="str">
        <f t="shared" si="33"/>
        <v xml:space="preserve">경기 </v>
      </c>
      <c r="H2137" s="2" t="s">
        <v>22575</v>
      </c>
      <c r="I2137" s="2" t="s">
        <v>3622</v>
      </c>
      <c r="J2137" s="2" t="s">
        <v>22574</v>
      </c>
    </row>
    <row r="2138" spans="1:10" x14ac:dyDescent="0.3">
      <c r="A2138" s="3">
        <v>7896</v>
      </c>
      <c r="B2138" s="3">
        <v>6058143424</v>
      </c>
      <c r="C2138" s="2" t="s">
        <v>22597</v>
      </c>
      <c r="D2138" s="2" t="s">
        <v>1</v>
      </c>
      <c r="E2138" s="3" t="s">
        <v>2</v>
      </c>
      <c r="F2138" s="3">
        <v>41570</v>
      </c>
      <c r="G2138" s="3" t="str">
        <f t="shared" si="33"/>
        <v xml:space="preserve">경기 </v>
      </c>
      <c r="H2138" s="2" t="s">
        <v>22599</v>
      </c>
      <c r="I2138" s="2" t="s">
        <v>2020</v>
      </c>
      <c r="J2138" s="2" t="s">
        <v>22598</v>
      </c>
    </row>
    <row r="2139" spans="1:10" x14ac:dyDescent="0.3">
      <c r="A2139" s="3">
        <v>7901</v>
      </c>
      <c r="B2139" s="3">
        <v>1058193986</v>
      </c>
      <c r="C2139" s="2" t="s">
        <v>22611</v>
      </c>
      <c r="D2139" s="2" t="s">
        <v>126</v>
      </c>
      <c r="E2139" s="3" t="s">
        <v>943</v>
      </c>
      <c r="F2139" s="3">
        <v>41285</v>
      </c>
      <c r="G2139" s="3" t="str">
        <f t="shared" si="33"/>
        <v xml:space="preserve">경기 </v>
      </c>
      <c r="H2139" s="2" t="s">
        <v>22613</v>
      </c>
      <c r="I2139" s="2" t="s">
        <v>63</v>
      </c>
      <c r="J2139" s="2" t="s">
        <v>22612</v>
      </c>
    </row>
    <row r="2140" spans="1:10" x14ac:dyDescent="0.3">
      <c r="A2140" s="3">
        <v>7902</v>
      </c>
      <c r="B2140" s="3">
        <v>1098617118</v>
      </c>
      <c r="C2140" s="2" t="s">
        <v>22614</v>
      </c>
      <c r="D2140" s="2" t="s">
        <v>895</v>
      </c>
      <c r="E2140" s="3" t="s">
        <v>896</v>
      </c>
      <c r="F2140" s="3">
        <v>41190</v>
      </c>
      <c r="G2140" s="3" t="str">
        <f t="shared" si="33"/>
        <v xml:space="preserve">경기 </v>
      </c>
      <c r="H2140" s="2" t="s">
        <v>2667</v>
      </c>
      <c r="I2140" s="2" t="s">
        <v>1279</v>
      </c>
      <c r="J2140" s="2" t="s">
        <v>22615</v>
      </c>
    </row>
    <row r="2141" spans="1:10" x14ac:dyDescent="0.3">
      <c r="A2141" s="3">
        <v>7906</v>
      </c>
      <c r="B2141" s="3">
        <v>1248726160</v>
      </c>
      <c r="C2141" s="2" t="s">
        <v>22625</v>
      </c>
      <c r="D2141" s="2" t="s">
        <v>1</v>
      </c>
      <c r="E2141" s="3" t="s">
        <v>2</v>
      </c>
      <c r="F2141" s="3">
        <v>41590</v>
      </c>
      <c r="G2141" s="3" t="str">
        <f t="shared" si="33"/>
        <v xml:space="preserve">경기 </v>
      </c>
      <c r="H2141" s="2" t="s">
        <v>22627</v>
      </c>
      <c r="I2141" s="2" t="s">
        <v>1183</v>
      </c>
      <c r="J2141" s="2" t="s">
        <v>22626</v>
      </c>
    </row>
    <row r="2142" spans="1:10" x14ac:dyDescent="0.3">
      <c r="A2142" s="3">
        <v>7907</v>
      </c>
      <c r="B2142" s="3">
        <v>1288616819</v>
      </c>
      <c r="C2142" s="2" t="s">
        <v>22628</v>
      </c>
      <c r="D2142" s="2" t="s">
        <v>1</v>
      </c>
      <c r="E2142" s="3" t="s">
        <v>2</v>
      </c>
      <c r="F2142" s="3">
        <v>41287</v>
      </c>
      <c r="G2142" s="3" t="str">
        <f t="shared" si="33"/>
        <v xml:space="preserve">경기 </v>
      </c>
      <c r="H2142" s="2" t="s">
        <v>22630</v>
      </c>
      <c r="I2142" s="2" t="s">
        <v>22631</v>
      </c>
      <c r="J2142" s="2" t="s">
        <v>22629</v>
      </c>
    </row>
    <row r="2143" spans="1:10" x14ac:dyDescent="0.3">
      <c r="A2143" s="3">
        <v>7908</v>
      </c>
      <c r="B2143" s="3">
        <v>1298638330</v>
      </c>
      <c r="C2143" s="2" t="s">
        <v>22632</v>
      </c>
      <c r="D2143" s="2" t="s">
        <v>1</v>
      </c>
      <c r="E2143" s="3" t="s">
        <v>2</v>
      </c>
      <c r="F2143" s="3">
        <v>41133</v>
      </c>
      <c r="G2143" s="3" t="str">
        <f t="shared" si="33"/>
        <v xml:space="preserve">경기 </v>
      </c>
      <c r="H2143" s="2" t="s">
        <v>5509</v>
      </c>
      <c r="I2143" s="2" t="s">
        <v>198</v>
      </c>
      <c r="J2143" s="2" t="s">
        <v>22633</v>
      </c>
    </row>
    <row r="2144" spans="1:10" x14ac:dyDescent="0.3">
      <c r="A2144" s="3">
        <v>7911</v>
      </c>
      <c r="B2144" s="3">
        <v>1338122657</v>
      </c>
      <c r="C2144" s="2" t="s">
        <v>22640</v>
      </c>
      <c r="D2144" s="2" t="s">
        <v>1</v>
      </c>
      <c r="E2144" s="3" t="s">
        <v>2</v>
      </c>
      <c r="F2144" s="3">
        <v>41390</v>
      </c>
      <c r="G2144" s="3" t="str">
        <f t="shared" si="33"/>
        <v xml:space="preserve">경기 </v>
      </c>
      <c r="H2144" s="2" t="s">
        <v>22642</v>
      </c>
      <c r="I2144" s="2" t="s">
        <v>71</v>
      </c>
      <c r="J2144" s="2" t="s">
        <v>22641</v>
      </c>
    </row>
    <row r="2145" spans="1:10" x14ac:dyDescent="0.3">
      <c r="A2145" s="3">
        <v>7912</v>
      </c>
      <c r="B2145" s="3">
        <v>1348152912</v>
      </c>
      <c r="C2145" s="2" t="s">
        <v>22643</v>
      </c>
      <c r="D2145" s="2" t="s">
        <v>1</v>
      </c>
      <c r="E2145" s="3" t="s">
        <v>2</v>
      </c>
      <c r="F2145" s="3">
        <v>41590</v>
      </c>
      <c r="G2145" s="3" t="str">
        <f t="shared" si="33"/>
        <v xml:space="preserve">경기 </v>
      </c>
      <c r="H2145" s="2" t="s">
        <v>22645</v>
      </c>
      <c r="I2145" s="2" t="s">
        <v>423</v>
      </c>
      <c r="J2145" s="2" t="s">
        <v>22644</v>
      </c>
    </row>
    <row r="2146" spans="1:10" x14ac:dyDescent="0.3">
      <c r="A2146" s="3">
        <v>7913</v>
      </c>
      <c r="B2146" s="3">
        <v>1351767474</v>
      </c>
      <c r="C2146" s="2" t="s">
        <v>22646</v>
      </c>
      <c r="D2146" s="2" t="s">
        <v>1</v>
      </c>
      <c r="E2146" s="3" t="s">
        <v>2</v>
      </c>
      <c r="F2146" s="3">
        <v>41590</v>
      </c>
      <c r="G2146" s="3" t="str">
        <f t="shared" si="33"/>
        <v xml:space="preserve">경기 </v>
      </c>
      <c r="H2146" s="2" t="s">
        <v>22648</v>
      </c>
      <c r="I2146" s="2" t="s">
        <v>875</v>
      </c>
      <c r="J2146" s="2" t="s">
        <v>22647</v>
      </c>
    </row>
    <row r="2147" spans="1:10" x14ac:dyDescent="0.3">
      <c r="A2147" s="3">
        <v>7920</v>
      </c>
      <c r="B2147" s="3">
        <v>2298114458</v>
      </c>
      <c r="C2147" s="2" t="s">
        <v>22667</v>
      </c>
      <c r="D2147" s="2" t="s">
        <v>1</v>
      </c>
      <c r="E2147" s="3" t="s">
        <v>2</v>
      </c>
      <c r="F2147" s="3">
        <v>41133</v>
      </c>
      <c r="G2147" s="3" t="str">
        <f t="shared" si="33"/>
        <v xml:space="preserve">경기 </v>
      </c>
      <c r="H2147" s="2" t="s">
        <v>11665</v>
      </c>
      <c r="I2147" s="2" t="s">
        <v>75</v>
      </c>
      <c r="J2147" s="2" t="s">
        <v>22668</v>
      </c>
    </row>
    <row r="2148" spans="1:10" x14ac:dyDescent="0.3">
      <c r="A2148" s="3">
        <v>7934</v>
      </c>
      <c r="B2148" s="3">
        <v>1078180508</v>
      </c>
      <c r="C2148" s="2" t="s">
        <v>22701</v>
      </c>
      <c r="D2148" s="2" t="s">
        <v>1</v>
      </c>
      <c r="E2148" s="3" t="s">
        <v>2</v>
      </c>
      <c r="F2148" s="3">
        <v>41273</v>
      </c>
      <c r="G2148" s="3" t="str">
        <f t="shared" si="33"/>
        <v xml:space="preserve">경기 </v>
      </c>
      <c r="H2148" s="2" t="s">
        <v>22703</v>
      </c>
      <c r="I2148" s="2" t="s">
        <v>146</v>
      </c>
      <c r="J2148" s="2" t="s">
        <v>22702</v>
      </c>
    </row>
    <row r="2149" spans="1:10" x14ac:dyDescent="0.3">
      <c r="A2149" s="3">
        <v>7938</v>
      </c>
      <c r="B2149" s="3">
        <v>1278109343</v>
      </c>
      <c r="C2149" s="2" t="s">
        <v>22712</v>
      </c>
      <c r="D2149" s="2" t="s">
        <v>1</v>
      </c>
      <c r="E2149" s="3" t="s">
        <v>2</v>
      </c>
      <c r="F2149" s="3">
        <v>41650</v>
      </c>
      <c r="G2149" s="3" t="str">
        <f t="shared" si="33"/>
        <v xml:space="preserve">경기 </v>
      </c>
      <c r="H2149" s="2" t="s">
        <v>22714</v>
      </c>
      <c r="I2149" s="2" t="s">
        <v>308</v>
      </c>
      <c r="J2149" s="2" t="s">
        <v>22713</v>
      </c>
    </row>
    <row r="2150" spans="1:10" x14ac:dyDescent="0.3">
      <c r="A2150" s="3">
        <v>7939</v>
      </c>
      <c r="B2150" s="3">
        <v>1278167998</v>
      </c>
      <c r="C2150" s="2" t="s">
        <v>22715</v>
      </c>
      <c r="D2150" s="2" t="s">
        <v>1</v>
      </c>
      <c r="E2150" s="3" t="s">
        <v>2</v>
      </c>
      <c r="F2150" s="3">
        <v>41630</v>
      </c>
      <c r="G2150" s="3" t="str">
        <f t="shared" si="33"/>
        <v xml:space="preserve">경기 </v>
      </c>
      <c r="H2150" s="2" t="s">
        <v>22717</v>
      </c>
      <c r="I2150" s="2" t="s">
        <v>828</v>
      </c>
      <c r="J2150" s="2" t="s">
        <v>22716</v>
      </c>
    </row>
    <row r="2151" spans="1:10" x14ac:dyDescent="0.3">
      <c r="A2151" s="3">
        <v>7940</v>
      </c>
      <c r="B2151" s="3">
        <v>1298645729</v>
      </c>
      <c r="C2151" s="2" t="s">
        <v>22718</v>
      </c>
      <c r="D2151" s="2" t="s">
        <v>1</v>
      </c>
      <c r="E2151" s="3" t="s">
        <v>2</v>
      </c>
      <c r="F2151" s="3">
        <v>41590</v>
      </c>
      <c r="G2151" s="3" t="str">
        <f t="shared" si="33"/>
        <v xml:space="preserve">경기 </v>
      </c>
      <c r="H2151" s="2" t="s">
        <v>22720</v>
      </c>
      <c r="I2151" s="2" t="s">
        <v>3324</v>
      </c>
      <c r="J2151" s="2" t="s">
        <v>22719</v>
      </c>
    </row>
    <row r="2152" spans="1:10" x14ac:dyDescent="0.3">
      <c r="A2152" s="3">
        <v>7942</v>
      </c>
      <c r="B2152" s="3">
        <v>1348621243</v>
      </c>
      <c r="C2152" s="2" t="s">
        <v>22724</v>
      </c>
      <c r="D2152" s="2" t="s">
        <v>1</v>
      </c>
      <c r="E2152" s="3" t="s">
        <v>2</v>
      </c>
      <c r="F2152" s="3">
        <v>41273</v>
      </c>
      <c r="G2152" s="3" t="str">
        <f t="shared" si="33"/>
        <v xml:space="preserve">경기 </v>
      </c>
      <c r="H2152" s="2" t="s">
        <v>4262</v>
      </c>
      <c r="I2152" s="2" t="s">
        <v>63</v>
      </c>
      <c r="J2152" s="2" t="s">
        <v>22725</v>
      </c>
    </row>
    <row r="2153" spans="1:10" x14ac:dyDescent="0.3">
      <c r="A2153" s="3">
        <v>7943</v>
      </c>
      <c r="B2153" s="3">
        <v>1378129818</v>
      </c>
      <c r="C2153" s="2" t="s">
        <v>22726</v>
      </c>
      <c r="D2153" s="2" t="s">
        <v>1</v>
      </c>
      <c r="E2153" s="3" t="s">
        <v>2</v>
      </c>
      <c r="F2153" s="3">
        <v>41570</v>
      </c>
      <c r="G2153" s="3" t="str">
        <f t="shared" si="33"/>
        <v xml:space="preserve">경기 </v>
      </c>
      <c r="H2153" s="2" t="s">
        <v>22728</v>
      </c>
      <c r="I2153" s="2" t="s">
        <v>5612</v>
      </c>
      <c r="J2153" s="2" t="s">
        <v>22727</v>
      </c>
    </row>
    <row r="2154" spans="1:10" x14ac:dyDescent="0.3">
      <c r="A2154" s="3">
        <v>7949</v>
      </c>
      <c r="B2154" s="3">
        <v>2148702705</v>
      </c>
      <c r="C2154" s="2" t="s">
        <v>22745</v>
      </c>
      <c r="D2154" s="2" t="s">
        <v>1</v>
      </c>
      <c r="E2154" s="3" t="s">
        <v>2</v>
      </c>
      <c r="F2154" s="3">
        <v>41173</v>
      </c>
      <c r="G2154" s="3" t="str">
        <f t="shared" si="33"/>
        <v xml:space="preserve">경기 </v>
      </c>
      <c r="H2154" s="2" t="s">
        <v>153</v>
      </c>
      <c r="I2154" s="2" t="s">
        <v>51</v>
      </c>
      <c r="J2154" s="2" t="s">
        <v>22746</v>
      </c>
    </row>
    <row r="2155" spans="1:10" x14ac:dyDescent="0.3">
      <c r="A2155" s="3">
        <v>7973</v>
      </c>
      <c r="B2155" s="3">
        <v>1258153275</v>
      </c>
      <c r="C2155" s="2" t="s">
        <v>22806</v>
      </c>
      <c r="D2155" s="2" t="s">
        <v>1</v>
      </c>
      <c r="E2155" s="3" t="s">
        <v>2</v>
      </c>
      <c r="F2155" s="3">
        <v>41220</v>
      </c>
      <c r="G2155" s="3" t="str">
        <f t="shared" si="33"/>
        <v xml:space="preserve">경기 </v>
      </c>
      <c r="H2155" s="2" t="s">
        <v>22808</v>
      </c>
      <c r="I2155" s="2" t="s">
        <v>260</v>
      </c>
      <c r="J2155" s="2" t="s">
        <v>22807</v>
      </c>
    </row>
    <row r="2156" spans="1:10" x14ac:dyDescent="0.3">
      <c r="A2156" s="3">
        <v>7974</v>
      </c>
      <c r="B2156" s="3">
        <v>1288122335</v>
      </c>
      <c r="C2156" s="2" t="s">
        <v>22809</v>
      </c>
      <c r="D2156" s="2" t="s">
        <v>1</v>
      </c>
      <c r="E2156" s="3" t="s">
        <v>2</v>
      </c>
      <c r="F2156" s="3">
        <v>41285</v>
      </c>
      <c r="G2156" s="3" t="str">
        <f t="shared" si="33"/>
        <v xml:space="preserve">경기 </v>
      </c>
      <c r="H2156" s="2" t="s">
        <v>477</v>
      </c>
      <c r="I2156" s="2" t="s">
        <v>9597</v>
      </c>
      <c r="J2156" s="2" t="s">
        <v>22810</v>
      </c>
    </row>
    <row r="2157" spans="1:10" x14ac:dyDescent="0.3">
      <c r="A2157" s="3">
        <v>7975</v>
      </c>
      <c r="B2157" s="3">
        <v>1338137276</v>
      </c>
      <c r="C2157" s="2" t="s">
        <v>22811</v>
      </c>
      <c r="D2157" s="2" t="s">
        <v>1</v>
      </c>
      <c r="E2157" s="3" t="s">
        <v>2</v>
      </c>
      <c r="F2157" s="3">
        <v>41390</v>
      </c>
      <c r="G2157" s="3" t="str">
        <f t="shared" si="33"/>
        <v xml:space="preserve">경기 </v>
      </c>
      <c r="H2157" s="2" t="s">
        <v>22813</v>
      </c>
      <c r="I2157" s="2" t="s">
        <v>308</v>
      </c>
      <c r="J2157" s="2" t="s">
        <v>22812</v>
      </c>
    </row>
    <row r="2158" spans="1:10" x14ac:dyDescent="0.3">
      <c r="A2158" s="3">
        <v>7976</v>
      </c>
      <c r="B2158" s="3">
        <v>1348134082</v>
      </c>
      <c r="C2158" s="2" t="s">
        <v>22814</v>
      </c>
      <c r="D2158" s="2" t="s">
        <v>1</v>
      </c>
      <c r="E2158" s="3" t="s">
        <v>2</v>
      </c>
      <c r="F2158" s="3">
        <v>41273</v>
      </c>
      <c r="G2158" s="3" t="str">
        <f t="shared" si="33"/>
        <v xml:space="preserve">경기 </v>
      </c>
      <c r="H2158" s="2" t="s">
        <v>22816</v>
      </c>
      <c r="I2158" s="2" t="s">
        <v>1040</v>
      </c>
      <c r="J2158" s="2" t="s">
        <v>22815</v>
      </c>
    </row>
    <row r="2159" spans="1:10" x14ac:dyDescent="0.3">
      <c r="A2159" s="3">
        <v>7978</v>
      </c>
      <c r="B2159" s="3">
        <v>1368104037</v>
      </c>
      <c r="C2159" s="2" t="s">
        <v>22820</v>
      </c>
      <c r="D2159" s="2" t="s">
        <v>1</v>
      </c>
      <c r="E2159" s="3" t="s">
        <v>2</v>
      </c>
      <c r="F2159" s="3">
        <v>41570</v>
      </c>
      <c r="G2159" s="3" t="str">
        <f t="shared" si="33"/>
        <v xml:space="preserve">경기 </v>
      </c>
      <c r="H2159" s="2" t="s">
        <v>22822</v>
      </c>
      <c r="I2159" s="2" t="s">
        <v>43</v>
      </c>
      <c r="J2159" s="2" t="s">
        <v>22821</v>
      </c>
    </row>
    <row r="2160" spans="1:10" x14ac:dyDescent="0.3">
      <c r="A2160" s="3">
        <v>7982</v>
      </c>
      <c r="B2160" s="3">
        <v>2138617528</v>
      </c>
      <c r="C2160" s="2" t="s">
        <v>22832</v>
      </c>
      <c r="D2160" s="2" t="s">
        <v>1</v>
      </c>
      <c r="E2160" s="3" t="s">
        <v>2</v>
      </c>
      <c r="F2160" s="3">
        <v>41135</v>
      </c>
      <c r="G2160" s="3" t="str">
        <f t="shared" si="33"/>
        <v xml:space="preserve">경기 </v>
      </c>
      <c r="H2160" s="2" t="s">
        <v>22834</v>
      </c>
      <c r="I2160" s="2" t="s">
        <v>1898</v>
      </c>
      <c r="J2160" s="2" t="s">
        <v>22833</v>
      </c>
    </row>
    <row r="2161" spans="1:10" x14ac:dyDescent="0.3">
      <c r="A2161" s="3">
        <v>7984</v>
      </c>
      <c r="B2161" s="3">
        <v>2148658070</v>
      </c>
      <c r="C2161" s="2" t="s">
        <v>4893</v>
      </c>
      <c r="D2161" s="2" t="s">
        <v>1</v>
      </c>
      <c r="E2161" s="3" t="s">
        <v>2</v>
      </c>
      <c r="F2161" s="3">
        <v>41220</v>
      </c>
      <c r="G2161" s="3" t="str">
        <f t="shared" si="33"/>
        <v xml:space="preserve">경기 </v>
      </c>
      <c r="H2161" s="2" t="s">
        <v>22839</v>
      </c>
      <c r="I2161" s="2" t="s">
        <v>1000</v>
      </c>
      <c r="J2161" s="2" t="s">
        <v>22838</v>
      </c>
    </row>
    <row r="2162" spans="1:10" x14ac:dyDescent="0.3">
      <c r="A2162" s="3">
        <v>7987</v>
      </c>
      <c r="B2162" s="3">
        <v>2178105499</v>
      </c>
      <c r="C2162" s="2" t="s">
        <v>22846</v>
      </c>
      <c r="D2162" s="2" t="s">
        <v>1</v>
      </c>
      <c r="E2162" s="3" t="s">
        <v>2</v>
      </c>
      <c r="F2162" s="3">
        <v>41650</v>
      </c>
      <c r="G2162" s="3" t="str">
        <f t="shared" si="33"/>
        <v xml:space="preserve">경기 </v>
      </c>
      <c r="H2162" s="2" t="s">
        <v>22848</v>
      </c>
      <c r="I2162" s="2" t="s">
        <v>308</v>
      </c>
      <c r="J2162" s="2" t="s">
        <v>22847</v>
      </c>
    </row>
    <row r="2163" spans="1:10" x14ac:dyDescent="0.3">
      <c r="A2163" s="3">
        <v>8001</v>
      </c>
      <c r="B2163" s="3">
        <v>1058150842</v>
      </c>
      <c r="C2163" s="2" t="s">
        <v>22879</v>
      </c>
      <c r="D2163" s="2" t="s">
        <v>1</v>
      </c>
      <c r="E2163" s="3" t="s">
        <v>2</v>
      </c>
      <c r="F2163" s="3">
        <v>41480</v>
      </c>
      <c r="G2163" s="3" t="str">
        <f t="shared" si="33"/>
        <v xml:space="preserve">경기 </v>
      </c>
      <c r="H2163" s="2" t="s">
        <v>22881</v>
      </c>
      <c r="I2163" s="2" t="s">
        <v>2149</v>
      </c>
      <c r="J2163" s="2" t="s">
        <v>22880</v>
      </c>
    </row>
    <row r="2164" spans="1:10" x14ac:dyDescent="0.3">
      <c r="A2164" s="3">
        <v>8003</v>
      </c>
      <c r="B2164" s="3">
        <v>1078152230</v>
      </c>
      <c r="C2164" s="2" t="s">
        <v>22885</v>
      </c>
      <c r="D2164" s="2" t="s">
        <v>1</v>
      </c>
      <c r="E2164" s="3" t="s">
        <v>2</v>
      </c>
      <c r="F2164" s="3">
        <v>41135</v>
      </c>
      <c r="G2164" s="3" t="str">
        <f t="shared" si="33"/>
        <v xml:space="preserve">경기 </v>
      </c>
      <c r="H2164" s="2" t="s">
        <v>15421</v>
      </c>
      <c r="I2164" s="2" t="s">
        <v>13</v>
      </c>
      <c r="J2164" s="2" t="s">
        <v>22886</v>
      </c>
    </row>
    <row r="2165" spans="1:10" x14ac:dyDescent="0.3">
      <c r="A2165" s="3">
        <v>8010</v>
      </c>
      <c r="B2165" s="3">
        <v>1238164271</v>
      </c>
      <c r="C2165" s="2" t="s">
        <v>22902</v>
      </c>
      <c r="D2165" s="2" t="s">
        <v>1</v>
      </c>
      <c r="E2165" s="3" t="s">
        <v>2</v>
      </c>
      <c r="F2165" s="3">
        <v>41410</v>
      </c>
      <c r="G2165" s="3" t="str">
        <f t="shared" si="33"/>
        <v xml:space="preserve">경기 </v>
      </c>
      <c r="H2165" s="2" t="s">
        <v>15878</v>
      </c>
      <c r="I2165" s="2" t="s">
        <v>13</v>
      </c>
      <c r="J2165" s="2" t="s">
        <v>22903</v>
      </c>
    </row>
    <row r="2166" spans="1:10" x14ac:dyDescent="0.3">
      <c r="A2166" s="3">
        <v>8011</v>
      </c>
      <c r="B2166" s="3">
        <v>1348160732</v>
      </c>
      <c r="C2166" s="2" t="s">
        <v>22904</v>
      </c>
      <c r="D2166" s="2" t="s">
        <v>1</v>
      </c>
      <c r="E2166" s="3" t="s">
        <v>2</v>
      </c>
      <c r="F2166" s="3">
        <v>41390</v>
      </c>
      <c r="G2166" s="3" t="str">
        <f t="shared" si="33"/>
        <v xml:space="preserve">경기 </v>
      </c>
      <c r="H2166" s="2" t="s">
        <v>22906</v>
      </c>
      <c r="I2166" s="2" t="s">
        <v>63</v>
      </c>
      <c r="J2166" s="2" t="s">
        <v>22905</v>
      </c>
    </row>
    <row r="2167" spans="1:10" x14ac:dyDescent="0.3">
      <c r="A2167" s="3">
        <v>8015</v>
      </c>
      <c r="B2167" s="3">
        <v>1408154837</v>
      </c>
      <c r="C2167" s="2" t="s">
        <v>22915</v>
      </c>
      <c r="D2167" s="2" t="s">
        <v>1</v>
      </c>
      <c r="E2167" s="3" t="s">
        <v>2</v>
      </c>
      <c r="F2167" s="3">
        <v>41390</v>
      </c>
      <c r="G2167" s="3" t="str">
        <f t="shared" si="33"/>
        <v xml:space="preserve">경기 </v>
      </c>
      <c r="H2167" s="2" t="s">
        <v>22917</v>
      </c>
      <c r="I2167" s="2" t="s">
        <v>3199</v>
      </c>
      <c r="J2167" s="2" t="s">
        <v>22916</v>
      </c>
    </row>
    <row r="2168" spans="1:10" x14ac:dyDescent="0.3">
      <c r="A2168" s="3">
        <v>8016</v>
      </c>
      <c r="B2168" s="3">
        <v>2148167628</v>
      </c>
      <c r="C2168" s="2" t="s">
        <v>22918</v>
      </c>
      <c r="D2168" s="2" t="s">
        <v>1</v>
      </c>
      <c r="E2168" s="3" t="s">
        <v>2</v>
      </c>
      <c r="F2168" s="3">
        <v>41220</v>
      </c>
      <c r="G2168" s="3" t="str">
        <f t="shared" si="33"/>
        <v xml:space="preserve">경기 </v>
      </c>
      <c r="H2168" s="2" t="s">
        <v>22920</v>
      </c>
      <c r="I2168" s="2" t="s">
        <v>63</v>
      </c>
      <c r="J2168" s="2" t="s">
        <v>22919</v>
      </c>
    </row>
    <row r="2169" spans="1:10" x14ac:dyDescent="0.3">
      <c r="A2169" s="3">
        <v>8039</v>
      </c>
      <c r="B2169" s="3">
        <v>1240573497</v>
      </c>
      <c r="C2169" s="2" t="s">
        <v>22973</v>
      </c>
      <c r="D2169" s="2" t="s">
        <v>1</v>
      </c>
      <c r="E2169" s="3" t="s">
        <v>2</v>
      </c>
      <c r="F2169" s="3">
        <v>41590</v>
      </c>
      <c r="G2169" s="3" t="str">
        <f t="shared" si="33"/>
        <v xml:space="preserve">경기 </v>
      </c>
      <c r="H2169" s="2" t="s">
        <v>22975</v>
      </c>
      <c r="I2169" s="2" t="s">
        <v>4116</v>
      </c>
      <c r="J2169" s="2" t="s">
        <v>22974</v>
      </c>
    </row>
    <row r="2170" spans="1:10" x14ac:dyDescent="0.3">
      <c r="A2170" s="3">
        <v>8041</v>
      </c>
      <c r="B2170" s="3">
        <v>1268123890</v>
      </c>
      <c r="C2170" s="2" t="s">
        <v>22979</v>
      </c>
      <c r="D2170" s="2" t="s">
        <v>1</v>
      </c>
      <c r="E2170" s="3" t="s">
        <v>2</v>
      </c>
      <c r="F2170" s="3">
        <v>41610</v>
      </c>
      <c r="G2170" s="3" t="str">
        <f t="shared" si="33"/>
        <v xml:space="preserve">경기 </v>
      </c>
      <c r="H2170" s="2" t="s">
        <v>22981</v>
      </c>
      <c r="I2170" s="2" t="s">
        <v>1898</v>
      </c>
      <c r="J2170" s="2" t="s">
        <v>22980</v>
      </c>
    </row>
    <row r="2171" spans="1:10" x14ac:dyDescent="0.3">
      <c r="A2171" s="3">
        <v>8042</v>
      </c>
      <c r="B2171" s="3">
        <v>1268605766</v>
      </c>
      <c r="C2171" s="2" t="s">
        <v>22982</v>
      </c>
      <c r="D2171" s="2" t="s">
        <v>1</v>
      </c>
      <c r="E2171" s="3" t="s">
        <v>2</v>
      </c>
      <c r="F2171" s="3">
        <v>41610</v>
      </c>
      <c r="G2171" s="3" t="str">
        <f t="shared" si="33"/>
        <v xml:space="preserve">경기 </v>
      </c>
      <c r="H2171" s="2" t="s">
        <v>22984</v>
      </c>
      <c r="I2171" s="2" t="s">
        <v>1040</v>
      </c>
      <c r="J2171" s="2" t="s">
        <v>22983</v>
      </c>
    </row>
    <row r="2172" spans="1:10" x14ac:dyDescent="0.3">
      <c r="A2172" s="3">
        <v>8043</v>
      </c>
      <c r="B2172" s="3">
        <v>1268634728</v>
      </c>
      <c r="C2172" s="2" t="s">
        <v>22985</v>
      </c>
      <c r="D2172" s="2" t="s">
        <v>1</v>
      </c>
      <c r="E2172" s="3" t="s">
        <v>2</v>
      </c>
      <c r="F2172" s="3">
        <v>41610</v>
      </c>
      <c r="G2172" s="3" t="str">
        <f t="shared" si="33"/>
        <v xml:space="preserve">경기 </v>
      </c>
      <c r="H2172" s="2" t="s">
        <v>22987</v>
      </c>
      <c r="I2172" s="2" t="s">
        <v>996</v>
      </c>
      <c r="J2172" s="2" t="s">
        <v>22986</v>
      </c>
    </row>
    <row r="2173" spans="1:10" x14ac:dyDescent="0.3">
      <c r="A2173" s="3">
        <v>8048</v>
      </c>
      <c r="B2173" s="3">
        <v>1358162131</v>
      </c>
      <c r="C2173" s="2" t="s">
        <v>22999</v>
      </c>
      <c r="D2173" s="2" t="s">
        <v>1</v>
      </c>
      <c r="E2173" s="3" t="s">
        <v>2</v>
      </c>
      <c r="F2173" s="3">
        <v>41590</v>
      </c>
      <c r="G2173" s="3" t="str">
        <f t="shared" si="33"/>
        <v xml:space="preserve">경기 </v>
      </c>
      <c r="H2173" s="2" t="s">
        <v>23001</v>
      </c>
      <c r="I2173" s="2" t="s">
        <v>260</v>
      </c>
      <c r="J2173" s="2" t="s">
        <v>23000</v>
      </c>
    </row>
    <row r="2174" spans="1:10" x14ac:dyDescent="0.3">
      <c r="A2174" s="3">
        <v>8050</v>
      </c>
      <c r="B2174" s="3">
        <v>2178107202</v>
      </c>
      <c r="C2174" s="2" t="s">
        <v>23005</v>
      </c>
      <c r="D2174" s="2" t="s">
        <v>1</v>
      </c>
      <c r="E2174" s="3" t="s">
        <v>2</v>
      </c>
      <c r="F2174" s="3">
        <v>41250</v>
      </c>
      <c r="G2174" s="3" t="str">
        <f t="shared" si="33"/>
        <v xml:space="preserve">경기 </v>
      </c>
      <c r="H2174" s="2" t="s">
        <v>23007</v>
      </c>
      <c r="I2174" s="2" t="s">
        <v>14333</v>
      </c>
      <c r="J2174" s="2" t="s">
        <v>23006</v>
      </c>
    </row>
    <row r="2175" spans="1:10" x14ac:dyDescent="0.3">
      <c r="A2175" s="3">
        <v>8073</v>
      </c>
      <c r="B2175" s="3">
        <v>1138137025</v>
      </c>
      <c r="C2175" s="2" t="s">
        <v>23066</v>
      </c>
      <c r="D2175" s="2" t="s">
        <v>1</v>
      </c>
      <c r="E2175" s="3" t="s">
        <v>2</v>
      </c>
      <c r="F2175" s="3">
        <v>41210</v>
      </c>
      <c r="G2175" s="3" t="str">
        <f t="shared" si="33"/>
        <v xml:space="preserve">경기 </v>
      </c>
      <c r="H2175" s="2" t="s">
        <v>23068</v>
      </c>
      <c r="I2175" s="2" t="s">
        <v>113</v>
      </c>
      <c r="J2175" s="2" t="s">
        <v>23067</v>
      </c>
    </row>
    <row r="2176" spans="1:10" x14ac:dyDescent="0.3">
      <c r="A2176" s="3">
        <v>8080</v>
      </c>
      <c r="B2176" s="3">
        <v>1268132458</v>
      </c>
      <c r="C2176" s="2" t="s">
        <v>23086</v>
      </c>
      <c r="D2176" s="2" t="s">
        <v>1</v>
      </c>
      <c r="E2176" s="3" t="s">
        <v>2</v>
      </c>
      <c r="F2176" s="3">
        <v>41610</v>
      </c>
      <c r="G2176" s="3" t="str">
        <f t="shared" si="33"/>
        <v xml:space="preserve">경기 </v>
      </c>
      <c r="H2176" s="2" t="s">
        <v>23088</v>
      </c>
      <c r="I2176" s="2" t="s">
        <v>47</v>
      </c>
      <c r="J2176" s="2" t="s">
        <v>23087</v>
      </c>
    </row>
    <row r="2177" spans="1:10" x14ac:dyDescent="0.3">
      <c r="A2177" s="3">
        <v>8081</v>
      </c>
      <c r="B2177" s="3">
        <v>1298124831</v>
      </c>
      <c r="C2177" s="2" t="s">
        <v>23089</v>
      </c>
      <c r="D2177" s="2" t="s">
        <v>1</v>
      </c>
      <c r="E2177" s="3" t="s">
        <v>2</v>
      </c>
      <c r="F2177" s="3">
        <v>41273</v>
      </c>
      <c r="G2177" s="3" t="str">
        <f t="shared" si="33"/>
        <v xml:space="preserve">경기 </v>
      </c>
      <c r="H2177" s="2" t="s">
        <v>23091</v>
      </c>
      <c r="I2177" s="2" t="s">
        <v>176</v>
      </c>
      <c r="J2177" s="2" t="s">
        <v>23090</v>
      </c>
    </row>
    <row r="2178" spans="1:10" x14ac:dyDescent="0.3">
      <c r="A2178" s="3">
        <v>8086</v>
      </c>
      <c r="B2178" s="3">
        <v>1320536907</v>
      </c>
      <c r="C2178" s="2" t="s">
        <v>23104</v>
      </c>
      <c r="D2178" s="2" t="s">
        <v>1</v>
      </c>
      <c r="E2178" s="3" t="s">
        <v>2</v>
      </c>
      <c r="F2178" s="3">
        <v>41360</v>
      </c>
      <c r="G2178" s="3" t="str">
        <f t="shared" si="33"/>
        <v xml:space="preserve">경기 </v>
      </c>
      <c r="H2178" s="2" t="s">
        <v>23106</v>
      </c>
      <c r="I2178" s="2" t="s">
        <v>308</v>
      </c>
      <c r="J2178" s="2" t="s">
        <v>23105</v>
      </c>
    </row>
    <row r="2179" spans="1:10" x14ac:dyDescent="0.3">
      <c r="A2179" s="3">
        <v>8108</v>
      </c>
      <c r="B2179" s="3">
        <v>1208605507</v>
      </c>
      <c r="C2179" s="2" t="s">
        <v>23158</v>
      </c>
      <c r="D2179" s="2" t="s">
        <v>1</v>
      </c>
      <c r="E2179" s="3" t="s">
        <v>2</v>
      </c>
      <c r="F2179" s="3">
        <v>41610</v>
      </c>
      <c r="G2179" s="3" t="str">
        <f t="shared" ref="G2179:G2242" si="34">LEFT(H2179,3)</f>
        <v xml:space="preserve">경기 </v>
      </c>
      <c r="H2179" s="2" t="s">
        <v>23160</v>
      </c>
      <c r="I2179" s="2" t="s">
        <v>11839</v>
      </c>
      <c r="J2179" s="2" t="s">
        <v>23159</v>
      </c>
    </row>
    <row r="2180" spans="1:10" x14ac:dyDescent="0.3">
      <c r="A2180" s="3">
        <v>8109</v>
      </c>
      <c r="B2180" s="3">
        <v>1208631174</v>
      </c>
      <c r="C2180" s="2" t="s">
        <v>23161</v>
      </c>
      <c r="D2180" s="2" t="s">
        <v>1</v>
      </c>
      <c r="E2180" s="3" t="s">
        <v>2</v>
      </c>
      <c r="F2180" s="3">
        <v>41173</v>
      </c>
      <c r="G2180" s="3" t="str">
        <f t="shared" si="34"/>
        <v xml:space="preserve">경기 </v>
      </c>
      <c r="H2180" s="2" t="s">
        <v>814</v>
      </c>
      <c r="I2180" s="2" t="s">
        <v>51</v>
      </c>
      <c r="J2180" s="2" t="s">
        <v>23162</v>
      </c>
    </row>
    <row r="2181" spans="1:10" x14ac:dyDescent="0.3">
      <c r="A2181" s="3">
        <v>8110</v>
      </c>
      <c r="B2181" s="3">
        <v>1238613175</v>
      </c>
      <c r="C2181" s="2" t="s">
        <v>23163</v>
      </c>
      <c r="D2181" s="2" t="s">
        <v>406</v>
      </c>
      <c r="E2181" s="3" t="s">
        <v>2</v>
      </c>
      <c r="F2181" s="3">
        <v>41113</v>
      </c>
      <c r="G2181" s="3" t="str">
        <f t="shared" si="34"/>
        <v xml:space="preserve">경기 </v>
      </c>
      <c r="H2181" s="2" t="s">
        <v>23165</v>
      </c>
      <c r="I2181" s="2" t="s">
        <v>1411</v>
      </c>
      <c r="J2181" s="2" t="s">
        <v>23164</v>
      </c>
    </row>
    <row r="2182" spans="1:10" x14ac:dyDescent="0.3">
      <c r="A2182" s="3">
        <v>8111</v>
      </c>
      <c r="B2182" s="3">
        <v>1248128884</v>
      </c>
      <c r="C2182" s="2" t="s">
        <v>23166</v>
      </c>
      <c r="D2182" s="2" t="s">
        <v>1</v>
      </c>
      <c r="E2182" s="3" t="s">
        <v>2</v>
      </c>
      <c r="F2182" s="3">
        <v>41590</v>
      </c>
      <c r="G2182" s="3" t="str">
        <f t="shared" si="34"/>
        <v xml:space="preserve">경기 </v>
      </c>
      <c r="H2182" s="2" t="s">
        <v>23168</v>
      </c>
      <c r="I2182" s="2" t="s">
        <v>260</v>
      </c>
      <c r="J2182" s="2" t="s">
        <v>23167</v>
      </c>
    </row>
    <row r="2183" spans="1:10" x14ac:dyDescent="0.3">
      <c r="A2183" s="3">
        <v>8112</v>
      </c>
      <c r="B2183" s="3">
        <v>1278117843</v>
      </c>
      <c r="C2183" s="2" t="s">
        <v>23169</v>
      </c>
      <c r="D2183" s="2" t="s">
        <v>1</v>
      </c>
      <c r="E2183" s="3" t="s">
        <v>2</v>
      </c>
      <c r="F2183" s="3">
        <v>41150</v>
      </c>
      <c r="G2183" s="3" t="str">
        <f t="shared" si="34"/>
        <v xml:space="preserve">경기 </v>
      </c>
      <c r="H2183" s="2" t="s">
        <v>23171</v>
      </c>
      <c r="I2183" s="2" t="s">
        <v>348</v>
      </c>
      <c r="J2183" s="2" t="s">
        <v>23170</v>
      </c>
    </row>
    <row r="2184" spans="1:10" x14ac:dyDescent="0.3">
      <c r="A2184" s="3">
        <v>8114</v>
      </c>
      <c r="B2184" s="3">
        <v>1298189116</v>
      </c>
      <c r="C2184" s="2" t="s">
        <v>23175</v>
      </c>
      <c r="D2184" s="2" t="s">
        <v>1</v>
      </c>
      <c r="E2184" s="3" t="s">
        <v>2</v>
      </c>
      <c r="F2184" s="3">
        <v>41131</v>
      </c>
      <c r="G2184" s="3" t="str">
        <f t="shared" si="34"/>
        <v xml:space="preserve">경기 </v>
      </c>
      <c r="H2184" s="2" t="s">
        <v>23177</v>
      </c>
      <c r="I2184" s="2" t="s">
        <v>22454</v>
      </c>
      <c r="J2184" s="2" t="s">
        <v>23176</v>
      </c>
    </row>
    <row r="2185" spans="1:10" x14ac:dyDescent="0.3">
      <c r="A2185" s="3">
        <v>8115</v>
      </c>
      <c r="B2185" s="3">
        <v>1308150979</v>
      </c>
      <c r="C2185" s="2" t="s">
        <v>23178</v>
      </c>
      <c r="D2185" s="2" t="s">
        <v>1</v>
      </c>
      <c r="E2185" s="3" t="s">
        <v>2</v>
      </c>
      <c r="F2185" s="3">
        <v>41190</v>
      </c>
      <c r="G2185" s="3" t="str">
        <f t="shared" si="34"/>
        <v xml:space="preserve">경기 </v>
      </c>
      <c r="H2185" s="2" t="s">
        <v>23180</v>
      </c>
      <c r="I2185" s="2" t="s">
        <v>393</v>
      </c>
      <c r="J2185" s="2" t="s">
        <v>23179</v>
      </c>
    </row>
    <row r="2186" spans="1:10" x14ac:dyDescent="0.3">
      <c r="A2186" s="3">
        <v>8118</v>
      </c>
      <c r="B2186" s="3">
        <v>2108134708</v>
      </c>
      <c r="C2186" s="2" t="s">
        <v>23187</v>
      </c>
      <c r="D2186" s="2" t="s">
        <v>1</v>
      </c>
      <c r="E2186" s="3" t="s">
        <v>2</v>
      </c>
      <c r="F2186" s="3">
        <v>41273</v>
      </c>
      <c r="G2186" s="3" t="str">
        <f t="shared" si="34"/>
        <v xml:space="preserve">경기 </v>
      </c>
      <c r="H2186" s="2" t="s">
        <v>23189</v>
      </c>
      <c r="I2186" s="2" t="s">
        <v>2460</v>
      </c>
      <c r="J2186" s="2" t="s">
        <v>23188</v>
      </c>
    </row>
    <row r="2187" spans="1:10" x14ac:dyDescent="0.3">
      <c r="A2187" s="3">
        <v>8147</v>
      </c>
      <c r="B2187" s="3">
        <v>1243246924</v>
      </c>
      <c r="C2187" s="2" t="s">
        <v>23269</v>
      </c>
      <c r="D2187" s="2" t="s">
        <v>1</v>
      </c>
      <c r="E2187" s="3" t="s">
        <v>2</v>
      </c>
      <c r="F2187" s="3">
        <v>41590</v>
      </c>
      <c r="G2187" s="3" t="str">
        <f t="shared" si="34"/>
        <v xml:space="preserve">경기 </v>
      </c>
      <c r="H2187" s="2" t="s">
        <v>23271</v>
      </c>
      <c r="I2187" s="2" t="s">
        <v>678</v>
      </c>
      <c r="J2187" s="2" t="s">
        <v>23270</v>
      </c>
    </row>
    <row r="2188" spans="1:10" x14ac:dyDescent="0.3">
      <c r="A2188" s="3">
        <v>8149</v>
      </c>
      <c r="B2188" s="3">
        <v>1258157010</v>
      </c>
      <c r="C2188" s="2" t="s">
        <v>23274</v>
      </c>
      <c r="D2188" s="2" t="s">
        <v>1</v>
      </c>
      <c r="E2188" s="3" t="s">
        <v>2</v>
      </c>
      <c r="F2188" s="3">
        <v>41220</v>
      </c>
      <c r="G2188" s="3" t="str">
        <f t="shared" si="34"/>
        <v xml:space="preserve">경기 </v>
      </c>
      <c r="H2188" s="2" t="s">
        <v>23276</v>
      </c>
      <c r="I2188" s="2" t="s">
        <v>393</v>
      </c>
      <c r="J2188" s="2" t="s">
        <v>23275</v>
      </c>
    </row>
    <row r="2189" spans="1:10" x14ac:dyDescent="0.3">
      <c r="A2189" s="3">
        <v>8150</v>
      </c>
      <c r="B2189" s="3">
        <v>1268101542</v>
      </c>
      <c r="C2189" s="2" t="s">
        <v>23277</v>
      </c>
      <c r="D2189" s="2" t="s">
        <v>1</v>
      </c>
      <c r="E2189" s="3" t="s">
        <v>2</v>
      </c>
      <c r="F2189" s="3">
        <v>41610</v>
      </c>
      <c r="G2189" s="3" t="str">
        <f t="shared" si="34"/>
        <v xml:space="preserve">경기 </v>
      </c>
      <c r="H2189" s="2" t="s">
        <v>23279</v>
      </c>
      <c r="I2189" s="2" t="s">
        <v>308</v>
      </c>
      <c r="J2189" s="2" t="s">
        <v>23278</v>
      </c>
    </row>
    <row r="2190" spans="1:10" x14ac:dyDescent="0.3">
      <c r="A2190" s="3">
        <v>8152</v>
      </c>
      <c r="B2190" s="3">
        <v>1308618936</v>
      </c>
      <c r="C2190" s="2" t="s">
        <v>23281</v>
      </c>
      <c r="D2190" s="2" t="s">
        <v>1</v>
      </c>
      <c r="E2190" s="3" t="s">
        <v>2</v>
      </c>
      <c r="F2190" s="3">
        <v>41190</v>
      </c>
      <c r="G2190" s="3" t="str">
        <f t="shared" si="34"/>
        <v xml:space="preserve">경기 </v>
      </c>
      <c r="H2190" s="2" t="s">
        <v>23283</v>
      </c>
      <c r="I2190" s="2" t="s">
        <v>14946</v>
      </c>
      <c r="J2190" s="2" t="s">
        <v>23282</v>
      </c>
    </row>
    <row r="2191" spans="1:10" x14ac:dyDescent="0.3">
      <c r="A2191" s="3">
        <v>8153</v>
      </c>
      <c r="B2191" s="3">
        <v>1348702151</v>
      </c>
      <c r="C2191" s="2" t="s">
        <v>23284</v>
      </c>
      <c r="D2191" s="2" t="s">
        <v>1</v>
      </c>
      <c r="E2191" s="3" t="s">
        <v>2</v>
      </c>
      <c r="F2191" s="3">
        <v>41271</v>
      </c>
      <c r="G2191" s="3" t="str">
        <f t="shared" si="34"/>
        <v xml:space="preserve">경기 </v>
      </c>
      <c r="H2191" s="2" t="s">
        <v>23286</v>
      </c>
      <c r="I2191" s="2" t="s">
        <v>3885</v>
      </c>
      <c r="J2191" s="2" t="s">
        <v>23285</v>
      </c>
    </row>
    <row r="2192" spans="1:10" x14ac:dyDescent="0.3">
      <c r="A2192" s="3">
        <v>8154</v>
      </c>
      <c r="B2192" s="3">
        <v>1388156604</v>
      </c>
      <c r="C2192" s="2" t="s">
        <v>23287</v>
      </c>
      <c r="D2192" s="2" t="s">
        <v>325</v>
      </c>
      <c r="E2192" s="3" t="s">
        <v>326</v>
      </c>
      <c r="F2192" s="3">
        <v>41290</v>
      </c>
      <c r="G2192" s="3" t="str">
        <f t="shared" si="34"/>
        <v xml:space="preserve">경기 </v>
      </c>
      <c r="H2192" s="2" t="s">
        <v>23289</v>
      </c>
      <c r="I2192" s="2" t="s">
        <v>4497</v>
      </c>
      <c r="J2192" s="2" t="s">
        <v>23288</v>
      </c>
    </row>
    <row r="2193" spans="1:10" x14ac:dyDescent="0.3">
      <c r="A2193" s="3">
        <v>8157</v>
      </c>
      <c r="B2193" s="3">
        <v>1408114382</v>
      </c>
      <c r="C2193" s="2" t="s">
        <v>23296</v>
      </c>
      <c r="D2193" s="2" t="s">
        <v>1</v>
      </c>
      <c r="E2193" s="3" t="s">
        <v>2</v>
      </c>
      <c r="F2193" s="3">
        <v>41590</v>
      </c>
      <c r="G2193" s="3" t="str">
        <f t="shared" si="34"/>
        <v xml:space="preserve">경기 </v>
      </c>
      <c r="H2193" s="2" t="s">
        <v>23298</v>
      </c>
      <c r="I2193" s="2" t="s">
        <v>393</v>
      </c>
      <c r="J2193" s="2" t="s">
        <v>23297</v>
      </c>
    </row>
    <row r="2194" spans="1:10" x14ac:dyDescent="0.3">
      <c r="A2194" s="3">
        <v>8172</v>
      </c>
      <c r="B2194" s="3">
        <v>1198176104</v>
      </c>
      <c r="C2194" s="2" t="s">
        <v>23336</v>
      </c>
      <c r="D2194" s="2" t="s">
        <v>1</v>
      </c>
      <c r="E2194" s="3" t="s">
        <v>2</v>
      </c>
      <c r="F2194" s="3">
        <v>41430</v>
      </c>
      <c r="G2194" s="3" t="str">
        <f t="shared" si="34"/>
        <v xml:space="preserve">경기 </v>
      </c>
      <c r="H2194" s="2" t="s">
        <v>23338</v>
      </c>
      <c r="I2194" s="2" t="s">
        <v>1411</v>
      </c>
      <c r="J2194" s="2" t="s">
        <v>23337</v>
      </c>
    </row>
    <row r="2195" spans="1:10" x14ac:dyDescent="0.3">
      <c r="A2195" s="3">
        <v>8173</v>
      </c>
      <c r="B2195" s="3">
        <v>1238173917</v>
      </c>
      <c r="C2195" s="2" t="s">
        <v>22588</v>
      </c>
      <c r="D2195" s="2" t="s">
        <v>1</v>
      </c>
      <c r="E2195" s="3" t="s">
        <v>2</v>
      </c>
      <c r="F2195" s="3">
        <v>41410</v>
      </c>
      <c r="G2195" s="3" t="str">
        <f t="shared" si="34"/>
        <v xml:space="preserve">경기 </v>
      </c>
      <c r="H2195" s="2" t="s">
        <v>4802</v>
      </c>
      <c r="I2195" s="2" t="s">
        <v>512</v>
      </c>
      <c r="J2195" s="2" t="s">
        <v>23339</v>
      </c>
    </row>
    <row r="2196" spans="1:10" x14ac:dyDescent="0.3">
      <c r="A2196" s="3">
        <v>8174</v>
      </c>
      <c r="B2196" s="3">
        <v>1248116715</v>
      </c>
      <c r="C2196" s="2" t="s">
        <v>23340</v>
      </c>
      <c r="D2196" s="2" t="s">
        <v>1</v>
      </c>
      <c r="E2196" s="3" t="s">
        <v>2</v>
      </c>
      <c r="F2196" s="3">
        <v>41117</v>
      </c>
      <c r="G2196" s="3" t="str">
        <f t="shared" si="34"/>
        <v xml:space="preserve">경기 </v>
      </c>
      <c r="H2196" s="2" t="s">
        <v>23342</v>
      </c>
      <c r="I2196" s="2" t="s">
        <v>737</v>
      </c>
      <c r="J2196" s="2" t="s">
        <v>23341</v>
      </c>
    </row>
    <row r="2197" spans="1:10" x14ac:dyDescent="0.3">
      <c r="A2197" s="3">
        <v>8175</v>
      </c>
      <c r="B2197" s="3">
        <v>1248622793</v>
      </c>
      <c r="C2197" s="2" t="s">
        <v>23343</v>
      </c>
      <c r="D2197" s="2" t="s">
        <v>1</v>
      </c>
      <c r="E2197" s="3" t="s">
        <v>2</v>
      </c>
      <c r="F2197" s="3">
        <v>41590</v>
      </c>
      <c r="G2197" s="3" t="str">
        <f t="shared" si="34"/>
        <v xml:space="preserve">경기 </v>
      </c>
      <c r="H2197" s="2" t="s">
        <v>23345</v>
      </c>
      <c r="I2197" s="2" t="s">
        <v>4072</v>
      </c>
      <c r="J2197" s="2" t="s">
        <v>23344</v>
      </c>
    </row>
    <row r="2198" spans="1:10" x14ac:dyDescent="0.3">
      <c r="A2198" s="3">
        <v>8176</v>
      </c>
      <c r="B2198" s="3">
        <v>1260369957</v>
      </c>
      <c r="C2198" s="2" t="s">
        <v>15276</v>
      </c>
      <c r="D2198" s="2" t="s">
        <v>1</v>
      </c>
      <c r="E2198" s="3" t="s">
        <v>2</v>
      </c>
      <c r="F2198" s="3">
        <v>41610</v>
      </c>
      <c r="G2198" s="3" t="str">
        <f t="shared" si="34"/>
        <v xml:space="preserve">경기 </v>
      </c>
      <c r="H2198" s="2" t="s">
        <v>23347</v>
      </c>
      <c r="I2198" s="2" t="s">
        <v>1552</v>
      </c>
      <c r="J2198" s="2" t="s">
        <v>23346</v>
      </c>
    </row>
    <row r="2199" spans="1:10" x14ac:dyDescent="0.3">
      <c r="A2199" s="3">
        <v>8178</v>
      </c>
      <c r="B2199" s="3">
        <v>1298105834</v>
      </c>
      <c r="C2199" s="2" t="s">
        <v>23351</v>
      </c>
      <c r="D2199" s="2" t="s">
        <v>1</v>
      </c>
      <c r="E2199" s="3" t="s">
        <v>2</v>
      </c>
      <c r="F2199" s="3">
        <v>41133</v>
      </c>
      <c r="G2199" s="3" t="str">
        <f t="shared" si="34"/>
        <v xml:space="preserve">경기 </v>
      </c>
      <c r="H2199" s="2" t="s">
        <v>23353</v>
      </c>
      <c r="I2199" s="2" t="s">
        <v>6326</v>
      </c>
      <c r="J2199" s="2" t="s">
        <v>23352</v>
      </c>
    </row>
    <row r="2200" spans="1:10" x14ac:dyDescent="0.3">
      <c r="A2200" s="3">
        <v>8180</v>
      </c>
      <c r="B2200" s="3">
        <v>1308163362</v>
      </c>
      <c r="C2200" s="2" t="s">
        <v>23357</v>
      </c>
      <c r="D2200" s="2" t="s">
        <v>1</v>
      </c>
      <c r="E2200" s="3" t="s">
        <v>2</v>
      </c>
      <c r="F2200" s="3">
        <v>41190</v>
      </c>
      <c r="G2200" s="3" t="str">
        <f t="shared" si="34"/>
        <v xml:space="preserve">경기 </v>
      </c>
      <c r="H2200" s="2" t="s">
        <v>23359</v>
      </c>
      <c r="I2200" s="2" t="s">
        <v>1653</v>
      </c>
      <c r="J2200" s="2" t="s">
        <v>23358</v>
      </c>
    </row>
    <row r="2201" spans="1:10" x14ac:dyDescent="0.3">
      <c r="A2201" s="3">
        <v>8182</v>
      </c>
      <c r="B2201" s="3">
        <v>1348693505</v>
      </c>
      <c r="C2201" s="2" t="s">
        <v>23363</v>
      </c>
      <c r="D2201" s="2" t="s">
        <v>895</v>
      </c>
      <c r="E2201" s="3" t="s">
        <v>896</v>
      </c>
      <c r="F2201" s="3">
        <v>41273</v>
      </c>
      <c r="G2201" s="3" t="str">
        <f t="shared" si="34"/>
        <v xml:space="preserve">경기 </v>
      </c>
      <c r="H2201" s="2" t="s">
        <v>23365</v>
      </c>
      <c r="I2201" s="2" t="s">
        <v>10702</v>
      </c>
      <c r="J2201" s="2" t="s">
        <v>23364</v>
      </c>
    </row>
    <row r="2202" spans="1:10" x14ac:dyDescent="0.3">
      <c r="A2202" s="3">
        <v>8186</v>
      </c>
      <c r="B2202" s="3">
        <v>2128154485</v>
      </c>
      <c r="C2202" s="2" t="s">
        <v>23375</v>
      </c>
      <c r="D2202" s="2" t="s">
        <v>1</v>
      </c>
      <c r="E2202" s="3" t="s">
        <v>2</v>
      </c>
      <c r="F2202" s="3">
        <v>41450</v>
      </c>
      <c r="G2202" s="3" t="str">
        <f t="shared" si="34"/>
        <v xml:space="preserve">경기 </v>
      </c>
      <c r="H2202" s="2" t="s">
        <v>1936</v>
      </c>
      <c r="I2202" s="2" t="s">
        <v>11266</v>
      </c>
      <c r="J2202" s="2" t="s">
        <v>23376</v>
      </c>
    </row>
    <row r="2203" spans="1:10" x14ac:dyDescent="0.3">
      <c r="A2203" s="3">
        <v>8189</v>
      </c>
      <c r="B2203" s="3">
        <v>3128153904</v>
      </c>
      <c r="C2203" s="2" t="s">
        <v>23383</v>
      </c>
      <c r="D2203" s="2" t="s">
        <v>1</v>
      </c>
      <c r="E2203" s="3" t="s">
        <v>2</v>
      </c>
      <c r="F2203" s="3">
        <v>41590</v>
      </c>
      <c r="G2203" s="3" t="str">
        <f t="shared" si="34"/>
        <v xml:space="preserve">경기 </v>
      </c>
      <c r="H2203" s="2" t="s">
        <v>23385</v>
      </c>
      <c r="I2203" s="2" t="s">
        <v>348</v>
      </c>
      <c r="J2203" s="2" t="s">
        <v>23384</v>
      </c>
    </row>
    <row r="2204" spans="1:10" x14ac:dyDescent="0.3">
      <c r="A2204" s="3">
        <v>8201</v>
      </c>
      <c r="B2204" s="3">
        <v>1128124639</v>
      </c>
      <c r="C2204" s="2" t="s">
        <v>23415</v>
      </c>
      <c r="D2204" s="2" t="s">
        <v>1</v>
      </c>
      <c r="E2204" s="3" t="s">
        <v>2</v>
      </c>
      <c r="F2204" s="3">
        <v>41273</v>
      </c>
      <c r="G2204" s="3" t="str">
        <f t="shared" si="34"/>
        <v xml:space="preserve">경기 </v>
      </c>
      <c r="H2204" s="2" t="s">
        <v>23417</v>
      </c>
      <c r="I2204" s="2" t="s">
        <v>323</v>
      </c>
      <c r="J2204" s="2" t="s">
        <v>23416</v>
      </c>
    </row>
    <row r="2205" spans="1:10" x14ac:dyDescent="0.3">
      <c r="A2205" s="3">
        <v>8204</v>
      </c>
      <c r="B2205" s="3">
        <v>1232952710</v>
      </c>
      <c r="C2205" s="2" t="s">
        <v>23423</v>
      </c>
      <c r="D2205" s="2" t="s">
        <v>1</v>
      </c>
      <c r="E2205" s="3" t="s">
        <v>2</v>
      </c>
      <c r="F2205" s="3">
        <v>41410</v>
      </c>
      <c r="G2205" s="3" t="str">
        <f t="shared" si="34"/>
        <v xml:space="preserve">경기 </v>
      </c>
      <c r="H2205" s="2" t="s">
        <v>23425</v>
      </c>
      <c r="I2205" s="2" t="s">
        <v>1234</v>
      </c>
      <c r="J2205" s="2" t="s">
        <v>23424</v>
      </c>
    </row>
    <row r="2206" spans="1:10" x14ac:dyDescent="0.3">
      <c r="A2206" s="3">
        <v>8205</v>
      </c>
      <c r="B2206" s="3">
        <v>1238101349</v>
      </c>
      <c r="C2206" s="2" t="s">
        <v>23426</v>
      </c>
      <c r="D2206" s="2" t="s">
        <v>1</v>
      </c>
      <c r="E2206" s="3" t="s">
        <v>2</v>
      </c>
      <c r="F2206" s="3">
        <v>41590</v>
      </c>
      <c r="G2206" s="3" t="str">
        <f t="shared" si="34"/>
        <v xml:space="preserve">경기 </v>
      </c>
      <c r="H2206" s="2" t="s">
        <v>23428</v>
      </c>
      <c r="I2206" s="2" t="s">
        <v>109</v>
      </c>
      <c r="J2206" s="2" t="s">
        <v>23427</v>
      </c>
    </row>
    <row r="2207" spans="1:10" x14ac:dyDescent="0.3">
      <c r="A2207" s="3">
        <v>8206</v>
      </c>
      <c r="B2207" s="3">
        <v>1238177233</v>
      </c>
      <c r="C2207" s="2" t="s">
        <v>23429</v>
      </c>
      <c r="D2207" s="2" t="s">
        <v>471</v>
      </c>
      <c r="E2207" s="3" t="s">
        <v>2</v>
      </c>
      <c r="F2207" s="3">
        <v>41370</v>
      </c>
      <c r="G2207" s="3" t="str">
        <f t="shared" si="34"/>
        <v xml:space="preserve">경기 </v>
      </c>
      <c r="H2207" s="2" t="s">
        <v>23431</v>
      </c>
      <c r="I2207" s="2" t="s">
        <v>485</v>
      </c>
      <c r="J2207" s="2" t="s">
        <v>23430</v>
      </c>
    </row>
    <row r="2208" spans="1:10" x14ac:dyDescent="0.3">
      <c r="A2208" s="3">
        <v>8207</v>
      </c>
      <c r="B2208" s="3">
        <v>1298133742</v>
      </c>
      <c r="C2208" s="2" t="s">
        <v>23432</v>
      </c>
      <c r="D2208" s="2" t="s">
        <v>1</v>
      </c>
      <c r="E2208" s="3" t="s">
        <v>2</v>
      </c>
      <c r="F2208" s="3">
        <v>41220</v>
      </c>
      <c r="G2208" s="3" t="str">
        <f t="shared" si="34"/>
        <v xml:space="preserve">경기 </v>
      </c>
      <c r="H2208" s="2" t="s">
        <v>23434</v>
      </c>
      <c r="I2208" s="2" t="s">
        <v>485</v>
      </c>
      <c r="J2208" s="2" t="s">
        <v>23433</v>
      </c>
    </row>
    <row r="2209" spans="1:10" x14ac:dyDescent="0.3">
      <c r="A2209" s="3">
        <v>8208</v>
      </c>
      <c r="B2209" s="3">
        <v>1300181693</v>
      </c>
      <c r="C2209" s="2" t="s">
        <v>23435</v>
      </c>
      <c r="D2209" s="2" t="s">
        <v>1</v>
      </c>
      <c r="E2209" s="3" t="s">
        <v>2</v>
      </c>
      <c r="F2209" s="3">
        <v>41190</v>
      </c>
      <c r="G2209" s="3" t="str">
        <f t="shared" si="34"/>
        <v xml:space="preserve">경기 </v>
      </c>
      <c r="H2209" s="2" t="s">
        <v>23437</v>
      </c>
      <c r="I2209" s="2" t="s">
        <v>1898</v>
      </c>
      <c r="J2209" s="2" t="s">
        <v>23436</v>
      </c>
    </row>
    <row r="2210" spans="1:10" x14ac:dyDescent="0.3">
      <c r="A2210" s="3">
        <v>8209</v>
      </c>
      <c r="B2210" s="3">
        <v>1348117991</v>
      </c>
      <c r="C2210" s="2" t="s">
        <v>23438</v>
      </c>
      <c r="D2210" s="2" t="s">
        <v>1</v>
      </c>
      <c r="E2210" s="3" t="s">
        <v>2</v>
      </c>
      <c r="F2210" s="3">
        <v>41273</v>
      </c>
      <c r="G2210" s="3" t="str">
        <f t="shared" si="34"/>
        <v xml:space="preserve">경기 </v>
      </c>
      <c r="H2210" s="2" t="s">
        <v>23440</v>
      </c>
      <c r="I2210" s="2" t="s">
        <v>1011</v>
      </c>
      <c r="J2210" s="2" t="s">
        <v>23439</v>
      </c>
    </row>
    <row r="2211" spans="1:10" x14ac:dyDescent="0.3">
      <c r="A2211" s="3">
        <v>8210</v>
      </c>
      <c r="B2211" s="3">
        <v>1348140997</v>
      </c>
      <c r="C2211" s="2" t="s">
        <v>23441</v>
      </c>
      <c r="D2211" s="2" t="s">
        <v>1</v>
      </c>
      <c r="E2211" s="3" t="s">
        <v>2</v>
      </c>
      <c r="F2211" s="3">
        <v>41273</v>
      </c>
      <c r="G2211" s="3" t="str">
        <f t="shared" si="34"/>
        <v xml:space="preserve">경기 </v>
      </c>
      <c r="H2211" s="2" t="s">
        <v>23443</v>
      </c>
      <c r="I2211" s="2" t="s">
        <v>308</v>
      </c>
      <c r="J2211" s="2" t="s">
        <v>23442</v>
      </c>
    </row>
    <row r="2212" spans="1:10" x14ac:dyDescent="0.3">
      <c r="A2212" s="3">
        <v>8216</v>
      </c>
      <c r="B2212" s="3">
        <v>2298125504</v>
      </c>
      <c r="C2212" s="2" t="s">
        <v>23459</v>
      </c>
      <c r="D2212" s="2" t="s">
        <v>1</v>
      </c>
      <c r="E2212" s="3" t="s">
        <v>2</v>
      </c>
      <c r="F2212" s="3">
        <v>41410</v>
      </c>
      <c r="G2212" s="3" t="str">
        <f t="shared" si="34"/>
        <v xml:space="preserve">경기 </v>
      </c>
      <c r="H2212" s="2" t="s">
        <v>23461</v>
      </c>
      <c r="I2212" s="2" t="s">
        <v>1194</v>
      </c>
      <c r="J2212" s="2" t="s">
        <v>23460</v>
      </c>
    </row>
    <row r="2213" spans="1:10" x14ac:dyDescent="0.3">
      <c r="A2213" s="3">
        <v>8239</v>
      </c>
      <c r="B2213" s="3">
        <v>1238613501</v>
      </c>
      <c r="C2213" s="2" t="s">
        <v>23524</v>
      </c>
      <c r="D2213" s="2" t="s">
        <v>1</v>
      </c>
      <c r="E2213" s="3" t="s">
        <v>2</v>
      </c>
      <c r="F2213" s="3">
        <v>41171</v>
      </c>
      <c r="G2213" s="3" t="str">
        <f t="shared" si="34"/>
        <v xml:space="preserve">경기 </v>
      </c>
      <c r="H2213" s="2" t="s">
        <v>23526</v>
      </c>
      <c r="I2213" s="2" t="s">
        <v>393</v>
      </c>
      <c r="J2213" s="2" t="s">
        <v>23525</v>
      </c>
    </row>
    <row r="2214" spans="1:10" x14ac:dyDescent="0.3">
      <c r="A2214" s="3">
        <v>8240</v>
      </c>
      <c r="B2214" s="3">
        <v>1248189483</v>
      </c>
      <c r="C2214" s="2" t="s">
        <v>23527</v>
      </c>
      <c r="D2214" s="2" t="s">
        <v>1</v>
      </c>
      <c r="E2214" s="3" t="s">
        <v>2</v>
      </c>
      <c r="F2214" s="3">
        <v>41117</v>
      </c>
      <c r="G2214" s="3" t="str">
        <f t="shared" si="34"/>
        <v xml:space="preserve">경기 </v>
      </c>
      <c r="H2214" s="2" t="s">
        <v>800</v>
      </c>
      <c r="I2214" s="2" t="s">
        <v>202</v>
      </c>
      <c r="J2214" s="2" t="s">
        <v>23528</v>
      </c>
    </row>
    <row r="2215" spans="1:10" x14ac:dyDescent="0.3">
      <c r="A2215" s="3">
        <v>8241</v>
      </c>
      <c r="B2215" s="3">
        <v>1278151308</v>
      </c>
      <c r="C2215" s="2" t="s">
        <v>23529</v>
      </c>
      <c r="D2215" s="2" t="s">
        <v>1</v>
      </c>
      <c r="E2215" s="3" t="s">
        <v>2</v>
      </c>
      <c r="F2215" s="3">
        <v>41250</v>
      </c>
      <c r="G2215" s="3" t="str">
        <f t="shared" si="34"/>
        <v xml:space="preserve">경기 </v>
      </c>
      <c r="H2215" s="2" t="s">
        <v>23531</v>
      </c>
      <c r="I2215" s="2" t="s">
        <v>7278</v>
      </c>
      <c r="J2215" s="2" t="s">
        <v>23530</v>
      </c>
    </row>
    <row r="2216" spans="1:10" x14ac:dyDescent="0.3">
      <c r="A2216" s="3">
        <v>8246</v>
      </c>
      <c r="B2216" s="3">
        <v>1358105479</v>
      </c>
      <c r="C2216" s="2" t="s">
        <v>23541</v>
      </c>
      <c r="D2216" s="2" t="s">
        <v>1</v>
      </c>
      <c r="E2216" s="3" t="s">
        <v>2</v>
      </c>
      <c r="F2216" s="3">
        <v>41461</v>
      </c>
      <c r="G2216" s="3" t="str">
        <f t="shared" si="34"/>
        <v xml:space="preserve">경기 </v>
      </c>
      <c r="H2216" s="2" t="s">
        <v>23543</v>
      </c>
      <c r="I2216" s="2" t="s">
        <v>4116</v>
      </c>
      <c r="J2216" s="2" t="s">
        <v>23542</v>
      </c>
    </row>
    <row r="2217" spans="1:10" x14ac:dyDescent="0.3">
      <c r="A2217" s="3">
        <v>8249</v>
      </c>
      <c r="B2217" s="3">
        <v>1408130849</v>
      </c>
      <c r="C2217" s="2" t="s">
        <v>23550</v>
      </c>
      <c r="D2217" s="2" t="s">
        <v>325</v>
      </c>
      <c r="E2217" s="3" t="s">
        <v>326</v>
      </c>
      <c r="F2217" s="3">
        <v>41390</v>
      </c>
      <c r="G2217" s="3" t="str">
        <f t="shared" si="34"/>
        <v xml:space="preserve">경기 </v>
      </c>
      <c r="H2217" s="2" t="s">
        <v>23552</v>
      </c>
      <c r="I2217" s="2" t="s">
        <v>986</v>
      </c>
      <c r="J2217" s="2" t="s">
        <v>23551</v>
      </c>
    </row>
    <row r="2218" spans="1:10" x14ac:dyDescent="0.3">
      <c r="A2218" s="3">
        <v>8274</v>
      </c>
      <c r="B2218" s="3">
        <v>1168167421</v>
      </c>
      <c r="C2218" s="2" t="s">
        <v>23617</v>
      </c>
      <c r="D2218" s="2" t="s">
        <v>1</v>
      </c>
      <c r="E2218" s="3" t="s">
        <v>2</v>
      </c>
      <c r="F2218" s="3">
        <v>41610</v>
      </c>
      <c r="G2218" s="3" t="str">
        <f t="shared" si="34"/>
        <v xml:space="preserve">경기 </v>
      </c>
      <c r="H2218" s="2" t="s">
        <v>23619</v>
      </c>
      <c r="I2218" s="2" t="s">
        <v>5091</v>
      </c>
      <c r="J2218" s="2" t="s">
        <v>23618</v>
      </c>
    </row>
    <row r="2219" spans="1:10" x14ac:dyDescent="0.3">
      <c r="A2219" s="3">
        <v>8280</v>
      </c>
      <c r="B2219" s="3">
        <v>1338123170</v>
      </c>
      <c r="C2219" s="2" t="s">
        <v>23633</v>
      </c>
      <c r="D2219" s="2" t="s">
        <v>1</v>
      </c>
      <c r="E2219" s="3" t="s">
        <v>2</v>
      </c>
      <c r="F2219" s="3">
        <v>41390</v>
      </c>
      <c r="G2219" s="3" t="str">
        <f t="shared" si="34"/>
        <v xml:space="preserve">경기 </v>
      </c>
      <c r="H2219" s="2" t="s">
        <v>23635</v>
      </c>
      <c r="I2219" s="2" t="s">
        <v>14151</v>
      </c>
      <c r="J2219" s="2" t="s">
        <v>23634</v>
      </c>
    </row>
    <row r="2220" spans="1:10" x14ac:dyDescent="0.3">
      <c r="A2220" s="3">
        <v>8281</v>
      </c>
      <c r="B2220" s="3">
        <v>1348186483</v>
      </c>
      <c r="C2220" s="2" t="s">
        <v>23636</v>
      </c>
      <c r="D2220" s="2" t="s">
        <v>1</v>
      </c>
      <c r="E2220" s="3" t="s">
        <v>2</v>
      </c>
      <c r="F2220" s="3">
        <v>41590</v>
      </c>
      <c r="G2220" s="3" t="str">
        <f t="shared" si="34"/>
        <v xml:space="preserve">경기 </v>
      </c>
      <c r="H2220" s="2" t="s">
        <v>23638</v>
      </c>
      <c r="I2220" s="2" t="s">
        <v>2796</v>
      </c>
      <c r="J2220" s="2" t="s">
        <v>23637</v>
      </c>
    </row>
    <row r="2221" spans="1:10" x14ac:dyDescent="0.3">
      <c r="A2221" s="3">
        <v>8284</v>
      </c>
      <c r="B2221" s="3">
        <v>1378195598</v>
      </c>
      <c r="C2221" s="2" t="s">
        <v>23645</v>
      </c>
      <c r="D2221" s="2" t="s">
        <v>1</v>
      </c>
      <c r="E2221" s="3" t="s">
        <v>2</v>
      </c>
      <c r="F2221" s="3">
        <v>41570</v>
      </c>
      <c r="G2221" s="3" t="str">
        <f t="shared" si="34"/>
        <v xml:space="preserve">경기 </v>
      </c>
      <c r="H2221" s="2" t="s">
        <v>23647</v>
      </c>
      <c r="I2221" s="2" t="s">
        <v>229</v>
      </c>
      <c r="J2221" s="2" t="s">
        <v>23646</v>
      </c>
    </row>
    <row r="2222" spans="1:10" x14ac:dyDescent="0.3">
      <c r="A2222" s="3">
        <v>8285</v>
      </c>
      <c r="B2222" s="3">
        <v>2028159412</v>
      </c>
      <c r="C2222" s="2" t="s">
        <v>23648</v>
      </c>
      <c r="D2222" s="2" t="s">
        <v>1</v>
      </c>
      <c r="E2222" s="3" t="s">
        <v>2</v>
      </c>
      <c r="F2222" s="3">
        <v>41450</v>
      </c>
      <c r="G2222" s="3" t="str">
        <f t="shared" si="34"/>
        <v xml:space="preserve">경기 </v>
      </c>
      <c r="H2222" s="2" t="s">
        <v>23650</v>
      </c>
      <c r="I2222" s="2" t="s">
        <v>768</v>
      </c>
      <c r="J2222" s="2" t="s">
        <v>23649</v>
      </c>
    </row>
    <row r="2223" spans="1:10" x14ac:dyDescent="0.3">
      <c r="A2223" s="3">
        <v>8288</v>
      </c>
      <c r="B2223" s="3">
        <v>2298113158</v>
      </c>
      <c r="C2223" s="2" t="s">
        <v>23657</v>
      </c>
      <c r="D2223" s="2" t="s">
        <v>1</v>
      </c>
      <c r="E2223" s="3" t="s">
        <v>2</v>
      </c>
      <c r="F2223" s="3">
        <v>41610</v>
      </c>
      <c r="G2223" s="3" t="str">
        <f t="shared" si="34"/>
        <v xml:space="preserve">경기 </v>
      </c>
      <c r="H2223" s="2" t="s">
        <v>23659</v>
      </c>
      <c r="I2223" s="2" t="s">
        <v>667</v>
      </c>
      <c r="J2223" s="2" t="s">
        <v>23658</v>
      </c>
    </row>
    <row r="2224" spans="1:10" x14ac:dyDescent="0.3">
      <c r="A2224" s="3">
        <v>8307</v>
      </c>
      <c r="B2224" s="3">
        <v>1138118203</v>
      </c>
      <c r="C2224" s="2" t="s">
        <v>23701</v>
      </c>
      <c r="D2224" s="2" t="s">
        <v>1</v>
      </c>
      <c r="E2224" s="3" t="s">
        <v>2</v>
      </c>
      <c r="F2224" s="3">
        <v>41271</v>
      </c>
      <c r="G2224" s="3" t="str">
        <f t="shared" si="34"/>
        <v xml:space="preserve">경기 </v>
      </c>
      <c r="H2224" s="2" t="s">
        <v>23703</v>
      </c>
      <c r="I2224" s="2" t="s">
        <v>99</v>
      </c>
      <c r="J2224" s="2" t="s">
        <v>23702</v>
      </c>
    </row>
    <row r="2225" spans="1:10" x14ac:dyDescent="0.3">
      <c r="A2225" s="3">
        <v>8312</v>
      </c>
      <c r="B2225" s="3">
        <v>1258115515</v>
      </c>
      <c r="C2225" s="2" t="s">
        <v>23714</v>
      </c>
      <c r="D2225" s="2" t="s">
        <v>1</v>
      </c>
      <c r="E2225" s="3" t="s">
        <v>2</v>
      </c>
      <c r="F2225" s="3">
        <v>41220</v>
      </c>
      <c r="G2225" s="3" t="str">
        <f t="shared" si="34"/>
        <v xml:space="preserve">경기 </v>
      </c>
      <c r="H2225" s="2" t="s">
        <v>23716</v>
      </c>
      <c r="I2225" s="2" t="s">
        <v>1947</v>
      </c>
      <c r="J2225" s="2" t="s">
        <v>23715</v>
      </c>
    </row>
    <row r="2226" spans="1:10" x14ac:dyDescent="0.3">
      <c r="A2226" s="3">
        <v>8313</v>
      </c>
      <c r="B2226" s="3">
        <v>1268138618</v>
      </c>
      <c r="C2226" s="2" t="s">
        <v>23717</v>
      </c>
      <c r="D2226" s="2" t="s">
        <v>1</v>
      </c>
      <c r="E2226" s="3" t="s">
        <v>2</v>
      </c>
      <c r="F2226" s="3">
        <v>41610</v>
      </c>
      <c r="G2226" s="3" t="str">
        <f t="shared" si="34"/>
        <v xml:space="preserve">경기 </v>
      </c>
      <c r="H2226" s="2" t="s">
        <v>23719</v>
      </c>
      <c r="I2226" s="2" t="s">
        <v>2752</v>
      </c>
      <c r="J2226" s="2" t="s">
        <v>23718</v>
      </c>
    </row>
    <row r="2227" spans="1:10" x14ac:dyDescent="0.3">
      <c r="A2227" s="3">
        <v>8316</v>
      </c>
      <c r="B2227" s="3">
        <v>1308130556</v>
      </c>
      <c r="C2227" s="2" t="s">
        <v>23726</v>
      </c>
      <c r="D2227" s="2" t="s">
        <v>1</v>
      </c>
      <c r="E2227" s="3" t="s">
        <v>2</v>
      </c>
      <c r="F2227" s="3">
        <v>41190</v>
      </c>
      <c r="G2227" s="3" t="str">
        <f t="shared" si="34"/>
        <v xml:space="preserve">경기 </v>
      </c>
      <c r="H2227" s="2" t="s">
        <v>23728</v>
      </c>
      <c r="I2227" s="2" t="s">
        <v>4256</v>
      </c>
      <c r="J2227" s="2" t="s">
        <v>23727</v>
      </c>
    </row>
    <row r="2228" spans="1:10" x14ac:dyDescent="0.3">
      <c r="A2228" s="3">
        <v>8317</v>
      </c>
      <c r="B2228" s="3">
        <v>1308144822</v>
      </c>
      <c r="C2228" s="2" t="s">
        <v>23729</v>
      </c>
      <c r="D2228" s="2" t="s">
        <v>1</v>
      </c>
      <c r="E2228" s="3" t="s">
        <v>2</v>
      </c>
      <c r="F2228" s="3">
        <v>41190</v>
      </c>
      <c r="G2228" s="3" t="str">
        <f t="shared" si="34"/>
        <v xml:space="preserve">경기 </v>
      </c>
      <c r="H2228" s="2" t="s">
        <v>23731</v>
      </c>
      <c r="I2228" s="2" t="s">
        <v>678</v>
      </c>
      <c r="J2228" s="2" t="s">
        <v>23730</v>
      </c>
    </row>
    <row r="2229" spans="1:10" x14ac:dyDescent="0.3">
      <c r="A2229" s="3">
        <v>8318</v>
      </c>
      <c r="B2229" s="3">
        <v>1328148090</v>
      </c>
      <c r="C2229" s="2" t="s">
        <v>23732</v>
      </c>
      <c r="D2229" s="2" t="s">
        <v>1</v>
      </c>
      <c r="E2229" s="3" t="s">
        <v>2</v>
      </c>
      <c r="F2229" s="3">
        <v>41360</v>
      </c>
      <c r="G2229" s="3" t="str">
        <f t="shared" si="34"/>
        <v xml:space="preserve">경기 </v>
      </c>
      <c r="H2229" s="2" t="s">
        <v>23734</v>
      </c>
      <c r="I2229" s="2" t="s">
        <v>6811</v>
      </c>
      <c r="J2229" s="2" t="s">
        <v>23733</v>
      </c>
    </row>
    <row r="2230" spans="1:10" x14ac:dyDescent="0.3">
      <c r="A2230" s="3">
        <v>8319</v>
      </c>
      <c r="B2230" s="3">
        <v>1340639436</v>
      </c>
      <c r="C2230" s="2" t="s">
        <v>23735</v>
      </c>
      <c r="D2230" s="2" t="s">
        <v>1</v>
      </c>
      <c r="E2230" s="3" t="s">
        <v>2</v>
      </c>
      <c r="F2230" s="3">
        <v>41271</v>
      </c>
      <c r="G2230" s="3" t="str">
        <f t="shared" si="34"/>
        <v xml:space="preserve">경기 </v>
      </c>
      <c r="H2230" s="2" t="s">
        <v>23737</v>
      </c>
      <c r="I2230" s="2" t="s">
        <v>2862</v>
      </c>
      <c r="J2230" s="2" t="s">
        <v>23736</v>
      </c>
    </row>
    <row r="2231" spans="1:10" x14ac:dyDescent="0.3">
      <c r="A2231" s="3">
        <v>8325</v>
      </c>
      <c r="B2231" s="3">
        <v>2148710898</v>
      </c>
      <c r="C2231" s="2" t="s">
        <v>23752</v>
      </c>
      <c r="D2231" s="2" t="s">
        <v>1</v>
      </c>
      <c r="E2231" s="3" t="s">
        <v>2</v>
      </c>
      <c r="F2231" s="3">
        <v>41133</v>
      </c>
      <c r="G2231" s="3" t="str">
        <f t="shared" si="34"/>
        <v xml:space="preserve">경기 </v>
      </c>
      <c r="H2231" s="2" t="s">
        <v>7872</v>
      </c>
      <c r="I2231" s="2" t="s">
        <v>451</v>
      </c>
      <c r="J2231" s="2" t="s">
        <v>23753</v>
      </c>
    </row>
    <row r="2232" spans="1:10" x14ac:dyDescent="0.3">
      <c r="A2232" s="3">
        <v>8328</v>
      </c>
      <c r="B2232" s="3">
        <v>2298139255</v>
      </c>
      <c r="C2232" s="2" t="s">
        <v>23759</v>
      </c>
      <c r="D2232" s="2" t="s">
        <v>1</v>
      </c>
      <c r="E2232" s="3" t="s">
        <v>2</v>
      </c>
      <c r="F2232" s="3">
        <v>41173</v>
      </c>
      <c r="G2232" s="3" t="str">
        <f t="shared" si="34"/>
        <v xml:space="preserve">경기 </v>
      </c>
      <c r="H2232" s="2" t="s">
        <v>153</v>
      </c>
      <c r="I2232" s="2" t="s">
        <v>5</v>
      </c>
      <c r="J2232" s="2" t="s">
        <v>23760</v>
      </c>
    </row>
    <row r="2233" spans="1:10" x14ac:dyDescent="0.3">
      <c r="A2233" s="3">
        <v>8349</v>
      </c>
      <c r="B2233" s="3">
        <v>1168166795</v>
      </c>
      <c r="C2233" s="2" t="s">
        <v>23818</v>
      </c>
      <c r="D2233" s="2" t="s">
        <v>325</v>
      </c>
      <c r="E2233" s="3" t="s">
        <v>326</v>
      </c>
      <c r="F2233" s="3">
        <v>41135</v>
      </c>
      <c r="G2233" s="3" t="str">
        <f t="shared" si="34"/>
        <v xml:space="preserve">경기 </v>
      </c>
      <c r="H2233" s="2" t="s">
        <v>4480</v>
      </c>
      <c r="I2233" s="2" t="s">
        <v>13</v>
      </c>
      <c r="J2233" s="2" t="s">
        <v>23819</v>
      </c>
    </row>
    <row r="2234" spans="1:10" x14ac:dyDescent="0.3">
      <c r="A2234" s="3">
        <v>8350</v>
      </c>
      <c r="B2234" s="3">
        <v>1188104136</v>
      </c>
      <c r="C2234" s="2" t="s">
        <v>23820</v>
      </c>
      <c r="D2234" s="2" t="s">
        <v>1</v>
      </c>
      <c r="E2234" s="3" t="s">
        <v>2</v>
      </c>
      <c r="F2234" s="3">
        <v>41273</v>
      </c>
      <c r="G2234" s="3" t="str">
        <f t="shared" si="34"/>
        <v xml:space="preserve">경기 </v>
      </c>
      <c r="H2234" s="2" t="s">
        <v>23822</v>
      </c>
      <c r="I2234" s="2" t="s">
        <v>293</v>
      </c>
      <c r="J2234" s="2" t="s">
        <v>23821</v>
      </c>
    </row>
    <row r="2235" spans="1:10" x14ac:dyDescent="0.3">
      <c r="A2235" s="3">
        <v>8354</v>
      </c>
      <c r="B2235" s="3">
        <v>1248657405</v>
      </c>
      <c r="C2235" s="2" t="s">
        <v>23830</v>
      </c>
      <c r="D2235" s="2" t="s">
        <v>1</v>
      </c>
      <c r="E2235" s="3" t="s">
        <v>2</v>
      </c>
      <c r="F2235" s="3">
        <v>41590</v>
      </c>
      <c r="G2235" s="3" t="str">
        <f t="shared" si="34"/>
        <v xml:space="preserve">경기 </v>
      </c>
      <c r="H2235" s="2" t="s">
        <v>23832</v>
      </c>
      <c r="I2235" s="2" t="s">
        <v>2882</v>
      </c>
      <c r="J2235" s="2" t="s">
        <v>23831</v>
      </c>
    </row>
    <row r="2236" spans="1:10" x14ac:dyDescent="0.3">
      <c r="A2236" s="3">
        <v>8355</v>
      </c>
      <c r="B2236" s="3">
        <v>1258119388</v>
      </c>
      <c r="C2236" s="2" t="s">
        <v>23833</v>
      </c>
      <c r="D2236" s="2" t="s">
        <v>244</v>
      </c>
      <c r="E2236" s="3" t="s">
        <v>245</v>
      </c>
      <c r="F2236" s="3">
        <v>41590</v>
      </c>
      <c r="G2236" s="3" t="str">
        <f t="shared" si="34"/>
        <v xml:space="preserve">경기 </v>
      </c>
      <c r="H2236" s="2" t="s">
        <v>23835</v>
      </c>
      <c r="I2236" s="2" t="s">
        <v>1411</v>
      </c>
      <c r="J2236" s="2" t="s">
        <v>23834</v>
      </c>
    </row>
    <row r="2237" spans="1:10" x14ac:dyDescent="0.3">
      <c r="A2237" s="3">
        <v>8356</v>
      </c>
      <c r="B2237" s="3">
        <v>1288134544</v>
      </c>
      <c r="C2237" s="2" t="s">
        <v>23836</v>
      </c>
      <c r="D2237" s="2" t="s">
        <v>1</v>
      </c>
      <c r="E2237" s="3" t="s">
        <v>2</v>
      </c>
      <c r="F2237" s="3">
        <v>41133</v>
      </c>
      <c r="G2237" s="3" t="str">
        <f t="shared" si="34"/>
        <v xml:space="preserve">경기 </v>
      </c>
      <c r="H2237" s="2" t="s">
        <v>23838</v>
      </c>
      <c r="I2237" s="2" t="s">
        <v>154</v>
      </c>
      <c r="J2237" s="2" t="s">
        <v>23837</v>
      </c>
    </row>
    <row r="2238" spans="1:10" x14ac:dyDescent="0.3">
      <c r="A2238" s="3">
        <v>8357</v>
      </c>
      <c r="B2238" s="3">
        <v>1298601283</v>
      </c>
      <c r="C2238" s="2" t="s">
        <v>23839</v>
      </c>
      <c r="D2238" s="2" t="s">
        <v>1</v>
      </c>
      <c r="E2238" s="3" t="s">
        <v>2</v>
      </c>
      <c r="F2238" s="3">
        <v>41135</v>
      </c>
      <c r="G2238" s="3" t="str">
        <f t="shared" si="34"/>
        <v xml:space="preserve">경기 </v>
      </c>
      <c r="H2238" s="2" t="s">
        <v>23841</v>
      </c>
      <c r="I2238" s="2" t="s">
        <v>3227</v>
      </c>
      <c r="J2238" s="2" t="s">
        <v>23840</v>
      </c>
    </row>
    <row r="2239" spans="1:10" x14ac:dyDescent="0.3">
      <c r="A2239" s="3">
        <v>8358</v>
      </c>
      <c r="B2239" s="3">
        <v>1308157860</v>
      </c>
      <c r="C2239" s="2" t="s">
        <v>23842</v>
      </c>
      <c r="D2239" s="2" t="s">
        <v>1</v>
      </c>
      <c r="E2239" s="3" t="s">
        <v>2</v>
      </c>
      <c r="F2239" s="3">
        <v>41190</v>
      </c>
      <c r="G2239" s="3" t="str">
        <f t="shared" si="34"/>
        <v xml:space="preserve">경기 </v>
      </c>
      <c r="H2239" s="2" t="s">
        <v>23844</v>
      </c>
      <c r="I2239" s="2" t="s">
        <v>2687</v>
      </c>
      <c r="J2239" s="2" t="s">
        <v>23843</v>
      </c>
    </row>
    <row r="2240" spans="1:10" x14ac:dyDescent="0.3">
      <c r="A2240" s="3">
        <v>8377</v>
      </c>
      <c r="B2240" s="3">
        <v>1051565563</v>
      </c>
      <c r="C2240" s="2" t="s">
        <v>23893</v>
      </c>
      <c r="D2240" s="2" t="s">
        <v>1</v>
      </c>
      <c r="E2240" s="3" t="s">
        <v>2</v>
      </c>
      <c r="F2240" s="3">
        <v>41480</v>
      </c>
      <c r="G2240" s="3" t="str">
        <f t="shared" si="34"/>
        <v xml:space="preserve">경기 </v>
      </c>
      <c r="H2240" s="2" t="s">
        <v>23895</v>
      </c>
      <c r="I2240" s="2" t="s">
        <v>225</v>
      </c>
      <c r="J2240" s="2" t="s">
        <v>23894</v>
      </c>
    </row>
    <row r="2241" spans="1:10" x14ac:dyDescent="0.3">
      <c r="A2241" s="3">
        <v>8383</v>
      </c>
      <c r="B2241" s="3">
        <v>1248129108</v>
      </c>
      <c r="C2241" s="2" t="s">
        <v>23909</v>
      </c>
      <c r="D2241" s="2" t="s">
        <v>1</v>
      </c>
      <c r="E2241" s="3" t="s">
        <v>2</v>
      </c>
      <c r="F2241" s="3">
        <v>41590</v>
      </c>
      <c r="G2241" s="3" t="str">
        <f t="shared" si="34"/>
        <v xml:space="preserve">경기 </v>
      </c>
      <c r="H2241" s="2" t="s">
        <v>23911</v>
      </c>
      <c r="I2241" s="2" t="s">
        <v>393</v>
      </c>
      <c r="J2241" s="2" t="s">
        <v>23910</v>
      </c>
    </row>
    <row r="2242" spans="1:10" x14ac:dyDescent="0.3">
      <c r="A2242" s="3">
        <v>8384</v>
      </c>
      <c r="B2242" s="3">
        <v>1278107758</v>
      </c>
      <c r="C2242" s="2" t="s">
        <v>23912</v>
      </c>
      <c r="D2242" s="2" t="s">
        <v>1</v>
      </c>
      <c r="E2242" s="3" t="s">
        <v>2</v>
      </c>
      <c r="F2242" s="3">
        <v>41630</v>
      </c>
      <c r="G2242" s="3" t="str">
        <f t="shared" si="34"/>
        <v xml:space="preserve">경기 </v>
      </c>
      <c r="H2242" s="2" t="s">
        <v>23914</v>
      </c>
      <c r="I2242" s="2" t="s">
        <v>124</v>
      </c>
      <c r="J2242" s="2" t="s">
        <v>23913</v>
      </c>
    </row>
    <row r="2243" spans="1:10" x14ac:dyDescent="0.3">
      <c r="A2243" s="3">
        <v>8386</v>
      </c>
      <c r="B2243" s="3">
        <v>1338127759</v>
      </c>
      <c r="C2243" s="2" t="s">
        <v>23918</v>
      </c>
      <c r="D2243" s="2" t="s">
        <v>1</v>
      </c>
      <c r="E2243" s="3" t="s">
        <v>2</v>
      </c>
      <c r="F2243" s="3">
        <v>41390</v>
      </c>
      <c r="G2243" s="3" t="str">
        <f t="shared" ref="G2243:G2306" si="35">LEFT(H2243,3)</f>
        <v xml:space="preserve">경기 </v>
      </c>
      <c r="H2243" s="2" t="s">
        <v>23920</v>
      </c>
      <c r="I2243" s="2" t="s">
        <v>1324</v>
      </c>
      <c r="J2243" s="2" t="s">
        <v>23919</v>
      </c>
    </row>
    <row r="2244" spans="1:10" x14ac:dyDescent="0.3">
      <c r="A2244" s="3">
        <v>8387</v>
      </c>
      <c r="B2244" s="3">
        <v>1378122794</v>
      </c>
      <c r="C2244" s="2" t="s">
        <v>23921</v>
      </c>
      <c r="D2244" s="2" t="s">
        <v>1</v>
      </c>
      <c r="E2244" s="3" t="s">
        <v>2</v>
      </c>
      <c r="F2244" s="3">
        <v>41273</v>
      </c>
      <c r="G2244" s="3" t="str">
        <f t="shared" si="35"/>
        <v xml:space="preserve">경기 </v>
      </c>
      <c r="H2244" s="2" t="s">
        <v>23923</v>
      </c>
      <c r="I2244" s="2" t="s">
        <v>2862</v>
      </c>
      <c r="J2244" s="2" t="s">
        <v>23922</v>
      </c>
    </row>
    <row r="2245" spans="1:10" x14ac:dyDescent="0.3">
      <c r="A2245" s="3">
        <v>8388</v>
      </c>
      <c r="B2245" s="3">
        <v>1388112945</v>
      </c>
      <c r="C2245" s="2" t="s">
        <v>23924</v>
      </c>
      <c r="D2245" s="2" t="s">
        <v>406</v>
      </c>
      <c r="E2245" s="3" t="s">
        <v>2</v>
      </c>
      <c r="F2245" s="3">
        <v>41590</v>
      </c>
      <c r="G2245" s="3" t="str">
        <f t="shared" si="35"/>
        <v xml:space="preserve">경기 </v>
      </c>
      <c r="H2245" s="2" t="s">
        <v>23926</v>
      </c>
      <c r="I2245" s="2" t="s">
        <v>875</v>
      </c>
      <c r="J2245" s="2" t="s">
        <v>23925</v>
      </c>
    </row>
    <row r="2246" spans="1:10" x14ac:dyDescent="0.3">
      <c r="A2246" s="3">
        <v>8391</v>
      </c>
      <c r="B2246" s="3">
        <v>2158626004</v>
      </c>
      <c r="C2246" s="2" t="s">
        <v>23929</v>
      </c>
      <c r="D2246" s="2" t="s">
        <v>1</v>
      </c>
      <c r="E2246" s="3" t="s">
        <v>2</v>
      </c>
      <c r="F2246" s="3">
        <v>41133</v>
      </c>
      <c r="G2246" s="3" t="str">
        <f t="shared" si="35"/>
        <v xml:space="preserve">경기 </v>
      </c>
      <c r="H2246" s="2" t="s">
        <v>367</v>
      </c>
      <c r="I2246" s="2" t="s">
        <v>612</v>
      </c>
      <c r="J2246" s="2" t="s">
        <v>23930</v>
      </c>
    </row>
    <row r="2247" spans="1:10" x14ac:dyDescent="0.3">
      <c r="A2247" s="3">
        <v>8393</v>
      </c>
      <c r="B2247" s="3">
        <v>2182168042</v>
      </c>
      <c r="C2247" s="2" t="s">
        <v>23934</v>
      </c>
      <c r="D2247" s="2" t="s">
        <v>1</v>
      </c>
      <c r="E2247" s="3" t="s">
        <v>2</v>
      </c>
      <c r="F2247" s="3">
        <v>41113</v>
      </c>
      <c r="G2247" s="3" t="str">
        <f t="shared" si="35"/>
        <v xml:space="preserve">경기 </v>
      </c>
      <c r="H2247" s="2" t="s">
        <v>23936</v>
      </c>
      <c r="I2247" s="2" t="s">
        <v>2958</v>
      </c>
      <c r="J2247" s="2" t="s">
        <v>23935</v>
      </c>
    </row>
    <row r="2248" spans="1:10" x14ac:dyDescent="0.3">
      <c r="A2248" s="3">
        <v>8396</v>
      </c>
      <c r="B2248" s="3">
        <v>2298128495</v>
      </c>
      <c r="C2248" s="2" t="s">
        <v>23942</v>
      </c>
      <c r="D2248" s="2" t="s">
        <v>1</v>
      </c>
      <c r="E2248" s="3" t="s">
        <v>2</v>
      </c>
      <c r="F2248" s="3">
        <v>41190</v>
      </c>
      <c r="G2248" s="3" t="str">
        <f t="shared" si="35"/>
        <v xml:space="preserve">경기 </v>
      </c>
      <c r="H2248" s="2" t="s">
        <v>5661</v>
      </c>
      <c r="I2248" s="2" t="s">
        <v>451</v>
      </c>
      <c r="J2248" s="2" t="s">
        <v>23943</v>
      </c>
    </row>
    <row r="2249" spans="1:10" x14ac:dyDescent="0.3">
      <c r="A2249" s="3">
        <v>8415</v>
      </c>
      <c r="B2249" s="3">
        <v>1188120311</v>
      </c>
      <c r="C2249" s="2" t="s">
        <v>23994</v>
      </c>
      <c r="D2249" s="2" t="s">
        <v>1</v>
      </c>
      <c r="E2249" s="3" t="s">
        <v>2</v>
      </c>
      <c r="F2249" s="3">
        <v>41281</v>
      </c>
      <c r="G2249" s="3" t="str">
        <f t="shared" si="35"/>
        <v xml:space="preserve">경기 </v>
      </c>
      <c r="H2249" s="2" t="s">
        <v>23996</v>
      </c>
      <c r="I2249" s="2" t="s">
        <v>3227</v>
      </c>
      <c r="J2249" s="2" t="s">
        <v>23995</v>
      </c>
    </row>
    <row r="2250" spans="1:10" x14ac:dyDescent="0.3">
      <c r="A2250" s="3">
        <v>8419</v>
      </c>
      <c r="B2250" s="3">
        <v>1248173453</v>
      </c>
      <c r="C2250" s="2" t="s">
        <v>24005</v>
      </c>
      <c r="D2250" s="2" t="s">
        <v>244</v>
      </c>
      <c r="E2250" s="3" t="s">
        <v>245</v>
      </c>
      <c r="F2250" s="3">
        <v>41590</v>
      </c>
      <c r="G2250" s="3" t="str">
        <f t="shared" si="35"/>
        <v xml:space="preserve">경기 </v>
      </c>
      <c r="H2250" s="2" t="s">
        <v>24007</v>
      </c>
      <c r="I2250" s="2" t="s">
        <v>1885</v>
      </c>
      <c r="J2250" s="2" t="s">
        <v>24006</v>
      </c>
    </row>
    <row r="2251" spans="1:10" x14ac:dyDescent="0.3">
      <c r="A2251" s="3">
        <v>8422</v>
      </c>
      <c r="B2251" s="3">
        <v>1358153549</v>
      </c>
      <c r="C2251" s="2" t="s">
        <v>24014</v>
      </c>
      <c r="D2251" s="2" t="s">
        <v>1</v>
      </c>
      <c r="E2251" s="3" t="s">
        <v>2</v>
      </c>
      <c r="F2251" s="3">
        <v>41190</v>
      </c>
      <c r="G2251" s="3" t="str">
        <f t="shared" si="35"/>
        <v xml:space="preserve">경기 </v>
      </c>
      <c r="H2251" s="2" t="s">
        <v>9483</v>
      </c>
      <c r="I2251" s="2" t="s">
        <v>5030</v>
      </c>
      <c r="J2251" s="2" t="s">
        <v>24015</v>
      </c>
    </row>
    <row r="2252" spans="1:10" x14ac:dyDescent="0.3">
      <c r="A2252" s="3">
        <v>8436</v>
      </c>
      <c r="B2252" s="3">
        <v>1098168999</v>
      </c>
      <c r="C2252" s="2" t="s">
        <v>24046</v>
      </c>
      <c r="D2252" s="2" t="s">
        <v>1</v>
      </c>
      <c r="E2252" s="3" t="s">
        <v>2</v>
      </c>
      <c r="F2252" s="3">
        <v>41480</v>
      </c>
      <c r="G2252" s="3" t="str">
        <f t="shared" si="35"/>
        <v xml:space="preserve">경기 </v>
      </c>
      <c r="H2252" s="2" t="s">
        <v>24048</v>
      </c>
      <c r="I2252" s="2" t="s">
        <v>564</v>
      </c>
      <c r="J2252" s="2" t="s">
        <v>24047</v>
      </c>
    </row>
    <row r="2253" spans="1:10" x14ac:dyDescent="0.3">
      <c r="A2253" s="3">
        <v>8438</v>
      </c>
      <c r="B2253" s="3">
        <v>1138155678</v>
      </c>
      <c r="C2253" s="2" t="s">
        <v>24051</v>
      </c>
      <c r="D2253" s="2" t="s">
        <v>1</v>
      </c>
      <c r="E2253" s="3" t="s">
        <v>2</v>
      </c>
      <c r="F2253" s="3">
        <v>41190</v>
      </c>
      <c r="G2253" s="3" t="str">
        <f t="shared" si="35"/>
        <v xml:space="preserve">경기 </v>
      </c>
      <c r="H2253" s="2" t="s">
        <v>24053</v>
      </c>
      <c r="I2253" s="2" t="s">
        <v>393</v>
      </c>
      <c r="J2253" s="2" t="s">
        <v>24052</v>
      </c>
    </row>
    <row r="2254" spans="1:10" x14ac:dyDescent="0.3">
      <c r="A2254" s="3">
        <v>8443</v>
      </c>
      <c r="B2254" s="3">
        <v>1208137343</v>
      </c>
      <c r="C2254" s="2" t="s">
        <v>24063</v>
      </c>
      <c r="D2254" s="2" t="s">
        <v>1</v>
      </c>
      <c r="E2254" s="3" t="s">
        <v>2</v>
      </c>
      <c r="F2254" s="3">
        <v>41360</v>
      </c>
      <c r="G2254" s="3" t="str">
        <f t="shared" si="35"/>
        <v xml:space="preserve">경기 </v>
      </c>
      <c r="H2254" s="2" t="s">
        <v>24065</v>
      </c>
      <c r="I2254" s="2" t="s">
        <v>5475</v>
      </c>
      <c r="J2254" s="2" t="s">
        <v>24064</v>
      </c>
    </row>
    <row r="2255" spans="1:10" x14ac:dyDescent="0.3">
      <c r="A2255" s="3">
        <v>8445</v>
      </c>
      <c r="B2255" s="3">
        <v>1261881751</v>
      </c>
      <c r="C2255" s="2" t="s">
        <v>24068</v>
      </c>
      <c r="D2255" s="2" t="s">
        <v>1</v>
      </c>
      <c r="E2255" s="3" t="s">
        <v>2</v>
      </c>
      <c r="F2255" s="3">
        <v>41500</v>
      </c>
      <c r="G2255" s="3" t="str">
        <f t="shared" si="35"/>
        <v xml:space="preserve">경기 </v>
      </c>
      <c r="H2255" s="2" t="s">
        <v>24070</v>
      </c>
      <c r="I2255" s="2" t="s">
        <v>2912</v>
      </c>
      <c r="J2255" s="2" t="s">
        <v>24069</v>
      </c>
    </row>
    <row r="2256" spans="1:10" x14ac:dyDescent="0.3">
      <c r="A2256" s="3">
        <v>8446</v>
      </c>
      <c r="B2256" s="3">
        <v>1298171839</v>
      </c>
      <c r="C2256" s="2" t="s">
        <v>24071</v>
      </c>
      <c r="D2256" s="2" t="s">
        <v>1</v>
      </c>
      <c r="E2256" s="3" t="s">
        <v>2</v>
      </c>
      <c r="F2256" s="3">
        <v>41135</v>
      </c>
      <c r="G2256" s="3" t="str">
        <f t="shared" si="35"/>
        <v xml:space="preserve">경기 </v>
      </c>
      <c r="H2256" s="2" t="s">
        <v>24073</v>
      </c>
      <c r="I2256" s="2" t="s">
        <v>13</v>
      </c>
      <c r="J2256" s="2" t="s">
        <v>24072</v>
      </c>
    </row>
    <row r="2257" spans="1:10" x14ac:dyDescent="0.3">
      <c r="A2257" s="3">
        <v>8447</v>
      </c>
      <c r="B2257" s="3">
        <v>1308162422</v>
      </c>
      <c r="C2257" s="2" t="s">
        <v>24074</v>
      </c>
      <c r="D2257" s="2" t="s">
        <v>1</v>
      </c>
      <c r="E2257" s="3" t="s">
        <v>2</v>
      </c>
      <c r="F2257" s="3">
        <v>41190</v>
      </c>
      <c r="G2257" s="3" t="str">
        <f t="shared" si="35"/>
        <v xml:space="preserve">경기 </v>
      </c>
      <c r="H2257" s="2" t="s">
        <v>24076</v>
      </c>
      <c r="I2257" s="2" t="s">
        <v>2004</v>
      </c>
      <c r="J2257" s="2" t="s">
        <v>24075</v>
      </c>
    </row>
    <row r="2258" spans="1:10" x14ac:dyDescent="0.3">
      <c r="A2258" s="3">
        <v>8448</v>
      </c>
      <c r="B2258" s="3">
        <v>1348105608</v>
      </c>
      <c r="C2258" s="2" t="s">
        <v>24077</v>
      </c>
      <c r="D2258" s="2" t="s">
        <v>1</v>
      </c>
      <c r="E2258" s="3" t="s">
        <v>2</v>
      </c>
      <c r="F2258" s="3">
        <v>41273</v>
      </c>
      <c r="G2258" s="3" t="str">
        <f t="shared" si="35"/>
        <v xml:space="preserve">경기 </v>
      </c>
      <c r="H2258" s="2" t="s">
        <v>24079</v>
      </c>
      <c r="I2258" s="2" t="s">
        <v>3298</v>
      </c>
      <c r="J2258" s="2" t="s">
        <v>24078</v>
      </c>
    </row>
    <row r="2259" spans="1:10" x14ac:dyDescent="0.3">
      <c r="A2259" s="3">
        <v>8450</v>
      </c>
      <c r="B2259" s="3">
        <v>1348642404</v>
      </c>
      <c r="C2259" s="2" t="s">
        <v>6761</v>
      </c>
      <c r="D2259" s="2" t="s">
        <v>1</v>
      </c>
      <c r="E2259" s="3" t="s">
        <v>2</v>
      </c>
      <c r="F2259" s="3">
        <v>41273</v>
      </c>
      <c r="G2259" s="3" t="str">
        <f t="shared" si="35"/>
        <v xml:space="preserve">경기 </v>
      </c>
      <c r="H2259" s="2" t="s">
        <v>24084</v>
      </c>
      <c r="I2259" s="2" t="s">
        <v>469</v>
      </c>
      <c r="J2259" s="2" t="s">
        <v>24083</v>
      </c>
    </row>
    <row r="2260" spans="1:10" x14ac:dyDescent="0.3">
      <c r="A2260" s="3">
        <v>8452</v>
      </c>
      <c r="B2260" s="3">
        <v>2208121175</v>
      </c>
      <c r="C2260" s="2" t="s">
        <v>24087</v>
      </c>
      <c r="D2260" s="2" t="s">
        <v>1</v>
      </c>
      <c r="E2260" s="3" t="s">
        <v>2</v>
      </c>
      <c r="F2260" s="3">
        <v>41135</v>
      </c>
      <c r="G2260" s="3" t="str">
        <f t="shared" si="35"/>
        <v xml:space="preserve">경기 </v>
      </c>
      <c r="H2260" s="2" t="s">
        <v>18454</v>
      </c>
      <c r="I2260" s="2" t="s">
        <v>440</v>
      </c>
      <c r="J2260" s="2" t="s">
        <v>24088</v>
      </c>
    </row>
    <row r="2261" spans="1:10" x14ac:dyDescent="0.3">
      <c r="A2261" s="3">
        <v>8468</v>
      </c>
      <c r="B2261" s="3">
        <v>1208101409</v>
      </c>
      <c r="C2261" s="2" t="s">
        <v>24134</v>
      </c>
      <c r="D2261" s="2" t="s">
        <v>1</v>
      </c>
      <c r="E2261" s="3" t="s">
        <v>2</v>
      </c>
      <c r="F2261" s="3">
        <v>41173</v>
      </c>
      <c r="G2261" s="3" t="str">
        <f t="shared" si="35"/>
        <v xml:space="preserve">경기 </v>
      </c>
      <c r="H2261" s="2" t="s">
        <v>153</v>
      </c>
      <c r="I2261" s="2" t="s">
        <v>39</v>
      </c>
      <c r="J2261" s="2" t="s">
        <v>24135</v>
      </c>
    </row>
    <row r="2262" spans="1:10" x14ac:dyDescent="0.3">
      <c r="A2262" s="3">
        <v>8469</v>
      </c>
      <c r="B2262" s="3">
        <v>1248150649</v>
      </c>
      <c r="C2262" s="2" t="s">
        <v>24136</v>
      </c>
      <c r="D2262" s="2" t="s">
        <v>1</v>
      </c>
      <c r="E2262" s="3" t="s">
        <v>2</v>
      </c>
      <c r="F2262" s="3">
        <v>41590</v>
      </c>
      <c r="G2262" s="3" t="str">
        <f t="shared" si="35"/>
        <v xml:space="preserve">경기 </v>
      </c>
      <c r="H2262" s="2" t="s">
        <v>24138</v>
      </c>
      <c r="I2262" s="2" t="s">
        <v>4781</v>
      </c>
      <c r="J2262" s="2" t="s">
        <v>24137</v>
      </c>
    </row>
    <row r="2263" spans="1:10" x14ac:dyDescent="0.3">
      <c r="A2263" s="3">
        <v>8470</v>
      </c>
      <c r="B2263" s="3">
        <v>1248152292</v>
      </c>
      <c r="C2263" s="2" t="s">
        <v>24139</v>
      </c>
      <c r="D2263" s="2" t="s">
        <v>1</v>
      </c>
      <c r="E2263" s="3" t="s">
        <v>2</v>
      </c>
      <c r="F2263" s="3">
        <v>41590</v>
      </c>
      <c r="G2263" s="3" t="str">
        <f t="shared" si="35"/>
        <v xml:space="preserve">경기 </v>
      </c>
      <c r="H2263" s="2" t="s">
        <v>24141</v>
      </c>
      <c r="I2263" s="2" t="s">
        <v>1328</v>
      </c>
      <c r="J2263" s="2" t="s">
        <v>24140</v>
      </c>
    </row>
    <row r="2264" spans="1:10" x14ac:dyDescent="0.3">
      <c r="A2264" s="3">
        <v>8471</v>
      </c>
      <c r="B2264" s="3">
        <v>1248719709</v>
      </c>
      <c r="C2264" s="2" t="s">
        <v>24142</v>
      </c>
      <c r="D2264" s="2" t="s">
        <v>126</v>
      </c>
      <c r="E2264" s="3" t="s">
        <v>943</v>
      </c>
      <c r="F2264" s="3">
        <v>41590</v>
      </c>
      <c r="G2264" s="3" t="str">
        <f t="shared" si="35"/>
        <v xml:space="preserve">경기 </v>
      </c>
      <c r="H2264" s="2" t="s">
        <v>24144</v>
      </c>
      <c r="I2264" s="2" t="s">
        <v>393</v>
      </c>
      <c r="J2264" s="2" t="s">
        <v>24143</v>
      </c>
    </row>
    <row r="2265" spans="1:10" x14ac:dyDescent="0.3">
      <c r="A2265" s="3">
        <v>8472</v>
      </c>
      <c r="B2265" s="3">
        <v>1280967961</v>
      </c>
      <c r="C2265" s="2" t="s">
        <v>24145</v>
      </c>
      <c r="D2265" s="2" t="s">
        <v>1</v>
      </c>
      <c r="E2265" s="3" t="s">
        <v>2</v>
      </c>
      <c r="F2265" s="3">
        <v>41480</v>
      </c>
      <c r="G2265" s="3" t="str">
        <f t="shared" si="35"/>
        <v xml:space="preserve">경기 </v>
      </c>
      <c r="H2265" s="2" t="s">
        <v>24147</v>
      </c>
      <c r="I2265" s="2" t="s">
        <v>13133</v>
      </c>
      <c r="J2265" s="2" t="s">
        <v>24146</v>
      </c>
    </row>
    <row r="2266" spans="1:10" x14ac:dyDescent="0.3">
      <c r="A2266" s="3">
        <v>8473</v>
      </c>
      <c r="B2266" s="3">
        <v>1318169414</v>
      </c>
      <c r="C2266" s="2" t="s">
        <v>24148</v>
      </c>
      <c r="D2266" s="2" t="s">
        <v>1</v>
      </c>
      <c r="E2266" s="3" t="s">
        <v>2</v>
      </c>
      <c r="F2266" s="3">
        <v>41273</v>
      </c>
      <c r="G2266" s="3" t="str">
        <f t="shared" si="35"/>
        <v xml:space="preserve">경기 </v>
      </c>
      <c r="H2266" s="2" t="s">
        <v>24150</v>
      </c>
      <c r="I2266" s="2" t="s">
        <v>109</v>
      </c>
      <c r="J2266" s="2" t="s">
        <v>24149</v>
      </c>
    </row>
    <row r="2267" spans="1:10" x14ac:dyDescent="0.3">
      <c r="A2267" s="3">
        <v>8477</v>
      </c>
      <c r="B2267" s="3">
        <v>1398134205</v>
      </c>
      <c r="C2267" s="2" t="s">
        <v>24160</v>
      </c>
      <c r="D2267" s="2" t="s">
        <v>239</v>
      </c>
      <c r="E2267" s="3" t="s">
        <v>240</v>
      </c>
      <c r="F2267" s="3">
        <v>41220</v>
      </c>
      <c r="G2267" s="3" t="str">
        <f t="shared" si="35"/>
        <v xml:space="preserve">경기 </v>
      </c>
      <c r="H2267" s="2" t="s">
        <v>24162</v>
      </c>
      <c r="I2267" s="2" t="s">
        <v>55</v>
      </c>
      <c r="J2267" s="2" t="s">
        <v>24161</v>
      </c>
    </row>
    <row r="2268" spans="1:10" x14ac:dyDescent="0.3">
      <c r="A2268" s="3">
        <v>8478</v>
      </c>
      <c r="B2268" s="3">
        <v>1408145319</v>
      </c>
      <c r="C2268" s="2" t="s">
        <v>24163</v>
      </c>
      <c r="D2268" s="2" t="s">
        <v>1</v>
      </c>
      <c r="E2268" s="3" t="s">
        <v>2</v>
      </c>
      <c r="F2268" s="3">
        <v>41610</v>
      </c>
      <c r="G2268" s="3" t="str">
        <f t="shared" si="35"/>
        <v xml:space="preserve">경기 </v>
      </c>
      <c r="H2268" s="2" t="s">
        <v>24165</v>
      </c>
      <c r="I2268" s="2" t="s">
        <v>5744</v>
      </c>
      <c r="J2268" s="2" t="s">
        <v>24164</v>
      </c>
    </row>
    <row r="2269" spans="1:10" x14ac:dyDescent="0.3">
      <c r="A2269" s="3">
        <v>8502</v>
      </c>
      <c r="B2269" s="3">
        <v>1028119333</v>
      </c>
      <c r="C2269" s="2" t="s">
        <v>24227</v>
      </c>
      <c r="D2269" s="2" t="s">
        <v>1</v>
      </c>
      <c r="E2269" s="3" t="s">
        <v>2</v>
      </c>
      <c r="F2269" s="3">
        <v>41273</v>
      </c>
      <c r="G2269" s="3" t="str">
        <f t="shared" si="35"/>
        <v xml:space="preserve">경기 </v>
      </c>
      <c r="H2269" s="2" t="s">
        <v>24229</v>
      </c>
      <c r="I2269" s="2" t="s">
        <v>2130</v>
      </c>
      <c r="J2269" s="2" t="s">
        <v>24228</v>
      </c>
    </row>
    <row r="2270" spans="1:10" x14ac:dyDescent="0.3">
      <c r="A2270" s="3">
        <v>8509</v>
      </c>
      <c r="B2270" s="3">
        <v>1248631308</v>
      </c>
      <c r="C2270" s="2" t="s">
        <v>24247</v>
      </c>
      <c r="D2270" s="2" t="s">
        <v>1</v>
      </c>
      <c r="E2270" s="3" t="s">
        <v>2</v>
      </c>
      <c r="F2270" s="3">
        <v>41550</v>
      </c>
      <c r="G2270" s="3" t="str">
        <f t="shared" si="35"/>
        <v xml:space="preserve">경기 </v>
      </c>
      <c r="H2270" s="2" t="s">
        <v>24249</v>
      </c>
      <c r="I2270" s="2" t="s">
        <v>423</v>
      </c>
      <c r="J2270" s="2" t="s">
        <v>24248</v>
      </c>
    </row>
    <row r="2271" spans="1:10" x14ac:dyDescent="0.3">
      <c r="A2271" s="3">
        <v>8513</v>
      </c>
      <c r="B2271" s="3">
        <v>1298130366</v>
      </c>
      <c r="C2271" s="2" t="s">
        <v>24259</v>
      </c>
      <c r="D2271" s="2" t="s">
        <v>1</v>
      </c>
      <c r="E2271" s="3" t="s">
        <v>2</v>
      </c>
      <c r="F2271" s="3">
        <v>41135</v>
      </c>
      <c r="G2271" s="3" t="str">
        <f t="shared" si="35"/>
        <v xml:space="preserve">경기 </v>
      </c>
      <c r="H2271" s="2" t="s">
        <v>15663</v>
      </c>
      <c r="I2271" s="2" t="s">
        <v>2429</v>
      </c>
      <c r="J2271" s="2" t="s">
        <v>24260</v>
      </c>
    </row>
    <row r="2272" spans="1:10" x14ac:dyDescent="0.3">
      <c r="A2272" s="3">
        <v>8514</v>
      </c>
      <c r="B2272" s="3">
        <v>1308167733</v>
      </c>
      <c r="C2272" s="2" t="s">
        <v>24261</v>
      </c>
      <c r="D2272" s="2" t="s">
        <v>1</v>
      </c>
      <c r="E2272" s="3" t="s">
        <v>2</v>
      </c>
      <c r="F2272" s="3">
        <v>41190</v>
      </c>
      <c r="G2272" s="3" t="str">
        <f t="shared" si="35"/>
        <v xml:space="preserve">경기 </v>
      </c>
      <c r="H2272" s="2" t="s">
        <v>24263</v>
      </c>
      <c r="I2272" s="2" t="s">
        <v>194</v>
      </c>
      <c r="J2272" s="2" t="s">
        <v>24262</v>
      </c>
    </row>
    <row r="2273" spans="1:10" x14ac:dyDescent="0.3">
      <c r="A2273" s="3">
        <v>8515</v>
      </c>
      <c r="B2273" s="3">
        <v>1328187263</v>
      </c>
      <c r="C2273" s="2" t="s">
        <v>24264</v>
      </c>
      <c r="D2273" s="2" t="s">
        <v>1</v>
      </c>
      <c r="E2273" s="3" t="s">
        <v>2</v>
      </c>
      <c r="F2273" s="3">
        <v>41360</v>
      </c>
      <c r="G2273" s="3" t="str">
        <f t="shared" si="35"/>
        <v xml:space="preserve">경기 </v>
      </c>
      <c r="H2273" s="2" t="s">
        <v>24266</v>
      </c>
      <c r="I2273" s="2" t="s">
        <v>2895</v>
      </c>
      <c r="J2273" s="2" t="s">
        <v>24265</v>
      </c>
    </row>
    <row r="2274" spans="1:10" x14ac:dyDescent="0.3">
      <c r="A2274" s="3">
        <v>8519</v>
      </c>
      <c r="B2274" s="3">
        <v>2048139993</v>
      </c>
      <c r="C2274" s="2" t="s">
        <v>24276</v>
      </c>
      <c r="D2274" s="2" t="s">
        <v>1</v>
      </c>
      <c r="E2274" s="3" t="s">
        <v>2</v>
      </c>
      <c r="F2274" s="3">
        <v>41360</v>
      </c>
      <c r="G2274" s="3" t="str">
        <f t="shared" si="35"/>
        <v xml:space="preserve">경기 </v>
      </c>
      <c r="H2274" s="2" t="s">
        <v>24278</v>
      </c>
      <c r="I2274" s="2" t="s">
        <v>497</v>
      </c>
      <c r="J2274" s="2" t="s">
        <v>24277</v>
      </c>
    </row>
    <row r="2275" spans="1:10" x14ac:dyDescent="0.3">
      <c r="A2275" s="3">
        <v>8522</v>
      </c>
      <c r="B2275" s="3">
        <v>2148608717</v>
      </c>
      <c r="C2275" s="2" t="s">
        <v>24285</v>
      </c>
      <c r="D2275" s="2" t="s">
        <v>1</v>
      </c>
      <c r="E2275" s="3" t="s">
        <v>2</v>
      </c>
      <c r="F2275" s="3">
        <v>41610</v>
      </c>
      <c r="G2275" s="3" t="str">
        <f t="shared" si="35"/>
        <v xml:space="preserve">경기 </v>
      </c>
      <c r="H2275" s="2" t="s">
        <v>24287</v>
      </c>
      <c r="I2275" s="2" t="s">
        <v>5864</v>
      </c>
      <c r="J2275" s="2" t="s">
        <v>24286</v>
      </c>
    </row>
    <row r="2276" spans="1:10" x14ac:dyDescent="0.3">
      <c r="A2276" s="3">
        <v>8523</v>
      </c>
      <c r="B2276" s="3">
        <v>2148732062</v>
      </c>
      <c r="C2276" s="2" t="s">
        <v>24288</v>
      </c>
      <c r="D2276" s="2" t="s">
        <v>1</v>
      </c>
      <c r="E2276" s="3" t="s">
        <v>2</v>
      </c>
      <c r="F2276" s="3">
        <v>41173</v>
      </c>
      <c r="G2276" s="3" t="str">
        <f t="shared" si="35"/>
        <v xml:space="preserve">경기 </v>
      </c>
      <c r="H2276" s="2" t="s">
        <v>22149</v>
      </c>
      <c r="I2276" s="2" t="s">
        <v>575</v>
      </c>
      <c r="J2276" s="2" t="s">
        <v>24289</v>
      </c>
    </row>
    <row r="2277" spans="1:10" x14ac:dyDescent="0.3">
      <c r="A2277" s="3">
        <v>8542</v>
      </c>
      <c r="B2277" s="3">
        <v>1078125562</v>
      </c>
      <c r="C2277" s="2" t="s">
        <v>24338</v>
      </c>
      <c r="D2277" s="2" t="s">
        <v>1</v>
      </c>
      <c r="E2277" s="3" t="s">
        <v>2</v>
      </c>
      <c r="F2277" s="3">
        <v>41390</v>
      </c>
      <c r="G2277" s="3" t="str">
        <f t="shared" si="35"/>
        <v xml:space="preserve">경기 </v>
      </c>
      <c r="H2277" s="2" t="s">
        <v>24340</v>
      </c>
      <c r="I2277" s="2" t="s">
        <v>67</v>
      </c>
      <c r="J2277" s="2" t="s">
        <v>24339</v>
      </c>
    </row>
    <row r="2278" spans="1:10" x14ac:dyDescent="0.3">
      <c r="A2278" s="3">
        <v>8546</v>
      </c>
      <c r="B2278" s="3">
        <v>1248196679</v>
      </c>
      <c r="C2278" s="2" t="s">
        <v>24350</v>
      </c>
      <c r="D2278" s="2" t="s">
        <v>1</v>
      </c>
      <c r="E2278" s="3" t="s">
        <v>2</v>
      </c>
      <c r="F2278" s="3">
        <v>41590</v>
      </c>
      <c r="G2278" s="3" t="str">
        <f t="shared" si="35"/>
        <v xml:space="preserve">경기 </v>
      </c>
      <c r="H2278" s="2" t="s">
        <v>24352</v>
      </c>
      <c r="I2278" s="2" t="s">
        <v>130</v>
      </c>
      <c r="J2278" s="2" t="s">
        <v>24351</v>
      </c>
    </row>
    <row r="2279" spans="1:10" x14ac:dyDescent="0.3">
      <c r="A2279" s="3">
        <v>8548</v>
      </c>
      <c r="B2279" s="3">
        <v>1278147459</v>
      </c>
      <c r="C2279" s="2" t="s">
        <v>24356</v>
      </c>
      <c r="D2279" s="2" t="s">
        <v>1</v>
      </c>
      <c r="E2279" s="3" t="s">
        <v>2</v>
      </c>
      <c r="F2279" s="3">
        <v>41630</v>
      </c>
      <c r="G2279" s="3" t="str">
        <f t="shared" si="35"/>
        <v xml:space="preserve">경기 </v>
      </c>
      <c r="H2279" s="2" t="s">
        <v>24358</v>
      </c>
      <c r="I2279" s="2" t="s">
        <v>23315</v>
      </c>
      <c r="J2279" s="2" t="s">
        <v>24357</v>
      </c>
    </row>
    <row r="2280" spans="1:10" x14ac:dyDescent="0.3">
      <c r="A2280" s="3">
        <v>8549</v>
      </c>
      <c r="B2280" s="3">
        <v>1348104894</v>
      </c>
      <c r="C2280" s="2" t="s">
        <v>24359</v>
      </c>
      <c r="D2280" s="2" t="s">
        <v>1</v>
      </c>
      <c r="E2280" s="3" t="s">
        <v>2</v>
      </c>
      <c r="F2280" s="3">
        <v>41390</v>
      </c>
      <c r="G2280" s="3" t="str">
        <f t="shared" si="35"/>
        <v xml:space="preserve">경기 </v>
      </c>
      <c r="H2280" s="2" t="s">
        <v>24361</v>
      </c>
      <c r="I2280" s="2" t="s">
        <v>5</v>
      </c>
      <c r="J2280" s="2" t="s">
        <v>24360</v>
      </c>
    </row>
    <row r="2281" spans="1:10" x14ac:dyDescent="0.3">
      <c r="A2281" s="3">
        <v>8551</v>
      </c>
      <c r="B2281" s="3">
        <v>1348621772</v>
      </c>
      <c r="C2281" s="2" t="s">
        <v>13195</v>
      </c>
      <c r="D2281" s="2" t="s">
        <v>1</v>
      </c>
      <c r="E2281" s="3" t="s">
        <v>2</v>
      </c>
      <c r="F2281" s="3">
        <v>41273</v>
      </c>
      <c r="G2281" s="3" t="str">
        <f t="shared" si="35"/>
        <v xml:space="preserve">경기 </v>
      </c>
      <c r="H2281" s="2" t="s">
        <v>24366</v>
      </c>
      <c r="I2281" s="2" t="s">
        <v>2862</v>
      </c>
      <c r="J2281" s="2" t="s">
        <v>24365</v>
      </c>
    </row>
    <row r="2282" spans="1:10" x14ac:dyDescent="0.3">
      <c r="A2282" s="3">
        <v>8554</v>
      </c>
      <c r="B2282" s="3">
        <v>2108122065</v>
      </c>
      <c r="C2282" s="2" t="s">
        <v>24373</v>
      </c>
      <c r="D2282" s="2" t="s">
        <v>325</v>
      </c>
      <c r="E2282" s="3" t="s">
        <v>326</v>
      </c>
      <c r="F2282" s="3">
        <v>41150</v>
      </c>
      <c r="G2282" s="3" t="str">
        <f t="shared" si="35"/>
        <v xml:space="preserve">경기 </v>
      </c>
      <c r="H2282" s="2" t="s">
        <v>24375</v>
      </c>
      <c r="I2282" s="2" t="s">
        <v>24376</v>
      </c>
      <c r="J2282" s="2" t="s">
        <v>24374</v>
      </c>
    </row>
    <row r="2283" spans="1:10" x14ac:dyDescent="0.3">
      <c r="A2283" s="3">
        <v>8574</v>
      </c>
      <c r="B2283" s="3">
        <v>1198109075</v>
      </c>
      <c r="C2283" s="2" t="s">
        <v>24427</v>
      </c>
      <c r="D2283" s="2" t="s">
        <v>1</v>
      </c>
      <c r="E2283" s="3" t="s">
        <v>2</v>
      </c>
      <c r="F2283" s="3">
        <v>41273</v>
      </c>
      <c r="G2283" s="3" t="str">
        <f t="shared" si="35"/>
        <v xml:space="preserve">경기 </v>
      </c>
      <c r="H2283" s="2" t="s">
        <v>24429</v>
      </c>
      <c r="I2283" s="2" t="s">
        <v>308</v>
      </c>
      <c r="J2283" s="2" t="s">
        <v>24428</v>
      </c>
    </row>
    <row r="2284" spans="1:10" x14ac:dyDescent="0.3">
      <c r="A2284" s="3">
        <v>8575</v>
      </c>
      <c r="B2284" s="3">
        <v>1198109513</v>
      </c>
      <c r="C2284" s="2" t="s">
        <v>24430</v>
      </c>
      <c r="D2284" s="2" t="s">
        <v>1</v>
      </c>
      <c r="E2284" s="3" t="s">
        <v>2</v>
      </c>
      <c r="F2284" s="3">
        <v>41390</v>
      </c>
      <c r="G2284" s="3" t="str">
        <f t="shared" si="35"/>
        <v xml:space="preserve">경기 </v>
      </c>
      <c r="H2284" s="2" t="s">
        <v>24432</v>
      </c>
      <c r="I2284" s="2" t="s">
        <v>63</v>
      </c>
      <c r="J2284" s="2" t="s">
        <v>24431</v>
      </c>
    </row>
    <row r="2285" spans="1:10" x14ac:dyDescent="0.3">
      <c r="A2285" s="3">
        <v>8576</v>
      </c>
      <c r="B2285" s="3">
        <v>1238143451</v>
      </c>
      <c r="C2285" s="2" t="s">
        <v>24433</v>
      </c>
      <c r="D2285" s="2" t="s">
        <v>1</v>
      </c>
      <c r="E2285" s="3" t="s">
        <v>2</v>
      </c>
      <c r="F2285" s="3">
        <v>41390</v>
      </c>
      <c r="G2285" s="3" t="str">
        <f t="shared" si="35"/>
        <v xml:space="preserve">경기 </v>
      </c>
      <c r="H2285" s="2" t="s">
        <v>24435</v>
      </c>
      <c r="I2285" s="2" t="s">
        <v>393</v>
      </c>
      <c r="J2285" s="2" t="s">
        <v>24434</v>
      </c>
    </row>
    <row r="2286" spans="1:10" x14ac:dyDescent="0.3">
      <c r="A2286" s="3">
        <v>8577</v>
      </c>
      <c r="B2286" s="3">
        <v>1258166163</v>
      </c>
      <c r="C2286" s="2" t="s">
        <v>24436</v>
      </c>
      <c r="D2286" s="2" t="s">
        <v>1</v>
      </c>
      <c r="E2286" s="3" t="s">
        <v>2</v>
      </c>
      <c r="F2286" s="3">
        <v>41590</v>
      </c>
      <c r="G2286" s="3" t="str">
        <f t="shared" si="35"/>
        <v xml:space="preserve">경기 </v>
      </c>
      <c r="H2286" s="2" t="s">
        <v>24438</v>
      </c>
      <c r="I2286" s="2" t="s">
        <v>1411</v>
      </c>
      <c r="J2286" s="2" t="s">
        <v>24437</v>
      </c>
    </row>
    <row r="2287" spans="1:10" x14ac:dyDescent="0.3">
      <c r="A2287" s="3">
        <v>8578</v>
      </c>
      <c r="B2287" s="3">
        <v>1268191379</v>
      </c>
      <c r="C2287" s="2" t="s">
        <v>24439</v>
      </c>
      <c r="D2287" s="2" t="s">
        <v>1</v>
      </c>
      <c r="E2287" s="3" t="s">
        <v>2</v>
      </c>
      <c r="F2287" s="3">
        <v>41500</v>
      </c>
      <c r="G2287" s="3" t="str">
        <f t="shared" si="35"/>
        <v xml:space="preserve">경기 </v>
      </c>
      <c r="H2287" s="2" t="s">
        <v>24441</v>
      </c>
      <c r="I2287" s="2" t="s">
        <v>260</v>
      </c>
      <c r="J2287" s="2" t="s">
        <v>24440</v>
      </c>
    </row>
    <row r="2288" spans="1:10" x14ac:dyDescent="0.3">
      <c r="A2288" s="3">
        <v>8580</v>
      </c>
      <c r="B2288" s="3">
        <v>1308170752</v>
      </c>
      <c r="C2288" s="2" t="s">
        <v>24444</v>
      </c>
      <c r="D2288" s="2" t="s">
        <v>1</v>
      </c>
      <c r="E2288" s="3" t="s">
        <v>2</v>
      </c>
      <c r="F2288" s="3">
        <v>41190</v>
      </c>
      <c r="G2288" s="3" t="str">
        <f t="shared" si="35"/>
        <v xml:space="preserve">경기 </v>
      </c>
      <c r="H2288" s="2" t="s">
        <v>24446</v>
      </c>
      <c r="I2288" s="2" t="s">
        <v>485</v>
      </c>
      <c r="J2288" s="2" t="s">
        <v>24445</v>
      </c>
    </row>
    <row r="2289" spans="1:10" x14ac:dyDescent="0.3">
      <c r="A2289" s="3">
        <v>8584</v>
      </c>
      <c r="B2289" s="3">
        <v>1348103309</v>
      </c>
      <c r="C2289" s="2" t="s">
        <v>24455</v>
      </c>
      <c r="D2289" s="2" t="s">
        <v>1</v>
      </c>
      <c r="E2289" s="3" t="s">
        <v>2</v>
      </c>
      <c r="F2289" s="3">
        <v>41273</v>
      </c>
      <c r="G2289" s="3" t="str">
        <f t="shared" si="35"/>
        <v xml:space="preserve">경기 </v>
      </c>
      <c r="H2289" s="2" t="s">
        <v>24457</v>
      </c>
      <c r="I2289" s="2" t="s">
        <v>2020</v>
      </c>
      <c r="J2289" s="2" t="s">
        <v>24456</v>
      </c>
    </row>
    <row r="2290" spans="1:10" x14ac:dyDescent="0.3">
      <c r="A2290" s="3">
        <v>8586</v>
      </c>
      <c r="B2290" s="3">
        <v>1388134162</v>
      </c>
      <c r="C2290" s="2" t="s">
        <v>24461</v>
      </c>
      <c r="D2290" s="2" t="s">
        <v>1</v>
      </c>
      <c r="E2290" s="3" t="s">
        <v>2</v>
      </c>
      <c r="F2290" s="3">
        <v>41430</v>
      </c>
      <c r="G2290" s="3" t="str">
        <f t="shared" si="35"/>
        <v xml:space="preserve">경기 </v>
      </c>
      <c r="H2290" s="2" t="s">
        <v>24463</v>
      </c>
      <c r="I2290" s="2" t="s">
        <v>1813</v>
      </c>
      <c r="J2290" s="2" t="s">
        <v>24462</v>
      </c>
    </row>
    <row r="2291" spans="1:10" x14ac:dyDescent="0.3">
      <c r="A2291" s="3">
        <v>8587</v>
      </c>
      <c r="B2291" s="3">
        <v>2048149088</v>
      </c>
      <c r="C2291" s="2" t="s">
        <v>24464</v>
      </c>
      <c r="D2291" s="2" t="s">
        <v>1</v>
      </c>
      <c r="E2291" s="3" t="s">
        <v>2</v>
      </c>
      <c r="F2291" s="3">
        <v>41150</v>
      </c>
      <c r="G2291" s="3" t="str">
        <f t="shared" si="35"/>
        <v xml:space="preserve">경기 </v>
      </c>
      <c r="H2291" s="2" t="s">
        <v>24466</v>
      </c>
      <c r="I2291" s="2" t="s">
        <v>1079</v>
      </c>
      <c r="J2291" s="2" t="s">
        <v>24465</v>
      </c>
    </row>
    <row r="2292" spans="1:10" x14ac:dyDescent="0.3">
      <c r="A2292" s="3">
        <v>8589</v>
      </c>
      <c r="B2292" s="3">
        <v>2208184904</v>
      </c>
      <c r="C2292" s="2" t="s">
        <v>24470</v>
      </c>
      <c r="D2292" s="2" t="s">
        <v>1</v>
      </c>
      <c r="E2292" s="3" t="s">
        <v>2</v>
      </c>
      <c r="F2292" s="3">
        <v>41117</v>
      </c>
      <c r="G2292" s="3" t="str">
        <f t="shared" si="35"/>
        <v xml:space="preserve">경기 </v>
      </c>
      <c r="H2292" s="2" t="s">
        <v>24472</v>
      </c>
      <c r="I2292" s="2" t="s">
        <v>13</v>
      </c>
      <c r="J2292" s="2" t="s">
        <v>24471</v>
      </c>
    </row>
    <row r="2293" spans="1:10" x14ac:dyDescent="0.3">
      <c r="A2293" s="3">
        <v>8604</v>
      </c>
      <c r="B2293" s="3">
        <v>1098152274</v>
      </c>
      <c r="C2293" s="2" t="s">
        <v>24505</v>
      </c>
      <c r="D2293" s="2" t="s">
        <v>1</v>
      </c>
      <c r="E2293" s="3" t="s">
        <v>2</v>
      </c>
      <c r="F2293" s="3">
        <v>41190</v>
      </c>
      <c r="G2293" s="3" t="str">
        <f t="shared" si="35"/>
        <v xml:space="preserve">경기 </v>
      </c>
      <c r="H2293" s="2" t="s">
        <v>24507</v>
      </c>
      <c r="I2293" s="2" t="s">
        <v>1068</v>
      </c>
      <c r="J2293" s="2" t="s">
        <v>24506</v>
      </c>
    </row>
    <row r="2294" spans="1:10" x14ac:dyDescent="0.3">
      <c r="A2294" s="3">
        <v>8605</v>
      </c>
      <c r="B2294" s="3">
        <v>1128149829</v>
      </c>
      <c r="C2294" s="2" t="s">
        <v>24508</v>
      </c>
      <c r="D2294" s="2" t="s">
        <v>1</v>
      </c>
      <c r="E2294" s="3" t="s">
        <v>2</v>
      </c>
      <c r="F2294" s="3">
        <v>41173</v>
      </c>
      <c r="G2294" s="3" t="str">
        <f t="shared" si="35"/>
        <v xml:space="preserve">경기 </v>
      </c>
      <c r="H2294" s="2" t="s">
        <v>1102</v>
      </c>
      <c r="I2294" s="2" t="s">
        <v>451</v>
      </c>
      <c r="J2294" s="2" t="s">
        <v>24509</v>
      </c>
    </row>
    <row r="2295" spans="1:10" x14ac:dyDescent="0.3">
      <c r="A2295" s="3">
        <v>8608</v>
      </c>
      <c r="B2295" s="3">
        <v>1248143283</v>
      </c>
      <c r="C2295" s="2" t="s">
        <v>24516</v>
      </c>
      <c r="D2295" s="2" t="s">
        <v>1</v>
      </c>
      <c r="E2295" s="3" t="s">
        <v>2</v>
      </c>
      <c r="F2295" s="3">
        <v>41590</v>
      </c>
      <c r="G2295" s="3" t="str">
        <f t="shared" si="35"/>
        <v xml:space="preserve">경기 </v>
      </c>
      <c r="H2295" s="2" t="s">
        <v>24518</v>
      </c>
      <c r="I2295" s="2" t="s">
        <v>1234</v>
      </c>
      <c r="J2295" s="2" t="s">
        <v>24517</v>
      </c>
    </row>
    <row r="2296" spans="1:10" x14ac:dyDescent="0.3">
      <c r="A2296" s="3">
        <v>8609</v>
      </c>
      <c r="B2296" s="3">
        <v>1248679281</v>
      </c>
      <c r="C2296" s="2" t="s">
        <v>24519</v>
      </c>
      <c r="D2296" s="2" t="s">
        <v>1</v>
      </c>
      <c r="E2296" s="3" t="s">
        <v>2</v>
      </c>
      <c r="F2296" s="3">
        <v>41550</v>
      </c>
      <c r="G2296" s="3" t="str">
        <f t="shared" si="35"/>
        <v xml:space="preserve">경기 </v>
      </c>
      <c r="H2296" s="2" t="s">
        <v>24521</v>
      </c>
      <c r="I2296" s="2" t="s">
        <v>348</v>
      </c>
      <c r="J2296" s="2" t="s">
        <v>24520</v>
      </c>
    </row>
    <row r="2297" spans="1:10" x14ac:dyDescent="0.3">
      <c r="A2297" s="3">
        <v>8616</v>
      </c>
      <c r="B2297" s="3">
        <v>1331260640</v>
      </c>
      <c r="C2297" s="2" t="s">
        <v>24540</v>
      </c>
      <c r="D2297" s="2" t="s">
        <v>1</v>
      </c>
      <c r="E2297" s="3" t="s">
        <v>2</v>
      </c>
      <c r="F2297" s="3">
        <v>41390</v>
      </c>
      <c r="G2297" s="3" t="str">
        <f t="shared" si="35"/>
        <v xml:space="preserve">경기 </v>
      </c>
      <c r="H2297" s="2" t="s">
        <v>24542</v>
      </c>
      <c r="I2297" s="2" t="s">
        <v>743</v>
      </c>
      <c r="J2297" s="2" t="s">
        <v>24541</v>
      </c>
    </row>
    <row r="2298" spans="1:10" x14ac:dyDescent="0.3">
      <c r="A2298" s="3">
        <v>8617</v>
      </c>
      <c r="B2298" s="3">
        <v>1348135081</v>
      </c>
      <c r="C2298" s="2" t="s">
        <v>24543</v>
      </c>
      <c r="D2298" s="2" t="s">
        <v>1</v>
      </c>
      <c r="E2298" s="3" t="s">
        <v>2</v>
      </c>
      <c r="F2298" s="3">
        <v>41590</v>
      </c>
      <c r="G2298" s="3" t="str">
        <f t="shared" si="35"/>
        <v xml:space="preserve">경기 </v>
      </c>
      <c r="H2298" s="2" t="s">
        <v>24545</v>
      </c>
      <c r="I2298" s="2" t="s">
        <v>1011</v>
      </c>
      <c r="J2298" s="2" t="s">
        <v>24544</v>
      </c>
    </row>
    <row r="2299" spans="1:10" x14ac:dyDescent="0.3">
      <c r="A2299" s="3">
        <v>8619</v>
      </c>
      <c r="B2299" s="3">
        <v>1358102787</v>
      </c>
      <c r="C2299" s="2" t="s">
        <v>24548</v>
      </c>
      <c r="D2299" s="2" t="s">
        <v>1</v>
      </c>
      <c r="E2299" s="3" t="s">
        <v>2</v>
      </c>
      <c r="F2299" s="3">
        <v>41461</v>
      </c>
      <c r="G2299" s="3" t="str">
        <f t="shared" si="35"/>
        <v xml:space="preserve">경기 </v>
      </c>
      <c r="H2299" s="2" t="s">
        <v>24550</v>
      </c>
      <c r="I2299" s="2" t="s">
        <v>2677</v>
      </c>
      <c r="J2299" s="2" t="s">
        <v>24549</v>
      </c>
    </row>
    <row r="2300" spans="1:10" x14ac:dyDescent="0.3">
      <c r="A2300" s="3">
        <v>8620</v>
      </c>
      <c r="B2300" s="3">
        <v>1358105504</v>
      </c>
      <c r="C2300" s="2" t="s">
        <v>24551</v>
      </c>
      <c r="D2300" s="2" t="s">
        <v>1</v>
      </c>
      <c r="E2300" s="3" t="s">
        <v>2</v>
      </c>
      <c r="F2300" s="3">
        <v>41461</v>
      </c>
      <c r="G2300" s="3" t="str">
        <f t="shared" si="35"/>
        <v xml:space="preserve">경기 </v>
      </c>
      <c r="H2300" s="2" t="s">
        <v>24553</v>
      </c>
      <c r="I2300" s="2" t="s">
        <v>63</v>
      </c>
      <c r="J2300" s="2" t="s">
        <v>24552</v>
      </c>
    </row>
    <row r="2301" spans="1:10" x14ac:dyDescent="0.3">
      <c r="A2301" s="3">
        <v>8621</v>
      </c>
      <c r="B2301" s="3">
        <v>1378602681</v>
      </c>
      <c r="C2301" s="2" t="s">
        <v>24554</v>
      </c>
      <c r="D2301" s="2" t="s">
        <v>1</v>
      </c>
      <c r="E2301" s="3" t="s">
        <v>2</v>
      </c>
      <c r="F2301" s="3">
        <v>41570</v>
      </c>
      <c r="G2301" s="3" t="str">
        <f t="shared" si="35"/>
        <v xml:space="preserve">경기 </v>
      </c>
      <c r="H2301" s="2" t="s">
        <v>24556</v>
      </c>
      <c r="I2301" s="2" t="s">
        <v>643</v>
      </c>
      <c r="J2301" s="2" t="s">
        <v>24555</v>
      </c>
    </row>
    <row r="2302" spans="1:10" x14ac:dyDescent="0.3">
      <c r="A2302" s="3">
        <v>8622</v>
      </c>
      <c r="B2302" s="3">
        <v>2038123464</v>
      </c>
      <c r="C2302" s="2" t="s">
        <v>24557</v>
      </c>
      <c r="D2302" s="2" t="s">
        <v>1</v>
      </c>
      <c r="E2302" s="3" t="s">
        <v>2</v>
      </c>
      <c r="F2302" s="3">
        <v>41480</v>
      </c>
      <c r="G2302" s="3" t="str">
        <f t="shared" si="35"/>
        <v xml:space="preserve">경기 </v>
      </c>
      <c r="H2302" s="2" t="s">
        <v>24559</v>
      </c>
      <c r="I2302" s="2" t="s">
        <v>1040</v>
      </c>
      <c r="J2302" s="2" t="s">
        <v>24558</v>
      </c>
    </row>
    <row r="2303" spans="1:10" x14ac:dyDescent="0.3">
      <c r="A2303" s="3">
        <v>8623</v>
      </c>
      <c r="B2303" s="3">
        <v>2048603942</v>
      </c>
      <c r="C2303" s="2" t="s">
        <v>24560</v>
      </c>
      <c r="D2303" s="2" t="s">
        <v>1</v>
      </c>
      <c r="E2303" s="3" t="s">
        <v>2</v>
      </c>
      <c r="F2303" s="3">
        <v>41650</v>
      </c>
      <c r="G2303" s="3" t="str">
        <f t="shared" si="35"/>
        <v xml:space="preserve">경기 </v>
      </c>
      <c r="H2303" s="2" t="s">
        <v>24562</v>
      </c>
      <c r="I2303" s="2" t="s">
        <v>828</v>
      </c>
      <c r="J2303" s="2" t="s">
        <v>24561</v>
      </c>
    </row>
    <row r="2304" spans="1:10" x14ac:dyDescent="0.3">
      <c r="A2304" s="3">
        <v>8631</v>
      </c>
      <c r="B2304" s="3">
        <v>2208705390</v>
      </c>
      <c r="C2304" s="2" t="s">
        <v>24583</v>
      </c>
      <c r="D2304" s="2" t="s">
        <v>1</v>
      </c>
      <c r="E2304" s="3" t="s">
        <v>2</v>
      </c>
      <c r="F2304" s="3">
        <v>41590</v>
      </c>
      <c r="G2304" s="3" t="str">
        <f t="shared" si="35"/>
        <v xml:space="preserve">경기 </v>
      </c>
      <c r="H2304" s="2" t="s">
        <v>24585</v>
      </c>
      <c r="I2304" s="2" t="s">
        <v>639</v>
      </c>
      <c r="J2304" s="2" t="s">
        <v>24584</v>
      </c>
    </row>
    <row r="2305" spans="1:10" x14ac:dyDescent="0.3">
      <c r="A2305" s="3">
        <v>8633</v>
      </c>
      <c r="B2305" s="3">
        <v>2298105487</v>
      </c>
      <c r="C2305" s="2" t="s">
        <v>24589</v>
      </c>
      <c r="D2305" s="2" t="s">
        <v>1</v>
      </c>
      <c r="E2305" s="3" t="s">
        <v>2</v>
      </c>
      <c r="F2305" s="3">
        <v>41590</v>
      </c>
      <c r="G2305" s="3" t="str">
        <f t="shared" si="35"/>
        <v xml:space="preserve">경기 </v>
      </c>
      <c r="H2305" s="2" t="s">
        <v>24591</v>
      </c>
      <c r="I2305" s="2" t="s">
        <v>180</v>
      </c>
      <c r="J2305" s="2" t="s">
        <v>24590</v>
      </c>
    </row>
    <row r="2306" spans="1:10" x14ac:dyDescent="0.3">
      <c r="A2306" s="3">
        <v>8651</v>
      </c>
      <c r="B2306" s="3">
        <v>1238115843</v>
      </c>
      <c r="C2306" s="2" t="s">
        <v>21045</v>
      </c>
      <c r="D2306" s="2" t="s">
        <v>1</v>
      </c>
      <c r="E2306" s="3" t="s">
        <v>2</v>
      </c>
      <c r="F2306" s="3">
        <v>41590</v>
      </c>
      <c r="G2306" s="3" t="str">
        <f t="shared" si="35"/>
        <v xml:space="preserve">경기 </v>
      </c>
      <c r="H2306" s="2" t="s">
        <v>24640</v>
      </c>
      <c r="I2306" s="2" t="s">
        <v>87</v>
      </c>
      <c r="J2306" s="2" t="s">
        <v>24639</v>
      </c>
    </row>
    <row r="2307" spans="1:10" x14ac:dyDescent="0.3">
      <c r="A2307" s="3">
        <v>8652</v>
      </c>
      <c r="B2307" s="3">
        <v>1238148849</v>
      </c>
      <c r="C2307" s="2" t="s">
        <v>24641</v>
      </c>
      <c r="D2307" s="2" t="s">
        <v>1</v>
      </c>
      <c r="E2307" s="3" t="s">
        <v>2</v>
      </c>
      <c r="F2307" s="3">
        <v>41410</v>
      </c>
      <c r="G2307" s="3" t="str">
        <f t="shared" ref="G2307:G2370" si="36">LEFT(H2307,3)</f>
        <v xml:space="preserve">경기 </v>
      </c>
      <c r="H2307" s="2" t="s">
        <v>24643</v>
      </c>
      <c r="I2307" s="2" t="s">
        <v>821</v>
      </c>
      <c r="J2307" s="2" t="s">
        <v>24642</v>
      </c>
    </row>
    <row r="2308" spans="1:10" x14ac:dyDescent="0.3">
      <c r="A2308" s="3">
        <v>8653</v>
      </c>
      <c r="B2308" s="3">
        <v>1268144726</v>
      </c>
      <c r="C2308" s="2" t="s">
        <v>24644</v>
      </c>
      <c r="D2308" s="2" t="s">
        <v>1</v>
      </c>
      <c r="E2308" s="3" t="s">
        <v>2</v>
      </c>
      <c r="F2308" s="3">
        <v>41610</v>
      </c>
      <c r="G2308" s="3" t="str">
        <f t="shared" si="36"/>
        <v xml:space="preserve">경기 </v>
      </c>
      <c r="H2308" s="2" t="s">
        <v>24646</v>
      </c>
      <c r="I2308" s="2" t="s">
        <v>75</v>
      </c>
      <c r="J2308" s="2" t="s">
        <v>24645</v>
      </c>
    </row>
    <row r="2309" spans="1:10" x14ac:dyDescent="0.3">
      <c r="A2309" s="3">
        <v>8654</v>
      </c>
      <c r="B2309" s="3">
        <v>1288142156</v>
      </c>
      <c r="C2309" s="2" t="s">
        <v>24647</v>
      </c>
      <c r="D2309" s="2" t="s">
        <v>1</v>
      </c>
      <c r="E2309" s="3" t="s">
        <v>2</v>
      </c>
      <c r="F2309" s="3">
        <v>41480</v>
      </c>
      <c r="G2309" s="3" t="str">
        <f t="shared" si="36"/>
        <v xml:space="preserve">경기 </v>
      </c>
      <c r="H2309" s="2" t="s">
        <v>24649</v>
      </c>
      <c r="I2309" s="2" t="s">
        <v>1846</v>
      </c>
      <c r="J2309" s="2" t="s">
        <v>24648</v>
      </c>
    </row>
    <row r="2310" spans="1:10" x14ac:dyDescent="0.3">
      <c r="A2310" s="3">
        <v>8655</v>
      </c>
      <c r="B2310" s="3">
        <v>1288150433</v>
      </c>
      <c r="C2310" s="2" t="s">
        <v>24650</v>
      </c>
      <c r="D2310" s="2" t="s">
        <v>1</v>
      </c>
      <c r="E2310" s="3" t="s">
        <v>2</v>
      </c>
      <c r="F2310" s="3">
        <v>41281</v>
      </c>
      <c r="G2310" s="3" t="str">
        <f t="shared" si="36"/>
        <v xml:space="preserve">경기 </v>
      </c>
      <c r="H2310" s="2" t="s">
        <v>24652</v>
      </c>
      <c r="I2310" s="2" t="s">
        <v>764</v>
      </c>
      <c r="J2310" s="2" t="s">
        <v>24651</v>
      </c>
    </row>
    <row r="2311" spans="1:10" x14ac:dyDescent="0.3">
      <c r="A2311" s="3">
        <v>8657</v>
      </c>
      <c r="B2311" s="3">
        <v>1298627231</v>
      </c>
      <c r="C2311" s="2" t="s">
        <v>24656</v>
      </c>
      <c r="D2311" s="2" t="s">
        <v>1</v>
      </c>
      <c r="E2311" s="3" t="s">
        <v>2</v>
      </c>
      <c r="F2311" s="3">
        <v>41133</v>
      </c>
      <c r="G2311" s="3" t="str">
        <f t="shared" si="36"/>
        <v xml:space="preserve">경기 </v>
      </c>
      <c r="H2311" s="2" t="s">
        <v>11886</v>
      </c>
      <c r="I2311" s="2" t="s">
        <v>986</v>
      </c>
      <c r="J2311" s="2" t="s">
        <v>24657</v>
      </c>
    </row>
    <row r="2312" spans="1:10" x14ac:dyDescent="0.3">
      <c r="A2312" s="3">
        <v>8658</v>
      </c>
      <c r="B2312" s="3">
        <v>1301782072</v>
      </c>
      <c r="C2312" s="2" t="s">
        <v>24658</v>
      </c>
      <c r="D2312" s="2" t="s">
        <v>1</v>
      </c>
      <c r="E2312" s="3" t="s">
        <v>2</v>
      </c>
      <c r="F2312" s="3">
        <v>41190</v>
      </c>
      <c r="G2312" s="3" t="str">
        <f t="shared" si="36"/>
        <v xml:space="preserve">경기 </v>
      </c>
      <c r="H2312" s="2" t="s">
        <v>24660</v>
      </c>
      <c r="I2312" s="2" t="s">
        <v>2102</v>
      </c>
      <c r="J2312" s="2" t="s">
        <v>24659</v>
      </c>
    </row>
    <row r="2313" spans="1:10" x14ac:dyDescent="0.3">
      <c r="A2313" s="3">
        <v>8659</v>
      </c>
      <c r="B2313" s="3">
        <v>1338127007</v>
      </c>
      <c r="C2313" s="2" t="s">
        <v>24661</v>
      </c>
      <c r="D2313" s="2" t="s">
        <v>1</v>
      </c>
      <c r="E2313" s="3" t="s">
        <v>2</v>
      </c>
      <c r="F2313" s="3">
        <v>41590</v>
      </c>
      <c r="G2313" s="3" t="str">
        <f t="shared" si="36"/>
        <v xml:space="preserve">경기 </v>
      </c>
      <c r="H2313" s="2" t="s">
        <v>24663</v>
      </c>
      <c r="I2313" s="2" t="s">
        <v>63</v>
      </c>
      <c r="J2313" s="2" t="s">
        <v>24662</v>
      </c>
    </row>
    <row r="2314" spans="1:10" x14ac:dyDescent="0.3">
      <c r="A2314" s="3">
        <v>8660</v>
      </c>
      <c r="B2314" s="3">
        <v>1348600743</v>
      </c>
      <c r="C2314" s="2" t="s">
        <v>24664</v>
      </c>
      <c r="D2314" s="2" t="s">
        <v>1</v>
      </c>
      <c r="E2314" s="3" t="s">
        <v>2</v>
      </c>
      <c r="F2314" s="3">
        <v>41273</v>
      </c>
      <c r="G2314" s="3" t="str">
        <f t="shared" si="36"/>
        <v xml:space="preserve">경기 </v>
      </c>
      <c r="H2314" s="2" t="s">
        <v>24666</v>
      </c>
      <c r="I2314" s="2" t="s">
        <v>1653</v>
      </c>
      <c r="J2314" s="2" t="s">
        <v>24665</v>
      </c>
    </row>
    <row r="2315" spans="1:10" x14ac:dyDescent="0.3">
      <c r="A2315" s="3">
        <v>8664</v>
      </c>
      <c r="B2315" s="3">
        <v>1408107391</v>
      </c>
      <c r="C2315" s="2" t="s">
        <v>24675</v>
      </c>
      <c r="D2315" s="2" t="s">
        <v>1</v>
      </c>
      <c r="E2315" s="3" t="s">
        <v>2</v>
      </c>
      <c r="F2315" s="3">
        <v>41390</v>
      </c>
      <c r="G2315" s="3" t="str">
        <f t="shared" si="36"/>
        <v xml:space="preserve">경기 </v>
      </c>
      <c r="H2315" s="2" t="s">
        <v>24677</v>
      </c>
      <c r="I2315" s="2" t="s">
        <v>797</v>
      </c>
      <c r="J2315" s="2" t="s">
        <v>24676</v>
      </c>
    </row>
    <row r="2316" spans="1:10" x14ac:dyDescent="0.3">
      <c r="A2316" s="3">
        <v>8665</v>
      </c>
      <c r="B2316" s="3">
        <v>1418108049</v>
      </c>
      <c r="C2316" s="2" t="s">
        <v>24678</v>
      </c>
      <c r="D2316" s="2" t="s">
        <v>1</v>
      </c>
      <c r="E2316" s="3" t="s">
        <v>2</v>
      </c>
      <c r="F2316" s="3">
        <v>41480</v>
      </c>
      <c r="G2316" s="3" t="str">
        <f t="shared" si="36"/>
        <v xml:space="preserve">경기 </v>
      </c>
      <c r="H2316" s="2" t="s">
        <v>24680</v>
      </c>
      <c r="I2316" s="2" t="s">
        <v>1234</v>
      </c>
      <c r="J2316" s="2" t="s">
        <v>24679</v>
      </c>
    </row>
    <row r="2317" spans="1:10" x14ac:dyDescent="0.3">
      <c r="A2317" s="3">
        <v>8675</v>
      </c>
      <c r="B2317" s="3">
        <v>5158103871</v>
      </c>
      <c r="C2317" s="2" t="s">
        <v>24706</v>
      </c>
      <c r="D2317" s="2" t="s">
        <v>1</v>
      </c>
      <c r="E2317" s="3" t="s">
        <v>2</v>
      </c>
      <c r="F2317" s="3">
        <v>41135</v>
      </c>
      <c r="G2317" s="3" t="str">
        <f t="shared" si="36"/>
        <v xml:space="preserve">경기 </v>
      </c>
      <c r="H2317" s="2" t="s">
        <v>24708</v>
      </c>
      <c r="I2317" s="2" t="s">
        <v>5</v>
      </c>
      <c r="J2317" s="2" t="s">
        <v>24707</v>
      </c>
    </row>
    <row r="2318" spans="1:10" x14ac:dyDescent="0.3">
      <c r="A2318" s="3">
        <v>8688</v>
      </c>
      <c r="B2318" s="3">
        <v>1228149165</v>
      </c>
      <c r="C2318" s="2" t="s">
        <v>24745</v>
      </c>
      <c r="D2318" s="2" t="s">
        <v>1</v>
      </c>
      <c r="E2318" s="3" t="s">
        <v>2</v>
      </c>
      <c r="F2318" s="3">
        <v>41570</v>
      </c>
      <c r="G2318" s="3" t="str">
        <f t="shared" si="36"/>
        <v xml:space="preserve">경기 </v>
      </c>
      <c r="H2318" s="2" t="s">
        <v>24747</v>
      </c>
      <c r="I2318" s="2" t="s">
        <v>413</v>
      </c>
      <c r="J2318" s="2" t="s">
        <v>24746</v>
      </c>
    </row>
    <row r="2319" spans="1:10" x14ac:dyDescent="0.3">
      <c r="A2319" s="3">
        <v>8690</v>
      </c>
      <c r="B2319" s="3">
        <v>1241735797</v>
      </c>
      <c r="C2319" s="2" t="s">
        <v>24751</v>
      </c>
      <c r="D2319" s="2" t="s">
        <v>1</v>
      </c>
      <c r="E2319" s="3" t="s">
        <v>2</v>
      </c>
      <c r="F2319" s="3">
        <v>41590</v>
      </c>
      <c r="G2319" s="3" t="str">
        <f t="shared" si="36"/>
        <v xml:space="preserve">경기 </v>
      </c>
      <c r="H2319" s="2" t="s">
        <v>24753</v>
      </c>
      <c r="I2319" s="2" t="s">
        <v>176</v>
      </c>
      <c r="J2319" s="2" t="s">
        <v>24752</v>
      </c>
    </row>
    <row r="2320" spans="1:10" x14ac:dyDescent="0.3">
      <c r="A2320" s="3">
        <v>8691</v>
      </c>
      <c r="B2320" s="3">
        <v>1248658777</v>
      </c>
      <c r="C2320" s="2" t="s">
        <v>24754</v>
      </c>
      <c r="D2320" s="2" t="s">
        <v>1</v>
      </c>
      <c r="E2320" s="3" t="s">
        <v>2</v>
      </c>
      <c r="F2320" s="3">
        <v>41590</v>
      </c>
      <c r="G2320" s="3" t="str">
        <f t="shared" si="36"/>
        <v xml:space="preserve">경기 </v>
      </c>
      <c r="H2320" s="2" t="s">
        <v>24756</v>
      </c>
      <c r="I2320" s="2" t="s">
        <v>440</v>
      </c>
      <c r="J2320" s="2" t="s">
        <v>24755</v>
      </c>
    </row>
    <row r="2321" spans="1:10" x14ac:dyDescent="0.3">
      <c r="A2321" s="3">
        <v>8693</v>
      </c>
      <c r="B2321" s="3">
        <v>1288117827</v>
      </c>
      <c r="C2321" s="2" t="s">
        <v>24760</v>
      </c>
      <c r="D2321" s="2" t="s">
        <v>1</v>
      </c>
      <c r="E2321" s="3" t="s">
        <v>2</v>
      </c>
      <c r="F2321" s="3">
        <v>41480</v>
      </c>
      <c r="G2321" s="3" t="str">
        <f t="shared" si="36"/>
        <v xml:space="preserve">경기 </v>
      </c>
      <c r="H2321" s="2" t="s">
        <v>24762</v>
      </c>
      <c r="I2321" s="2" t="s">
        <v>176</v>
      </c>
      <c r="J2321" s="2" t="s">
        <v>24761</v>
      </c>
    </row>
    <row r="2322" spans="1:10" x14ac:dyDescent="0.3">
      <c r="A2322" s="3">
        <v>8695</v>
      </c>
      <c r="B2322" s="3">
        <v>1308656624</v>
      </c>
      <c r="C2322" s="2" t="s">
        <v>24766</v>
      </c>
      <c r="D2322" s="2" t="s">
        <v>239</v>
      </c>
      <c r="E2322" s="3" t="s">
        <v>240</v>
      </c>
      <c r="F2322" s="3">
        <v>41190</v>
      </c>
      <c r="G2322" s="3" t="str">
        <f t="shared" si="36"/>
        <v xml:space="preserve">경기 </v>
      </c>
      <c r="H2322" s="2" t="s">
        <v>24768</v>
      </c>
      <c r="I2322" s="2" t="s">
        <v>3199</v>
      </c>
      <c r="J2322" s="2" t="s">
        <v>24767</v>
      </c>
    </row>
    <row r="2323" spans="1:10" x14ac:dyDescent="0.3">
      <c r="A2323" s="3">
        <v>8697</v>
      </c>
      <c r="B2323" s="3">
        <v>1348111003</v>
      </c>
      <c r="C2323" s="2" t="s">
        <v>24772</v>
      </c>
      <c r="D2323" s="2" t="s">
        <v>1</v>
      </c>
      <c r="E2323" s="3" t="s">
        <v>2</v>
      </c>
      <c r="F2323" s="3">
        <v>41271</v>
      </c>
      <c r="G2323" s="3" t="str">
        <f t="shared" si="36"/>
        <v xml:space="preserve">경기 </v>
      </c>
      <c r="H2323" s="2" t="s">
        <v>24774</v>
      </c>
      <c r="I2323" s="2" t="s">
        <v>47</v>
      </c>
      <c r="J2323" s="2" t="s">
        <v>24773</v>
      </c>
    </row>
    <row r="2324" spans="1:10" x14ac:dyDescent="0.3">
      <c r="A2324" s="3">
        <v>8698</v>
      </c>
      <c r="B2324" s="3">
        <v>1348669515</v>
      </c>
      <c r="C2324" s="2" t="s">
        <v>24775</v>
      </c>
      <c r="D2324" s="2" t="s">
        <v>1</v>
      </c>
      <c r="E2324" s="3" t="s">
        <v>2</v>
      </c>
      <c r="F2324" s="3">
        <v>41590</v>
      </c>
      <c r="G2324" s="3" t="str">
        <f t="shared" si="36"/>
        <v xml:space="preserve">경기 </v>
      </c>
      <c r="H2324" s="2" t="s">
        <v>24777</v>
      </c>
      <c r="I2324" s="2" t="s">
        <v>2277</v>
      </c>
      <c r="J2324" s="2" t="s">
        <v>24776</v>
      </c>
    </row>
    <row r="2325" spans="1:10" x14ac:dyDescent="0.3">
      <c r="A2325" s="3">
        <v>8724</v>
      </c>
      <c r="B2325" s="3">
        <v>1238198733</v>
      </c>
      <c r="C2325" s="2" t="s">
        <v>24844</v>
      </c>
      <c r="D2325" s="2" t="s">
        <v>1</v>
      </c>
      <c r="E2325" s="3" t="s">
        <v>2</v>
      </c>
      <c r="F2325" s="3">
        <v>41410</v>
      </c>
      <c r="G2325" s="3" t="str">
        <f t="shared" si="36"/>
        <v xml:space="preserve">경기 </v>
      </c>
      <c r="H2325" s="2" t="s">
        <v>24846</v>
      </c>
      <c r="I2325" s="2" t="s">
        <v>440</v>
      </c>
      <c r="J2325" s="2" t="s">
        <v>24845</v>
      </c>
    </row>
    <row r="2326" spans="1:10" x14ac:dyDescent="0.3">
      <c r="A2326" s="3">
        <v>8727</v>
      </c>
      <c r="B2326" s="3">
        <v>1248628104</v>
      </c>
      <c r="C2326" s="2" t="s">
        <v>24853</v>
      </c>
      <c r="D2326" s="2" t="s">
        <v>1</v>
      </c>
      <c r="E2326" s="3" t="s">
        <v>2</v>
      </c>
      <c r="F2326" s="3">
        <v>41590</v>
      </c>
      <c r="G2326" s="3" t="str">
        <f t="shared" si="36"/>
        <v xml:space="preserve">경기 </v>
      </c>
      <c r="H2326" s="2" t="s">
        <v>24855</v>
      </c>
      <c r="I2326" s="2" t="s">
        <v>348</v>
      </c>
      <c r="J2326" s="2" t="s">
        <v>24854</v>
      </c>
    </row>
    <row r="2327" spans="1:10" x14ac:dyDescent="0.3">
      <c r="A2327" s="3">
        <v>8728</v>
      </c>
      <c r="B2327" s="3">
        <v>1280285301</v>
      </c>
      <c r="C2327" s="2" t="s">
        <v>24856</v>
      </c>
      <c r="D2327" s="2" t="s">
        <v>132</v>
      </c>
      <c r="E2327" s="3" t="s">
        <v>133</v>
      </c>
      <c r="F2327" s="3">
        <v>41117</v>
      </c>
      <c r="G2327" s="3" t="str">
        <f t="shared" si="36"/>
        <v xml:space="preserve">경기 </v>
      </c>
      <c r="H2327" s="2" t="s">
        <v>24858</v>
      </c>
      <c r="I2327" s="2" t="s">
        <v>146</v>
      </c>
      <c r="J2327" s="2" t="s">
        <v>24857</v>
      </c>
    </row>
    <row r="2328" spans="1:10" x14ac:dyDescent="0.3">
      <c r="A2328" s="3">
        <v>8729</v>
      </c>
      <c r="B2328" s="3">
        <v>1288130723</v>
      </c>
      <c r="C2328" s="2" t="s">
        <v>24859</v>
      </c>
      <c r="D2328" s="2" t="s">
        <v>1</v>
      </c>
      <c r="E2328" s="3" t="s">
        <v>2</v>
      </c>
      <c r="F2328" s="3">
        <v>41480</v>
      </c>
      <c r="G2328" s="3" t="str">
        <f t="shared" si="36"/>
        <v xml:space="preserve">경기 </v>
      </c>
      <c r="H2328" s="2" t="s">
        <v>24861</v>
      </c>
      <c r="I2328" s="2" t="s">
        <v>1040</v>
      </c>
      <c r="J2328" s="2" t="s">
        <v>24860</v>
      </c>
    </row>
    <row r="2329" spans="1:10" x14ac:dyDescent="0.3">
      <c r="A2329" s="3">
        <v>8731</v>
      </c>
      <c r="B2329" s="3">
        <v>1308109164</v>
      </c>
      <c r="C2329" s="2" t="s">
        <v>24865</v>
      </c>
      <c r="D2329" s="2" t="s">
        <v>1</v>
      </c>
      <c r="E2329" s="3" t="s">
        <v>2</v>
      </c>
      <c r="F2329" s="3">
        <v>41190</v>
      </c>
      <c r="G2329" s="3" t="str">
        <f t="shared" si="36"/>
        <v xml:space="preserve">경기 </v>
      </c>
      <c r="H2329" s="2" t="s">
        <v>24867</v>
      </c>
      <c r="I2329" s="2" t="s">
        <v>875</v>
      </c>
      <c r="J2329" s="2" t="s">
        <v>24866</v>
      </c>
    </row>
    <row r="2330" spans="1:10" x14ac:dyDescent="0.3">
      <c r="A2330" s="3">
        <v>8732</v>
      </c>
      <c r="B2330" s="3">
        <v>1328164334</v>
      </c>
      <c r="C2330" s="2" t="s">
        <v>24868</v>
      </c>
      <c r="D2330" s="2" t="s">
        <v>1</v>
      </c>
      <c r="E2330" s="3" t="s">
        <v>2</v>
      </c>
      <c r="F2330" s="3">
        <v>41360</v>
      </c>
      <c r="G2330" s="3" t="str">
        <f t="shared" si="36"/>
        <v xml:space="preserve">경기 </v>
      </c>
      <c r="H2330" s="2" t="s">
        <v>24870</v>
      </c>
      <c r="I2330" s="2" t="s">
        <v>8577</v>
      </c>
      <c r="J2330" s="2" t="s">
        <v>24869</v>
      </c>
    </row>
    <row r="2331" spans="1:10" x14ac:dyDescent="0.3">
      <c r="A2331" s="3">
        <v>8733</v>
      </c>
      <c r="B2331" s="3">
        <v>1348103124</v>
      </c>
      <c r="C2331" s="2" t="s">
        <v>24871</v>
      </c>
      <c r="D2331" s="2" t="s">
        <v>1</v>
      </c>
      <c r="E2331" s="3" t="s">
        <v>2</v>
      </c>
      <c r="F2331" s="3">
        <v>41273</v>
      </c>
      <c r="G2331" s="3" t="str">
        <f t="shared" si="36"/>
        <v xml:space="preserve">경기 </v>
      </c>
      <c r="H2331" s="2" t="s">
        <v>24873</v>
      </c>
      <c r="I2331" s="2" t="s">
        <v>6326</v>
      </c>
      <c r="J2331" s="2" t="s">
        <v>24872</v>
      </c>
    </row>
    <row r="2332" spans="1:10" x14ac:dyDescent="0.3">
      <c r="A2332" s="3">
        <v>8735</v>
      </c>
      <c r="B2332" s="3">
        <v>1348607329</v>
      </c>
      <c r="C2332" s="2" t="s">
        <v>24877</v>
      </c>
      <c r="D2332" s="2" t="s">
        <v>1</v>
      </c>
      <c r="E2332" s="3" t="s">
        <v>2</v>
      </c>
      <c r="F2332" s="3">
        <v>41273</v>
      </c>
      <c r="G2332" s="3" t="str">
        <f t="shared" si="36"/>
        <v xml:space="preserve">경기 </v>
      </c>
      <c r="H2332" s="2" t="s">
        <v>24879</v>
      </c>
      <c r="I2332" s="2" t="s">
        <v>616</v>
      </c>
      <c r="J2332" s="2" t="s">
        <v>24878</v>
      </c>
    </row>
    <row r="2333" spans="1:10" x14ac:dyDescent="0.3">
      <c r="A2333" s="3">
        <v>8742</v>
      </c>
      <c r="B2333" s="3">
        <v>2208105699</v>
      </c>
      <c r="C2333" s="2" t="s">
        <v>24896</v>
      </c>
      <c r="D2333" s="2" t="s">
        <v>1</v>
      </c>
      <c r="E2333" s="3" t="s">
        <v>2</v>
      </c>
      <c r="F2333" s="3">
        <v>41463</v>
      </c>
      <c r="G2333" s="3" t="str">
        <f t="shared" si="36"/>
        <v xml:space="preserve">경기 </v>
      </c>
      <c r="H2333" s="2" t="s">
        <v>11247</v>
      </c>
      <c r="I2333" s="2" t="s">
        <v>1194</v>
      </c>
      <c r="J2333" s="2" t="s">
        <v>24897</v>
      </c>
    </row>
    <row r="2334" spans="1:10" x14ac:dyDescent="0.3">
      <c r="A2334" s="3">
        <v>8760</v>
      </c>
      <c r="B2334" s="3">
        <v>1208190407</v>
      </c>
      <c r="C2334" s="2" t="s">
        <v>24943</v>
      </c>
      <c r="D2334" s="2" t="s">
        <v>1</v>
      </c>
      <c r="E2334" s="3" t="s">
        <v>2</v>
      </c>
      <c r="F2334" s="3">
        <v>41465</v>
      </c>
      <c r="G2334" s="3" t="str">
        <f t="shared" si="36"/>
        <v xml:space="preserve">경기 </v>
      </c>
      <c r="H2334" s="2" t="s">
        <v>24945</v>
      </c>
      <c r="I2334" s="2" t="s">
        <v>1397</v>
      </c>
      <c r="J2334" s="2" t="s">
        <v>24944</v>
      </c>
    </row>
    <row r="2335" spans="1:10" x14ac:dyDescent="0.3">
      <c r="A2335" s="3">
        <v>8763</v>
      </c>
      <c r="B2335" s="3">
        <v>1258151016</v>
      </c>
      <c r="C2335" s="2" t="s">
        <v>24952</v>
      </c>
      <c r="D2335" s="2" t="s">
        <v>1</v>
      </c>
      <c r="E2335" s="3" t="s">
        <v>2</v>
      </c>
      <c r="F2335" s="3">
        <v>41220</v>
      </c>
      <c r="G2335" s="3" t="str">
        <f t="shared" si="36"/>
        <v xml:space="preserve">경기 </v>
      </c>
      <c r="H2335" s="2" t="s">
        <v>24954</v>
      </c>
      <c r="I2335" s="2" t="s">
        <v>154</v>
      </c>
      <c r="J2335" s="2" t="s">
        <v>24953</v>
      </c>
    </row>
    <row r="2336" spans="1:10" x14ac:dyDescent="0.3">
      <c r="A2336" s="3">
        <v>8764</v>
      </c>
      <c r="B2336" s="3">
        <v>1268180979</v>
      </c>
      <c r="C2336" s="2" t="s">
        <v>24955</v>
      </c>
      <c r="D2336" s="2" t="s">
        <v>1</v>
      </c>
      <c r="E2336" s="3" t="s">
        <v>2</v>
      </c>
      <c r="F2336" s="3">
        <v>41610</v>
      </c>
      <c r="G2336" s="3" t="str">
        <f t="shared" si="36"/>
        <v xml:space="preserve">경기 </v>
      </c>
      <c r="H2336" s="2" t="s">
        <v>24957</v>
      </c>
      <c r="I2336" s="2" t="s">
        <v>169</v>
      </c>
      <c r="J2336" s="2" t="s">
        <v>24956</v>
      </c>
    </row>
    <row r="2337" spans="1:10" x14ac:dyDescent="0.3">
      <c r="A2337" s="3">
        <v>8765</v>
      </c>
      <c r="B2337" s="3">
        <v>1298107002</v>
      </c>
      <c r="C2337" s="2" t="s">
        <v>24958</v>
      </c>
      <c r="D2337" s="2" t="s">
        <v>895</v>
      </c>
      <c r="E2337" s="3" t="s">
        <v>896</v>
      </c>
      <c r="F2337" s="3">
        <v>41135</v>
      </c>
      <c r="G2337" s="3" t="str">
        <f t="shared" si="36"/>
        <v xml:space="preserve">경기 </v>
      </c>
      <c r="H2337" s="2" t="s">
        <v>2569</v>
      </c>
      <c r="I2337" s="2" t="s">
        <v>6326</v>
      </c>
      <c r="J2337" s="2" t="s">
        <v>24959</v>
      </c>
    </row>
    <row r="2338" spans="1:10" x14ac:dyDescent="0.3">
      <c r="A2338" s="3">
        <v>8766</v>
      </c>
      <c r="B2338" s="3">
        <v>1348105229</v>
      </c>
      <c r="C2338" s="2" t="s">
        <v>24960</v>
      </c>
      <c r="D2338" s="2" t="s">
        <v>325</v>
      </c>
      <c r="E2338" s="3" t="s">
        <v>326</v>
      </c>
      <c r="F2338" s="3">
        <v>41273</v>
      </c>
      <c r="G2338" s="3" t="str">
        <f t="shared" si="36"/>
        <v xml:space="preserve">경기 </v>
      </c>
      <c r="H2338" s="2" t="s">
        <v>24962</v>
      </c>
      <c r="I2338" s="2" t="s">
        <v>2556</v>
      </c>
      <c r="J2338" s="2" t="s">
        <v>24961</v>
      </c>
    </row>
    <row r="2339" spans="1:10" x14ac:dyDescent="0.3">
      <c r="A2339" s="3">
        <v>8769</v>
      </c>
      <c r="B2339" s="3">
        <v>1360157546</v>
      </c>
      <c r="C2339" s="2" t="s">
        <v>24967</v>
      </c>
      <c r="D2339" s="2" t="s">
        <v>1</v>
      </c>
      <c r="E2339" s="3" t="s">
        <v>2</v>
      </c>
      <c r="F2339" s="3">
        <v>41570</v>
      </c>
      <c r="G2339" s="3" t="str">
        <f t="shared" si="36"/>
        <v xml:space="preserve">경기 </v>
      </c>
      <c r="H2339" s="2" t="s">
        <v>24969</v>
      </c>
      <c r="I2339" s="2" t="s">
        <v>489</v>
      </c>
      <c r="J2339" s="2" t="s">
        <v>24968</v>
      </c>
    </row>
    <row r="2340" spans="1:10" x14ac:dyDescent="0.3">
      <c r="A2340" s="3">
        <v>8773</v>
      </c>
      <c r="B2340" s="3">
        <v>1388110699</v>
      </c>
      <c r="C2340" s="2" t="s">
        <v>24979</v>
      </c>
      <c r="D2340" s="2" t="s">
        <v>1</v>
      </c>
      <c r="E2340" s="3" t="s">
        <v>2</v>
      </c>
      <c r="F2340" s="3">
        <v>41590</v>
      </c>
      <c r="G2340" s="3" t="str">
        <f t="shared" si="36"/>
        <v xml:space="preserve">경기 </v>
      </c>
      <c r="H2340" s="2" t="s">
        <v>24981</v>
      </c>
      <c r="I2340" s="2" t="s">
        <v>176</v>
      </c>
      <c r="J2340" s="2" t="s">
        <v>24980</v>
      </c>
    </row>
    <row r="2341" spans="1:10" x14ac:dyDescent="0.3">
      <c r="A2341" s="3">
        <v>8774</v>
      </c>
      <c r="B2341" s="3">
        <v>1388137984</v>
      </c>
      <c r="C2341" s="2" t="s">
        <v>24982</v>
      </c>
      <c r="D2341" s="2" t="s">
        <v>1</v>
      </c>
      <c r="E2341" s="3" t="s">
        <v>2</v>
      </c>
      <c r="F2341" s="3">
        <v>41610</v>
      </c>
      <c r="G2341" s="3" t="str">
        <f t="shared" si="36"/>
        <v xml:space="preserve">경기 </v>
      </c>
      <c r="H2341" s="2" t="s">
        <v>24984</v>
      </c>
      <c r="I2341" s="2" t="s">
        <v>4824</v>
      </c>
      <c r="J2341" s="2" t="s">
        <v>24983</v>
      </c>
    </row>
    <row r="2342" spans="1:10" x14ac:dyDescent="0.3">
      <c r="A2342" s="3">
        <v>8775</v>
      </c>
      <c r="B2342" s="3">
        <v>1428106724</v>
      </c>
      <c r="C2342" s="2" t="s">
        <v>24985</v>
      </c>
      <c r="D2342" s="2" t="s">
        <v>1</v>
      </c>
      <c r="E2342" s="3" t="s">
        <v>2</v>
      </c>
      <c r="F2342" s="3">
        <v>41461</v>
      </c>
      <c r="G2342" s="3" t="str">
        <f t="shared" si="36"/>
        <v xml:space="preserve">경기 </v>
      </c>
      <c r="H2342" s="2" t="s">
        <v>24987</v>
      </c>
      <c r="I2342" s="2" t="s">
        <v>1079</v>
      </c>
      <c r="J2342" s="2" t="s">
        <v>24986</v>
      </c>
    </row>
    <row r="2343" spans="1:10" x14ac:dyDescent="0.3">
      <c r="A2343" s="3">
        <v>8776</v>
      </c>
      <c r="B2343" s="3">
        <v>2298109595</v>
      </c>
      <c r="C2343" s="2" t="s">
        <v>24988</v>
      </c>
      <c r="D2343" s="2" t="s">
        <v>1</v>
      </c>
      <c r="E2343" s="3" t="s">
        <v>2</v>
      </c>
      <c r="F2343" s="3">
        <v>41550</v>
      </c>
      <c r="G2343" s="3" t="str">
        <f t="shared" si="36"/>
        <v xml:space="preserve">경기 </v>
      </c>
      <c r="H2343" s="2" t="s">
        <v>24990</v>
      </c>
      <c r="I2343" s="2" t="s">
        <v>639</v>
      </c>
      <c r="J2343" s="2" t="s">
        <v>24989</v>
      </c>
    </row>
    <row r="2344" spans="1:10" x14ac:dyDescent="0.3">
      <c r="A2344" s="3">
        <v>8777</v>
      </c>
      <c r="B2344" s="3">
        <v>2298122619</v>
      </c>
      <c r="C2344" s="2" t="s">
        <v>24991</v>
      </c>
      <c r="D2344" s="2" t="s">
        <v>1</v>
      </c>
      <c r="E2344" s="3" t="s">
        <v>2</v>
      </c>
      <c r="F2344" s="3">
        <v>41271</v>
      </c>
      <c r="G2344" s="3" t="str">
        <f t="shared" si="36"/>
        <v xml:space="preserve">경기 </v>
      </c>
      <c r="H2344" s="2" t="s">
        <v>24993</v>
      </c>
      <c r="I2344" s="2" t="s">
        <v>1557</v>
      </c>
      <c r="J2344" s="2" t="s">
        <v>24992</v>
      </c>
    </row>
    <row r="2345" spans="1:10" x14ac:dyDescent="0.3">
      <c r="A2345" s="3">
        <v>8799</v>
      </c>
      <c r="B2345" s="3">
        <v>1208635336</v>
      </c>
      <c r="C2345" s="2" t="s">
        <v>25050</v>
      </c>
      <c r="D2345" s="2" t="s">
        <v>1</v>
      </c>
      <c r="E2345" s="3" t="s">
        <v>2</v>
      </c>
      <c r="F2345" s="3">
        <v>41173</v>
      </c>
      <c r="G2345" s="3" t="str">
        <f t="shared" si="36"/>
        <v xml:space="preserve">경기 </v>
      </c>
      <c r="H2345" s="2" t="s">
        <v>25052</v>
      </c>
      <c r="I2345" s="2" t="s">
        <v>13</v>
      </c>
      <c r="J2345" s="2" t="s">
        <v>25051</v>
      </c>
    </row>
    <row r="2346" spans="1:10" x14ac:dyDescent="0.3">
      <c r="A2346" s="3">
        <v>8804</v>
      </c>
      <c r="B2346" s="3">
        <v>1248177667</v>
      </c>
      <c r="C2346" s="2" t="s">
        <v>25065</v>
      </c>
      <c r="D2346" s="2" t="s">
        <v>1</v>
      </c>
      <c r="E2346" s="3" t="s">
        <v>2</v>
      </c>
      <c r="F2346" s="3">
        <v>41370</v>
      </c>
      <c r="G2346" s="3" t="str">
        <f t="shared" si="36"/>
        <v xml:space="preserve">경기 </v>
      </c>
      <c r="H2346" s="2" t="s">
        <v>25067</v>
      </c>
      <c r="I2346" s="2" t="s">
        <v>154</v>
      </c>
      <c r="J2346" s="2" t="s">
        <v>25066</v>
      </c>
    </row>
    <row r="2347" spans="1:10" x14ac:dyDescent="0.3">
      <c r="A2347" s="3">
        <v>8806</v>
      </c>
      <c r="B2347" s="3">
        <v>1308172954</v>
      </c>
      <c r="C2347" s="2" t="s">
        <v>25071</v>
      </c>
      <c r="D2347" s="2" t="s">
        <v>1</v>
      </c>
      <c r="E2347" s="3" t="s">
        <v>2</v>
      </c>
      <c r="F2347" s="3">
        <v>41190</v>
      </c>
      <c r="G2347" s="3" t="str">
        <f t="shared" si="36"/>
        <v xml:space="preserve">경기 </v>
      </c>
      <c r="H2347" s="2" t="s">
        <v>25073</v>
      </c>
      <c r="I2347" s="2" t="s">
        <v>1317</v>
      </c>
      <c r="J2347" s="2" t="s">
        <v>25072</v>
      </c>
    </row>
    <row r="2348" spans="1:10" x14ac:dyDescent="0.3">
      <c r="A2348" s="3">
        <v>8807</v>
      </c>
      <c r="B2348" s="3">
        <v>1328168932</v>
      </c>
      <c r="C2348" s="2" t="s">
        <v>25074</v>
      </c>
      <c r="D2348" s="2" t="s">
        <v>1</v>
      </c>
      <c r="E2348" s="3" t="s">
        <v>2</v>
      </c>
      <c r="F2348" s="3">
        <v>41360</v>
      </c>
      <c r="G2348" s="3" t="str">
        <f t="shared" si="36"/>
        <v xml:space="preserve">경기 </v>
      </c>
      <c r="H2348" s="2" t="s">
        <v>25076</v>
      </c>
      <c r="I2348" s="2" t="s">
        <v>162</v>
      </c>
      <c r="J2348" s="2" t="s">
        <v>25075</v>
      </c>
    </row>
    <row r="2349" spans="1:10" x14ac:dyDescent="0.3">
      <c r="A2349" s="3">
        <v>8808</v>
      </c>
      <c r="B2349" s="3">
        <v>1330562937</v>
      </c>
      <c r="C2349" s="2" t="s">
        <v>25077</v>
      </c>
      <c r="D2349" s="2" t="s">
        <v>1</v>
      </c>
      <c r="E2349" s="3" t="s">
        <v>2</v>
      </c>
      <c r="F2349" s="3">
        <v>41590</v>
      </c>
      <c r="G2349" s="3" t="str">
        <f t="shared" si="36"/>
        <v xml:space="preserve">경기 </v>
      </c>
      <c r="H2349" s="2" t="s">
        <v>25079</v>
      </c>
      <c r="I2349" s="2" t="s">
        <v>1000</v>
      </c>
      <c r="J2349" s="2" t="s">
        <v>25078</v>
      </c>
    </row>
    <row r="2350" spans="1:10" x14ac:dyDescent="0.3">
      <c r="A2350" s="3">
        <v>8809</v>
      </c>
      <c r="B2350" s="3">
        <v>1338138955</v>
      </c>
      <c r="C2350" s="2" t="s">
        <v>25080</v>
      </c>
      <c r="D2350" s="2" t="s">
        <v>1</v>
      </c>
      <c r="E2350" s="3" t="s">
        <v>2</v>
      </c>
      <c r="F2350" s="3">
        <v>41590</v>
      </c>
      <c r="G2350" s="3" t="str">
        <f t="shared" si="36"/>
        <v xml:space="preserve">경기 </v>
      </c>
      <c r="H2350" s="2" t="s">
        <v>25082</v>
      </c>
      <c r="I2350" s="2" t="s">
        <v>1411</v>
      </c>
      <c r="J2350" s="2" t="s">
        <v>25081</v>
      </c>
    </row>
    <row r="2351" spans="1:10" x14ac:dyDescent="0.3">
      <c r="A2351" s="3">
        <v>8810</v>
      </c>
      <c r="B2351" s="3">
        <v>1348607765</v>
      </c>
      <c r="C2351" s="2" t="s">
        <v>25083</v>
      </c>
      <c r="D2351" s="2" t="s">
        <v>1</v>
      </c>
      <c r="E2351" s="3" t="s">
        <v>2</v>
      </c>
      <c r="F2351" s="3">
        <v>41590</v>
      </c>
      <c r="G2351" s="3" t="str">
        <f t="shared" si="36"/>
        <v xml:space="preserve">경기 </v>
      </c>
      <c r="H2351" s="2" t="s">
        <v>25085</v>
      </c>
      <c r="I2351" s="2" t="s">
        <v>526</v>
      </c>
      <c r="J2351" s="2" t="s">
        <v>25084</v>
      </c>
    </row>
    <row r="2352" spans="1:10" x14ac:dyDescent="0.3">
      <c r="A2352" s="3">
        <v>8814</v>
      </c>
      <c r="B2352" s="3">
        <v>2158197014</v>
      </c>
      <c r="C2352" s="2" t="s">
        <v>25095</v>
      </c>
      <c r="D2352" s="2" t="s">
        <v>1</v>
      </c>
      <c r="E2352" s="3" t="s">
        <v>2</v>
      </c>
      <c r="F2352" s="3">
        <v>41610</v>
      </c>
      <c r="G2352" s="3" t="str">
        <f t="shared" si="36"/>
        <v xml:space="preserve">경기 </v>
      </c>
      <c r="H2352" s="2" t="s">
        <v>25097</v>
      </c>
      <c r="I2352" s="2" t="s">
        <v>229</v>
      </c>
      <c r="J2352" s="2" t="s">
        <v>25096</v>
      </c>
    </row>
    <row r="2353" spans="1:10" x14ac:dyDescent="0.3">
      <c r="A2353" s="3">
        <v>8831</v>
      </c>
      <c r="B2353" s="3">
        <v>1148657882</v>
      </c>
      <c r="C2353" s="2" t="s">
        <v>25136</v>
      </c>
      <c r="D2353" s="2" t="s">
        <v>1</v>
      </c>
      <c r="E2353" s="3" t="s">
        <v>2</v>
      </c>
      <c r="F2353" s="3">
        <v>41173</v>
      </c>
      <c r="G2353" s="3" t="str">
        <f t="shared" si="36"/>
        <v xml:space="preserve">경기 </v>
      </c>
      <c r="H2353" s="2" t="s">
        <v>25138</v>
      </c>
      <c r="I2353" s="2" t="s">
        <v>575</v>
      </c>
      <c r="J2353" s="2" t="s">
        <v>25137</v>
      </c>
    </row>
    <row r="2354" spans="1:10" x14ac:dyDescent="0.3">
      <c r="A2354" s="3">
        <v>8835</v>
      </c>
      <c r="B2354" s="3">
        <v>1248637694</v>
      </c>
      <c r="C2354" s="2" t="s">
        <v>25148</v>
      </c>
      <c r="D2354" s="2" t="s">
        <v>1</v>
      </c>
      <c r="E2354" s="3" t="s">
        <v>2</v>
      </c>
      <c r="F2354" s="3">
        <v>41220</v>
      </c>
      <c r="G2354" s="3" t="str">
        <f t="shared" si="36"/>
        <v xml:space="preserve">경기 </v>
      </c>
      <c r="H2354" s="2" t="s">
        <v>25150</v>
      </c>
      <c r="I2354" s="2" t="s">
        <v>1289</v>
      </c>
      <c r="J2354" s="2" t="s">
        <v>25149</v>
      </c>
    </row>
    <row r="2355" spans="1:10" x14ac:dyDescent="0.3">
      <c r="A2355" s="3">
        <v>8836</v>
      </c>
      <c r="B2355" s="3">
        <v>1268636411</v>
      </c>
      <c r="C2355" s="2" t="s">
        <v>25151</v>
      </c>
      <c r="D2355" s="2" t="s">
        <v>1</v>
      </c>
      <c r="E2355" s="3" t="s">
        <v>2</v>
      </c>
      <c r="F2355" s="3">
        <v>41310</v>
      </c>
      <c r="G2355" s="3" t="str">
        <f t="shared" si="36"/>
        <v xml:space="preserve">경기 </v>
      </c>
      <c r="H2355" s="2" t="s">
        <v>25153</v>
      </c>
      <c r="I2355" s="2" t="s">
        <v>13579</v>
      </c>
      <c r="J2355" s="2" t="s">
        <v>25152</v>
      </c>
    </row>
    <row r="2356" spans="1:10" x14ac:dyDescent="0.3">
      <c r="A2356" s="3">
        <v>8837</v>
      </c>
      <c r="B2356" s="3">
        <v>1288137328</v>
      </c>
      <c r="C2356" s="2" t="s">
        <v>25154</v>
      </c>
      <c r="D2356" s="2" t="s">
        <v>1</v>
      </c>
      <c r="E2356" s="3" t="s">
        <v>2</v>
      </c>
      <c r="F2356" s="3">
        <v>41480</v>
      </c>
      <c r="G2356" s="3" t="str">
        <f t="shared" si="36"/>
        <v xml:space="preserve">경기 </v>
      </c>
      <c r="H2356" s="2" t="s">
        <v>25156</v>
      </c>
      <c r="I2356" s="2" t="s">
        <v>875</v>
      </c>
      <c r="J2356" s="2" t="s">
        <v>25155</v>
      </c>
    </row>
    <row r="2357" spans="1:10" x14ac:dyDescent="0.3">
      <c r="A2357" s="3">
        <v>8838</v>
      </c>
      <c r="B2357" s="3">
        <v>1348140250</v>
      </c>
      <c r="C2357" s="2" t="s">
        <v>25157</v>
      </c>
      <c r="D2357" s="2" t="s">
        <v>1</v>
      </c>
      <c r="E2357" s="3" t="s">
        <v>2</v>
      </c>
      <c r="F2357" s="3">
        <v>41273</v>
      </c>
      <c r="G2357" s="3" t="str">
        <f t="shared" si="36"/>
        <v xml:space="preserve">경기 </v>
      </c>
      <c r="H2357" s="2" t="s">
        <v>24879</v>
      </c>
      <c r="I2357" s="2" t="s">
        <v>154</v>
      </c>
      <c r="J2357" s="2" t="s">
        <v>25158</v>
      </c>
    </row>
    <row r="2358" spans="1:10" x14ac:dyDescent="0.3">
      <c r="A2358" s="3">
        <v>8841</v>
      </c>
      <c r="B2358" s="3">
        <v>1388101638</v>
      </c>
      <c r="C2358" s="2" t="s">
        <v>25163</v>
      </c>
      <c r="D2358" s="2" t="s">
        <v>1</v>
      </c>
      <c r="E2358" s="3" t="s">
        <v>2</v>
      </c>
      <c r="F2358" s="3">
        <v>41173</v>
      </c>
      <c r="G2358" s="3" t="str">
        <f t="shared" si="36"/>
        <v xml:space="preserve">경기 </v>
      </c>
      <c r="H2358" s="2" t="s">
        <v>25165</v>
      </c>
      <c r="I2358" s="2" t="s">
        <v>71</v>
      </c>
      <c r="J2358" s="2" t="s">
        <v>25164</v>
      </c>
    </row>
    <row r="2359" spans="1:10" x14ac:dyDescent="0.3">
      <c r="A2359" s="3">
        <v>8864</v>
      </c>
      <c r="B2359" s="3">
        <v>1228150833</v>
      </c>
      <c r="C2359" s="2" t="s">
        <v>25222</v>
      </c>
      <c r="D2359" s="2" t="s">
        <v>1</v>
      </c>
      <c r="E2359" s="3" t="s">
        <v>2</v>
      </c>
      <c r="F2359" s="3">
        <v>41390</v>
      </c>
      <c r="G2359" s="3" t="str">
        <f t="shared" si="36"/>
        <v xml:space="preserve">경기 </v>
      </c>
      <c r="H2359" s="2" t="s">
        <v>25224</v>
      </c>
      <c r="I2359" s="2" t="s">
        <v>2020</v>
      </c>
      <c r="J2359" s="2" t="s">
        <v>25223</v>
      </c>
    </row>
    <row r="2360" spans="1:10" x14ac:dyDescent="0.3">
      <c r="A2360" s="3">
        <v>8865</v>
      </c>
      <c r="B2360" s="3">
        <v>1278161882</v>
      </c>
      <c r="C2360" s="2" t="s">
        <v>25225</v>
      </c>
      <c r="D2360" s="2" t="s">
        <v>1</v>
      </c>
      <c r="E2360" s="3" t="s">
        <v>2</v>
      </c>
      <c r="F2360" s="3">
        <v>41650</v>
      </c>
      <c r="G2360" s="3" t="str">
        <f t="shared" si="36"/>
        <v xml:space="preserve">경기 </v>
      </c>
      <c r="H2360" s="2" t="s">
        <v>25227</v>
      </c>
      <c r="I2360" s="2" t="s">
        <v>1260</v>
      </c>
      <c r="J2360" s="2" t="s">
        <v>25226</v>
      </c>
    </row>
    <row r="2361" spans="1:10" x14ac:dyDescent="0.3">
      <c r="A2361" s="3">
        <v>8866</v>
      </c>
      <c r="B2361" s="3">
        <v>1278162300</v>
      </c>
      <c r="C2361" s="2" t="s">
        <v>25228</v>
      </c>
      <c r="D2361" s="2" t="s">
        <v>1</v>
      </c>
      <c r="E2361" s="3" t="s">
        <v>2</v>
      </c>
      <c r="F2361" s="3">
        <v>41630</v>
      </c>
      <c r="G2361" s="3" t="str">
        <f t="shared" si="36"/>
        <v xml:space="preserve">경기 </v>
      </c>
      <c r="H2361" s="2" t="s">
        <v>25230</v>
      </c>
      <c r="I2361" s="2" t="s">
        <v>124</v>
      </c>
      <c r="J2361" s="2" t="s">
        <v>25229</v>
      </c>
    </row>
    <row r="2362" spans="1:10" x14ac:dyDescent="0.3">
      <c r="A2362" s="3">
        <v>8867</v>
      </c>
      <c r="B2362" s="3">
        <v>1288103963</v>
      </c>
      <c r="C2362" s="2" t="s">
        <v>25231</v>
      </c>
      <c r="D2362" s="2" t="s">
        <v>1</v>
      </c>
      <c r="E2362" s="3" t="s">
        <v>2</v>
      </c>
      <c r="F2362" s="3">
        <v>41480</v>
      </c>
      <c r="G2362" s="3" t="str">
        <f t="shared" si="36"/>
        <v xml:space="preserve">경기 </v>
      </c>
      <c r="H2362" s="2" t="s">
        <v>25233</v>
      </c>
      <c r="I2362" s="2" t="s">
        <v>1653</v>
      </c>
      <c r="J2362" s="2" t="s">
        <v>25232</v>
      </c>
    </row>
    <row r="2363" spans="1:10" x14ac:dyDescent="0.3">
      <c r="A2363" s="3">
        <v>8869</v>
      </c>
      <c r="B2363" s="3">
        <v>1308198798</v>
      </c>
      <c r="C2363" s="2" t="s">
        <v>25237</v>
      </c>
      <c r="D2363" s="2" t="s">
        <v>1</v>
      </c>
      <c r="E2363" s="3" t="s">
        <v>2</v>
      </c>
      <c r="F2363" s="3">
        <v>41190</v>
      </c>
      <c r="G2363" s="3" t="str">
        <f t="shared" si="36"/>
        <v xml:space="preserve">경기 </v>
      </c>
      <c r="H2363" s="2" t="s">
        <v>25239</v>
      </c>
      <c r="I2363" s="2" t="s">
        <v>4926</v>
      </c>
      <c r="J2363" s="2" t="s">
        <v>25238</v>
      </c>
    </row>
    <row r="2364" spans="1:10" x14ac:dyDescent="0.3">
      <c r="A2364" s="3">
        <v>8871</v>
      </c>
      <c r="B2364" s="3">
        <v>1358101449</v>
      </c>
      <c r="C2364" s="2" t="s">
        <v>25243</v>
      </c>
      <c r="D2364" s="2" t="s">
        <v>1</v>
      </c>
      <c r="E2364" s="3" t="s">
        <v>2</v>
      </c>
      <c r="F2364" s="3">
        <v>41461</v>
      </c>
      <c r="G2364" s="3" t="str">
        <f t="shared" si="36"/>
        <v xml:space="preserve">경기 </v>
      </c>
      <c r="H2364" s="2" t="s">
        <v>25245</v>
      </c>
      <c r="I2364" s="2" t="s">
        <v>541</v>
      </c>
      <c r="J2364" s="2" t="s">
        <v>25244</v>
      </c>
    </row>
    <row r="2365" spans="1:10" x14ac:dyDescent="0.3">
      <c r="A2365" s="3">
        <v>8873</v>
      </c>
      <c r="B2365" s="3">
        <v>1388163968</v>
      </c>
      <c r="C2365" s="2" t="s">
        <v>25249</v>
      </c>
      <c r="D2365" s="2" t="s">
        <v>1</v>
      </c>
      <c r="E2365" s="3" t="s">
        <v>2</v>
      </c>
      <c r="F2365" s="3">
        <v>41173</v>
      </c>
      <c r="G2365" s="3" t="str">
        <f t="shared" si="36"/>
        <v xml:space="preserve">경기 </v>
      </c>
      <c r="H2365" s="2" t="s">
        <v>25250</v>
      </c>
      <c r="I2365" s="2" t="s">
        <v>526</v>
      </c>
      <c r="J2365" s="2" t="s">
        <v>30</v>
      </c>
    </row>
    <row r="2366" spans="1:10" x14ac:dyDescent="0.3">
      <c r="A2366" s="3">
        <v>8898</v>
      </c>
      <c r="B2366" s="3">
        <v>1128122058</v>
      </c>
      <c r="C2366" s="2" t="s">
        <v>25322</v>
      </c>
      <c r="D2366" s="2" t="s">
        <v>976</v>
      </c>
      <c r="E2366" s="3" t="s">
        <v>133</v>
      </c>
      <c r="F2366" s="3">
        <v>41133</v>
      </c>
      <c r="G2366" s="3" t="str">
        <f t="shared" si="36"/>
        <v xml:space="preserve">경기 </v>
      </c>
      <c r="H2366" s="2" t="s">
        <v>25324</v>
      </c>
      <c r="I2366" s="2" t="s">
        <v>678</v>
      </c>
      <c r="J2366" s="2" t="s">
        <v>25323</v>
      </c>
    </row>
    <row r="2367" spans="1:10" x14ac:dyDescent="0.3">
      <c r="A2367" s="3">
        <v>8900</v>
      </c>
      <c r="B2367" s="3">
        <v>1248137874</v>
      </c>
      <c r="C2367" s="2" t="s">
        <v>25328</v>
      </c>
      <c r="D2367" s="2" t="s">
        <v>325</v>
      </c>
      <c r="E2367" s="3" t="s">
        <v>326</v>
      </c>
      <c r="F2367" s="3">
        <v>41590</v>
      </c>
      <c r="G2367" s="3" t="str">
        <f t="shared" si="36"/>
        <v xml:space="preserve">경기 </v>
      </c>
      <c r="H2367" s="2" t="s">
        <v>25330</v>
      </c>
      <c r="I2367" s="2" t="s">
        <v>202</v>
      </c>
      <c r="J2367" s="2" t="s">
        <v>25329</v>
      </c>
    </row>
    <row r="2368" spans="1:10" x14ac:dyDescent="0.3">
      <c r="A2368" s="3">
        <v>8901</v>
      </c>
      <c r="B2368" s="3">
        <v>1248647101</v>
      </c>
      <c r="C2368" s="2" t="s">
        <v>25331</v>
      </c>
      <c r="D2368" s="2" t="s">
        <v>1</v>
      </c>
      <c r="E2368" s="3" t="s">
        <v>2</v>
      </c>
      <c r="F2368" s="3">
        <v>41590</v>
      </c>
      <c r="G2368" s="3" t="str">
        <f t="shared" si="36"/>
        <v xml:space="preserve">경기 </v>
      </c>
      <c r="H2368" s="2" t="s">
        <v>25333</v>
      </c>
      <c r="I2368" s="2" t="s">
        <v>1653</v>
      </c>
      <c r="J2368" s="2" t="s">
        <v>25332</v>
      </c>
    </row>
    <row r="2369" spans="1:10" x14ac:dyDescent="0.3">
      <c r="A2369" s="3">
        <v>8902</v>
      </c>
      <c r="B2369" s="3">
        <v>1248650436</v>
      </c>
      <c r="C2369" s="2" t="s">
        <v>25334</v>
      </c>
      <c r="D2369" s="2" t="s">
        <v>1</v>
      </c>
      <c r="E2369" s="3" t="s">
        <v>2</v>
      </c>
      <c r="F2369" s="3">
        <v>41590</v>
      </c>
      <c r="G2369" s="3" t="str">
        <f t="shared" si="36"/>
        <v xml:space="preserve">경기 </v>
      </c>
      <c r="H2369" s="2" t="s">
        <v>25336</v>
      </c>
      <c r="I2369" s="2" t="s">
        <v>99</v>
      </c>
      <c r="J2369" s="2" t="s">
        <v>25335</v>
      </c>
    </row>
    <row r="2370" spans="1:10" x14ac:dyDescent="0.3">
      <c r="A2370" s="3">
        <v>8903</v>
      </c>
      <c r="B2370" s="3">
        <v>1268163188</v>
      </c>
      <c r="C2370" s="2" t="s">
        <v>25337</v>
      </c>
      <c r="D2370" s="2" t="s">
        <v>1</v>
      </c>
      <c r="E2370" s="3" t="s">
        <v>2</v>
      </c>
      <c r="F2370" s="3">
        <v>41500</v>
      </c>
      <c r="G2370" s="3" t="str">
        <f t="shared" si="36"/>
        <v xml:space="preserve">경기 </v>
      </c>
      <c r="H2370" s="2" t="s">
        <v>25339</v>
      </c>
      <c r="I2370" s="2" t="s">
        <v>260</v>
      </c>
      <c r="J2370" s="2" t="s">
        <v>25338</v>
      </c>
    </row>
    <row r="2371" spans="1:10" x14ac:dyDescent="0.3">
      <c r="A2371" s="3">
        <v>8904</v>
      </c>
      <c r="B2371" s="3">
        <v>1268164173</v>
      </c>
      <c r="C2371" s="2" t="s">
        <v>25340</v>
      </c>
      <c r="D2371" s="2" t="s">
        <v>1</v>
      </c>
      <c r="E2371" s="3" t="s">
        <v>2</v>
      </c>
      <c r="F2371" s="3">
        <v>41610</v>
      </c>
      <c r="G2371" s="3" t="str">
        <f t="shared" ref="G2371:G2434" si="37">LEFT(H2371,3)</f>
        <v xml:space="preserve">경기 </v>
      </c>
      <c r="H2371" s="2" t="s">
        <v>25342</v>
      </c>
      <c r="I2371" s="2" t="s">
        <v>308</v>
      </c>
      <c r="J2371" s="2" t="s">
        <v>25341</v>
      </c>
    </row>
    <row r="2372" spans="1:10" x14ac:dyDescent="0.3">
      <c r="A2372" s="3">
        <v>8905</v>
      </c>
      <c r="B2372" s="3">
        <v>1348118613</v>
      </c>
      <c r="C2372" s="2" t="s">
        <v>25343</v>
      </c>
      <c r="D2372" s="2" t="s">
        <v>1</v>
      </c>
      <c r="E2372" s="3" t="s">
        <v>2</v>
      </c>
      <c r="F2372" s="3">
        <v>41273</v>
      </c>
      <c r="G2372" s="3" t="str">
        <f t="shared" si="37"/>
        <v xml:space="preserve">경기 </v>
      </c>
      <c r="H2372" s="2" t="s">
        <v>25344</v>
      </c>
      <c r="I2372" s="2" t="s">
        <v>2130</v>
      </c>
      <c r="J2372" s="2">
        <f>-493-3700</f>
        <v>-4193</v>
      </c>
    </row>
    <row r="2373" spans="1:10" x14ac:dyDescent="0.3">
      <c r="A2373" s="3">
        <v>8906</v>
      </c>
      <c r="B2373" s="3">
        <v>1348144047</v>
      </c>
      <c r="C2373" s="2" t="s">
        <v>22961</v>
      </c>
      <c r="D2373" s="2" t="s">
        <v>1</v>
      </c>
      <c r="E2373" s="3" t="s">
        <v>2</v>
      </c>
      <c r="F2373" s="3">
        <v>41273</v>
      </c>
      <c r="G2373" s="3" t="str">
        <f t="shared" si="37"/>
        <v xml:space="preserve">경기 </v>
      </c>
      <c r="H2373" s="2" t="s">
        <v>25346</v>
      </c>
      <c r="I2373" s="2" t="s">
        <v>382</v>
      </c>
      <c r="J2373" s="2" t="s">
        <v>25345</v>
      </c>
    </row>
    <row r="2374" spans="1:10" x14ac:dyDescent="0.3">
      <c r="A2374" s="3">
        <v>8933</v>
      </c>
      <c r="B2374" s="3">
        <v>1238133900</v>
      </c>
      <c r="C2374" s="2" t="s">
        <v>25423</v>
      </c>
      <c r="D2374" s="2" t="s">
        <v>1</v>
      </c>
      <c r="E2374" s="3" t="s">
        <v>2</v>
      </c>
      <c r="F2374" s="3">
        <v>41271</v>
      </c>
      <c r="G2374" s="3" t="str">
        <f t="shared" si="37"/>
        <v xml:space="preserve">경기 </v>
      </c>
      <c r="H2374" s="2" t="s">
        <v>25425</v>
      </c>
      <c r="I2374" s="2" t="s">
        <v>176</v>
      </c>
      <c r="J2374" s="2" t="s">
        <v>25424</v>
      </c>
    </row>
    <row r="2375" spans="1:10" x14ac:dyDescent="0.3">
      <c r="A2375" s="3">
        <v>8934</v>
      </c>
      <c r="B2375" s="3">
        <v>1268124808</v>
      </c>
      <c r="C2375" s="2" t="s">
        <v>25426</v>
      </c>
      <c r="D2375" s="2" t="s">
        <v>1</v>
      </c>
      <c r="E2375" s="3" t="s">
        <v>2</v>
      </c>
      <c r="F2375" s="3">
        <v>41500</v>
      </c>
      <c r="G2375" s="3" t="str">
        <f t="shared" si="37"/>
        <v xml:space="preserve">경기 </v>
      </c>
      <c r="H2375" s="2" t="s">
        <v>25428</v>
      </c>
      <c r="I2375" s="2" t="s">
        <v>1116</v>
      </c>
      <c r="J2375" s="2" t="s">
        <v>25427</v>
      </c>
    </row>
    <row r="2376" spans="1:10" x14ac:dyDescent="0.3">
      <c r="A2376" s="3">
        <v>8935</v>
      </c>
      <c r="B2376" s="3">
        <v>1268130770</v>
      </c>
      <c r="C2376" s="2" t="s">
        <v>25429</v>
      </c>
      <c r="D2376" s="2" t="s">
        <v>1</v>
      </c>
      <c r="E2376" s="3" t="s">
        <v>2</v>
      </c>
      <c r="F2376" s="3">
        <v>41610</v>
      </c>
      <c r="G2376" s="3" t="str">
        <f t="shared" si="37"/>
        <v xml:space="preserve">경기 </v>
      </c>
      <c r="H2376" s="2" t="s">
        <v>25431</v>
      </c>
      <c r="I2376" s="2" t="s">
        <v>1040</v>
      </c>
      <c r="J2376" s="2" t="s">
        <v>25430</v>
      </c>
    </row>
    <row r="2377" spans="1:10" x14ac:dyDescent="0.3">
      <c r="A2377" s="3">
        <v>8936</v>
      </c>
      <c r="B2377" s="3">
        <v>1268628508</v>
      </c>
      <c r="C2377" s="2" t="s">
        <v>25432</v>
      </c>
      <c r="D2377" s="2" t="s">
        <v>1</v>
      </c>
      <c r="E2377" s="3" t="s">
        <v>2</v>
      </c>
      <c r="F2377" s="3">
        <v>41830</v>
      </c>
      <c r="G2377" s="3" t="str">
        <f t="shared" si="37"/>
        <v xml:space="preserve">경기 </v>
      </c>
      <c r="H2377" s="2" t="s">
        <v>25434</v>
      </c>
      <c r="I2377" s="2" t="s">
        <v>430</v>
      </c>
      <c r="J2377" s="2" t="s">
        <v>25433</v>
      </c>
    </row>
    <row r="2378" spans="1:10" x14ac:dyDescent="0.3">
      <c r="A2378" s="3">
        <v>8937</v>
      </c>
      <c r="B2378" s="3">
        <v>1298115399</v>
      </c>
      <c r="C2378" s="2" t="s">
        <v>25435</v>
      </c>
      <c r="D2378" s="2" t="s">
        <v>1</v>
      </c>
      <c r="E2378" s="3" t="s">
        <v>2</v>
      </c>
      <c r="F2378" s="3">
        <v>41220</v>
      </c>
      <c r="G2378" s="3" t="str">
        <f t="shared" si="37"/>
        <v xml:space="preserve">경기 </v>
      </c>
      <c r="H2378" s="2" t="s">
        <v>25437</v>
      </c>
      <c r="I2378" s="2" t="s">
        <v>705</v>
      </c>
      <c r="J2378" s="2" t="s">
        <v>25436</v>
      </c>
    </row>
    <row r="2379" spans="1:10" x14ac:dyDescent="0.3">
      <c r="A2379" s="3">
        <v>8939</v>
      </c>
      <c r="B2379" s="3">
        <v>1298191801</v>
      </c>
      <c r="C2379" s="2" t="s">
        <v>25441</v>
      </c>
      <c r="D2379" s="2" t="s">
        <v>1</v>
      </c>
      <c r="E2379" s="3" t="s">
        <v>2</v>
      </c>
      <c r="F2379" s="3">
        <v>41590</v>
      </c>
      <c r="G2379" s="3" t="str">
        <f t="shared" si="37"/>
        <v xml:space="preserve">경기 </v>
      </c>
      <c r="H2379" s="2" t="s">
        <v>25443</v>
      </c>
      <c r="I2379" s="2" t="s">
        <v>593</v>
      </c>
      <c r="J2379" s="2" t="s">
        <v>25442</v>
      </c>
    </row>
    <row r="2380" spans="1:10" x14ac:dyDescent="0.3">
      <c r="A2380" s="3">
        <v>8941</v>
      </c>
      <c r="B2380" s="3">
        <v>1378149696</v>
      </c>
      <c r="C2380" s="2" t="s">
        <v>25447</v>
      </c>
      <c r="D2380" s="2" t="s">
        <v>1</v>
      </c>
      <c r="E2380" s="3" t="s">
        <v>2</v>
      </c>
      <c r="F2380" s="3">
        <v>41570</v>
      </c>
      <c r="G2380" s="3" t="str">
        <f t="shared" si="37"/>
        <v xml:space="preserve">경기 </v>
      </c>
      <c r="H2380" s="2" t="s">
        <v>25449</v>
      </c>
      <c r="I2380" s="2" t="s">
        <v>526</v>
      </c>
      <c r="J2380" s="2" t="s">
        <v>25448</v>
      </c>
    </row>
    <row r="2381" spans="1:10" x14ac:dyDescent="0.3">
      <c r="A2381" s="3">
        <v>8942</v>
      </c>
      <c r="B2381" s="3">
        <v>2138179214</v>
      </c>
      <c r="C2381" s="2" t="s">
        <v>25450</v>
      </c>
      <c r="D2381" s="2" t="s">
        <v>1</v>
      </c>
      <c r="E2381" s="3" t="s">
        <v>2</v>
      </c>
      <c r="F2381" s="3">
        <v>41610</v>
      </c>
      <c r="G2381" s="3" t="str">
        <f t="shared" si="37"/>
        <v xml:space="preserve">경기 </v>
      </c>
      <c r="H2381" s="2" t="s">
        <v>25452</v>
      </c>
      <c r="I2381" s="2" t="s">
        <v>497</v>
      </c>
      <c r="J2381" s="2" t="s">
        <v>25451</v>
      </c>
    </row>
    <row r="2382" spans="1:10" x14ac:dyDescent="0.3">
      <c r="A2382" s="3">
        <v>8965</v>
      </c>
      <c r="B2382" s="3">
        <v>1198110913</v>
      </c>
      <c r="C2382" s="2" t="s">
        <v>25505</v>
      </c>
      <c r="D2382" s="2" t="s">
        <v>1</v>
      </c>
      <c r="E2382" s="3" t="s">
        <v>2</v>
      </c>
      <c r="F2382" s="3">
        <v>41271</v>
      </c>
      <c r="G2382" s="3" t="str">
        <f t="shared" si="37"/>
        <v xml:space="preserve">경기 </v>
      </c>
      <c r="H2382" s="2" t="s">
        <v>25507</v>
      </c>
      <c r="I2382" s="2" t="s">
        <v>1068</v>
      </c>
      <c r="J2382" s="2" t="s">
        <v>25506</v>
      </c>
    </row>
    <row r="2383" spans="1:10" x14ac:dyDescent="0.3">
      <c r="A2383" s="3">
        <v>8969</v>
      </c>
      <c r="B2383" s="3">
        <v>1238184656</v>
      </c>
      <c r="C2383" s="2" t="s">
        <v>25516</v>
      </c>
      <c r="D2383" s="2" t="s">
        <v>1</v>
      </c>
      <c r="E2383" s="3" t="s">
        <v>2</v>
      </c>
      <c r="F2383" s="3">
        <v>41550</v>
      </c>
      <c r="G2383" s="3" t="str">
        <f t="shared" si="37"/>
        <v xml:space="preserve">경기 </v>
      </c>
      <c r="H2383" s="2" t="s">
        <v>25518</v>
      </c>
      <c r="I2383" s="2" t="s">
        <v>3486</v>
      </c>
      <c r="J2383" s="2" t="s">
        <v>25517</v>
      </c>
    </row>
    <row r="2384" spans="1:10" x14ac:dyDescent="0.3">
      <c r="A2384" s="3">
        <v>8970</v>
      </c>
      <c r="B2384" s="3">
        <v>1238607066</v>
      </c>
      <c r="C2384" s="2" t="s">
        <v>25519</v>
      </c>
      <c r="D2384" s="2" t="s">
        <v>1</v>
      </c>
      <c r="E2384" s="3" t="s">
        <v>2</v>
      </c>
      <c r="F2384" s="3">
        <v>41171</v>
      </c>
      <c r="G2384" s="3" t="str">
        <f t="shared" si="37"/>
        <v xml:space="preserve">경기 </v>
      </c>
      <c r="H2384" s="2" t="s">
        <v>25521</v>
      </c>
      <c r="I2384" s="2" t="s">
        <v>1068</v>
      </c>
      <c r="J2384" s="2" t="s">
        <v>25520</v>
      </c>
    </row>
    <row r="2385" spans="1:10" x14ac:dyDescent="0.3">
      <c r="A2385" s="3">
        <v>8971</v>
      </c>
      <c r="B2385" s="3">
        <v>1258199757</v>
      </c>
      <c r="C2385" s="2" t="s">
        <v>25522</v>
      </c>
      <c r="D2385" s="2" t="s">
        <v>1</v>
      </c>
      <c r="E2385" s="3" t="s">
        <v>2</v>
      </c>
      <c r="F2385" s="3">
        <v>41550</v>
      </c>
      <c r="G2385" s="3" t="str">
        <f t="shared" si="37"/>
        <v xml:space="preserve">경기 </v>
      </c>
      <c r="H2385" s="2" t="s">
        <v>25524</v>
      </c>
      <c r="I2385" s="2" t="s">
        <v>952</v>
      </c>
      <c r="J2385" s="2" t="s">
        <v>25523</v>
      </c>
    </row>
    <row r="2386" spans="1:10" x14ac:dyDescent="0.3">
      <c r="A2386" s="3">
        <v>8972</v>
      </c>
      <c r="B2386" s="3">
        <v>1268124166</v>
      </c>
      <c r="C2386" s="2" t="s">
        <v>25525</v>
      </c>
      <c r="D2386" s="2" t="s">
        <v>1</v>
      </c>
      <c r="E2386" s="3" t="s">
        <v>2</v>
      </c>
      <c r="F2386" s="3">
        <v>41610</v>
      </c>
      <c r="G2386" s="3" t="str">
        <f t="shared" si="37"/>
        <v xml:space="preserve">경기 </v>
      </c>
      <c r="H2386" s="2" t="s">
        <v>25527</v>
      </c>
      <c r="I2386" s="2" t="s">
        <v>260</v>
      </c>
      <c r="J2386" s="2" t="s">
        <v>25526</v>
      </c>
    </row>
    <row r="2387" spans="1:10" x14ac:dyDescent="0.3">
      <c r="A2387" s="3">
        <v>8973</v>
      </c>
      <c r="B2387" s="3">
        <v>1278190975</v>
      </c>
      <c r="C2387" s="2" t="s">
        <v>25528</v>
      </c>
      <c r="D2387" s="2" t="s">
        <v>1</v>
      </c>
      <c r="E2387" s="3" t="s">
        <v>2</v>
      </c>
      <c r="F2387" s="3">
        <v>41650</v>
      </c>
      <c r="G2387" s="3" t="str">
        <f t="shared" si="37"/>
        <v xml:space="preserve">경기 </v>
      </c>
      <c r="H2387" s="2" t="s">
        <v>25530</v>
      </c>
      <c r="I2387" s="2" t="s">
        <v>478</v>
      </c>
      <c r="J2387" s="2" t="s">
        <v>25529</v>
      </c>
    </row>
    <row r="2388" spans="1:10" x14ac:dyDescent="0.3">
      <c r="A2388" s="3">
        <v>8974</v>
      </c>
      <c r="B2388" s="3">
        <v>1288150210</v>
      </c>
      <c r="C2388" s="2" t="s">
        <v>25531</v>
      </c>
      <c r="D2388" s="2" t="s">
        <v>1</v>
      </c>
      <c r="E2388" s="3" t="s">
        <v>2</v>
      </c>
      <c r="F2388" s="3">
        <v>41480</v>
      </c>
      <c r="G2388" s="3" t="str">
        <f t="shared" si="37"/>
        <v xml:space="preserve">경기 </v>
      </c>
      <c r="H2388" s="2" t="s">
        <v>25533</v>
      </c>
      <c r="I2388" s="2" t="s">
        <v>705</v>
      </c>
      <c r="J2388" s="2" t="s">
        <v>25532</v>
      </c>
    </row>
    <row r="2389" spans="1:10" x14ac:dyDescent="0.3">
      <c r="A2389" s="3">
        <v>8975</v>
      </c>
      <c r="B2389" s="3">
        <v>1348169752</v>
      </c>
      <c r="C2389" s="2" t="s">
        <v>25534</v>
      </c>
      <c r="D2389" s="2" t="s">
        <v>1</v>
      </c>
      <c r="E2389" s="3" t="s">
        <v>2</v>
      </c>
      <c r="F2389" s="3">
        <v>41590</v>
      </c>
      <c r="G2389" s="3" t="str">
        <f t="shared" si="37"/>
        <v xml:space="preserve">경기 </v>
      </c>
      <c r="H2389" s="2" t="s">
        <v>25536</v>
      </c>
      <c r="I2389" s="2" t="s">
        <v>260</v>
      </c>
      <c r="J2389" s="2" t="s">
        <v>25535</v>
      </c>
    </row>
    <row r="2390" spans="1:10" x14ac:dyDescent="0.3">
      <c r="A2390" s="3">
        <v>8976</v>
      </c>
      <c r="B2390" s="3">
        <v>1368103998</v>
      </c>
      <c r="C2390" s="2" t="s">
        <v>25537</v>
      </c>
      <c r="D2390" s="2" t="s">
        <v>1</v>
      </c>
      <c r="E2390" s="3" t="s">
        <v>2</v>
      </c>
      <c r="F2390" s="3">
        <v>41570</v>
      </c>
      <c r="G2390" s="3" t="str">
        <f t="shared" si="37"/>
        <v xml:space="preserve">경기 </v>
      </c>
      <c r="H2390" s="2" t="s">
        <v>25539</v>
      </c>
      <c r="I2390" s="2" t="s">
        <v>2183</v>
      </c>
      <c r="J2390" s="2" t="s">
        <v>25538</v>
      </c>
    </row>
    <row r="2391" spans="1:10" x14ac:dyDescent="0.3">
      <c r="A2391" s="3">
        <v>8999</v>
      </c>
      <c r="B2391" s="3">
        <v>1058656119</v>
      </c>
      <c r="C2391" s="2" t="s">
        <v>25598</v>
      </c>
      <c r="D2391" s="2" t="s">
        <v>1</v>
      </c>
      <c r="E2391" s="3" t="s">
        <v>2</v>
      </c>
      <c r="F2391" s="3">
        <v>41210</v>
      </c>
      <c r="G2391" s="3" t="str">
        <f t="shared" si="37"/>
        <v xml:space="preserve">경기 </v>
      </c>
      <c r="H2391" s="2" t="s">
        <v>6795</v>
      </c>
      <c r="I2391" s="2" t="s">
        <v>378</v>
      </c>
      <c r="J2391" s="2" t="s">
        <v>25599</v>
      </c>
    </row>
    <row r="2392" spans="1:10" x14ac:dyDescent="0.3">
      <c r="A2392" s="3">
        <v>9002</v>
      </c>
      <c r="B2392" s="3">
        <v>1248160899</v>
      </c>
      <c r="C2392" s="2" t="s">
        <v>25606</v>
      </c>
      <c r="D2392" s="2" t="s">
        <v>1</v>
      </c>
      <c r="E2392" s="3" t="s">
        <v>2</v>
      </c>
      <c r="F2392" s="3">
        <v>41590</v>
      </c>
      <c r="G2392" s="3" t="str">
        <f t="shared" si="37"/>
        <v xml:space="preserve">경기 </v>
      </c>
      <c r="H2392" s="2" t="s">
        <v>25608</v>
      </c>
      <c r="I2392" s="2" t="s">
        <v>2176</v>
      </c>
      <c r="J2392" s="2" t="s">
        <v>25607</v>
      </c>
    </row>
    <row r="2393" spans="1:10" x14ac:dyDescent="0.3">
      <c r="A2393" s="3">
        <v>9003</v>
      </c>
      <c r="B2393" s="3">
        <v>1258167110</v>
      </c>
      <c r="C2393" s="2" t="s">
        <v>25609</v>
      </c>
      <c r="D2393" s="2" t="s">
        <v>1</v>
      </c>
      <c r="E2393" s="3" t="s">
        <v>2</v>
      </c>
      <c r="F2393" s="3">
        <v>41220</v>
      </c>
      <c r="G2393" s="3" t="str">
        <f t="shared" si="37"/>
        <v xml:space="preserve">경기 </v>
      </c>
      <c r="H2393" s="2" t="s">
        <v>25611</v>
      </c>
      <c r="I2393" s="2" t="s">
        <v>1132</v>
      </c>
      <c r="J2393" s="2" t="s">
        <v>25610</v>
      </c>
    </row>
    <row r="2394" spans="1:10" x14ac:dyDescent="0.3">
      <c r="A2394" s="3">
        <v>9004</v>
      </c>
      <c r="B2394" s="3">
        <v>1268176359</v>
      </c>
      <c r="C2394" s="2" t="s">
        <v>25612</v>
      </c>
      <c r="D2394" s="2" t="s">
        <v>1</v>
      </c>
      <c r="E2394" s="3" t="s">
        <v>2</v>
      </c>
      <c r="F2394" s="3">
        <v>41500</v>
      </c>
      <c r="G2394" s="3" t="str">
        <f t="shared" si="37"/>
        <v xml:space="preserve">경기 </v>
      </c>
      <c r="H2394" s="2" t="s">
        <v>25614</v>
      </c>
      <c r="I2394" s="2" t="s">
        <v>1387</v>
      </c>
      <c r="J2394" s="2" t="s">
        <v>25613</v>
      </c>
    </row>
    <row r="2395" spans="1:10" x14ac:dyDescent="0.3">
      <c r="A2395" s="3">
        <v>9005</v>
      </c>
      <c r="B2395" s="3">
        <v>1298133378</v>
      </c>
      <c r="C2395" s="2" t="s">
        <v>25615</v>
      </c>
      <c r="D2395" s="2" t="s">
        <v>1</v>
      </c>
      <c r="E2395" s="3" t="s">
        <v>2</v>
      </c>
      <c r="F2395" s="3">
        <v>41590</v>
      </c>
      <c r="G2395" s="3" t="str">
        <f t="shared" si="37"/>
        <v xml:space="preserve">경기 </v>
      </c>
      <c r="H2395" s="2" t="s">
        <v>25617</v>
      </c>
      <c r="I2395" s="2" t="s">
        <v>485</v>
      </c>
      <c r="J2395" s="2" t="s">
        <v>25616</v>
      </c>
    </row>
    <row r="2396" spans="1:10" x14ac:dyDescent="0.3">
      <c r="A2396" s="3">
        <v>9008</v>
      </c>
      <c r="B2396" s="3">
        <v>1358124307</v>
      </c>
      <c r="C2396" s="2" t="s">
        <v>25624</v>
      </c>
      <c r="D2396" s="2" t="s">
        <v>1</v>
      </c>
      <c r="E2396" s="3" t="s">
        <v>2</v>
      </c>
      <c r="F2396" s="3">
        <v>41461</v>
      </c>
      <c r="G2396" s="3" t="str">
        <f t="shared" si="37"/>
        <v xml:space="preserve">경기 </v>
      </c>
      <c r="H2396" s="2" t="s">
        <v>25626</v>
      </c>
      <c r="I2396" s="2" t="s">
        <v>14254</v>
      </c>
      <c r="J2396" s="2" t="s">
        <v>25625</v>
      </c>
    </row>
    <row r="2397" spans="1:10" x14ac:dyDescent="0.3">
      <c r="A2397" s="3">
        <v>9011</v>
      </c>
      <c r="B2397" s="3">
        <v>2018176548</v>
      </c>
      <c r="C2397" s="2" t="s">
        <v>25633</v>
      </c>
      <c r="D2397" s="2" t="s">
        <v>1</v>
      </c>
      <c r="E2397" s="3" t="s">
        <v>2</v>
      </c>
      <c r="F2397" s="3">
        <v>41210</v>
      </c>
      <c r="G2397" s="3" t="str">
        <f t="shared" si="37"/>
        <v xml:space="preserve">경기 </v>
      </c>
      <c r="H2397" s="2" t="s">
        <v>940</v>
      </c>
      <c r="I2397" s="2" t="s">
        <v>2004</v>
      </c>
      <c r="J2397" s="2" t="s">
        <v>25634</v>
      </c>
    </row>
    <row r="2398" spans="1:10" x14ac:dyDescent="0.3">
      <c r="A2398" s="3">
        <v>9014</v>
      </c>
      <c r="B2398" s="3">
        <v>2138600444</v>
      </c>
      <c r="C2398" s="2" t="s">
        <v>25641</v>
      </c>
      <c r="D2398" s="2" t="s">
        <v>1</v>
      </c>
      <c r="E2398" s="3" t="s">
        <v>2</v>
      </c>
      <c r="F2398" s="3">
        <v>41461</v>
      </c>
      <c r="G2398" s="3" t="str">
        <f t="shared" si="37"/>
        <v xml:space="preserve">경기 </v>
      </c>
      <c r="H2398" s="2" t="s">
        <v>25643</v>
      </c>
      <c r="I2398" s="2" t="s">
        <v>323</v>
      </c>
      <c r="J2398" s="2" t="s">
        <v>25642</v>
      </c>
    </row>
    <row r="2399" spans="1:10" x14ac:dyDescent="0.3">
      <c r="A2399" s="3">
        <v>9043</v>
      </c>
      <c r="B2399" s="3">
        <v>1238609797</v>
      </c>
      <c r="C2399" s="2" t="s">
        <v>25713</v>
      </c>
      <c r="D2399" s="2" t="s">
        <v>1</v>
      </c>
      <c r="E2399" s="3" t="s">
        <v>2</v>
      </c>
      <c r="F2399" s="3">
        <v>41410</v>
      </c>
      <c r="G2399" s="3" t="str">
        <f t="shared" si="37"/>
        <v xml:space="preserve">경기 </v>
      </c>
      <c r="H2399" s="2" t="s">
        <v>25715</v>
      </c>
      <c r="I2399" s="2" t="s">
        <v>986</v>
      </c>
      <c r="J2399" s="2" t="s">
        <v>25714</v>
      </c>
    </row>
    <row r="2400" spans="1:10" x14ac:dyDescent="0.3">
      <c r="A2400" s="3">
        <v>9044</v>
      </c>
      <c r="B2400" s="3">
        <v>1278118842</v>
      </c>
      <c r="C2400" s="2" t="s">
        <v>25716</v>
      </c>
      <c r="D2400" s="2" t="s">
        <v>1</v>
      </c>
      <c r="E2400" s="3" t="s">
        <v>2</v>
      </c>
      <c r="F2400" s="3">
        <v>41650</v>
      </c>
      <c r="G2400" s="3" t="str">
        <f t="shared" si="37"/>
        <v xml:space="preserve">경기 </v>
      </c>
      <c r="H2400" s="2" t="s">
        <v>25718</v>
      </c>
      <c r="I2400" s="2" t="s">
        <v>1260</v>
      </c>
      <c r="J2400" s="2" t="s">
        <v>25717</v>
      </c>
    </row>
    <row r="2401" spans="1:10" x14ac:dyDescent="0.3">
      <c r="A2401" s="3">
        <v>9045</v>
      </c>
      <c r="B2401" s="3">
        <v>1288159851</v>
      </c>
      <c r="C2401" s="2" t="s">
        <v>25719</v>
      </c>
      <c r="D2401" s="2" t="s">
        <v>239</v>
      </c>
      <c r="E2401" s="3" t="s">
        <v>240</v>
      </c>
      <c r="F2401" s="3">
        <v>41285</v>
      </c>
      <c r="G2401" s="3" t="str">
        <f t="shared" si="37"/>
        <v xml:space="preserve">경기 </v>
      </c>
      <c r="H2401" s="2" t="s">
        <v>25721</v>
      </c>
      <c r="I2401" s="2" t="s">
        <v>423</v>
      </c>
      <c r="J2401" s="2" t="s">
        <v>25720</v>
      </c>
    </row>
    <row r="2402" spans="1:10" x14ac:dyDescent="0.3">
      <c r="A2402" s="3">
        <v>9047</v>
      </c>
      <c r="B2402" s="3">
        <v>1358127492</v>
      </c>
      <c r="C2402" s="2" t="s">
        <v>25725</v>
      </c>
      <c r="D2402" s="2" t="s">
        <v>1</v>
      </c>
      <c r="E2402" s="3" t="s">
        <v>2</v>
      </c>
      <c r="F2402" s="3">
        <v>41461</v>
      </c>
      <c r="G2402" s="3" t="str">
        <f t="shared" si="37"/>
        <v xml:space="preserve">경기 </v>
      </c>
      <c r="H2402" s="2" t="s">
        <v>25727</v>
      </c>
      <c r="I2402" s="2" t="s">
        <v>1234</v>
      </c>
      <c r="J2402" s="2" t="s">
        <v>25726</v>
      </c>
    </row>
    <row r="2403" spans="1:10" x14ac:dyDescent="0.3">
      <c r="A2403" s="3">
        <v>9048</v>
      </c>
      <c r="B2403" s="3">
        <v>1378194769</v>
      </c>
      <c r="C2403" s="2" t="s">
        <v>25728</v>
      </c>
      <c r="D2403" s="2" t="s">
        <v>1</v>
      </c>
      <c r="E2403" s="3" t="s">
        <v>2</v>
      </c>
      <c r="F2403" s="3">
        <v>41570</v>
      </c>
      <c r="G2403" s="3" t="str">
        <f t="shared" si="37"/>
        <v xml:space="preserve">경기 </v>
      </c>
      <c r="H2403" s="2" t="s">
        <v>25730</v>
      </c>
      <c r="I2403" s="2" t="s">
        <v>469</v>
      </c>
      <c r="J2403" s="2" t="s">
        <v>25729</v>
      </c>
    </row>
    <row r="2404" spans="1:10" x14ac:dyDescent="0.3">
      <c r="A2404" s="3">
        <v>9049</v>
      </c>
      <c r="B2404" s="3">
        <v>1398106451</v>
      </c>
      <c r="C2404" s="2" t="s">
        <v>25731</v>
      </c>
      <c r="D2404" s="2" t="s">
        <v>1</v>
      </c>
      <c r="E2404" s="3" t="s">
        <v>2</v>
      </c>
      <c r="F2404" s="3">
        <v>41570</v>
      </c>
      <c r="G2404" s="3" t="str">
        <f t="shared" si="37"/>
        <v xml:space="preserve">경기 </v>
      </c>
      <c r="H2404" s="2" t="s">
        <v>25733</v>
      </c>
      <c r="I2404" s="2" t="s">
        <v>109</v>
      </c>
      <c r="J2404" s="2" t="s">
        <v>25732</v>
      </c>
    </row>
    <row r="2405" spans="1:10" x14ac:dyDescent="0.3">
      <c r="A2405" s="3">
        <v>9055</v>
      </c>
      <c r="B2405" s="3">
        <v>3038137725</v>
      </c>
      <c r="C2405" s="2" t="s">
        <v>25748</v>
      </c>
      <c r="D2405" s="2" t="s">
        <v>1</v>
      </c>
      <c r="E2405" s="3" t="s">
        <v>2</v>
      </c>
      <c r="F2405" s="3">
        <v>41220</v>
      </c>
      <c r="G2405" s="3" t="str">
        <f t="shared" si="37"/>
        <v xml:space="preserve">경기 </v>
      </c>
      <c r="H2405" s="2" t="s">
        <v>25750</v>
      </c>
      <c r="I2405" s="2" t="s">
        <v>1508</v>
      </c>
      <c r="J2405" s="2" t="s">
        <v>25749</v>
      </c>
    </row>
    <row r="2406" spans="1:10" x14ac:dyDescent="0.3">
      <c r="A2406" s="3">
        <v>9065</v>
      </c>
      <c r="B2406" s="3">
        <v>1178117453</v>
      </c>
      <c r="C2406" s="2" t="s">
        <v>25771</v>
      </c>
      <c r="D2406" s="2" t="s">
        <v>1</v>
      </c>
      <c r="E2406" s="3" t="s">
        <v>2</v>
      </c>
      <c r="F2406" s="3">
        <v>41390</v>
      </c>
      <c r="G2406" s="3" t="str">
        <f t="shared" si="37"/>
        <v xml:space="preserve">경기 </v>
      </c>
      <c r="H2406" s="2" t="s">
        <v>25773</v>
      </c>
      <c r="I2406" s="2" t="s">
        <v>2954</v>
      </c>
      <c r="J2406" s="2" t="s">
        <v>25772</v>
      </c>
    </row>
    <row r="2407" spans="1:10" x14ac:dyDescent="0.3">
      <c r="A2407" s="3">
        <v>9069</v>
      </c>
      <c r="B2407" s="3">
        <v>1248632059</v>
      </c>
      <c r="C2407" s="2" t="s">
        <v>25780</v>
      </c>
      <c r="D2407" s="2" t="s">
        <v>1</v>
      </c>
      <c r="E2407" s="3" t="s">
        <v>2</v>
      </c>
      <c r="F2407" s="3">
        <v>41590</v>
      </c>
      <c r="G2407" s="3" t="str">
        <f t="shared" si="37"/>
        <v xml:space="preserve">경기 </v>
      </c>
      <c r="H2407" s="2" t="s">
        <v>25782</v>
      </c>
      <c r="I2407" s="2" t="s">
        <v>667</v>
      </c>
      <c r="J2407" s="2" t="s">
        <v>25781</v>
      </c>
    </row>
    <row r="2408" spans="1:10" x14ac:dyDescent="0.3">
      <c r="A2408" s="3">
        <v>9070</v>
      </c>
      <c r="B2408" s="3">
        <v>1248688271</v>
      </c>
      <c r="C2408" s="2" t="s">
        <v>25783</v>
      </c>
      <c r="D2408" s="2" t="s">
        <v>1</v>
      </c>
      <c r="E2408" s="3" t="s">
        <v>2</v>
      </c>
      <c r="F2408" s="3">
        <v>41590</v>
      </c>
      <c r="G2408" s="3" t="str">
        <f t="shared" si="37"/>
        <v xml:space="preserve">경기 </v>
      </c>
      <c r="H2408" s="2" t="s">
        <v>25785</v>
      </c>
      <c r="I2408" s="2" t="s">
        <v>55</v>
      </c>
      <c r="J2408" s="2" t="s">
        <v>25784</v>
      </c>
    </row>
    <row r="2409" spans="1:10" x14ac:dyDescent="0.3">
      <c r="A2409" s="3">
        <v>9072</v>
      </c>
      <c r="B2409" s="3">
        <v>1288632783</v>
      </c>
      <c r="C2409" s="2" t="s">
        <v>25789</v>
      </c>
      <c r="D2409" s="2" t="s">
        <v>1</v>
      </c>
      <c r="E2409" s="3" t="s">
        <v>2</v>
      </c>
      <c r="F2409" s="3">
        <v>41285</v>
      </c>
      <c r="G2409" s="3" t="str">
        <f t="shared" si="37"/>
        <v xml:space="preserve">경기 </v>
      </c>
      <c r="H2409" s="2" t="s">
        <v>25791</v>
      </c>
      <c r="I2409" s="2" t="s">
        <v>4116</v>
      </c>
      <c r="J2409" s="2" t="s">
        <v>25790</v>
      </c>
    </row>
    <row r="2410" spans="1:10" x14ac:dyDescent="0.3">
      <c r="A2410" s="3">
        <v>9073</v>
      </c>
      <c r="B2410" s="3">
        <v>1298178846</v>
      </c>
      <c r="C2410" s="2" t="s">
        <v>25792</v>
      </c>
      <c r="D2410" s="2" t="s">
        <v>239</v>
      </c>
      <c r="E2410" s="3" t="s">
        <v>240</v>
      </c>
      <c r="F2410" s="3">
        <v>41133</v>
      </c>
      <c r="G2410" s="3" t="str">
        <f t="shared" si="37"/>
        <v xml:space="preserve">경기 </v>
      </c>
      <c r="H2410" s="2" t="s">
        <v>25794</v>
      </c>
      <c r="I2410" s="2" t="s">
        <v>202</v>
      </c>
      <c r="J2410" s="2" t="s">
        <v>25793</v>
      </c>
    </row>
    <row r="2411" spans="1:10" x14ac:dyDescent="0.3">
      <c r="A2411" s="3">
        <v>9075</v>
      </c>
      <c r="B2411" s="3">
        <v>1308128953</v>
      </c>
      <c r="C2411" s="2" t="s">
        <v>25798</v>
      </c>
      <c r="D2411" s="2" t="s">
        <v>1</v>
      </c>
      <c r="E2411" s="3" t="s">
        <v>2</v>
      </c>
      <c r="F2411" s="3">
        <v>41190</v>
      </c>
      <c r="G2411" s="3" t="str">
        <f t="shared" si="37"/>
        <v xml:space="preserve">경기 </v>
      </c>
      <c r="H2411" s="2" t="s">
        <v>25800</v>
      </c>
      <c r="I2411" s="2" t="s">
        <v>469</v>
      </c>
      <c r="J2411" s="2" t="s">
        <v>25799</v>
      </c>
    </row>
    <row r="2412" spans="1:10" x14ac:dyDescent="0.3">
      <c r="A2412" s="3">
        <v>9077</v>
      </c>
      <c r="B2412" s="3">
        <v>1348130029</v>
      </c>
      <c r="C2412" s="2" t="s">
        <v>25804</v>
      </c>
      <c r="D2412" s="2" t="s">
        <v>1</v>
      </c>
      <c r="E2412" s="3" t="s">
        <v>2</v>
      </c>
      <c r="F2412" s="3">
        <v>41273</v>
      </c>
      <c r="G2412" s="3" t="str">
        <f t="shared" si="37"/>
        <v xml:space="preserve">경기 </v>
      </c>
      <c r="H2412" s="2" t="s">
        <v>25806</v>
      </c>
      <c r="I2412" s="2" t="s">
        <v>154</v>
      </c>
      <c r="J2412" s="2" t="s">
        <v>25805</v>
      </c>
    </row>
    <row r="2413" spans="1:10" x14ac:dyDescent="0.3">
      <c r="A2413" s="3">
        <v>9078</v>
      </c>
      <c r="B2413" s="3">
        <v>1348141638</v>
      </c>
      <c r="C2413" s="2" t="s">
        <v>25807</v>
      </c>
      <c r="D2413" s="2" t="s">
        <v>1</v>
      </c>
      <c r="E2413" s="3" t="s">
        <v>2</v>
      </c>
      <c r="F2413" s="3">
        <v>41590</v>
      </c>
      <c r="G2413" s="3" t="str">
        <f t="shared" si="37"/>
        <v xml:space="preserve">경기 </v>
      </c>
      <c r="H2413" s="2" t="s">
        <v>25809</v>
      </c>
      <c r="I2413" s="2" t="s">
        <v>534</v>
      </c>
      <c r="J2413" s="2" t="s">
        <v>25808</v>
      </c>
    </row>
    <row r="2414" spans="1:10" x14ac:dyDescent="0.3">
      <c r="A2414" s="3">
        <v>9079</v>
      </c>
      <c r="B2414" s="3">
        <v>1378173731</v>
      </c>
      <c r="C2414" s="2" t="s">
        <v>25810</v>
      </c>
      <c r="D2414" s="2" t="s">
        <v>1</v>
      </c>
      <c r="E2414" s="3" t="s">
        <v>2</v>
      </c>
      <c r="F2414" s="3">
        <v>41570</v>
      </c>
      <c r="G2414" s="3" t="str">
        <f t="shared" si="37"/>
        <v xml:space="preserve">경기 </v>
      </c>
      <c r="H2414" s="2" t="s">
        <v>25812</v>
      </c>
      <c r="I2414" s="2" t="s">
        <v>162</v>
      </c>
      <c r="J2414" s="2" t="s">
        <v>25811</v>
      </c>
    </row>
    <row r="2415" spans="1:10" x14ac:dyDescent="0.3">
      <c r="A2415" s="3">
        <v>9080</v>
      </c>
      <c r="B2415" s="3">
        <v>1388100060</v>
      </c>
      <c r="C2415" s="2" t="s">
        <v>25813</v>
      </c>
      <c r="D2415" s="2" t="s">
        <v>1</v>
      </c>
      <c r="E2415" s="3" t="s">
        <v>2</v>
      </c>
      <c r="F2415" s="3">
        <v>41173</v>
      </c>
      <c r="G2415" s="3" t="str">
        <f t="shared" si="37"/>
        <v xml:space="preserve">경기 </v>
      </c>
      <c r="H2415" s="2" t="s">
        <v>25815</v>
      </c>
      <c r="I2415" s="2" t="s">
        <v>4926</v>
      </c>
      <c r="J2415" s="2" t="s">
        <v>25814</v>
      </c>
    </row>
    <row r="2416" spans="1:10" x14ac:dyDescent="0.3">
      <c r="A2416" s="3">
        <v>9100</v>
      </c>
      <c r="B2416" s="3">
        <v>1111373517</v>
      </c>
      <c r="C2416" s="2" t="s">
        <v>25871</v>
      </c>
      <c r="D2416" s="2" t="s">
        <v>1</v>
      </c>
      <c r="E2416" s="3" t="s">
        <v>2</v>
      </c>
      <c r="F2416" s="3">
        <v>41287</v>
      </c>
      <c r="G2416" s="3" t="str">
        <f t="shared" si="37"/>
        <v xml:space="preserve">경기 </v>
      </c>
      <c r="H2416" s="2" t="s">
        <v>25873</v>
      </c>
      <c r="I2416" s="2" t="s">
        <v>996</v>
      </c>
      <c r="J2416" s="2" t="s">
        <v>25872</v>
      </c>
    </row>
    <row r="2417" spans="1:10" x14ac:dyDescent="0.3">
      <c r="A2417" s="3">
        <v>9107</v>
      </c>
      <c r="B2417" s="3">
        <v>1248180600</v>
      </c>
      <c r="C2417" s="2" t="s">
        <v>25891</v>
      </c>
      <c r="D2417" s="2" t="s">
        <v>1</v>
      </c>
      <c r="E2417" s="3" t="s">
        <v>2</v>
      </c>
      <c r="F2417" s="3">
        <v>41590</v>
      </c>
      <c r="G2417" s="3" t="str">
        <f t="shared" si="37"/>
        <v xml:space="preserve">경기 </v>
      </c>
      <c r="H2417" s="2" t="s">
        <v>25893</v>
      </c>
      <c r="I2417" s="2" t="s">
        <v>154</v>
      </c>
      <c r="J2417" s="2" t="s">
        <v>25892</v>
      </c>
    </row>
    <row r="2418" spans="1:10" x14ac:dyDescent="0.3">
      <c r="A2418" s="3">
        <v>9108</v>
      </c>
      <c r="B2418" s="3">
        <v>1298131064</v>
      </c>
      <c r="C2418" s="2" t="s">
        <v>25894</v>
      </c>
      <c r="D2418" s="2" t="s">
        <v>1</v>
      </c>
      <c r="E2418" s="3" t="s">
        <v>2</v>
      </c>
      <c r="F2418" s="3">
        <v>41135</v>
      </c>
      <c r="G2418" s="3" t="str">
        <f t="shared" si="37"/>
        <v xml:space="preserve">경기 </v>
      </c>
      <c r="H2418" s="2" t="s">
        <v>24073</v>
      </c>
      <c r="I2418" s="2" t="s">
        <v>1194</v>
      </c>
      <c r="J2418" s="2" t="s">
        <v>25895</v>
      </c>
    </row>
    <row r="2419" spans="1:10" x14ac:dyDescent="0.3">
      <c r="A2419" s="3">
        <v>9110</v>
      </c>
      <c r="B2419" s="3">
        <v>1308114954</v>
      </c>
      <c r="C2419" s="2" t="s">
        <v>25899</v>
      </c>
      <c r="D2419" s="2" t="s">
        <v>1</v>
      </c>
      <c r="E2419" s="3" t="s">
        <v>2</v>
      </c>
      <c r="F2419" s="3">
        <v>41190</v>
      </c>
      <c r="G2419" s="3" t="str">
        <f t="shared" si="37"/>
        <v xml:space="preserve">경기 </v>
      </c>
      <c r="H2419" s="2" t="s">
        <v>25901</v>
      </c>
      <c r="I2419" s="2" t="s">
        <v>1653</v>
      </c>
      <c r="J2419" s="2" t="s">
        <v>25900</v>
      </c>
    </row>
    <row r="2420" spans="1:10" x14ac:dyDescent="0.3">
      <c r="A2420" s="3">
        <v>9111</v>
      </c>
      <c r="B2420" s="3">
        <v>1348117841</v>
      </c>
      <c r="C2420" s="2" t="s">
        <v>25902</v>
      </c>
      <c r="D2420" s="2" t="s">
        <v>1</v>
      </c>
      <c r="E2420" s="3" t="s">
        <v>2</v>
      </c>
      <c r="F2420" s="3">
        <v>41273</v>
      </c>
      <c r="G2420" s="3" t="str">
        <f t="shared" si="37"/>
        <v xml:space="preserve">경기 </v>
      </c>
      <c r="H2420" s="2" t="s">
        <v>25904</v>
      </c>
      <c r="I2420" s="2" t="s">
        <v>2748</v>
      </c>
      <c r="J2420" s="2" t="s">
        <v>25903</v>
      </c>
    </row>
    <row r="2421" spans="1:10" x14ac:dyDescent="0.3">
      <c r="A2421" s="3">
        <v>9112</v>
      </c>
      <c r="B2421" s="3">
        <v>1358102661</v>
      </c>
      <c r="C2421" s="2" t="s">
        <v>25905</v>
      </c>
      <c r="D2421" s="2" t="s">
        <v>1</v>
      </c>
      <c r="E2421" s="3" t="s">
        <v>2</v>
      </c>
      <c r="F2421" s="3">
        <v>41461</v>
      </c>
      <c r="G2421" s="3" t="str">
        <f t="shared" si="37"/>
        <v xml:space="preserve">경기 </v>
      </c>
      <c r="H2421" s="2" t="s">
        <v>25907</v>
      </c>
      <c r="I2421" s="2" t="s">
        <v>23280</v>
      </c>
      <c r="J2421" s="2" t="s">
        <v>25906</v>
      </c>
    </row>
    <row r="2422" spans="1:10" x14ac:dyDescent="0.3">
      <c r="A2422" s="3">
        <v>9117</v>
      </c>
      <c r="B2422" s="3">
        <v>1378172182</v>
      </c>
      <c r="C2422" s="2" t="s">
        <v>25917</v>
      </c>
      <c r="D2422" s="2" t="s">
        <v>1</v>
      </c>
      <c r="E2422" s="3" t="s">
        <v>2</v>
      </c>
      <c r="F2422" s="3">
        <v>41570</v>
      </c>
      <c r="G2422" s="3" t="str">
        <f t="shared" si="37"/>
        <v xml:space="preserve">경기 </v>
      </c>
      <c r="H2422" s="2" t="s">
        <v>25919</v>
      </c>
      <c r="I2422" s="2" t="s">
        <v>260</v>
      </c>
      <c r="J2422" s="2" t="s">
        <v>25918</v>
      </c>
    </row>
    <row r="2423" spans="1:10" x14ac:dyDescent="0.3">
      <c r="A2423" s="3">
        <v>9118</v>
      </c>
      <c r="B2423" s="3">
        <v>1388125270</v>
      </c>
      <c r="C2423" s="2" t="s">
        <v>25920</v>
      </c>
      <c r="D2423" s="2" t="s">
        <v>1</v>
      </c>
      <c r="E2423" s="3" t="s">
        <v>2</v>
      </c>
      <c r="F2423" s="3">
        <v>41173</v>
      </c>
      <c r="G2423" s="3" t="str">
        <f t="shared" si="37"/>
        <v xml:space="preserve">경기 </v>
      </c>
      <c r="H2423" s="2" t="s">
        <v>814</v>
      </c>
      <c r="I2423" s="2" t="s">
        <v>605</v>
      </c>
      <c r="J2423" s="2" t="s">
        <v>25921</v>
      </c>
    </row>
    <row r="2424" spans="1:10" x14ac:dyDescent="0.3">
      <c r="A2424" s="3">
        <v>9123</v>
      </c>
      <c r="B2424" s="3">
        <v>2138624086</v>
      </c>
      <c r="C2424" s="2" t="s">
        <v>25934</v>
      </c>
      <c r="D2424" s="2" t="s">
        <v>1</v>
      </c>
      <c r="E2424" s="3" t="s">
        <v>2</v>
      </c>
      <c r="F2424" s="3">
        <v>41133</v>
      </c>
      <c r="G2424" s="3" t="str">
        <f t="shared" si="37"/>
        <v xml:space="preserve">경기 </v>
      </c>
      <c r="H2424" s="2" t="s">
        <v>25936</v>
      </c>
      <c r="I2424" s="2" t="s">
        <v>440</v>
      </c>
      <c r="J2424" s="2" t="s">
        <v>25935</v>
      </c>
    </row>
    <row r="2425" spans="1:10" x14ac:dyDescent="0.3">
      <c r="A2425" s="3">
        <v>9124</v>
      </c>
      <c r="B2425" s="3">
        <v>2208140342</v>
      </c>
      <c r="C2425" s="2" t="s">
        <v>25937</v>
      </c>
      <c r="D2425" s="2" t="s">
        <v>1</v>
      </c>
      <c r="E2425" s="3" t="s">
        <v>2</v>
      </c>
      <c r="F2425" s="3">
        <v>41135</v>
      </c>
      <c r="G2425" s="3" t="str">
        <f t="shared" si="37"/>
        <v xml:space="preserve">경기 </v>
      </c>
      <c r="H2425" s="2" t="s">
        <v>25939</v>
      </c>
      <c r="I2425" s="2" t="s">
        <v>5</v>
      </c>
      <c r="J2425" s="2" t="s">
        <v>25938</v>
      </c>
    </row>
    <row r="2426" spans="1:10" x14ac:dyDescent="0.3">
      <c r="A2426" s="3">
        <v>9143</v>
      </c>
      <c r="B2426" s="3">
        <v>1048188796</v>
      </c>
      <c r="C2426" s="2" t="s">
        <v>25995</v>
      </c>
      <c r="D2426" s="2" t="s">
        <v>1</v>
      </c>
      <c r="E2426" s="3" t="s">
        <v>2</v>
      </c>
      <c r="F2426" s="3">
        <v>41630</v>
      </c>
      <c r="G2426" s="3" t="str">
        <f t="shared" si="37"/>
        <v xml:space="preserve">경기 </v>
      </c>
      <c r="H2426" s="2" t="s">
        <v>25997</v>
      </c>
      <c r="I2426" s="2" t="s">
        <v>308</v>
      </c>
      <c r="J2426" s="2" t="s">
        <v>25996</v>
      </c>
    </row>
    <row r="2427" spans="1:10" x14ac:dyDescent="0.3">
      <c r="A2427" s="3">
        <v>9148</v>
      </c>
      <c r="B2427" s="3">
        <v>1248137059</v>
      </c>
      <c r="C2427" s="2" t="s">
        <v>26010</v>
      </c>
      <c r="D2427" s="2" t="s">
        <v>1</v>
      </c>
      <c r="E2427" s="3" t="s">
        <v>2</v>
      </c>
      <c r="F2427" s="3">
        <v>41590</v>
      </c>
      <c r="G2427" s="3" t="str">
        <f t="shared" si="37"/>
        <v xml:space="preserve">경기 </v>
      </c>
      <c r="H2427" s="2" t="s">
        <v>26012</v>
      </c>
      <c r="I2427" s="2" t="s">
        <v>13201</v>
      </c>
      <c r="J2427" s="2" t="s">
        <v>26011</v>
      </c>
    </row>
    <row r="2428" spans="1:10" x14ac:dyDescent="0.3">
      <c r="A2428" s="3">
        <v>9149</v>
      </c>
      <c r="B2428" s="3">
        <v>1248685589</v>
      </c>
      <c r="C2428" s="2" t="s">
        <v>26013</v>
      </c>
      <c r="D2428" s="2" t="s">
        <v>1</v>
      </c>
      <c r="E2428" s="3" t="s">
        <v>2</v>
      </c>
      <c r="F2428" s="3">
        <v>41370</v>
      </c>
      <c r="G2428" s="3" t="str">
        <f t="shared" si="37"/>
        <v xml:space="preserve">경기 </v>
      </c>
      <c r="H2428" s="2" t="s">
        <v>26015</v>
      </c>
      <c r="I2428" s="2" t="s">
        <v>409</v>
      </c>
      <c r="J2428" s="2" t="s">
        <v>26014</v>
      </c>
    </row>
    <row r="2429" spans="1:10" x14ac:dyDescent="0.3">
      <c r="A2429" s="3">
        <v>9151</v>
      </c>
      <c r="B2429" s="3">
        <v>1288165616</v>
      </c>
      <c r="C2429" s="2" t="s">
        <v>26019</v>
      </c>
      <c r="D2429" s="2" t="s">
        <v>1</v>
      </c>
      <c r="E2429" s="3" t="s">
        <v>2</v>
      </c>
      <c r="F2429" s="3">
        <v>41480</v>
      </c>
      <c r="G2429" s="3" t="str">
        <f t="shared" si="37"/>
        <v xml:space="preserve">경기 </v>
      </c>
      <c r="H2429" s="2" t="s">
        <v>26021</v>
      </c>
      <c r="I2429" s="2" t="s">
        <v>206</v>
      </c>
      <c r="J2429" s="2" t="s">
        <v>26020</v>
      </c>
    </row>
    <row r="2430" spans="1:10" x14ac:dyDescent="0.3">
      <c r="A2430" s="3">
        <v>9154</v>
      </c>
      <c r="B2430" s="3">
        <v>1308144875</v>
      </c>
      <c r="C2430" s="2" t="s">
        <v>26028</v>
      </c>
      <c r="D2430" s="2" t="s">
        <v>1</v>
      </c>
      <c r="E2430" s="3" t="s">
        <v>2</v>
      </c>
      <c r="F2430" s="3">
        <v>41190</v>
      </c>
      <c r="G2430" s="3" t="str">
        <f t="shared" si="37"/>
        <v xml:space="preserve">경기 </v>
      </c>
      <c r="H2430" s="2" t="s">
        <v>26030</v>
      </c>
      <c r="I2430" s="2" t="s">
        <v>5</v>
      </c>
      <c r="J2430" s="2" t="s">
        <v>26029</v>
      </c>
    </row>
    <row r="2431" spans="1:10" x14ac:dyDescent="0.3">
      <c r="A2431" s="3">
        <v>9155</v>
      </c>
      <c r="B2431" s="3">
        <v>1308180395</v>
      </c>
      <c r="C2431" s="2" t="s">
        <v>26031</v>
      </c>
      <c r="D2431" s="2" t="s">
        <v>1</v>
      </c>
      <c r="E2431" s="3" t="s">
        <v>2</v>
      </c>
      <c r="F2431" s="3">
        <v>41190</v>
      </c>
      <c r="G2431" s="3" t="str">
        <f t="shared" si="37"/>
        <v xml:space="preserve">경기 </v>
      </c>
      <c r="H2431" s="2" t="s">
        <v>26033</v>
      </c>
      <c r="I2431" s="2" t="s">
        <v>293</v>
      </c>
      <c r="J2431" s="2" t="s">
        <v>26032</v>
      </c>
    </row>
    <row r="2432" spans="1:10" x14ac:dyDescent="0.3">
      <c r="A2432" s="3">
        <v>9156</v>
      </c>
      <c r="B2432" s="3">
        <v>1318194572</v>
      </c>
      <c r="C2432" s="2" t="s">
        <v>26034</v>
      </c>
      <c r="D2432" s="2" t="s">
        <v>1</v>
      </c>
      <c r="E2432" s="3" t="s">
        <v>2</v>
      </c>
      <c r="F2432" s="3">
        <v>41390</v>
      </c>
      <c r="G2432" s="3" t="str">
        <f t="shared" si="37"/>
        <v xml:space="preserve">경기 </v>
      </c>
      <c r="H2432" s="2" t="s">
        <v>26036</v>
      </c>
      <c r="I2432" s="2" t="s">
        <v>2277</v>
      </c>
      <c r="J2432" s="2" t="s">
        <v>26035</v>
      </c>
    </row>
    <row r="2433" spans="1:10" x14ac:dyDescent="0.3">
      <c r="A2433" s="3">
        <v>9158</v>
      </c>
      <c r="B2433" s="3">
        <v>1358158772</v>
      </c>
      <c r="C2433" s="2" t="s">
        <v>26040</v>
      </c>
      <c r="D2433" s="2" t="s">
        <v>1</v>
      </c>
      <c r="E2433" s="3" t="s">
        <v>2</v>
      </c>
      <c r="F2433" s="3">
        <v>41135</v>
      </c>
      <c r="G2433" s="3" t="str">
        <f t="shared" si="37"/>
        <v xml:space="preserve">경기 </v>
      </c>
      <c r="H2433" s="2" t="s">
        <v>26042</v>
      </c>
      <c r="I2433" s="2" t="s">
        <v>51</v>
      </c>
      <c r="J2433" s="2" t="s">
        <v>26041</v>
      </c>
    </row>
    <row r="2434" spans="1:10" x14ac:dyDescent="0.3">
      <c r="A2434" s="3">
        <v>9160</v>
      </c>
      <c r="B2434" s="3">
        <v>1378123599</v>
      </c>
      <c r="C2434" s="2" t="s">
        <v>26046</v>
      </c>
      <c r="D2434" s="2" t="s">
        <v>1</v>
      </c>
      <c r="E2434" s="3" t="s">
        <v>2</v>
      </c>
      <c r="F2434" s="3">
        <v>41570</v>
      </c>
      <c r="G2434" s="3" t="str">
        <f t="shared" si="37"/>
        <v xml:space="preserve">경기 </v>
      </c>
      <c r="H2434" s="2" t="s">
        <v>26048</v>
      </c>
      <c r="I2434" s="2" t="s">
        <v>357</v>
      </c>
      <c r="J2434" s="2" t="s">
        <v>26047</v>
      </c>
    </row>
    <row r="2435" spans="1:10" x14ac:dyDescent="0.3">
      <c r="A2435" s="3">
        <v>9161</v>
      </c>
      <c r="B2435" s="3">
        <v>1388129766</v>
      </c>
      <c r="C2435" s="2" t="s">
        <v>26049</v>
      </c>
      <c r="D2435" s="2" t="s">
        <v>1</v>
      </c>
      <c r="E2435" s="3" t="s">
        <v>2</v>
      </c>
      <c r="F2435" s="3">
        <v>41430</v>
      </c>
      <c r="G2435" s="3" t="str">
        <f t="shared" ref="G2435:G2498" si="38">LEFT(H2435,3)</f>
        <v xml:space="preserve">경기 </v>
      </c>
      <c r="H2435" s="2" t="s">
        <v>26051</v>
      </c>
      <c r="I2435" s="2" t="s">
        <v>1040</v>
      </c>
      <c r="J2435" s="2" t="s">
        <v>26050</v>
      </c>
    </row>
    <row r="2436" spans="1:10" x14ac:dyDescent="0.3">
      <c r="A2436" s="3">
        <v>9168</v>
      </c>
      <c r="B2436" s="3">
        <v>2198118248</v>
      </c>
      <c r="C2436" s="2" t="s">
        <v>26068</v>
      </c>
      <c r="D2436" s="2" t="s">
        <v>1</v>
      </c>
      <c r="E2436" s="3" t="s">
        <v>2</v>
      </c>
      <c r="F2436" s="3">
        <v>41550</v>
      </c>
      <c r="G2436" s="3" t="str">
        <f t="shared" si="38"/>
        <v xml:space="preserve">경기 </v>
      </c>
      <c r="H2436" s="2" t="s">
        <v>26070</v>
      </c>
      <c r="I2436" s="2" t="s">
        <v>43</v>
      </c>
      <c r="J2436" s="2" t="s">
        <v>26069</v>
      </c>
    </row>
    <row r="2437" spans="1:10" x14ac:dyDescent="0.3">
      <c r="A2437" s="3">
        <v>9189</v>
      </c>
      <c r="B2437" s="3">
        <v>1088191895</v>
      </c>
      <c r="C2437" s="2" t="s">
        <v>26122</v>
      </c>
      <c r="D2437" s="2" t="s">
        <v>1</v>
      </c>
      <c r="E2437" s="3" t="s">
        <v>2</v>
      </c>
      <c r="F2437" s="3">
        <v>41210</v>
      </c>
      <c r="G2437" s="3" t="str">
        <f t="shared" si="38"/>
        <v xml:space="preserve">경기 </v>
      </c>
      <c r="H2437" s="2" t="s">
        <v>940</v>
      </c>
      <c r="I2437" s="2" t="s">
        <v>1898</v>
      </c>
      <c r="J2437" s="2" t="s">
        <v>26123</v>
      </c>
    </row>
    <row r="2438" spans="1:10" x14ac:dyDescent="0.3">
      <c r="A2438" s="3">
        <v>9190</v>
      </c>
      <c r="B2438" s="3">
        <v>1098146447</v>
      </c>
      <c r="C2438" s="2" t="s">
        <v>26124</v>
      </c>
      <c r="D2438" s="2" t="s">
        <v>1</v>
      </c>
      <c r="E2438" s="3" t="s">
        <v>2</v>
      </c>
      <c r="F2438" s="3">
        <v>41461</v>
      </c>
      <c r="G2438" s="3" t="str">
        <f t="shared" si="38"/>
        <v xml:space="preserve">경기 </v>
      </c>
      <c r="H2438" s="2" t="s">
        <v>26126</v>
      </c>
      <c r="I2438" s="2" t="s">
        <v>260</v>
      </c>
      <c r="J2438" s="2" t="s">
        <v>26125</v>
      </c>
    </row>
    <row r="2439" spans="1:10" x14ac:dyDescent="0.3">
      <c r="A2439" s="3">
        <v>9194</v>
      </c>
      <c r="B2439" s="3">
        <v>1238128222</v>
      </c>
      <c r="C2439" s="2" t="s">
        <v>26134</v>
      </c>
      <c r="D2439" s="2" t="s">
        <v>1</v>
      </c>
      <c r="E2439" s="3" t="s">
        <v>2</v>
      </c>
      <c r="F2439" s="3">
        <v>41590</v>
      </c>
      <c r="G2439" s="3" t="str">
        <f t="shared" si="38"/>
        <v xml:space="preserve">경기 </v>
      </c>
      <c r="H2439" s="2" t="s">
        <v>26136</v>
      </c>
      <c r="I2439" s="2" t="s">
        <v>423</v>
      </c>
      <c r="J2439" s="2" t="s">
        <v>26135</v>
      </c>
    </row>
    <row r="2440" spans="1:10" x14ac:dyDescent="0.3">
      <c r="A2440" s="3">
        <v>9195</v>
      </c>
      <c r="B2440" s="3">
        <v>1238153435</v>
      </c>
      <c r="C2440" s="2" t="s">
        <v>12400</v>
      </c>
      <c r="D2440" s="2" t="s">
        <v>1</v>
      </c>
      <c r="E2440" s="3" t="s">
        <v>2</v>
      </c>
      <c r="F2440" s="3">
        <v>41590</v>
      </c>
      <c r="G2440" s="3" t="str">
        <f t="shared" si="38"/>
        <v xml:space="preserve">경기 </v>
      </c>
      <c r="H2440" s="2" t="s">
        <v>26138</v>
      </c>
      <c r="I2440" s="2" t="s">
        <v>99</v>
      </c>
      <c r="J2440" s="2" t="s">
        <v>26137</v>
      </c>
    </row>
    <row r="2441" spans="1:10" x14ac:dyDescent="0.3">
      <c r="A2441" s="3">
        <v>9197</v>
      </c>
      <c r="B2441" s="3">
        <v>1248177764</v>
      </c>
      <c r="C2441" s="2" t="s">
        <v>26142</v>
      </c>
      <c r="D2441" s="2" t="s">
        <v>1</v>
      </c>
      <c r="E2441" s="3" t="s">
        <v>2</v>
      </c>
      <c r="F2441" s="3">
        <v>41113</v>
      </c>
      <c r="G2441" s="3" t="str">
        <f t="shared" si="38"/>
        <v xml:space="preserve">경기 </v>
      </c>
      <c r="H2441" s="2" t="s">
        <v>26144</v>
      </c>
      <c r="I2441" s="2" t="s">
        <v>941</v>
      </c>
      <c r="J2441" s="2" t="s">
        <v>26143</v>
      </c>
    </row>
    <row r="2442" spans="1:10" x14ac:dyDescent="0.3">
      <c r="A2442" s="3">
        <v>9198</v>
      </c>
      <c r="B2442" s="3">
        <v>1248649865</v>
      </c>
      <c r="C2442" s="2" t="s">
        <v>26145</v>
      </c>
      <c r="D2442" s="2" t="s">
        <v>1</v>
      </c>
      <c r="E2442" s="3" t="s">
        <v>2</v>
      </c>
      <c r="F2442" s="3">
        <v>41590</v>
      </c>
      <c r="G2442" s="3" t="str">
        <f t="shared" si="38"/>
        <v xml:space="preserve">경기 </v>
      </c>
      <c r="H2442" s="2" t="s">
        <v>26147</v>
      </c>
      <c r="I2442" s="2" t="s">
        <v>2102</v>
      </c>
      <c r="J2442" s="2" t="s">
        <v>26146</v>
      </c>
    </row>
    <row r="2443" spans="1:10" x14ac:dyDescent="0.3">
      <c r="A2443" s="3">
        <v>9202</v>
      </c>
      <c r="B2443" s="3">
        <v>1348103371</v>
      </c>
      <c r="C2443" s="2" t="s">
        <v>26157</v>
      </c>
      <c r="D2443" s="2" t="s">
        <v>1</v>
      </c>
      <c r="E2443" s="3" t="s">
        <v>2</v>
      </c>
      <c r="F2443" s="3">
        <v>41273</v>
      </c>
      <c r="G2443" s="3" t="str">
        <f t="shared" si="38"/>
        <v xml:space="preserve">경기 </v>
      </c>
      <c r="H2443" s="2" t="s">
        <v>26159</v>
      </c>
      <c r="I2443" s="2" t="s">
        <v>146</v>
      </c>
      <c r="J2443" s="2" t="s">
        <v>26158</v>
      </c>
    </row>
    <row r="2444" spans="1:10" x14ac:dyDescent="0.3">
      <c r="A2444" s="3">
        <v>9203</v>
      </c>
      <c r="B2444" s="3">
        <v>1348175220</v>
      </c>
      <c r="C2444" s="2" t="s">
        <v>26160</v>
      </c>
      <c r="D2444" s="2" t="s">
        <v>1</v>
      </c>
      <c r="E2444" s="3" t="s">
        <v>2</v>
      </c>
      <c r="F2444" s="3">
        <v>41390</v>
      </c>
      <c r="G2444" s="3" t="str">
        <f t="shared" si="38"/>
        <v xml:space="preserve">경기 </v>
      </c>
      <c r="H2444" s="2" t="s">
        <v>26162</v>
      </c>
      <c r="I2444" s="2" t="s">
        <v>1289</v>
      </c>
      <c r="J2444" s="2" t="s">
        <v>26161</v>
      </c>
    </row>
    <row r="2445" spans="1:10" x14ac:dyDescent="0.3">
      <c r="A2445" s="3">
        <v>9204</v>
      </c>
      <c r="B2445" s="3">
        <v>1348621700</v>
      </c>
      <c r="C2445" s="2" t="s">
        <v>26163</v>
      </c>
      <c r="D2445" s="2" t="s">
        <v>1</v>
      </c>
      <c r="E2445" s="3" t="s">
        <v>2</v>
      </c>
      <c r="F2445" s="3">
        <v>41273</v>
      </c>
      <c r="G2445" s="3" t="str">
        <f t="shared" si="38"/>
        <v xml:space="preserve">경기 </v>
      </c>
      <c r="H2445" s="2" t="s">
        <v>26165</v>
      </c>
      <c r="I2445" s="2" t="s">
        <v>63</v>
      </c>
      <c r="J2445" s="2" t="s">
        <v>26164</v>
      </c>
    </row>
    <row r="2446" spans="1:10" x14ac:dyDescent="0.3">
      <c r="A2446" s="3">
        <v>9227</v>
      </c>
      <c r="B2446" s="3">
        <v>1198139910</v>
      </c>
      <c r="C2446" s="2" t="s">
        <v>26223</v>
      </c>
      <c r="D2446" s="2" t="s">
        <v>895</v>
      </c>
      <c r="E2446" s="3" t="s">
        <v>896</v>
      </c>
      <c r="F2446" s="3">
        <v>41590</v>
      </c>
      <c r="G2446" s="3" t="str">
        <f t="shared" si="38"/>
        <v xml:space="preserve">경기 </v>
      </c>
      <c r="H2446" s="2" t="s">
        <v>26225</v>
      </c>
      <c r="I2446" s="2" t="s">
        <v>348</v>
      </c>
      <c r="J2446" s="2" t="s">
        <v>26224</v>
      </c>
    </row>
    <row r="2447" spans="1:10" x14ac:dyDescent="0.3">
      <c r="A2447" s="3">
        <v>9230</v>
      </c>
      <c r="B2447" s="3">
        <v>1248173680</v>
      </c>
      <c r="C2447" s="2" t="s">
        <v>26232</v>
      </c>
      <c r="D2447" s="2" t="s">
        <v>1</v>
      </c>
      <c r="E2447" s="3" t="s">
        <v>2</v>
      </c>
      <c r="F2447" s="3">
        <v>41173</v>
      </c>
      <c r="G2447" s="3" t="str">
        <f t="shared" si="38"/>
        <v xml:space="preserve">경기 </v>
      </c>
      <c r="H2447" s="2" t="s">
        <v>26234</v>
      </c>
      <c r="I2447" s="2" t="s">
        <v>2176</v>
      </c>
      <c r="J2447" s="2" t="s">
        <v>26233</v>
      </c>
    </row>
    <row r="2448" spans="1:10" x14ac:dyDescent="0.3">
      <c r="A2448" s="3">
        <v>9231</v>
      </c>
      <c r="B2448" s="3">
        <v>1258162809</v>
      </c>
      <c r="C2448" s="2" t="s">
        <v>26235</v>
      </c>
      <c r="D2448" s="2" t="s">
        <v>1</v>
      </c>
      <c r="E2448" s="3" t="s">
        <v>2</v>
      </c>
      <c r="F2448" s="3">
        <v>41220</v>
      </c>
      <c r="G2448" s="3" t="str">
        <f t="shared" si="38"/>
        <v xml:space="preserve">경기 </v>
      </c>
      <c r="H2448" s="2" t="s">
        <v>26237</v>
      </c>
      <c r="I2448" s="2" t="s">
        <v>469</v>
      </c>
      <c r="J2448" s="2" t="s">
        <v>26236</v>
      </c>
    </row>
    <row r="2449" spans="1:10" x14ac:dyDescent="0.3">
      <c r="A2449" s="3">
        <v>9232</v>
      </c>
      <c r="B2449" s="3">
        <v>1258178669</v>
      </c>
      <c r="C2449" s="2" t="s">
        <v>26238</v>
      </c>
      <c r="D2449" s="2" t="s">
        <v>1</v>
      </c>
      <c r="E2449" s="3" t="s">
        <v>2</v>
      </c>
      <c r="F2449" s="3">
        <v>41550</v>
      </c>
      <c r="G2449" s="3" t="str">
        <f t="shared" si="38"/>
        <v xml:space="preserve">경기 </v>
      </c>
      <c r="H2449" s="2" t="s">
        <v>26240</v>
      </c>
      <c r="I2449" s="2" t="s">
        <v>821</v>
      </c>
      <c r="J2449" s="2" t="s">
        <v>26239</v>
      </c>
    </row>
    <row r="2450" spans="1:10" x14ac:dyDescent="0.3">
      <c r="A2450" s="3">
        <v>9233</v>
      </c>
      <c r="B2450" s="3">
        <v>1268140069</v>
      </c>
      <c r="C2450" s="2" t="s">
        <v>26241</v>
      </c>
      <c r="D2450" s="2" t="s">
        <v>1</v>
      </c>
      <c r="E2450" s="3" t="s">
        <v>2</v>
      </c>
      <c r="F2450" s="3">
        <v>41390</v>
      </c>
      <c r="G2450" s="3" t="str">
        <f t="shared" si="38"/>
        <v xml:space="preserve">경기 </v>
      </c>
      <c r="H2450" s="2" t="s">
        <v>26243</v>
      </c>
      <c r="I2450" s="2" t="s">
        <v>667</v>
      </c>
      <c r="J2450" s="2" t="s">
        <v>26242</v>
      </c>
    </row>
    <row r="2451" spans="1:10" x14ac:dyDescent="0.3">
      <c r="A2451" s="3">
        <v>9234</v>
      </c>
      <c r="B2451" s="3">
        <v>1268623522</v>
      </c>
      <c r="C2451" s="2" t="s">
        <v>26244</v>
      </c>
      <c r="D2451" s="2" t="s">
        <v>239</v>
      </c>
      <c r="E2451" s="3" t="s">
        <v>240</v>
      </c>
      <c r="F2451" s="3">
        <v>41610</v>
      </c>
      <c r="G2451" s="3" t="str">
        <f t="shared" si="38"/>
        <v xml:space="preserve">경기 </v>
      </c>
      <c r="H2451" s="2" t="s">
        <v>26246</v>
      </c>
      <c r="I2451" s="2" t="s">
        <v>400</v>
      </c>
      <c r="J2451" s="2" t="s">
        <v>26245</v>
      </c>
    </row>
    <row r="2452" spans="1:10" x14ac:dyDescent="0.3">
      <c r="A2452" s="3">
        <v>9235</v>
      </c>
      <c r="B2452" s="3">
        <v>1278135332</v>
      </c>
      <c r="C2452" s="2" t="s">
        <v>26247</v>
      </c>
      <c r="D2452" s="2" t="s">
        <v>1</v>
      </c>
      <c r="E2452" s="3" t="s">
        <v>2</v>
      </c>
      <c r="F2452" s="3">
        <v>41650</v>
      </c>
      <c r="G2452" s="3" t="str">
        <f t="shared" si="38"/>
        <v xml:space="preserve">경기 </v>
      </c>
      <c r="H2452" s="2" t="s">
        <v>26249</v>
      </c>
      <c r="I2452" s="2" t="s">
        <v>1234</v>
      </c>
      <c r="J2452" s="2" t="s">
        <v>26248</v>
      </c>
    </row>
    <row r="2453" spans="1:10" x14ac:dyDescent="0.3">
      <c r="A2453" s="3">
        <v>9239</v>
      </c>
      <c r="B2453" s="3">
        <v>1348147141</v>
      </c>
      <c r="C2453" s="2" t="s">
        <v>26259</v>
      </c>
      <c r="D2453" s="2" t="s">
        <v>471</v>
      </c>
      <c r="E2453" s="3" t="s">
        <v>2</v>
      </c>
      <c r="F2453" s="3">
        <v>41273</v>
      </c>
      <c r="G2453" s="3" t="str">
        <f t="shared" si="38"/>
        <v xml:space="preserve">경기 </v>
      </c>
      <c r="H2453" s="2" t="s">
        <v>26261</v>
      </c>
      <c r="I2453" s="2" t="s">
        <v>597</v>
      </c>
      <c r="J2453" s="2" t="s">
        <v>26260</v>
      </c>
    </row>
    <row r="2454" spans="1:10" x14ac:dyDescent="0.3">
      <c r="A2454" s="3">
        <v>9240</v>
      </c>
      <c r="B2454" s="3">
        <v>1388161131</v>
      </c>
      <c r="C2454" s="2" t="s">
        <v>11849</v>
      </c>
      <c r="D2454" s="2" t="s">
        <v>1</v>
      </c>
      <c r="E2454" s="3" t="s">
        <v>2</v>
      </c>
      <c r="F2454" s="3">
        <v>41430</v>
      </c>
      <c r="G2454" s="3" t="str">
        <f t="shared" si="38"/>
        <v xml:space="preserve">경기 </v>
      </c>
      <c r="H2454" s="2" t="s">
        <v>26263</v>
      </c>
      <c r="I2454" s="2" t="s">
        <v>952</v>
      </c>
      <c r="J2454" s="2" t="s">
        <v>26262</v>
      </c>
    </row>
    <row r="2455" spans="1:10" x14ac:dyDescent="0.3">
      <c r="A2455" s="3">
        <v>9264</v>
      </c>
      <c r="B2455" s="3">
        <v>1238125429</v>
      </c>
      <c r="C2455" s="2" t="s">
        <v>26329</v>
      </c>
      <c r="D2455" s="2" t="s">
        <v>1</v>
      </c>
      <c r="E2455" s="3" t="s">
        <v>2</v>
      </c>
      <c r="F2455" s="3">
        <v>41410</v>
      </c>
      <c r="G2455" s="3" t="str">
        <f t="shared" si="38"/>
        <v xml:space="preserve">경기 </v>
      </c>
      <c r="H2455" s="2" t="s">
        <v>26331</v>
      </c>
      <c r="I2455" s="2" t="s">
        <v>176</v>
      </c>
      <c r="J2455" s="2" t="s">
        <v>26330</v>
      </c>
    </row>
    <row r="2456" spans="1:10" x14ac:dyDescent="0.3">
      <c r="A2456" s="3">
        <v>9265</v>
      </c>
      <c r="B2456" s="3">
        <v>1268149755</v>
      </c>
      <c r="C2456" s="2" t="s">
        <v>26332</v>
      </c>
      <c r="D2456" s="2" t="s">
        <v>1</v>
      </c>
      <c r="E2456" s="3" t="s">
        <v>2</v>
      </c>
      <c r="F2456" s="3">
        <v>41610</v>
      </c>
      <c r="G2456" s="3" t="str">
        <f t="shared" si="38"/>
        <v xml:space="preserve">경기 </v>
      </c>
      <c r="H2456" s="2" t="s">
        <v>26334</v>
      </c>
      <c r="I2456" s="2" t="s">
        <v>162</v>
      </c>
      <c r="J2456" s="2" t="s">
        <v>26333</v>
      </c>
    </row>
    <row r="2457" spans="1:10" x14ac:dyDescent="0.3">
      <c r="A2457" s="3">
        <v>9266</v>
      </c>
      <c r="B2457" s="3">
        <v>1298185880</v>
      </c>
      <c r="C2457" s="2" t="s">
        <v>26335</v>
      </c>
      <c r="D2457" s="2" t="s">
        <v>1</v>
      </c>
      <c r="E2457" s="3" t="s">
        <v>2</v>
      </c>
      <c r="F2457" s="3">
        <v>41133</v>
      </c>
      <c r="G2457" s="3" t="str">
        <f t="shared" si="38"/>
        <v xml:space="preserve">경기 </v>
      </c>
      <c r="H2457" s="2" t="s">
        <v>26337</v>
      </c>
      <c r="I2457" s="2" t="s">
        <v>1328</v>
      </c>
      <c r="J2457" s="2" t="s">
        <v>26336</v>
      </c>
    </row>
    <row r="2458" spans="1:10" x14ac:dyDescent="0.3">
      <c r="A2458" s="3">
        <v>9268</v>
      </c>
      <c r="B2458" s="3">
        <v>1308179826</v>
      </c>
      <c r="C2458" s="2" t="s">
        <v>26341</v>
      </c>
      <c r="D2458" s="2" t="s">
        <v>1</v>
      </c>
      <c r="E2458" s="3" t="s">
        <v>2</v>
      </c>
      <c r="F2458" s="3">
        <v>41190</v>
      </c>
      <c r="G2458" s="3" t="str">
        <f t="shared" si="38"/>
        <v xml:space="preserve">경기 </v>
      </c>
      <c r="H2458" s="2" t="s">
        <v>26343</v>
      </c>
      <c r="I2458" s="2" t="s">
        <v>26344</v>
      </c>
      <c r="J2458" s="2" t="s">
        <v>26342</v>
      </c>
    </row>
    <row r="2459" spans="1:10" x14ac:dyDescent="0.3">
      <c r="A2459" s="3">
        <v>9269</v>
      </c>
      <c r="B2459" s="3">
        <v>1330641564</v>
      </c>
      <c r="C2459" s="2" t="s">
        <v>26345</v>
      </c>
      <c r="D2459" s="2" t="s">
        <v>1</v>
      </c>
      <c r="E2459" s="3" t="s">
        <v>2</v>
      </c>
      <c r="F2459" s="3">
        <v>41390</v>
      </c>
      <c r="G2459" s="3" t="str">
        <f t="shared" si="38"/>
        <v xml:space="preserve">경기 </v>
      </c>
      <c r="H2459" s="2" t="s">
        <v>26347</v>
      </c>
      <c r="I2459" s="2" t="s">
        <v>3199</v>
      </c>
      <c r="J2459" s="2" t="s">
        <v>26346</v>
      </c>
    </row>
    <row r="2460" spans="1:10" x14ac:dyDescent="0.3">
      <c r="A2460" s="3">
        <v>9300</v>
      </c>
      <c r="B2460" s="3">
        <v>1058605041</v>
      </c>
      <c r="C2460" s="2" t="s">
        <v>26428</v>
      </c>
      <c r="D2460" s="2" t="s">
        <v>1</v>
      </c>
      <c r="E2460" s="3" t="s">
        <v>2</v>
      </c>
      <c r="F2460" s="3">
        <v>41820</v>
      </c>
      <c r="G2460" s="3" t="str">
        <f t="shared" si="38"/>
        <v xml:space="preserve">경기 </v>
      </c>
      <c r="H2460" s="2" t="s">
        <v>26430</v>
      </c>
      <c r="I2460" s="2" t="s">
        <v>743</v>
      </c>
      <c r="J2460" s="2" t="s">
        <v>26429</v>
      </c>
    </row>
    <row r="2461" spans="1:10" x14ac:dyDescent="0.3">
      <c r="A2461" s="3">
        <v>9302</v>
      </c>
      <c r="B2461" s="3">
        <v>1138157813</v>
      </c>
      <c r="C2461" s="2" t="s">
        <v>26434</v>
      </c>
      <c r="D2461" s="2" t="s">
        <v>1</v>
      </c>
      <c r="E2461" s="3" t="s">
        <v>2</v>
      </c>
      <c r="F2461" s="3">
        <v>41390</v>
      </c>
      <c r="G2461" s="3" t="str">
        <f t="shared" si="38"/>
        <v xml:space="preserve">경기 </v>
      </c>
      <c r="H2461" s="2" t="s">
        <v>26436</v>
      </c>
      <c r="I2461" s="2" t="s">
        <v>260</v>
      </c>
      <c r="J2461" s="2" t="s">
        <v>26435</v>
      </c>
    </row>
    <row r="2462" spans="1:10" x14ac:dyDescent="0.3">
      <c r="A2462" s="3">
        <v>9307</v>
      </c>
      <c r="B2462" s="3">
        <v>1228155518</v>
      </c>
      <c r="C2462" s="2" t="s">
        <v>26448</v>
      </c>
      <c r="D2462" s="2" t="s">
        <v>1</v>
      </c>
      <c r="E2462" s="3" t="s">
        <v>2</v>
      </c>
      <c r="F2462" s="3">
        <v>41550</v>
      </c>
      <c r="G2462" s="3" t="str">
        <f t="shared" si="38"/>
        <v xml:space="preserve">경기 </v>
      </c>
      <c r="H2462" s="2" t="s">
        <v>26450</v>
      </c>
      <c r="I2462" s="2" t="s">
        <v>1000</v>
      </c>
      <c r="J2462" s="2" t="s">
        <v>26449</v>
      </c>
    </row>
    <row r="2463" spans="1:10" x14ac:dyDescent="0.3">
      <c r="A2463" s="3">
        <v>9309</v>
      </c>
      <c r="B2463" s="3">
        <v>1268122116</v>
      </c>
      <c r="C2463" s="2" t="s">
        <v>26454</v>
      </c>
      <c r="D2463" s="2" t="s">
        <v>1</v>
      </c>
      <c r="E2463" s="3" t="s">
        <v>2</v>
      </c>
      <c r="F2463" s="3">
        <v>41610</v>
      </c>
      <c r="G2463" s="3" t="str">
        <f t="shared" si="38"/>
        <v xml:space="preserve">경기 </v>
      </c>
      <c r="H2463" s="2" t="s">
        <v>26456</v>
      </c>
      <c r="I2463" s="2" t="s">
        <v>3421</v>
      </c>
      <c r="J2463" s="2" t="s">
        <v>26455</v>
      </c>
    </row>
    <row r="2464" spans="1:10" x14ac:dyDescent="0.3">
      <c r="A2464" s="3">
        <v>9311</v>
      </c>
      <c r="B2464" s="3">
        <v>1278618134</v>
      </c>
      <c r="C2464" s="2" t="s">
        <v>26460</v>
      </c>
      <c r="D2464" s="2" t="s">
        <v>1</v>
      </c>
      <c r="E2464" s="3" t="s">
        <v>2</v>
      </c>
      <c r="F2464" s="3">
        <v>41610</v>
      </c>
      <c r="G2464" s="3" t="str">
        <f t="shared" si="38"/>
        <v xml:space="preserve">경기 </v>
      </c>
      <c r="H2464" s="2" t="s">
        <v>26462</v>
      </c>
      <c r="I2464" s="2" t="s">
        <v>169</v>
      </c>
      <c r="J2464" s="2" t="s">
        <v>26461</v>
      </c>
    </row>
    <row r="2465" spans="1:10" x14ac:dyDescent="0.3">
      <c r="A2465" s="3">
        <v>9313</v>
      </c>
      <c r="B2465" s="3">
        <v>1298159631</v>
      </c>
      <c r="C2465" s="2" t="s">
        <v>26466</v>
      </c>
      <c r="D2465" s="2" t="s">
        <v>1</v>
      </c>
      <c r="E2465" s="3" t="s">
        <v>2</v>
      </c>
      <c r="F2465" s="3">
        <v>41133</v>
      </c>
      <c r="G2465" s="3" t="str">
        <f t="shared" si="38"/>
        <v xml:space="preserve">경기 </v>
      </c>
      <c r="H2465" s="2" t="s">
        <v>26468</v>
      </c>
      <c r="I2465" s="2" t="s">
        <v>1194</v>
      </c>
      <c r="J2465" s="2" t="s">
        <v>26467</v>
      </c>
    </row>
    <row r="2466" spans="1:10" x14ac:dyDescent="0.3">
      <c r="A2466" s="3">
        <v>9315</v>
      </c>
      <c r="B2466" s="3">
        <v>1388102340</v>
      </c>
      <c r="C2466" s="2" t="s">
        <v>26472</v>
      </c>
      <c r="D2466" s="2" t="s">
        <v>1</v>
      </c>
      <c r="E2466" s="3" t="s">
        <v>2</v>
      </c>
      <c r="F2466" s="3">
        <v>41430</v>
      </c>
      <c r="G2466" s="3" t="str">
        <f t="shared" si="38"/>
        <v xml:space="preserve">경기 </v>
      </c>
      <c r="H2466" s="2" t="s">
        <v>26474</v>
      </c>
      <c r="I2466" s="2" t="s">
        <v>10404</v>
      </c>
      <c r="J2466" s="2" t="s">
        <v>26473</v>
      </c>
    </row>
    <row r="2467" spans="1:10" x14ac:dyDescent="0.3">
      <c r="A2467" s="3">
        <v>9322</v>
      </c>
      <c r="B2467" s="3">
        <v>2298103121</v>
      </c>
      <c r="C2467" s="2" t="s">
        <v>26491</v>
      </c>
      <c r="D2467" s="2" t="s">
        <v>1</v>
      </c>
      <c r="E2467" s="3" t="s">
        <v>2</v>
      </c>
      <c r="F2467" s="3">
        <v>41135</v>
      </c>
      <c r="G2467" s="3" t="str">
        <f t="shared" si="38"/>
        <v xml:space="preserve">경기 </v>
      </c>
      <c r="H2467" s="2" t="s">
        <v>3625</v>
      </c>
      <c r="I2467" s="2" t="s">
        <v>13</v>
      </c>
      <c r="J2467" s="2" t="s">
        <v>26492</v>
      </c>
    </row>
    <row r="2468" spans="1:10" x14ac:dyDescent="0.3">
      <c r="A2468" s="3">
        <v>9340</v>
      </c>
      <c r="B2468" s="3">
        <v>1238151534</v>
      </c>
      <c r="C2468" s="2" t="s">
        <v>26528</v>
      </c>
      <c r="D2468" s="2" t="s">
        <v>895</v>
      </c>
      <c r="E2468" s="3" t="s">
        <v>896</v>
      </c>
      <c r="F2468" s="3">
        <v>41173</v>
      </c>
      <c r="G2468" s="3" t="str">
        <f t="shared" si="38"/>
        <v xml:space="preserve">경기 </v>
      </c>
      <c r="H2468" s="2" t="s">
        <v>26530</v>
      </c>
      <c r="I2468" s="2" t="s">
        <v>952</v>
      </c>
      <c r="J2468" s="2" t="s">
        <v>26529</v>
      </c>
    </row>
    <row r="2469" spans="1:10" x14ac:dyDescent="0.3">
      <c r="A2469" s="3">
        <v>9341</v>
      </c>
      <c r="B2469" s="3">
        <v>1248694297</v>
      </c>
      <c r="C2469" s="2" t="s">
        <v>26531</v>
      </c>
      <c r="D2469" s="2" t="s">
        <v>1</v>
      </c>
      <c r="E2469" s="3" t="s">
        <v>2</v>
      </c>
      <c r="F2469" s="3">
        <v>41590</v>
      </c>
      <c r="G2469" s="3" t="str">
        <f t="shared" si="38"/>
        <v xml:space="preserve">경기 </v>
      </c>
      <c r="H2469" s="2" t="s">
        <v>26533</v>
      </c>
      <c r="I2469" s="2" t="s">
        <v>9210</v>
      </c>
      <c r="J2469" s="2" t="s">
        <v>26532</v>
      </c>
    </row>
    <row r="2470" spans="1:10" x14ac:dyDescent="0.3">
      <c r="A2470" s="3">
        <v>9342</v>
      </c>
      <c r="B2470" s="3">
        <v>1273775501</v>
      </c>
      <c r="C2470" s="2" t="s">
        <v>26534</v>
      </c>
      <c r="D2470" s="2" t="s">
        <v>1</v>
      </c>
      <c r="E2470" s="3" t="s">
        <v>2</v>
      </c>
      <c r="F2470" s="3">
        <v>41630</v>
      </c>
      <c r="G2470" s="3" t="str">
        <f t="shared" si="38"/>
        <v xml:space="preserve">경기 </v>
      </c>
      <c r="H2470" s="2" t="s">
        <v>26536</v>
      </c>
      <c r="I2470" s="2" t="s">
        <v>5091</v>
      </c>
      <c r="J2470" s="2" t="s">
        <v>26535</v>
      </c>
    </row>
    <row r="2471" spans="1:10" x14ac:dyDescent="0.3">
      <c r="A2471" s="3">
        <v>9343</v>
      </c>
      <c r="B2471" s="3">
        <v>1278190349</v>
      </c>
      <c r="C2471" s="2" t="s">
        <v>26537</v>
      </c>
      <c r="D2471" s="2" t="s">
        <v>1</v>
      </c>
      <c r="E2471" s="3" t="s">
        <v>2</v>
      </c>
      <c r="F2471" s="3">
        <v>41650</v>
      </c>
      <c r="G2471" s="3" t="str">
        <f t="shared" si="38"/>
        <v xml:space="preserve">경기 </v>
      </c>
      <c r="H2471" s="2" t="s">
        <v>26539</v>
      </c>
      <c r="I2471" s="2" t="s">
        <v>5475</v>
      </c>
      <c r="J2471" s="2" t="s">
        <v>26538</v>
      </c>
    </row>
    <row r="2472" spans="1:10" x14ac:dyDescent="0.3">
      <c r="A2472" s="3">
        <v>9344</v>
      </c>
      <c r="B2472" s="3">
        <v>1298117534</v>
      </c>
      <c r="C2472" s="2" t="s">
        <v>26540</v>
      </c>
      <c r="D2472" s="2" t="s">
        <v>1</v>
      </c>
      <c r="E2472" s="3" t="s">
        <v>2</v>
      </c>
      <c r="F2472" s="3">
        <v>41220</v>
      </c>
      <c r="G2472" s="3" t="str">
        <f t="shared" si="38"/>
        <v xml:space="preserve">경기 </v>
      </c>
      <c r="H2472" s="2" t="s">
        <v>26542</v>
      </c>
      <c r="I2472" s="2" t="s">
        <v>522</v>
      </c>
      <c r="J2472" s="2" t="s">
        <v>26541</v>
      </c>
    </row>
    <row r="2473" spans="1:10" x14ac:dyDescent="0.3">
      <c r="A2473" s="3">
        <v>9345</v>
      </c>
      <c r="B2473" s="3">
        <v>1298163120</v>
      </c>
      <c r="C2473" s="2" t="s">
        <v>26543</v>
      </c>
      <c r="D2473" s="2" t="s">
        <v>1</v>
      </c>
      <c r="E2473" s="3" t="s">
        <v>2</v>
      </c>
      <c r="F2473" s="3">
        <v>41465</v>
      </c>
      <c r="G2473" s="3" t="str">
        <f t="shared" si="38"/>
        <v xml:space="preserve">경기 </v>
      </c>
      <c r="H2473" s="2" t="s">
        <v>26545</v>
      </c>
      <c r="I2473" s="2" t="s">
        <v>5</v>
      </c>
      <c r="J2473" s="2" t="s">
        <v>26544</v>
      </c>
    </row>
    <row r="2474" spans="1:10" x14ac:dyDescent="0.3">
      <c r="A2474" s="3">
        <v>9347</v>
      </c>
      <c r="B2474" s="3">
        <v>1338132873</v>
      </c>
      <c r="C2474" s="2" t="s">
        <v>26549</v>
      </c>
      <c r="D2474" s="2" t="s">
        <v>1</v>
      </c>
      <c r="E2474" s="3" t="s">
        <v>2</v>
      </c>
      <c r="F2474" s="3">
        <v>41273</v>
      </c>
      <c r="G2474" s="3" t="str">
        <f t="shared" si="38"/>
        <v xml:space="preserve">경기 </v>
      </c>
      <c r="H2474" s="2" t="s">
        <v>26551</v>
      </c>
      <c r="I2474" s="2" t="s">
        <v>478</v>
      </c>
      <c r="J2474" s="2" t="s">
        <v>26550</v>
      </c>
    </row>
    <row r="2475" spans="1:10" x14ac:dyDescent="0.3">
      <c r="A2475" s="3">
        <v>9348</v>
      </c>
      <c r="B2475" s="3">
        <v>1368128795</v>
      </c>
      <c r="C2475" s="2" t="s">
        <v>26552</v>
      </c>
      <c r="D2475" s="2" t="s">
        <v>1</v>
      </c>
      <c r="E2475" s="3" t="s">
        <v>2</v>
      </c>
      <c r="F2475" s="3">
        <v>41570</v>
      </c>
      <c r="G2475" s="3" t="str">
        <f t="shared" si="38"/>
        <v xml:space="preserve">경기 </v>
      </c>
      <c r="H2475" s="2" t="s">
        <v>26554</v>
      </c>
      <c r="I2475" s="2" t="s">
        <v>95</v>
      </c>
      <c r="J2475" s="2" t="s">
        <v>26553</v>
      </c>
    </row>
    <row r="2476" spans="1:10" x14ac:dyDescent="0.3">
      <c r="A2476" s="3">
        <v>9352</v>
      </c>
      <c r="B2476" s="3">
        <v>2118623140</v>
      </c>
      <c r="C2476" s="2" t="s">
        <v>26564</v>
      </c>
      <c r="D2476" s="2" t="s">
        <v>1</v>
      </c>
      <c r="E2476" s="3" t="s">
        <v>2</v>
      </c>
      <c r="F2476" s="3">
        <v>41463</v>
      </c>
      <c r="G2476" s="3" t="str">
        <f t="shared" si="38"/>
        <v xml:space="preserve">경기 </v>
      </c>
      <c r="H2476" s="2" t="s">
        <v>14353</v>
      </c>
      <c r="I2476" s="2" t="s">
        <v>451</v>
      </c>
      <c r="J2476" s="2" t="s">
        <v>26565</v>
      </c>
    </row>
    <row r="2477" spans="1:10" x14ac:dyDescent="0.3">
      <c r="A2477" s="3">
        <v>9375</v>
      </c>
      <c r="B2477" s="3">
        <v>1058690228</v>
      </c>
      <c r="C2477" s="2" t="s">
        <v>26630</v>
      </c>
      <c r="D2477" s="2" t="s">
        <v>1</v>
      </c>
      <c r="E2477" s="3" t="s">
        <v>2</v>
      </c>
      <c r="F2477" s="3">
        <v>41450</v>
      </c>
      <c r="G2477" s="3" t="str">
        <f t="shared" si="38"/>
        <v xml:space="preserve">경기 </v>
      </c>
      <c r="H2477" s="2" t="s">
        <v>26632</v>
      </c>
      <c r="I2477" s="2" t="s">
        <v>469</v>
      </c>
      <c r="J2477" s="2" t="s">
        <v>26631</v>
      </c>
    </row>
    <row r="2478" spans="1:10" x14ac:dyDescent="0.3">
      <c r="A2478" s="3">
        <v>9376</v>
      </c>
      <c r="B2478" s="3">
        <v>1068617180</v>
      </c>
      <c r="C2478" s="2" t="s">
        <v>26633</v>
      </c>
      <c r="D2478" s="2" t="s">
        <v>1</v>
      </c>
      <c r="E2478" s="3" t="s">
        <v>2</v>
      </c>
      <c r="F2478" s="3">
        <v>41190</v>
      </c>
      <c r="G2478" s="3" t="str">
        <f t="shared" si="38"/>
        <v xml:space="preserve">경기 </v>
      </c>
      <c r="H2478" s="2" t="s">
        <v>26635</v>
      </c>
      <c r="I2478" s="2" t="s">
        <v>13</v>
      </c>
      <c r="J2478" s="2" t="s">
        <v>26634</v>
      </c>
    </row>
    <row r="2479" spans="1:10" x14ac:dyDescent="0.3">
      <c r="A2479" s="3">
        <v>9378</v>
      </c>
      <c r="B2479" s="3">
        <v>1198109041</v>
      </c>
      <c r="C2479" s="2" t="s">
        <v>26638</v>
      </c>
      <c r="D2479" s="2" t="s">
        <v>1</v>
      </c>
      <c r="E2479" s="3" t="s">
        <v>2</v>
      </c>
      <c r="F2479" s="3">
        <v>41390</v>
      </c>
      <c r="G2479" s="3" t="str">
        <f t="shared" si="38"/>
        <v xml:space="preserve">경기 </v>
      </c>
      <c r="H2479" s="2" t="s">
        <v>26640</v>
      </c>
      <c r="I2479" s="2" t="s">
        <v>393</v>
      </c>
      <c r="J2479" s="2" t="s">
        <v>26639</v>
      </c>
    </row>
    <row r="2480" spans="1:10" x14ac:dyDescent="0.3">
      <c r="A2480" s="3">
        <v>9379</v>
      </c>
      <c r="B2480" s="3">
        <v>1208167380</v>
      </c>
      <c r="C2480" s="2" t="s">
        <v>26641</v>
      </c>
      <c r="D2480" s="2" t="s">
        <v>126</v>
      </c>
      <c r="E2480" s="3" t="s">
        <v>943</v>
      </c>
      <c r="F2480" s="3">
        <v>41135</v>
      </c>
      <c r="G2480" s="3" t="str">
        <f t="shared" si="38"/>
        <v xml:space="preserve">경기 </v>
      </c>
      <c r="H2480" s="2" t="s">
        <v>26643</v>
      </c>
      <c r="I2480" s="2" t="s">
        <v>941</v>
      </c>
      <c r="J2480" s="2" t="s">
        <v>26642</v>
      </c>
    </row>
    <row r="2481" spans="1:10" x14ac:dyDescent="0.3">
      <c r="A2481" s="3">
        <v>9380</v>
      </c>
      <c r="B2481" s="3">
        <v>1248105222</v>
      </c>
      <c r="C2481" s="2" t="s">
        <v>26644</v>
      </c>
      <c r="D2481" s="2" t="s">
        <v>1</v>
      </c>
      <c r="E2481" s="3" t="s">
        <v>2</v>
      </c>
      <c r="F2481" s="3">
        <v>41590</v>
      </c>
      <c r="G2481" s="3" t="str">
        <f t="shared" si="38"/>
        <v xml:space="preserve">경기 </v>
      </c>
      <c r="H2481" s="2" t="s">
        <v>26646</v>
      </c>
      <c r="I2481" s="2" t="s">
        <v>1947</v>
      </c>
      <c r="J2481" s="2" t="s">
        <v>26645</v>
      </c>
    </row>
    <row r="2482" spans="1:10" x14ac:dyDescent="0.3">
      <c r="A2482" s="3">
        <v>9383</v>
      </c>
      <c r="B2482" s="3">
        <v>1328121688</v>
      </c>
      <c r="C2482" s="2" t="s">
        <v>26653</v>
      </c>
      <c r="D2482" s="2" t="s">
        <v>1</v>
      </c>
      <c r="E2482" s="3" t="s">
        <v>2</v>
      </c>
      <c r="F2482" s="3">
        <v>41650</v>
      </c>
      <c r="G2482" s="3" t="str">
        <f t="shared" si="38"/>
        <v xml:space="preserve">경기 </v>
      </c>
      <c r="H2482" s="2" t="s">
        <v>26655</v>
      </c>
      <c r="I2482" s="2" t="s">
        <v>109</v>
      </c>
      <c r="J2482" s="2" t="s">
        <v>26654</v>
      </c>
    </row>
    <row r="2483" spans="1:10" x14ac:dyDescent="0.3">
      <c r="A2483" s="3">
        <v>9385</v>
      </c>
      <c r="B2483" s="3">
        <v>1348125356</v>
      </c>
      <c r="C2483" s="2" t="s">
        <v>26659</v>
      </c>
      <c r="D2483" s="2" t="s">
        <v>1</v>
      </c>
      <c r="E2483" s="3" t="s">
        <v>2</v>
      </c>
      <c r="F2483" s="3">
        <v>41271</v>
      </c>
      <c r="G2483" s="3" t="str">
        <f t="shared" si="38"/>
        <v xml:space="preserve">경기 </v>
      </c>
      <c r="H2483" s="2" t="s">
        <v>26661</v>
      </c>
      <c r="I2483" s="2" t="s">
        <v>1508</v>
      </c>
      <c r="J2483" s="2" t="s">
        <v>26660</v>
      </c>
    </row>
    <row r="2484" spans="1:10" x14ac:dyDescent="0.3">
      <c r="A2484" s="3">
        <v>9389</v>
      </c>
      <c r="B2484" s="3">
        <v>1438102089</v>
      </c>
      <c r="C2484" s="2" t="s">
        <v>26671</v>
      </c>
      <c r="D2484" s="2" t="s">
        <v>1</v>
      </c>
      <c r="E2484" s="3" t="s">
        <v>2</v>
      </c>
      <c r="F2484" s="3">
        <v>41590</v>
      </c>
      <c r="G2484" s="3" t="str">
        <f t="shared" si="38"/>
        <v xml:space="preserve">경기 </v>
      </c>
      <c r="H2484" s="2" t="s">
        <v>26673</v>
      </c>
      <c r="I2484" s="2" t="s">
        <v>393</v>
      </c>
      <c r="J2484" s="2" t="s">
        <v>26672</v>
      </c>
    </row>
    <row r="2485" spans="1:10" x14ac:dyDescent="0.3">
      <c r="A2485" s="3">
        <v>9391</v>
      </c>
      <c r="B2485" s="3">
        <v>2148615106</v>
      </c>
      <c r="C2485" s="2" t="s">
        <v>26676</v>
      </c>
      <c r="D2485" s="2" t="s">
        <v>1</v>
      </c>
      <c r="E2485" s="3" t="s">
        <v>2</v>
      </c>
      <c r="F2485" s="3">
        <v>41117</v>
      </c>
      <c r="G2485" s="3" t="str">
        <f t="shared" si="38"/>
        <v xml:space="preserve">경기 </v>
      </c>
      <c r="H2485" s="2" t="s">
        <v>24472</v>
      </c>
      <c r="I2485" s="2" t="s">
        <v>2048</v>
      </c>
      <c r="J2485" s="2" t="s">
        <v>26677</v>
      </c>
    </row>
    <row r="2486" spans="1:10" x14ac:dyDescent="0.3">
      <c r="A2486" s="3">
        <v>9392</v>
      </c>
      <c r="B2486" s="3">
        <v>2198107469</v>
      </c>
      <c r="C2486" s="2" t="s">
        <v>26678</v>
      </c>
      <c r="D2486" s="2" t="s">
        <v>1</v>
      </c>
      <c r="E2486" s="3" t="s">
        <v>2</v>
      </c>
      <c r="F2486" s="3">
        <v>41135</v>
      </c>
      <c r="G2486" s="3" t="str">
        <f t="shared" si="38"/>
        <v xml:space="preserve">경기 </v>
      </c>
      <c r="H2486" s="2" t="s">
        <v>26680</v>
      </c>
      <c r="I2486" s="2" t="s">
        <v>5</v>
      </c>
      <c r="J2486" s="2" t="s">
        <v>26679</v>
      </c>
    </row>
    <row r="2487" spans="1:10" x14ac:dyDescent="0.3">
      <c r="A2487" s="3">
        <v>9422</v>
      </c>
      <c r="B2487" s="3">
        <v>1238148548</v>
      </c>
      <c r="C2487" s="2" t="s">
        <v>26761</v>
      </c>
      <c r="D2487" s="2" t="s">
        <v>1</v>
      </c>
      <c r="E2487" s="3" t="s">
        <v>2</v>
      </c>
      <c r="F2487" s="3">
        <v>41173</v>
      </c>
      <c r="G2487" s="3" t="str">
        <f t="shared" si="38"/>
        <v xml:space="preserve">경기 </v>
      </c>
      <c r="H2487" s="2" t="s">
        <v>5080</v>
      </c>
      <c r="I2487" s="2" t="s">
        <v>194</v>
      </c>
      <c r="J2487" s="2" t="s">
        <v>26762</v>
      </c>
    </row>
    <row r="2488" spans="1:10" x14ac:dyDescent="0.3">
      <c r="A2488" s="3">
        <v>9423</v>
      </c>
      <c r="B2488" s="3">
        <v>1268149982</v>
      </c>
      <c r="C2488" s="2" t="s">
        <v>26763</v>
      </c>
      <c r="D2488" s="2" t="s">
        <v>1</v>
      </c>
      <c r="E2488" s="3" t="s">
        <v>2</v>
      </c>
      <c r="F2488" s="3">
        <v>41500</v>
      </c>
      <c r="G2488" s="3" t="str">
        <f t="shared" si="38"/>
        <v xml:space="preserve">경기 </v>
      </c>
      <c r="H2488" s="2" t="s">
        <v>26765</v>
      </c>
      <c r="I2488" s="2" t="s">
        <v>2912</v>
      </c>
      <c r="J2488" s="2" t="s">
        <v>26764</v>
      </c>
    </row>
    <row r="2489" spans="1:10" x14ac:dyDescent="0.3">
      <c r="A2489" s="3">
        <v>9424</v>
      </c>
      <c r="B2489" s="3">
        <v>1268198130</v>
      </c>
      <c r="C2489" s="2" t="s">
        <v>26766</v>
      </c>
      <c r="D2489" s="2" t="s">
        <v>1</v>
      </c>
      <c r="E2489" s="3" t="s">
        <v>2</v>
      </c>
      <c r="F2489" s="3">
        <v>41500</v>
      </c>
      <c r="G2489" s="3" t="str">
        <f t="shared" si="38"/>
        <v xml:space="preserve">경기 </v>
      </c>
      <c r="H2489" s="2" t="s">
        <v>26768</v>
      </c>
      <c r="I2489" s="2" t="s">
        <v>843</v>
      </c>
      <c r="J2489" s="2" t="s">
        <v>26767</v>
      </c>
    </row>
    <row r="2490" spans="1:10" x14ac:dyDescent="0.3">
      <c r="A2490" s="3">
        <v>9425</v>
      </c>
      <c r="B2490" s="3">
        <v>1348102649</v>
      </c>
      <c r="C2490" s="2" t="s">
        <v>26769</v>
      </c>
      <c r="D2490" s="2" t="s">
        <v>1</v>
      </c>
      <c r="E2490" s="3" t="s">
        <v>2</v>
      </c>
      <c r="F2490" s="3">
        <v>41273</v>
      </c>
      <c r="G2490" s="3" t="str">
        <f t="shared" si="38"/>
        <v xml:space="preserve">경기 </v>
      </c>
      <c r="H2490" s="2" t="s">
        <v>26771</v>
      </c>
      <c r="I2490" s="2" t="s">
        <v>10404</v>
      </c>
      <c r="J2490" s="2" t="s">
        <v>26770</v>
      </c>
    </row>
    <row r="2491" spans="1:10" x14ac:dyDescent="0.3">
      <c r="A2491" s="3">
        <v>9426</v>
      </c>
      <c r="B2491" s="3">
        <v>1348105248</v>
      </c>
      <c r="C2491" s="2" t="s">
        <v>26772</v>
      </c>
      <c r="D2491" s="2" t="s">
        <v>1</v>
      </c>
      <c r="E2491" s="3" t="s">
        <v>2</v>
      </c>
      <c r="F2491" s="3">
        <v>41273</v>
      </c>
      <c r="G2491" s="3" t="str">
        <f t="shared" si="38"/>
        <v xml:space="preserve">경기 </v>
      </c>
      <c r="H2491" s="2" t="s">
        <v>26774</v>
      </c>
      <c r="I2491" s="2" t="s">
        <v>1004</v>
      </c>
      <c r="J2491" s="2" t="s">
        <v>26773</v>
      </c>
    </row>
    <row r="2492" spans="1:10" x14ac:dyDescent="0.3">
      <c r="A2492" s="3">
        <v>9427</v>
      </c>
      <c r="B2492" s="3">
        <v>1358169319</v>
      </c>
      <c r="C2492" s="2" t="s">
        <v>26775</v>
      </c>
      <c r="D2492" s="2" t="s">
        <v>1</v>
      </c>
      <c r="E2492" s="3" t="s">
        <v>2</v>
      </c>
      <c r="F2492" s="3">
        <v>41461</v>
      </c>
      <c r="G2492" s="3" t="str">
        <f t="shared" si="38"/>
        <v xml:space="preserve">경기 </v>
      </c>
      <c r="H2492" s="2" t="s">
        <v>26777</v>
      </c>
      <c r="I2492" s="2" t="s">
        <v>912</v>
      </c>
      <c r="J2492" s="2" t="s">
        <v>26776</v>
      </c>
    </row>
    <row r="2493" spans="1:10" x14ac:dyDescent="0.3">
      <c r="A2493" s="3">
        <v>9432</v>
      </c>
      <c r="B2493" s="3">
        <v>2148610775</v>
      </c>
      <c r="C2493" s="2" t="s">
        <v>26790</v>
      </c>
      <c r="D2493" s="2" t="s">
        <v>1</v>
      </c>
      <c r="E2493" s="3" t="s">
        <v>2</v>
      </c>
      <c r="F2493" s="3">
        <v>41271</v>
      </c>
      <c r="G2493" s="3" t="str">
        <f t="shared" si="38"/>
        <v xml:space="preserve">경기 </v>
      </c>
      <c r="H2493" s="2" t="s">
        <v>26792</v>
      </c>
      <c r="I2493" s="2" t="s">
        <v>67</v>
      </c>
      <c r="J2493" s="2" t="s">
        <v>26791</v>
      </c>
    </row>
    <row r="2494" spans="1:10" x14ac:dyDescent="0.3">
      <c r="A2494" s="3">
        <v>9446</v>
      </c>
      <c r="B2494" s="3">
        <v>1248148314</v>
      </c>
      <c r="C2494" s="2" t="s">
        <v>26826</v>
      </c>
      <c r="D2494" s="2" t="s">
        <v>1</v>
      </c>
      <c r="E2494" s="3" t="s">
        <v>2</v>
      </c>
      <c r="F2494" s="3">
        <v>41590</v>
      </c>
      <c r="G2494" s="3" t="str">
        <f t="shared" si="38"/>
        <v xml:space="preserve">경기 </v>
      </c>
      <c r="H2494" s="2" t="s">
        <v>26828</v>
      </c>
      <c r="I2494" s="2" t="s">
        <v>4587</v>
      </c>
      <c r="J2494" s="2" t="s">
        <v>26827</v>
      </c>
    </row>
    <row r="2495" spans="1:10" x14ac:dyDescent="0.3">
      <c r="A2495" s="3">
        <v>9449</v>
      </c>
      <c r="B2495" s="3">
        <v>1258157247</v>
      </c>
      <c r="C2495" s="2" t="s">
        <v>26835</v>
      </c>
      <c r="D2495" s="2" t="s">
        <v>1</v>
      </c>
      <c r="E2495" s="3" t="s">
        <v>2</v>
      </c>
      <c r="F2495" s="3">
        <v>41220</v>
      </c>
      <c r="G2495" s="3" t="str">
        <f t="shared" si="38"/>
        <v xml:space="preserve">경기 </v>
      </c>
      <c r="H2495" s="2" t="s">
        <v>26837</v>
      </c>
      <c r="I2495" s="2" t="s">
        <v>635</v>
      </c>
      <c r="J2495" s="2" t="s">
        <v>26836</v>
      </c>
    </row>
    <row r="2496" spans="1:10" x14ac:dyDescent="0.3">
      <c r="A2496" s="3">
        <v>9450</v>
      </c>
      <c r="B2496" s="3">
        <v>1258157795</v>
      </c>
      <c r="C2496" s="2" t="s">
        <v>26838</v>
      </c>
      <c r="D2496" s="2" t="s">
        <v>1</v>
      </c>
      <c r="E2496" s="3" t="s">
        <v>2</v>
      </c>
      <c r="F2496" s="3">
        <v>41550</v>
      </c>
      <c r="G2496" s="3" t="str">
        <f t="shared" si="38"/>
        <v xml:space="preserve">경기 </v>
      </c>
      <c r="H2496" s="2" t="s">
        <v>26840</v>
      </c>
      <c r="I2496" s="2" t="s">
        <v>667</v>
      </c>
      <c r="J2496" s="2" t="s">
        <v>26839</v>
      </c>
    </row>
    <row r="2497" spans="1:10" x14ac:dyDescent="0.3">
      <c r="A2497" s="3">
        <v>9451</v>
      </c>
      <c r="B2497" s="3">
        <v>1268190628</v>
      </c>
      <c r="C2497" s="2" t="s">
        <v>26841</v>
      </c>
      <c r="D2497" s="2" t="s">
        <v>1</v>
      </c>
      <c r="E2497" s="3" t="s">
        <v>2</v>
      </c>
      <c r="F2497" s="3">
        <v>41610</v>
      </c>
      <c r="G2497" s="3" t="str">
        <f t="shared" si="38"/>
        <v xml:space="preserve">경기 </v>
      </c>
      <c r="H2497" s="2" t="s">
        <v>26843</v>
      </c>
      <c r="I2497" s="2" t="s">
        <v>1940</v>
      </c>
      <c r="J2497" s="2" t="s">
        <v>26842</v>
      </c>
    </row>
    <row r="2498" spans="1:10" x14ac:dyDescent="0.3">
      <c r="A2498" s="3">
        <v>9453</v>
      </c>
      <c r="B2498" s="3">
        <v>1278158276</v>
      </c>
      <c r="C2498" s="2" t="s">
        <v>26847</v>
      </c>
      <c r="D2498" s="2" t="s">
        <v>1</v>
      </c>
      <c r="E2498" s="3" t="s">
        <v>2</v>
      </c>
      <c r="F2498" s="3">
        <v>41650</v>
      </c>
      <c r="G2498" s="3" t="str">
        <f t="shared" si="38"/>
        <v xml:space="preserve">경기 </v>
      </c>
      <c r="H2498" s="2" t="s">
        <v>26849</v>
      </c>
      <c r="I2498" s="2" t="s">
        <v>19352</v>
      </c>
      <c r="J2498" s="2" t="s">
        <v>26848</v>
      </c>
    </row>
    <row r="2499" spans="1:10" x14ac:dyDescent="0.3">
      <c r="A2499" s="3">
        <v>9454</v>
      </c>
      <c r="B2499" s="3">
        <v>1278180759</v>
      </c>
      <c r="C2499" s="2" t="s">
        <v>26850</v>
      </c>
      <c r="D2499" s="2" t="s">
        <v>1</v>
      </c>
      <c r="E2499" s="3" t="s">
        <v>2</v>
      </c>
      <c r="F2499" s="3">
        <v>41650</v>
      </c>
      <c r="G2499" s="3" t="str">
        <f t="shared" ref="G2499:G2562" si="39">LEFT(H2499,3)</f>
        <v xml:space="preserve">경기 </v>
      </c>
      <c r="H2499" s="2" t="s">
        <v>26852</v>
      </c>
      <c r="I2499" s="2" t="s">
        <v>308</v>
      </c>
      <c r="J2499" s="2" t="s">
        <v>26851</v>
      </c>
    </row>
    <row r="2500" spans="1:10" x14ac:dyDescent="0.3">
      <c r="A2500" s="3">
        <v>9455</v>
      </c>
      <c r="B2500" s="3">
        <v>1288103793</v>
      </c>
      <c r="C2500" s="2" t="s">
        <v>3505</v>
      </c>
      <c r="D2500" s="2" t="s">
        <v>1</v>
      </c>
      <c r="E2500" s="3" t="s">
        <v>2</v>
      </c>
      <c r="F2500" s="3">
        <v>41220</v>
      </c>
      <c r="G2500" s="3" t="str">
        <f t="shared" si="39"/>
        <v xml:space="preserve">경기 </v>
      </c>
      <c r="H2500" s="2" t="s">
        <v>26854</v>
      </c>
      <c r="I2500" s="2" t="s">
        <v>146</v>
      </c>
      <c r="J2500" s="2" t="s">
        <v>26853</v>
      </c>
    </row>
    <row r="2501" spans="1:10" x14ac:dyDescent="0.3">
      <c r="A2501" s="3">
        <v>9456</v>
      </c>
      <c r="B2501" s="3">
        <v>1298136924</v>
      </c>
      <c r="C2501" s="2" t="s">
        <v>26855</v>
      </c>
      <c r="D2501" s="2" t="s">
        <v>1</v>
      </c>
      <c r="E2501" s="3" t="s">
        <v>2</v>
      </c>
      <c r="F2501" s="3">
        <v>41135</v>
      </c>
      <c r="G2501" s="3" t="str">
        <f t="shared" si="39"/>
        <v xml:space="preserve">경기 </v>
      </c>
      <c r="H2501" s="2" t="s">
        <v>26857</v>
      </c>
      <c r="I2501" s="2" t="s">
        <v>13</v>
      </c>
      <c r="J2501" s="2" t="s">
        <v>26856</v>
      </c>
    </row>
    <row r="2502" spans="1:10" x14ac:dyDescent="0.3">
      <c r="A2502" s="3">
        <v>9457</v>
      </c>
      <c r="B2502" s="3">
        <v>1298175719</v>
      </c>
      <c r="C2502" s="2" t="s">
        <v>26858</v>
      </c>
      <c r="D2502" s="2" t="s">
        <v>1</v>
      </c>
      <c r="E2502" s="3" t="s">
        <v>2</v>
      </c>
      <c r="F2502" s="3">
        <v>41133</v>
      </c>
      <c r="G2502" s="3" t="str">
        <f t="shared" si="39"/>
        <v xml:space="preserve">경기 </v>
      </c>
      <c r="H2502" s="2" t="s">
        <v>11665</v>
      </c>
      <c r="I2502" s="2" t="s">
        <v>1317</v>
      </c>
      <c r="J2502" s="2" t="s">
        <v>26859</v>
      </c>
    </row>
    <row r="2503" spans="1:10" x14ac:dyDescent="0.3">
      <c r="A2503" s="3">
        <v>9460</v>
      </c>
      <c r="B2503" s="3">
        <v>1358105329</v>
      </c>
      <c r="C2503" s="2" t="s">
        <v>26865</v>
      </c>
      <c r="D2503" s="2" t="s">
        <v>1</v>
      </c>
      <c r="E2503" s="3" t="s">
        <v>2</v>
      </c>
      <c r="F2503" s="3">
        <v>41463</v>
      </c>
      <c r="G2503" s="3" t="str">
        <f t="shared" si="39"/>
        <v xml:space="preserve">경기 </v>
      </c>
      <c r="H2503" s="2" t="s">
        <v>26866</v>
      </c>
      <c r="I2503" s="2" t="s">
        <v>2677</v>
      </c>
      <c r="J2503" s="2" t="s">
        <v>11651</v>
      </c>
    </row>
    <row r="2504" spans="1:10" x14ac:dyDescent="0.3">
      <c r="A2504" s="3">
        <v>9461</v>
      </c>
      <c r="B2504" s="3">
        <v>1358129035</v>
      </c>
      <c r="C2504" s="2" t="s">
        <v>26867</v>
      </c>
      <c r="D2504" s="2" t="s">
        <v>1</v>
      </c>
      <c r="E2504" s="3" t="s">
        <v>2</v>
      </c>
      <c r="F2504" s="3">
        <v>41133</v>
      </c>
      <c r="G2504" s="3" t="str">
        <f t="shared" si="39"/>
        <v xml:space="preserve">경기 </v>
      </c>
      <c r="H2504" s="2" t="s">
        <v>1209</v>
      </c>
      <c r="I2504" s="2" t="s">
        <v>154</v>
      </c>
      <c r="J2504" s="2" t="s">
        <v>26868</v>
      </c>
    </row>
    <row r="2505" spans="1:10" x14ac:dyDescent="0.3">
      <c r="A2505" s="3">
        <v>9468</v>
      </c>
      <c r="B2505" s="3">
        <v>2178113679</v>
      </c>
      <c r="C2505" s="2" t="s">
        <v>26887</v>
      </c>
      <c r="D2505" s="2" t="s">
        <v>1</v>
      </c>
      <c r="E2505" s="3" t="s">
        <v>2</v>
      </c>
      <c r="F2505" s="3">
        <v>41150</v>
      </c>
      <c r="G2505" s="3" t="str">
        <f t="shared" si="39"/>
        <v xml:space="preserve">경기 </v>
      </c>
      <c r="H2505" s="2" t="s">
        <v>26889</v>
      </c>
      <c r="I2505" s="2" t="s">
        <v>986</v>
      </c>
      <c r="J2505" s="2" t="s">
        <v>26888</v>
      </c>
    </row>
    <row r="2506" spans="1:10" x14ac:dyDescent="0.3">
      <c r="A2506" s="3">
        <v>9484</v>
      </c>
      <c r="B2506" s="3">
        <v>1088148141</v>
      </c>
      <c r="C2506" s="2" t="s">
        <v>26925</v>
      </c>
      <c r="D2506" s="2" t="s">
        <v>1</v>
      </c>
      <c r="E2506" s="3" t="s">
        <v>2</v>
      </c>
      <c r="F2506" s="3">
        <v>41273</v>
      </c>
      <c r="G2506" s="3" t="str">
        <f t="shared" si="39"/>
        <v xml:space="preserve">경기 </v>
      </c>
      <c r="H2506" s="2" t="s">
        <v>6881</v>
      </c>
      <c r="I2506" s="2" t="s">
        <v>364</v>
      </c>
      <c r="J2506" s="2" t="s">
        <v>26926</v>
      </c>
    </row>
    <row r="2507" spans="1:10" x14ac:dyDescent="0.3">
      <c r="A2507" s="3">
        <v>9486</v>
      </c>
      <c r="B2507" s="3">
        <v>1268105892</v>
      </c>
      <c r="C2507" s="2" t="s">
        <v>7170</v>
      </c>
      <c r="D2507" s="2" t="s">
        <v>1</v>
      </c>
      <c r="E2507" s="3" t="s">
        <v>2</v>
      </c>
      <c r="F2507" s="3">
        <v>41461</v>
      </c>
      <c r="G2507" s="3" t="str">
        <f t="shared" si="39"/>
        <v xml:space="preserve">경기 </v>
      </c>
      <c r="H2507" s="2" t="s">
        <v>26931</v>
      </c>
      <c r="I2507" s="2" t="s">
        <v>1000</v>
      </c>
      <c r="J2507" s="2" t="s">
        <v>26930</v>
      </c>
    </row>
    <row r="2508" spans="1:10" x14ac:dyDescent="0.3">
      <c r="A2508" s="3">
        <v>9488</v>
      </c>
      <c r="B2508" s="3">
        <v>1278130768</v>
      </c>
      <c r="C2508" s="2" t="s">
        <v>26935</v>
      </c>
      <c r="D2508" s="2" t="s">
        <v>1</v>
      </c>
      <c r="E2508" s="3" t="s">
        <v>2</v>
      </c>
      <c r="F2508" s="3">
        <v>41630</v>
      </c>
      <c r="G2508" s="3" t="str">
        <f t="shared" si="39"/>
        <v xml:space="preserve">경기 </v>
      </c>
      <c r="H2508" s="2" t="s">
        <v>26937</v>
      </c>
      <c r="I2508" s="2" t="s">
        <v>95</v>
      </c>
      <c r="J2508" s="2" t="s">
        <v>26936</v>
      </c>
    </row>
    <row r="2509" spans="1:10" x14ac:dyDescent="0.3">
      <c r="A2509" s="3">
        <v>9489</v>
      </c>
      <c r="B2509" s="3">
        <v>1278171565</v>
      </c>
      <c r="C2509" s="2" t="s">
        <v>26938</v>
      </c>
      <c r="D2509" s="2" t="s">
        <v>1</v>
      </c>
      <c r="E2509" s="3" t="s">
        <v>2</v>
      </c>
      <c r="F2509" s="3">
        <v>41630</v>
      </c>
      <c r="G2509" s="3" t="str">
        <f t="shared" si="39"/>
        <v xml:space="preserve">경기 </v>
      </c>
      <c r="H2509" s="2" t="s">
        <v>26940</v>
      </c>
      <c r="I2509" s="2" t="s">
        <v>95</v>
      </c>
      <c r="J2509" s="2" t="s">
        <v>26939</v>
      </c>
    </row>
    <row r="2510" spans="1:10" x14ac:dyDescent="0.3">
      <c r="A2510" s="3">
        <v>9490</v>
      </c>
      <c r="B2510" s="3">
        <v>1298610007</v>
      </c>
      <c r="C2510" s="2" t="s">
        <v>26941</v>
      </c>
      <c r="D2510" s="2" t="s">
        <v>1</v>
      </c>
      <c r="E2510" s="3" t="s">
        <v>2</v>
      </c>
      <c r="F2510" s="3">
        <v>41133</v>
      </c>
      <c r="G2510" s="3" t="str">
        <f t="shared" si="39"/>
        <v xml:space="preserve">경기 </v>
      </c>
      <c r="H2510" s="2" t="s">
        <v>21458</v>
      </c>
      <c r="I2510" s="2" t="s">
        <v>51</v>
      </c>
      <c r="J2510" s="2" t="s">
        <v>26942</v>
      </c>
    </row>
    <row r="2511" spans="1:10" x14ac:dyDescent="0.3">
      <c r="A2511" s="3">
        <v>9491</v>
      </c>
      <c r="B2511" s="3">
        <v>1308140961</v>
      </c>
      <c r="C2511" s="2" t="s">
        <v>26943</v>
      </c>
      <c r="D2511" s="2" t="s">
        <v>1</v>
      </c>
      <c r="E2511" s="3" t="s">
        <v>2</v>
      </c>
      <c r="F2511" s="3">
        <v>41190</v>
      </c>
      <c r="G2511" s="3" t="str">
        <f t="shared" si="39"/>
        <v xml:space="preserve">경기 </v>
      </c>
      <c r="H2511" s="2" t="s">
        <v>26945</v>
      </c>
      <c r="I2511" s="2" t="s">
        <v>875</v>
      </c>
      <c r="J2511" s="2" t="s">
        <v>26944</v>
      </c>
    </row>
    <row r="2512" spans="1:10" x14ac:dyDescent="0.3">
      <c r="A2512" s="3">
        <v>9492</v>
      </c>
      <c r="B2512" s="3">
        <v>1348141735</v>
      </c>
      <c r="C2512" s="2" t="s">
        <v>26946</v>
      </c>
      <c r="D2512" s="2" t="s">
        <v>1</v>
      </c>
      <c r="E2512" s="3" t="s">
        <v>2</v>
      </c>
      <c r="F2512" s="3">
        <v>41273</v>
      </c>
      <c r="G2512" s="3" t="str">
        <f t="shared" si="39"/>
        <v xml:space="preserve">경기 </v>
      </c>
      <c r="H2512" s="2" t="s">
        <v>26948</v>
      </c>
      <c r="I2512" s="2" t="s">
        <v>1821</v>
      </c>
      <c r="J2512" s="2" t="s">
        <v>26947</v>
      </c>
    </row>
    <row r="2513" spans="1:10" x14ac:dyDescent="0.3">
      <c r="A2513" s="3">
        <v>9493</v>
      </c>
      <c r="B2513" s="3">
        <v>1368101836</v>
      </c>
      <c r="C2513" s="2" t="s">
        <v>26949</v>
      </c>
      <c r="D2513" s="2" t="s">
        <v>1</v>
      </c>
      <c r="E2513" s="3" t="s">
        <v>2</v>
      </c>
      <c r="F2513" s="3">
        <v>41570</v>
      </c>
      <c r="G2513" s="3" t="str">
        <f t="shared" si="39"/>
        <v xml:space="preserve">경기 </v>
      </c>
      <c r="H2513" s="2" t="s">
        <v>26951</v>
      </c>
      <c r="I2513" s="2" t="s">
        <v>797</v>
      </c>
      <c r="J2513" s="2" t="s">
        <v>26950</v>
      </c>
    </row>
    <row r="2514" spans="1:10" x14ac:dyDescent="0.3">
      <c r="A2514" s="3">
        <v>9499</v>
      </c>
      <c r="B2514" s="3">
        <v>2178123615</v>
      </c>
      <c r="C2514" s="2" t="s">
        <v>26966</v>
      </c>
      <c r="D2514" s="2" t="s">
        <v>1</v>
      </c>
      <c r="E2514" s="3" t="s">
        <v>2</v>
      </c>
      <c r="F2514" s="3">
        <v>41630</v>
      </c>
      <c r="G2514" s="3" t="str">
        <f t="shared" si="39"/>
        <v xml:space="preserve">경기 </v>
      </c>
      <c r="H2514" s="2" t="s">
        <v>26968</v>
      </c>
      <c r="I2514" s="2" t="s">
        <v>11319</v>
      </c>
      <c r="J2514" s="2" t="s">
        <v>26967</v>
      </c>
    </row>
    <row r="2515" spans="1:10" x14ac:dyDescent="0.3">
      <c r="A2515" s="3">
        <v>9500</v>
      </c>
      <c r="B2515" s="3">
        <v>2208191439</v>
      </c>
      <c r="C2515" s="2" t="s">
        <v>26969</v>
      </c>
      <c r="D2515" s="2" t="s">
        <v>895</v>
      </c>
      <c r="E2515" s="3" t="s">
        <v>896</v>
      </c>
      <c r="F2515" s="3">
        <v>41131</v>
      </c>
      <c r="G2515" s="3" t="str">
        <f t="shared" si="39"/>
        <v xml:space="preserve">경기 </v>
      </c>
      <c r="H2515" s="2" t="s">
        <v>26971</v>
      </c>
      <c r="I2515" s="2" t="s">
        <v>912</v>
      </c>
      <c r="J2515" s="2" t="s">
        <v>26970</v>
      </c>
    </row>
    <row r="2516" spans="1:10" x14ac:dyDescent="0.3">
      <c r="A2516" s="3">
        <v>9524</v>
      </c>
      <c r="B2516" s="3">
        <v>1278126245</v>
      </c>
      <c r="C2516" s="2" t="s">
        <v>27033</v>
      </c>
      <c r="D2516" s="2" t="s">
        <v>1</v>
      </c>
      <c r="E2516" s="3" t="s">
        <v>2</v>
      </c>
      <c r="F2516" s="3">
        <v>41650</v>
      </c>
      <c r="G2516" s="3" t="str">
        <f t="shared" si="39"/>
        <v xml:space="preserve">경기 </v>
      </c>
      <c r="H2516" s="2" t="s">
        <v>27035</v>
      </c>
      <c r="I2516" s="2" t="s">
        <v>229</v>
      </c>
      <c r="J2516" s="2" t="s">
        <v>27034</v>
      </c>
    </row>
    <row r="2517" spans="1:10" x14ac:dyDescent="0.3">
      <c r="A2517" s="3">
        <v>9527</v>
      </c>
      <c r="B2517" s="3">
        <v>1348629570</v>
      </c>
      <c r="C2517" s="2" t="s">
        <v>27042</v>
      </c>
      <c r="D2517" s="2" t="s">
        <v>1</v>
      </c>
      <c r="E2517" s="3" t="s">
        <v>2</v>
      </c>
      <c r="F2517" s="3">
        <v>41273</v>
      </c>
      <c r="G2517" s="3" t="str">
        <f t="shared" si="39"/>
        <v xml:space="preserve">경기 </v>
      </c>
      <c r="H2517" s="2" t="s">
        <v>27044</v>
      </c>
      <c r="I2517" s="2" t="s">
        <v>1813</v>
      </c>
      <c r="J2517" s="2" t="s">
        <v>27043</v>
      </c>
    </row>
    <row r="2518" spans="1:10" x14ac:dyDescent="0.3">
      <c r="A2518" s="3">
        <v>9528</v>
      </c>
      <c r="B2518" s="3">
        <v>1378125239</v>
      </c>
      <c r="C2518" s="2" t="s">
        <v>27045</v>
      </c>
      <c r="D2518" s="2" t="s">
        <v>1</v>
      </c>
      <c r="E2518" s="3" t="s">
        <v>2</v>
      </c>
      <c r="F2518" s="3">
        <v>41570</v>
      </c>
      <c r="G2518" s="3" t="str">
        <f t="shared" si="39"/>
        <v xml:space="preserve">경기 </v>
      </c>
      <c r="H2518" s="2" t="s">
        <v>27047</v>
      </c>
      <c r="I2518" s="2" t="s">
        <v>229</v>
      </c>
      <c r="J2518" s="2" t="s">
        <v>27046</v>
      </c>
    </row>
    <row r="2519" spans="1:10" x14ac:dyDescent="0.3">
      <c r="A2519" s="3">
        <v>9531</v>
      </c>
      <c r="B2519" s="3">
        <v>2038159002</v>
      </c>
      <c r="C2519" s="2" t="s">
        <v>27053</v>
      </c>
      <c r="D2519" s="2" t="s">
        <v>1</v>
      </c>
      <c r="E2519" s="3" t="s">
        <v>2</v>
      </c>
      <c r="F2519" s="3">
        <v>41285</v>
      </c>
      <c r="G2519" s="3" t="str">
        <f t="shared" si="39"/>
        <v xml:space="preserve">경기 </v>
      </c>
      <c r="H2519" s="2" t="s">
        <v>17233</v>
      </c>
      <c r="I2519" s="2" t="s">
        <v>451</v>
      </c>
      <c r="J2519" s="2" t="s">
        <v>27054</v>
      </c>
    </row>
    <row r="2520" spans="1:10" x14ac:dyDescent="0.3">
      <c r="A2520" s="3">
        <v>9532</v>
      </c>
      <c r="B2520" s="3">
        <v>2048146553</v>
      </c>
      <c r="C2520" s="2" t="s">
        <v>27055</v>
      </c>
      <c r="D2520" s="2" t="s">
        <v>1</v>
      </c>
      <c r="E2520" s="3" t="s">
        <v>2</v>
      </c>
      <c r="F2520" s="3">
        <v>41450</v>
      </c>
      <c r="G2520" s="3" t="str">
        <f t="shared" si="39"/>
        <v xml:space="preserve">경기 </v>
      </c>
      <c r="H2520" s="2" t="s">
        <v>1936</v>
      </c>
      <c r="I2520" s="2" t="s">
        <v>469</v>
      </c>
      <c r="J2520" s="2" t="s">
        <v>27056</v>
      </c>
    </row>
    <row r="2521" spans="1:10" x14ac:dyDescent="0.3">
      <c r="A2521" s="3">
        <v>9537</v>
      </c>
      <c r="B2521" s="3">
        <v>2298118231</v>
      </c>
      <c r="C2521" s="2" t="s">
        <v>27068</v>
      </c>
      <c r="D2521" s="2" t="s">
        <v>1</v>
      </c>
      <c r="E2521" s="3" t="s">
        <v>2</v>
      </c>
      <c r="F2521" s="3">
        <v>41610</v>
      </c>
      <c r="G2521" s="3" t="str">
        <f t="shared" si="39"/>
        <v xml:space="preserve">경기 </v>
      </c>
      <c r="H2521" s="2" t="s">
        <v>27070</v>
      </c>
      <c r="I2521" s="2" t="s">
        <v>10396</v>
      </c>
      <c r="J2521" s="2" t="s">
        <v>27069</v>
      </c>
    </row>
    <row r="2522" spans="1:10" x14ac:dyDescent="0.3">
      <c r="A2522" s="3">
        <v>9553</v>
      </c>
      <c r="B2522" s="3">
        <v>1148176190</v>
      </c>
      <c r="C2522" s="2" t="s">
        <v>27107</v>
      </c>
      <c r="D2522" s="2" t="s">
        <v>1</v>
      </c>
      <c r="E2522" s="3" t="s">
        <v>2</v>
      </c>
      <c r="F2522" s="3">
        <v>41273</v>
      </c>
      <c r="G2522" s="3" t="str">
        <f t="shared" si="39"/>
        <v xml:space="preserve">경기 </v>
      </c>
      <c r="H2522" s="2" t="s">
        <v>27109</v>
      </c>
      <c r="I2522" s="2" t="s">
        <v>382</v>
      </c>
      <c r="J2522" s="2" t="s">
        <v>27108</v>
      </c>
    </row>
    <row r="2523" spans="1:10" x14ac:dyDescent="0.3">
      <c r="A2523" s="3">
        <v>9555</v>
      </c>
      <c r="B2523" s="3">
        <v>1268642193</v>
      </c>
      <c r="C2523" s="2" t="s">
        <v>27113</v>
      </c>
      <c r="D2523" s="2" t="s">
        <v>1</v>
      </c>
      <c r="E2523" s="3" t="s">
        <v>2</v>
      </c>
      <c r="F2523" s="3">
        <v>41610</v>
      </c>
      <c r="G2523" s="3" t="str">
        <f t="shared" si="39"/>
        <v xml:space="preserve">경기 </v>
      </c>
      <c r="H2523" s="2" t="s">
        <v>27115</v>
      </c>
      <c r="I2523" s="2" t="s">
        <v>1000</v>
      </c>
      <c r="J2523" s="2" t="s">
        <v>27114</v>
      </c>
    </row>
    <row r="2524" spans="1:10" x14ac:dyDescent="0.3">
      <c r="A2524" s="3">
        <v>9556</v>
      </c>
      <c r="B2524" s="3">
        <v>1278108456</v>
      </c>
      <c r="C2524" s="2" t="s">
        <v>27116</v>
      </c>
      <c r="D2524" s="2" t="s">
        <v>1</v>
      </c>
      <c r="E2524" s="3" t="s">
        <v>2</v>
      </c>
      <c r="F2524" s="3">
        <v>41630</v>
      </c>
      <c r="G2524" s="3" t="str">
        <f t="shared" si="39"/>
        <v xml:space="preserve">경기 </v>
      </c>
      <c r="H2524" s="2" t="s">
        <v>27118</v>
      </c>
      <c r="I2524" s="2" t="s">
        <v>382</v>
      </c>
      <c r="J2524" s="2" t="s">
        <v>27117</v>
      </c>
    </row>
    <row r="2525" spans="1:10" x14ac:dyDescent="0.3">
      <c r="A2525" s="3">
        <v>9557</v>
      </c>
      <c r="B2525" s="3">
        <v>1308141806</v>
      </c>
      <c r="C2525" s="2" t="s">
        <v>27119</v>
      </c>
      <c r="D2525" s="2" t="s">
        <v>1</v>
      </c>
      <c r="E2525" s="3" t="s">
        <v>2</v>
      </c>
      <c r="F2525" s="3">
        <v>41390</v>
      </c>
      <c r="G2525" s="3" t="str">
        <f t="shared" si="39"/>
        <v xml:space="preserve">경기 </v>
      </c>
      <c r="H2525" s="2" t="s">
        <v>27121</v>
      </c>
      <c r="I2525" s="2" t="s">
        <v>2102</v>
      </c>
      <c r="J2525" s="2" t="s">
        <v>27120</v>
      </c>
    </row>
    <row r="2526" spans="1:10" x14ac:dyDescent="0.3">
      <c r="A2526" s="3">
        <v>9578</v>
      </c>
      <c r="B2526" s="3">
        <v>1138198037</v>
      </c>
      <c r="C2526" s="2" t="s">
        <v>27175</v>
      </c>
      <c r="D2526" s="2" t="s">
        <v>1</v>
      </c>
      <c r="E2526" s="3" t="s">
        <v>2</v>
      </c>
      <c r="F2526" s="3">
        <v>41173</v>
      </c>
      <c r="G2526" s="3" t="str">
        <f t="shared" si="39"/>
        <v xml:space="preserve">경기 </v>
      </c>
      <c r="H2526" s="2" t="s">
        <v>25052</v>
      </c>
      <c r="I2526" s="2" t="s">
        <v>75</v>
      </c>
      <c r="J2526" s="2" t="s">
        <v>27176</v>
      </c>
    </row>
    <row r="2527" spans="1:10" x14ac:dyDescent="0.3">
      <c r="A2527" s="3">
        <v>9580</v>
      </c>
      <c r="B2527" s="3">
        <v>1258122199</v>
      </c>
      <c r="C2527" s="2" t="s">
        <v>27180</v>
      </c>
      <c r="D2527" s="2" t="s">
        <v>1</v>
      </c>
      <c r="E2527" s="3" t="s">
        <v>2</v>
      </c>
      <c r="F2527" s="3">
        <v>41220</v>
      </c>
      <c r="G2527" s="3" t="str">
        <f t="shared" si="39"/>
        <v xml:space="preserve">경기 </v>
      </c>
      <c r="H2527" s="2" t="s">
        <v>27181</v>
      </c>
      <c r="I2527" s="2" t="s">
        <v>912</v>
      </c>
      <c r="J2527" s="2" t="s">
        <v>30</v>
      </c>
    </row>
    <row r="2528" spans="1:10" x14ac:dyDescent="0.3">
      <c r="A2528" s="3">
        <v>9582</v>
      </c>
      <c r="B2528" s="3">
        <v>1268191705</v>
      </c>
      <c r="C2528" s="2" t="s">
        <v>27185</v>
      </c>
      <c r="D2528" s="2" t="s">
        <v>1</v>
      </c>
      <c r="E2528" s="3" t="s">
        <v>2</v>
      </c>
      <c r="F2528" s="3">
        <v>41500</v>
      </c>
      <c r="G2528" s="3" t="str">
        <f t="shared" si="39"/>
        <v xml:space="preserve">경기 </v>
      </c>
      <c r="H2528" s="2" t="s">
        <v>27187</v>
      </c>
      <c r="I2528" s="2" t="s">
        <v>308</v>
      </c>
      <c r="J2528" s="2" t="s">
        <v>27186</v>
      </c>
    </row>
    <row r="2529" spans="1:10" x14ac:dyDescent="0.3">
      <c r="A2529" s="3">
        <v>9583</v>
      </c>
      <c r="B2529" s="3">
        <v>1268192077</v>
      </c>
      <c r="C2529" s="2" t="s">
        <v>27188</v>
      </c>
      <c r="D2529" s="2" t="s">
        <v>1</v>
      </c>
      <c r="E2529" s="3" t="s">
        <v>2</v>
      </c>
      <c r="F2529" s="3">
        <v>41610</v>
      </c>
      <c r="G2529" s="3" t="str">
        <f t="shared" si="39"/>
        <v xml:space="preserve">경기 </v>
      </c>
      <c r="H2529" s="2" t="s">
        <v>27190</v>
      </c>
      <c r="I2529" s="2" t="s">
        <v>12503</v>
      </c>
      <c r="J2529" s="2" t="s">
        <v>27189</v>
      </c>
    </row>
    <row r="2530" spans="1:10" x14ac:dyDescent="0.3">
      <c r="A2530" s="3">
        <v>9584</v>
      </c>
      <c r="B2530" s="3">
        <v>1278197755</v>
      </c>
      <c r="C2530" s="2" t="s">
        <v>27191</v>
      </c>
      <c r="D2530" s="2" t="s">
        <v>126</v>
      </c>
      <c r="E2530" s="3" t="s">
        <v>943</v>
      </c>
      <c r="F2530" s="3">
        <v>41630</v>
      </c>
      <c r="G2530" s="3" t="str">
        <f t="shared" si="39"/>
        <v xml:space="preserve">경기 </v>
      </c>
      <c r="H2530" s="2" t="s">
        <v>27193</v>
      </c>
      <c r="I2530" s="2" t="s">
        <v>348</v>
      </c>
      <c r="J2530" s="2" t="s">
        <v>27192</v>
      </c>
    </row>
    <row r="2531" spans="1:10" x14ac:dyDescent="0.3">
      <c r="A2531" s="3">
        <v>9585</v>
      </c>
      <c r="B2531" s="3">
        <v>1288120017</v>
      </c>
      <c r="C2531" s="2" t="s">
        <v>27194</v>
      </c>
      <c r="D2531" s="2" t="s">
        <v>1</v>
      </c>
      <c r="E2531" s="3" t="s">
        <v>2</v>
      </c>
      <c r="F2531" s="3">
        <v>41480</v>
      </c>
      <c r="G2531" s="3" t="str">
        <f t="shared" si="39"/>
        <v xml:space="preserve">경기 </v>
      </c>
      <c r="H2531" s="2" t="s">
        <v>27196</v>
      </c>
      <c r="I2531" s="2" t="s">
        <v>43</v>
      </c>
      <c r="J2531" s="2" t="s">
        <v>27195</v>
      </c>
    </row>
    <row r="2532" spans="1:10" x14ac:dyDescent="0.3">
      <c r="A2532" s="3">
        <v>9586</v>
      </c>
      <c r="B2532" s="3">
        <v>1308171431</v>
      </c>
      <c r="C2532" s="2" t="s">
        <v>27197</v>
      </c>
      <c r="D2532" s="2" t="s">
        <v>1</v>
      </c>
      <c r="E2532" s="3" t="s">
        <v>2</v>
      </c>
      <c r="F2532" s="3">
        <v>41190</v>
      </c>
      <c r="G2532" s="3" t="str">
        <f t="shared" si="39"/>
        <v xml:space="preserve">경기 </v>
      </c>
      <c r="H2532" s="2" t="s">
        <v>27199</v>
      </c>
      <c r="I2532" s="2" t="s">
        <v>229</v>
      </c>
      <c r="J2532" s="2" t="s">
        <v>27198</v>
      </c>
    </row>
    <row r="2533" spans="1:10" x14ac:dyDescent="0.3">
      <c r="A2533" s="3">
        <v>9587</v>
      </c>
      <c r="B2533" s="3">
        <v>1348123737</v>
      </c>
      <c r="C2533" s="2" t="s">
        <v>27200</v>
      </c>
      <c r="D2533" s="2" t="s">
        <v>1</v>
      </c>
      <c r="E2533" s="3" t="s">
        <v>2</v>
      </c>
      <c r="F2533" s="3">
        <v>41273</v>
      </c>
      <c r="G2533" s="3" t="str">
        <f t="shared" si="39"/>
        <v xml:space="preserve">경기 </v>
      </c>
      <c r="H2533" s="2" t="s">
        <v>27202</v>
      </c>
      <c r="I2533" s="2" t="s">
        <v>2304</v>
      </c>
      <c r="J2533" s="2" t="s">
        <v>27201</v>
      </c>
    </row>
    <row r="2534" spans="1:10" x14ac:dyDescent="0.3">
      <c r="A2534" s="3">
        <v>9588</v>
      </c>
      <c r="B2534" s="3">
        <v>1348142369</v>
      </c>
      <c r="C2534" s="2" t="s">
        <v>27203</v>
      </c>
      <c r="D2534" s="2" t="s">
        <v>1</v>
      </c>
      <c r="E2534" s="3" t="s">
        <v>2</v>
      </c>
      <c r="F2534" s="3">
        <v>41273</v>
      </c>
      <c r="G2534" s="3" t="str">
        <f t="shared" si="39"/>
        <v xml:space="preserve">경기 </v>
      </c>
      <c r="H2534" s="2" t="s">
        <v>27205</v>
      </c>
      <c r="I2534" s="2" t="s">
        <v>2159</v>
      </c>
      <c r="J2534" s="2" t="s">
        <v>27204</v>
      </c>
    </row>
    <row r="2535" spans="1:10" x14ac:dyDescent="0.3">
      <c r="A2535" s="3">
        <v>9589</v>
      </c>
      <c r="B2535" s="3">
        <v>1348624726</v>
      </c>
      <c r="C2535" s="2" t="s">
        <v>27206</v>
      </c>
      <c r="D2535" s="2" t="s">
        <v>1</v>
      </c>
      <c r="E2535" s="3" t="s">
        <v>2</v>
      </c>
      <c r="F2535" s="3">
        <v>41390</v>
      </c>
      <c r="G2535" s="3" t="str">
        <f t="shared" si="39"/>
        <v xml:space="preserve">경기 </v>
      </c>
      <c r="H2535" s="2" t="s">
        <v>27208</v>
      </c>
      <c r="I2535" s="2" t="s">
        <v>260</v>
      </c>
      <c r="J2535" s="2" t="s">
        <v>27207</v>
      </c>
    </row>
    <row r="2536" spans="1:10" x14ac:dyDescent="0.3">
      <c r="A2536" s="3">
        <v>9590</v>
      </c>
      <c r="B2536" s="3">
        <v>1348648922</v>
      </c>
      <c r="C2536" s="2" t="s">
        <v>27209</v>
      </c>
      <c r="D2536" s="2" t="s">
        <v>1</v>
      </c>
      <c r="E2536" s="3" t="s">
        <v>2</v>
      </c>
      <c r="F2536" s="3">
        <v>41273</v>
      </c>
      <c r="G2536" s="3" t="str">
        <f t="shared" si="39"/>
        <v xml:space="preserve">경기 </v>
      </c>
      <c r="H2536" s="2" t="s">
        <v>27211</v>
      </c>
      <c r="I2536" s="2" t="s">
        <v>308</v>
      </c>
      <c r="J2536" s="2" t="s">
        <v>27210</v>
      </c>
    </row>
    <row r="2537" spans="1:10" x14ac:dyDescent="0.3">
      <c r="A2537" s="3">
        <v>9624</v>
      </c>
      <c r="B2537" s="3">
        <v>1238153852</v>
      </c>
      <c r="C2537" s="2" t="s">
        <v>27297</v>
      </c>
      <c r="D2537" s="2" t="s">
        <v>1</v>
      </c>
      <c r="E2537" s="3" t="s">
        <v>2</v>
      </c>
      <c r="F2537" s="3">
        <v>41173</v>
      </c>
      <c r="G2537" s="3" t="str">
        <f t="shared" si="39"/>
        <v xml:space="preserve">경기 </v>
      </c>
      <c r="H2537" s="2" t="s">
        <v>27299</v>
      </c>
      <c r="I2537" s="2" t="s">
        <v>451</v>
      </c>
      <c r="J2537" s="2" t="s">
        <v>27298</v>
      </c>
    </row>
    <row r="2538" spans="1:10" x14ac:dyDescent="0.3">
      <c r="A2538" s="3">
        <v>9625</v>
      </c>
      <c r="B2538" s="3">
        <v>1268613553</v>
      </c>
      <c r="C2538" s="2" t="s">
        <v>27300</v>
      </c>
      <c r="D2538" s="2" t="s">
        <v>1</v>
      </c>
      <c r="E2538" s="3" t="s">
        <v>2</v>
      </c>
      <c r="F2538" s="3">
        <v>41450</v>
      </c>
      <c r="G2538" s="3" t="str">
        <f t="shared" si="39"/>
        <v xml:space="preserve">경기 </v>
      </c>
      <c r="H2538" s="2" t="s">
        <v>27302</v>
      </c>
      <c r="I2538" s="2" t="s">
        <v>2205</v>
      </c>
      <c r="J2538" s="2" t="s">
        <v>27301</v>
      </c>
    </row>
    <row r="2539" spans="1:10" x14ac:dyDescent="0.3">
      <c r="A2539" s="3">
        <v>9626</v>
      </c>
      <c r="B2539" s="3">
        <v>1278132413</v>
      </c>
      <c r="C2539" s="2" t="s">
        <v>27303</v>
      </c>
      <c r="D2539" s="2" t="s">
        <v>1</v>
      </c>
      <c r="E2539" s="3" t="s">
        <v>2</v>
      </c>
      <c r="F2539" s="3">
        <v>41650</v>
      </c>
      <c r="G2539" s="3" t="str">
        <f t="shared" si="39"/>
        <v xml:space="preserve">경기 </v>
      </c>
      <c r="H2539" s="2" t="s">
        <v>27305</v>
      </c>
      <c r="I2539" s="2" t="s">
        <v>176</v>
      </c>
      <c r="J2539" s="2" t="s">
        <v>27304</v>
      </c>
    </row>
    <row r="2540" spans="1:10" x14ac:dyDescent="0.3">
      <c r="A2540" s="3">
        <v>9627</v>
      </c>
      <c r="B2540" s="3">
        <v>1298177774</v>
      </c>
      <c r="C2540" s="2" t="s">
        <v>27306</v>
      </c>
      <c r="D2540" s="2" t="s">
        <v>1</v>
      </c>
      <c r="E2540" s="3" t="s">
        <v>2</v>
      </c>
      <c r="F2540" s="3">
        <v>41133</v>
      </c>
      <c r="G2540" s="3" t="str">
        <f t="shared" si="39"/>
        <v xml:space="preserve">경기 </v>
      </c>
      <c r="H2540" s="2" t="s">
        <v>27308</v>
      </c>
      <c r="I2540" s="2" t="s">
        <v>146</v>
      </c>
      <c r="J2540" s="2" t="s">
        <v>27307</v>
      </c>
    </row>
    <row r="2541" spans="1:10" x14ac:dyDescent="0.3">
      <c r="A2541" s="3">
        <v>9628</v>
      </c>
      <c r="B2541" s="3">
        <v>1308184289</v>
      </c>
      <c r="C2541" s="2" t="s">
        <v>27309</v>
      </c>
      <c r="D2541" s="2" t="s">
        <v>1</v>
      </c>
      <c r="E2541" s="3" t="s">
        <v>2</v>
      </c>
      <c r="F2541" s="3">
        <v>41190</v>
      </c>
      <c r="G2541" s="3" t="str">
        <f t="shared" si="39"/>
        <v xml:space="preserve">경기 </v>
      </c>
      <c r="H2541" s="2" t="s">
        <v>19857</v>
      </c>
      <c r="I2541" s="2" t="s">
        <v>393</v>
      </c>
      <c r="J2541" s="2" t="s">
        <v>27310</v>
      </c>
    </row>
    <row r="2542" spans="1:10" x14ac:dyDescent="0.3">
      <c r="A2542" s="3">
        <v>9629</v>
      </c>
      <c r="B2542" s="3">
        <v>1338123864</v>
      </c>
      <c r="C2542" s="2" t="s">
        <v>6272</v>
      </c>
      <c r="D2542" s="2" t="s">
        <v>1</v>
      </c>
      <c r="E2542" s="3" t="s">
        <v>2</v>
      </c>
      <c r="F2542" s="3">
        <v>41220</v>
      </c>
      <c r="G2542" s="3" t="str">
        <f t="shared" si="39"/>
        <v xml:space="preserve">경기 </v>
      </c>
      <c r="H2542" s="2" t="s">
        <v>27312</v>
      </c>
      <c r="I2542" s="2" t="s">
        <v>99</v>
      </c>
      <c r="J2542" s="2" t="s">
        <v>27311</v>
      </c>
    </row>
    <row r="2543" spans="1:10" x14ac:dyDescent="0.3">
      <c r="A2543" s="3">
        <v>9630</v>
      </c>
      <c r="B2543" s="3">
        <v>1348181488</v>
      </c>
      <c r="C2543" s="2" t="s">
        <v>27313</v>
      </c>
      <c r="D2543" s="2" t="s">
        <v>1</v>
      </c>
      <c r="E2543" s="3" t="s">
        <v>2</v>
      </c>
      <c r="F2543" s="3">
        <v>41273</v>
      </c>
      <c r="G2543" s="3" t="str">
        <f t="shared" si="39"/>
        <v xml:space="preserve">경기 </v>
      </c>
      <c r="H2543" s="2" t="s">
        <v>27315</v>
      </c>
      <c r="I2543" s="2" t="s">
        <v>839</v>
      </c>
      <c r="J2543" s="2" t="s">
        <v>27314</v>
      </c>
    </row>
    <row r="2544" spans="1:10" x14ac:dyDescent="0.3">
      <c r="A2544" s="3">
        <v>9631</v>
      </c>
      <c r="B2544" s="3">
        <v>1348636033</v>
      </c>
      <c r="C2544" s="2" t="s">
        <v>27316</v>
      </c>
      <c r="D2544" s="2" t="s">
        <v>1</v>
      </c>
      <c r="E2544" s="3" t="s">
        <v>2</v>
      </c>
      <c r="F2544" s="3">
        <v>41273</v>
      </c>
      <c r="G2544" s="3" t="str">
        <f t="shared" si="39"/>
        <v xml:space="preserve">경기 </v>
      </c>
      <c r="H2544" s="2" t="s">
        <v>27318</v>
      </c>
      <c r="I2544" s="2" t="s">
        <v>522</v>
      </c>
      <c r="J2544" s="2" t="s">
        <v>27317</v>
      </c>
    </row>
    <row r="2545" spans="1:10" x14ac:dyDescent="0.3">
      <c r="A2545" s="3">
        <v>9639</v>
      </c>
      <c r="B2545" s="3">
        <v>2148634869</v>
      </c>
      <c r="C2545" s="2" t="s">
        <v>27339</v>
      </c>
      <c r="D2545" s="2" t="s">
        <v>1</v>
      </c>
      <c r="E2545" s="3" t="s">
        <v>2</v>
      </c>
      <c r="F2545" s="3">
        <v>41610</v>
      </c>
      <c r="G2545" s="3" t="str">
        <f t="shared" si="39"/>
        <v xml:space="preserve">경기 </v>
      </c>
      <c r="H2545" s="2" t="s">
        <v>27341</v>
      </c>
      <c r="I2545" s="2" t="s">
        <v>26424</v>
      </c>
      <c r="J2545" s="2" t="s">
        <v>27340</v>
      </c>
    </row>
    <row r="2546" spans="1:10" x14ac:dyDescent="0.3">
      <c r="A2546" s="3">
        <v>9659</v>
      </c>
      <c r="B2546" s="3">
        <v>1058714299</v>
      </c>
      <c r="C2546" s="2" t="s">
        <v>27396</v>
      </c>
      <c r="D2546" s="2" t="s">
        <v>1</v>
      </c>
      <c r="E2546" s="3" t="s">
        <v>2</v>
      </c>
      <c r="F2546" s="3">
        <v>41285</v>
      </c>
      <c r="G2546" s="3" t="str">
        <f t="shared" si="39"/>
        <v xml:space="preserve">경기 </v>
      </c>
      <c r="H2546" s="2" t="s">
        <v>27398</v>
      </c>
      <c r="I2546" s="2" t="s">
        <v>378</v>
      </c>
      <c r="J2546" s="2" t="s">
        <v>27397</v>
      </c>
    </row>
    <row r="2547" spans="1:10" x14ac:dyDescent="0.3">
      <c r="A2547" s="3">
        <v>9660</v>
      </c>
      <c r="B2547" s="3">
        <v>1078610860</v>
      </c>
      <c r="C2547" s="2" t="s">
        <v>27399</v>
      </c>
      <c r="D2547" s="2" t="s">
        <v>471</v>
      </c>
      <c r="E2547" s="3" t="s">
        <v>2</v>
      </c>
      <c r="F2547" s="3">
        <v>41273</v>
      </c>
      <c r="G2547" s="3" t="str">
        <f t="shared" si="39"/>
        <v xml:space="preserve">경기 </v>
      </c>
      <c r="H2547" s="2" t="s">
        <v>27401</v>
      </c>
      <c r="I2547" s="2" t="s">
        <v>260</v>
      </c>
      <c r="J2547" s="2" t="s">
        <v>27400</v>
      </c>
    </row>
    <row r="2548" spans="1:10" x14ac:dyDescent="0.3">
      <c r="A2548" s="3">
        <v>9663</v>
      </c>
      <c r="B2548" s="3">
        <v>1238194421</v>
      </c>
      <c r="C2548" s="2" t="s">
        <v>27408</v>
      </c>
      <c r="D2548" s="2" t="s">
        <v>325</v>
      </c>
      <c r="E2548" s="3" t="s">
        <v>326</v>
      </c>
      <c r="F2548" s="3">
        <v>41410</v>
      </c>
      <c r="G2548" s="3" t="str">
        <f t="shared" si="39"/>
        <v xml:space="preserve">경기 </v>
      </c>
      <c r="H2548" s="2" t="s">
        <v>4802</v>
      </c>
      <c r="I2548" s="2" t="s">
        <v>2460</v>
      </c>
      <c r="J2548" s="2"/>
    </row>
    <row r="2549" spans="1:10" x14ac:dyDescent="0.3">
      <c r="A2549" s="3">
        <v>9670</v>
      </c>
      <c r="B2549" s="3">
        <v>2148717305</v>
      </c>
      <c r="C2549" s="2" t="s">
        <v>27427</v>
      </c>
      <c r="D2549" s="2" t="s">
        <v>1</v>
      </c>
      <c r="E2549" s="3" t="s">
        <v>2</v>
      </c>
      <c r="F2549" s="3">
        <v>41450</v>
      </c>
      <c r="G2549" s="3" t="str">
        <f t="shared" si="39"/>
        <v xml:space="preserve">경기 </v>
      </c>
      <c r="H2549" s="2" t="s">
        <v>27429</v>
      </c>
      <c r="I2549" s="2" t="s">
        <v>451</v>
      </c>
      <c r="J2549" s="2" t="s">
        <v>27428</v>
      </c>
    </row>
    <row r="2550" spans="1:10" x14ac:dyDescent="0.3">
      <c r="A2550" s="3">
        <v>9694</v>
      </c>
      <c r="B2550" s="3">
        <v>1232879352</v>
      </c>
      <c r="C2550" s="2" t="s">
        <v>27494</v>
      </c>
      <c r="D2550" s="2" t="s">
        <v>1</v>
      </c>
      <c r="E2550" s="3" t="s">
        <v>2</v>
      </c>
      <c r="F2550" s="3">
        <v>41590</v>
      </c>
      <c r="G2550" s="3" t="str">
        <f t="shared" si="39"/>
        <v xml:space="preserve">경기 </v>
      </c>
      <c r="H2550" s="2" t="s">
        <v>27496</v>
      </c>
      <c r="I2550" s="2" t="s">
        <v>393</v>
      </c>
      <c r="J2550" s="2" t="s">
        <v>27495</v>
      </c>
    </row>
    <row r="2551" spans="1:10" x14ac:dyDescent="0.3">
      <c r="A2551" s="3">
        <v>9696</v>
      </c>
      <c r="B2551" s="3">
        <v>1248134275</v>
      </c>
      <c r="C2551" s="2" t="s">
        <v>27500</v>
      </c>
      <c r="D2551" s="2" t="s">
        <v>1</v>
      </c>
      <c r="E2551" s="3" t="s">
        <v>2</v>
      </c>
      <c r="F2551" s="3">
        <v>41590</v>
      </c>
      <c r="G2551" s="3" t="str">
        <f t="shared" si="39"/>
        <v xml:space="preserve">경기 </v>
      </c>
      <c r="H2551" s="2" t="s">
        <v>27502</v>
      </c>
      <c r="I2551" s="2" t="s">
        <v>10404</v>
      </c>
      <c r="J2551" s="2" t="s">
        <v>27501</v>
      </c>
    </row>
    <row r="2552" spans="1:10" x14ac:dyDescent="0.3">
      <c r="A2552" s="3">
        <v>9697</v>
      </c>
      <c r="B2552" s="3">
        <v>1248164804</v>
      </c>
      <c r="C2552" s="2" t="s">
        <v>27503</v>
      </c>
      <c r="D2552" s="2" t="s">
        <v>1</v>
      </c>
      <c r="E2552" s="3" t="s">
        <v>2</v>
      </c>
      <c r="F2552" s="3">
        <v>41220</v>
      </c>
      <c r="G2552" s="3" t="str">
        <f t="shared" si="39"/>
        <v xml:space="preserve">경기 </v>
      </c>
      <c r="H2552" s="2" t="s">
        <v>27505</v>
      </c>
      <c r="I2552" s="2" t="s">
        <v>875</v>
      </c>
      <c r="J2552" s="2" t="s">
        <v>27504</v>
      </c>
    </row>
    <row r="2553" spans="1:10" x14ac:dyDescent="0.3">
      <c r="A2553" s="3">
        <v>9700</v>
      </c>
      <c r="B2553" s="3">
        <v>1268117802</v>
      </c>
      <c r="C2553" s="2" t="s">
        <v>27509</v>
      </c>
      <c r="D2553" s="2" t="s">
        <v>1</v>
      </c>
      <c r="E2553" s="3" t="s">
        <v>2</v>
      </c>
      <c r="F2553" s="3">
        <v>41500</v>
      </c>
      <c r="G2553" s="3" t="str">
        <f t="shared" si="39"/>
        <v xml:space="preserve">경기 </v>
      </c>
      <c r="H2553" s="2" t="s">
        <v>27511</v>
      </c>
      <c r="I2553" s="2" t="s">
        <v>63</v>
      </c>
      <c r="J2553" s="2" t="s">
        <v>27510</v>
      </c>
    </row>
    <row r="2554" spans="1:10" x14ac:dyDescent="0.3">
      <c r="A2554" s="3">
        <v>9702</v>
      </c>
      <c r="B2554" s="3">
        <v>1271771074</v>
      </c>
      <c r="C2554" s="2" t="s">
        <v>27512</v>
      </c>
      <c r="D2554" s="2" t="s">
        <v>1</v>
      </c>
      <c r="E2554" s="3" t="s">
        <v>2</v>
      </c>
      <c r="F2554" s="3">
        <v>41630</v>
      </c>
      <c r="G2554" s="3" t="str">
        <f t="shared" si="39"/>
        <v xml:space="preserve">경기 </v>
      </c>
      <c r="H2554" s="2" t="s">
        <v>27514</v>
      </c>
      <c r="I2554" s="2" t="s">
        <v>2862</v>
      </c>
      <c r="J2554" s="2" t="s">
        <v>27513</v>
      </c>
    </row>
    <row r="2555" spans="1:10" x14ac:dyDescent="0.3">
      <c r="A2555" s="3">
        <v>9704</v>
      </c>
      <c r="B2555" s="3">
        <v>1288135354</v>
      </c>
      <c r="C2555" s="2" t="s">
        <v>27518</v>
      </c>
      <c r="D2555" s="2" t="s">
        <v>1</v>
      </c>
      <c r="E2555" s="3" t="s">
        <v>2</v>
      </c>
      <c r="F2555" s="3">
        <v>41480</v>
      </c>
      <c r="G2555" s="3" t="str">
        <f t="shared" si="39"/>
        <v xml:space="preserve">경기 </v>
      </c>
      <c r="H2555" s="2" t="s">
        <v>27520</v>
      </c>
      <c r="I2555" s="2" t="s">
        <v>1309</v>
      </c>
      <c r="J2555" s="2" t="s">
        <v>27519</v>
      </c>
    </row>
    <row r="2556" spans="1:10" x14ac:dyDescent="0.3">
      <c r="A2556" s="3">
        <v>9705</v>
      </c>
      <c r="B2556" s="3">
        <v>1288178858</v>
      </c>
      <c r="C2556" s="2" t="s">
        <v>27521</v>
      </c>
      <c r="D2556" s="2" t="s">
        <v>1</v>
      </c>
      <c r="E2556" s="3" t="s">
        <v>2</v>
      </c>
      <c r="F2556" s="3">
        <v>41480</v>
      </c>
      <c r="G2556" s="3" t="str">
        <f t="shared" si="39"/>
        <v xml:space="preserve">경기 </v>
      </c>
      <c r="H2556" s="2" t="s">
        <v>27523</v>
      </c>
      <c r="I2556" s="2" t="s">
        <v>1011</v>
      </c>
      <c r="J2556" s="2" t="s">
        <v>27522</v>
      </c>
    </row>
    <row r="2557" spans="1:10" x14ac:dyDescent="0.3">
      <c r="A2557" s="3">
        <v>9706</v>
      </c>
      <c r="B2557" s="3">
        <v>1298114478</v>
      </c>
      <c r="C2557" s="2" t="s">
        <v>27524</v>
      </c>
      <c r="D2557" s="2" t="s">
        <v>1</v>
      </c>
      <c r="E2557" s="3" t="s">
        <v>2</v>
      </c>
      <c r="F2557" s="3">
        <v>41133</v>
      </c>
      <c r="G2557" s="3" t="str">
        <f t="shared" si="39"/>
        <v xml:space="preserve">경기 </v>
      </c>
      <c r="H2557" s="2" t="s">
        <v>27308</v>
      </c>
      <c r="I2557" s="2" t="s">
        <v>5</v>
      </c>
      <c r="J2557" s="2" t="s">
        <v>27525</v>
      </c>
    </row>
    <row r="2558" spans="1:10" x14ac:dyDescent="0.3">
      <c r="A2558" s="3">
        <v>9707</v>
      </c>
      <c r="B2558" s="3">
        <v>1298114838</v>
      </c>
      <c r="C2558" s="2" t="s">
        <v>27526</v>
      </c>
      <c r="D2558" s="2" t="s">
        <v>1</v>
      </c>
      <c r="E2558" s="3" t="s">
        <v>2</v>
      </c>
      <c r="F2558" s="3">
        <v>41135</v>
      </c>
      <c r="G2558" s="3" t="str">
        <f t="shared" si="39"/>
        <v xml:space="preserve">경기 </v>
      </c>
      <c r="H2558" s="2" t="s">
        <v>5199</v>
      </c>
      <c r="I2558" s="2" t="s">
        <v>5376</v>
      </c>
      <c r="J2558" s="2" t="s">
        <v>27527</v>
      </c>
    </row>
    <row r="2559" spans="1:10" x14ac:dyDescent="0.3">
      <c r="A2559" s="3">
        <v>9708</v>
      </c>
      <c r="B2559" s="3">
        <v>1298133266</v>
      </c>
      <c r="C2559" s="2" t="s">
        <v>27528</v>
      </c>
      <c r="D2559" s="2" t="s">
        <v>1</v>
      </c>
      <c r="E2559" s="3" t="s">
        <v>2</v>
      </c>
      <c r="F2559" s="3">
        <v>41463</v>
      </c>
      <c r="G2559" s="3" t="str">
        <f t="shared" si="39"/>
        <v xml:space="preserve">경기 </v>
      </c>
      <c r="H2559" s="2" t="s">
        <v>27530</v>
      </c>
      <c r="I2559" s="2" t="s">
        <v>1079</v>
      </c>
      <c r="J2559" s="2" t="s">
        <v>27529</v>
      </c>
    </row>
    <row r="2560" spans="1:10" x14ac:dyDescent="0.3">
      <c r="A2560" s="3">
        <v>9709</v>
      </c>
      <c r="B2560" s="3">
        <v>1328163806</v>
      </c>
      <c r="C2560" s="2" t="s">
        <v>27531</v>
      </c>
      <c r="D2560" s="2" t="s">
        <v>1</v>
      </c>
      <c r="E2560" s="3" t="s">
        <v>2</v>
      </c>
      <c r="F2560" s="3">
        <v>41360</v>
      </c>
      <c r="G2560" s="3" t="str">
        <f t="shared" si="39"/>
        <v xml:space="preserve">경기 </v>
      </c>
      <c r="H2560" s="2" t="s">
        <v>27533</v>
      </c>
      <c r="I2560" s="2" t="s">
        <v>557</v>
      </c>
      <c r="J2560" s="2" t="s">
        <v>27532</v>
      </c>
    </row>
    <row r="2561" spans="1:10" x14ac:dyDescent="0.3">
      <c r="A2561" s="3">
        <v>9710</v>
      </c>
      <c r="B2561" s="3">
        <v>1348180567</v>
      </c>
      <c r="C2561" s="2" t="s">
        <v>27534</v>
      </c>
      <c r="D2561" s="2" t="s">
        <v>1</v>
      </c>
      <c r="E2561" s="3" t="s">
        <v>2</v>
      </c>
      <c r="F2561" s="3">
        <v>41390</v>
      </c>
      <c r="G2561" s="3" t="str">
        <f t="shared" si="39"/>
        <v xml:space="preserve">경기 </v>
      </c>
      <c r="H2561" s="2" t="s">
        <v>27536</v>
      </c>
      <c r="I2561" s="2" t="s">
        <v>308</v>
      </c>
      <c r="J2561" s="2" t="s">
        <v>27535</v>
      </c>
    </row>
    <row r="2562" spans="1:10" x14ac:dyDescent="0.3">
      <c r="A2562" s="3">
        <v>9711</v>
      </c>
      <c r="B2562" s="3">
        <v>1408120827</v>
      </c>
      <c r="C2562" s="2" t="s">
        <v>27537</v>
      </c>
      <c r="D2562" s="2" t="s">
        <v>471</v>
      </c>
      <c r="E2562" s="3" t="s">
        <v>2</v>
      </c>
      <c r="F2562" s="3">
        <v>41273</v>
      </c>
      <c r="G2562" s="3" t="str">
        <f t="shared" si="39"/>
        <v xml:space="preserve">경기 </v>
      </c>
      <c r="H2562" s="2" t="s">
        <v>27539</v>
      </c>
      <c r="I2562" s="2" t="s">
        <v>176</v>
      </c>
      <c r="J2562" s="2" t="s">
        <v>27538</v>
      </c>
    </row>
    <row r="2563" spans="1:10" x14ac:dyDescent="0.3">
      <c r="A2563" s="3">
        <v>9715</v>
      </c>
      <c r="B2563" s="3">
        <v>2148713366</v>
      </c>
      <c r="C2563" s="2" t="s">
        <v>27549</v>
      </c>
      <c r="D2563" s="2" t="s">
        <v>1</v>
      </c>
      <c r="E2563" s="3" t="s">
        <v>2</v>
      </c>
      <c r="F2563" s="3">
        <v>41610</v>
      </c>
      <c r="G2563" s="3" t="str">
        <f t="shared" ref="G2563:G2626" si="40">LEFT(H2563,3)</f>
        <v xml:space="preserve">경기 </v>
      </c>
      <c r="H2563" s="2" t="s">
        <v>27551</v>
      </c>
      <c r="I2563" s="2" t="s">
        <v>605</v>
      </c>
      <c r="J2563" s="2" t="s">
        <v>27550</v>
      </c>
    </row>
    <row r="2564" spans="1:10" x14ac:dyDescent="0.3">
      <c r="A2564" s="3">
        <v>9739</v>
      </c>
      <c r="B2564" s="3">
        <v>1248190715</v>
      </c>
      <c r="C2564" s="2" t="s">
        <v>27614</v>
      </c>
      <c r="D2564" s="2" t="s">
        <v>1</v>
      </c>
      <c r="E2564" s="3" t="s">
        <v>2</v>
      </c>
      <c r="F2564" s="3">
        <v>41590</v>
      </c>
      <c r="G2564" s="3" t="str">
        <f t="shared" si="40"/>
        <v xml:space="preserve">경기 </v>
      </c>
      <c r="H2564" s="2" t="s">
        <v>27616</v>
      </c>
      <c r="I2564" s="2" t="s">
        <v>5871</v>
      </c>
      <c r="J2564" s="2" t="s">
        <v>27615</v>
      </c>
    </row>
    <row r="2565" spans="1:10" x14ac:dyDescent="0.3">
      <c r="A2565" s="3">
        <v>9740</v>
      </c>
      <c r="B2565" s="3">
        <v>1298125903</v>
      </c>
      <c r="C2565" s="2" t="s">
        <v>27617</v>
      </c>
      <c r="D2565" s="2" t="s">
        <v>1</v>
      </c>
      <c r="E2565" s="3" t="s">
        <v>2</v>
      </c>
      <c r="F2565" s="3">
        <v>41610</v>
      </c>
      <c r="G2565" s="3" t="str">
        <f t="shared" si="40"/>
        <v xml:space="preserve">경기 </v>
      </c>
      <c r="H2565" s="2" t="s">
        <v>27619</v>
      </c>
      <c r="I2565" s="2" t="s">
        <v>2752</v>
      </c>
      <c r="J2565" s="2" t="s">
        <v>27618</v>
      </c>
    </row>
    <row r="2566" spans="1:10" x14ac:dyDescent="0.3">
      <c r="A2566" s="3">
        <v>9741</v>
      </c>
      <c r="B2566" s="3">
        <v>1308600547</v>
      </c>
      <c r="C2566" s="2" t="s">
        <v>27620</v>
      </c>
      <c r="D2566" s="2" t="s">
        <v>1</v>
      </c>
      <c r="E2566" s="3" t="s">
        <v>2</v>
      </c>
      <c r="F2566" s="3">
        <v>41190</v>
      </c>
      <c r="G2566" s="3" t="str">
        <f t="shared" si="40"/>
        <v xml:space="preserve">경기 </v>
      </c>
      <c r="H2566" s="2" t="s">
        <v>2667</v>
      </c>
      <c r="I2566" s="2" t="s">
        <v>202</v>
      </c>
      <c r="J2566" s="2" t="s">
        <v>27621</v>
      </c>
    </row>
    <row r="2567" spans="1:10" x14ac:dyDescent="0.3">
      <c r="A2567" s="3">
        <v>9742</v>
      </c>
      <c r="B2567" s="3">
        <v>1338127332</v>
      </c>
      <c r="C2567" s="2" t="s">
        <v>27622</v>
      </c>
      <c r="D2567" s="2" t="s">
        <v>1</v>
      </c>
      <c r="E2567" s="3" t="s">
        <v>2</v>
      </c>
      <c r="F2567" s="3">
        <v>41590</v>
      </c>
      <c r="G2567" s="3" t="str">
        <f t="shared" si="40"/>
        <v xml:space="preserve">경기 </v>
      </c>
      <c r="H2567" s="2" t="s">
        <v>27624</v>
      </c>
      <c r="I2567" s="2" t="s">
        <v>667</v>
      </c>
      <c r="J2567" s="2" t="s">
        <v>27623</v>
      </c>
    </row>
    <row r="2568" spans="1:10" x14ac:dyDescent="0.3">
      <c r="A2568" s="3">
        <v>9744</v>
      </c>
      <c r="B2568" s="3">
        <v>1358137118</v>
      </c>
      <c r="C2568" s="2" t="s">
        <v>27628</v>
      </c>
      <c r="D2568" s="2" t="s">
        <v>1</v>
      </c>
      <c r="E2568" s="3" t="s">
        <v>2</v>
      </c>
      <c r="F2568" s="3">
        <v>41630</v>
      </c>
      <c r="G2568" s="3" t="str">
        <f t="shared" si="40"/>
        <v xml:space="preserve">경기 </v>
      </c>
      <c r="H2568" s="2" t="s">
        <v>27630</v>
      </c>
      <c r="I2568" s="2" t="s">
        <v>5983</v>
      </c>
      <c r="J2568" s="2" t="s">
        <v>27629</v>
      </c>
    </row>
    <row r="2569" spans="1:10" x14ac:dyDescent="0.3">
      <c r="A2569" s="3">
        <v>9745</v>
      </c>
      <c r="B2569" s="3">
        <v>1418102007</v>
      </c>
      <c r="C2569" s="2" t="s">
        <v>27631</v>
      </c>
      <c r="D2569" s="2" t="s">
        <v>1</v>
      </c>
      <c r="E2569" s="3" t="s">
        <v>2</v>
      </c>
      <c r="F2569" s="3">
        <v>41285</v>
      </c>
      <c r="G2569" s="3" t="str">
        <f t="shared" si="40"/>
        <v xml:space="preserve">경기 </v>
      </c>
      <c r="H2569" s="2" t="s">
        <v>27633</v>
      </c>
      <c r="I2569" s="2" t="s">
        <v>705</v>
      </c>
      <c r="J2569" s="2" t="s">
        <v>27632</v>
      </c>
    </row>
    <row r="2570" spans="1:10" x14ac:dyDescent="0.3">
      <c r="A2570" s="3">
        <v>9746</v>
      </c>
      <c r="B2570" s="3">
        <v>1428141492</v>
      </c>
      <c r="C2570" s="2" t="s">
        <v>27634</v>
      </c>
      <c r="D2570" s="2" t="s">
        <v>1</v>
      </c>
      <c r="E2570" s="3" t="s">
        <v>2</v>
      </c>
      <c r="F2570" s="3">
        <v>41550</v>
      </c>
      <c r="G2570" s="3" t="str">
        <f t="shared" si="40"/>
        <v xml:space="preserve">경기 </v>
      </c>
      <c r="H2570" s="2" t="s">
        <v>27636</v>
      </c>
      <c r="I2570" s="2" t="s">
        <v>99</v>
      </c>
      <c r="J2570" s="2" t="s">
        <v>27635</v>
      </c>
    </row>
    <row r="2571" spans="1:10" x14ac:dyDescent="0.3">
      <c r="A2571" s="3">
        <v>9764</v>
      </c>
      <c r="B2571" s="3">
        <v>1248162811</v>
      </c>
      <c r="C2571" s="2" t="s">
        <v>27674</v>
      </c>
      <c r="D2571" s="2" t="s">
        <v>1</v>
      </c>
      <c r="E2571" s="3" t="s">
        <v>2</v>
      </c>
      <c r="F2571" s="3">
        <v>41220</v>
      </c>
      <c r="G2571" s="3" t="str">
        <f t="shared" si="40"/>
        <v xml:space="preserve">경기 </v>
      </c>
      <c r="H2571" s="2" t="s">
        <v>27676</v>
      </c>
      <c r="I2571" s="2" t="s">
        <v>4320</v>
      </c>
      <c r="J2571" s="2" t="s">
        <v>27675</v>
      </c>
    </row>
    <row r="2572" spans="1:10" x14ac:dyDescent="0.3">
      <c r="A2572" s="3">
        <v>9765</v>
      </c>
      <c r="B2572" s="3">
        <v>1258158324</v>
      </c>
      <c r="C2572" s="2" t="s">
        <v>27677</v>
      </c>
      <c r="D2572" s="2" t="s">
        <v>1</v>
      </c>
      <c r="E2572" s="3" t="s">
        <v>2</v>
      </c>
      <c r="F2572" s="3">
        <v>41590</v>
      </c>
      <c r="G2572" s="3" t="str">
        <f t="shared" si="40"/>
        <v xml:space="preserve">경기 </v>
      </c>
      <c r="H2572" s="2" t="s">
        <v>27679</v>
      </c>
      <c r="I2572" s="2" t="s">
        <v>557</v>
      </c>
      <c r="J2572" s="2" t="s">
        <v>27678</v>
      </c>
    </row>
    <row r="2573" spans="1:10" x14ac:dyDescent="0.3">
      <c r="A2573" s="3">
        <v>9766</v>
      </c>
      <c r="B2573" s="3">
        <v>1268166375</v>
      </c>
      <c r="C2573" s="2" t="s">
        <v>27680</v>
      </c>
      <c r="D2573" s="2" t="s">
        <v>1</v>
      </c>
      <c r="E2573" s="3" t="s">
        <v>2</v>
      </c>
      <c r="F2573" s="3">
        <v>41610</v>
      </c>
      <c r="G2573" s="3" t="str">
        <f t="shared" si="40"/>
        <v xml:space="preserve">경기 </v>
      </c>
      <c r="H2573" s="2" t="s">
        <v>27682</v>
      </c>
      <c r="I2573" s="2" t="s">
        <v>109</v>
      </c>
      <c r="J2573" s="2" t="s">
        <v>27681</v>
      </c>
    </row>
    <row r="2574" spans="1:10" x14ac:dyDescent="0.3">
      <c r="A2574" s="3">
        <v>9770</v>
      </c>
      <c r="B2574" s="3">
        <v>1348631800</v>
      </c>
      <c r="C2574" s="2" t="s">
        <v>27692</v>
      </c>
      <c r="D2574" s="2" t="s">
        <v>1</v>
      </c>
      <c r="E2574" s="3" t="s">
        <v>2</v>
      </c>
      <c r="F2574" s="3">
        <v>41590</v>
      </c>
      <c r="G2574" s="3" t="str">
        <f t="shared" si="40"/>
        <v xml:space="preserve">경기 </v>
      </c>
      <c r="H2574" s="2" t="s">
        <v>27694</v>
      </c>
      <c r="I2574" s="2" t="s">
        <v>109</v>
      </c>
      <c r="J2574" s="2" t="s">
        <v>27693</v>
      </c>
    </row>
    <row r="2575" spans="1:10" x14ac:dyDescent="0.3">
      <c r="A2575" s="3">
        <v>9772</v>
      </c>
      <c r="B2575" s="3">
        <v>1388113605</v>
      </c>
      <c r="C2575" s="2" t="s">
        <v>27698</v>
      </c>
      <c r="D2575" s="2" t="s">
        <v>1</v>
      </c>
      <c r="E2575" s="3" t="s">
        <v>2</v>
      </c>
      <c r="F2575" s="3">
        <v>41173</v>
      </c>
      <c r="G2575" s="3" t="str">
        <f t="shared" si="40"/>
        <v xml:space="preserve">경기 </v>
      </c>
      <c r="H2575" s="2" t="s">
        <v>153</v>
      </c>
      <c r="I2575" s="2" t="s">
        <v>176</v>
      </c>
      <c r="J2575" s="2" t="s">
        <v>27699</v>
      </c>
    </row>
    <row r="2576" spans="1:10" x14ac:dyDescent="0.3">
      <c r="A2576" s="3">
        <v>9800</v>
      </c>
      <c r="B2576" s="3">
        <v>1238141716</v>
      </c>
      <c r="C2576" s="2" t="s">
        <v>27772</v>
      </c>
      <c r="D2576" s="2" t="s">
        <v>1</v>
      </c>
      <c r="E2576" s="3" t="s">
        <v>2</v>
      </c>
      <c r="F2576" s="3">
        <v>41410</v>
      </c>
      <c r="G2576" s="3" t="str">
        <f t="shared" si="40"/>
        <v xml:space="preserve">경기 </v>
      </c>
      <c r="H2576" s="2" t="s">
        <v>27774</v>
      </c>
      <c r="I2576" s="2" t="s">
        <v>5</v>
      </c>
      <c r="J2576" s="2" t="s">
        <v>27773</v>
      </c>
    </row>
    <row r="2577" spans="1:10" x14ac:dyDescent="0.3">
      <c r="A2577" s="3">
        <v>9802</v>
      </c>
      <c r="B2577" s="3">
        <v>1248173259</v>
      </c>
      <c r="C2577" s="2" t="s">
        <v>27778</v>
      </c>
      <c r="D2577" s="2" t="s">
        <v>1</v>
      </c>
      <c r="E2577" s="3" t="s">
        <v>2</v>
      </c>
      <c r="F2577" s="3">
        <v>41173</v>
      </c>
      <c r="G2577" s="3" t="str">
        <f t="shared" si="40"/>
        <v xml:space="preserve">경기 </v>
      </c>
      <c r="H2577" s="2" t="s">
        <v>16498</v>
      </c>
      <c r="I2577" s="2" t="s">
        <v>13</v>
      </c>
      <c r="J2577" s="2" t="s">
        <v>27779</v>
      </c>
    </row>
    <row r="2578" spans="1:10" x14ac:dyDescent="0.3">
      <c r="A2578" s="3">
        <v>9803</v>
      </c>
      <c r="B2578" s="3">
        <v>1248177084</v>
      </c>
      <c r="C2578" s="2" t="s">
        <v>27780</v>
      </c>
      <c r="D2578" s="2" t="s">
        <v>1</v>
      </c>
      <c r="E2578" s="3" t="s">
        <v>2</v>
      </c>
      <c r="F2578" s="3">
        <v>41135</v>
      </c>
      <c r="G2578" s="3" t="str">
        <f t="shared" si="40"/>
        <v xml:space="preserve">경기 </v>
      </c>
      <c r="H2578" s="2" t="s">
        <v>3625</v>
      </c>
      <c r="I2578" s="2" t="s">
        <v>206</v>
      </c>
      <c r="J2578" s="2" t="s">
        <v>27781</v>
      </c>
    </row>
    <row r="2579" spans="1:10" x14ac:dyDescent="0.3">
      <c r="A2579" s="3">
        <v>9805</v>
      </c>
      <c r="B2579" s="3">
        <v>1268102876</v>
      </c>
      <c r="C2579" s="2" t="s">
        <v>27785</v>
      </c>
      <c r="D2579" s="2" t="s">
        <v>1</v>
      </c>
      <c r="E2579" s="3" t="s">
        <v>2</v>
      </c>
      <c r="F2579" s="3">
        <v>41610</v>
      </c>
      <c r="G2579" s="3" t="str">
        <f t="shared" si="40"/>
        <v xml:space="preserve">경기 </v>
      </c>
      <c r="H2579" s="2" t="s">
        <v>27787</v>
      </c>
      <c r="I2579" s="2" t="s">
        <v>526</v>
      </c>
      <c r="J2579" s="2" t="s">
        <v>27786</v>
      </c>
    </row>
    <row r="2580" spans="1:10" x14ac:dyDescent="0.3">
      <c r="A2580" s="3">
        <v>9806</v>
      </c>
      <c r="B2580" s="3">
        <v>1278605454</v>
      </c>
      <c r="C2580" s="2" t="s">
        <v>27788</v>
      </c>
      <c r="D2580" s="2" t="s">
        <v>1</v>
      </c>
      <c r="E2580" s="3" t="s">
        <v>2</v>
      </c>
      <c r="F2580" s="3">
        <v>41650</v>
      </c>
      <c r="G2580" s="3" t="str">
        <f t="shared" si="40"/>
        <v xml:space="preserve">경기 </v>
      </c>
      <c r="H2580" s="2" t="s">
        <v>27790</v>
      </c>
      <c r="I2580" s="2" t="s">
        <v>6614</v>
      </c>
      <c r="J2580" s="2" t="s">
        <v>27789</v>
      </c>
    </row>
    <row r="2581" spans="1:10" x14ac:dyDescent="0.3">
      <c r="A2581" s="3">
        <v>9807</v>
      </c>
      <c r="B2581" s="3">
        <v>1288156136</v>
      </c>
      <c r="C2581" s="2" t="s">
        <v>27791</v>
      </c>
      <c r="D2581" s="2" t="s">
        <v>1</v>
      </c>
      <c r="E2581" s="3" t="s">
        <v>2</v>
      </c>
      <c r="F2581" s="3">
        <v>41281</v>
      </c>
      <c r="G2581" s="3" t="str">
        <f t="shared" si="40"/>
        <v xml:space="preserve">경기 </v>
      </c>
      <c r="H2581" s="2" t="s">
        <v>27793</v>
      </c>
      <c r="I2581" s="2" t="s">
        <v>9597</v>
      </c>
      <c r="J2581" s="2" t="s">
        <v>27792</v>
      </c>
    </row>
    <row r="2582" spans="1:10" x14ac:dyDescent="0.3">
      <c r="A2582" s="3">
        <v>9811</v>
      </c>
      <c r="B2582" s="3">
        <v>1328138762</v>
      </c>
      <c r="C2582" s="2" t="s">
        <v>27801</v>
      </c>
      <c r="D2582" s="2" t="s">
        <v>1</v>
      </c>
      <c r="E2582" s="3" t="s">
        <v>2</v>
      </c>
      <c r="F2582" s="3">
        <v>41310</v>
      </c>
      <c r="G2582" s="3" t="str">
        <f t="shared" si="40"/>
        <v xml:space="preserve">경기 </v>
      </c>
      <c r="H2582" s="2" t="s">
        <v>27803</v>
      </c>
      <c r="I2582" s="2" t="s">
        <v>3285</v>
      </c>
      <c r="J2582" s="2" t="s">
        <v>27802</v>
      </c>
    </row>
    <row r="2583" spans="1:10" x14ac:dyDescent="0.3">
      <c r="A2583" s="3">
        <v>9836</v>
      </c>
      <c r="B2583" s="3">
        <v>6098136774</v>
      </c>
      <c r="C2583" s="2" t="s">
        <v>27872</v>
      </c>
      <c r="D2583" s="2" t="s">
        <v>1</v>
      </c>
      <c r="E2583" s="3" t="s">
        <v>2</v>
      </c>
      <c r="F2583" s="3">
        <v>41113</v>
      </c>
      <c r="G2583" s="3" t="str">
        <f t="shared" si="40"/>
        <v xml:space="preserve">경기 </v>
      </c>
      <c r="H2583" s="2" t="s">
        <v>27874</v>
      </c>
      <c r="I2583" s="2" t="s">
        <v>469</v>
      </c>
      <c r="J2583" s="2" t="s">
        <v>27873</v>
      </c>
    </row>
    <row r="2584" spans="1:10" x14ac:dyDescent="0.3">
      <c r="A2584" s="3">
        <v>9842</v>
      </c>
      <c r="B2584" s="3">
        <v>1138102642</v>
      </c>
      <c r="C2584" s="2" t="s">
        <v>27887</v>
      </c>
      <c r="D2584" s="2" t="s">
        <v>1</v>
      </c>
      <c r="E2584" s="3" t="s">
        <v>2</v>
      </c>
      <c r="F2584" s="3">
        <v>41390</v>
      </c>
      <c r="G2584" s="3" t="str">
        <f t="shared" si="40"/>
        <v xml:space="preserve">경기 </v>
      </c>
      <c r="H2584" s="2" t="s">
        <v>27889</v>
      </c>
      <c r="I2584" s="2" t="s">
        <v>875</v>
      </c>
      <c r="J2584" s="2" t="s">
        <v>27888</v>
      </c>
    </row>
    <row r="2585" spans="1:10" x14ac:dyDescent="0.3">
      <c r="A2585" s="3">
        <v>9843</v>
      </c>
      <c r="B2585" s="3">
        <v>1138154005</v>
      </c>
      <c r="C2585" s="2" t="s">
        <v>27890</v>
      </c>
      <c r="D2585" s="2" t="s">
        <v>1</v>
      </c>
      <c r="E2585" s="3" t="s">
        <v>2</v>
      </c>
      <c r="F2585" s="3">
        <v>41590</v>
      </c>
      <c r="G2585" s="3" t="str">
        <f t="shared" si="40"/>
        <v xml:space="preserve">경기 </v>
      </c>
      <c r="H2585" s="2" t="s">
        <v>27892</v>
      </c>
      <c r="I2585" s="2" t="s">
        <v>1279</v>
      </c>
      <c r="J2585" s="2" t="s">
        <v>27891</v>
      </c>
    </row>
    <row r="2586" spans="1:10" x14ac:dyDescent="0.3">
      <c r="A2586" s="3">
        <v>9847</v>
      </c>
      <c r="B2586" s="3">
        <v>1218133957</v>
      </c>
      <c r="C2586" s="2" t="s">
        <v>27900</v>
      </c>
      <c r="D2586" s="2" t="s">
        <v>1</v>
      </c>
      <c r="E2586" s="3" t="s">
        <v>2</v>
      </c>
      <c r="F2586" s="3">
        <v>41570</v>
      </c>
      <c r="G2586" s="3" t="str">
        <f t="shared" si="40"/>
        <v xml:space="preserve">경기 </v>
      </c>
      <c r="H2586" s="2" t="s">
        <v>27902</v>
      </c>
      <c r="I2586" s="2" t="s">
        <v>260</v>
      </c>
      <c r="J2586" s="2" t="s">
        <v>27901</v>
      </c>
    </row>
    <row r="2587" spans="1:10" x14ac:dyDescent="0.3">
      <c r="A2587" s="3">
        <v>9851</v>
      </c>
      <c r="B2587" s="3">
        <v>1258149276</v>
      </c>
      <c r="C2587" s="2" t="s">
        <v>27911</v>
      </c>
      <c r="D2587" s="2" t="s">
        <v>1</v>
      </c>
      <c r="E2587" s="3" t="s">
        <v>2</v>
      </c>
      <c r="F2587" s="3">
        <v>41220</v>
      </c>
      <c r="G2587" s="3" t="str">
        <f t="shared" si="40"/>
        <v xml:space="preserve">경기 </v>
      </c>
      <c r="H2587" s="2" t="s">
        <v>27913</v>
      </c>
      <c r="I2587" s="2" t="s">
        <v>616</v>
      </c>
      <c r="J2587" s="2" t="s">
        <v>27912</v>
      </c>
    </row>
    <row r="2588" spans="1:10" x14ac:dyDescent="0.3">
      <c r="A2588" s="3">
        <v>9852</v>
      </c>
      <c r="B2588" s="3">
        <v>1278179626</v>
      </c>
      <c r="C2588" s="2" t="s">
        <v>27914</v>
      </c>
      <c r="D2588" s="2" t="s">
        <v>1</v>
      </c>
      <c r="E2588" s="3" t="s">
        <v>2</v>
      </c>
      <c r="F2588" s="3">
        <v>41630</v>
      </c>
      <c r="G2588" s="3" t="str">
        <f t="shared" si="40"/>
        <v xml:space="preserve">경기 </v>
      </c>
      <c r="H2588" s="2" t="s">
        <v>27916</v>
      </c>
      <c r="I2588" s="2" t="s">
        <v>1898</v>
      </c>
      <c r="J2588" s="2" t="s">
        <v>27915</v>
      </c>
    </row>
    <row r="2589" spans="1:10" x14ac:dyDescent="0.3">
      <c r="A2589" s="3">
        <v>9854</v>
      </c>
      <c r="B2589" s="3">
        <v>1308628211</v>
      </c>
      <c r="C2589" s="2" t="s">
        <v>27919</v>
      </c>
      <c r="D2589" s="2" t="s">
        <v>1</v>
      </c>
      <c r="E2589" s="3" t="s">
        <v>2</v>
      </c>
      <c r="F2589" s="3">
        <v>41190</v>
      </c>
      <c r="G2589" s="3" t="str">
        <f t="shared" si="40"/>
        <v xml:space="preserve">경기 </v>
      </c>
      <c r="H2589" s="2" t="s">
        <v>27921</v>
      </c>
      <c r="I2589" s="2" t="s">
        <v>743</v>
      </c>
      <c r="J2589" s="2" t="s">
        <v>27920</v>
      </c>
    </row>
    <row r="2590" spans="1:10" x14ac:dyDescent="0.3">
      <c r="A2590" s="3">
        <v>9857</v>
      </c>
      <c r="B2590" s="3">
        <v>1358116957</v>
      </c>
      <c r="C2590" s="2" t="s">
        <v>27928</v>
      </c>
      <c r="D2590" s="2" t="s">
        <v>1</v>
      </c>
      <c r="E2590" s="3" t="s">
        <v>2</v>
      </c>
      <c r="F2590" s="3">
        <v>41220</v>
      </c>
      <c r="G2590" s="3" t="str">
        <f t="shared" si="40"/>
        <v xml:space="preserve">경기 </v>
      </c>
      <c r="H2590" s="2" t="s">
        <v>27930</v>
      </c>
      <c r="I2590" s="2" t="s">
        <v>95</v>
      </c>
      <c r="J2590" s="2" t="s">
        <v>27929</v>
      </c>
    </row>
    <row r="2591" spans="1:10" x14ac:dyDescent="0.3">
      <c r="A2591" s="3">
        <v>9862</v>
      </c>
      <c r="B2591" s="3">
        <v>2298104381</v>
      </c>
      <c r="C2591" s="2" t="s">
        <v>27943</v>
      </c>
      <c r="D2591" s="2" t="s">
        <v>1</v>
      </c>
      <c r="E2591" s="3" t="s">
        <v>2</v>
      </c>
      <c r="F2591" s="3">
        <v>41133</v>
      </c>
      <c r="G2591" s="3" t="str">
        <f t="shared" si="40"/>
        <v xml:space="preserve">경기 </v>
      </c>
      <c r="H2591" s="2" t="s">
        <v>1209</v>
      </c>
      <c r="I2591" s="2" t="s">
        <v>440</v>
      </c>
      <c r="J2591" s="2" t="s">
        <v>27944</v>
      </c>
    </row>
    <row r="2592" spans="1:10" x14ac:dyDescent="0.3">
      <c r="A2592" s="3">
        <v>9883</v>
      </c>
      <c r="B2592" s="3">
        <v>1098165008</v>
      </c>
      <c r="C2592" s="2" t="s">
        <v>27994</v>
      </c>
      <c r="D2592" s="2" t="s">
        <v>1</v>
      </c>
      <c r="E2592" s="3" t="s">
        <v>2</v>
      </c>
      <c r="F2592" s="3">
        <v>41133</v>
      </c>
      <c r="G2592" s="3" t="str">
        <f t="shared" si="40"/>
        <v xml:space="preserve">경기 </v>
      </c>
      <c r="H2592" s="2" t="s">
        <v>1209</v>
      </c>
      <c r="I2592" s="2" t="s">
        <v>3885</v>
      </c>
      <c r="J2592" s="2" t="s">
        <v>27995</v>
      </c>
    </row>
    <row r="2593" spans="1:10" x14ac:dyDescent="0.3">
      <c r="A2593" s="3">
        <v>9887</v>
      </c>
      <c r="B2593" s="3">
        <v>1238148801</v>
      </c>
      <c r="C2593" s="2" t="s">
        <v>28003</v>
      </c>
      <c r="D2593" s="2" t="s">
        <v>1709</v>
      </c>
      <c r="E2593" s="3" t="s">
        <v>1710</v>
      </c>
      <c r="F2593" s="3">
        <v>41410</v>
      </c>
      <c r="G2593" s="3" t="str">
        <f t="shared" si="40"/>
        <v xml:space="preserve">경기 </v>
      </c>
      <c r="H2593" s="2" t="s">
        <v>28005</v>
      </c>
      <c r="I2593" s="2" t="s">
        <v>2048</v>
      </c>
      <c r="J2593" s="2" t="s">
        <v>28004</v>
      </c>
    </row>
    <row r="2594" spans="1:10" x14ac:dyDescent="0.3">
      <c r="A2594" s="3">
        <v>9888</v>
      </c>
      <c r="B2594" s="3">
        <v>1248174845</v>
      </c>
      <c r="C2594" s="2" t="s">
        <v>13970</v>
      </c>
      <c r="D2594" s="2" t="s">
        <v>1</v>
      </c>
      <c r="E2594" s="3" t="s">
        <v>2</v>
      </c>
      <c r="F2594" s="3">
        <v>41220</v>
      </c>
      <c r="G2594" s="3" t="str">
        <f t="shared" si="40"/>
        <v xml:space="preserve">경기 </v>
      </c>
      <c r="H2594" s="2" t="s">
        <v>28007</v>
      </c>
      <c r="I2594" s="2" t="s">
        <v>95</v>
      </c>
      <c r="J2594" s="2" t="s">
        <v>28006</v>
      </c>
    </row>
    <row r="2595" spans="1:10" x14ac:dyDescent="0.3">
      <c r="A2595" s="3">
        <v>9889</v>
      </c>
      <c r="B2595" s="3">
        <v>1268145706</v>
      </c>
      <c r="C2595" s="2" t="s">
        <v>28008</v>
      </c>
      <c r="D2595" s="2" t="s">
        <v>126</v>
      </c>
      <c r="E2595" s="3" t="s">
        <v>943</v>
      </c>
      <c r="F2595" s="3">
        <v>41610</v>
      </c>
      <c r="G2595" s="3" t="str">
        <f t="shared" si="40"/>
        <v xml:space="preserve">경기 </v>
      </c>
      <c r="H2595" s="2" t="s">
        <v>28010</v>
      </c>
      <c r="I2595" s="2" t="s">
        <v>95</v>
      </c>
      <c r="J2595" s="2" t="s">
        <v>28009</v>
      </c>
    </row>
    <row r="2596" spans="1:10" x14ac:dyDescent="0.3">
      <c r="A2596" s="3">
        <v>9892</v>
      </c>
      <c r="B2596" s="3">
        <v>1308142805</v>
      </c>
      <c r="C2596" s="2" t="s">
        <v>28016</v>
      </c>
      <c r="D2596" s="2" t="s">
        <v>1</v>
      </c>
      <c r="E2596" s="3" t="s">
        <v>2</v>
      </c>
      <c r="F2596" s="3">
        <v>41190</v>
      </c>
      <c r="G2596" s="3" t="str">
        <f t="shared" si="40"/>
        <v xml:space="preserve">경기 </v>
      </c>
      <c r="H2596" s="2" t="s">
        <v>28018</v>
      </c>
      <c r="I2596" s="2" t="s">
        <v>7619</v>
      </c>
      <c r="J2596" s="2" t="s">
        <v>28017</v>
      </c>
    </row>
    <row r="2597" spans="1:10" x14ac:dyDescent="0.3">
      <c r="A2597" s="3">
        <v>9893</v>
      </c>
      <c r="B2597" s="3">
        <v>1308150095</v>
      </c>
      <c r="C2597" s="2" t="s">
        <v>28019</v>
      </c>
      <c r="D2597" s="2" t="s">
        <v>1</v>
      </c>
      <c r="E2597" s="3" t="s">
        <v>2</v>
      </c>
      <c r="F2597" s="3">
        <v>41190</v>
      </c>
      <c r="G2597" s="3" t="str">
        <f t="shared" si="40"/>
        <v xml:space="preserve">경기 </v>
      </c>
      <c r="H2597" s="2" t="s">
        <v>28021</v>
      </c>
      <c r="I2597" s="2" t="s">
        <v>87</v>
      </c>
      <c r="J2597" s="2" t="s">
        <v>28020</v>
      </c>
    </row>
    <row r="2598" spans="1:10" x14ac:dyDescent="0.3">
      <c r="A2598" s="3">
        <v>9895</v>
      </c>
      <c r="B2598" s="3">
        <v>1408104813</v>
      </c>
      <c r="C2598" s="2" t="s">
        <v>28025</v>
      </c>
      <c r="D2598" s="2" t="s">
        <v>1</v>
      </c>
      <c r="E2598" s="3" t="s">
        <v>2</v>
      </c>
      <c r="F2598" s="3">
        <v>41390</v>
      </c>
      <c r="G2598" s="3" t="str">
        <f t="shared" si="40"/>
        <v xml:space="preserve">경기 </v>
      </c>
      <c r="H2598" s="2" t="s">
        <v>28027</v>
      </c>
      <c r="I2598" s="2" t="s">
        <v>67</v>
      </c>
      <c r="J2598" s="2" t="s">
        <v>28026</v>
      </c>
    </row>
    <row r="2599" spans="1:10" x14ac:dyDescent="0.3">
      <c r="A2599" s="3">
        <v>9900</v>
      </c>
      <c r="B2599" s="3">
        <v>2298106021</v>
      </c>
      <c r="C2599" s="2" t="s">
        <v>28039</v>
      </c>
      <c r="D2599" s="2" t="s">
        <v>1</v>
      </c>
      <c r="E2599" s="3" t="s">
        <v>2</v>
      </c>
      <c r="F2599" s="3">
        <v>41610</v>
      </c>
      <c r="G2599" s="3" t="str">
        <f t="shared" si="40"/>
        <v xml:space="preserve">경기 </v>
      </c>
      <c r="H2599" s="2" t="s">
        <v>28041</v>
      </c>
      <c r="I2599" s="2" t="s">
        <v>451</v>
      </c>
      <c r="J2599" s="2" t="s">
        <v>28040</v>
      </c>
    </row>
    <row r="2600" spans="1:10" x14ac:dyDescent="0.3">
      <c r="A2600" s="3">
        <v>9927</v>
      </c>
      <c r="B2600" s="3">
        <v>1248609602</v>
      </c>
      <c r="C2600" s="2" t="s">
        <v>28113</v>
      </c>
      <c r="D2600" s="2" t="s">
        <v>1</v>
      </c>
      <c r="E2600" s="3" t="s">
        <v>2</v>
      </c>
      <c r="F2600" s="3">
        <v>41220</v>
      </c>
      <c r="G2600" s="3" t="str">
        <f t="shared" si="40"/>
        <v xml:space="preserve">경기 </v>
      </c>
      <c r="H2600" s="2" t="s">
        <v>28115</v>
      </c>
      <c r="I2600" s="2" t="s">
        <v>67</v>
      </c>
      <c r="J2600" s="2" t="s">
        <v>28114</v>
      </c>
    </row>
    <row r="2601" spans="1:10" x14ac:dyDescent="0.3">
      <c r="A2601" s="3">
        <v>9928</v>
      </c>
      <c r="B2601" s="3">
        <v>1278113788</v>
      </c>
      <c r="C2601" s="2" t="s">
        <v>28116</v>
      </c>
      <c r="D2601" s="2" t="s">
        <v>1</v>
      </c>
      <c r="E2601" s="3" t="s">
        <v>2</v>
      </c>
      <c r="F2601" s="3">
        <v>41630</v>
      </c>
      <c r="G2601" s="3" t="str">
        <f t="shared" si="40"/>
        <v xml:space="preserve">경기 </v>
      </c>
      <c r="H2601" s="2" t="s">
        <v>28118</v>
      </c>
      <c r="I2601" s="2" t="s">
        <v>2130</v>
      </c>
      <c r="J2601" s="2" t="s">
        <v>28117</v>
      </c>
    </row>
    <row r="2602" spans="1:10" x14ac:dyDescent="0.3">
      <c r="A2602" s="3">
        <v>9929</v>
      </c>
      <c r="B2602" s="3">
        <v>1288635209</v>
      </c>
      <c r="C2602" s="2" t="s">
        <v>28119</v>
      </c>
      <c r="D2602" s="2" t="s">
        <v>1</v>
      </c>
      <c r="E2602" s="3" t="s">
        <v>2</v>
      </c>
      <c r="F2602" s="3">
        <v>41287</v>
      </c>
      <c r="G2602" s="3" t="str">
        <f t="shared" si="40"/>
        <v xml:space="preserve">경기 </v>
      </c>
      <c r="H2602" s="2" t="s">
        <v>28121</v>
      </c>
      <c r="I2602" s="2" t="s">
        <v>7111</v>
      </c>
      <c r="J2602" s="2" t="s">
        <v>28120</v>
      </c>
    </row>
    <row r="2603" spans="1:10" x14ac:dyDescent="0.3">
      <c r="A2603" s="3">
        <v>9930</v>
      </c>
      <c r="B2603" s="3">
        <v>1308121004</v>
      </c>
      <c r="C2603" s="2" t="s">
        <v>28122</v>
      </c>
      <c r="D2603" s="2" t="s">
        <v>1</v>
      </c>
      <c r="E2603" s="3" t="s">
        <v>2</v>
      </c>
      <c r="F2603" s="3">
        <v>41190</v>
      </c>
      <c r="G2603" s="3" t="str">
        <f t="shared" si="40"/>
        <v xml:space="preserve">경기 </v>
      </c>
      <c r="H2603" s="2" t="s">
        <v>28124</v>
      </c>
      <c r="I2603" s="2" t="s">
        <v>1653</v>
      </c>
      <c r="J2603" s="2" t="s">
        <v>28123</v>
      </c>
    </row>
    <row r="2604" spans="1:10" x14ac:dyDescent="0.3">
      <c r="A2604" s="3">
        <v>9935</v>
      </c>
      <c r="B2604" s="3">
        <v>2128150742</v>
      </c>
      <c r="C2604" s="2" t="s">
        <v>28137</v>
      </c>
      <c r="D2604" s="2" t="s">
        <v>1</v>
      </c>
      <c r="E2604" s="3" t="s">
        <v>2</v>
      </c>
      <c r="F2604" s="3">
        <v>41273</v>
      </c>
      <c r="G2604" s="3" t="str">
        <f t="shared" si="40"/>
        <v xml:space="preserve">경기 </v>
      </c>
      <c r="H2604" s="2" t="s">
        <v>28139</v>
      </c>
      <c r="I2604" s="2" t="s">
        <v>2130</v>
      </c>
      <c r="J2604" s="2" t="s">
        <v>28138</v>
      </c>
    </row>
    <row r="2605" spans="1:10" x14ac:dyDescent="0.3">
      <c r="A2605" s="3">
        <v>9959</v>
      </c>
      <c r="B2605" s="3">
        <v>1058195043</v>
      </c>
      <c r="C2605" s="2" t="s">
        <v>28202</v>
      </c>
      <c r="D2605" s="2" t="s">
        <v>1</v>
      </c>
      <c r="E2605" s="3" t="s">
        <v>2</v>
      </c>
      <c r="F2605" s="3">
        <v>41287</v>
      </c>
      <c r="G2605" s="3" t="str">
        <f t="shared" si="40"/>
        <v xml:space="preserve">경기 </v>
      </c>
      <c r="H2605" s="2" t="s">
        <v>28204</v>
      </c>
      <c r="I2605" s="2" t="s">
        <v>5</v>
      </c>
      <c r="J2605" s="2" t="s">
        <v>28203</v>
      </c>
    </row>
    <row r="2606" spans="1:10" x14ac:dyDescent="0.3">
      <c r="A2606" s="3">
        <v>9961</v>
      </c>
      <c r="B2606" s="3">
        <v>1248190466</v>
      </c>
      <c r="C2606" s="2" t="s">
        <v>28208</v>
      </c>
      <c r="D2606" s="2" t="s">
        <v>1</v>
      </c>
      <c r="E2606" s="3" t="s">
        <v>2</v>
      </c>
      <c r="F2606" s="3">
        <v>41590</v>
      </c>
      <c r="G2606" s="3" t="str">
        <f t="shared" si="40"/>
        <v xml:space="preserve">경기 </v>
      </c>
      <c r="H2606" s="2" t="s">
        <v>28210</v>
      </c>
      <c r="I2606" s="2" t="s">
        <v>534</v>
      </c>
      <c r="J2606" s="2" t="s">
        <v>28209</v>
      </c>
    </row>
    <row r="2607" spans="1:10" x14ac:dyDescent="0.3">
      <c r="A2607" s="3">
        <v>9963</v>
      </c>
      <c r="B2607" s="3">
        <v>1248642746</v>
      </c>
      <c r="C2607" s="2" t="s">
        <v>28214</v>
      </c>
      <c r="D2607" s="2" t="s">
        <v>126</v>
      </c>
      <c r="E2607" s="3" t="s">
        <v>943</v>
      </c>
      <c r="F2607" s="3">
        <v>41590</v>
      </c>
      <c r="G2607" s="3" t="str">
        <f t="shared" si="40"/>
        <v xml:space="preserve">경기 </v>
      </c>
      <c r="H2607" s="2" t="s">
        <v>28216</v>
      </c>
      <c r="I2607" s="2" t="s">
        <v>364</v>
      </c>
      <c r="J2607" s="2" t="s">
        <v>28215</v>
      </c>
    </row>
    <row r="2608" spans="1:10" x14ac:dyDescent="0.3">
      <c r="A2608" s="3">
        <v>9964</v>
      </c>
      <c r="B2608" s="3">
        <v>1278122569</v>
      </c>
      <c r="C2608" s="2" t="s">
        <v>28217</v>
      </c>
      <c r="D2608" s="2" t="s">
        <v>325</v>
      </c>
      <c r="E2608" s="3" t="s">
        <v>326</v>
      </c>
      <c r="F2608" s="3">
        <v>41650</v>
      </c>
      <c r="G2608" s="3" t="str">
        <f t="shared" si="40"/>
        <v xml:space="preserve">경기 </v>
      </c>
      <c r="H2608" s="2" t="s">
        <v>28219</v>
      </c>
      <c r="I2608" s="2" t="s">
        <v>1260</v>
      </c>
      <c r="J2608" s="2" t="s">
        <v>28218</v>
      </c>
    </row>
    <row r="2609" spans="1:10" x14ac:dyDescent="0.3">
      <c r="A2609" s="3">
        <v>9965</v>
      </c>
      <c r="B2609" s="3">
        <v>1308128972</v>
      </c>
      <c r="C2609" s="2" t="s">
        <v>12767</v>
      </c>
      <c r="D2609" s="2" t="s">
        <v>1</v>
      </c>
      <c r="E2609" s="3" t="s">
        <v>2</v>
      </c>
      <c r="F2609" s="3">
        <v>41190</v>
      </c>
      <c r="G2609" s="3" t="str">
        <f t="shared" si="40"/>
        <v xml:space="preserve">경기 </v>
      </c>
      <c r="H2609" s="2" t="s">
        <v>28221</v>
      </c>
      <c r="I2609" s="2" t="s">
        <v>952</v>
      </c>
      <c r="J2609" s="2" t="s">
        <v>28220</v>
      </c>
    </row>
    <row r="2610" spans="1:10" x14ac:dyDescent="0.3">
      <c r="A2610" s="3">
        <v>9966</v>
      </c>
      <c r="B2610" s="3">
        <v>1318143113</v>
      </c>
      <c r="C2610" s="2" t="s">
        <v>28222</v>
      </c>
      <c r="D2610" s="2" t="s">
        <v>1</v>
      </c>
      <c r="E2610" s="3" t="s">
        <v>2</v>
      </c>
      <c r="F2610" s="3">
        <v>41273</v>
      </c>
      <c r="G2610" s="3" t="str">
        <f t="shared" si="40"/>
        <v xml:space="preserve">경기 </v>
      </c>
      <c r="H2610" s="2" t="s">
        <v>28224</v>
      </c>
      <c r="I2610" s="2" t="s">
        <v>469</v>
      </c>
      <c r="J2610" s="2" t="s">
        <v>28223</v>
      </c>
    </row>
    <row r="2611" spans="1:10" x14ac:dyDescent="0.3">
      <c r="A2611" s="3">
        <v>9969</v>
      </c>
      <c r="B2611" s="3">
        <v>1368122262</v>
      </c>
      <c r="C2611" s="2" t="s">
        <v>28228</v>
      </c>
      <c r="D2611" s="2" t="s">
        <v>1</v>
      </c>
      <c r="E2611" s="3" t="s">
        <v>2</v>
      </c>
      <c r="F2611" s="3">
        <v>41550</v>
      </c>
      <c r="G2611" s="3" t="str">
        <f t="shared" si="40"/>
        <v xml:space="preserve">경기 </v>
      </c>
      <c r="H2611" s="2" t="s">
        <v>28230</v>
      </c>
      <c r="I2611" s="2" t="s">
        <v>43</v>
      </c>
      <c r="J2611" s="2" t="s">
        <v>28229</v>
      </c>
    </row>
    <row r="2612" spans="1:10" x14ac:dyDescent="0.3">
      <c r="A2612" s="3">
        <v>9972</v>
      </c>
      <c r="B2612" s="3">
        <v>2118715555</v>
      </c>
      <c r="C2612" s="2" t="s">
        <v>28236</v>
      </c>
      <c r="D2612" s="2" t="s">
        <v>1</v>
      </c>
      <c r="E2612" s="3" t="s">
        <v>2</v>
      </c>
      <c r="F2612" s="3">
        <v>41135</v>
      </c>
      <c r="G2612" s="3" t="str">
        <f t="shared" si="40"/>
        <v xml:space="preserve">경기 </v>
      </c>
      <c r="H2612" s="2" t="s">
        <v>28238</v>
      </c>
      <c r="I2612" s="2" t="s">
        <v>13</v>
      </c>
      <c r="J2612" s="2" t="s">
        <v>28237</v>
      </c>
    </row>
    <row r="2613" spans="1:10" x14ac:dyDescent="0.3">
      <c r="A2613" s="3">
        <v>9987</v>
      </c>
      <c r="B2613" s="3">
        <v>1058680109</v>
      </c>
      <c r="C2613" s="2" t="s">
        <v>28281</v>
      </c>
      <c r="D2613" s="2" t="s">
        <v>1</v>
      </c>
      <c r="E2613" s="3" t="s">
        <v>2</v>
      </c>
      <c r="F2613" s="3">
        <v>41590</v>
      </c>
      <c r="G2613" s="3" t="str">
        <f t="shared" si="40"/>
        <v xml:space="preserve">경기 </v>
      </c>
      <c r="H2613" s="2" t="s">
        <v>28283</v>
      </c>
      <c r="I2613" s="2" t="s">
        <v>489</v>
      </c>
      <c r="J2613" s="2" t="s">
        <v>28282</v>
      </c>
    </row>
    <row r="2614" spans="1:10" x14ac:dyDescent="0.3">
      <c r="A2614" s="3">
        <v>9988</v>
      </c>
      <c r="B2614" s="3">
        <v>1078135212</v>
      </c>
      <c r="C2614" s="2" t="s">
        <v>28284</v>
      </c>
      <c r="D2614" s="2" t="s">
        <v>1</v>
      </c>
      <c r="E2614" s="3" t="s">
        <v>2</v>
      </c>
      <c r="F2614" s="3">
        <v>41285</v>
      </c>
      <c r="G2614" s="3" t="str">
        <f t="shared" si="40"/>
        <v xml:space="preserve">경기 </v>
      </c>
      <c r="H2614" s="2" t="s">
        <v>28286</v>
      </c>
      <c r="I2614" s="2" t="s">
        <v>323</v>
      </c>
      <c r="J2614" s="2" t="s">
        <v>28285</v>
      </c>
    </row>
    <row r="2615" spans="1:10" x14ac:dyDescent="0.3">
      <c r="A2615" s="3">
        <v>9990</v>
      </c>
      <c r="B2615" s="3">
        <v>1188103646</v>
      </c>
      <c r="C2615" s="2" t="s">
        <v>28289</v>
      </c>
      <c r="D2615" s="2" t="s">
        <v>1</v>
      </c>
      <c r="E2615" s="3" t="s">
        <v>2</v>
      </c>
      <c r="F2615" s="3">
        <v>41273</v>
      </c>
      <c r="G2615" s="3" t="str">
        <f t="shared" si="40"/>
        <v xml:space="preserve">경기 </v>
      </c>
      <c r="H2615" s="2" t="s">
        <v>28291</v>
      </c>
      <c r="I2615" s="2" t="s">
        <v>393</v>
      </c>
      <c r="J2615" s="2" t="s">
        <v>28290</v>
      </c>
    </row>
    <row r="2616" spans="1:10" x14ac:dyDescent="0.3">
      <c r="A2616" s="3">
        <v>9993</v>
      </c>
      <c r="B2616" s="3">
        <v>1248629743</v>
      </c>
      <c r="C2616" s="2" t="s">
        <v>28298</v>
      </c>
      <c r="D2616" s="2" t="s">
        <v>1</v>
      </c>
      <c r="E2616" s="3" t="s">
        <v>2</v>
      </c>
      <c r="F2616" s="3">
        <v>41590</v>
      </c>
      <c r="G2616" s="3" t="str">
        <f t="shared" si="40"/>
        <v xml:space="preserve">경기 </v>
      </c>
      <c r="H2616" s="2" t="s">
        <v>28300</v>
      </c>
      <c r="I2616" s="2" t="s">
        <v>667</v>
      </c>
      <c r="J2616" s="2" t="s">
        <v>28299</v>
      </c>
    </row>
    <row r="2617" spans="1:10" x14ac:dyDescent="0.3">
      <c r="A2617" s="3">
        <v>9994</v>
      </c>
      <c r="B2617" s="3">
        <v>1258129149</v>
      </c>
      <c r="C2617" s="2" t="s">
        <v>12059</v>
      </c>
      <c r="D2617" s="2" t="s">
        <v>325</v>
      </c>
      <c r="E2617" s="3" t="s">
        <v>326</v>
      </c>
      <c r="F2617" s="3">
        <v>41590</v>
      </c>
      <c r="G2617" s="3" t="str">
        <f t="shared" si="40"/>
        <v xml:space="preserve">경기 </v>
      </c>
      <c r="H2617" s="2" t="s">
        <v>2349</v>
      </c>
      <c r="I2617" s="2" t="s">
        <v>941</v>
      </c>
      <c r="J2617" s="2" t="s">
        <v>28301</v>
      </c>
    </row>
    <row r="2618" spans="1:10" x14ac:dyDescent="0.3">
      <c r="A2618" s="3">
        <v>9995</v>
      </c>
      <c r="B2618" s="3">
        <v>1268606877</v>
      </c>
      <c r="C2618" s="2" t="s">
        <v>28302</v>
      </c>
      <c r="D2618" s="2" t="s">
        <v>1</v>
      </c>
      <c r="E2618" s="3" t="s">
        <v>2</v>
      </c>
      <c r="F2618" s="3">
        <v>41610</v>
      </c>
      <c r="G2618" s="3" t="str">
        <f t="shared" si="40"/>
        <v xml:space="preserve">경기 </v>
      </c>
      <c r="H2618" s="2" t="s">
        <v>28304</v>
      </c>
      <c r="I2618" s="2" t="s">
        <v>348</v>
      </c>
      <c r="J2618" s="2" t="s">
        <v>28303</v>
      </c>
    </row>
    <row r="2619" spans="1:10" x14ac:dyDescent="0.3">
      <c r="A2619" s="3">
        <v>9996</v>
      </c>
      <c r="B2619" s="3">
        <v>1298112257</v>
      </c>
      <c r="C2619" s="2" t="s">
        <v>28305</v>
      </c>
      <c r="D2619" s="2" t="s">
        <v>1</v>
      </c>
      <c r="E2619" s="3" t="s">
        <v>2</v>
      </c>
      <c r="F2619" s="3">
        <v>41135</v>
      </c>
      <c r="G2619" s="3" t="str">
        <f t="shared" si="40"/>
        <v xml:space="preserve">경기 </v>
      </c>
      <c r="H2619" s="2" t="s">
        <v>28307</v>
      </c>
      <c r="I2619" s="2" t="s">
        <v>568</v>
      </c>
      <c r="J2619" s="2" t="s">
        <v>28306</v>
      </c>
    </row>
    <row r="2620" spans="1:10" x14ac:dyDescent="0.3">
      <c r="A2620" s="3">
        <v>9997</v>
      </c>
      <c r="B2620" s="3">
        <v>1338138936</v>
      </c>
      <c r="C2620" s="2" t="s">
        <v>28308</v>
      </c>
      <c r="D2620" s="2" t="s">
        <v>239</v>
      </c>
      <c r="E2620" s="3" t="s">
        <v>240</v>
      </c>
      <c r="F2620" s="3">
        <v>41590</v>
      </c>
      <c r="G2620" s="3" t="str">
        <f t="shared" si="40"/>
        <v xml:space="preserve">경기 </v>
      </c>
      <c r="H2620" s="2" t="s">
        <v>28310</v>
      </c>
      <c r="I2620" s="2" t="s">
        <v>1411</v>
      </c>
      <c r="J2620" s="2" t="s">
        <v>28309</v>
      </c>
    </row>
    <row r="2621" spans="1:10" x14ac:dyDescent="0.3">
      <c r="A2621" s="3">
        <v>9998</v>
      </c>
      <c r="B2621" s="3">
        <v>1348612026</v>
      </c>
      <c r="C2621" s="2" t="s">
        <v>28311</v>
      </c>
      <c r="D2621" s="2" t="s">
        <v>1</v>
      </c>
      <c r="E2621" s="3" t="s">
        <v>2</v>
      </c>
      <c r="F2621" s="3">
        <v>41390</v>
      </c>
      <c r="G2621" s="3" t="str">
        <f t="shared" si="40"/>
        <v xml:space="preserve">경기 </v>
      </c>
      <c r="H2621" s="2" t="s">
        <v>28313</v>
      </c>
      <c r="I2621" s="2" t="s">
        <v>2020</v>
      </c>
      <c r="J2621" s="2" t="s">
        <v>28312</v>
      </c>
    </row>
    <row r="2622" spans="1:10" x14ac:dyDescent="0.3">
      <c r="A2622" s="3">
        <v>10002</v>
      </c>
      <c r="B2622" s="3">
        <v>2128139714</v>
      </c>
      <c r="C2622" s="2" t="s">
        <v>28322</v>
      </c>
      <c r="D2622" s="2" t="s">
        <v>1</v>
      </c>
      <c r="E2622" s="3" t="s">
        <v>2</v>
      </c>
      <c r="F2622" s="3">
        <v>41610</v>
      </c>
      <c r="G2622" s="3" t="str">
        <f t="shared" si="40"/>
        <v xml:space="preserve">경기 </v>
      </c>
      <c r="H2622" s="2" t="s">
        <v>28324</v>
      </c>
      <c r="I2622" s="2" t="s">
        <v>113</v>
      </c>
      <c r="J2622" s="2" t="s">
        <v>28323</v>
      </c>
    </row>
    <row r="2623" spans="1:10" x14ac:dyDescent="0.3">
      <c r="A2623" s="3">
        <v>10029</v>
      </c>
      <c r="B2623" s="3">
        <v>1168130356</v>
      </c>
      <c r="C2623" s="2" t="s">
        <v>28396</v>
      </c>
      <c r="D2623" s="2" t="s">
        <v>1</v>
      </c>
      <c r="E2623" s="3" t="s">
        <v>2</v>
      </c>
      <c r="F2623" s="3">
        <v>41190</v>
      </c>
      <c r="G2623" s="3" t="str">
        <f t="shared" si="40"/>
        <v xml:space="preserve">경기 </v>
      </c>
      <c r="H2623" s="2" t="s">
        <v>28398</v>
      </c>
      <c r="I2623" s="2" t="s">
        <v>8902</v>
      </c>
      <c r="J2623" s="2" t="s">
        <v>28397</v>
      </c>
    </row>
    <row r="2624" spans="1:10" x14ac:dyDescent="0.3">
      <c r="A2624" s="3">
        <v>10031</v>
      </c>
      <c r="B2624" s="3">
        <v>1258142803</v>
      </c>
      <c r="C2624" s="2" t="s">
        <v>28402</v>
      </c>
      <c r="D2624" s="2" t="s">
        <v>1</v>
      </c>
      <c r="E2624" s="3" t="s">
        <v>2</v>
      </c>
      <c r="F2624" s="3">
        <v>41220</v>
      </c>
      <c r="G2624" s="3" t="str">
        <f t="shared" si="40"/>
        <v xml:space="preserve">경기 </v>
      </c>
      <c r="H2624" s="2" t="s">
        <v>28404</v>
      </c>
      <c r="I2624" s="2" t="s">
        <v>393</v>
      </c>
      <c r="J2624" s="2" t="s">
        <v>28403</v>
      </c>
    </row>
    <row r="2625" spans="1:10" x14ac:dyDescent="0.3">
      <c r="A2625" s="3">
        <v>10032</v>
      </c>
      <c r="B2625" s="3">
        <v>1268139000</v>
      </c>
      <c r="C2625" s="2" t="s">
        <v>28405</v>
      </c>
      <c r="D2625" s="2" t="s">
        <v>1</v>
      </c>
      <c r="E2625" s="3" t="s">
        <v>2</v>
      </c>
      <c r="F2625" s="3">
        <v>41171</v>
      </c>
      <c r="G2625" s="3" t="str">
        <f t="shared" si="40"/>
        <v xml:space="preserve">경기 </v>
      </c>
      <c r="H2625" s="2" t="s">
        <v>28407</v>
      </c>
      <c r="I2625" s="2" t="s">
        <v>4755</v>
      </c>
      <c r="J2625" s="2" t="s">
        <v>28406</v>
      </c>
    </row>
    <row r="2626" spans="1:10" x14ac:dyDescent="0.3">
      <c r="A2626" s="3">
        <v>10033</v>
      </c>
      <c r="B2626" s="3">
        <v>1278133130</v>
      </c>
      <c r="C2626" s="2" t="s">
        <v>28408</v>
      </c>
      <c r="D2626" s="2" t="s">
        <v>1</v>
      </c>
      <c r="E2626" s="3" t="s">
        <v>2</v>
      </c>
      <c r="F2626" s="3">
        <v>41630</v>
      </c>
      <c r="G2626" s="3" t="str">
        <f t="shared" si="40"/>
        <v xml:space="preserve">경기 </v>
      </c>
      <c r="H2626" s="2" t="s">
        <v>28410</v>
      </c>
      <c r="I2626" s="2" t="s">
        <v>146</v>
      </c>
      <c r="J2626" s="2" t="s">
        <v>28409</v>
      </c>
    </row>
    <row r="2627" spans="1:10" x14ac:dyDescent="0.3">
      <c r="A2627" s="3">
        <v>10034</v>
      </c>
      <c r="B2627" s="3">
        <v>1278633080</v>
      </c>
      <c r="C2627" s="2" t="s">
        <v>28411</v>
      </c>
      <c r="D2627" s="2" t="s">
        <v>1</v>
      </c>
      <c r="E2627" s="3" t="s">
        <v>2</v>
      </c>
      <c r="F2627" s="3">
        <v>41650</v>
      </c>
      <c r="G2627" s="3" t="str">
        <f t="shared" ref="G2627:G2690" si="41">LEFT(H2627,3)</f>
        <v xml:space="preserve">경기 </v>
      </c>
      <c r="H2627" s="2" t="s">
        <v>28413</v>
      </c>
      <c r="I2627" s="2" t="s">
        <v>1234</v>
      </c>
      <c r="J2627" s="2" t="s">
        <v>28412</v>
      </c>
    </row>
    <row r="2628" spans="1:10" x14ac:dyDescent="0.3">
      <c r="A2628" s="3">
        <v>10037</v>
      </c>
      <c r="B2628" s="3">
        <v>1328129787</v>
      </c>
      <c r="C2628" s="2" t="s">
        <v>28419</v>
      </c>
      <c r="D2628" s="2" t="s">
        <v>1</v>
      </c>
      <c r="E2628" s="3" t="s">
        <v>2</v>
      </c>
      <c r="F2628" s="3">
        <v>41133</v>
      </c>
      <c r="G2628" s="3" t="str">
        <f t="shared" si="41"/>
        <v xml:space="preserve">경기 </v>
      </c>
      <c r="H2628" s="2" t="s">
        <v>955</v>
      </c>
      <c r="I2628" s="2" t="s">
        <v>348</v>
      </c>
      <c r="J2628" s="2" t="s">
        <v>28420</v>
      </c>
    </row>
    <row r="2629" spans="1:10" x14ac:dyDescent="0.3">
      <c r="A2629" s="3">
        <v>10038</v>
      </c>
      <c r="B2629" s="3">
        <v>1348680368</v>
      </c>
      <c r="C2629" s="2" t="s">
        <v>28421</v>
      </c>
      <c r="D2629" s="2" t="s">
        <v>1</v>
      </c>
      <c r="E2629" s="3" t="s">
        <v>2</v>
      </c>
      <c r="F2629" s="3">
        <v>41273</v>
      </c>
      <c r="G2629" s="3" t="str">
        <f t="shared" si="41"/>
        <v xml:space="preserve">경기 </v>
      </c>
      <c r="H2629" s="2" t="s">
        <v>28423</v>
      </c>
      <c r="I2629" s="2" t="s">
        <v>4320</v>
      </c>
      <c r="J2629" s="2" t="s">
        <v>28422</v>
      </c>
    </row>
    <row r="2630" spans="1:10" x14ac:dyDescent="0.3">
      <c r="A2630" s="3">
        <v>10040</v>
      </c>
      <c r="B2630" s="3">
        <v>2148191787</v>
      </c>
      <c r="C2630" s="2" t="s">
        <v>28427</v>
      </c>
      <c r="D2630" s="2" t="s">
        <v>1</v>
      </c>
      <c r="E2630" s="3" t="s">
        <v>2</v>
      </c>
      <c r="F2630" s="3">
        <v>41550</v>
      </c>
      <c r="G2630" s="3" t="str">
        <f t="shared" si="41"/>
        <v xml:space="preserve">경기 </v>
      </c>
      <c r="H2630" s="2" t="s">
        <v>28429</v>
      </c>
      <c r="I2630" s="2" t="s">
        <v>14333</v>
      </c>
      <c r="J2630" s="2" t="s">
        <v>28428</v>
      </c>
    </row>
    <row r="2631" spans="1:10" x14ac:dyDescent="0.3">
      <c r="A2631" s="3">
        <v>10044</v>
      </c>
      <c r="B2631" s="3">
        <v>2298100070</v>
      </c>
      <c r="C2631" s="2" t="s">
        <v>28436</v>
      </c>
      <c r="D2631" s="2" t="s">
        <v>325</v>
      </c>
      <c r="E2631" s="3" t="s">
        <v>326</v>
      </c>
      <c r="F2631" s="3">
        <v>41133</v>
      </c>
      <c r="G2631" s="3" t="str">
        <f t="shared" si="41"/>
        <v xml:space="preserve">경기 </v>
      </c>
      <c r="H2631" s="2" t="s">
        <v>28438</v>
      </c>
      <c r="I2631" s="2" t="s">
        <v>667</v>
      </c>
      <c r="J2631" s="2" t="s">
        <v>28437</v>
      </c>
    </row>
    <row r="2632" spans="1:10" x14ac:dyDescent="0.3">
      <c r="A2632" s="3">
        <v>10063</v>
      </c>
      <c r="B2632" s="3">
        <v>1198115387</v>
      </c>
      <c r="C2632" s="2" t="s">
        <v>28489</v>
      </c>
      <c r="D2632" s="2" t="s">
        <v>1</v>
      </c>
      <c r="E2632" s="3" t="s">
        <v>2</v>
      </c>
      <c r="F2632" s="3">
        <v>41390</v>
      </c>
      <c r="G2632" s="3" t="str">
        <f t="shared" si="41"/>
        <v xml:space="preserve">경기 </v>
      </c>
      <c r="H2632" s="2" t="s">
        <v>28491</v>
      </c>
      <c r="I2632" s="2" t="s">
        <v>469</v>
      </c>
      <c r="J2632" s="2" t="s">
        <v>28490</v>
      </c>
    </row>
    <row r="2633" spans="1:10" x14ac:dyDescent="0.3">
      <c r="A2633" s="3">
        <v>10066</v>
      </c>
      <c r="B2633" s="3">
        <v>1198183944</v>
      </c>
      <c r="C2633" s="2" t="s">
        <v>28497</v>
      </c>
      <c r="D2633" s="2" t="s">
        <v>1</v>
      </c>
      <c r="E2633" s="3" t="s">
        <v>2</v>
      </c>
      <c r="F2633" s="3">
        <v>41133</v>
      </c>
      <c r="G2633" s="3" t="str">
        <f t="shared" si="41"/>
        <v xml:space="preserve">경기 </v>
      </c>
      <c r="H2633" s="2" t="s">
        <v>1209</v>
      </c>
      <c r="I2633" s="2" t="s">
        <v>304</v>
      </c>
      <c r="J2633" s="2" t="s">
        <v>28498</v>
      </c>
    </row>
    <row r="2634" spans="1:10" x14ac:dyDescent="0.3">
      <c r="A2634" s="3">
        <v>10071</v>
      </c>
      <c r="B2634" s="3">
        <v>1238152246</v>
      </c>
      <c r="C2634" s="2" t="s">
        <v>28511</v>
      </c>
      <c r="D2634" s="2" t="s">
        <v>1</v>
      </c>
      <c r="E2634" s="3" t="s">
        <v>2</v>
      </c>
      <c r="F2634" s="3">
        <v>41173</v>
      </c>
      <c r="G2634" s="3" t="str">
        <f t="shared" si="41"/>
        <v xml:space="preserve">경기 </v>
      </c>
      <c r="H2634" s="2" t="s">
        <v>28513</v>
      </c>
      <c r="I2634" s="2" t="s">
        <v>5</v>
      </c>
      <c r="J2634" s="2" t="s">
        <v>28512</v>
      </c>
    </row>
    <row r="2635" spans="1:10" x14ac:dyDescent="0.3">
      <c r="A2635" s="3">
        <v>10073</v>
      </c>
      <c r="B2635" s="3">
        <v>1298168751</v>
      </c>
      <c r="C2635" s="2" t="s">
        <v>28517</v>
      </c>
      <c r="D2635" s="2" t="s">
        <v>1</v>
      </c>
      <c r="E2635" s="3" t="s">
        <v>2</v>
      </c>
      <c r="F2635" s="3">
        <v>41133</v>
      </c>
      <c r="G2635" s="3" t="str">
        <f t="shared" si="41"/>
        <v xml:space="preserve">경기 </v>
      </c>
      <c r="H2635" s="2" t="s">
        <v>11886</v>
      </c>
      <c r="I2635" s="2" t="s">
        <v>1194</v>
      </c>
      <c r="J2635" s="2" t="s">
        <v>28518</v>
      </c>
    </row>
    <row r="2636" spans="1:10" x14ac:dyDescent="0.3">
      <c r="A2636" s="3">
        <v>10075</v>
      </c>
      <c r="B2636" s="3">
        <v>1348162948</v>
      </c>
      <c r="C2636" s="2" t="s">
        <v>28522</v>
      </c>
      <c r="D2636" s="2" t="s">
        <v>1</v>
      </c>
      <c r="E2636" s="3" t="s">
        <v>2</v>
      </c>
      <c r="F2636" s="3">
        <v>41273</v>
      </c>
      <c r="G2636" s="3" t="str">
        <f t="shared" si="41"/>
        <v xml:space="preserve">경기 </v>
      </c>
      <c r="H2636" s="2" t="s">
        <v>28524</v>
      </c>
      <c r="I2636" s="2" t="s">
        <v>146</v>
      </c>
      <c r="J2636" s="2" t="s">
        <v>28523</v>
      </c>
    </row>
    <row r="2637" spans="1:10" x14ac:dyDescent="0.3">
      <c r="A2637" s="3">
        <v>10078</v>
      </c>
      <c r="B2637" s="3">
        <v>1348639909</v>
      </c>
      <c r="C2637" s="2" t="s">
        <v>28531</v>
      </c>
      <c r="D2637" s="2" t="s">
        <v>1</v>
      </c>
      <c r="E2637" s="3" t="s">
        <v>2</v>
      </c>
      <c r="F2637" s="3">
        <v>41273</v>
      </c>
      <c r="G2637" s="3" t="str">
        <f t="shared" si="41"/>
        <v xml:space="preserve">경기 </v>
      </c>
      <c r="H2637" s="2" t="s">
        <v>28533</v>
      </c>
      <c r="I2637" s="2" t="s">
        <v>393</v>
      </c>
      <c r="J2637" s="2" t="s">
        <v>28532</v>
      </c>
    </row>
    <row r="2638" spans="1:10" x14ac:dyDescent="0.3">
      <c r="A2638" s="3">
        <v>10081</v>
      </c>
      <c r="B2638" s="3">
        <v>2148751069</v>
      </c>
      <c r="C2638" s="2" t="s">
        <v>28540</v>
      </c>
      <c r="D2638" s="2" t="s">
        <v>1</v>
      </c>
      <c r="E2638" s="3" t="s">
        <v>2</v>
      </c>
      <c r="F2638" s="3">
        <v>41173</v>
      </c>
      <c r="G2638" s="3" t="str">
        <f t="shared" si="41"/>
        <v xml:space="preserve">경기 </v>
      </c>
      <c r="H2638" s="2" t="s">
        <v>1102</v>
      </c>
      <c r="I2638" s="2" t="s">
        <v>575</v>
      </c>
      <c r="J2638" s="2" t="s">
        <v>28541</v>
      </c>
    </row>
    <row r="2639" spans="1:10" x14ac:dyDescent="0.3">
      <c r="A2639" s="3">
        <v>10107</v>
      </c>
      <c r="B2639" s="3">
        <v>1248650381</v>
      </c>
      <c r="C2639" s="2" t="s">
        <v>28610</v>
      </c>
      <c r="D2639" s="2" t="s">
        <v>1</v>
      </c>
      <c r="E2639" s="3" t="s">
        <v>2</v>
      </c>
      <c r="F2639" s="3">
        <v>41590</v>
      </c>
      <c r="G2639" s="3" t="str">
        <f t="shared" si="41"/>
        <v xml:space="preserve">경기 </v>
      </c>
      <c r="H2639" s="2" t="s">
        <v>28612</v>
      </c>
      <c r="I2639" s="2" t="s">
        <v>55</v>
      </c>
      <c r="J2639" s="2" t="s">
        <v>28611</v>
      </c>
    </row>
    <row r="2640" spans="1:10" x14ac:dyDescent="0.3">
      <c r="A2640" s="3">
        <v>10112</v>
      </c>
      <c r="B2640" s="3">
        <v>1348130733</v>
      </c>
      <c r="C2640" s="2" t="s">
        <v>28625</v>
      </c>
      <c r="D2640" s="2" t="s">
        <v>1</v>
      </c>
      <c r="E2640" s="3" t="s">
        <v>2</v>
      </c>
      <c r="F2640" s="3">
        <v>41273</v>
      </c>
      <c r="G2640" s="3" t="str">
        <f t="shared" si="41"/>
        <v xml:space="preserve">경기 </v>
      </c>
      <c r="H2640" s="2" t="s">
        <v>28627</v>
      </c>
      <c r="I2640" s="2" t="s">
        <v>564</v>
      </c>
      <c r="J2640" s="2" t="s">
        <v>28626</v>
      </c>
    </row>
    <row r="2641" spans="1:10" x14ac:dyDescent="0.3">
      <c r="A2641" s="3">
        <v>10117</v>
      </c>
      <c r="B2641" s="3">
        <v>2158653286</v>
      </c>
      <c r="C2641" s="2" t="s">
        <v>28639</v>
      </c>
      <c r="D2641" s="2" t="s">
        <v>1</v>
      </c>
      <c r="E2641" s="3" t="s">
        <v>2</v>
      </c>
      <c r="F2641" s="3">
        <v>41173</v>
      </c>
      <c r="G2641" s="3" t="str">
        <f t="shared" si="41"/>
        <v xml:space="preserve">경기 </v>
      </c>
      <c r="H2641" s="2" t="s">
        <v>814</v>
      </c>
      <c r="I2641" s="2" t="s">
        <v>440</v>
      </c>
      <c r="J2641" s="2" t="s">
        <v>28640</v>
      </c>
    </row>
    <row r="2642" spans="1:10" x14ac:dyDescent="0.3">
      <c r="A2642" s="3">
        <v>10118</v>
      </c>
      <c r="B2642" s="3">
        <v>2198122437</v>
      </c>
      <c r="C2642" s="2" t="s">
        <v>28641</v>
      </c>
      <c r="D2642" s="2" t="s">
        <v>1</v>
      </c>
      <c r="E2642" s="3" t="s">
        <v>2</v>
      </c>
      <c r="F2642" s="3">
        <v>41450</v>
      </c>
      <c r="G2642" s="3" t="str">
        <f t="shared" si="41"/>
        <v xml:space="preserve">경기 </v>
      </c>
      <c r="H2642" s="2" t="s">
        <v>28643</v>
      </c>
      <c r="I2642" s="2" t="s">
        <v>605</v>
      </c>
      <c r="J2642" s="2" t="s">
        <v>28642</v>
      </c>
    </row>
    <row r="2643" spans="1:10" x14ac:dyDescent="0.3">
      <c r="A2643" s="3">
        <v>10140</v>
      </c>
      <c r="B2643" s="3">
        <v>1208648511</v>
      </c>
      <c r="C2643" s="2" t="s">
        <v>28696</v>
      </c>
      <c r="D2643" s="2" t="s">
        <v>1</v>
      </c>
      <c r="E2643" s="3" t="s">
        <v>2</v>
      </c>
      <c r="F2643" s="3">
        <v>41173</v>
      </c>
      <c r="G2643" s="3" t="str">
        <f t="shared" si="41"/>
        <v xml:space="preserve">경기 </v>
      </c>
      <c r="H2643" s="2" t="s">
        <v>814</v>
      </c>
      <c r="I2643" s="2" t="s">
        <v>206</v>
      </c>
      <c r="J2643" s="2" t="s">
        <v>28697</v>
      </c>
    </row>
    <row r="2644" spans="1:10" x14ac:dyDescent="0.3">
      <c r="A2644" s="3">
        <v>10141</v>
      </c>
      <c r="B2644" s="3">
        <v>1238129798</v>
      </c>
      <c r="C2644" s="2" t="s">
        <v>2955</v>
      </c>
      <c r="D2644" s="2" t="s">
        <v>1</v>
      </c>
      <c r="E2644" s="3" t="s">
        <v>2</v>
      </c>
      <c r="F2644" s="3">
        <v>41171</v>
      </c>
      <c r="G2644" s="3" t="str">
        <f t="shared" si="41"/>
        <v xml:space="preserve">경기 </v>
      </c>
      <c r="H2644" s="2" t="s">
        <v>28699</v>
      </c>
      <c r="I2644" s="2" t="s">
        <v>393</v>
      </c>
      <c r="J2644" s="2" t="s">
        <v>28698</v>
      </c>
    </row>
    <row r="2645" spans="1:10" x14ac:dyDescent="0.3">
      <c r="A2645" s="3">
        <v>10142</v>
      </c>
      <c r="B2645" s="3">
        <v>1248664570</v>
      </c>
      <c r="C2645" s="2" t="s">
        <v>28700</v>
      </c>
      <c r="D2645" s="2" t="s">
        <v>1</v>
      </c>
      <c r="E2645" s="3" t="s">
        <v>2</v>
      </c>
      <c r="F2645" s="3">
        <v>41590</v>
      </c>
      <c r="G2645" s="3" t="str">
        <f t="shared" si="41"/>
        <v xml:space="preserve">경기 </v>
      </c>
      <c r="H2645" s="2" t="s">
        <v>28702</v>
      </c>
      <c r="I2645" s="2" t="s">
        <v>260</v>
      </c>
      <c r="J2645" s="2" t="s">
        <v>28701</v>
      </c>
    </row>
    <row r="2646" spans="1:10" x14ac:dyDescent="0.3">
      <c r="A2646" s="3">
        <v>10143</v>
      </c>
      <c r="B2646" s="3">
        <v>1268124055</v>
      </c>
      <c r="C2646" s="2" t="s">
        <v>28703</v>
      </c>
      <c r="D2646" s="2" t="s">
        <v>1</v>
      </c>
      <c r="E2646" s="3" t="s">
        <v>2</v>
      </c>
      <c r="F2646" s="3">
        <v>41630</v>
      </c>
      <c r="G2646" s="3" t="str">
        <f t="shared" si="41"/>
        <v xml:space="preserve">경기 </v>
      </c>
      <c r="H2646" s="2" t="s">
        <v>28705</v>
      </c>
      <c r="I2646" s="2" t="s">
        <v>28706</v>
      </c>
      <c r="J2646" s="2" t="s">
        <v>28704</v>
      </c>
    </row>
    <row r="2647" spans="1:10" x14ac:dyDescent="0.3">
      <c r="A2647" s="3">
        <v>10146</v>
      </c>
      <c r="B2647" s="3">
        <v>1348146666</v>
      </c>
      <c r="C2647" s="2" t="s">
        <v>28712</v>
      </c>
      <c r="D2647" s="2" t="s">
        <v>1</v>
      </c>
      <c r="E2647" s="3" t="s">
        <v>2</v>
      </c>
      <c r="F2647" s="3">
        <v>41390</v>
      </c>
      <c r="G2647" s="3" t="str">
        <f t="shared" si="41"/>
        <v xml:space="preserve">경기 </v>
      </c>
      <c r="H2647" s="2" t="s">
        <v>28714</v>
      </c>
      <c r="I2647" s="2" t="s">
        <v>1885</v>
      </c>
      <c r="J2647" s="2" t="s">
        <v>28713</v>
      </c>
    </row>
    <row r="2648" spans="1:10" x14ac:dyDescent="0.3">
      <c r="A2648" s="3">
        <v>10148</v>
      </c>
      <c r="B2648" s="3">
        <v>1378167923</v>
      </c>
      <c r="C2648" s="2" t="s">
        <v>28718</v>
      </c>
      <c r="D2648" s="2" t="s">
        <v>1</v>
      </c>
      <c r="E2648" s="3" t="s">
        <v>2</v>
      </c>
      <c r="F2648" s="3">
        <v>41570</v>
      </c>
      <c r="G2648" s="3" t="str">
        <f t="shared" si="41"/>
        <v xml:space="preserve">경기 </v>
      </c>
      <c r="H2648" s="2" t="s">
        <v>28720</v>
      </c>
      <c r="I2648" s="2" t="s">
        <v>260</v>
      </c>
      <c r="J2648" s="2" t="s">
        <v>28719</v>
      </c>
    </row>
    <row r="2649" spans="1:10" x14ac:dyDescent="0.3">
      <c r="A2649" s="3">
        <v>10151</v>
      </c>
      <c r="B2649" s="3">
        <v>1428133411</v>
      </c>
      <c r="C2649" s="2" t="s">
        <v>28727</v>
      </c>
      <c r="D2649" s="2" t="s">
        <v>1</v>
      </c>
      <c r="E2649" s="3" t="s">
        <v>2</v>
      </c>
      <c r="F2649" s="3">
        <v>41463</v>
      </c>
      <c r="G2649" s="3" t="str">
        <f t="shared" si="41"/>
        <v xml:space="preserve">경기 </v>
      </c>
      <c r="H2649" s="2" t="s">
        <v>21271</v>
      </c>
      <c r="I2649" s="2" t="s">
        <v>497</v>
      </c>
      <c r="J2649" s="2" t="s">
        <v>28728</v>
      </c>
    </row>
    <row r="2650" spans="1:10" x14ac:dyDescent="0.3">
      <c r="A2650" s="3">
        <v>10173</v>
      </c>
      <c r="B2650" s="3">
        <v>1248112209</v>
      </c>
      <c r="C2650" s="2" t="s">
        <v>28777</v>
      </c>
      <c r="D2650" s="2" t="s">
        <v>1</v>
      </c>
      <c r="E2650" s="3" t="s">
        <v>2</v>
      </c>
      <c r="F2650" s="3">
        <v>41550</v>
      </c>
      <c r="G2650" s="3" t="str">
        <f t="shared" si="41"/>
        <v xml:space="preserve">경기 </v>
      </c>
      <c r="H2650" s="2" t="s">
        <v>28779</v>
      </c>
      <c r="I2650" s="2" t="s">
        <v>3885</v>
      </c>
      <c r="J2650" s="2" t="s">
        <v>28778</v>
      </c>
    </row>
    <row r="2651" spans="1:10" x14ac:dyDescent="0.3">
      <c r="A2651" s="3">
        <v>10174</v>
      </c>
      <c r="B2651" s="3">
        <v>1248164731</v>
      </c>
      <c r="C2651" s="2" t="s">
        <v>28780</v>
      </c>
      <c r="D2651" s="2" t="s">
        <v>1</v>
      </c>
      <c r="E2651" s="3" t="s">
        <v>2</v>
      </c>
      <c r="F2651" s="3">
        <v>41590</v>
      </c>
      <c r="G2651" s="3" t="str">
        <f t="shared" si="41"/>
        <v xml:space="preserve">경기 </v>
      </c>
      <c r="H2651" s="2" t="s">
        <v>28782</v>
      </c>
      <c r="I2651" s="2" t="s">
        <v>3199</v>
      </c>
      <c r="J2651" s="2" t="s">
        <v>28781</v>
      </c>
    </row>
    <row r="2652" spans="1:10" x14ac:dyDescent="0.3">
      <c r="A2652" s="3">
        <v>10175</v>
      </c>
      <c r="B2652" s="3">
        <v>1258111106</v>
      </c>
      <c r="C2652" s="2" t="s">
        <v>28783</v>
      </c>
      <c r="D2652" s="2" t="s">
        <v>1</v>
      </c>
      <c r="E2652" s="3" t="s">
        <v>2</v>
      </c>
      <c r="F2652" s="3">
        <v>41220</v>
      </c>
      <c r="G2652" s="3" t="str">
        <f t="shared" si="41"/>
        <v xml:space="preserve">경기 </v>
      </c>
      <c r="H2652" s="2" t="s">
        <v>28785</v>
      </c>
      <c r="I2652" s="2" t="s">
        <v>63</v>
      </c>
      <c r="J2652" s="2" t="s">
        <v>28784</v>
      </c>
    </row>
    <row r="2653" spans="1:10" x14ac:dyDescent="0.3">
      <c r="A2653" s="3">
        <v>10176</v>
      </c>
      <c r="B2653" s="3">
        <v>1278108271</v>
      </c>
      <c r="C2653" s="2" t="s">
        <v>28786</v>
      </c>
      <c r="D2653" s="2" t="s">
        <v>325</v>
      </c>
      <c r="E2653" s="3" t="s">
        <v>326</v>
      </c>
      <c r="F2653" s="3">
        <v>41630</v>
      </c>
      <c r="G2653" s="3" t="str">
        <f t="shared" si="41"/>
        <v xml:space="preserve">경기 </v>
      </c>
      <c r="H2653" s="2" t="s">
        <v>28788</v>
      </c>
      <c r="I2653" s="2" t="s">
        <v>4044</v>
      </c>
      <c r="J2653" s="2" t="s">
        <v>28787</v>
      </c>
    </row>
    <row r="2654" spans="1:10" x14ac:dyDescent="0.3">
      <c r="A2654" s="3">
        <v>10177</v>
      </c>
      <c r="B2654" s="3">
        <v>1288160116</v>
      </c>
      <c r="C2654" s="2" t="s">
        <v>28789</v>
      </c>
      <c r="D2654" s="2" t="s">
        <v>1</v>
      </c>
      <c r="E2654" s="3" t="s">
        <v>2</v>
      </c>
      <c r="F2654" s="3">
        <v>41480</v>
      </c>
      <c r="G2654" s="3" t="str">
        <f t="shared" si="41"/>
        <v xml:space="preserve">경기 </v>
      </c>
      <c r="H2654" s="2" t="s">
        <v>28791</v>
      </c>
      <c r="I2654" s="2" t="s">
        <v>5</v>
      </c>
      <c r="J2654" s="2" t="s">
        <v>28790</v>
      </c>
    </row>
    <row r="2655" spans="1:10" x14ac:dyDescent="0.3">
      <c r="A2655" s="3">
        <v>10178</v>
      </c>
      <c r="B2655" s="3">
        <v>1308163566</v>
      </c>
      <c r="C2655" s="2" t="s">
        <v>28792</v>
      </c>
      <c r="D2655" s="2" t="s">
        <v>1</v>
      </c>
      <c r="E2655" s="3" t="s">
        <v>2</v>
      </c>
      <c r="F2655" s="3">
        <v>41190</v>
      </c>
      <c r="G2655" s="3" t="str">
        <f t="shared" si="41"/>
        <v xml:space="preserve">경기 </v>
      </c>
      <c r="H2655" s="2" t="s">
        <v>28794</v>
      </c>
      <c r="I2655" s="2" t="s">
        <v>1328</v>
      </c>
      <c r="J2655" s="2" t="s">
        <v>28793</v>
      </c>
    </row>
    <row r="2656" spans="1:10" x14ac:dyDescent="0.3">
      <c r="A2656" s="3">
        <v>10179</v>
      </c>
      <c r="B2656" s="3">
        <v>1338122415</v>
      </c>
      <c r="C2656" s="2" t="s">
        <v>28795</v>
      </c>
      <c r="D2656" s="2" t="s">
        <v>1</v>
      </c>
      <c r="E2656" s="3" t="s">
        <v>2</v>
      </c>
      <c r="F2656" s="3">
        <v>41390</v>
      </c>
      <c r="G2656" s="3" t="str">
        <f t="shared" si="41"/>
        <v xml:space="preserve">경기 </v>
      </c>
      <c r="H2656" s="2" t="s">
        <v>28797</v>
      </c>
      <c r="I2656" s="2" t="s">
        <v>180</v>
      </c>
      <c r="J2656" s="2" t="s">
        <v>28796</v>
      </c>
    </row>
    <row r="2657" spans="1:10" x14ac:dyDescent="0.3">
      <c r="A2657" s="3">
        <v>10180</v>
      </c>
      <c r="B2657" s="3">
        <v>1348684817</v>
      </c>
      <c r="C2657" s="2" t="s">
        <v>28798</v>
      </c>
      <c r="D2657" s="2" t="s">
        <v>1</v>
      </c>
      <c r="E2657" s="3" t="s">
        <v>2</v>
      </c>
      <c r="F2657" s="3">
        <v>41273</v>
      </c>
      <c r="G2657" s="3" t="str">
        <f t="shared" si="41"/>
        <v xml:space="preserve">경기 </v>
      </c>
      <c r="H2657" s="2" t="s">
        <v>28800</v>
      </c>
      <c r="I2657" s="2" t="s">
        <v>260</v>
      </c>
      <c r="J2657" s="2" t="s">
        <v>28799</v>
      </c>
    </row>
    <row r="2658" spans="1:10" x14ac:dyDescent="0.3">
      <c r="A2658" s="3">
        <v>10201</v>
      </c>
      <c r="B2658" s="3">
        <v>1138158151</v>
      </c>
      <c r="C2658" s="2" t="s">
        <v>28853</v>
      </c>
      <c r="D2658" s="2" t="s">
        <v>1</v>
      </c>
      <c r="E2658" s="3" t="s">
        <v>2</v>
      </c>
      <c r="F2658" s="3">
        <v>41410</v>
      </c>
      <c r="G2658" s="3" t="str">
        <f t="shared" si="41"/>
        <v xml:space="preserve">경기 </v>
      </c>
      <c r="H2658" s="2" t="s">
        <v>28855</v>
      </c>
      <c r="I2658" s="2" t="s">
        <v>260</v>
      </c>
      <c r="J2658" s="2" t="s">
        <v>28854</v>
      </c>
    </row>
    <row r="2659" spans="1:10" x14ac:dyDescent="0.3">
      <c r="A2659" s="3">
        <v>10203</v>
      </c>
      <c r="B2659" s="3">
        <v>1208612537</v>
      </c>
      <c r="C2659" s="2" t="s">
        <v>28859</v>
      </c>
      <c r="D2659" s="2" t="s">
        <v>1</v>
      </c>
      <c r="E2659" s="3" t="s">
        <v>2</v>
      </c>
      <c r="F2659" s="3">
        <v>41135</v>
      </c>
      <c r="G2659" s="3" t="str">
        <f t="shared" si="41"/>
        <v xml:space="preserve">경기 </v>
      </c>
      <c r="H2659" s="2" t="s">
        <v>28861</v>
      </c>
      <c r="I2659" s="2" t="s">
        <v>1310</v>
      </c>
      <c r="J2659" s="2" t="s">
        <v>28860</v>
      </c>
    </row>
    <row r="2660" spans="1:10" x14ac:dyDescent="0.3">
      <c r="A2660" s="3">
        <v>10206</v>
      </c>
      <c r="B2660" s="3">
        <v>1268174083</v>
      </c>
      <c r="C2660" s="2" t="s">
        <v>28866</v>
      </c>
      <c r="D2660" s="2" t="s">
        <v>239</v>
      </c>
      <c r="E2660" s="3" t="s">
        <v>240</v>
      </c>
      <c r="F2660" s="3">
        <v>41610</v>
      </c>
      <c r="G2660" s="3" t="str">
        <f t="shared" si="41"/>
        <v xml:space="preserve">경기 </v>
      </c>
      <c r="H2660" s="2" t="s">
        <v>28868</v>
      </c>
      <c r="I2660" s="2" t="s">
        <v>260</v>
      </c>
      <c r="J2660" s="2" t="s">
        <v>28867</v>
      </c>
    </row>
    <row r="2661" spans="1:10" x14ac:dyDescent="0.3">
      <c r="A2661" s="3">
        <v>10207</v>
      </c>
      <c r="B2661" s="3">
        <v>1288144697</v>
      </c>
      <c r="C2661" s="2" t="s">
        <v>28869</v>
      </c>
      <c r="D2661" s="2" t="s">
        <v>1</v>
      </c>
      <c r="E2661" s="3" t="s">
        <v>2</v>
      </c>
      <c r="F2661" s="3">
        <v>41285</v>
      </c>
      <c r="G2661" s="3" t="str">
        <f t="shared" si="41"/>
        <v xml:space="preserve">경기 </v>
      </c>
      <c r="H2661" s="2" t="s">
        <v>477</v>
      </c>
      <c r="I2661" s="2" t="s">
        <v>1423</v>
      </c>
      <c r="J2661" s="2" t="s">
        <v>28870</v>
      </c>
    </row>
    <row r="2662" spans="1:10" x14ac:dyDescent="0.3">
      <c r="A2662" s="3">
        <v>10208</v>
      </c>
      <c r="B2662" s="3">
        <v>1288149090</v>
      </c>
      <c r="C2662" s="2" t="s">
        <v>28871</v>
      </c>
      <c r="D2662" s="2" t="s">
        <v>1</v>
      </c>
      <c r="E2662" s="3" t="s">
        <v>2</v>
      </c>
      <c r="F2662" s="3">
        <v>41480</v>
      </c>
      <c r="G2662" s="3" t="str">
        <f t="shared" si="41"/>
        <v xml:space="preserve">경기 </v>
      </c>
      <c r="H2662" s="2" t="s">
        <v>28873</v>
      </c>
      <c r="I2662" s="2" t="s">
        <v>1885</v>
      </c>
      <c r="J2662" s="2" t="s">
        <v>28872</v>
      </c>
    </row>
    <row r="2663" spans="1:10" x14ac:dyDescent="0.3">
      <c r="A2663" s="3">
        <v>10209</v>
      </c>
      <c r="B2663" s="3">
        <v>1308611705</v>
      </c>
      <c r="C2663" s="2" t="s">
        <v>17538</v>
      </c>
      <c r="D2663" s="2" t="s">
        <v>1</v>
      </c>
      <c r="E2663" s="3" t="s">
        <v>2</v>
      </c>
      <c r="F2663" s="3">
        <v>41190</v>
      </c>
      <c r="G2663" s="3" t="str">
        <f t="shared" si="41"/>
        <v xml:space="preserve">경기 </v>
      </c>
      <c r="H2663" s="2" t="s">
        <v>9483</v>
      </c>
      <c r="I2663" s="2" t="s">
        <v>688</v>
      </c>
      <c r="J2663" s="2" t="s">
        <v>28874</v>
      </c>
    </row>
    <row r="2664" spans="1:10" x14ac:dyDescent="0.3">
      <c r="A2664" s="3">
        <v>10211</v>
      </c>
      <c r="B2664" s="3">
        <v>1348107775</v>
      </c>
      <c r="C2664" s="2" t="s">
        <v>28878</v>
      </c>
      <c r="D2664" s="2" t="s">
        <v>1</v>
      </c>
      <c r="E2664" s="3" t="s">
        <v>2</v>
      </c>
      <c r="F2664" s="3">
        <v>41273</v>
      </c>
      <c r="G2664" s="3" t="str">
        <f t="shared" si="41"/>
        <v xml:space="preserve">경기 </v>
      </c>
      <c r="H2664" s="2" t="s">
        <v>28880</v>
      </c>
      <c r="I2664" s="2" t="s">
        <v>7278</v>
      </c>
      <c r="J2664" s="2" t="s">
        <v>28879</v>
      </c>
    </row>
    <row r="2665" spans="1:10" x14ac:dyDescent="0.3">
      <c r="A2665" s="3">
        <v>10213</v>
      </c>
      <c r="B2665" s="3">
        <v>1358106046</v>
      </c>
      <c r="C2665" s="2" t="s">
        <v>28884</v>
      </c>
      <c r="D2665" s="2" t="s">
        <v>1</v>
      </c>
      <c r="E2665" s="3" t="s">
        <v>2</v>
      </c>
      <c r="F2665" s="3">
        <v>41461</v>
      </c>
      <c r="G2665" s="3" t="str">
        <f t="shared" si="41"/>
        <v xml:space="preserve">경기 </v>
      </c>
      <c r="H2665" s="2" t="s">
        <v>28886</v>
      </c>
      <c r="I2665" s="2" t="s">
        <v>413</v>
      </c>
      <c r="J2665" s="2" t="s">
        <v>28885</v>
      </c>
    </row>
    <row r="2666" spans="1:10" x14ac:dyDescent="0.3">
      <c r="A2666" s="3">
        <v>10214</v>
      </c>
      <c r="B2666" s="3">
        <v>1388116581</v>
      </c>
      <c r="C2666" s="2" t="s">
        <v>28887</v>
      </c>
      <c r="D2666" s="2" t="s">
        <v>1</v>
      </c>
      <c r="E2666" s="3" t="s">
        <v>2</v>
      </c>
      <c r="F2666" s="3">
        <v>41430</v>
      </c>
      <c r="G2666" s="3" t="str">
        <f t="shared" si="41"/>
        <v xml:space="preserve">경기 </v>
      </c>
      <c r="H2666" s="2" t="s">
        <v>1652</v>
      </c>
      <c r="I2666" s="2" t="s">
        <v>154</v>
      </c>
      <c r="J2666" s="2" t="s">
        <v>28888</v>
      </c>
    </row>
    <row r="2667" spans="1:10" x14ac:dyDescent="0.3">
      <c r="A2667" s="3">
        <v>10215</v>
      </c>
      <c r="B2667" s="3">
        <v>1428109833</v>
      </c>
      <c r="C2667" s="2" t="s">
        <v>28889</v>
      </c>
      <c r="D2667" s="2" t="s">
        <v>1</v>
      </c>
      <c r="E2667" s="3" t="s">
        <v>2</v>
      </c>
      <c r="F2667" s="3">
        <v>41461</v>
      </c>
      <c r="G2667" s="3" t="str">
        <f t="shared" si="41"/>
        <v xml:space="preserve">경기 </v>
      </c>
      <c r="H2667" s="2" t="s">
        <v>28891</v>
      </c>
      <c r="I2667" s="2" t="s">
        <v>1194</v>
      </c>
      <c r="J2667" s="2" t="s">
        <v>28890</v>
      </c>
    </row>
    <row r="2668" spans="1:10" x14ac:dyDescent="0.3">
      <c r="A2668" s="3">
        <v>10221</v>
      </c>
      <c r="B2668" s="3">
        <v>2158672395</v>
      </c>
      <c r="C2668" s="2" t="s">
        <v>28906</v>
      </c>
      <c r="D2668" s="2" t="s">
        <v>1</v>
      </c>
      <c r="E2668" s="3" t="s">
        <v>2</v>
      </c>
      <c r="F2668" s="3">
        <v>41210</v>
      </c>
      <c r="G2668" s="3" t="str">
        <f t="shared" si="41"/>
        <v xml:space="preserve">경기 </v>
      </c>
      <c r="H2668" s="2" t="s">
        <v>940</v>
      </c>
      <c r="I2668" s="2" t="s">
        <v>5</v>
      </c>
      <c r="J2668" s="2" t="s">
        <v>28907</v>
      </c>
    </row>
    <row r="2669" spans="1:10" x14ac:dyDescent="0.3">
      <c r="A2669" s="3">
        <v>10242</v>
      </c>
      <c r="B2669" s="3">
        <v>1098179083</v>
      </c>
      <c r="C2669" s="2" t="s">
        <v>28964</v>
      </c>
      <c r="D2669" s="2" t="s">
        <v>126</v>
      </c>
      <c r="E2669" s="3" t="s">
        <v>943</v>
      </c>
      <c r="F2669" s="3">
        <v>41480</v>
      </c>
      <c r="G2669" s="3" t="str">
        <f t="shared" si="41"/>
        <v xml:space="preserve">경기 </v>
      </c>
      <c r="H2669" s="2" t="s">
        <v>28966</v>
      </c>
      <c r="I2669" s="2" t="s">
        <v>169</v>
      </c>
      <c r="J2669" s="2" t="s">
        <v>28965</v>
      </c>
    </row>
    <row r="2670" spans="1:10" x14ac:dyDescent="0.3">
      <c r="A2670" s="3">
        <v>10243</v>
      </c>
      <c r="B2670" s="3">
        <v>1098188919</v>
      </c>
      <c r="C2670" s="2" t="s">
        <v>28967</v>
      </c>
      <c r="D2670" s="2" t="s">
        <v>1</v>
      </c>
      <c r="E2670" s="3" t="s">
        <v>2</v>
      </c>
      <c r="F2670" s="3">
        <v>41190</v>
      </c>
      <c r="G2670" s="3" t="str">
        <f t="shared" si="41"/>
        <v xml:space="preserve">경기 </v>
      </c>
      <c r="H2670" s="2" t="s">
        <v>2667</v>
      </c>
      <c r="I2670" s="2" t="s">
        <v>12418</v>
      </c>
      <c r="J2670" s="2" t="s">
        <v>28968</v>
      </c>
    </row>
    <row r="2671" spans="1:10" x14ac:dyDescent="0.3">
      <c r="A2671" s="3">
        <v>10249</v>
      </c>
      <c r="B2671" s="3">
        <v>1248120150</v>
      </c>
      <c r="C2671" s="2" t="s">
        <v>28983</v>
      </c>
      <c r="D2671" s="2" t="s">
        <v>1</v>
      </c>
      <c r="E2671" s="3" t="s">
        <v>2</v>
      </c>
      <c r="F2671" s="3">
        <v>41111</v>
      </c>
      <c r="G2671" s="3" t="str">
        <f t="shared" si="41"/>
        <v xml:space="preserve">경기 </v>
      </c>
      <c r="H2671" s="2" t="s">
        <v>28985</v>
      </c>
      <c r="I2671" s="2" t="s">
        <v>5</v>
      </c>
      <c r="J2671" s="2" t="s">
        <v>28984</v>
      </c>
    </row>
    <row r="2672" spans="1:10" x14ac:dyDescent="0.3">
      <c r="A2672" s="3">
        <v>10252</v>
      </c>
      <c r="B2672" s="3">
        <v>1278145882</v>
      </c>
      <c r="C2672" s="2" t="s">
        <v>28992</v>
      </c>
      <c r="D2672" s="2" t="s">
        <v>1</v>
      </c>
      <c r="E2672" s="3" t="s">
        <v>2</v>
      </c>
      <c r="F2672" s="3">
        <v>41630</v>
      </c>
      <c r="G2672" s="3" t="str">
        <f t="shared" si="41"/>
        <v xml:space="preserve">경기 </v>
      </c>
      <c r="H2672" s="2" t="s">
        <v>28994</v>
      </c>
      <c r="I2672" s="2" t="s">
        <v>557</v>
      </c>
      <c r="J2672" s="2" t="s">
        <v>28993</v>
      </c>
    </row>
    <row r="2673" spans="1:10" x14ac:dyDescent="0.3">
      <c r="A2673" s="3">
        <v>10253</v>
      </c>
      <c r="B2673" s="3">
        <v>1298153729</v>
      </c>
      <c r="C2673" s="2" t="s">
        <v>28995</v>
      </c>
      <c r="D2673" s="2" t="s">
        <v>1</v>
      </c>
      <c r="E2673" s="3" t="s">
        <v>2</v>
      </c>
      <c r="F2673" s="3">
        <v>41135</v>
      </c>
      <c r="G2673" s="3" t="str">
        <f t="shared" si="41"/>
        <v xml:space="preserve">경기 </v>
      </c>
      <c r="H2673" s="2" t="s">
        <v>15421</v>
      </c>
      <c r="I2673" s="2" t="s">
        <v>51</v>
      </c>
      <c r="J2673" s="2" t="s">
        <v>28996</v>
      </c>
    </row>
    <row r="2674" spans="1:10" x14ac:dyDescent="0.3">
      <c r="A2674" s="3">
        <v>10254</v>
      </c>
      <c r="B2674" s="3">
        <v>1298157351</v>
      </c>
      <c r="C2674" s="2" t="s">
        <v>28997</v>
      </c>
      <c r="D2674" s="2" t="s">
        <v>1</v>
      </c>
      <c r="E2674" s="3" t="s">
        <v>2</v>
      </c>
      <c r="F2674" s="3">
        <v>41133</v>
      </c>
      <c r="G2674" s="3" t="str">
        <f t="shared" si="41"/>
        <v xml:space="preserve">경기 </v>
      </c>
      <c r="H2674" s="2" t="s">
        <v>1539</v>
      </c>
      <c r="I2674" s="2" t="s">
        <v>1328</v>
      </c>
      <c r="J2674" s="2" t="s">
        <v>28998</v>
      </c>
    </row>
    <row r="2675" spans="1:10" x14ac:dyDescent="0.3">
      <c r="A2675" s="3">
        <v>10255</v>
      </c>
      <c r="B2675" s="3">
        <v>1328169630</v>
      </c>
      <c r="C2675" s="2" t="s">
        <v>28999</v>
      </c>
      <c r="D2675" s="2" t="s">
        <v>1</v>
      </c>
      <c r="E2675" s="3" t="s">
        <v>2</v>
      </c>
      <c r="F2675" s="3">
        <v>41360</v>
      </c>
      <c r="G2675" s="3" t="str">
        <f t="shared" si="41"/>
        <v xml:space="preserve">경기 </v>
      </c>
      <c r="H2675" s="2" t="s">
        <v>29001</v>
      </c>
      <c r="I2675" s="2" t="s">
        <v>7324</v>
      </c>
      <c r="J2675" s="2" t="s">
        <v>29000</v>
      </c>
    </row>
    <row r="2676" spans="1:10" x14ac:dyDescent="0.3">
      <c r="A2676" s="3">
        <v>10256</v>
      </c>
      <c r="B2676" s="3">
        <v>1338127822</v>
      </c>
      <c r="C2676" s="2" t="s">
        <v>29002</v>
      </c>
      <c r="D2676" s="2" t="s">
        <v>1</v>
      </c>
      <c r="E2676" s="3" t="s">
        <v>2</v>
      </c>
      <c r="F2676" s="3">
        <v>41390</v>
      </c>
      <c r="G2676" s="3" t="str">
        <f t="shared" si="41"/>
        <v xml:space="preserve">경기 </v>
      </c>
      <c r="H2676" s="2" t="s">
        <v>29004</v>
      </c>
      <c r="I2676" s="2" t="s">
        <v>1216</v>
      </c>
      <c r="J2676" s="2" t="s">
        <v>29003</v>
      </c>
    </row>
    <row r="2677" spans="1:10" x14ac:dyDescent="0.3">
      <c r="A2677" s="3">
        <v>10260</v>
      </c>
      <c r="B2677" s="3">
        <v>2068609321</v>
      </c>
      <c r="C2677" s="2" t="s">
        <v>29013</v>
      </c>
      <c r="D2677" s="2" t="s">
        <v>1</v>
      </c>
      <c r="E2677" s="3" t="s">
        <v>2</v>
      </c>
      <c r="F2677" s="3">
        <v>41461</v>
      </c>
      <c r="G2677" s="3" t="str">
        <f t="shared" si="41"/>
        <v xml:space="preserve">경기 </v>
      </c>
      <c r="H2677" s="2" t="s">
        <v>29015</v>
      </c>
      <c r="I2677" s="2" t="s">
        <v>95</v>
      </c>
      <c r="J2677" s="2" t="s">
        <v>29014</v>
      </c>
    </row>
    <row r="2678" spans="1:10" x14ac:dyDescent="0.3">
      <c r="A2678" s="3">
        <v>10265</v>
      </c>
      <c r="B2678" s="3">
        <v>2208160635</v>
      </c>
      <c r="C2678" s="2" t="s">
        <v>29024</v>
      </c>
      <c r="D2678" s="2" t="s">
        <v>1</v>
      </c>
      <c r="E2678" s="3" t="s">
        <v>2</v>
      </c>
      <c r="F2678" s="3">
        <v>41133</v>
      </c>
      <c r="G2678" s="3" t="str">
        <f t="shared" si="41"/>
        <v xml:space="preserve">경기 </v>
      </c>
      <c r="H2678" s="2" t="s">
        <v>11665</v>
      </c>
      <c r="I2678" s="2" t="s">
        <v>117</v>
      </c>
      <c r="J2678" s="2" t="s">
        <v>29025</v>
      </c>
    </row>
    <row r="2679" spans="1:10" x14ac:dyDescent="0.3">
      <c r="A2679" s="3">
        <v>10287</v>
      </c>
      <c r="B2679" s="3">
        <v>1248192275</v>
      </c>
      <c r="C2679" s="2" t="s">
        <v>29083</v>
      </c>
      <c r="D2679" s="2" t="s">
        <v>1</v>
      </c>
      <c r="E2679" s="3" t="s">
        <v>2</v>
      </c>
      <c r="F2679" s="3">
        <v>41117</v>
      </c>
      <c r="G2679" s="3" t="str">
        <f t="shared" si="41"/>
        <v xml:space="preserve">경기 </v>
      </c>
      <c r="H2679" s="2" t="s">
        <v>800</v>
      </c>
      <c r="I2679" s="2" t="s">
        <v>51</v>
      </c>
      <c r="J2679" s="2" t="s">
        <v>29084</v>
      </c>
    </row>
    <row r="2680" spans="1:10" x14ac:dyDescent="0.3">
      <c r="A2680" s="3">
        <v>10288</v>
      </c>
      <c r="B2680" s="3">
        <v>1248715926</v>
      </c>
      <c r="C2680" s="2" t="s">
        <v>29085</v>
      </c>
      <c r="D2680" s="2" t="s">
        <v>1</v>
      </c>
      <c r="E2680" s="3" t="s">
        <v>2</v>
      </c>
      <c r="F2680" s="3">
        <v>41590</v>
      </c>
      <c r="G2680" s="3" t="str">
        <f t="shared" si="41"/>
        <v xml:space="preserve">경기 </v>
      </c>
      <c r="H2680" s="2" t="s">
        <v>29087</v>
      </c>
      <c r="I2680" s="2" t="s">
        <v>63</v>
      </c>
      <c r="J2680" s="2" t="s">
        <v>29086</v>
      </c>
    </row>
    <row r="2681" spans="1:10" x14ac:dyDescent="0.3">
      <c r="A2681" s="3">
        <v>10289</v>
      </c>
      <c r="B2681" s="3">
        <v>1258120740</v>
      </c>
      <c r="C2681" s="2" t="s">
        <v>29088</v>
      </c>
      <c r="D2681" s="2" t="s">
        <v>1</v>
      </c>
      <c r="E2681" s="3" t="s">
        <v>2</v>
      </c>
      <c r="F2681" s="3">
        <v>41220</v>
      </c>
      <c r="G2681" s="3" t="str">
        <f t="shared" si="41"/>
        <v xml:space="preserve">경기 </v>
      </c>
      <c r="H2681" s="2" t="s">
        <v>29090</v>
      </c>
      <c r="I2681" s="2" t="s">
        <v>2460</v>
      </c>
      <c r="J2681" s="2" t="s">
        <v>29089</v>
      </c>
    </row>
    <row r="2682" spans="1:10" x14ac:dyDescent="0.3">
      <c r="A2682" s="3">
        <v>10292</v>
      </c>
      <c r="B2682" s="3">
        <v>1358179438</v>
      </c>
      <c r="C2682" s="2" t="s">
        <v>29095</v>
      </c>
      <c r="D2682" s="2" t="s">
        <v>1</v>
      </c>
      <c r="E2682" s="3" t="s">
        <v>2</v>
      </c>
      <c r="F2682" s="3">
        <v>41220</v>
      </c>
      <c r="G2682" s="3" t="str">
        <f t="shared" si="41"/>
        <v xml:space="preserve">경기 </v>
      </c>
      <c r="H2682" s="2" t="s">
        <v>29097</v>
      </c>
      <c r="I2682" s="2" t="s">
        <v>635</v>
      </c>
      <c r="J2682" s="2" t="s">
        <v>29096</v>
      </c>
    </row>
    <row r="2683" spans="1:10" x14ac:dyDescent="0.3">
      <c r="A2683" s="3">
        <v>10294</v>
      </c>
      <c r="B2683" s="3">
        <v>2088107421</v>
      </c>
      <c r="C2683" s="2" t="s">
        <v>29101</v>
      </c>
      <c r="D2683" s="2" t="s">
        <v>1</v>
      </c>
      <c r="E2683" s="3" t="s">
        <v>2</v>
      </c>
      <c r="F2683" s="3">
        <v>41480</v>
      </c>
      <c r="G2683" s="3" t="str">
        <f t="shared" si="41"/>
        <v xml:space="preserve">경기 </v>
      </c>
      <c r="H2683" s="2" t="s">
        <v>29103</v>
      </c>
      <c r="I2683" s="2" t="s">
        <v>75</v>
      </c>
      <c r="J2683" s="2" t="s">
        <v>29102</v>
      </c>
    </row>
    <row r="2684" spans="1:10" x14ac:dyDescent="0.3">
      <c r="A2684" s="3">
        <v>10320</v>
      </c>
      <c r="B2684" s="3">
        <v>1198127767</v>
      </c>
      <c r="C2684" s="2" t="s">
        <v>29176</v>
      </c>
      <c r="D2684" s="2" t="s">
        <v>1</v>
      </c>
      <c r="E2684" s="3" t="s">
        <v>2</v>
      </c>
      <c r="F2684" s="3">
        <v>41410</v>
      </c>
      <c r="G2684" s="3" t="str">
        <f t="shared" si="41"/>
        <v xml:space="preserve">경기 </v>
      </c>
      <c r="H2684" s="2" t="s">
        <v>15878</v>
      </c>
      <c r="I2684" s="2" t="s">
        <v>176</v>
      </c>
      <c r="J2684" s="2" t="s">
        <v>29177</v>
      </c>
    </row>
    <row r="2685" spans="1:10" x14ac:dyDescent="0.3">
      <c r="A2685" s="3">
        <v>10321</v>
      </c>
      <c r="B2685" s="3">
        <v>1208111644</v>
      </c>
      <c r="C2685" s="2" t="s">
        <v>29178</v>
      </c>
      <c r="D2685" s="2" t="s">
        <v>1</v>
      </c>
      <c r="E2685" s="3" t="s">
        <v>2</v>
      </c>
      <c r="F2685" s="3">
        <v>41131</v>
      </c>
      <c r="G2685" s="3" t="str">
        <f t="shared" si="41"/>
        <v xml:space="preserve">경기 </v>
      </c>
      <c r="H2685" s="2" t="s">
        <v>29180</v>
      </c>
      <c r="I2685" s="2" t="s">
        <v>5</v>
      </c>
      <c r="J2685" s="2" t="s">
        <v>29179</v>
      </c>
    </row>
    <row r="2686" spans="1:10" x14ac:dyDescent="0.3">
      <c r="A2686" s="3">
        <v>10322</v>
      </c>
      <c r="B2686" s="3">
        <v>1248111030</v>
      </c>
      <c r="C2686" s="2" t="s">
        <v>29181</v>
      </c>
      <c r="D2686" s="2" t="s">
        <v>1</v>
      </c>
      <c r="E2686" s="3" t="s">
        <v>2</v>
      </c>
      <c r="F2686" s="3">
        <v>41220</v>
      </c>
      <c r="G2686" s="3" t="str">
        <f t="shared" si="41"/>
        <v xml:space="preserve">경기 </v>
      </c>
      <c r="H2686" s="2" t="s">
        <v>29183</v>
      </c>
      <c r="I2686" s="2" t="s">
        <v>1234</v>
      </c>
      <c r="J2686" s="2" t="s">
        <v>29182</v>
      </c>
    </row>
    <row r="2687" spans="1:10" x14ac:dyDescent="0.3">
      <c r="A2687" s="3">
        <v>10324</v>
      </c>
      <c r="B2687" s="3">
        <v>1303965376</v>
      </c>
      <c r="C2687" s="2" t="s">
        <v>29187</v>
      </c>
      <c r="D2687" s="2" t="s">
        <v>1</v>
      </c>
      <c r="E2687" s="3" t="s">
        <v>2</v>
      </c>
      <c r="F2687" s="3">
        <v>41190</v>
      </c>
      <c r="G2687" s="3" t="str">
        <f t="shared" si="41"/>
        <v xml:space="preserve">경기 </v>
      </c>
      <c r="H2687" s="2" t="s">
        <v>29189</v>
      </c>
      <c r="I2687" s="2" t="s">
        <v>743</v>
      </c>
      <c r="J2687" s="2" t="s">
        <v>29188</v>
      </c>
    </row>
    <row r="2688" spans="1:10" x14ac:dyDescent="0.3">
      <c r="A2688" s="3">
        <v>10325</v>
      </c>
      <c r="B2688" s="3">
        <v>1318149761</v>
      </c>
      <c r="C2688" s="2" t="s">
        <v>29190</v>
      </c>
      <c r="D2688" s="2" t="s">
        <v>239</v>
      </c>
      <c r="E2688" s="3" t="s">
        <v>240</v>
      </c>
      <c r="F2688" s="3">
        <v>41190</v>
      </c>
      <c r="G2688" s="3" t="str">
        <f t="shared" si="41"/>
        <v xml:space="preserve">경기 </v>
      </c>
      <c r="H2688" s="2" t="s">
        <v>27921</v>
      </c>
      <c r="I2688" s="2" t="s">
        <v>154</v>
      </c>
      <c r="J2688" s="2" t="s">
        <v>29191</v>
      </c>
    </row>
    <row r="2689" spans="1:10" x14ac:dyDescent="0.3">
      <c r="A2689" s="3">
        <v>10326</v>
      </c>
      <c r="B2689" s="3">
        <v>1338139712</v>
      </c>
      <c r="C2689" s="2" t="s">
        <v>29192</v>
      </c>
      <c r="D2689" s="2" t="s">
        <v>1</v>
      </c>
      <c r="E2689" s="3" t="s">
        <v>2</v>
      </c>
      <c r="F2689" s="3">
        <v>41570</v>
      </c>
      <c r="G2689" s="3" t="str">
        <f t="shared" si="41"/>
        <v xml:space="preserve">경기 </v>
      </c>
      <c r="H2689" s="2" t="s">
        <v>29194</v>
      </c>
      <c r="I2689" s="2" t="s">
        <v>1920</v>
      </c>
      <c r="J2689" s="2" t="s">
        <v>29193</v>
      </c>
    </row>
    <row r="2690" spans="1:10" x14ac:dyDescent="0.3">
      <c r="A2690" s="3">
        <v>10328</v>
      </c>
      <c r="B2690" s="3">
        <v>1388105347</v>
      </c>
      <c r="C2690" s="2" t="s">
        <v>29198</v>
      </c>
      <c r="D2690" s="2" t="s">
        <v>1</v>
      </c>
      <c r="E2690" s="3" t="s">
        <v>2</v>
      </c>
      <c r="F2690" s="3">
        <v>41173</v>
      </c>
      <c r="G2690" s="3" t="str">
        <f t="shared" si="41"/>
        <v xml:space="preserve">경기 </v>
      </c>
      <c r="H2690" s="2" t="s">
        <v>29200</v>
      </c>
      <c r="I2690" s="2" t="s">
        <v>1634</v>
      </c>
      <c r="J2690" s="2" t="s">
        <v>29199</v>
      </c>
    </row>
    <row r="2691" spans="1:10" x14ac:dyDescent="0.3">
      <c r="A2691" s="3">
        <v>10330</v>
      </c>
      <c r="B2691" s="3">
        <v>1408153594</v>
      </c>
      <c r="C2691" s="2" t="s">
        <v>29204</v>
      </c>
      <c r="D2691" s="2" t="s">
        <v>1</v>
      </c>
      <c r="E2691" s="3" t="s">
        <v>2</v>
      </c>
      <c r="F2691" s="3">
        <v>41210</v>
      </c>
      <c r="G2691" s="3" t="str">
        <f t="shared" ref="G2691:G2754" si="42">LEFT(H2691,3)</f>
        <v xml:space="preserve">경기 </v>
      </c>
      <c r="H2691" s="2" t="s">
        <v>940</v>
      </c>
      <c r="I2691" s="2" t="s">
        <v>1194</v>
      </c>
      <c r="J2691" s="2" t="s">
        <v>29205</v>
      </c>
    </row>
    <row r="2692" spans="1:10" x14ac:dyDescent="0.3">
      <c r="A2692" s="3">
        <v>10331</v>
      </c>
      <c r="B2692" s="3">
        <v>1418105343</v>
      </c>
      <c r="C2692" s="2" t="s">
        <v>29206</v>
      </c>
      <c r="D2692" s="2" t="s">
        <v>1</v>
      </c>
      <c r="E2692" s="3" t="s">
        <v>2</v>
      </c>
      <c r="F2692" s="3">
        <v>41480</v>
      </c>
      <c r="G2692" s="3" t="str">
        <f t="shared" si="42"/>
        <v xml:space="preserve">경기 </v>
      </c>
      <c r="H2692" s="2" t="s">
        <v>29208</v>
      </c>
      <c r="I2692" s="2" t="s">
        <v>11319</v>
      </c>
      <c r="J2692" s="2" t="s">
        <v>29207</v>
      </c>
    </row>
    <row r="2693" spans="1:10" x14ac:dyDescent="0.3">
      <c r="A2693" s="3">
        <v>10333</v>
      </c>
      <c r="B2693" s="3">
        <v>2148101868</v>
      </c>
      <c r="C2693" s="2" t="s">
        <v>29212</v>
      </c>
      <c r="D2693" s="2" t="s">
        <v>1</v>
      </c>
      <c r="E2693" s="3" t="s">
        <v>2</v>
      </c>
      <c r="F2693" s="3">
        <v>41113</v>
      </c>
      <c r="G2693" s="3" t="str">
        <f t="shared" si="42"/>
        <v xml:space="preserve">경기 </v>
      </c>
      <c r="H2693" s="2" t="s">
        <v>29214</v>
      </c>
      <c r="I2693" s="2" t="s">
        <v>39</v>
      </c>
      <c r="J2693" s="2" t="s">
        <v>29213</v>
      </c>
    </row>
    <row r="2694" spans="1:10" x14ac:dyDescent="0.3">
      <c r="A2694" s="3">
        <v>10338</v>
      </c>
      <c r="B2694" s="3">
        <v>2298138300</v>
      </c>
      <c r="C2694" s="2" t="s">
        <v>29226</v>
      </c>
      <c r="D2694" s="2" t="s">
        <v>1</v>
      </c>
      <c r="E2694" s="3" t="s">
        <v>2</v>
      </c>
      <c r="F2694" s="3">
        <v>41190</v>
      </c>
      <c r="G2694" s="3" t="str">
        <f t="shared" si="42"/>
        <v xml:space="preserve">경기 </v>
      </c>
      <c r="H2694" s="2" t="s">
        <v>2667</v>
      </c>
      <c r="I2694" s="2" t="s">
        <v>451</v>
      </c>
      <c r="J2694" s="2" t="s">
        <v>29227</v>
      </c>
    </row>
    <row r="2695" spans="1:10" x14ac:dyDescent="0.3">
      <c r="A2695" s="3">
        <v>10365</v>
      </c>
      <c r="B2695" s="3">
        <v>1138105178</v>
      </c>
      <c r="C2695" s="2" t="s">
        <v>29305</v>
      </c>
      <c r="D2695" s="2" t="s">
        <v>1709</v>
      </c>
      <c r="E2695" s="3" t="s">
        <v>1710</v>
      </c>
      <c r="F2695" s="3">
        <v>41590</v>
      </c>
      <c r="G2695" s="3" t="str">
        <f t="shared" si="42"/>
        <v xml:space="preserve">경기 </v>
      </c>
      <c r="H2695" s="2" t="s">
        <v>29307</v>
      </c>
      <c r="I2695" s="2" t="s">
        <v>393</v>
      </c>
      <c r="J2695" s="2" t="s">
        <v>29306</v>
      </c>
    </row>
    <row r="2696" spans="1:10" x14ac:dyDescent="0.3">
      <c r="A2696" s="3">
        <v>10367</v>
      </c>
      <c r="B2696" s="3">
        <v>1248119880</v>
      </c>
      <c r="C2696" s="2" t="s">
        <v>29310</v>
      </c>
      <c r="D2696" s="2" t="s">
        <v>1</v>
      </c>
      <c r="E2696" s="3" t="s">
        <v>2</v>
      </c>
      <c r="F2696" s="3">
        <v>41590</v>
      </c>
      <c r="G2696" s="3" t="str">
        <f t="shared" si="42"/>
        <v xml:space="preserve">경기 </v>
      </c>
      <c r="H2696" s="2" t="s">
        <v>29312</v>
      </c>
      <c r="I2696" s="2" t="s">
        <v>180</v>
      </c>
      <c r="J2696" s="2" t="s">
        <v>29311</v>
      </c>
    </row>
    <row r="2697" spans="1:10" x14ac:dyDescent="0.3">
      <c r="A2697" s="3">
        <v>10368</v>
      </c>
      <c r="B2697" s="3">
        <v>1258101272</v>
      </c>
      <c r="C2697" s="2" t="s">
        <v>29313</v>
      </c>
      <c r="D2697" s="2" t="s">
        <v>132</v>
      </c>
      <c r="E2697" s="3" t="s">
        <v>133</v>
      </c>
      <c r="F2697" s="3">
        <v>41220</v>
      </c>
      <c r="G2697" s="3" t="str">
        <f t="shared" si="42"/>
        <v xml:space="preserve">경기 </v>
      </c>
      <c r="H2697" s="2" t="s">
        <v>29315</v>
      </c>
      <c r="I2697" s="2" t="s">
        <v>3822</v>
      </c>
      <c r="J2697" s="2" t="s">
        <v>29314</v>
      </c>
    </row>
    <row r="2698" spans="1:10" x14ac:dyDescent="0.3">
      <c r="A2698" s="3">
        <v>10369</v>
      </c>
      <c r="B2698" s="3">
        <v>1268160857</v>
      </c>
      <c r="C2698" s="2" t="s">
        <v>29316</v>
      </c>
      <c r="D2698" s="2" t="s">
        <v>1</v>
      </c>
      <c r="E2698" s="3" t="s">
        <v>2</v>
      </c>
      <c r="F2698" s="3">
        <v>41670</v>
      </c>
      <c r="G2698" s="3" t="str">
        <f t="shared" si="42"/>
        <v xml:space="preserve">경기 </v>
      </c>
      <c r="H2698" s="2" t="s">
        <v>29318</v>
      </c>
      <c r="I2698" s="2" t="s">
        <v>1411</v>
      </c>
      <c r="J2698" s="2" t="s">
        <v>29317</v>
      </c>
    </row>
    <row r="2699" spans="1:10" x14ac:dyDescent="0.3">
      <c r="A2699" s="3">
        <v>10370</v>
      </c>
      <c r="B2699" s="3">
        <v>1278173433</v>
      </c>
      <c r="C2699" s="2" t="s">
        <v>29319</v>
      </c>
      <c r="D2699" s="2" t="s">
        <v>1</v>
      </c>
      <c r="E2699" s="3" t="s">
        <v>2</v>
      </c>
      <c r="F2699" s="3">
        <v>41650</v>
      </c>
      <c r="G2699" s="3" t="str">
        <f t="shared" si="42"/>
        <v xml:space="preserve">경기 </v>
      </c>
      <c r="H2699" s="2" t="s">
        <v>29321</v>
      </c>
      <c r="I2699" s="2" t="s">
        <v>1279</v>
      </c>
      <c r="J2699" s="2" t="s">
        <v>29320</v>
      </c>
    </row>
    <row r="2700" spans="1:10" x14ac:dyDescent="0.3">
      <c r="A2700" s="3">
        <v>10371</v>
      </c>
      <c r="B2700" s="3">
        <v>1288124823</v>
      </c>
      <c r="C2700" s="2" t="s">
        <v>29322</v>
      </c>
      <c r="D2700" s="2" t="s">
        <v>1</v>
      </c>
      <c r="E2700" s="3" t="s">
        <v>2</v>
      </c>
      <c r="F2700" s="3">
        <v>41480</v>
      </c>
      <c r="G2700" s="3" t="str">
        <f t="shared" si="42"/>
        <v xml:space="preserve">경기 </v>
      </c>
      <c r="H2700" s="2" t="s">
        <v>29324</v>
      </c>
      <c r="I2700" s="2" t="s">
        <v>2020</v>
      </c>
      <c r="J2700" s="2" t="s">
        <v>29323</v>
      </c>
    </row>
    <row r="2701" spans="1:10" x14ac:dyDescent="0.3">
      <c r="A2701" s="3">
        <v>10372</v>
      </c>
      <c r="B2701" s="3">
        <v>1358106124</v>
      </c>
      <c r="C2701" s="2" t="s">
        <v>29325</v>
      </c>
      <c r="D2701" s="2" t="s">
        <v>1</v>
      </c>
      <c r="E2701" s="3" t="s">
        <v>2</v>
      </c>
      <c r="F2701" s="3">
        <v>41461</v>
      </c>
      <c r="G2701" s="3" t="str">
        <f t="shared" si="42"/>
        <v xml:space="preserve">경기 </v>
      </c>
      <c r="H2701" s="2" t="s">
        <v>29327</v>
      </c>
      <c r="I2701" s="2" t="s">
        <v>1116</v>
      </c>
      <c r="J2701" s="2" t="s">
        <v>29326</v>
      </c>
    </row>
    <row r="2702" spans="1:10" x14ac:dyDescent="0.3">
      <c r="A2702" s="3">
        <v>10373</v>
      </c>
      <c r="B2702" s="3">
        <v>1388101768</v>
      </c>
      <c r="C2702" s="2" t="s">
        <v>29328</v>
      </c>
      <c r="D2702" s="2" t="s">
        <v>1</v>
      </c>
      <c r="E2702" s="3" t="s">
        <v>2</v>
      </c>
      <c r="F2702" s="3">
        <v>41173</v>
      </c>
      <c r="G2702" s="3" t="str">
        <f t="shared" si="42"/>
        <v xml:space="preserve">경기 </v>
      </c>
      <c r="H2702" s="2" t="s">
        <v>29330</v>
      </c>
      <c r="I2702" s="2" t="s">
        <v>526</v>
      </c>
      <c r="J2702" s="2" t="s">
        <v>29329</v>
      </c>
    </row>
    <row r="2703" spans="1:10" x14ac:dyDescent="0.3">
      <c r="A2703" s="3">
        <v>10392</v>
      </c>
      <c r="B2703" s="3">
        <v>1238156539</v>
      </c>
      <c r="C2703" s="2" t="s">
        <v>29378</v>
      </c>
      <c r="D2703" s="2" t="s">
        <v>1</v>
      </c>
      <c r="E2703" s="3" t="s">
        <v>2</v>
      </c>
      <c r="F2703" s="3">
        <v>41173</v>
      </c>
      <c r="G2703" s="3" t="str">
        <f t="shared" si="42"/>
        <v xml:space="preserve">경기 </v>
      </c>
      <c r="H2703" s="2" t="s">
        <v>29380</v>
      </c>
      <c r="I2703" s="2" t="s">
        <v>5</v>
      </c>
      <c r="J2703" s="2" t="s">
        <v>29379</v>
      </c>
    </row>
    <row r="2704" spans="1:10" x14ac:dyDescent="0.3">
      <c r="A2704" s="3">
        <v>10395</v>
      </c>
      <c r="B2704" s="3">
        <v>1248674802</v>
      </c>
      <c r="C2704" s="2" t="s">
        <v>29387</v>
      </c>
      <c r="D2704" s="2" t="s">
        <v>1</v>
      </c>
      <c r="E2704" s="3" t="s">
        <v>2</v>
      </c>
      <c r="F2704" s="3">
        <v>41113</v>
      </c>
      <c r="G2704" s="3" t="str">
        <f t="shared" si="42"/>
        <v xml:space="preserve">경기 </v>
      </c>
      <c r="H2704" s="2" t="s">
        <v>29389</v>
      </c>
      <c r="I2704" s="2" t="s">
        <v>451</v>
      </c>
      <c r="J2704" s="2" t="s">
        <v>29388</v>
      </c>
    </row>
    <row r="2705" spans="1:10" x14ac:dyDescent="0.3">
      <c r="A2705" s="3">
        <v>10396</v>
      </c>
      <c r="B2705" s="3">
        <v>1248681958</v>
      </c>
      <c r="C2705" s="2" t="s">
        <v>29390</v>
      </c>
      <c r="D2705" s="2" t="s">
        <v>1</v>
      </c>
      <c r="E2705" s="3" t="s">
        <v>2</v>
      </c>
      <c r="F2705" s="3">
        <v>41461</v>
      </c>
      <c r="G2705" s="3" t="str">
        <f t="shared" si="42"/>
        <v xml:space="preserve">경기 </v>
      </c>
      <c r="H2705" s="2" t="s">
        <v>29392</v>
      </c>
      <c r="I2705" s="2" t="s">
        <v>440</v>
      </c>
      <c r="J2705" s="2" t="s">
        <v>29391</v>
      </c>
    </row>
    <row r="2706" spans="1:10" x14ac:dyDescent="0.3">
      <c r="A2706" s="3">
        <v>10423</v>
      </c>
      <c r="B2706" s="3">
        <v>1138147315</v>
      </c>
      <c r="C2706" s="2" t="s">
        <v>29459</v>
      </c>
      <c r="D2706" s="2" t="s">
        <v>1</v>
      </c>
      <c r="E2706" s="3" t="s">
        <v>2</v>
      </c>
      <c r="F2706" s="3">
        <v>41273</v>
      </c>
      <c r="G2706" s="3" t="str">
        <f t="shared" si="42"/>
        <v xml:space="preserve">경기 </v>
      </c>
      <c r="H2706" s="2" t="s">
        <v>29461</v>
      </c>
      <c r="I2706" s="2" t="s">
        <v>109</v>
      </c>
      <c r="J2706" s="2" t="s">
        <v>29460</v>
      </c>
    </row>
    <row r="2707" spans="1:10" x14ac:dyDescent="0.3">
      <c r="A2707" s="3">
        <v>10429</v>
      </c>
      <c r="B2707" s="3">
        <v>1288104773</v>
      </c>
      <c r="C2707" s="2" t="s">
        <v>29474</v>
      </c>
      <c r="D2707" s="2" t="s">
        <v>1</v>
      </c>
      <c r="E2707" s="3" t="s">
        <v>2</v>
      </c>
      <c r="F2707" s="3">
        <v>41480</v>
      </c>
      <c r="G2707" s="3" t="str">
        <f t="shared" si="42"/>
        <v xml:space="preserve">경기 </v>
      </c>
      <c r="H2707" s="2" t="s">
        <v>29476</v>
      </c>
      <c r="I2707" s="2" t="s">
        <v>5132</v>
      </c>
      <c r="J2707" s="2" t="s">
        <v>29475</v>
      </c>
    </row>
    <row r="2708" spans="1:10" x14ac:dyDescent="0.3">
      <c r="A2708" s="3">
        <v>10432</v>
      </c>
      <c r="B2708" s="3">
        <v>1298170558</v>
      </c>
      <c r="C2708" s="2" t="s">
        <v>29483</v>
      </c>
      <c r="D2708" s="2" t="s">
        <v>1</v>
      </c>
      <c r="E2708" s="3" t="s">
        <v>2</v>
      </c>
      <c r="F2708" s="3">
        <v>41463</v>
      </c>
      <c r="G2708" s="3" t="str">
        <f t="shared" si="42"/>
        <v xml:space="preserve">경기 </v>
      </c>
      <c r="H2708" s="2" t="s">
        <v>2349</v>
      </c>
      <c r="I2708" s="2" t="s">
        <v>8577</v>
      </c>
      <c r="J2708" s="2" t="s">
        <v>29484</v>
      </c>
    </row>
    <row r="2709" spans="1:10" x14ac:dyDescent="0.3">
      <c r="A2709" s="3">
        <v>10436</v>
      </c>
      <c r="B2709" s="3">
        <v>1338132077</v>
      </c>
      <c r="C2709" s="2" t="s">
        <v>29494</v>
      </c>
      <c r="D2709" s="2" t="s">
        <v>1</v>
      </c>
      <c r="E2709" s="3" t="s">
        <v>2</v>
      </c>
      <c r="F2709" s="3">
        <v>41390</v>
      </c>
      <c r="G2709" s="3" t="str">
        <f t="shared" si="42"/>
        <v xml:space="preserve">경기 </v>
      </c>
      <c r="H2709" s="2" t="s">
        <v>29496</v>
      </c>
      <c r="I2709" s="2" t="s">
        <v>3298</v>
      </c>
      <c r="J2709" s="2" t="s">
        <v>29495</v>
      </c>
    </row>
    <row r="2710" spans="1:10" x14ac:dyDescent="0.3">
      <c r="A2710" s="3">
        <v>10437</v>
      </c>
      <c r="B2710" s="3">
        <v>2098142232</v>
      </c>
      <c r="C2710" s="2" t="s">
        <v>29497</v>
      </c>
      <c r="D2710" s="2" t="s">
        <v>126</v>
      </c>
      <c r="E2710" s="3" t="s">
        <v>943</v>
      </c>
      <c r="F2710" s="3">
        <v>41281</v>
      </c>
      <c r="G2710" s="3" t="str">
        <f t="shared" si="42"/>
        <v xml:space="preserve">경기 </v>
      </c>
      <c r="H2710" s="2" t="s">
        <v>29499</v>
      </c>
      <c r="I2710" s="2" t="s">
        <v>13</v>
      </c>
      <c r="J2710" s="2" t="s">
        <v>29498</v>
      </c>
    </row>
    <row r="2711" spans="1:10" x14ac:dyDescent="0.3">
      <c r="A2711" s="3">
        <v>10439</v>
      </c>
      <c r="B2711" s="3">
        <v>2158185084</v>
      </c>
      <c r="C2711" s="2" t="s">
        <v>29503</v>
      </c>
      <c r="D2711" s="2" t="s">
        <v>1</v>
      </c>
      <c r="E2711" s="3" t="s">
        <v>2</v>
      </c>
      <c r="F2711" s="3">
        <v>41133</v>
      </c>
      <c r="G2711" s="3" t="str">
        <f t="shared" si="42"/>
        <v xml:space="preserve">경기 </v>
      </c>
      <c r="H2711" s="2" t="s">
        <v>10445</v>
      </c>
      <c r="I2711" s="2" t="s">
        <v>1328</v>
      </c>
      <c r="J2711" s="2" t="s">
        <v>29504</v>
      </c>
    </row>
    <row r="2712" spans="1:10" x14ac:dyDescent="0.3">
      <c r="A2712" s="3">
        <v>10457</v>
      </c>
      <c r="B2712" s="3">
        <v>1058634167</v>
      </c>
      <c r="C2712" s="2" t="s">
        <v>29549</v>
      </c>
      <c r="D2712" s="2" t="s">
        <v>1</v>
      </c>
      <c r="E2712" s="3" t="s">
        <v>2</v>
      </c>
      <c r="F2712" s="3">
        <v>41480</v>
      </c>
      <c r="G2712" s="3" t="str">
        <f t="shared" si="42"/>
        <v xml:space="preserve">경기 </v>
      </c>
      <c r="H2712" s="2" t="s">
        <v>29551</v>
      </c>
      <c r="I2712" s="2" t="s">
        <v>3227</v>
      </c>
      <c r="J2712" s="2" t="s">
        <v>29550</v>
      </c>
    </row>
    <row r="2713" spans="1:10" x14ac:dyDescent="0.3">
      <c r="A2713" s="3">
        <v>10458</v>
      </c>
      <c r="B2713" s="3">
        <v>1058658252</v>
      </c>
      <c r="C2713" s="2" t="s">
        <v>29552</v>
      </c>
      <c r="D2713" s="2" t="s">
        <v>1</v>
      </c>
      <c r="E2713" s="3" t="s">
        <v>2</v>
      </c>
      <c r="F2713" s="3">
        <v>41480</v>
      </c>
      <c r="G2713" s="3" t="str">
        <f t="shared" si="42"/>
        <v xml:space="preserve">경기 </v>
      </c>
      <c r="H2713" s="2" t="s">
        <v>29554</v>
      </c>
      <c r="I2713" s="2" t="s">
        <v>2149</v>
      </c>
      <c r="J2713" s="2" t="s">
        <v>29553</v>
      </c>
    </row>
    <row r="2714" spans="1:10" x14ac:dyDescent="0.3">
      <c r="A2714" s="3">
        <v>10462</v>
      </c>
      <c r="B2714" s="3">
        <v>1248685804</v>
      </c>
      <c r="C2714" s="2" t="s">
        <v>29564</v>
      </c>
      <c r="D2714" s="2" t="s">
        <v>1</v>
      </c>
      <c r="E2714" s="3" t="s">
        <v>2</v>
      </c>
      <c r="F2714" s="3">
        <v>41461</v>
      </c>
      <c r="G2714" s="3" t="str">
        <f t="shared" si="42"/>
        <v xml:space="preserve">경기 </v>
      </c>
      <c r="H2714" s="2" t="s">
        <v>29566</v>
      </c>
      <c r="I2714" s="2" t="s">
        <v>11699</v>
      </c>
      <c r="J2714" s="2" t="s">
        <v>29565</v>
      </c>
    </row>
    <row r="2715" spans="1:10" x14ac:dyDescent="0.3">
      <c r="A2715" s="3">
        <v>10463</v>
      </c>
      <c r="B2715" s="3">
        <v>1258116038</v>
      </c>
      <c r="C2715" s="2" t="s">
        <v>16342</v>
      </c>
      <c r="D2715" s="2" t="s">
        <v>132</v>
      </c>
      <c r="E2715" s="3" t="s">
        <v>133</v>
      </c>
      <c r="F2715" s="3">
        <v>41550</v>
      </c>
      <c r="G2715" s="3" t="str">
        <f t="shared" si="42"/>
        <v xml:space="preserve">경기 </v>
      </c>
      <c r="H2715" s="2" t="s">
        <v>29568</v>
      </c>
      <c r="I2715" s="2" t="s">
        <v>1567</v>
      </c>
      <c r="J2715" s="2" t="s">
        <v>29567</v>
      </c>
    </row>
    <row r="2716" spans="1:10" x14ac:dyDescent="0.3">
      <c r="A2716" s="3">
        <v>10465</v>
      </c>
      <c r="B2716" s="3">
        <v>1268613908</v>
      </c>
      <c r="C2716" s="2" t="s">
        <v>29572</v>
      </c>
      <c r="D2716" s="2" t="s">
        <v>1</v>
      </c>
      <c r="E2716" s="3" t="s">
        <v>2</v>
      </c>
      <c r="F2716" s="3">
        <v>41610</v>
      </c>
      <c r="G2716" s="3" t="str">
        <f t="shared" si="42"/>
        <v xml:space="preserve">경기 </v>
      </c>
      <c r="H2716" s="2" t="s">
        <v>29574</v>
      </c>
      <c r="I2716" s="2" t="s">
        <v>3533</v>
      </c>
      <c r="J2716" s="2" t="s">
        <v>29573</v>
      </c>
    </row>
    <row r="2717" spans="1:10" x14ac:dyDescent="0.3">
      <c r="A2717" s="3">
        <v>10466</v>
      </c>
      <c r="B2717" s="3">
        <v>1278118406</v>
      </c>
      <c r="C2717" s="2" t="s">
        <v>29575</v>
      </c>
      <c r="D2717" s="2" t="s">
        <v>1</v>
      </c>
      <c r="E2717" s="3" t="s">
        <v>2</v>
      </c>
      <c r="F2717" s="3">
        <v>41650</v>
      </c>
      <c r="G2717" s="3" t="str">
        <f t="shared" si="42"/>
        <v xml:space="preserve">경기 </v>
      </c>
      <c r="H2717" s="2" t="s">
        <v>29577</v>
      </c>
      <c r="I2717" s="2" t="s">
        <v>489</v>
      </c>
      <c r="J2717" s="2" t="s">
        <v>29576</v>
      </c>
    </row>
    <row r="2718" spans="1:10" x14ac:dyDescent="0.3">
      <c r="A2718" s="3">
        <v>10467</v>
      </c>
      <c r="B2718" s="3">
        <v>1308640063</v>
      </c>
      <c r="C2718" s="2" t="s">
        <v>29578</v>
      </c>
      <c r="D2718" s="2" t="s">
        <v>1</v>
      </c>
      <c r="E2718" s="3" t="s">
        <v>2</v>
      </c>
      <c r="F2718" s="3">
        <v>41570</v>
      </c>
      <c r="G2718" s="3" t="str">
        <f t="shared" si="42"/>
        <v xml:space="preserve">경기 </v>
      </c>
      <c r="H2718" s="2" t="s">
        <v>15065</v>
      </c>
      <c r="I2718" s="2" t="s">
        <v>393</v>
      </c>
      <c r="J2718" s="2" t="s">
        <v>29579</v>
      </c>
    </row>
    <row r="2719" spans="1:10" x14ac:dyDescent="0.3">
      <c r="A2719" s="3">
        <v>10470</v>
      </c>
      <c r="B2719" s="3">
        <v>1338123020</v>
      </c>
      <c r="C2719" s="2" t="s">
        <v>29586</v>
      </c>
      <c r="D2719" s="2" t="s">
        <v>1</v>
      </c>
      <c r="E2719" s="3" t="s">
        <v>2</v>
      </c>
      <c r="F2719" s="3">
        <v>41390</v>
      </c>
      <c r="G2719" s="3" t="str">
        <f t="shared" si="42"/>
        <v xml:space="preserve">경기 </v>
      </c>
      <c r="H2719" s="2" t="s">
        <v>29588</v>
      </c>
      <c r="I2719" s="2" t="s">
        <v>10404</v>
      </c>
      <c r="J2719" s="2" t="s">
        <v>29587</v>
      </c>
    </row>
    <row r="2720" spans="1:10" x14ac:dyDescent="0.3">
      <c r="A2720" s="3">
        <v>10472</v>
      </c>
      <c r="B2720" s="3">
        <v>1358161582</v>
      </c>
      <c r="C2720" s="2" t="s">
        <v>29592</v>
      </c>
      <c r="D2720" s="2" t="s">
        <v>1</v>
      </c>
      <c r="E2720" s="3" t="s">
        <v>2</v>
      </c>
      <c r="F2720" s="3">
        <v>41463</v>
      </c>
      <c r="G2720" s="3" t="str">
        <f t="shared" si="42"/>
        <v xml:space="preserve">경기 </v>
      </c>
      <c r="H2720" s="2" t="s">
        <v>29594</v>
      </c>
      <c r="I2720" s="2" t="s">
        <v>5</v>
      </c>
      <c r="J2720" s="2" t="s">
        <v>29593</v>
      </c>
    </row>
    <row r="2721" spans="1:10" x14ac:dyDescent="0.3">
      <c r="A2721" s="3">
        <v>10473</v>
      </c>
      <c r="B2721" s="3">
        <v>1388101661</v>
      </c>
      <c r="C2721" s="2" t="s">
        <v>29595</v>
      </c>
      <c r="D2721" s="2" t="s">
        <v>1</v>
      </c>
      <c r="E2721" s="3" t="s">
        <v>2</v>
      </c>
      <c r="F2721" s="3">
        <v>41171</v>
      </c>
      <c r="G2721" s="3" t="str">
        <f t="shared" si="42"/>
        <v xml:space="preserve">경기 </v>
      </c>
      <c r="H2721" s="2" t="s">
        <v>29597</v>
      </c>
      <c r="I2721" s="2" t="s">
        <v>1079</v>
      </c>
      <c r="J2721" s="2" t="s">
        <v>29596</v>
      </c>
    </row>
    <row r="2722" spans="1:10" x14ac:dyDescent="0.3">
      <c r="A2722" s="3">
        <v>10475</v>
      </c>
      <c r="B2722" s="3">
        <v>2098106861</v>
      </c>
      <c r="C2722" s="2" t="s">
        <v>29601</v>
      </c>
      <c r="D2722" s="2" t="s">
        <v>3699</v>
      </c>
      <c r="E2722" s="3" t="s">
        <v>3700</v>
      </c>
      <c r="F2722" s="3">
        <v>41650</v>
      </c>
      <c r="G2722" s="3" t="str">
        <f t="shared" si="42"/>
        <v xml:space="preserve">경기 </v>
      </c>
      <c r="H2722" s="2" t="s">
        <v>29603</v>
      </c>
      <c r="I2722" s="2" t="s">
        <v>1653</v>
      </c>
      <c r="J2722" s="2" t="s">
        <v>29602</v>
      </c>
    </row>
    <row r="2723" spans="1:10" x14ac:dyDescent="0.3">
      <c r="A2723" s="3">
        <v>10476</v>
      </c>
      <c r="B2723" s="3">
        <v>2158639019</v>
      </c>
      <c r="C2723" s="2" t="s">
        <v>29604</v>
      </c>
      <c r="D2723" s="2" t="s">
        <v>1</v>
      </c>
      <c r="E2723" s="3" t="s">
        <v>2</v>
      </c>
      <c r="F2723" s="3">
        <v>41173</v>
      </c>
      <c r="G2723" s="3" t="str">
        <f t="shared" si="42"/>
        <v xml:space="preserve">경기 </v>
      </c>
      <c r="H2723" s="2" t="s">
        <v>814</v>
      </c>
      <c r="I2723" s="2" t="s">
        <v>912</v>
      </c>
      <c r="J2723" s="2" t="s">
        <v>29605</v>
      </c>
    </row>
    <row r="2724" spans="1:10" x14ac:dyDescent="0.3">
      <c r="A2724" s="3">
        <v>10493</v>
      </c>
      <c r="B2724" s="3">
        <v>1268158614</v>
      </c>
      <c r="C2724" s="2" t="s">
        <v>29647</v>
      </c>
      <c r="D2724" s="2" t="s">
        <v>1</v>
      </c>
      <c r="E2724" s="3" t="s">
        <v>2</v>
      </c>
      <c r="F2724" s="3">
        <v>41550</v>
      </c>
      <c r="G2724" s="3" t="str">
        <f t="shared" si="42"/>
        <v xml:space="preserve">경기 </v>
      </c>
      <c r="H2724" s="2" t="s">
        <v>29649</v>
      </c>
      <c r="I2724" s="2" t="s">
        <v>2556</v>
      </c>
      <c r="J2724" s="2" t="s">
        <v>29648</v>
      </c>
    </row>
    <row r="2725" spans="1:10" x14ac:dyDescent="0.3">
      <c r="A2725" s="3">
        <v>10494</v>
      </c>
      <c r="B2725" s="3">
        <v>1288209611</v>
      </c>
      <c r="C2725" s="2" t="s">
        <v>29650</v>
      </c>
      <c r="D2725" s="2" t="s">
        <v>4015</v>
      </c>
      <c r="E2725" s="3" t="s">
        <v>133</v>
      </c>
      <c r="F2725" s="3">
        <v>41281</v>
      </c>
      <c r="G2725" s="3" t="str">
        <f t="shared" si="42"/>
        <v xml:space="preserve">경기 </v>
      </c>
      <c r="H2725" s="2" t="s">
        <v>29652</v>
      </c>
      <c r="I2725" s="2" t="s">
        <v>1040</v>
      </c>
      <c r="J2725" s="2" t="s">
        <v>29651</v>
      </c>
    </row>
    <row r="2726" spans="1:10" x14ac:dyDescent="0.3">
      <c r="A2726" s="3">
        <v>10496</v>
      </c>
      <c r="B2726" s="3">
        <v>1328132749</v>
      </c>
      <c r="C2726" s="2" t="s">
        <v>29655</v>
      </c>
      <c r="D2726" s="2" t="s">
        <v>1</v>
      </c>
      <c r="E2726" s="3" t="s">
        <v>2</v>
      </c>
      <c r="F2726" s="3">
        <v>41360</v>
      </c>
      <c r="G2726" s="3" t="str">
        <f t="shared" si="42"/>
        <v xml:space="preserve">경기 </v>
      </c>
      <c r="H2726" s="2" t="s">
        <v>29657</v>
      </c>
      <c r="I2726" s="2" t="s">
        <v>489</v>
      </c>
      <c r="J2726" s="2" t="s">
        <v>29656</v>
      </c>
    </row>
    <row r="2727" spans="1:10" x14ac:dyDescent="0.3">
      <c r="A2727" s="3">
        <v>10499</v>
      </c>
      <c r="B2727" s="3">
        <v>1388108965</v>
      </c>
      <c r="C2727" s="2" t="s">
        <v>29663</v>
      </c>
      <c r="D2727" s="2" t="s">
        <v>1</v>
      </c>
      <c r="E2727" s="3" t="s">
        <v>2</v>
      </c>
      <c r="F2727" s="3">
        <v>41590</v>
      </c>
      <c r="G2727" s="3" t="str">
        <f t="shared" si="42"/>
        <v xml:space="preserve">경기 </v>
      </c>
      <c r="H2727" s="2" t="s">
        <v>29665</v>
      </c>
      <c r="I2727" s="2" t="s">
        <v>1800</v>
      </c>
      <c r="J2727" s="2" t="s">
        <v>29664</v>
      </c>
    </row>
    <row r="2728" spans="1:10" x14ac:dyDescent="0.3">
      <c r="A2728" s="3">
        <v>10504</v>
      </c>
      <c r="B2728" s="3">
        <v>2078133630</v>
      </c>
      <c r="C2728" s="2" t="s">
        <v>29678</v>
      </c>
      <c r="D2728" s="2" t="s">
        <v>1</v>
      </c>
      <c r="E2728" s="3" t="s">
        <v>2</v>
      </c>
      <c r="F2728" s="3">
        <v>41610</v>
      </c>
      <c r="G2728" s="3" t="str">
        <f t="shared" si="42"/>
        <v xml:space="preserve">경기 </v>
      </c>
      <c r="H2728" s="2" t="s">
        <v>29680</v>
      </c>
      <c r="I2728" s="2" t="s">
        <v>1898</v>
      </c>
      <c r="J2728" s="2" t="s">
        <v>29679</v>
      </c>
    </row>
    <row r="2729" spans="1:10" x14ac:dyDescent="0.3">
      <c r="A2729" s="3">
        <v>10507</v>
      </c>
      <c r="B2729" s="3">
        <v>2158159437</v>
      </c>
      <c r="C2729" s="2" t="s">
        <v>29687</v>
      </c>
      <c r="D2729" s="2" t="s">
        <v>1</v>
      </c>
      <c r="E2729" s="3" t="s">
        <v>2</v>
      </c>
      <c r="F2729" s="3">
        <v>41450</v>
      </c>
      <c r="G2729" s="3" t="str">
        <f t="shared" si="42"/>
        <v xml:space="preserve">경기 </v>
      </c>
      <c r="H2729" s="2" t="s">
        <v>29689</v>
      </c>
      <c r="I2729" s="2" t="s">
        <v>1068</v>
      </c>
      <c r="J2729" s="2" t="s">
        <v>29688</v>
      </c>
    </row>
    <row r="2730" spans="1:10" x14ac:dyDescent="0.3">
      <c r="A2730" s="3">
        <v>10530</v>
      </c>
      <c r="B2730" s="3">
        <v>1238628998</v>
      </c>
      <c r="C2730" s="2" t="s">
        <v>29749</v>
      </c>
      <c r="D2730" s="2" t="s">
        <v>1</v>
      </c>
      <c r="E2730" s="3" t="s">
        <v>2</v>
      </c>
      <c r="F2730" s="3">
        <v>41410</v>
      </c>
      <c r="G2730" s="3" t="str">
        <f t="shared" si="42"/>
        <v xml:space="preserve">경기 </v>
      </c>
      <c r="H2730" s="2" t="s">
        <v>29751</v>
      </c>
      <c r="I2730" s="2" t="s">
        <v>2862</v>
      </c>
      <c r="J2730" s="2" t="s">
        <v>29750</v>
      </c>
    </row>
    <row r="2731" spans="1:10" x14ac:dyDescent="0.3">
      <c r="A2731" s="3">
        <v>10531</v>
      </c>
      <c r="B2731" s="3">
        <v>1258130651</v>
      </c>
      <c r="C2731" s="2" t="s">
        <v>29752</v>
      </c>
      <c r="D2731" s="2" t="s">
        <v>1</v>
      </c>
      <c r="E2731" s="3" t="s">
        <v>2</v>
      </c>
      <c r="F2731" s="3">
        <v>41550</v>
      </c>
      <c r="G2731" s="3" t="str">
        <f t="shared" si="42"/>
        <v xml:space="preserve">경기 </v>
      </c>
      <c r="H2731" s="2" t="s">
        <v>29754</v>
      </c>
      <c r="I2731" s="2" t="s">
        <v>71</v>
      </c>
      <c r="J2731" s="2" t="s">
        <v>29753</v>
      </c>
    </row>
    <row r="2732" spans="1:10" x14ac:dyDescent="0.3">
      <c r="A2732" s="3">
        <v>10532</v>
      </c>
      <c r="B2732" s="3">
        <v>1278108247</v>
      </c>
      <c r="C2732" s="2" t="s">
        <v>29755</v>
      </c>
      <c r="D2732" s="2" t="s">
        <v>1</v>
      </c>
      <c r="E2732" s="3" t="s">
        <v>2</v>
      </c>
      <c r="F2732" s="3">
        <v>41630</v>
      </c>
      <c r="G2732" s="3" t="str">
        <f t="shared" si="42"/>
        <v xml:space="preserve">경기 </v>
      </c>
      <c r="H2732" s="2" t="s">
        <v>29757</v>
      </c>
      <c r="I2732" s="2" t="s">
        <v>162</v>
      </c>
      <c r="J2732" s="2" t="s">
        <v>29756</v>
      </c>
    </row>
    <row r="2733" spans="1:10" x14ac:dyDescent="0.3">
      <c r="A2733" s="3">
        <v>10534</v>
      </c>
      <c r="B2733" s="3">
        <v>1308647839</v>
      </c>
      <c r="C2733" s="2" t="s">
        <v>29761</v>
      </c>
      <c r="D2733" s="2" t="s">
        <v>1</v>
      </c>
      <c r="E2733" s="3" t="s">
        <v>2</v>
      </c>
      <c r="F2733" s="3">
        <v>41190</v>
      </c>
      <c r="G2733" s="3" t="str">
        <f t="shared" si="42"/>
        <v xml:space="preserve">경기 </v>
      </c>
      <c r="H2733" s="2" t="s">
        <v>29763</v>
      </c>
      <c r="I2733" s="2" t="s">
        <v>2429</v>
      </c>
      <c r="J2733" s="2" t="s">
        <v>29762</v>
      </c>
    </row>
    <row r="2734" spans="1:10" x14ac:dyDescent="0.3">
      <c r="A2734" s="3">
        <v>10535</v>
      </c>
      <c r="B2734" s="3">
        <v>1328148751</v>
      </c>
      <c r="C2734" s="2" t="s">
        <v>29764</v>
      </c>
      <c r="D2734" s="2" t="s">
        <v>1</v>
      </c>
      <c r="E2734" s="3" t="s">
        <v>2</v>
      </c>
      <c r="F2734" s="3">
        <v>41360</v>
      </c>
      <c r="G2734" s="3" t="str">
        <f t="shared" si="42"/>
        <v xml:space="preserve">경기 </v>
      </c>
      <c r="H2734" s="2" t="s">
        <v>29766</v>
      </c>
      <c r="I2734" s="2" t="s">
        <v>1183</v>
      </c>
      <c r="J2734" s="2" t="s">
        <v>29765</v>
      </c>
    </row>
    <row r="2735" spans="1:10" x14ac:dyDescent="0.3">
      <c r="A2735" s="3">
        <v>10536</v>
      </c>
      <c r="B2735" s="3">
        <v>1348186028</v>
      </c>
      <c r="C2735" s="2" t="s">
        <v>29767</v>
      </c>
      <c r="D2735" s="2" t="s">
        <v>132</v>
      </c>
      <c r="E2735" s="3" t="s">
        <v>133</v>
      </c>
      <c r="F2735" s="3">
        <v>41390</v>
      </c>
      <c r="G2735" s="3" t="str">
        <f t="shared" si="42"/>
        <v xml:space="preserve">경기 </v>
      </c>
      <c r="H2735" s="2" t="s">
        <v>29769</v>
      </c>
      <c r="I2735" s="2" t="s">
        <v>109</v>
      </c>
      <c r="J2735" s="2" t="s">
        <v>29768</v>
      </c>
    </row>
    <row r="2736" spans="1:10" x14ac:dyDescent="0.3">
      <c r="A2736" s="3">
        <v>10539</v>
      </c>
      <c r="B2736" s="3">
        <v>2058141342</v>
      </c>
      <c r="C2736" s="2" t="s">
        <v>29776</v>
      </c>
      <c r="D2736" s="2" t="s">
        <v>239</v>
      </c>
      <c r="E2736" s="3" t="s">
        <v>240</v>
      </c>
      <c r="F2736" s="3">
        <v>41360</v>
      </c>
      <c r="G2736" s="3" t="str">
        <f t="shared" si="42"/>
        <v xml:space="preserve">경기 </v>
      </c>
      <c r="H2736" s="2" t="s">
        <v>29778</v>
      </c>
      <c r="I2736" s="2" t="s">
        <v>1079</v>
      </c>
      <c r="J2736" s="2" t="s">
        <v>29777</v>
      </c>
    </row>
    <row r="2737" spans="1:10" x14ac:dyDescent="0.3">
      <c r="A2737" s="3">
        <v>10541</v>
      </c>
      <c r="B2737" s="3">
        <v>2158160458</v>
      </c>
      <c r="C2737" s="2" t="s">
        <v>29782</v>
      </c>
      <c r="D2737" s="2" t="s">
        <v>1</v>
      </c>
      <c r="E2737" s="3" t="s">
        <v>2</v>
      </c>
      <c r="F2737" s="3">
        <v>41133</v>
      </c>
      <c r="G2737" s="3" t="str">
        <f t="shared" si="42"/>
        <v xml:space="preserve">경기 </v>
      </c>
      <c r="H2737" s="2" t="s">
        <v>1209</v>
      </c>
      <c r="I2737" s="2" t="s">
        <v>5</v>
      </c>
      <c r="J2737" s="2" t="s">
        <v>29783</v>
      </c>
    </row>
    <row r="2738" spans="1:10" x14ac:dyDescent="0.3">
      <c r="A2738" s="3">
        <v>10560</v>
      </c>
      <c r="B2738" s="3">
        <v>1238140056</v>
      </c>
      <c r="C2738" s="2" t="s">
        <v>29837</v>
      </c>
      <c r="D2738" s="2" t="s">
        <v>1</v>
      </c>
      <c r="E2738" s="3" t="s">
        <v>2</v>
      </c>
      <c r="F2738" s="3">
        <v>41171</v>
      </c>
      <c r="G2738" s="3" t="str">
        <f t="shared" si="42"/>
        <v xml:space="preserve">경기 </v>
      </c>
      <c r="H2738" s="2" t="s">
        <v>29597</v>
      </c>
      <c r="I2738" s="2" t="s">
        <v>13</v>
      </c>
      <c r="J2738" s="2" t="s">
        <v>29838</v>
      </c>
    </row>
    <row r="2739" spans="1:10" x14ac:dyDescent="0.3">
      <c r="A2739" s="3">
        <v>10562</v>
      </c>
      <c r="B2739" s="3">
        <v>1268116481</v>
      </c>
      <c r="C2739" s="2" t="s">
        <v>29842</v>
      </c>
      <c r="D2739" s="2" t="s">
        <v>1</v>
      </c>
      <c r="E2739" s="3" t="s">
        <v>2</v>
      </c>
      <c r="F2739" s="3">
        <v>41500</v>
      </c>
      <c r="G2739" s="3" t="str">
        <f t="shared" si="42"/>
        <v xml:space="preserve">경기 </v>
      </c>
      <c r="H2739" s="2" t="s">
        <v>29844</v>
      </c>
      <c r="I2739" s="2" t="s">
        <v>621</v>
      </c>
      <c r="J2739" s="2" t="s">
        <v>29843</v>
      </c>
    </row>
    <row r="2740" spans="1:10" x14ac:dyDescent="0.3">
      <c r="A2740" s="3">
        <v>10563</v>
      </c>
      <c r="B2740" s="3">
        <v>1268131347</v>
      </c>
      <c r="C2740" s="2" t="s">
        <v>29845</v>
      </c>
      <c r="D2740" s="2" t="s">
        <v>1</v>
      </c>
      <c r="E2740" s="3" t="s">
        <v>2</v>
      </c>
      <c r="F2740" s="3">
        <v>41830</v>
      </c>
      <c r="G2740" s="3" t="str">
        <f t="shared" si="42"/>
        <v xml:space="preserve">경기 </v>
      </c>
      <c r="H2740" s="2" t="s">
        <v>29847</v>
      </c>
      <c r="I2740" s="2" t="s">
        <v>1040</v>
      </c>
      <c r="J2740" s="2" t="s">
        <v>29846</v>
      </c>
    </row>
    <row r="2741" spans="1:10" x14ac:dyDescent="0.3">
      <c r="A2741" s="3">
        <v>10564</v>
      </c>
      <c r="B2741" s="3">
        <v>1288100438</v>
      </c>
      <c r="C2741" s="2" t="s">
        <v>29848</v>
      </c>
      <c r="D2741" s="2" t="s">
        <v>1</v>
      </c>
      <c r="E2741" s="3" t="s">
        <v>2</v>
      </c>
      <c r="F2741" s="3">
        <v>41281</v>
      </c>
      <c r="G2741" s="3" t="str">
        <f t="shared" si="42"/>
        <v xml:space="preserve">경기 </v>
      </c>
      <c r="H2741" s="2" t="s">
        <v>29850</v>
      </c>
      <c r="I2741" s="2" t="s">
        <v>2677</v>
      </c>
      <c r="J2741" s="2" t="s">
        <v>29849</v>
      </c>
    </row>
    <row r="2742" spans="1:10" x14ac:dyDescent="0.3">
      <c r="A2742" s="3">
        <v>10565</v>
      </c>
      <c r="B2742" s="3">
        <v>1288604007</v>
      </c>
      <c r="C2742" s="2" t="s">
        <v>29851</v>
      </c>
      <c r="D2742" s="2" t="s">
        <v>1</v>
      </c>
      <c r="E2742" s="3" t="s">
        <v>2</v>
      </c>
      <c r="F2742" s="3">
        <v>41285</v>
      </c>
      <c r="G2742" s="3" t="str">
        <f t="shared" si="42"/>
        <v xml:space="preserve">경기 </v>
      </c>
      <c r="H2742" s="2" t="s">
        <v>29853</v>
      </c>
      <c r="I2742" s="2" t="s">
        <v>146</v>
      </c>
      <c r="J2742" s="2" t="s">
        <v>29852</v>
      </c>
    </row>
    <row r="2743" spans="1:10" x14ac:dyDescent="0.3">
      <c r="A2743" s="3">
        <v>10566</v>
      </c>
      <c r="B2743" s="3">
        <v>1298126203</v>
      </c>
      <c r="C2743" s="2" t="s">
        <v>29854</v>
      </c>
      <c r="D2743" s="2" t="s">
        <v>1</v>
      </c>
      <c r="E2743" s="3" t="s">
        <v>2</v>
      </c>
      <c r="F2743" s="3">
        <v>41273</v>
      </c>
      <c r="G2743" s="3" t="str">
        <f t="shared" si="42"/>
        <v xml:space="preserve">경기 </v>
      </c>
      <c r="H2743" s="2" t="s">
        <v>29856</v>
      </c>
      <c r="I2743" s="2" t="s">
        <v>229</v>
      </c>
      <c r="J2743" s="2" t="s">
        <v>29855</v>
      </c>
    </row>
    <row r="2744" spans="1:10" x14ac:dyDescent="0.3">
      <c r="A2744" s="3">
        <v>10567</v>
      </c>
      <c r="B2744" s="3">
        <v>1308173502</v>
      </c>
      <c r="C2744" s="2" t="s">
        <v>29857</v>
      </c>
      <c r="D2744" s="2" t="s">
        <v>1</v>
      </c>
      <c r="E2744" s="3" t="s">
        <v>2</v>
      </c>
      <c r="F2744" s="3">
        <v>41190</v>
      </c>
      <c r="G2744" s="3" t="str">
        <f t="shared" si="42"/>
        <v xml:space="preserve">경기 </v>
      </c>
      <c r="H2744" s="2" t="s">
        <v>29859</v>
      </c>
      <c r="I2744" s="2" t="s">
        <v>194</v>
      </c>
      <c r="J2744" s="2" t="s">
        <v>29858</v>
      </c>
    </row>
    <row r="2745" spans="1:10" x14ac:dyDescent="0.3">
      <c r="A2745" s="3">
        <v>10568</v>
      </c>
      <c r="B2745" s="3">
        <v>1308639886</v>
      </c>
      <c r="C2745" s="2" t="s">
        <v>29860</v>
      </c>
      <c r="D2745" s="2" t="s">
        <v>1</v>
      </c>
      <c r="E2745" s="3" t="s">
        <v>2</v>
      </c>
      <c r="F2745" s="3">
        <v>41190</v>
      </c>
      <c r="G2745" s="3" t="str">
        <f t="shared" si="42"/>
        <v xml:space="preserve">경기 </v>
      </c>
      <c r="H2745" s="2" t="s">
        <v>29862</v>
      </c>
      <c r="I2745" s="2" t="s">
        <v>5</v>
      </c>
      <c r="J2745" s="2" t="s">
        <v>29861</v>
      </c>
    </row>
    <row r="2746" spans="1:10" x14ac:dyDescent="0.3">
      <c r="A2746" s="3">
        <v>10570</v>
      </c>
      <c r="B2746" s="3">
        <v>1378619519</v>
      </c>
      <c r="C2746" s="2" t="s">
        <v>29866</v>
      </c>
      <c r="D2746" s="2" t="s">
        <v>1</v>
      </c>
      <c r="E2746" s="3" t="s">
        <v>2</v>
      </c>
      <c r="F2746" s="3">
        <v>41570</v>
      </c>
      <c r="G2746" s="3" t="str">
        <f t="shared" si="42"/>
        <v xml:space="preserve">경기 </v>
      </c>
      <c r="H2746" s="2" t="s">
        <v>29868</v>
      </c>
      <c r="I2746" s="2" t="s">
        <v>534</v>
      </c>
      <c r="J2746" s="2" t="s">
        <v>29867</v>
      </c>
    </row>
    <row r="2747" spans="1:10" x14ac:dyDescent="0.3">
      <c r="A2747" s="3">
        <v>10575</v>
      </c>
      <c r="B2747" s="3">
        <v>2128146549</v>
      </c>
      <c r="C2747" s="2" t="s">
        <v>29881</v>
      </c>
      <c r="D2747" s="2" t="s">
        <v>1</v>
      </c>
      <c r="E2747" s="3" t="s">
        <v>2</v>
      </c>
      <c r="F2747" s="3">
        <v>41610</v>
      </c>
      <c r="G2747" s="3" t="str">
        <f t="shared" si="42"/>
        <v xml:space="preserve">경기 </v>
      </c>
      <c r="H2747" s="2" t="s">
        <v>29883</v>
      </c>
      <c r="I2747" s="2" t="s">
        <v>508</v>
      </c>
      <c r="J2747" s="2" t="s">
        <v>29882</v>
      </c>
    </row>
    <row r="2748" spans="1:10" x14ac:dyDescent="0.3">
      <c r="A2748" s="3">
        <v>10591</v>
      </c>
      <c r="B2748" s="3">
        <v>1058177972</v>
      </c>
      <c r="C2748" s="2" t="s">
        <v>29924</v>
      </c>
      <c r="D2748" s="2" t="s">
        <v>1</v>
      </c>
      <c r="E2748" s="3" t="s">
        <v>2</v>
      </c>
      <c r="F2748" s="3">
        <v>41570</v>
      </c>
      <c r="G2748" s="3" t="str">
        <f t="shared" si="42"/>
        <v xml:space="preserve">경기 </v>
      </c>
      <c r="H2748" s="2" t="s">
        <v>29926</v>
      </c>
      <c r="I2748" s="2" t="s">
        <v>117</v>
      </c>
      <c r="J2748" s="2" t="s">
        <v>29925</v>
      </c>
    </row>
    <row r="2749" spans="1:10" x14ac:dyDescent="0.3">
      <c r="A2749" s="3">
        <v>10594</v>
      </c>
      <c r="B2749" s="3">
        <v>1238610635</v>
      </c>
      <c r="C2749" s="2" t="s">
        <v>29932</v>
      </c>
      <c r="D2749" s="2" t="s">
        <v>1</v>
      </c>
      <c r="E2749" s="3" t="s">
        <v>2</v>
      </c>
      <c r="F2749" s="3">
        <v>41450</v>
      </c>
      <c r="G2749" s="3" t="str">
        <f t="shared" si="42"/>
        <v xml:space="preserve">경기 </v>
      </c>
      <c r="H2749" s="2" t="s">
        <v>1936</v>
      </c>
      <c r="I2749" s="2" t="s">
        <v>469</v>
      </c>
      <c r="J2749" s="2" t="s">
        <v>29933</v>
      </c>
    </row>
    <row r="2750" spans="1:10" x14ac:dyDescent="0.3">
      <c r="A2750" s="3">
        <v>10595</v>
      </c>
      <c r="B2750" s="3">
        <v>1268189311</v>
      </c>
      <c r="C2750" s="2" t="s">
        <v>29934</v>
      </c>
      <c r="D2750" s="2" t="s">
        <v>1</v>
      </c>
      <c r="E2750" s="3" t="s">
        <v>2</v>
      </c>
      <c r="F2750" s="3">
        <v>41500</v>
      </c>
      <c r="G2750" s="3" t="str">
        <f t="shared" si="42"/>
        <v xml:space="preserve">경기 </v>
      </c>
      <c r="H2750" s="2" t="s">
        <v>29936</v>
      </c>
      <c r="I2750" s="2" t="s">
        <v>485</v>
      </c>
      <c r="J2750" s="2" t="s">
        <v>29935</v>
      </c>
    </row>
    <row r="2751" spans="1:10" x14ac:dyDescent="0.3">
      <c r="A2751" s="3">
        <v>10596</v>
      </c>
      <c r="B2751" s="3">
        <v>1278171866</v>
      </c>
      <c r="C2751" s="2" t="s">
        <v>29937</v>
      </c>
      <c r="D2751" s="2" t="s">
        <v>1</v>
      </c>
      <c r="E2751" s="3" t="s">
        <v>2</v>
      </c>
      <c r="F2751" s="3">
        <v>41630</v>
      </c>
      <c r="G2751" s="3" t="str">
        <f t="shared" si="42"/>
        <v xml:space="preserve">경기 </v>
      </c>
      <c r="H2751" s="2" t="s">
        <v>29939</v>
      </c>
      <c r="I2751" s="2" t="s">
        <v>21</v>
      </c>
      <c r="J2751" s="2" t="s">
        <v>29938</v>
      </c>
    </row>
    <row r="2752" spans="1:10" x14ac:dyDescent="0.3">
      <c r="A2752" s="3">
        <v>10600</v>
      </c>
      <c r="B2752" s="3">
        <v>1288165125</v>
      </c>
      <c r="C2752" s="2" t="s">
        <v>29949</v>
      </c>
      <c r="D2752" s="2" t="s">
        <v>1</v>
      </c>
      <c r="E2752" s="3" t="s">
        <v>2</v>
      </c>
      <c r="F2752" s="3">
        <v>41285</v>
      </c>
      <c r="G2752" s="3" t="str">
        <f t="shared" si="42"/>
        <v xml:space="preserve">경기 </v>
      </c>
      <c r="H2752" s="2" t="s">
        <v>3351</v>
      </c>
      <c r="I2752" s="2" t="s">
        <v>202</v>
      </c>
      <c r="J2752" s="2" t="s">
        <v>29950</v>
      </c>
    </row>
    <row r="2753" spans="1:10" x14ac:dyDescent="0.3">
      <c r="A2753" s="3">
        <v>10601</v>
      </c>
      <c r="B2753" s="3">
        <v>1308124068</v>
      </c>
      <c r="C2753" s="2" t="s">
        <v>29951</v>
      </c>
      <c r="D2753" s="2" t="s">
        <v>1</v>
      </c>
      <c r="E2753" s="3" t="s">
        <v>2</v>
      </c>
      <c r="F2753" s="3">
        <v>41273</v>
      </c>
      <c r="G2753" s="3" t="str">
        <f t="shared" si="42"/>
        <v xml:space="preserve">경기 </v>
      </c>
      <c r="H2753" s="2" t="s">
        <v>29953</v>
      </c>
      <c r="I2753" s="2" t="s">
        <v>1954</v>
      </c>
      <c r="J2753" s="2" t="s">
        <v>29952</v>
      </c>
    </row>
    <row r="2754" spans="1:10" x14ac:dyDescent="0.3">
      <c r="A2754" s="3">
        <v>10602</v>
      </c>
      <c r="B2754" s="3">
        <v>1348127112</v>
      </c>
      <c r="C2754" s="2" t="s">
        <v>29954</v>
      </c>
      <c r="D2754" s="2" t="s">
        <v>1</v>
      </c>
      <c r="E2754" s="3" t="s">
        <v>2</v>
      </c>
      <c r="F2754" s="3">
        <v>41273</v>
      </c>
      <c r="G2754" s="3" t="str">
        <f t="shared" si="42"/>
        <v xml:space="preserve">경기 </v>
      </c>
      <c r="H2754" s="2" t="s">
        <v>29956</v>
      </c>
      <c r="I2754" s="2" t="s">
        <v>986</v>
      </c>
      <c r="J2754" s="2" t="s">
        <v>29955</v>
      </c>
    </row>
    <row r="2755" spans="1:10" x14ac:dyDescent="0.3">
      <c r="A2755" s="3">
        <v>10603</v>
      </c>
      <c r="B2755" s="3">
        <v>1348608202</v>
      </c>
      <c r="C2755" s="2" t="s">
        <v>29957</v>
      </c>
      <c r="D2755" s="2" t="s">
        <v>1</v>
      </c>
      <c r="E2755" s="3" t="s">
        <v>2</v>
      </c>
      <c r="F2755" s="3">
        <v>41273</v>
      </c>
      <c r="G2755" s="3" t="str">
        <f t="shared" ref="G2755:G2818" si="43">LEFT(H2755,3)</f>
        <v xml:space="preserve">경기 </v>
      </c>
      <c r="H2755" s="2" t="s">
        <v>29959</v>
      </c>
      <c r="I2755" s="2" t="s">
        <v>109</v>
      </c>
      <c r="J2755" s="2" t="s">
        <v>29958</v>
      </c>
    </row>
    <row r="2756" spans="1:10" x14ac:dyDescent="0.3">
      <c r="A2756" s="3">
        <v>10604</v>
      </c>
      <c r="B2756" s="3">
        <v>1358134902</v>
      </c>
      <c r="C2756" s="2" t="s">
        <v>29960</v>
      </c>
      <c r="D2756" s="2" t="s">
        <v>239</v>
      </c>
      <c r="E2756" s="3" t="s">
        <v>240</v>
      </c>
      <c r="F2756" s="3">
        <v>41590</v>
      </c>
      <c r="G2756" s="3" t="str">
        <f t="shared" si="43"/>
        <v xml:space="preserve">경기 </v>
      </c>
      <c r="H2756" s="2" t="s">
        <v>29962</v>
      </c>
      <c r="I2756" s="2" t="s">
        <v>3670</v>
      </c>
      <c r="J2756" s="2" t="s">
        <v>29961</v>
      </c>
    </row>
    <row r="2757" spans="1:10" x14ac:dyDescent="0.3">
      <c r="A2757" s="3">
        <v>10606</v>
      </c>
      <c r="B2757" s="3">
        <v>1408118262</v>
      </c>
      <c r="C2757" s="2" t="s">
        <v>29966</v>
      </c>
      <c r="D2757" s="2" t="s">
        <v>1</v>
      </c>
      <c r="E2757" s="3" t="s">
        <v>2</v>
      </c>
      <c r="F2757" s="3">
        <v>41173</v>
      </c>
      <c r="G2757" s="3" t="str">
        <f t="shared" si="43"/>
        <v xml:space="preserve">경기 </v>
      </c>
      <c r="H2757" s="2" t="s">
        <v>153</v>
      </c>
      <c r="I2757" s="2" t="s">
        <v>210</v>
      </c>
      <c r="J2757" s="2" t="s">
        <v>29967</v>
      </c>
    </row>
    <row r="2758" spans="1:10" x14ac:dyDescent="0.3">
      <c r="A2758" s="3">
        <v>10607</v>
      </c>
      <c r="B2758" s="3">
        <v>1418106342</v>
      </c>
      <c r="C2758" s="2" t="s">
        <v>24201</v>
      </c>
      <c r="D2758" s="2" t="s">
        <v>1</v>
      </c>
      <c r="E2758" s="3" t="s">
        <v>2</v>
      </c>
      <c r="F2758" s="3">
        <v>41550</v>
      </c>
      <c r="G2758" s="3" t="str">
        <f t="shared" si="43"/>
        <v xml:space="preserve">경기 </v>
      </c>
      <c r="H2758" s="2" t="s">
        <v>29969</v>
      </c>
      <c r="I2758" s="2" t="s">
        <v>146</v>
      </c>
      <c r="J2758" s="2" t="s">
        <v>29968</v>
      </c>
    </row>
    <row r="2759" spans="1:10" x14ac:dyDescent="0.3">
      <c r="A2759" s="3">
        <v>10632</v>
      </c>
      <c r="B2759" s="3">
        <v>1058152326</v>
      </c>
      <c r="C2759" s="2" t="s">
        <v>30032</v>
      </c>
      <c r="D2759" s="2" t="s">
        <v>1</v>
      </c>
      <c r="E2759" s="3" t="s">
        <v>2</v>
      </c>
      <c r="F2759" s="3">
        <v>41135</v>
      </c>
      <c r="G2759" s="3" t="str">
        <f t="shared" si="43"/>
        <v xml:space="preserve">경기 </v>
      </c>
      <c r="H2759" s="2" t="s">
        <v>30034</v>
      </c>
      <c r="I2759" s="2" t="s">
        <v>13</v>
      </c>
      <c r="J2759" s="2" t="s">
        <v>30033</v>
      </c>
    </row>
    <row r="2760" spans="1:10" x14ac:dyDescent="0.3">
      <c r="A2760" s="3">
        <v>10635</v>
      </c>
      <c r="B2760" s="3">
        <v>1198101210</v>
      </c>
      <c r="C2760" s="2" t="s">
        <v>30040</v>
      </c>
      <c r="D2760" s="2" t="s">
        <v>1</v>
      </c>
      <c r="E2760" s="3" t="s">
        <v>2</v>
      </c>
      <c r="F2760" s="3">
        <v>41590</v>
      </c>
      <c r="G2760" s="3" t="str">
        <f t="shared" si="43"/>
        <v xml:space="preserve">경기 </v>
      </c>
      <c r="H2760" s="2" t="s">
        <v>30042</v>
      </c>
      <c r="I2760" s="2" t="s">
        <v>348</v>
      </c>
      <c r="J2760" s="2" t="s">
        <v>30041</v>
      </c>
    </row>
    <row r="2761" spans="1:10" x14ac:dyDescent="0.3">
      <c r="A2761" s="3">
        <v>10638</v>
      </c>
      <c r="B2761" s="3">
        <v>1258152989</v>
      </c>
      <c r="C2761" s="2" t="s">
        <v>30049</v>
      </c>
      <c r="D2761" s="2" t="s">
        <v>1</v>
      </c>
      <c r="E2761" s="3" t="s">
        <v>2</v>
      </c>
      <c r="F2761" s="3">
        <v>41220</v>
      </c>
      <c r="G2761" s="3" t="str">
        <f t="shared" si="43"/>
        <v xml:space="preserve">경기 </v>
      </c>
      <c r="H2761" s="2" t="s">
        <v>30051</v>
      </c>
      <c r="I2761" s="2" t="s">
        <v>1947</v>
      </c>
      <c r="J2761" s="2" t="s">
        <v>30050</v>
      </c>
    </row>
    <row r="2762" spans="1:10" x14ac:dyDescent="0.3">
      <c r="A2762" s="3">
        <v>10639</v>
      </c>
      <c r="B2762" s="3">
        <v>1358103210</v>
      </c>
      <c r="C2762" s="2" t="s">
        <v>30052</v>
      </c>
      <c r="D2762" s="2" t="s">
        <v>239</v>
      </c>
      <c r="E2762" s="3" t="s">
        <v>240</v>
      </c>
      <c r="F2762" s="3">
        <v>41461</v>
      </c>
      <c r="G2762" s="3" t="str">
        <f t="shared" si="43"/>
        <v xml:space="preserve">경기 </v>
      </c>
      <c r="H2762" s="2" t="s">
        <v>30054</v>
      </c>
      <c r="I2762" s="2" t="s">
        <v>7675</v>
      </c>
      <c r="J2762" s="2" t="s">
        <v>30053</v>
      </c>
    </row>
    <row r="2763" spans="1:10" x14ac:dyDescent="0.3">
      <c r="A2763" s="3">
        <v>10662</v>
      </c>
      <c r="B2763" s="3">
        <v>1248628647</v>
      </c>
      <c r="C2763" s="2" t="s">
        <v>30113</v>
      </c>
      <c r="D2763" s="2" t="s">
        <v>1</v>
      </c>
      <c r="E2763" s="3" t="s">
        <v>2</v>
      </c>
      <c r="F2763" s="3">
        <v>41463</v>
      </c>
      <c r="G2763" s="3" t="str">
        <f t="shared" si="43"/>
        <v xml:space="preserve">경기 </v>
      </c>
      <c r="H2763" s="2" t="s">
        <v>2349</v>
      </c>
      <c r="I2763" s="2" t="s">
        <v>440</v>
      </c>
      <c r="J2763" s="2" t="s">
        <v>30114</v>
      </c>
    </row>
    <row r="2764" spans="1:10" x14ac:dyDescent="0.3">
      <c r="A2764" s="3">
        <v>10663</v>
      </c>
      <c r="B2764" s="3">
        <v>1248636074</v>
      </c>
      <c r="C2764" s="2" t="s">
        <v>30115</v>
      </c>
      <c r="D2764" s="2" t="s">
        <v>1</v>
      </c>
      <c r="E2764" s="3" t="s">
        <v>2</v>
      </c>
      <c r="F2764" s="3">
        <v>41590</v>
      </c>
      <c r="G2764" s="3" t="str">
        <f t="shared" si="43"/>
        <v xml:space="preserve">경기 </v>
      </c>
      <c r="H2764" s="2" t="s">
        <v>30117</v>
      </c>
      <c r="I2764" s="2" t="s">
        <v>1898</v>
      </c>
      <c r="J2764" s="2" t="s">
        <v>30116</v>
      </c>
    </row>
    <row r="2765" spans="1:10" x14ac:dyDescent="0.3">
      <c r="A2765" s="3">
        <v>10664</v>
      </c>
      <c r="B2765" s="3">
        <v>1268104267</v>
      </c>
      <c r="C2765" s="2" t="s">
        <v>30118</v>
      </c>
      <c r="D2765" s="2" t="s">
        <v>2662</v>
      </c>
      <c r="E2765" s="3" t="s">
        <v>133</v>
      </c>
      <c r="F2765" s="3">
        <v>41500</v>
      </c>
      <c r="G2765" s="3" t="str">
        <f t="shared" si="43"/>
        <v xml:space="preserve">경기 </v>
      </c>
      <c r="H2765" s="2" t="s">
        <v>30120</v>
      </c>
      <c r="I2765" s="2" t="s">
        <v>797</v>
      </c>
      <c r="J2765" s="2" t="s">
        <v>30119</v>
      </c>
    </row>
    <row r="2766" spans="1:10" x14ac:dyDescent="0.3">
      <c r="A2766" s="3">
        <v>10665</v>
      </c>
      <c r="B2766" s="3">
        <v>1268145759</v>
      </c>
      <c r="C2766" s="2" t="s">
        <v>30121</v>
      </c>
      <c r="D2766" s="2" t="s">
        <v>132</v>
      </c>
      <c r="E2766" s="3" t="s">
        <v>133</v>
      </c>
      <c r="F2766" s="3">
        <v>41135</v>
      </c>
      <c r="G2766" s="3" t="str">
        <f t="shared" si="43"/>
        <v xml:space="preserve">경기 </v>
      </c>
      <c r="H2766" s="2" t="s">
        <v>30123</v>
      </c>
      <c r="I2766" s="2" t="s">
        <v>5</v>
      </c>
      <c r="J2766" s="2" t="s">
        <v>30122</v>
      </c>
    </row>
    <row r="2767" spans="1:10" x14ac:dyDescent="0.3">
      <c r="A2767" s="3">
        <v>10667</v>
      </c>
      <c r="B2767" s="3">
        <v>1298124224</v>
      </c>
      <c r="C2767" s="2" t="s">
        <v>30126</v>
      </c>
      <c r="D2767" s="2" t="s">
        <v>1</v>
      </c>
      <c r="E2767" s="3" t="s">
        <v>2</v>
      </c>
      <c r="F2767" s="3">
        <v>41117</v>
      </c>
      <c r="G2767" s="3" t="str">
        <f t="shared" si="43"/>
        <v xml:space="preserve">경기 </v>
      </c>
      <c r="H2767" s="2" t="s">
        <v>800</v>
      </c>
      <c r="I2767" s="2" t="s">
        <v>485</v>
      </c>
      <c r="J2767" s="2" t="s">
        <v>30127</v>
      </c>
    </row>
    <row r="2768" spans="1:10" x14ac:dyDescent="0.3">
      <c r="A2768" s="3">
        <v>10669</v>
      </c>
      <c r="B2768" s="3">
        <v>1308123720</v>
      </c>
      <c r="C2768" s="2" t="s">
        <v>30130</v>
      </c>
      <c r="D2768" s="2" t="s">
        <v>1</v>
      </c>
      <c r="E2768" s="3" t="s">
        <v>2</v>
      </c>
      <c r="F2768" s="3">
        <v>41190</v>
      </c>
      <c r="G2768" s="3" t="str">
        <f t="shared" si="43"/>
        <v xml:space="preserve">경기 </v>
      </c>
      <c r="H2768" s="2" t="s">
        <v>30132</v>
      </c>
      <c r="I2768" s="2" t="s">
        <v>2447</v>
      </c>
      <c r="J2768" s="2" t="s">
        <v>30131</v>
      </c>
    </row>
    <row r="2769" spans="1:10" x14ac:dyDescent="0.3">
      <c r="A2769" s="3">
        <v>10671</v>
      </c>
      <c r="B2769" s="3">
        <v>1348103099</v>
      </c>
      <c r="C2769" s="2" t="s">
        <v>10930</v>
      </c>
      <c r="D2769" s="2" t="s">
        <v>1</v>
      </c>
      <c r="E2769" s="3" t="s">
        <v>2</v>
      </c>
      <c r="F2769" s="3">
        <v>41273</v>
      </c>
      <c r="G2769" s="3" t="str">
        <f t="shared" si="43"/>
        <v xml:space="preserve">경기 </v>
      </c>
      <c r="H2769" s="2" t="s">
        <v>30137</v>
      </c>
      <c r="I2769" s="2" t="s">
        <v>146</v>
      </c>
      <c r="J2769" s="2" t="s">
        <v>30136</v>
      </c>
    </row>
    <row r="2770" spans="1:10" x14ac:dyDescent="0.3">
      <c r="A2770" s="3">
        <v>10672</v>
      </c>
      <c r="B2770" s="3">
        <v>1348104588</v>
      </c>
      <c r="C2770" s="2" t="s">
        <v>30138</v>
      </c>
      <c r="D2770" s="2" t="s">
        <v>1</v>
      </c>
      <c r="E2770" s="3" t="s">
        <v>2</v>
      </c>
      <c r="F2770" s="3">
        <v>41273</v>
      </c>
      <c r="G2770" s="3" t="str">
        <f t="shared" si="43"/>
        <v xml:space="preserve">경기 </v>
      </c>
      <c r="H2770" s="2" t="s">
        <v>30140</v>
      </c>
      <c r="I2770" s="2" t="s">
        <v>308</v>
      </c>
      <c r="J2770" s="2" t="s">
        <v>30139</v>
      </c>
    </row>
    <row r="2771" spans="1:10" x14ac:dyDescent="0.3">
      <c r="A2771" s="3">
        <v>10674</v>
      </c>
      <c r="B2771" s="3">
        <v>1388102923</v>
      </c>
      <c r="C2771" s="2" t="s">
        <v>30144</v>
      </c>
      <c r="D2771" s="2" t="s">
        <v>1</v>
      </c>
      <c r="E2771" s="3" t="s">
        <v>2</v>
      </c>
      <c r="F2771" s="3">
        <v>41220</v>
      </c>
      <c r="G2771" s="3" t="str">
        <f t="shared" si="43"/>
        <v xml:space="preserve">경기 </v>
      </c>
      <c r="H2771" s="2" t="s">
        <v>30146</v>
      </c>
      <c r="I2771" s="2" t="s">
        <v>154</v>
      </c>
      <c r="J2771" s="2" t="s">
        <v>30145</v>
      </c>
    </row>
    <row r="2772" spans="1:10" x14ac:dyDescent="0.3">
      <c r="A2772" s="3">
        <v>10675</v>
      </c>
      <c r="B2772" s="3">
        <v>1388167848</v>
      </c>
      <c r="C2772" s="2" t="s">
        <v>30147</v>
      </c>
      <c r="D2772" s="2" t="s">
        <v>1</v>
      </c>
      <c r="E2772" s="3" t="s">
        <v>2</v>
      </c>
      <c r="F2772" s="3">
        <v>41173</v>
      </c>
      <c r="G2772" s="3" t="str">
        <f t="shared" si="43"/>
        <v xml:space="preserve">경기 </v>
      </c>
      <c r="H2772" s="2" t="s">
        <v>30149</v>
      </c>
      <c r="I2772" s="2" t="s">
        <v>1234</v>
      </c>
      <c r="J2772" s="2" t="s">
        <v>30148</v>
      </c>
    </row>
    <row r="2773" spans="1:10" x14ac:dyDescent="0.3">
      <c r="A2773" s="3">
        <v>10680</v>
      </c>
      <c r="B2773" s="3">
        <v>2148644218</v>
      </c>
      <c r="C2773" s="2" t="s">
        <v>30162</v>
      </c>
      <c r="D2773" s="2" t="s">
        <v>1</v>
      </c>
      <c r="E2773" s="3" t="s">
        <v>2</v>
      </c>
      <c r="F2773" s="3">
        <v>41173</v>
      </c>
      <c r="G2773" s="3" t="str">
        <f t="shared" si="43"/>
        <v xml:space="preserve">경기 </v>
      </c>
      <c r="H2773" s="2" t="s">
        <v>30164</v>
      </c>
      <c r="I2773" s="2" t="s">
        <v>1194</v>
      </c>
      <c r="J2773" s="2" t="s">
        <v>30163</v>
      </c>
    </row>
    <row r="2774" spans="1:10" x14ac:dyDescent="0.3">
      <c r="A2774" s="3">
        <v>10681</v>
      </c>
      <c r="B2774" s="3">
        <v>2148741237</v>
      </c>
      <c r="C2774" s="2" t="s">
        <v>30165</v>
      </c>
      <c r="D2774" s="2" t="s">
        <v>1</v>
      </c>
      <c r="E2774" s="3" t="s">
        <v>2</v>
      </c>
      <c r="F2774" s="3">
        <v>41173</v>
      </c>
      <c r="G2774" s="3" t="str">
        <f t="shared" si="43"/>
        <v xml:space="preserve">경기 </v>
      </c>
      <c r="H2774" s="2" t="s">
        <v>30167</v>
      </c>
      <c r="I2774" s="2" t="s">
        <v>13</v>
      </c>
      <c r="J2774" s="2" t="s">
        <v>30166</v>
      </c>
    </row>
    <row r="2775" spans="1:10" x14ac:dyDescent="0.3">
      <c r="A2775" s="3">
        <v>10682</v>
      </c>
      <c r="B2775" s="3">
        <v>2148763492</v>
      </c>
      <c r="C2775" s="2" t="s">
        <v>30168</v>
      </c>
      <c r="D2775" s="2" t="s">
        <v>1</v>
      </c>
      <c r="E2775" s="3" t="s">
        <v>2</v>
      </c>
      <c r="F2775" s="3">
        <v>41450</v>
      </c>
      <c r="G2775" s="3" t="str">
        <f t="shared" si="43"/>
        <v xml:space="preserve">경기 </v>
      </c>
      <c r="H2775" s="2" t="s">
        <v>30170</v>
      </c>
      <c r="I2775" s="2" t="s">
        <v>1279</v>
      </c>
      <c r="J2775" s="2" t="s">
        <v>30169</v>
      </c>
    </row>
    <row r="2776" spans="1:10" x14ac:dyDescent="0.3">
      <c r="A2776" s="3">
        <v>10704</v>
      </c>
      <c r="B2776" s="3">
        <v>1248170233</v>
      </c>
      <c r="C2776" s="2" t="s">
        <v>30226</v>
      </c>
      <c r="D2776" s="2" t="s">
        <v>1</v>
      </c>
      <c r="E2776" s="3" t="s">
        <v>2</v>
      </c>
      <c r="F2776" s="3">
        <v>41550</v>
      </c>
      <c r="G2776" s="3" t="str">
        <f t="shared" si="43"/>
        <v xml:space="preserve">경기 </v>
      </c>
      <c r="H2776" s="2" t="s">
        <v>30228</v>
      </c>
      <c r="I2776" s="2" t="s">
        <v>3037</v>
      </c>
      <c r="J2776" s="2" t="s">
        <v>30227</v>
      </c>
    </row>
    <row r="2777" spans="1:10" x14ac:dyDescent="0.3">
      <c r="A2777" s="3">
        <v>10705</v>
      </c>
      <c r="B2777" s="3">
        <v>1248654072</v>
      </c>
      <c r="C2777" s="2" t="s">
        <v>30229</v>
      </c>
      <c r="D2777" s="2" t="s">
        <v>1</v>
      </c>
      <c r="E2777" s="3" t="s">
        <v>2</v>
      </c>
      <c r="F2777" s="3">
        <v>41590</v>
      </c>
      <c r="G2777" s="3" t="str">
        <f t="shared" si="43"/>
        <v xml:space="preserve">경기 </v>
      </c>
      <c r="H2777" s="2" t="s">
        <v>30231</v>
      </c>
      <c r="I2777" s="2" t="s">
        <v>890</v>
      </c>
      <c r="J2777" s="2" t="s">
        <v>30230</v>
      </c>
    </row>
    <row r="2778" spans="1:10" x14ac:dyDescent="0.3">
      <c r="A2778" s="3">
        <v>10706</v>
      </c>
      <c r="B2778" s="3">
        <v>1268638423</v>
      </c>
      <c r="C2778" s="2" t="s">
        <v>30232</v>
      </c>
      <c r="D2778" s="2" t="s">
        <v>1</v>
      </c>
      <c r="E2778" s="3" t="s">
        <v>2</v>
      </c>
      <c r="F2778" s="3">
        <v>41610</v>
      </c>
      <c r="G2778" s="3" t="str">
        <f t="shared" si="43"/>
        <v xml:space="preserve">경기 </v>
      </c>
      <c r="H2778" s="2" t="s">
        <v>30234</v>
      </c>
      <c r="I2778" s="2" t="s">
        <v>1040</v>
      </c>
      <c r="J2778" s="2" t="s">
        <v>30233</v>
      </c>
    </row>
    <row r="2779" spans="1:10" x14ac:dyDescent="0.3">
      <c r="A2779" s="3">
        <v>10707</v>
      </c>
      <c r="B2779" s="3">
        <v>1278133770</v>
      </c>
      <c r="C2779" s="2" t="s">
        <v>30235</v>
      </c>
      <c r="D2779" s="2" t="s">
        <v>1</v>
      </c>
      <c r="E2779" s="3" t="s">
        <v>2</v>
      </c>
      <c r="F2779" s="3">
        <v>41650</v>
      </c>
      <c r="G2779" s="3" t="str">
        <f t="shared" si="43"/>
        <v xml:space="preserve">경기 </v>
      </c>
      <c r="H2779" s="2" t="s">
        <v>30237</v>
      </c>
      <c r="I2779" s="2" t="s">
        <v>26424</v>
      </c>
      <c r="J2779" s="2" t="s">
        <v>30236</v>
      </c>
    </row>
    <row r="2780" spans="1:10" x14ac:dyDescent="0.3">
      <c r="A2780" s="3">
        <v>10708</v>
      </c>
      <c r="B2780" s="3">
        <v>1338124960</v>
      </c>
      <c r="C2780" s="2" t="s">
        <v>30238</v>
      </c>
      <c r="D2780" s="2" t="s">
        <v>1</v>
      </c>
      <c r="E2780" s="3" t="s">
        <v>2</v>
      </c>
      <c r="F2780" s="3">
        <v>41390</v>
      </c>
      <c r="G2780" s="3" t="str">
        <f t="shared" si="43"/>
        <v xml:space="preserve">경기 </v>
      </c>
      <c r="H2780" s="2" t="s">
        <v>30240</v>
      </c>
      <c r="I2780" s="2" t="s">
        <v>146</v>
      </c>
      <c r="J2780" s="2" t="s">
        <v>30239</v>
      </c>
    </row>
    <row r="2781" spans="1:10" x14ac:dyDescent="0.3">
      <c r="A2781" s="3">
        <v>10717</v>
      </c>
      <c r="B2781" s="3">
        <v>2208153250</v>
      </c>
      <c r="C2781" s="2" t="s">
        <v>30264</v>
      </c>
      <c r="D2781" s="2" t="s">
        <v>1</v>
      </c>
      <c r="E2781" s="3" t="s">
        <v>2</v>
      </c>
      <c r="F2781" s="3">
        <v>41135</v>
      </c>
      <c r="G2781" s="3" t="str">
        <f t="shared" si="43"/>
        <v xml:space="preserve">경기 </v>
      </c>
      <c r="H2781" s="2" t="s">
        <v>2569</v>
      </c>
      <c r="I2781" s="2" t="s">
        <v>13</v>
      </c>
      <c r="J2781" s="2" t="s">
        <v>30265</v>
      </c>
    </row>
    <row r="2782" spans="1:10" x14ac:dyDescent="0.3">
      <c r="A2782" s="3">
        <v>10720</v>
      </c>
      <c r="B2782" s="3">
        <v>3068134858</v>
      </c>
      <c r="C2782" s="2" t="s">
        <v>20774</v>
      </c>
      <c r="D2782" s="2" t="s">
        <v>1</v>
      </c>
      <c r="E2782" s="3" t="s">
        <v>2</v>
      </c>
      <c r="F2782" s="3">
        <v>41590</v>
      </c>
      <c r="G2782" s="3" t="str">
        <f t="shared" si="43"/>
        <v xml:space="preserve">경기 </v>
      </c>
      <c r="H2782" s="2" t="s">
        <v>30273</v>
      </c>
      <c r="I2782" s="2" t="s">
        <v>99</v>
      </c>
      <c r="J2782" s="2" t="s">
        <v>30272</v>
      </c>
    </row>
    <row r="2783" spans="1:10" x14ac:dyDescent="0.3">
      <c r="A2783" s="3">
        <v>10739</v>
      </c>
      <c r="B2783" s="3">
        <v>1241068270</v>
      </c>
      <c r="C2783" s="2" t="s">
        <v>30315</v>
      </c>
      <c r="D2783" s="2" t="s">
        <v>1</v>
      </c>
      <c r="E2783" s="3" t="s">
        <v>2</v>
      </c>
      <c r="F2783" s="3">
        <v>41113</v>
      </c>
      <c r="G2783" s="3" t="str">
        <f t="shared" si="43"/>
        <v xml:space="preserve">경기 </v>
      </c>
      <c r="H2783" s="2" t="s">
        <v>30317</v>
      </c>
      <c r="I2783" s="2" t="s">
        <v>451</v>
      </c>
      <c r="J2783" s="2" t="s">
        <v>30316</v>
      </c>
    </row>
    <row r="2784" spans="1:10" x14ac:dyDescent="0.3">
      <c r="A2784" s="3">
        <v>10740</v>
      </c>
      <c r="B2784" s="3">
        <v>1248175960</v>
      </c>
      <c r="C2784" s="2" t="s">
        <v>30318</v>
      </c>
      <c r="D2784" s="2" t="s">
        <v>1</v>
      </c>
      <c r="E2784" s="3" t="s">
        <v>2</v>
      </c>
      <c r="F2784" s="3">
        <v>41590</v>
      </c>
      <c r="G2784" s="3" t="str">
        <f t="shared" si="43"/>
        <v xml:space="preserve">경기 </v>
      </c>
      <c r="H2784" s="2" t="s">
        <v>30320</v>
      </c>
      <c r="I2784" s="2" t="s">
        <v>63</v>
      </c>
      <c r="J2784" s="2" t="s">
        <v>30319</v>
      </c>
    </row>
    <row r="2785" spans="1:10" x14ac:dyDescent="0.3">
      <c r="A2785" s="3">
        <v>10741</v>
      </c>
      <c r="B2785" s="3">
        <v>1258130175</v>
      </c>
      <c r="C2785" s="2" t="s">
        <v>30321</v>
      </c>
      <c r="D2785" s="2" t="s">
        <v>1</v>
      </c>
      <c r="E2785" s="3" t="s">
        <v>2</v>
      </c>
      <c r="F2785" s="3">
        <v>41220</v>
      </c>
      <c r="G2785" s="3" t="str">
        <f t="shared" si="43"/>
        <v xml:space="preserve">경기 </v>
      </c>
      <c r="H2785" s="2" t="s">
        <v>30323</v>
      </c>
      <c r="I2785" s="2" t="s">
        <v>1947</v>
      </c>
      <c r="J2785" s="2" t="s">
        <v>30322</v>
      </c>
    </row>
    <row r="2786" spans="1:10" x14ac:dyDescent="0.3">
      <c r="A2786" s="3">
        <v>10742</v>
      </c>
      <c r="B2786" s="3">
        <v>1268135848</v>
      </c>
      <c r="C2786" s="2" t="s">
        <v>30324</v>
      </c>
      <c r="D2786" s="2" t="s">
        <v>1</v>
      </c>
      <c r="E2786" s="3" t="s">
        <v>2</v>
      </c>
      <c r="F2786" s="3">
        <v>41610</v>
      </c>
      <c r="G2786" s="3" t="str">
        <f t="shared" si="43"/>
        <v xml:space="preserve">경기 </v>
      </c>
      <c r="H2786" s="2" t="s">
        <v>30326</v>
      </c>
      <c r="I2786" s="2" t="s">
        <v>13201</v>
      </c>
      <c r="J2786" s="2" t="s">
        <v>30325</v>
      </c>
    </row>
    <row r="2787" spans="1:10" x14ac:dyDescent="0.3">
      <c r="A2787" s="3">
        <v>10743</v>
      </c>
      <c r="B2787" s="3">
        <v>1308143987</v>
      </c>
      <c r="C2787" s="2" t="s">
        <v>30327</v>
      </c>
      <c r="D2787" s="2" t="s">
        <v>1</v>
      </c>
      <c r="E2787" s="3" t="s">
        <v>2</v>
      </c>
      <c r="F2787" s="3">
        <v>41190</v>
      </c>
      <c r="G2787" s="3" t="str">
        <f t="shared" si="43"/>
        <v xml:space="preserve">경기 </v>
      </c>
      <c r="H2787" s="2" t="s">
        <v>30329</v>
      </c>
      <c r="I2787" s="2" t="s">
        <v>821</v>
      </c>
      <c r="J2787" s="2" t="s">
        <v>30328</v>
      </c>
    </row>
    <row r="2788" spans="1:10" x14ac:dyDescent="0.3">
      <c r="A2788" s="3">
        <v>10744</v>
      </c>
      <c r="B2788" s="3">
        <v>1308180833</v>
      </c>
      <c r="C2788" s="2" t="s">
        <v>30330</v>
      </c>
      <c r="D2788" s="2" t="s">
        <v>1</v>
      </c>
      <c r="E2788" s="3" t="s">
        <v>2</v>
      </c>
      <c r="F2788" s="3">
        <v>41390</v>
      </c>
      <c r="G2788" s="3" t="str">
        <f t="shared" si="43"/>
        <v xml:space="preserve">경기 </v>
      </c>
      <c r="H2788" s="2" t="s">
        <v>30332</v>
      </c>
      <c r="I2788" s="2" t="s">
        <v>667</v>
      </c>
      <c r="J2788" s="2" t="s">
        <v>30331</v>
      </c>
    </row>
    <row r="2789" spans="1:10" x14ac:dyDescent="0.3">
      <c r="A2789" s="3">
        <v>10745</v>
      </c>
      <c r="B2789" s="3">
        <v>1338122962</v>
      </c>
      <c r="C2789" s="2" t="s">
        <v>30333</v>
      </c>
      <c r="D2789" s="2" t="s">
        <v>1</v>
      </c>
      <c r="E2789" s="3" t="s">
        <v>2</v>
      </c>
      <c r="F2789" s="3">
        <v>41390</v>
      </c>
      <c r="G2789" s="3" t="str">
        <f t="shared" si="43"/>
        <v xml:space="preserve">경기 </v>
      </c>
      <c r="H2789" s="2" t="s">
        <v>30335</v>
      </c>
      <c r="I2789" s="2" t="s">
        <v>1234</v>
      </c>
      <c r="J2789" s="2" t="s">
        <v>30334</v>
      </c>
    </row>
    <row r="2790" spans="1:10" x14ac:dyDescent="0.3">
      <c r="A2790" s="3">
        <v>10747</v>
      </c>
      <c r="B2790" s="3">
        <v>1388114619</v>
      </c>
      <c r="C2790" s="2" t="s">
        <v>19293</v>
      </c>
      <c r="D2790" s="2" t="s">
        <v>1</v>
      </c>
      <c r="E2790" s="3" t="s">
        <v>2</v>
      </c>
      <c r="F2790" s="3">
        <v>41590</v>
      </c>
      <c r="G2790" s="3" t="str">
        <f t="shared" si="43"/>
        <v xml:space="preserve">경기 </v>
      </c>
      <c r="H2790" s="2" t="s">
        <v>30340</v>
      </c>
      <c r="I2790" s="2" t="s">
        <v>8832</v>
      </c>
      <c r="J2790" s="2" t="s">
        <v>30339</v>
      </c>
    </row>
    <row r="2791" spans="1:10" x14ac:dyDescent="0.3">
      <c r="A2791" s="3">
        <v>10750</v>
      </c>
      <c r="B2791" s="3">
        <v>2158667136</v>
      </c>
      <c r="C2791" s="2" t="s">
        <v>30346</v>
      </c>
      <c r="D2791" s="2" t="s">
        <v>1</v>
      </c>
      <c r="E2791" s="3" t="s">
        <v>2</v>
      </c>
      <c r="F2791" s="3">
        <v>41133</v>
      </c>
      <c r="G2791" s="3" t="str">
        <f t="shared" si="43"/>
        <v xml:space="preserve">경기 </v>
      </c>
      <c r="H2791" s="2" t="s">
        <v>955</v>
      </c>
      <c r="I2791" s="2" t="s">
        <v>575</v>
      </c>
      <c r="J2791" s="2" t="s">
        <v>30347</v>
      </c>
    </row>
    <row r="2792" spans="1:10" x14ac:dyDescent="0.3">
      <c r="A2792" s="3">
        <v>10772</v>
      </c>
      <c r="B2792" s="3">
        <v>1168133635</v>
      </c>
      <c r="C2792" s="2" t="s">
        <v>30402</v>
      </c>
      <c r="D2792" s="2" t="s">
        <v>1</v>
      </c>
      <c r="E2792" s="3" t="s">
        <v>2</v>
      </c>
      <c r="F2792" s="3">
        <v>41135</v>
      </c>
      <c r="G2792" s="3" t="str">
        <f t="shared" si="43"/>
        <v xml:space="preserve">경기 </v>
      </c>
      <c r="H2792" s="2" t="s">
        <v>13715</v>
      </c>
      <c r="I2792" s="2" t="s">
        <v>13</v>
      </c>
      <c r="J2792" s="2" t="s">
        <v>30403</v>
      </c>
    </row>
    <row r="2793" spans="1:10" x14ac:dyDescent="0.3">
      <c r="A2793" s="3">
        <v>10773</v>
      </c>
      <c r="B2793" s="3">
        <v>1198101767</v>
      </c>
      <c r="C2793" s="2" t="s">
        <v>30404</v>
      </c>
      <c r="D2793" s="2" t="s">
        <v>1</v>
      </c>
      <c r="E2793" s="3" t="s">
        <v>2</v>
      </c>
      <c r="F2793" s="3">
        <v>41390</v>
      </c>
      <c r="G2793" s="3" t="str">
        <f t="shared" si="43"/>
        <v xml:space="preserve">경기 </v>
      </c>
      <c r="H2793" s="2" t="s">
        <v>30406</v>
      </c>
      <c r="I2793" s="2" t="s">
        <v>154</v>
      </c>
      <c r="J2793" s="2" t="s">
        <v>30405</v>
      </c>
    </row>
    <row r="2794" spans="1:10" x14ac:dyDescent="0.3">
      <c r="A2794" s="3">
        <v>10777</v>
      </c>
      <c r="B2794" s="3">
        <v>1348193233</v>
      </c>
      <c r="C2794" s="2" t="s">
        <v>30416</v>
      </c>
      <c r="D2794" s="2" t="s">
        <v>1</v>
      </c>
      <c r="E2794" s="3" t="s">
        <v>2</v>
      </c>
      <c r="F2794" s="3">
        <v>41285</v>
      </c>
      <c r="G2794" s="3" t="str">
        <f t="shared" si="43"/>
        <v xml:space="preserve">경기 </v>
      </c>
      <c r="H2794" s="2" t="s">
        <v>30418</v>
      </c>
      <c r="I2794" s="2" t="s">
        <v>1634</v>
      </c>
      <c r="J2794" s="2" t="s">
        <v>30417</v>
      </c>
    </row>
    <row r="2795" spans="1:10" x14ac:dyDescent="0.3">
      <c r="A2795" s="3">
        <v>10781</v>
      </c>
      <c r="B2795" s="3">
        <v>1408152708</v>
      </c>
      <c r="C2795" s="2" t="s">
        <v>30428</v>
      </c>
      <c r="D2795" s="2" t="s">
        <v>1</v>
      </c>
      <c r="E2795" s="3" t="s">
        <v>2</v>
      </c>
      <c r="F2795" s="3">
        <v>41390</v>
      </c>
      <c r="G2795" s="3" t="str">
        <f t="shared" si="43"/>
        <v xml:space="preserve">경기 </v>
      </c>
      <c r="H2795" s="2" t="s">
        <v>30430</v>
      </c>
      <c r="I2795" s="2" t="s">
        <v>260</v>
      </c>
      <c r="J2795" s="2" t="s">
        <v>30429</v>
      </c>
    </row>
    <row r="2796" spans="1:10" x14ac:dyDescent="0.3">
      <c r="A2796" s="3">
        <v>10802</v>
      </c>
      <c r="B2796" s="3">
        <v>1128142001</v>
      </c>
      <c r="C2796" s="2" t="s">
        <v>30484</v>
      </c>
      <c r="D2796" s="2" t="s">
        <v>1</v>
      </c>
      <c r="E2796" s="3" t="s">
        <v>2</v>
      </c>
      <c r="F2796" s="3">
        <v>41171</v>
      </c>
      <c r="G2796" s="3" t="str">
        <f t="shared" si="43"/>
        <v xml:space="preserve">경기 </v>
      </c>
      <c r="H2796" s="2" t="s">
        <v>30486</v>
      </c>
      <c r="I2796" s="2" t="s">
        <v>764</v>
      </c>
      <c r="J2796" s="2" t="s">
        <v>30485</v>
      </c>
    </row>
    <row r="2797" spans="1:10" x14ac:dyDescent="0.3">
      <c r="A2797" s="3">
        <v>10805</v>
      </c>
      <c r="B2797" s="3">
        <v>1178173396</v>
      </c>
      <c r="C2797" s="2" t="s">
        <v>30492</v>
      </c>
      <c r="D2797" s="2" t="s">
        <v>1</v>
      </c>
      <c r="E2797" s="3" t="s">
        <v>2</v>
      </c>
      <c r="F2797" s="3">
        <v>41190</v>
      </c>
      <c r="G2797" s="3" t="str">
        <f t="shared" si="43"/>
        <v xml:space="preserve">경기 </v>
      </c>
      <c r="H2797" s="2" t="s">
        <v>30494</v>
      </c>
      <c r="I2797" s="2" t="s">
        <v>2464</v>
      </c>
      <c r="J2797" s="2" t="s">
        <v>30493</v>
      </c>
    </row>
    <row r="2798" spans="1:10" x14ac:dyDescent="0.3">
      <c r="A2798" s="3">
        <v>10806</v>
      </c>
      <c r="B2798" s="3">
        <v>1208152378</v>
      </c>
      <c r="C2798" s="2" t="s">
        <v>30495</v>
      </c>
      <c r="D2798" s="2" t="s">
        <v>1</v>
      </c>
      <c r="E2798" s="3" t="s">
        <v>2</v>
      </c>
      <c r="F2798" s="3">
        <v>41450</v>
      </c>
      <c r="G2798" s="3" t="str">
        <f t="shared" si="43"/>
        <v xml:space="preserve">경기 </v>
      </c>
      <c r="H2798" s="2" t="s">
        <v>30497</v>
      </c>
      <c r="I2798" s="2" t="s">
        <v>248</v>
      </c>
      <c r="J2798" s="2" t="s">
        <v>30496</v>
      </c>
    </row>
    <row r="2799" spans="1:10" x14ac:dyDescent="0.3">
      <c r="A2799" s="3">
        <v>10808</v>
      </c>
      <c r="B2799" s="3">
        <v>1248658404</v>
      </c>
      <c r="C2799" s="2" t="s">
        <v>30501</v>
      </c>
      <c r="D2799" s="2" t="s">
        <v>1</v>
      </c>
      <c r="E2799" s="3" t="s">
        <v>2</v>
      </c>
      <c r="F2799" s="3">
        <v>41590</v>
      </c>
      <c r="G2799" s="3" t="str">
        <f t="shared" si="43"/>
        <v xml:space="preserve">경기 </v>
      </c>
      <c r="H2799" s="2" t="s">
        <v>30503</v>
      </c>
      <c r="I2799" s="2" t="s">
        <v>393</v>
      </c>
      <c r="J2799" s="2" t="s">
        <v>30502</v>
      </c>
    </row>
    <row r="2800" spans="1:10" x14ac:dyDescent="0.3">
      <c r="A2800" s="3">
        <v>10809</v>
      </c>
      <c r="B2800" s="3">
        <v>1258100424</v>
      </c>
      <c r="C2800" s="2" t="s">
        <v>30504</v>
      </c>
      <c r="D2800" s="2" t="s">
        <v>1</v>
      </c>
      <c r="E2800" s="3" t="s">
        <v>2</v>
      </c>
      <c r="F2800" s="3">
        <v>41220</v>
      </c>
      <c r="G2800" s="3" t="str">
        <f t="shared" si="43"/>
        <v xml:space="preserve">경기 </v>
      </c>
      <c r="H2800" s="2" t="s">
        <v>30506</v>
      </c>
      <c r="I2800" s="2" t="s">
        <v>541</v>
      </c>
      <c r="J2800" s="2" t="s">
        <v>30505</v>
      </c>
    </row>
    <row r="2801" spans="1:10" x14ac:dyDescent="0.3">
      <c r="A2801" s="3">
        <v>10810</v>
      </c>
      <c r="B2801" s="3">
        <v>1268122547</v>
      </c>
      <c r="C2801" s="2" t="s">
        <v>30507</v>
      </c>
      <c r="D2801" s="2" t="s">
        <v>1</v>
      </c>
      <c r="E2801" s="3" t="s">
        <v>2</v>
      </c>
      <c r="F2801" s="3">
        <v>41450</v>
      </c>
      <c r="G2801" s="3" t="str">
        <f t="shared" si="43"/>
        <v xml:space="preserve">경기 </v>
      </c>
      <c r="H2801" s="2" t="s">
        <v>30509</v>
      </c>
      <c r="I2801" s="2" t="s">
        <v>875</v>
      </c>
      <c r="J2801" s="2" t="s">
        <v>30508</v>
      </c>
    </row>
    <row r="2802" spans="1:10" x14ac:dyDescent="0.3">
      <c r="A2802" s="3">
        <v>10811</v>
      </c>
      <c r="B2802" s="3">
        <v>1278106889</v>
      </c>
      <c r="C2802" s="2" t="s">
        <v>24117</v>
      </c>
      <c r="D2802" s="2" t="s">
        <v>239</v>
      </c>
      <c r="E2802" s="3" t="s">
        <v>240</v>
      </c>
      <c r="F2802" s="3">
        <v>41670</v>
      </c>
      <c r="G2802" s="3" t="str">
        <f t="shared" si="43"/>
        <v xml:space="preserve">경기 </v>
      </c>
      <c r="H2802" s="2" t="s">
        <v>30511</v>
      </c>
      <c r="I2802" s="2" t="s">
        <v>95</v>
      </c>
      <c r="J2802" s="2" t="s">
        <v>30510</v>
      </c>
    </row>
    <row r="2803" spans="1:10" x14ac:dyDescent="0.3">
      <c r="A2803" s="3">
        <v>10814</v>
      </c>
      <c r="B2803" s="3">
        <v>1358111423</v>
      </c>
      <c r="C2803" s="2" t="s">
        <v>30518</v>
      </c>
      <c r="D2803" s="2" t="s">
        <v>1</v>
      </c>
      <c r="E2803" s="3" t="s">
        <v>2</v>
      </c>
      <c r="F2803" s="3">
        <v>41450</v>
      </c>
      <c r="G2803" s="3" t="str">
        <f t="shared" si="43"/>
        <v xml:space="preserve">경기 </v>
      </c>
      <c r="H2803" s="2" t="s">
        <v>1936</v>
      </c>
      <c r="I2803" s="2" t="s">
        <v>1068</v>
      </c>
      <c r="J2803" s="2" t="s">
        <v>30519</v>
      </c>
    </row>
    <row r="2804" spans="1:10" x14ac:dyDescent="0.3">
      <c r="A2804" s="3">
        <v>10817</v>
      </c>
      <c r="B2804" s="3">
        <v>2158171732</v>
      </c>
      <c r="C2804" s="2" t="s">
        <v>30526</v>
      </c>
      <c r="D2804" s="2" t="s">
        <v>1</v>
      </c>
      <c r="E2804" s="3" t="s">
        <v>2</v>
      </c>
      <c r="F2804" s="3">
        <v>41500</v>
      </c>
      <c r="G2804" s="3" t="str">
        <f t="shared" si="43"/>
        <v xml:space="preserve">경기 </v>
      </c>
      <c r="H2804" s="2" t="s">
        <v>30528</v>
      </c>
      <c r="I2804" s="2" t="s">
        <v>952</v>
      </c>
      <c r="J2804" s="2" t="s">
        <v>30527</v>
      </c>
    </row>
    <row r="2805" spans="1:10" x14ac:dyDescent="0.3">
      <c r="A2805" s="3">
        <v>10832</v>
      </c>
      <c r="B2805" s="3">
        <v>1048134422</v>
      </c>
      <c r="C2805" s="2" t="s">
        <v>30566</v>
      </c>
      <c r="D2805" s="2" t="s">
        <v>325</v>
      </c>
      <c r="E2805" s="3" t="s">
        <v>326</v>
      </c>
      <c r="F2805" s="3">
        <v>41273</v>
      </c>
      <c r="G2805" s="3" t="str">
        <f t="shared" si="43"/>
        <v xml:space="preserve">경기 </v>
      </c>
      <c r="H2805" s="2" t="s">
        <v>30568</v>
      </c>
      <c r="I2805" s="2" t="s">
        <v>2954</v>
      </c>
      <c r="J2805" s="2" t="s">
        <v>30567</v>
      </c>
    </row>
    <row r="2806" spans="1:10" x14ac:dyDescent="0.3">
      <c r="A2806" s="3">
        <v>10834</v>
      </c>
      <c r="B2806" s="3">
        <v>1228115383</v>
      </c>
      <c r="C2806" s="2" t="s">
        <v>30572</v>
      </c>
      <c r="D2806" s="2" t="s">
        <v>1</v>
      </c>
      <c r="E2806" s="3" t="s">
        <v>2</v>
      </c>
      <c r="F2806" s="3">
        <v>41390</v>
      </c>
      <c r="G2806" s="3" t="str">
        <f t="shared" si="43"/>
        <v xml:space="preserve">경기 </v>
      </c>
      <c r="H2806" s="2" t="s">
        <v>30574</v>
      </c>
      <c r="I2806" s="2" t="s">
        <v>821</v>
      </c>
      <c r="J2806" s="2" t="s">
        <v>30573</v>
      </c>
    </row>
    <row r="2807" spans="1:10" x14ac:dyDescent="0.3">
      <c r="A2807" s="3">
        <v>10835</v>
      </c>
      <c r="B2807" s="3">
        <v>1230279779</v>
      </c>
      <c r="C2807" s="2" t="s">
        <v>30575</v>
      </c>
      <c r="D2807" s="2" t="s">
        <v>1</v>
      </c>
      <c r="E2807" s="3" t="s">
        <v>2</v>
      </c>
      <c r="F2807" s="3">
        <v>41171</v>
      </c>
      <c r="G2807" s="3" t="str">
        <f t="shared" si="43"/>
        <v xml:space="preserve">경기 </v>
      </c>
      <c r="H2807" s="2" t="s">
        <v>30577</v>
      </c>
      <c r="I2807" s="2" t="s">
        <v>3387</v>
      </c>
      <c r="J2807" s="2" t="s">
        <v>30576</v>
      </c>
    </row>
    <row r="2808" spans="1:10" x14ac:dyDescent="0.3">
      <c r="A2808" s="3">
        <v>10836</v>
      </c>
      <c r="B2808" s="3">
        <v>1248173206</v>
      </c>
      <c r="C2808" s="2" t="s">
        <v>30578</v>
      </c>
      <c r="D2808" s="2" t="s">
        <v>1</v>
      </c>
      <c r="E2808" s="3" t="s">
        <v>2</v>
      </c>
      <c r="F2808" s="3">
        <v>41590</v>
      </c>
      <c r="G2808" s="3" t="str">
        <f t="shared" si="43"/>
        <v xml:space="preserve">경기 </v>
      </c>
      <c r="H2808" s="2" t="s">
        <v>30580</v>
      </c>
      <c r="I2808" s="2" t="s">
        <v>469</v>
      </c>
      <c r="J2808" s="2" t="s">
        <v>30579</v>
      </c>
    </row>
    <row r="2809" spans="1:10" x14ac:dyDescent="0.3">
      <c r="A2809" s="3">
        <v>10837</v>
      </c>
      <c r="B2809" s="3">
        <v>1288172683</v>
      </c>
      <c r="C2809" s="2" t="s">
        <v>30581</v>
      </c>
      <c r="D2809" s="2" t="s">
        <v>1</v>
      </c>
      <c r="E2809" s="3" t="s">
        <v>2</v>
      </c>
      <c r="F2809" s="3">
        <v>41287</v>
      </c>
      <c r="G2809" s="3" t="str">
        <f t="shared" si="43"/>
        <v xml:space="preserve">경기 </v>
      </c>
      <c r="H2809" s="2" t="s">
        <v>30582</v>
      </c>
      <c r="I2809" s="2" t="s">
        <v>497</v>
      </c>
      <c r="J2809" s="2">
        <f>-1544-8864</f>
        <v>-10408</v>
      </c>
    </row>
    <row r="2810" spans="1:10" x14ac:dyDescent="0.3">
      <c r="A2810" s="3">
        <v>10838</v>
      </c>
      <c r="B2810" s="3">
        <v>1289087252</v>
      </c>
      <c r="C2810" s="2" t="s">
        <v>30583</v>
      </c>
      <c r="D2810" s="2" t="s">
        <v>1</v>
      </c>
      <c r="E2810" s="3" t="s">
        <v>2</v>
      </c>
      <c r="F2810" s="3">
        <v>41480</v>
      </c>
      <c r="G2810" s="3" t="str">
        <f t="shared" si="43"/>
        <v xml:space="preserve">경기 </v>
      </c>
      <c r="H2810" s="2" t="s">
        <v>30585</v>
      </c>
      <c r="I2810" s="2" t="s">
        <v>5152</v>
      </c>
      <c r="J2810" s="2" t="s">
        <v>30584</v>
      </c>
    </row>
    <row r="2811" spans="1:10" x14ac:dyDescent="0.3">
      <c r="A2811" s="3">
        <v>10839</v>
      </c>
      <c r="B2811" s="3">
        <v>1298119871</v>
      </c>
      <c r="C2811" s="2" t="s">
        <v>30586</v>
      </c>
      <c r="D2811" s="2" t="s">
        <v>1</v>
      </c>
      <c r="E2811" s="3" t="s">
        <v>2</v>
      </c>
      <c r="F2811" s="3">
        <v>41135</v>
      </c>
      <c r="G2811" s="3" t="str">
        <f t="shared" si="43"/>
        <v xml:space="preserve">경기 </v>
      </c>
      <c r="H2811" s="2" t="s">
        <v>30588</v>
      </c>
      <c r="I2811" s="2" t="s">
        <v>643</v>
      </c>
      <c r="J2811" s="2" t="s">
        <v>30587</v>
      </c>
    </row>
    <row r="2812" spans="1:10" x14ac:dyDescent="0.3">
      <c r="A2812" s="3">
        <v>10841</v>
      </c>
      <c r="B2812" s="3">
        <v>1298192979</v>
      </c>
      <c r="C2812" s="2" t="s">
        <v>30592</v>
      </c>
      <c r="D2812" s="2" t="s">
        <v>1</v>
      </c>
      <c r="E2812" s="3" t="s">
        <v>2</v>
      </c>
      <c r="F2812" s="3">
        <v>41133</v>
      </c>
      <c r="G2812" s="3" t="str">
        <f t="shared" si="43"/>
        <v xml:space="preserve">경기 </v>
      </c>
      <c r="H2812" s="2" t="s">
        <v>3455</v>
      </c>
      <c r="I2812" s="2" t="s">
        <v>176</v>
      </c>
      <c r="J2812" s="2" t="s">
        <v>30593</v>
      </c>
    </row>
    <row r="2813" spans="1:10" x14ac:dyDescent="0.3">
      <c r="A2813" s="3">
        <v>10873</v>
      </c>
      <c r="B2813" s="3">
        <v>1208183022</v>
      </c>
      <c r="C2813" s="2" t="s">
        <v>30676</v>
      </c>
      <c r="D2813" s="2" t="s">
        <v>1</v>
      </c>
      <c r="E2813" s="3" t="s">
        <v>2</v>
      </c>
      <c r="F2813" s="3">
        <v>41135</v>
      </c>
      <c r="G2813" s="3" t="str">
        <f t="shared" si="43"/>
        <v xml:space="preserve">경기 </v>
      </c>
      <c r="H2813" s="2" t="s">
        <v>13715</v>
      </c>
      <c r="I2813" s="2" t="s">
        <v>13</v>
      </c>
      <c r="J2813" s="2" t="s">
        <v>30677</v>
      </c>
    </row>
    <row r="2814" spans="1:10" x14ac:dyDescent="0.3">
      <c r="A2814" s="3">
        <v>10876</v>
      </c>
      <c r="B2814" s="3">
        <v>1238602135</v>
      </c>
      <c r="C2814" s="2" t="s">
        <v>30684</v>
      </c>
      <c r="D2814" s="2" t="s">
        <v>1</v>
      </c>
      <c r="E2814" s="3" t="s">
        <v>2</v>
      </c>
      <c r="F2814" s="3">
        <v>41113</v>
      </c>
      <c r="G2814" s="3" t="str">
        <f t="shared" si="43"/>
        <v xml:space="preserve">경기 </v>
      </c>
      <c r="H2814" s="2" t="s">
        <v>19456</v>
      </c>
      <c r="I2814" s="2" t="s">
        <v>154</v>
      </c>
      <c r="J2814" s="2" t="s">
        <v>30685</v>
      </c>
    </row>
    <row r="2815" spans="1:10" x14ac:dyDescent="0.3">
      <c r="A2815" s="3">
        <v>10877</v>
      </c>
      <c r="B2815" s="3">
        <v>1248189367</v>
      </c>
      <c r="C2815" s="2" t="s">
        <v>30686</v>
      </c>
      <c r="D2815" s="2" t="s">
        <v>1</v>
      </c>
      <c r="E2815" s="3" t="s">
        <v>2</v>
      </c>
      <c r="F2815" s="3">
        <v>41590</v>
      </c>
      <c r="G2815" s="3" t="str">
        <f t="shared" si="43"/>
        <v xml:space="preserve">경기 </v>
      </c>
      <c r="H2815" s="2" t="s">
        <v>30688</v>
      </c>
      <c r="I2815" s="2" t="s">
        <v>229</v>
      </c>
      <c r="J2815" s="2" t="s">
        <v>30687</v>
      </c>
    </row>
    <row r="2816" spans="1:10" x14ac:dyDescent="0.3">
      <c r="A2816" s="3">
        <v>10879</v>
      </c>
      <c r="B2816" s="3">
        <v>1251061265</v>
      </c>
      <c r="C2816" s="2" t="s">
        <v>30692</v>
      </c>
      <c r="D2816" s="2" t="s">
        <v>1</v>
      </c>
      <c r="E2816" s="3" t="s">
        <v>2</v>
      </c>
      <c r="F2816" s="3">
        <v>41550</v>
      </c>
      <c r="G2816" s="3" t="str">
        <f t="shared" si="43"/>
        <v xml:space="preserve">경기 </v>
      </c>
      <c r="H2816" s="2" t="s">
        <v>30694</v>
      </c>
      <c r="I2816" s="2" t="s">
        <v>2748</v>
      </c>
      <c r="J2816" s="2" t="s">
        <v>30693</v>
      </c>
    </row>
    <row r="2817" spans="1:10" x14ac:dyDescent="0.3">
      <c r="A2817" s="3">
        <v>10880</v>
      </c>
      <c r="B2817" s="3">
        <v>1268145399</v>
      </c>
      <c r="C2817" s="2" t="s">
        <v>30695</v>
      </c>
      <c r="D2817" s="2" t="s">
        <v>1</v>
      </c>
      <c r="E2817" s="3" t="s">
        <v>2</v>
      </c>
      <c r="F2817" s="3">
        <v>41500</v>
      </c>
      <c r="G2817" s="3" t="str">
        <f t="shared" si="43"/>
        <v xml:space="preserve">경기 </v>
      </c>
      <c r="H2817" s="2" t="s">
        <v>30697</v>
      </c>
      <c r="I2817" s="2" t="s">
        <v>1310</v>
      </c>
      <c r="J2817" s="2" t="s">
        <v>30696</v>
      </c>
    </row>
    <row r="2818" spans="1:10" x14ac:dyDescent="0.3">
      <c r="A2818" s="3">
        <v>10882</v>
      </c>
      <c r="B2818" s="3">
        <v>1338126522</v>
      </c>
      <c r="C2818" s="2" t="s">
        <v>30700</v>
      </c>
      <c r="D2818" s="2" t="s">
        <v>1</v>
      </c>
      <c r="E2818" s="3" t="s">
        <v>2</v>
      </c>
      <c r="F2818" s="3">
        <v>41590</v>
      </c>
      <c r="G2818" s="3" t="str">
        <f t="shared" si="43"/>
        <v xml:space="preserve">경기 </v>
      </c>
      <c r="H2818" s="2" t="s">
        <v>30702</v>
      </c>
      <c r="I2818" s="2" t="s">
        <v>534</v>
      </c>
      <c r="J2818" s="2" t="s">
        <v>30701</v>
      </c>
    </row>
    <row r="2819" spans="1:10" x14ac:dyDescent="0.3">
      <c r="A2819" s="3">
        <v>10883</v>
      </c>
      <c r="B2819" s="3">
        <v>1368116488</v>
      </c>
      <c r="C2819" s="2" t="s">
        <v>30703</v>
      </c>
      <c r="D2819" s="2" t="s">
        <v>1</v>
      </c>
      <c r="E2819" s="3" t="s">
        <v>2</v>
      </c>
      <c r="F2819" s="3">
        <v>41570</v>
      </c>
      <c r="G2819" s="3" t="str">
        <f t="shared" ref="G2819:G2882" si="44">LEFT(H2819,3)</f>
        <v xml:space="preserve">경기 </v>
      </c>
      <c r="H2819" s="2" t="s">
        <v>30705</v>
      </c>
      <c r="I2819" s="2" t="s">
        <v>237</v>
      </c>
      <c r="J2819" s="2" t="s">
        <v>30704</v>
      </c>
    </row>
    <row r="2820" spans="1:10" x14ac:dyDescent="0.3">
      <c r="A2820" s="3">
        <v>10887</v>
      </c>
      <c r="B2820" s="3">
        <v>2108134289</v>
      </c>
      <c r="C2820" s="2" t="s">
        <v>30715</v>
      </c>
      <c r="D2820" s="2" t="s">
        <v>1</v>
      </c>
      <c r="E2820" s="3" t="s">
        <v>2</v>
      </c>
      <c r="F2820" s="3">
        <v>41281</v>
      </c>
      <c r="G2820" s="3" t="str">
        <f t="shared" si="44"/>
        <v xml:space="preserve">경기 </v>
      </c>
      <c r="H2820" s="2" t="s">
        <v>30717</v>
      </c>
      <c r="I2820" s="2" t="s">
        <v>1289</v>
      </c>
      <c r="J2820" s="2" t="s">
        <v>30716</v>
      </c>
    </row>
    <row r="2821" spans="1:10" x14ac:dyDescent="0.3">
      <c r="A2821" s="3">
        <v>10922</v>
      </c>
      <c r="B2821" s="3">
        <v>1258110562</v>
      </c>
      <c r="C2821" s="2" t="s">
        <v>30803</v>
      </c>
      <c r="D2821" s="2" t="s">
        <v>1</v>
      </c>
      <c r="E2821" s="3" t="s">
        <v>2</v>
      </c>
      <c r="F2821" s="3">
        <v>41220</v>
      </c>
      <c r="G2821" s="3" t="str">
        <f t="shared" si="44"/>
        <v xml:space="preserve">경기 </v>
      </c>
      <c r="H2821" s="2" t="s">
        <v>30805</v>
      </c>
      <c r="I2821" s="2" t="s">
        <v>43</v>
      </c>
      <c r="J2821" s="2" t="s">
        <v>30804</v>
      </c>
    </row>
    <row r="2822" spans="1:10" x14ac:dyDescent="0.3">
      <c r="A2822" s="3">
        <v>10923</v>
      </c>
      <c r="B2822" s="3">
        <v>1258129377</v>
      </c>
      <c r="C2822" s="2" t="s">
        <v>30806</v>
      </c>
      <c r="D2822" s="2" t="s">
        <v>1</v>
      </c>
      <c r="E2822" s="3" t="s">
        <v>2</v>
      </c>
      <c r="F2822" s="3">
        <v>41550</v>
      </c>
      <c r="G2822" s="3" t="str">
        <f t="shared" si="44"/>
        <v xml:space="preserve">경기 </v>
      </c>
      <c r="H2822" s="2" t="s">
        <v>30808</v>
      </c>
      <c r="I2822" s="2" t="s">
        <v>198</v>
      </c>
      <c r="J2822" s="2" t="s">
        <v>30807</v>
      </c>
    </row>
    <row r="2823" spans="1:10" x14ac:dyDescent="0.3">
      <c r="A2823" s="3">
        <v>10924</v>
      </c>
      <c r="B2823" s="3">
        <v>1258158625</v>
      </c>
      <c r="C2823" s="2" t="s">
        <v>18160</v>
      </c>
      <c r="D2823" s="2" t="s">
        <v>1</v>
      </c>
      <c r="E2823" s="3" t="s">
        <v>2</v>
      </c>
      <c r="F2823" s="3">
        <v>41220</v>
      </c>
      <c r="G2823" s="3" t="str">
        <f t="shared" si="44"/>
        <v xml:space="preserve">경기 </v>
      </c>
      <c r="H2823" s="2" t="s">
        <v>30810</v>
      </c>
      <c r="I2823" s="2" t="s">
        <v>497</v>
      </c>
      <c r="J2823" s="2" t="s">
        <v>30809</v>
      </c>
    </row>
    <row r="2824" spans="1:10" x14ac:dyDescent="0.3">
      <c r="A2824" s="3">
        <v>10925</v>
      </c>
      <c r="B2824" s="3">
        <v>1268146914</v>
      </c>
      <c r="C2824" s="2" t="s">
        <v>30049</v>
      </c>
      <c r="D2824" s="2" t="s">
        <v>1</v>
      </c>
      <c r="E2824" s="3" t="s">
        <v>2</v>
      </c>
      <c r="F2824" s="3">
        <v>41610</v>
      </c>
      <c r="G2824" s="3" t="str">
        <f t="shared" si="44"/>
        <v xml:space="preserve">경기 </v>
      </c>
      <c r="H2824" s="2" t="s">
        <v>30812</v>
      </c>
      <c r="I2824" s="2" t="s">
        <v>1040</v>
      </c>
      <c r="J2824" s="2" t="s">
        <v>30811</v>
      </c>
    </row>
    <row r="2825" spans="1:10" x14ac:dyDescent="0.3">
      <c r="A2825" s="3">
        <v>10926</v>
      </c>
      <c r="B2825" s="3">
        <v>1288108425</v>
      </c>
      <c r="C2825" s="2" t="s">
        <v>30813</v>
      </c>
      <c r="D2825" s="2" t="s">
        <v>1</v>
      </c>
      <c r="E2825" s="3" t="s">
        <v>2</v>
      </c>
      <c r="F2825" s="3">
        <v>41480</v>
      </c>
      <c r="G2825" s="3" t="str">
        <f t="shared" si="44"/>
        <v xml:space="preserve">경기 </v>
      </c>
      <c r="H2825" s="2" t="s">
        <v>30815</v>
      </c>
      <c r="I2825" s="2" t="s">
        <v>1854</v>
      </c>
      <c r="J2825" s="2" t="s">
        <v>30814</v>
      </c>
    </row>
    <row r="2826" spans="1:10" x14ac:dyDescent="0.3">
      <c r="A2826" s="3">
        <v>10928</v>
      </c>
      <c r="B2826" s="3">
        <v>1298128593</v>
      </c>
      <c r="C2826" s="2" t="s">
        <v>30819</v>
      </c>
      <c r="D2826" s="2" t="s">
        <v>1</v>
      </c>
      <c r="E2826" s="3" t="s">
        <v>2</v>
      </c>
      <c r="F2826" s="3">
        <v>41135</v>
      </c>
      <c r="G2826" s="3" t="str">
        <f t="shared" si="44"/>
        <v xml:space="preserve">경기 </v>
      </c>
      <c r="H2826" s="2" t="s">
        <v>16115</v>
      </c>
      <c r="I2826" s="2" t="s">
        <v>154</v>
      </c>
      <c r="J2826" s="2" t="s">
        <v>30820</v>
      </c>
    </row>
    <row r="2827" spans="1:10" x14ac:dyDescent="0.3">
      <c r="A2827" s="3">
        <v>10929</v>
      </c>
      <c r="B2827" s="3">
        <v>1298640118</v>
      </c>
      <c r="C2827" s="2" t="s">
        <v>30821</v>
      </c>
      <c r="D2827" s="2" t="s">
        <v>1</v>
      </c>
      <c r="E2827" s="3" t="s">
        <v>2</v>
      </c>
      <c r="F2827" s="3">
        <v>41135</v>
      </c>
      <c r="G2827" s="3" t="str">
        <f t="shared" si="44"/>
        <v xml:space="preserve">경기 </v>
      </c>
      <c r="H2827" s="2" t="s">
        <v>30823</v>
      </c>
      <c r="I2827" s="2" t="s">
        <v>13</v>
      </c>
      <c r="J2827" s="2" t="s">
        <v>30822</v>
      </c>
    </row>
    <row r="2828" spans="1:10" x14ac:dyDescent="0.3">
      <c r="A2828" s="3">
        <v>10930</v>
      </c>
      <c r="B2828" s="3">
        <v>1308146378</v>
      </c>
      <c r="C2828" s="2" t="s">
        <v>30824</v>
      </c>
      <c r="D2828" s="2" t="s">
        <v>1</v>
      </c>
      <c r="E2828" s="3" t="s">
        <v>2</v>
      </c>
      <c r="F2828" s="3">
        <v>41190</v>
      </c>
      <c r="G2828" s="3" t="str">
        <f t="shared" si="44"/>
        <v xml:space="preserve">경기 </v>
      </c>
      <c r="H2828" s="2" t="s">
        <v>30826</v>
      </c>
      <c r="I2828" s="2" t="s">
        <v>534</v>
      </c>
      <c r="J2828" s="2" t="s">
        <v>30825</v>
      </c>
    </row>
    <row r="2829" spans="1:10" x14ac:dyDescent="0.3">
      <c r="A2829" s="3">
        <v>10933</v>
      </c>
      <c r="B2829" s="3">
        <v>1378123643</v>
      </c>
      <c r="C2829" s="2" t="s">
        <v>30833</v>
      </c>
      <c r="D2829" s="2" t="s">
        <v>1</v>
      </c>
      <c r="E2829" s="3" t="s">
        <v>2</v>
      </c>
      <c r="F2829" s="3">
        <v>41390</v>
      </c>
      <c r="G2829" s="3" t="str">
        <f t="shared" si="44"/>
        <v xml:space="preserve">경기 </v>
      </c>
      <c r="H2829" s="2" t="s">
        <v>30835</v>
      </c>
      <c r="I2829" s="2" t="s">
        <v>2460</v>
      </c>
      <c r="J2829" s="2" t="s">
        <v>30834</v>
      </c>
    </row>
    <row r="2830" spans="1:10" x14ac:dyDescent="0.3">
      <c r="A2830" s="3">
        <v>10936</v>
      </c>
      <c r="B2830" s="3">
        <v>1418109688</v>
      </c>
      <c r="C2830" s="2" t="s">
        <v>30842</v>
      </c>
      <c r="D2830" s="2" t="s">
        <v>1</v>
      </c>
      <c r="E2830" s="3" t="s">
        <v>2</v>
      </c>
      <c r="F2830" s="3">
        <v>41480</v>
      </c>
      <c r="G2830" s="3" t="str">
        <f t="shared" si="44"/>
        <v xml:space="preserve">경기 </v>
      </c>
      <c r="H2830" s="2" t="s">
        <v>30844</v>
      </c>
      <c r="I2830" s="2" t="s">
        <v>348</v>
      </c>
      <c r="J2830" s="2" t="s">
        <v>30843</v>
      </c>
    </row>
    <row r="2831" spans="1:10" x14ac:dyDescent="0.3">
      <c r="A2831" s="3">
        <v>10939</v>
      </c>
      <c r="B2831" s="3">
        <v>2118745307</v>
      </c>
      <c r="C2831" s="2" t="s">
        <v>30850</v>
      </c>
      <c r="D2831" s="2" t="s">
        <v>325</v>
      </c>
      <c r="E2831" s="3" t="s">
        <v>326</v>
      </c>
      <c r="F2831" s="3">
        <v>41135</v>
      </c>
      <c r="G2831" s="3" t="str">
        <f t="shared" si="44"/>
        <v xml:space="preserve">경기 </v>
      </c>
      <c r="H2831" s="2" t="s">
        <v>26042</v>
      </c>
      <c r="I2831" s="2" t="s">
        <v>1328</v>
      </c>
      <c r="J2831" s="2" t="s">
        <v>30851</v>
      </c>
    </row>
    <row r="2832" spans="1:10" x14ac:dyDescent="0.3">
      <c r="A2832" s="3">
        <v>10941</v>
      </c>
      <c r="B2832" s="3">
        <v>2148620915</v>
      </c>
      <c r="C2832" s="2" t="s">
        <v>30855</v>
      </c>
      <c r="D2832" s="2" t="s">
        <v>1</v>
      </c>
      <c r="E2832" s="3" t="s">
        <v>2</v>
      </c>
      <c r="F2832" s="3">
        <v>41590</v>
      </c>
      <c r="G2832" s="3" t="str">
        <f t="shared" si="44"/>
        <v xml:space="preserve">경기 </v>
      </c>
      <c r="H2832" s="2" t="s">
        <v>30857</v>
      </c>
      <c r="I2832" s="2" t="s">
        <v>469</v>
      </c>
      <c r="J2832" s="2" t="s">
        <v>30856</v>
      </c>
    </row>
    <row r="2833" spans="1:10" x14ac:dyDescent="0.3">
      <c r="A2833" s="3">
        <v>10943</v>
      </c>
      <c r="B2833" s="3">
        <v>2208180039</v>
      </c>
      <c r="C2833" s="2" t="s">
        <v>30861</v>
      </c>
      <c r="D2833" s="2" t="s">
        <v>1</v>
      </c>
      <c r="E2833" s="3" t="s">
        <v>2</v>
      </c>
      <c r="F2833" s="3">
        <v>41550</v>
      </c>
      <c r="G2833" s="3" t="str">
        <f t="shared" si="44"/>
        <v xml:space="preserve">경기 </v>
      </c>
      <c r="H2833" s="2" t="s">
        <v>30863</v>
      </c>
      <c r="I2833" s="2" t="s">
        <v>723</v>
      </c>
      <c r="J2833" s="2" t="s">
        <v>30862</v>
      </c>
    </row>
    <row r="2834" spans="1:10" x14ac:dyDescent="0.3">
      <c r="A2834" s="3">
        <v>10968</v>
      </c>
      <c r="B2834" s="3">
        <v>1078610351</v>
      </c>
      <c r="C2834" s="2" t="s">
        <v>30930</v>
      </c>
      <c r="D2834" s="2" t="s">
        <v>239</v>
      </c>
      <c r="E2834" s="3" t="s">
        <v>240</v>
      </c>
      <c r="F2834" s="3">
        <v>41610</v>
      </c>
      <c r="G2834" s="3" t="str">
        <f t="shared" si="44"/>
        <v xml:space="preserve">경기 </v>
      </c>
      <c r="H2834" s="2" t="s">
        <v>30932</v>
      </c>
      <c r="I2834" s="2" t="s">
        <v>260</v>
      </c>
      <c r="J2834" s="2" t="s">
        <v>30931</v>
      </c>
    </row>
    <row r="2835" spans="1:10" x14ac:dyDescent="0.3">
      <c r="A2835" s="3">
        <v>10974</v>
      </c>
      <c r="B2835" s="3">
        <v>1258111601</v>
      </c>
      <c r="C2835" s="2" t="s">
        <v>30946</v>
      </c>
      <c r="D2835" s="2" t="s">
        <v>1</v>
      </c>
      <c r="E2835" s="3" t="s">
        <v>2</v>
      </c>
      <c r="F2835" s="3">
        <v>41550</v>
      </c>
      <c r="G2835" s="3" t="str">
        <f t="shared" si="44"/>
        <v xml:space="preserve">경기 </v>
      </c>
      <c r="H2835" s="2" t="s">
        <v>30948</v>
      </c>
      <c r="I2835" s="2" t="s">
        <v>63</v>
      </c>
      <c r="J2835" s="2" t="s">
        <v>30947</v>
      </c>
    </row>
    <row r="2836" spans="1:10" x14ac:dyDescent="0.3">
      <c r="A2836" s="3">
        <v>10975</v>
      </c>
      <c r="B2836" s="3">
        <v>1278107398</v>
      </c>
      <c r="C2836" s="2" t="s">
        <v>30949</v>
      </c>
      <c r="D2836" s="2" t="s">
        <v>1</v>
      </c>
      <c r="E2836" s="3" t="s">
        <v>2</v>
      </c>
      <c r="F2836" s="3">
        <v>41630</v>
      </c>
      <c r="G2836" s="3" t="str">
        <f t="shared" si="44"/>
        <v xml:space="preserve">경기 </v>
      </c>
      <c r="H2836" s="2" t="s">
        <v>30951</v>
      </c>
      <c r="I2836" s="2" t="s">
        <v>5757</v>
      </c>
      <c r="J2836" s="2" t="s">
        <v>30950</v>
      </c>
    </row>
    <row r="2837" spans="1:10" x14ac:dyDescent="0.3">
      <c r="A2837" s="3">
        <v>10977</v>
      </c>
      <c r="B2837" s="3">
        <v>1308610462</v>
      </c>
      <c r="C2837" s="2" t="s">
        <v>30955</v>
      </c>
      <c r="D2837" s="2" t="s">
        <v>1</v>
      </c>
      <c r="E2837" s="3" t="s">
        <v>2</v>
      </c>
      <c r="F2837" s="3">
        <v>41190</v>
      </c>
      <c r="G2837" s="3" t="str">
        <f t="shared" si="44"/>
        <v xml:space="preserve">경기 </v>
      </c>
      <c r="H2837" s="2" t="s">
        <v>30957</v>
      </c>
      <c r="I2837" s="2" t="s">
        <v>260</v>
      </c>
      <c r="J2837" s="2" t="s">
        <v>30956</v>
      </c>
    </row>
    <row r="2838" spans="1:10" x14ac:dyDescent="0.3">
      <c r="A2838" s="3">
        <v>10979</v>
      </c>
      <c r="B2838" s="3">
        <v>1338142823</v>
      </c>
      <c r="C2838" s="2" t="s">
        <v>30960</v>
      </c>
      <c r="D2838" s="2" t="s">
        <v>1</v>
      </c>
      <c r="E2838" s="3" t="s">
        <v>2</v>
      </c>
      <c r="F2838" s="3">
        <v>41390</v>
      </c>
      <c r="G2838" s="3" t="str">
        <f t="shared" si="44"/>
        <v xml:space="preserve">경기 </v>
      </c>
      <c r="H2838" s="2" t="s">
        <v>30962</v>
      </c>
      <c r="I2838" s="2" t="s">
        <v>2862</v>
      </c>
      <c r="J2838" s="2" t="s">
        <v>30961</v>
      </c>
    </row>
    <row r="2839" spans="1:10" x14ac:dyDescent="0.3">
      <c r="A2839" s="3">
        <v>10980</v>
      </c>
      <c r="B2839" s="3">
        <v>1348138211</v>
      </c>
      <c r="C2839" s="2" t="s">
        <v>30963</v>
      </c>
      <c r="D2839" s="2" t="s">
        <v>1</v>
      </c>
      <c r="E2839" s="3" t="s">
        <v>2</v>
      </c>
      <c r="F2839" s="3">
        <v>41273</v>
      </c>
      <c r="G2839" s="3" t="str">
        <f t="shared" si="44"/>
        <v xml:space="preserve">경기 </v>
      </c>
      <c r="H2839" s="2" t="s">
        <v>30965</v>
      </c>
      <c r="I2839" s="2" t="s">
        <v>9708</v>
      </c>
      <c r="J2839" s="2" t="s">
        <v>30964</v>
      </c>
    </row>
    <row r="2840" spans="1:10" x14ac:dyDescent="0.3">
      <c r="A2840" s="3">
        <v>10982</v>
      </c>
      <c r="B2840" s="3">
        <v>2148108385</v>
      </c>
      <c r="C2840" s="2" t="s">
        <v>30969</v>
      </c>
      <c r="D2840" s="2" t="s">
        <v>325</v>
      </c>
      <c r="E2840" s="3" t="s">
        <v>326</v>
      </c>
      <c r="F2840" s="3">
        <v>41550</v>
      </c>
      <c r="G2840" s="3" t="str">
        <f t="shared" si="44"/>
        <v xml:space="preserve">경기 </v>
      </c>
      <c r="H2840" s="2" t="s">
        <v>30971</v>
      </c>
      <c r="I2840" s="2" t="s">
        <v>146</v>
      </c>
      <c r="J2840" s="2" t="s">
        <v>30970</v>
      </c>
    </row>
    <row r="2841" spans="1:10" x14ac:dyDescent="0.3">
      <c r="A2841" s="3">
        <v>11012</v>
      </c>
      <c r="B2841" s="3">
        <v>1278605997</v>
      </c>
      <c r="C2841" s="2" t="s">
        <v>31046</v>
      </c>
      <c r="D2841" s="2" t="s">
        <v>1</v>
      </c>
      <c r="E2841" s="3" t="s">
        <v>2</v>
      </c>
      <c r="F2841" s="3">
        <v>41630</v>
      </c>
      <c r="G2841" s="3" t="str">
        <f t="shared" si="44"/>
        <v xml:space="preserve">경기 </v>
      </c>
      <c r="H2841" s="2" t="s">
        <v>31048</v>
      </c>
      <c r="I2841" s="2" t="s">
        <v>1653</v>
      </c>
      <c r="J2841" s="2" t="s">
        <v>31047</v>
      </c>
    </row>
    <row r="2842" spans="1:10" x14ac:dyDescent="0.3">
      <c r="A2842" s="3">
        <v>11013</v>
      </c>
      <c r="B2842" s="3">
        <v>1298171052</v>
      </c>
      <c r="C2842" s="2" t="s">
        <v>31049</v>
      </c>
      <c r="D2842" s="2" t="s">
        <v>1</v>
      </c>
      <c r="E2842" s="3" t="s">
        <v>2</v>
      </c>
      <c r="F2842" s="3">
        <v>41133</v>
      </c>
      <c r="G2842" s="3" t="str">
        <f t="shared" si="44"/>
        <v xml:space="preserve">경기 </v>
      </c>
      <c r="H2842" s="2" t="s">
        <v>1209</v>
      </c>
      <c r="I2842" s="2" t="s">
        <v>2331</v>
      </c>
      <c r="J2842" s="2" t="s">
        <v>31050</v>
      </c>
    </row>
    <row r="2843" spans="1:10" x14ac:dyDescent="0.3">
      <c r="A2843" s="3">
        <v>11018</v>
      </c>
      <c r="B2843" s="3">
        <v>2148660687</v>
      </c>
      <c r="C2843" s="2" t="s">
        <v>31062</v>
      </c>
      <c r="D2843" s="2" t="s">
        <v>1</v>
      </c>
      <c r="E2843" s="3" t="s">
        <v>2</v>
      </c>
      <c r="F2843" s="3">
        <v>41135</v>
      </c>
      <c r="G2843" s="3" t="str">
        <f t="shared" si="44"/>
        <v xml:space="preserve">경기 </v>
      </c>
      <c r="H2843" s="2" t="s">
        <v>12751</v>
      </c>
      <c r="I2843" s="2" t="s">
        <v>146</v>
      </c>
      <c r="J2843" s="2" t="s">
        <v>31063</v>
      </c>
    </row>
    <row r="2844" spans="1:10" x14ac:dyDescent="0.3">
      <c r="A2844" s="3">
        <v>11019</v>
      </c>
      <c r="B2844" s="3">
        <v>2188109407</v>
      </c>
      <c r="C2844" s="2" t="s">
        <v>31064</v>
      </c>
      <c r="D2844" s="2" t="s">
        <v>1</v>
      </c>
      <c r="E2844" s="3" t="s">
        <v>2</v>
      </c>
      <c r="F2844" s="3">
        <v>41133</v>
      </c>
      <c r="G2844" s="3" t="str">
        <f t="shared" si="44"/>
        <v xml:space="preserve">경기 </v>
      </c>
      <c r="H2844" s="2" t="s">
        <v>23838</v>
      </c>
      <c r="I2844" s="2" t="s">
        <v>497</v>
      </c>
      <c r="J2844" s="2" t="s">
        <v>31065</v>
      </c>
    </row>
    <row r="2845" spans="1:10" x14ac:dyDescent="0.3">
      <c r="A2845" s="3">
        <v>11035</v>
      </c>
      <c r="B2845" s="3">
        <v>1248130736</v>
      </c>
      <c r="C2845" s="2" t="s">
        <v>31104</v>
      </c>
      <c r="D2845" s="2" t="s">
        <v>1</v>
      </c>
      <c r="E2845" s="3" t="s">
        <v>2</v>
      </c>
      <c r="F2845" s="3">
        <v>41590</v>
      </c>
      <c r="G2845" s="3" t="str">
        <f t="shared" si="44"/>
        <v xml:space="preserve">경기 </v>
      </c>
      <c r="H2845" s="2" t="s">
        <v>31106</v>
      </c>
      <c r="I2845" s="2" t="s">
        <v>12660</v>
      </c>
      <c r="J2845" s="2" t="s">
        <v>31105</v>
      </c>
    </row>
    <row r="2846" spans="1:10" x14ac:dyDescent="0.3">
      <c r="A2846" s="3">
        <v>11036</v>
      </c>
      <c r="B2846" s="3">
        <v>1258101966</v>
      </c>
      <c r="C2846" s="2" t="s">
        <v>31107</v>
      </c>
      <c r="D2846" s="2" t="s">
        <v>1</v>
      </c>
      <c r="E2846" s="3" t="s">
        <v>2</v>
      </c>
      <c r="F2846" s="3">
        <v>41550</v>
      </c>
      <c r="G2846" s="3" t="str">
        <f t="shared" si="44"/>
        <v xml:space="preserve">경기 </v>
      </c>
      <c r="H2846" s="2" t="s">
        <v>31109</v>
      </c>
      <c r="I2846" s="2" t="s">
        <v>1000</v>
      </c>
      <c r="J2846" s="2" t="s">
        <v>31108</v>
      </c>
    </row>
    <row r="2847" spans="1:10" x14ac:dyDescent="0.3">
      <c r="A2847" s="3">
        <v>11038</v>
      </c>
      <c r="B2847" s="3">
        <v>1268115992</v>
      </c>
      <c r="C2847" s="2" t="s">
        <v>31112</v>
      </c>
      <c r="D2847" s="2" t="s">
        <v>1</v>
      </c>
      <c r="E2847" s="3" t="s">
        <v>2</v>
      </c>
      <c r="F2847" s="3">
        <v>41220</v>
      </c>
      <c r="G2847" s="3" t="str">
        <f t="shared" si="44"/>
        <v xml:space="preserve">경기 </v>
      </c>
      <c r="H2847" s="2" t="s">
        <v>31114</v>
      </c>
      <c r="I2847" s="2" t="s">
        <v>5</v>
      </c>
      <c r="J2847" s="2" t="s">
        <v>31113</v>
      </c>
    </row>
    <row r="2848" spans="1:10" x14ac:dyDescent="0.3">
      <c r="A2848" s="3">
        <v>11041</v>
      </c>
      <c r="B2848" s="3">
        <v>1308175738</v>
      </c>
      <c r="C2848" s="2" t="s">
        <v>31120</v>
      </c>
      <c r="D2848" s="2" t="s">
        <v>1</v>
      </c>
      <c r="E2848" s="3" t="s">
        <v>2</v>
      </c>
      <c r="F2848" s="3">
        <v>41190</v>
      </c>
      <c r="G2848" s="3" t="str">
        <f t="shared" si="44"/>
        <v xml:space="preserve">경기 </v>
      </c>
      <c r="H2848" s="2" t="s">
        <v>31122</v>
      </c>
      <c r="I2848" s="2" t="s">
        <v>154</v>
      </c>
      <c r="J2848" s="2" t="s">
        <v>31121</v>
      </c>
    </row>
    <row r="2849" spans="1:10" x14ac:dyDescent="0.3">
      <c r="A2849" s="3">
        <v>11042</v>
      </c>
      <c r="B2849" s="3">
        <v>1328135654</v>
      </c>
      <c r="C2849" s="2" t="s">
        <v>31123</v>
      </c>
      <c r="D2849" s="2" t="s">
        <v>1</v>
      </c>
      <c r="E2849" s="3" t="s">
        <v>2</v>
      </c>
      <c r="F2849" s="3">
        <v>41360</v>
      </c>
      <c r="G2849" s="3" t="str">
        <f t="shared" si="44"/>
        <v xml:space="preserve">경기 </v>
      </c>
      <c r="H2849" s="2" t="s">
        <v>31125</v>
      </c>
      <c r="I2849" s="2" t="s">
        <v>1821</v>
      </c>
      <c r="J2849" s="2" t="s">
        <v>31124</v>
      </c>
    </row>
    <row r="2850" spans="1:10" x14ac:dyDescent="0.3">
      <c r="A2850" s="3">
        <v>11074</v>
      </c>
      <c r="B2850" s="3">
        <v>1228172287</v>
      </c>
      <c r="C2850" s="2" t="s">
        <v>31210</v>
      </c>
      <c r="D2850" s="2" t="s">
        <v>1</v>
      </c>
      <c r="E2850" s="3" t="s">
        <v>2</v>
      </c>
      <c r="F2850" s="3">
        <v>41190</v>
      </c>
      <c r="G2850" s="3" t="str">
        <f t="shared" si="44"/>
        <v xml:space="preserve">경기 </v>
      </c>
      <c r="H2850" s="2" t="s">
        <v>31212</v>
      </c>
      <c r="I2850" s="2" t="s">
        <v>154</v>
      </c>
      <c r="J2850" s="2" t="s">
        <v>31211</v>
      </c>
    </row>
    <row r="2851" spans="1:10" x14ac:dyDescent="0.3">
      <c r="A2851" s="3">
        <v>11075</v>
      </c>
      <c r="B2851" s="3">
        <v>1248149517</v>
      </c>
      <c r="C2851" s="2" t="s">
        <v>31213</v>
      </c>
      <c r="D2851" s="2" t="s">
        <v>1</v>
      </c>
      <c r="E2851" s="3" t="s">
        <v>2</v>
      </c>
      <c r="F2851" s="3">
        <v>41590</v>
      </c>
      <c r="G2851" s="3" t="str">
        <f t="shared" si="44"/>
        <v xml:space="preserve">경기 </v>
      </c>
      <c r="H2851" s="2" t="s">
        <v>31215</v>
      </c>
      <c r="I2851" s="2" t="s">
        <v>4142</v>
      </c>
      <c r="J2851" s="2" t="s">
        <v>31214</v>
      </c>
    </row>
    <row r="2852" spans="1:10" x14ac:dyDescent="0.3">
      <c r="A2852" s="3">
        <v>11076</v>
      </c>
      <c r="B2852" s="3">
        <v>1278170775</v>
      </c>
      <c r="C2852" s="2" t="s">
        <v>31216</v>
      </c>
      <c r="D2852" s="2" t="s">
        <v>239</v>
      </c>
      <c r="E2852" s="3" t="s">
        <v>240</v>
      </c>
      <c r="F2852" s="3">
        <v>41250</v>
      </c>
      <c r="G2852" s="3" t="str">
        <f t="shared" si="44"/>
        <v xml:space="preserve">경기 </v>
      </c>
      <c r="H2852" s="2" t="s">
        <v>31218</v>
      </c>
      <c r="I2852" s="2" t="s">
        <v>828</v>
      </c>
      <c r="J2852" s="2" t="s">
        <v>31217</v>
      </c>
    </row>
    <row r="2853" spans="1:10" x14ac:dyDescent="0.3">
      <c r="A2853" s="3">
        <v>11077</v>
      </c>
      <c r="B2853" s="3">
        <v>1288152052</v>
      </c>
      <c r="C2853" s="2" t="s">
        <v>31219</v>
      </c>
      <c r="D2853" s="2" t="s">
        <v>126</v>
      </c>
      <c r="E2853" s="3" t="s">
        <v>943</v>
      </c>
      <c r="F2853" s="3">
        <v>41285</v>
      </c>
      <c r="G2853" s="3" t="str">
        <f t="shared" si="44"/>
        <v xml:space="preserve">경기 </v>
      </c>
      <c r="H2853" s="2" t="s">
        <v>31221</v>
      </c>
      <c r="I2853" s="2" t="s">
        <v>451</v>
      </c>
      <c r="J2853" s="2" t="s">
        <v>31220</v>
      </c>
    </row>
    <row r="2854" spans="1:10" x14ac:dyDescent="0.3">
      <c r="A2854" s="3">
        <v>11081</v>
      </c>
      <c r="B2854" s="3">
        <v>1318168832</v>
      </c>
      <c r="C2854" s="2" t="s">
        <v>31231</v>
      </c>
      <c r="D2854" s="2" t="s">
        <v>1</v>
      </c>
      <c r="E2854" s="3" t="s">
        <v>2</v>
      </c>
      <c r="F2854" s="3">
        <v>41590</v>
      </c>
      <c r="G2854" s="3" t="str">
        <f t="shared" si="44"/>
        <v xml:space="preserve">경기 </v>
      </c>
      <c r="H2854" s="2" t="s">
        <v>31233</v>
      </c>
      <c r="I2854" s="2" t="s">
        <v>180</v>
      </c>
      <c r="J2854" s="2" t="s">
        <v>31232</v>
      </c>
    </row>
    <row r="2855" spans="1:10" x14ac:dyDescent="0.3">
      <c r="A2855" s="3">
        <v>11083</v>
      </c>
      <c r="B2855" s="3">
        <v>1328159530</v>
      </c>
      <c r="C2855" s="2" t="s">
        <v>31237</v>
      </c>
      <c r="D2855" s="2" t="s">
        <v>126</v>
      </c>
      <c r="E2855" s="3" t="s">
        <v>943</v>
      </c>
      <c r="F2855" s="3">
        <v>41360</v>
      </c>
      <c r="G2855" s="3" t="str">
        <f t="shared" si="44"/>
        <v xml:space="preserve">경기 </v>
      </c>
      <c r="H2855" s="2" t="s">
        <v>31239</v>
      </c>
      <c r="I2855" s="2" t="s">
        <v>2619</v>
      </c>
      <c r="J2855" s="2" t="s">
        <v>31238</v>
      </c>
    </row>
    <row r="2856" spans="1:10" x14ac:dyDescent="0.3">
      <c r="A2856" s="3">
        <v>11085</v>
      </c>
      <c r="B2856" s="3">
        <v>1338137960</v>
      </c>
      <c r="C2856" s="2" t="s">
        <v>31243</v>
      </c>
      <c r="D2856" s="2" t="s">
        <v>239</v>
      </c>
      <c r="E2856" s="3" t="s">
        <v>240</v>
      </c>
      <c r="F2856" s="3">
        <v>41273</v>
      </c>
      <c r="G2856" s="3" t="str">
        <f t="shared" si="44"/>
        <v xml:space="preserve">경기 </v>
      </c>
      <c r="H2856" s="2" t="s">
        <v>31245</v>
      </c>
      <c r="I2856" s="2" t="s">
        <v>2130</v>
      </c>
      <c r="J2856" s="2" t="s">
        <v>31244</v>
      </c>
    </row>
    <row r="2857" spans="1:10" x14ac:dyDescent="0.3">
      <c r="A2857" s="3">
        <v>11087</v>
      </c>
      <c r="B2857" s="3">
        <v>1348621409</v>
      </c>
      <c r="C2857" s="2" t="s">
        <v>31249</v>
      </c>
      <c r="D2857" s="2" t="s">
        <v>1</v>
      </c>
      <c r="E2857" s="3" t="s">
        <v>2</v>
      </c>
      <c r="F2857" s="3">
        <v>41590</v>
      </c>
      <c r="G2857" s="3" t="str">
        <f t="shared" si="44"/>
        <v xml:space="preserve">경기 </v>
      </c>
      <c r="H2857" s="2" t="s">
        <v>31251</v>
      </c>
      <c r="I2857" s="2" t="s">
        <v>469</v>
      </c>
      <c r="J2857" s="2" t="s">
        <v>31250</v>
      </c>
    </row>
    <row r="2858" spans="1:10" x14ac:dyDescent="0.3">
      <c r="A2858" s="3">
        <v>11088</v>
      </c>
      <c r="B2858" s="3">
        <v>1348647108</v>
      </c>
      <c r="C2858" s="2" t="s">
        <v>31252</v>
      </c>
      <c r="D2858" s="2" t="s">
        <v>1</v>
      </c>
      <c r="E2858" s="3" t="s">
        <v>2</v>
      </c>
      <c r="F2858" s="3">
        <v>41390</v>
      </c>
      <c r="G2858" s="3" t="str">
        <f t="shared" si="44"/>
        <v xml:space="preserve">경기 </v>
      </c>
      <c r="H2858" s="2" t="s">
        <v>31254</v>
      </c>
      <c r="I2858" s="2" t="s">
        <v>1234</v>
      </c>
      <c r="J2858" s="2" t="s">
        <v>31253</v>
      </c>
    </row>
    <row r="2859" spans="1:10" x14ac:dyDescent="0.3">
      <c r="A2859" s="3">
        <v>11089</v>
      </c>
      <c r="B2859" s="3">
        <v>1358191937</v>
      </c>
      <c r="C2859" s="2" t="s">
        <v>31255</v>
      </c>
      <c r="D2859" s="2" t="s">
        <v>1</v>
      </c>
      <c r="E2859" s="3" t="s">
        <v>2</v>
      </c>
      <c r="F2859" s="3">
        <v>41117</v>
      </c>
      <c r="G2859" s="3" t="str">
        <f t="shared" si="44"/>
        <v xml:space="preserve">경기 </v>
      </c>
      <c r="H2859" s="2" t="s">
        <v>6033</v>
      </c>
      <c r="I2859" s="2" t="s">
        <v>332</v>
      </c>
      <c r="J2859" s="2" t="s">
        <v>31256</v>
      </c>
    </row>
    <row r="2860" spans="1:10" x14ac:dyDescent="0.3">
      <c r="A2860" s="3">
        <v>11093</v>
      </c>
      <c r="B2860" s="3">
        <v>2138603849</v>
      </c>
      <c r="C2860" s="2" t="s">
        <v>31264</v>
      </c>
      <c r="D2860" s="2" t="s">
        <v>1</v>
      </c>
      <c r="E2860" s="3" t="s">
        <v>2</v>
      </c>
      <c r="F2860" s="3">
        <v>41390</v>
      </c>
      <c r="G2860" s="3" t="str">
        <f t="shared" si="44"/>
        <v xml:space="preserve">경기 </v>
      </c>
      <c r="H2860" s="2" t="s">
        <v>31266</v>
      </c>
      <c r="I2860" s="2" t="s">
        <v>2752</v>
      </c>
      <c r="J2860" s="2" t="s">
        <v>31265</v>
      </c>
    </row>
    <row r="2861" spans="1:10" x14ac:dyDescent="0.3">
      <c r="A2861" s="3">
        <v>11100</v>
      </c>
      <c r="B2861" s="3">
        <v>3128120679</v>
      </c>
      <c r="C2861" s="2" t="s">
        <v>31285</v>
      </c>
      <c r="D2861" s="2" t="s">
        <v>1</v>
      </c>
      <c r="E2861" s="3" t="s">
        <v>2</v>
      </c>
      <c r="F2861" s="3">
        <v>41273</v>
      </c>
      <c r="G2861" s="3" t="str">
        <f t="shared" si="44"/>
        <v xml:space="preserve">경기 </v>
      </c>
      <c r="H2861" s="2" t="s">
        <v>31287</v>
      </c>
      <c r="I2861" s="2" t="s">
        <v>218</v>
      </c>
      <c r="J2861" s="2" t="s">
        <v>31286</v>
      </c>
    </row>
    <row r="2862" spans="1:10" x14ac:dyDescent="0.3">
      <c r="A2862" s="3">
        <v>11105</v>
      </c>
      <c r="B2862" s="3">
        <v>5028146914</v>
      </c>
      <c r="C2862" s="2" t="s">
        <v>31294</v>
      </c>
      <c r="D2862" s="2" t="s">
        <v>1</v>
      </c>
      <c r="E2862" s="3" t="s">
        <v>2</v>
      </c>
      <c r="F2862" s="3">
        <v>41390</v>
      </c>
      <c r="G2862" s="3" t="str">
        <f t="shared" si="44"/>
        <v xml:space="preserve">경기 </v>
      </c>
      <c r="H2862" s="2" t="s">
        <v>31296</v>
      </c>
      <c r="I2862" s="2" t="s">
        <v>1279</v>
      </c>
      <c r="J2862" s="2" t="s">
        <v>31295</v>
      </c>
    </row>
    <row r="2863" spans="1:10" x14ac:dyDescent="0.3">
      <c r="A2863" s="3">
        <v>11119</v>
      </c>
      <c r="B2863" s="3">
        <v>1238100243</v>
      </c>
      <c r="C2863" s="2" t="s">
        <v>31335</v>
      </c>
      <c r="D2863" s="2" t="s">
        <v>1</v>
      </c>
      <c r="E2863" s="3" t="s">
        <v>2</v>
      </c>
      <c r="F2863" s="3">
        <v>41117</v>
      </c>
      <c r="G2863" s="3" t="str">
        <f t="shared" si="44"/>
        <v xml:space="preserve">경기 </v>
      </c>
      <c r="H2863" s="2" t="s">
        <v>31337</v>
      </c>
      <c r="I2863" s="2" t="s">
        <v>308</v>
      </c>
      <c r="J2863" s="2" t="s">
        <v>31336</v>
      </c>
    </row>
    <row r="2864" spans="1:10" x14ac:dyDescent="0.3">
      <c r="A2864" s="3">
        <v>11120</v>
      </c>
      <c r="B2864" s="3">
        <v>1248609539</v>
      </c>
      <c r="C2864" s="2" t="s">
        <v>31338</v>
      </c>
      <c r="D2864" s="2" t="s">
        <v>1</v>
      </c>
      <c r="E2864" s="3" t="s">
        <v>2</v>
      </c>
      <c r="F2864" s="3">
        <v>41590</v>
      </c>
      <c r="G2864" s="3" t="str">
        <f t="shared" si="44"/>
        <v xml:space="preserve">경기 </v>
      </c>
      <c r="H2864" s="2" t="s">
        <v>31340</v>
      </c>
      <c r="I2864" s="2" t="s">
        <v>1411</v>
      </c>
      <c r="J2864" s="2" t="s">
        <v>31339</v>
      </c>
    </row>
    <row r="2865" spans="1:10" x14ac:dyDescent="0.3">
      <c r="A2865" s="3">
        <v>11121</v>
      </c>
      <c r="B2865" s="3">
        <v>1248616189</v>
      </c>
      <c r="C2865" s="2" t="s">
        <v>31341</v>
      </c>
      <c r="D2865" s="2" t="s">
        <v>1</v>
      </c>
      <c r="E2865" s="3" t="s">
        <v>2</v>
      </c>
      <c r="F2865" s="3">
        <v>41550</v>
      </c>
      <c r="G2865" s="3" t="str">
        <f t="shared" si="44"/>
        <v xml:space="preserve">경기 </v>
      </c>
      <c r="H2865" s="2" t="s">
        <v>31343</v>
      </c>
      <c r="I2865" s="2" t="s">
        <v>260</v>
      </c>
      <c r="J2865" s="2" t="s">
        <v>31342</v>
      </c>
    </row>
    <row r="2866" spans="1:10" x14ac:dyDescent="0.3">
      <c r="A2866" s="3">
        <v>11122</v>
      </c>
      <c r="B2866" s="3">
        <v>1298156013</v>
      </c>
      <c r="C2866" s="2" t="s">
        <v>31344</v>
      </c>
      <c r="D2866" s="2" t="s">
        <v>1</v>
      </c>
      <c r="E2866" s="3" t="s">
        <v>2</v>
      </c>
      <c r="F2866" s="3">
        <v>41135</v>
      </c>
      <c r="G2866" s="3" t="str">
        <f t="shared" si="44"/>
        <v xml:space="preserve">경기 </v>
      </c>
      <c r="H2866" s="2" t="s">
        <v>31346</v>
      </c>
      <c r="I2866" s="2" t="s">
        <v>2048</v>
      </c>
      <c r="J2866" s="2" t="s">
        <v>31345</v>
      </c>
    </row>
    <row r="2867" spans="1:10" x14ac:dyDescent="0.3">
      <c r="A2867" s="3">
        <v>11126</v>
      </c>
      <c r="B2867" s="3">
        <v>1428112527</v>
      </c>
      <c r="C2867" s="2" t="s">
        <v>31356</v>
      </c>
      <c r="D2867" s="2" t="s">
        <v>1</v>
      </c>
      <c r="E2867" s="3" t="s">
        <v>2</v>
      </c>
      <c r="F2867" s="3">
        <v>41590</v>
      </c>
      <c r="G2867" s="3" t="str">
        <f t="shared" si="44"/>
        <v xml:space="preserve">경기 </v>
      </c>
      <c r="H2867" s="2" t="s">
        <v>31358</v>
      </c>
      <c r="I2867" s="2" t="s">
        <v>1040</v>
      </c>
      <c r="J2867" s="2" t="s">
        <v>31357</v>
      </c>
    </row>
    <row r="2868" spans="1:10" x14ac:dyDescent="0.3">
      <c r="A2868" s="3">
        <v>11127</v>
      </c>
      <c r="B2868" s="3">
        <v>2058134671</v>
      </c>
      <c r="C2868" s="2" t="s">
        <v>31359</v>
      </c>
      <c r="D2868" s="2" t="s">
        <v>1</v>
      </c>
      <c r="E2868" s="3" t="s">
        <v>2</v>
      </c>
      <c r="F2868" s="3">
        <v>41360</v>
      </c>
      <c r="G2868" s="3" t="str">
        <f t="shared" si="44"/>
        <v xml:space="preserve">경기 </v>
      </c>
      <c r="H2868" s="2" t="s">
        <v>31361</v>
      </c>
      <c r="I2868" s="2" t="s">
        <v>2061</v>
      </c>
      <c r="J2868" s="2" t="s">
        <v>31360</v>
      </c>
    </row>
    <row r="2869" spans="1:10" x14ac:dyDescent="0.3">
      <c r="A2869" s="3">
        <v>11150</v>
      </c>
      <c r="B2869" s="3">
        <v>1078168315</v>
      </c>
      <c r="C2869" s="2" t="s">
        <v>31420</v>
      </c>
      <c r="D2869" s="2" t="s">
        <v>1</v>
      </c>
      <c r="E2869" s="3" t="s">
        <v>2</v>
      </c>
      <c r="F2869" s="3">
        <v>41190</v>
      </c>
      <c r="G2869" s="3" t="str">
        <f t="shared" si="44"/>
        <v xml:space="preserve">경기 </v>
      </c>
      <c r="H2869" s="2" t="s">
        <v>31422</v>
      </c>
      <c r="I2869" s="2" t="s">
        <v>890</v>
      </c>
      <c r="J2869" s="2" t="s">
        <v>31421</v>
      </c>
    </row>
    <row r="2870" spans="1:10" x14ac:dyDescent="0.3">
      <c r="A2870" s="3">
        <v>11157</v>
      </c>
      <c r="B2870" s="3">
        <v>1278113551</v>
      </c>
      <c r="C2870" s="2" t="s">
        <v>31439</v>
      </c>
      <c r="D2870" s="2" t="s">
        <v>1</v>
      </c>
      <c r="E2870" s="3" t="s">
        <v>2</v>
      </c>
      <c r="F2870" s="3">
        <v>41650</v>
      </c>
      <c r="G2870" s="3" t="str">
        <f t="shared" si="44"/>
        <v xml:space="preserve">경기 </v>
      </c>
      <c r="H2870" s="2" t="s">
        <v>31441</v>
      </c>
      <c r="I2870" s="2" t="s">
        <v>2677</v>
      </c>
      <c r="J2870" s="2" t="s">
        <v>31440</v>
      </c>
    </row>
    <row r="2871" spans="1:10" x14ac:dyDescent="0.3">
      <c r="A2871" s="3">
        <v>11158</v>
      </c>
      <c r="B2871" s="3">
        <v>1298183994</v>
      </c>
      <c r="C2871" s="2" t="s">
        <v>31442</v>
      </c>
      <c r="D2871" s="2" t="s">
        <v>1</v>
      </c>
      <c r="E2871" s="3" t="s">
        <v>2</v>
      </c>
      <c r="F2871" s="3">
        <v>41135</v>
      </c>
      <c r="G2871" s="3" t="str">
        <f t="shared" si="44"/>
        <v xml:space="preserve">경기 </v>
      </c>
      <c r="H2871" s="2" t="s">
        <v>31444</v>
      </c>
      <c r="I2871" s="2" t="s">
        <v>51</v>
      </c>
      <c r="J2871" s="2" t="s">
        <v>31443</v>
      </c>
    </row>
    <row r="2872" spans="1:10" x14ac:dyDescent="0.3">
      <c r="A2872" s="3">
        <v>11160</v>
      </c>
      <c r="B2872" s="3">
        <v>1328121238</v>
      </c>
      <c r="C2872" s="2" t="s">
        <v>31448</v>
      </c>
      <c r="D2872" s="2" t="s">
        <v>1</v>
      </c>
      <c r="E2872" s="3" t="s">
        <v>2</v>
      </c>
      <c r="F2872" s="3">
        <v>41830</v>
      </c>
      <c r="G2872" s="3" t="str">
        <f t="shared" si="44"/>
        <v xml:space="preserve">경기 </v>
      </c>
      <c r="H2872" s="2" t="s">
        <v>31450</v>
      </c>
      <c r="I2872" s="2" t="s">
        <v>1533</v>
      </c>
      <c r="J2872" s="2" t="s">
        <v>31449</v>
      </c>
    </row>
    <row r="2873" spans="1:10" x14ac:dyDescent="0.3">
      <c r="A2873" s="3">
        <v>11161</v>
      </c>
      <c r="B2873" s="3">
        <v>1338126459</v>
      </c>
      <c r="C2873" s="2" t="s">
        <v>31451</v>
      </c>
      <c r="D2873" s="2" t="s">
        <v>1</v>
      </c>
      <c r="E2873" s="3" t="s">
        <v>2</v>
      </c>
      <c r="F2873" s="3">
        <v>41590</v>
      </c>
      <c r="G2873" s="3" t="str">
        <f t="shared" si="44"/>
        <v xml:space="preserve">경기 </v>
      </c>
      <c r="H2873" s="2" t="s">
        <v>31453</v>
      </c>
      <c r="I2873" s="2" t="s">
        <v>43</v>
      </c>
      <c r="J2873" s="2" t="s">
        <v>31452</v>
      </c>
    </row>
    <row r="2874" spans="1:10" x14ac:dyDescent="0.3">
      <c r="A2874" s="3">
        <v>11162</v>
      </c>
      <c r="B2874" s="3">
        <v>1338135297</v>
      </c>
      <c r="C2874" s="2" t="s">
        <v>31454</v>
      </c>
      <c r="D2874" s="2" t="s">
        <v>1</v>
      </c>
      <c r="E2874" s="3" t="s">
        <v>2</v>
      </c>
      <c r="F2874" s="3">
        <v>41390</v>
      </c>
      <c r="G2874" s="3" t="str">
        <f t="shared" si="44"/>
        <v xml:space="preserve">경기 </v>
      </c>
      <c r="H2874" s="2" t="s">
        <v>31456</v>
      </c>
      <c r="I2874" s="2" t="s">
        <v>176</v>
      </c>
      <c r="J2874" s="2" t="s">
        <v>31455</v>
      </c>
    </row>
    <row r="2875" spans="1:10" x14ac:dyDescent="0.3">
      <c r="A2875" s="3">
        <v>11164</v>
      </c>
      <c r="B2875" s="3">
        <v>1408102853</v>
      </c>
      <c r="C2875" s="2" t="s">
        <v>31459</v>
      </c>
      <c r="D2875" s="2" t="s">
        <v>1</v>
      </c>
      <c r="E2875" s="3" t="s">
        <v>2</v>
      </c>
      <c r="F2875" s="3">
        <v>41590</v>
      </c>
      <c r="G2875" s="3" t="str">
        <f t="shared" si="44"/>
        <v xml:space="preserve">경기 </v>
      </c>
      <c r="H2875" s="2" t="s">
        <v>31461</v>
      </c>
      <c r="I2875" s="2" t="s">
        <v>229</v>
      </c>
      <c r="J2875" s="2" t="s">
        <v>31460</v>
      </c>
    </row>
    <row r="2876" spans="1:10" x14ac:dyDescent="0.3">
      <c r="A2876" s="3">
        <v>11186</v>
      </c>
      <c r="B2876" s="3">
        <v>1228602262</v>
      </c>
      <c r="C2876" s="2" t="s">
        <v>31511</v>
      </c>
      <c r="D2876" s="2" t="s">
        <v>1</v>
      </c>
      <c r="E2876" s="3" t="s">
        <v>2</v>
      </c>
      <c r="F2876" s="3">
        <v>41590</v>
      </c>
      <c r="G2876" s="3" t="str">
        <f t="shared" si="44"/>
        <v xml:space="preserve">경기 </v>
      </c>
      <c r="H2876" s="2" t="s">
        <v>31513</v>
      </c>
      <c r="I2876" s="2" t="s">
        <v>264</v>
      </c>
      <c r="J2876" s="2" t="s">
        <v>31512</v>
      </c>
    </row>
    <row r="2877" spans="1:10" x14ac:dyDescent="0.3">
      <c r="A2877" s="3">
        <v>11187</v>
      </c>
      <c r="B2877" s="3">
        <v>1248176275</v>
      </c>
      <c r="C2877" s="2" t="s">
        <v>31514</v>
      </c>
      <c r="D2877" s="2" t="s">
        <v>1</v>
      </c>
      <c r="E2877" s="3" t="s">
        <v>2</v>
      </c>
      <c r="F2877" s="3">
        <v>41210</v>
      </c>
      <c r="G2877" s="3" t="str">
        <f t="shared" si="44"/>
        <v xml:space="preserve">경기 </v>
      </c>
      <c r="H2877" s="2" t="s">
        <v>31516</v>
      </c>
      <c r="I2877" s="2" t="s">
        <v>51</v>
      </c>
      <c r="J2877" s="2" t="s">
        <v>31515</v>
      </c>
    </row>
    <row r="2878" spans="1:10" x14ac:dyDescent="0.3">
      <c r="A2878" s="3">
        <v>11189</v>
      </c>
      <c r="B2878" s="3">
        <v>1248191048</v>
      </c>
      <c r="C2878" s="2" t="s">
        <v>31520</v>
      </c>
      <c r="D2878" s="2" t="s">
        <v>1</v>
      </c>
      <c r="E2878" s="3" t="s">
        <v>2</v>
      </c>
      <c r="F2878" s="3">
        <v>41590</v>
      </c>
      <c r="G2878" s="3" t="str">
        <f t="shared" si="44"/>
        <v xml:space="preserve">경기 </v>
      </c>
      <c r="H2878" s="2" t="s">
        <v>31522</v>
      </c>
      <c r="I2878" s="2" t="s">
        <v>2176</v>
      </c>
      <c r="J2878" s="2" t="s">
        <v>31521</v>
      </c>
    </row>
    <row r="2879" spans="1:10" x14ac:dyDescent="0.3">
      <c r="A2879" s="3">
        <v>11190</v>
      </c>
      <c r="B2879" s="3">
        <v>1348146201</v>
      </c>
      <c r="C2879" s="2" t="s">
        <v>31523</v>
      </c>
      <c r="D2879" s="2" t="s">
        <v>1</v>
      </c>
      <c r="E2879" s="3" t="s">
        <v>2</v>
      </c>
      <c r="F2879" s="3">
        <v>41273</v>
      </c>
      <c r="G2879" s="3" t="str">
        <f t="shared" si="44"/>
        <v xml:space="preserve">경기 </v>
      </c>
      <c r="H2879" s="2" t="s">
        <v>31525</v>
      </c>
      <c r="I2879" s="2" t="s">
        <v>1813</v>
      </c>
      <c r="J2879" s="2" t="s">
        <v>31524</v>
      </c>
    </row>
    <row r="2880" spans="1:10" x14ac:dyDescent="0.3">
      <c r="A2880" s="3">
        <v>11191</v>
      </c>
      <c r="B2880" s="3">
        <v>1348657722</v>
      </c>
      <c r="C2880" s="2" t="s">
        <v>31526</v>
      </c>
      <c r="D2880" s="2" t="s">
        <v>1</v>
      </c>
      <c r="E2880" s="3" t="s">
        <v>2</v>
      </c>
      <c r="F2880" s="3">
        <v>41273</v>
      </c>
      <c r="G2880" s="3" t="str">
        <f t="shared" si="44"/>
        <v xml:space="preserve">경기 </v>
      </c>
      <c r="H2880" s="2" t="s">
        <v>31528</v>
      </c>
      <c r="I2880" s="2" t="s">
        <v>109</v>
      </c>
      <c r="J2880" s="2" t="s">
        <v>31527</v>
      </c>
    </row>
    <row r="2881" spans="1:10" x14ac:dyDescent="0.3">
      <c r="A2881" s="3">
        <v>11192</v>
      </c>
      <c r="B2881" s="3">
        <v>1408130835</v>
      </c>
      <c r="C2881" s="2" t="s">
        <v>31529</v>
      </c>
      <c r="D2881" s="2" t="s">
        <v>1</v>
      </c>
      <c r="E2881" s="3" t="s">
        <v>2</v>
      </c>
      <c r="F2881" s="3">
        <v>41390</v>
      </c>
      <c r="G2881" s="3" t="str">
        <f t="shared" si="44"/>
        <v xml:space="preserve">경기 </v>
      </c>
      <c r="H2881" s="2" t="s">
        <v>31531</v>
      </c>
      <c r="I2881" s="2" t="s">
        <v>55</v>
      </c>
      <c r="J2881" s="2" t="s">
        <v>31530</v>
      </c>
    </row>
    <row r="2882" spans="1:10" x14ac:dyDescent="0.3">
      <c r="A2882" s="3">
        <v>11193</v>
      </c>
      <c r="B2882" s="3">
        <v>1428117139</v>
      </c>
      <c r="C2882" s="2" t="s">
        <v>31532</v>
      </c>
      <c r="D2882" s="2" t="s">
        <v>1</v>
      </c>
      <c r="E2882" s="3" t="s">
        <v>2</v>
      </c>
      <c r="F2882" s="3">
        <v>41117</v>
      </c>
      <c r="G2882" s="3" t="str">
        <f t="shared" si="44"/>
        <v xml:space="preserve">경기 </v>
      </c>
      <c r="H2882" s="2" t="s">
        <v>31534</v>
      </c>
      <c r="I2882" s="2" t="s">
        <v>2460</v>
      </c>
      <c r="J2882" s="2" t="s">
        <v>31533</v>
      </c>
    </row>
    <row r="2883" spans="1:10" x14ac:dyDescent="0.3">
      <c r="A2883" s="3">
        <v>11220</v>
      </c>
      <c r="B2883" s="3">
        <v>1148169573</v>
      </c>
      <c r="C2883" s="2" t="s">
        <v>31603</v>
      </c>
      <c r="D2883" s="2" t="s">
        <v>1</v>
      </c>
      <c r="E2883" s="3" t="s">
        <v>2</v>
      </c>
      <c r="F2883" s="3">
        <v>41480</v>
      </c>
      <c r="G2883" s="3" t="str">
        <f t="shared" ref="G2883:G2946" si="45">LEFT(H2883,3)</f>
        <v xml:space="preserve">경기 </v>
      </c>
      <c r="H2883" s="2" t="s">
        <v>31605</v>
      </c>
      <c r="I2883" s="2" t="s">
        <v>7610</v>
      </c>
      <c r="J2883" s="2" t="s">
        <v>31604</v>
      </c>
    </row>
    <row r="2884" spans="1:10" x14ac:dyDescent="0.3">
      <c r="A2884" s="3">
        <v>11222</v>
      </c>
      <c r="B2884" s="3">
        <v>1208150536</v>
      </c>
      <c r="C2884" s="2" t="s">
        <v>31609</v>
      </c>
      <c r="D2884" s="2" t="s">
        <v>1</v>
      </c>
      <c r="E2884" s="3" t="s">
        <v>2</v>
      </c>
      <c r="F2884" s="3">
        <v>41135</v>
      </c>
      <c r="G2884" s="3" t="str">
        <f t="shared" si="45"/>
        <v xml:space="preserve">경기 </v>
      </c>
      <c r="H2884" s="2" t="s">
        <v>31444</v>
      </c>
      <c r="I2884" s="2" t="s">
        <v>451</v>
      </c>
      <c r="J2884" s="2" t="s">
        <v>31610</v>
      </c>
    </row>
    <row r="2885" spans="1:10" x14ac:dyDescent="0.3">
      <c r="A2885" s="3">
        <v>11224</v>
      </c>
      <c r="B2885" s="3">
        <v>1218183457</v>
      </c>
      <c r="C2885" s="2" t="s">
        <v>31614</v>
      </c>
      <c r="D2885" s="2" t="s">
        <v>1</v>
      </c>
      <c r="E2885" s="3" t="s">
        <v>2</v>
      </c>
      <c r="F2885" s="3">
        <v>41570</v>
      </c>
      <c r="G2885" s="3" t="str">
        <f t="shared" si="45"/>
        <v xml:space="preserve">경기 </v>
      </c>
      <c r="H2885" s="2" t="s">
        <v>31616</v>
      </c>
      <c r="I2885" s="2" t="s">
        <v>198</v>
      </c>
      <c r="J2885" s="2" t="s">
        <v>31615</v>
      </c>
    </row>
    <row r="2886" spans="1:10" x14ac:dyDescent="0.3">
      <c r="A2886" s="3">
        <v>11226</v>
      </c>
      <c r="B2886" s="3">
        <v>1308106129</v>
      </c>
      <c r="C2886" s="2" t="s">
        <v>31620</v>
      </c>
      <c r="D2886" s="2" t="s">
        <v>1</v>
      </c>
      <c r="E2886" s="3" t="s">
        <v>2</v>
      </c>
      <c r="F2886" s="3">
        <v>41480</v>
      </c>
      <c r="G2886" s="3" t="str">
        <f t="shared" si="45"/>
        <v xml:space="preserve">경기 </v>
      </c>
      <c r="H2886" s="2" t="s">
        <v>31622</v>
      </c>
      <c r="I2886" s="2" t="s">
        <v>3885</v>
      </c>
      <c r="J2886" s="2" t="s">
        <v>31621</v>
      </c>
    </row>
    <row r="2887" spans="1:10" x14ac:dyDescent="0.3">
      <c r="A2887" s="3">
        <v>11227</v>
      </c>
      <c r="B2887" s="3">
        <v>1308143406</v>
      </c>
      <c r="C2887" s="2" t="s">
        <v>31623</v>
      </c>
      <c r="D2887" s="2" t="s">
        <v>1</v>
      </c>
      <c r="E2887" s="3" t="s">
        <v>2</v>
      </c>
      <c r="F2887" s="3">
        <v>41190</v>
      </c>
      <c r="G2887" s="3" t="str">
        <f t="shared" si="45"/>
        <v xml:space="preserve">경기 </v>
      </c>
      <c r="H2887" s="2" t="s">
        <v>31625</v>
      </c>
      <c r="I2887" s="2" t="s">
        <v>67</v>
      </c>
      <c r="J2887" s="2" t="s">
        <v>31624</v>
      </c>
    </row>
    <row r="2888" spans="1:10" x14ac:dyDescent="0.3">
      <c r="A2888" s="3">
        <v>11228</v>
      </c>
      <c r="B2888" s="3">
        <v>1308171542</v>
      </c>
      <c r="C2888" s="2" t="s">
        <v>31626</v>
      </c>
      <c r="D2888" s="2" t="s">
        <v>1</v>
      </c>
      <c r="E2888" s="3" t="s">
        <v>2</v>
      </c>
      <c r="F2888" s="3">
        <v>41190</v>
      </c>
      <c r="G2888" s="3" t="str">
        <f t="shared" si="45"/>
        <v xml:space="preserve">경기 </v>
      </c>
      <c r="H2888" s="2" t="s">
        <v>2667</v>
      </c>
      <c r="I2888" s="2" t="s">
        <v>875</v>
      </c>
      <c r="J2888" s="2" t="s">
        <v>31627</v>
      </c>
    </row>
    <row r="2889" spans="1:10" x14ac:dyDescent="0.3">
      <c r="A2889" s="3">
        <v>11230</v>
      </c>
      <c r="B2889" s="3">
        <v>1332261726</v>
      </c>
      <c r="C2889" s="2" t="s">
        <v>31631</v>
      </c>
      <c r="D2889" s="2" t="s">
        <v>1</v>
      </c>
      <c r="E2889" s="3" t="s">
        <v>2</v>
      </c>
      <c r="F2889" s="3">
        <v>41390</v>
      </c>
      <c r="G2889" s="3" t="str">
        <f t="shared" si="45"/>
        <v xml:space="preserve">경기 </v>
      </c>
      <c r="H2889" s="2" t="s">
        <v>31633</v>
      </c>
      <c r="I2889" s="2" t="s">
        <v>1000</v>
      </c>
      <c r="J2889" s="2" t="s">
        <v>31632</v>
      </c>
    </row>
    <row r="2890" spans="1:10" x14ac:dyDescent="0.3">
      <c r="A2890" s="3">
        <v>11231</v>
      </c>
      <c r="B2890" s="3">
        <v>1348106679</v>
      </c>
      <c r="C2890" s="2" t="s">
        <v>31634</v>
      </c>
      <c r="D2890" s="2" t="s">
        <v>1</v>
      </c>
      <c r="E2890" s="3" t="s">
        <v>2</v>
      </c>
      <c r="F2890" s="3">
        <v>41273</v>
      </c>
      <c r="G2890" s="3" t="str">
        <f t="shared" si="45"/>
        <v xml:space="preserve">경기 </v>
      </c>
      <c r="H2890" s="2" t="s">
        <v>31636</v>
      </c>
      <c r="I2890" s="2" t="s">
        <v>1411</v>
      </c>
      <c r="J2890" s="2" t="s">
        <v>31635</v>
      </c>
    </row>
    <row r="2891" spans="1:10" x14ac:dyDescent="0.3">
      <c r="A2891" s="3">
        <v>11232</v>
      </c>
      <c r="B2891" s="3">
        <v>1348128727</v>
      </c>
      <c r="C2891" s="2" t="s">
        <v>31637</v>
      </c>
      <c r="D2891" s="2" t="s">
        <v>895</v>
      </c>
      <c r="E2891" s="3" t="s">
        <v>896</v>
      </c>
      <c r="F2891" s="3">
        <v>41390</v>
      </c>
      <c r="G2891" s="3" t="str">
        <f t="shared" si="45"/>
        <v xml:space="preserve">경기 </v>
      </c>
      <c r="H2891" s="2" t="s">
        <v>31639</v>
      </c>
      <c r="I2891" s="2" t="s">
        <v>1216</v>
      </c>
      <c r="J2891" s="2" t="s">
        <v>31638</v>
      </c>
    </row>
    <row r="2892" spans="1:10" x14ac:dyDescent="0.3">
      <c r="A2892" s="3">
        <v>11233</v>
      </c>
      <c r="B2892" s="3">
        <v>1408113990</v>
      </c>
      <c r="C2892" s="2" t="s">
        <v>31640</v>
      </c>
      <c r="D2892" s="2" t="s">
        <v>1</v>
      </c>
      <c r="E2892" s="3" t="s">
        <v>2</v>
      </c>
      <c r="F2892" s="3">
        <v>41390</v>
      </c>
      <c r="G2892" s="3" t="str">
        <f t="shared" si="45"/>
        <v xml:space="preserve">경기 </v>
      </c>
      <c r="H2892" s="2" t="s">
        <v>31642</v>
      </c>
      <c r="I2892" s="2" t="s">
        <v>117</v>
      </c>
      <c r="J2892" s="2" t="s">
        <v>31641</v>
      </c>
    </row>
    <row r="2893" spans="1:10" x14ac:dyDescent="0.3">
      <c r="A2893" s="3">
        <v>11234</v>
      </c>
      <c r="B2893" s="3">
        <v>1408128284</v>
      </c>
      <c r="C2893" s="2" t="s">
        <v>31643</v>
      </c>
      <c r="D2893" s="2" t="s">
        <v>1</v>
      </c>
      <c r="E2893" s="3" t="s">
        <v>2</v>
      </c>
      <c r="F2893" s="3">
        <v>41390</v>
      </c>
      <c r="G2893" s="3" t="str">
        <f t="shared" si="45"/>
        <v xml:space="preserve">경기 </v>
      </c>
      <c r="H2893" s="2" t="s">
        <v>31644</v>
      </c>
      <c r="I2893" s="2" t="s">
        <v>1366</v>
      </c>
      <c r="J2893" s="2">
        <f>-1544-9123</f>
        <v>-10667</v>
      </c>
    </row>
    <row r="2894" spans="1:10" x14ac:dyDescent="0.3">
      <c r="A2894" s="3">
        <v>11235</v>
      </c>
      <c r="B2894" s="3">
        <v>1408131800</v>
      </c>
      <c r="C2894" s="2" t="s">
        <v>31645</v>
      </c>
      <c r="D2894" s="2" t="s">
        <v>1</v>
      </c>
      <c r="E2894" s="3" t="s">
        <v>2</v>
      </c>
      <c r="F2894" s="3">
        <v>41390</v>
      </c>
      <c r="G2894" s="3" t="str">
        <f t="shared" si="45"/>
        <v xml:space="preserve">경기 </v>
      </c>
      <c r="H2894" s="2" t="s">
        <v>31647</v>
      </c>
      <c r="I2894" s="2" t="s">
        <v>2862</v>
      </c>
      <c r="J2894" s="2" t="s">
        <v>31646</v>
      </c>
    </row>
    <row r="2895" spans="1:10" x14ac:dyDescent="0.3">
      <c r="A2895" s="3">
        <v>11253</v>
      </c>
      <c r="B2895" s="3">
        <v>1018121307</v>
      </c>
      <c r="C2895" s="2" t="s">
        <v>31688</v>
      </c>
      <c r="D2895" s="2" t="s">
        <v>1</v>
      </c>
      <c r="E2895" s="3" t="s">
        <v>2</v>
      </c>
      <c r="F2895" s="3">
        <v>41550</v>
      </c>
      <c r="G2895" s="3" t="str">
        <f t="shared" si="45"/>
        <v xml:space="preserve">경기 </v>
      </c>
      <c r="H2895" s="2" t="s">
        <v>31690</v>
      </c>
      <c r="I2895" s="2" t="s">
        <v>146</v>
      </c>
      <c r="J2895" s="2" t="s">
        <v>31689</v>
      </c>
    </row>
    <row r="2896" spans="1:10" x14ac:dyDescent="0.3">
      <c r="A2896" s="3">
        <v>11260</v>
      </c>
      <c r="B2896" s="3">
        <v>1232537220</v>
      </c>
      <c r="C2896" s="2" t="s">
        <v>31710</v>
      </c>
      <c r="D2896" s="2" t="s">
        <v>1</v>
      </c>
      <c r="E2896" s="3" t="s">
        <v>2</v>
      </c>
      <c r="F2896" s="3">
        <v>41590</v>
      </c>
      <c r="G2896" s="3" t="str">
        <f t="shared" si="45"/>
        <v xml:space="preserve">경기 </v>
      </c>
      <c r="H2896" s="2" t="s">
        <v>31712</v>
      </c>
      <c r="I2896" s="2" t="s">
        <v>393</v>
      </c>
      <c r="J2896" s="2" t="s">
        <v>31711</v>
      </c>
    </row>
    <row r="2897" spans="1:10" x14ac:dyDescent="0.3">
      <c r="A2897" s="3">
        <v>11261</v>
      </c>
      <c r="B2897" s="3">
        <v>1298137388</v>
      </c>
      <c r="C2897" s="2" t="s">
        <v>31713</v>
      </c>
      <c r="D2897" s="2" t="s">
        <v>1</v>
      </c>
      <c r="E2897" s="3" t="s">
        <v>2</v>
      </c>
      <c r="F2897" s="3">
        <v>41135</v>
      </c>
      <c r="G2897" s="3" t="str">
        <f t="shared" si="45"/>
        <v xml:space="preserve">경기 </v>
      </c>
      <c r="H2897" s="2" t="s">
        <v>21867</v>
      </c>
      <c r="I2897" s="2" t="s">
        <v>206</v>
      </c>
      <c r="J2897" s="2" t="s">
        <v>31714</v>
      </c>
    </row>
    <row r="2898" spans="1:10" x14ac:dyDescent="0.3">
      <c r="A2898" s="3">
        <v>11262</v>
      </c>
      <c r="B2898" s="3">
        <v>1308648181</v>
      </c>
      <c r="C2898" s="2" t="s">
        <v>31715</v>
      </c>
      <c r="D2898" s="2" t="s">
        <v>1</v>
      </c>
      <c r="E2898" s="3" t="s">
        <v>2</v>
      </c>
      <c r="F2898" s="3">
        <v>41190</v>
      </c>
      <c r="G2898" s="3" t="str">
        <f t="shared" si="45"/>
        <v xml:space="preserve">경기 </v>
      </c>
      <c r="H2898" s="2" t="s">
        <v>9483</v>
      </c>
      <c r="I2898" s="2" t="s">
        <v>4487</v>
      </c>
      <c r="J2898" s="2" t="s">
        <v>31716</v>
      </c>
    </row>
    <row r="2899" spans="1:10" x14ac:dyDescent="0.3">
      <c r="A2899" s="3">
        <v>11265</v>
      </c>
      <c r="B2899" s="3">
        <v>1348624653</v>
      </c>
      <c r="C2899" s="2" t="s">
        <v>31723</v>
      </c>
      <c r="D2899" s="2" t="s">
        <v>1</v>
      </c>
      <c r="E2899" s="3" t="s">
        <v>2</v>
      </c>
      <c r="F2899" s="3">
        <v>41273</v>
      </c>
      <c r="G2899" s="3" t="str">
        <f t="shared" si="45"/>
        <v xml:space="preserve">경기 </v>
      </c>
      <c r="H2899" s="2" t="s">
        <v>1904</v>
      </c>
      <c r="I2899" s="2" t="s">
        <v>875</v>
      </c>
      <c r="J2899" s="2" t="s">
        <v>31724</v>
      </c>
    </row>
    <row r="2900" spans="1:10" x14ac:dyDescent="0.3">
      <c r="A2900" s="3">
        <v>11267</v>
      </c>
      <c r="B2900" s="3">
        <v>1358142076</v>
      </c>
      <c r="C2900" s="2" t="s">
        <v>31728</v>
      </c>
      <c r="D2900" s="2" t="s">
        <v>1</v>
      </c>
      <c r="E2900" s="3" t="s">
        <v>2</v>
      </c>
      <c r="F2900" s="3">
        <v>41133</v>
      </c>
      <c r="G2900" s="3" t="str">
        <f t="shared" si="45"/>
        <v xml:space="preserve">경기 </v>
      </c>
      <c r="H2900" s="2" t="s">
        <v>367</v>
      </c>
      <c r="I2900" s="2" t="s">
        <v>194</v>
      </c>
      <c r="J2900" s="2" t="s">
        <v>31729</v>
      </c>
    </row>
    <row r="2901" spans="1:10" x14ac:dyDescent="0.3">
      <c r="A2901" s="3">
        <v>11268</v>
      </c>
      <c r="B2901" s="3">
        <v>1368103926</v>
      </c>
      <c r="C2901" s="2" t="s">
        <v>31730</v>
      </c>
      <c r="D2901" s="2" t="s">
        <v>1</v>
      </c>
      <c r="E2901" s="3" t="s">
        <v>2</v>
      </c>
      <c r="F2901" s="3">
        <v>41570</v>
      </c>
      <c r="G2901" s="3" t="str">
        <f t="shared" si="45"/>
        <v xml:space="preserve">경기 </v>
      </c>
      <c r="H2901" s="2" t="s">
        <v>31732</v>
      </c>
      <c r="I2901" s="2" t="s">
        <v>797</v>
      </c>
      <c r="J2901" s="2" t="s">
        <v>31731</v>
      </c>
    </row>
    <row r="2902" spans="1:10" x14ac:dyDescent="0.3">
      <c r="A2902" s="3">
        <v>11300</v>
      </c>
      <c r="B2902" s="3">
        <v>1248146960</v>
      </c>
      <c r="C2902" s="2" t="s">
        <v>31816</v>
      </c>
      <c r="D2902" s="2" t="s">
        <v>1</v>
      </c>
      <c r="E2902" s="3" t="s">
        <v>2</v>
      </c>
      <c r="F2902" s="3">
        <v>41590</v>
      </c>
      <c r="G2902" s="3" t="str">
        <f t="shared" si="45"/>
        <v xml:space="preserve">경기 </v>
      </c>
      <c r="H2902" s="2" t="s">
        <v>31818</v>
      </c>
      <c r="I2902" s="2" t="s">
        <v>28488</v>
      </c>
      <c r="J2902" s="2" t="s">
        <v>31817</v>
      </c>
    </row>
    <row r="2903" spans="1:10" x14ac:dyDescent="0.3">
      <c r="A2903" s="3">
        <v>11305</v>
      </c>
      <c r="B2903" s="3">
        <v>1308182281</v>
      </c>
      <c r="C2903" s="2" t="s">
        <v>31831</v>
      </c>
      <c r="D2903" s="2" t="s">
        <v>1</v>
      </c>
      <c r="E2903" s="3" t="s">
        <v>2</v>
      </c>
      <c r="F2903" s="3">
        <v>41190</v>
      </c>
      <c r="G2903" s="3" t="str">
        <f t="shared" si="45"/>
        <v xml:space="preserve">경기 </v>
      </c>
      <c r="H2903" s="2" t="s">
        <v>31833</v>
      </c>
      <c r="I2903" s="2" t="s">
        <v>667</v>
      </c>
      <c r="J2903" s="2" t="s">
        <v>31832</v>
      </c>
    </row>
    <row r="2904" spans="1:10" x14ac:dyDescent="0.3">
      <c r="A2904" s="3">
        <v>11306</v>
      </c>
      <c r="B2904" s="3">
        <v>1348117104</v>
      </c>
      <c r="C2904" s="2" t="s">
        <v>31834</v>
      </c>
      <c r="D2904" s="2" t="s">
        <v>1</v>
      </c>
      <c r="E2904" s="3" t="s">
        <v>2</v>
      </c>
      <c r="F2904" s="3">
        <v>41273</v>
      </c>
      <c r="G2904" s="3" t="str">
        <f t="shared" si="45"/>
        <v xml:space="preserve">경기 </v>
      </c>
      <c r="H2904" s="2" t="s">
        <v>31836</v>
      </c>
      <c r="I2904" s="2" t="s">
        <v>26698</v>
      </c>
      <c r="J2904" s="2" t="s">
        <v>31835</v>
      </c>
    </row>
    <row r="2905" spans="1:10" x14ac:dyDescent="0.3">
      <c r="A2905" s="3">
        <v>11307</v>
      </c>
      <c r="B2905" s="3">
        <v>1348153717</v>
      </c>
      <c r="C2905" s="2" t="s">
        <v>31837</v>
      </c>
      <c r="D2905" s="2" t="s">
        <v>1</v>
      </c>
      <c r="E2905" s="3" t="s">
        <v>2</v>
      </c>
      <c r="F2905" s="3">
        <v>41590</v>
      </c>
      <c r="G2905" s="3" t="str">
        <f t="shared" si="45"/>
        <v xml:space="preserve">경기 </v>
      </c>
      <c r="H2905" s="2" t="s">
        <v>31839</v>
      </c>
      <c r="I2905" s="2" t="s">
        <v>919</v>
      </c>
      <c r="J2905" s="2" t="s">
        <v>31838</v>
      </c>
    </row>
    <row r="2906" spans="1:10" x14ac:dyDescent="0.3">
      <c r="A2906" s="3">
        <v>11309</v>
      </c>
      <c r="B2906" s="3">
        <v>1348165246</v>
      </c>
      <c r="C2906" s="2" t="s">
        <v>31843</v>
      </c>
      <c r="D2906" s="2" t="s">
        <v>1</v>
      </c>
      <c r="E2906" s="3" t="s">
        <v>2</v>
      </c>
      <c r="F2906" s="3">
        <v>41271</v>
      </c>
      <c r="G2906" s="3" t="str">
        <f t="shared" si="45"/>
        <v xml:space="preserve">경기 </v>
      </c>
      <c r="H2906" s="2" t="s">
        <v>31845</v>
      </c>
      <c r="I2906" s="2" t="s">
        <v>2862</v>
      </c>
      <c r="J2906" s="2" t="s">
        <v>31844</v>
      </c>
    </row>
    <row r="2907" spans="1:10" x14ac:dyDescent="0.3">
      <c r="A2907" s="3">
        <v>11310</v>
      </c>
      <c r="B2907" s="3">
        <v>1378175933</v>
      </c>
      <c r="C2907" s="2" t="s">
        <v>31846</v>
      </c>
      <c r="D2907" s="2" t="s">
        <v>1</v>
      </c>
      <c r="E2907" s="3" t="s">
        <v>2</v>
      </c>
      <c r="F2907" s="3">
        <v>41570</v>
      </c>
      <c r="G2907" s="3" t="str">
        <f t="shared" si="45"/>
        <v xml:space="preserve">경기 </v>
      </c>
      <c r="H2907" s="2" t="s">
        <v>31848</v>
      </c>
      <c r="I2907" s="2" t="s">
        <v>5475</v>
      </c>
      <c r="J2907" s="2" t="s">
        <v>31847</v>
      </c>
    </row>
    <row r="2908" spans="1:10" x14ac:dyDescent="0.3">
      <c r="A2908" s="3">
        <v>11311</v>
      </c>
      <c r="B2908" s="3">
        <v>1388145427</v>
      </c>
      <c r="C2908" s="2" t="s">
        <v>31849</v>
      </c>
      <c r="D2908" s="2" t="s">
        <v>1</v>
      </c>
      <c r="E2908" s="3" t="s">
        <v>2</v>
      </c>
      <c r="F2908" s="3">
        <v>41173</v>
      </c>
      <c r="G2908" s="3" t="str">
        <f t="shared" si="45"/>
        <v xml:space="preserve">경기 </v>
      </c>
      <c r="H2908" s="2" t="s">
        <v>31851</v>
      </c>
      <c r="I2908" s="2" t="s">
        <v>51</v>
      </c>
      <c r="J2908" s="2" t="s">
        <v>31850</v>
      </c>
    </row>
    <row r="2909" spans="1:10" x14ac:dyDescent="0.3">
      <c r="A2909" s="3">
        <v>11315</v>
      </c>
      <c r="B2909" s="3">
        <v>1408133055</v>
      </c>
      <c r="C2909" s="2" t="s">
        <v>31861</v>
      </c>
      <c r="D2909" s="2" t="s">
        <v>1</v>
      </c>
      <c r="E2909" s="3" t="s">
        <v>2</v>
      </c>
      <c r="F2909" s="3">
        <v>41390</v>
      </c>
      <c r="G2909" s="3" t="str">
        <f t="shared" si="45"/>
        <v xml:space="preserve">경기 </v>
      </c>
      <c r="H2909" s="2" t="s">
        <v>31863</v>
      </c>
      <c r="I2909" s="2" t="s">
        <v>1947</v>
      </c>
      <c r="J2909" s="2" t="s">
        <v>31862</v>
      </c>
    </row>
    <row r="2910" spans="1:10" x14ac:dyDescent="0.3">
      <c r="A2910" s="3">
        <v>11316</v>
      </c>
      <c r="B2910" s="3">
        <v>2128158365</v>
      </c>
      <c r="C2910" s="2" t="s">
        <v>31864</v>
      </c>
      <c r="D2910" s="2" t="s">
        <v>1</v>
      </c>
      <c r="E2910" s="3" t="s">
        <v>2</v>
      </c>
      <c r="F2910" s="3">
        <v>41450</v>
      </c>
      <c r="G2910" s="3" t="str">
        <f t="shared" si="45"/>
        <v xml:space="preserve">경기 </v>
      </c>
      <c r="H2910" s="2" t="s">
        <v>1936</v>
      </c>
      <c r="I2910" s="2" t="s">
        <v>5</v>
      </c>
      <c r="J2910" s="2" t="s">
        <v>31865</v>
      </c>
    </row>
    <row r="2911" spans="1:10" x14ac:dyDescent="0.3">
      <c r="A2911" s="3">
        <v>11345</v>
      </c>
      <c r="B2911" s="3">
        <v>1238172897</v>
      </c>
      <c r="C2911" s="2" t="s">
        <v>31943</v>
      </c>
      <c r="D2911" s="2" t="s">
        <v>1</v>
      </c>
      <c r="E2911" s="3" t="s">
        <v>2</v>
      </c>
      <c r="F2911" s="3">
        <v>41173</v>
      </c>
      <c r="G2911" s="3" t="str">
        <f t="shared" si="45"/>
        <v xml:space="preserve">경기 </v>
      </c>
      <c r="H2911" s="2" t="s">
        <v>31945</v>
      </c>
      <c r="I2911" s="2" t="s">
        <v>9965</v>
      </c>
      <c r="J2911" s="2" t="s">
        <v>31944</v>
      </c>
    </row>
    <row r="2912" spans="1:10" x14ac:dyDescent="0.3">
      <c r="A2912" s="3">
        <v>11347</v>
      </c>
      <c r="B2912" s="3">
        <v>1248655367</v>
      </c>
      <c r="C2912" s="2" t="s">
        <v>31949</v>
      </c>
      <c r="D2912" s="2" t="s">
        <v>1</v>
      </c>
      <c r="E2912" s="3" t="s">
        <v>2</v>
      </c>
      <c r="F2912" s="3">
        <v>41590</v>
      </c>
      <c r="G2912" s="3" t="str">
        <f t="shared" si="45"/>
        <v xml:space="preserve">경기 </v>
      </c>
      <c r="H2912" s="2" t="s">
        <v>31951</v>
      </c>
      <c r="I2912" s="2" t="s">
        <v>883</v>
      </c>
      <c r="J2912" s="2" t="s">
        <v>31950</v>
      </c>
    </row>
    <row r="2913" spans="1:10" x14ac:dyDescent="0.3">
      <c r="A2913" s="3">
        <v>11348</v>
      </c>
      <c r="B2913" s="3">
        <v>1258132251</v>
      </c>
      <c r="C2913" s="2" t="s">
        <v>31952</v>
      </c>
      <c r="D2913" s="2" t="s">
        <v>239</v>
      </c>
      <c r="E2913" s="3" t="s">
        <v>240</v>
      </c>
      <c r="F2913" s="3">
        <v>41220</v>
      </c>
      <c r="G2913" s="3" t="str">
        <f t="shared" si="45"/>
        <v xml:space="preserve">경기 </v>
      </c>
      <c r="H2913" s="2" t="s">
        <v>31954</v>
      </c>
      <c r="I2913" s="2" t="s">
        <v>965</v>
      </c>
      <c r="J2913" s="2" t="s">
        <v>31953</v>
      </c>
    </row>
    <row r="2914" spans="1:10" x14ac:dyDescent="0.3">
      <c r="A2914" s="3">
        <v>11349</v>
      </c>
      <c r="B2914" s="3">
        <v>1288606719</v>
      </c>
      <c r="C2914" s="2" t="s">
        <v>31955</v>
      </c>
      <c r="D2914" s="2" t="s">
        <v>1</v>
      </c>
      <c r="E2914" s="3" t="s">
        <v>2</v>
      </c>
      <c r="F2914" s="3">
        <v>41285</v>
      </c>
      <c r="G2914" s="3" t="str">
        <f t="shared" si="45"/>
        <v xml:space="preserve">경기 </v>
      </c>
      <c r="H2914" s="2" t="s">
        <v>31957</v>
      </c>
      <c r="I2914" s="2" t="s">
        <v>2464</v>
      </c>
      <c r="J2914" s="2" t="s">
        <v>31956</v>
      </c>
    </row>
    <row r="2915" spans="1:10" x14ac:dyDescent="0.3">
      <c r="A2915" s="3">
        <v>11351</v>
      </c>
      <c r="B2915" s="3">
        <v>1308159422</v>
      </c>
      <c r="C2915" s="2" t="s">
        <v>22056</v>
      </c>
      <c r="D2915" s="2" t="s">
        <v>1</v>
      </c>
      <c r="E2915" s="3" t="s">
        <v>2</v>
      </c>
      <c r="F2915" s="3">
        <v>41590</v>
      </c>
      <c r="G2915" s="3" t="str">
        <f t="shared" si="45"/>
        <v xml:space="preserve">경기 </v>
      </c>
      <c r="H2915" s="2" t="s">
        <v>31962</v>
      </c>
      <c r="I2915" s="2" t="s">
        <v>1234</v>
      </c>
      <c r="J2915" s="2" t="s">
        <v>31961</v>
      </c>
    </row>
    <row r="2916" spans="1:10" x14ac:dyDescent="0.3">
      <c r="A2916" s="3">
        <v>11352</v>
      </c>
      <c r="B2916" s="3">
        <v>1338126390</v>
      </c>
      <c r="C2916" s="2" t="s">
        <v>31963</v>
      </c>
      <c r="D2916" s="2" t="s">
        <v>1</v>
      </c>
      <c r="E2916" s="3" t="s">
        <v>2</v>
      </c>
      <c r="F2916" s="3">
        <v>41590</v>
      </c>
      <c r="G2916" s="3" t="str">
        <f t="shared" si="45"/>
        <v xml:space="preserve">경기 </v>
      </c>
      <c r="H2916" s="2" t="s">
        <v>31965</v>
      </c>
      <c r="I2916" s="2" t="s">
        <v>146</v>
      </c>
      <c r="J2916" s="2" t="s">
        <v>31964</v>
      </c>
    </row>
    <row r="2917" spans="1:10" x14ac:dyDescent="0.3">
      <c r="A2917" s="3">
        <v>11354</v>
      </c>
      <c r="B2917" s="3">
        <v>1358100265</v>
      </c>
      <c r="C2917" s="2" t="s">
        <v>31969</v>
      </c>
      <c r="D2917" s="2" t="s">
        <v>1</v>
      </c>
      <c r="E2917" s="3" t="s">
        <v>2</v>
      </c>
      <c r="F2917" s="3">
        <v>41135</v>
      </c>
      <c r="G2917" s="3" t="str">
        <f t="shared" si="45"/>
        <v xml:space="preserve">경기 </v>
      </c>
      <c r="H2917" s="2" t="s">
        <v>31971</v>
      </c>
      <c r="I2917" s="2" t="s">
        <v>797</v>
      </c>
      <c r="J2917" s="2" t="s">
        <v>31970</v>
      </c>
    </row>
    <row r="2918" spans="1:10" x14ac:dyDescent="0.3">
      <c r="A2918" s="3">
        <v>11377</v>
      </c>
      <c r="B2918" s="3">
        <v>1258155346</v>
      </c>
      <c r="C2918" s="2" t="s">
        <v>32024</v>
      </c>
      <c r="D2918" s="2" t="s">
        <v>1</v>
      </c>
      <c r="E2918" s="3" t="s">
        <v>2</v>
      </c>
      <c r="F2918" s="3">
        <v>41550</v>
      </c>
      <c r="G2918" s="3" t="str">
        <f t="shared" si="45"/>
        <v xml:space="preserve">경기 </v>
      </c>
      <c r="H2918" s="2" t="s">
        <v>32026</v>
      </c>
      <c r="I2918" s="2" t="s">
        <v>667</v>
      </c>
      <c r="J2918" s="2" t="s">
        <v>32025</v>
      </c>
    </row>
    <row r="2919" spans="1:10" x14ac:dyDescent="0.3">
      <c r="A2919" s="3">
        <v>11378</v>
      </c>
      <c r="B2919" s="3">
        <v>1268196729</v>
      </c>
      <c r="C2919" s="2" t="s">
        <v>32027</v>
      </c>
      <c r="D2919" s="2" t="s">
        <v>1</v>
      </c>
      <c r="E2919" s="3" t="s">
        <v>2</v>
      </c>
      <c r="F2919" s="3">
        <v>41461</v>
      </c>
      <c r="G2919" s="3" t="str">
        <f t="shared" si="45"/>
        <v xml:space="preserve">경기 </v>
      </c>
      <c r="H2919" s="2" t="s">
        <v>32029</v>
      </c>
      <c r="I2919" s="2" t="s">
        <v>605</v>
      </c>
      <c r="J2919" s="2" t="s">
        <v>32028</v>
      </c>
    </row>
    <row r="2920" spans="1:10" x14ac:dyDescent="0.3">
      <c r="A2920" s="3">
        <v>11379</v>
      </c>
      <c r="B2920" s="3">
        <v>1268626999</v>
      </c>
      <c r="C2920" s="2" t="s">
        <v>32030</v>
      </c>
      <c r="D2920" s="2" t="s">
        <v>239</v>
      </c>
      <c r="E2920" s="3" t="s">
        <v>240</v>
      </c>
      <c r="F2920" s="3">
        <v>41610</v>
      </c>
      <c r="G2920" s="3" t="str">
        <f t="shared" si="45"/>
        <v xml:space="preserve">경기 </v>
      </c>
      <c r="H2920" s="2" t="s">
        <v>32032</v>
      </c>
      <c r="I2920" s="2" t="s">
        <v>1430</v>
      </c>
      <c r="J2920" s="2" t="s">
        <v>32031</v>
      </c>
    </row>
    <row r="2921" spans="1:10" x14ac:dyDescent="0.3">
      <c r="A2921" s="3">
        <v>11380</v>
      </c>
      <c r="B2921" s="3">
        <v>1278176686</v>
      </c>
      <c r="C2921" s="2" t="s">
        <v>32033</v>
      </c>
      <c r="D2921" s="2" t="s">
        <v>1</v>
      </c>
      <c r="E2921" s="3" t="s">
        <v>2</v>
      </c>
      <c r="F2921" s="3">
        <v>41630</v>
      </c>
      <c r="G2921" s="3" t="str">
        <f t="shared" si="45"/>
        <v xml:space="preserve">경기 </v>
      </c>
      <c r="H2921" s="2" t="s">
        <v>32035</v>
      </c>
      <c r="I2921" s="2" t="s">
        <v>146</v>
      </c>
      <c r="J2921" s="2" t="s">
        <v>32034</v>
      </c>
    </row>
    <row r="2922" spans="1:10" x14ac:dyDescent="0.3">
      <c r="A2922" s="3">
        <v>11381</v>
      </c>
      <c r="B2922" s="3">
        <v>1298100692</v>
      </c>
      <c r="C2922" s="2" t="s">
        <v>32036</v>
      </c>
      <c r="D2922" s="2" t="s">
        <v>1</v>
      </c>
      <c r="E2922" s="3" t="s">
        <v>2</v>
      </c>
      <c r="F2922" s="3">
        <v>41133</v>
      </c>
      <c r="G2922" s="3" t="str">
        <f t="shared" si="45"/>
        <v xml:space="preserve">경기 </v>
      </c>
      <c r="H2922" s="2" t="s">
        <v>32038</v>
      </c>
      <c r="I2922" s="2" t="s">
        <v>5757</v>
      </c>
      <c r="J2922" s="2" t="s">
        <v>32037</v>
      </c>
    </row>
    <row r="2923" spans="1:10" x14ac:dyDescent="0.3">
      <c r="A2923" s="3">
        <v>11382</v>
      </c>
      <c r="B2923" s="3">
        <v>1298150630</v>
      </c>
      <c r="C2923" s="2" t="s">
        <v>32039</v>
      </c>
      <c r="D2923" s="2" t="s">
        <v>1</v>
      </c>
      <c r="E2923" s="3" t="s">
        <v>2</v>
      </c>
      <c r="F2923" s="3">
        <v>41133</v>
      </c>
      <c r="G2923" s="3" t="str">
        <f t="shared" si="45"/>
        <v xml:space="preserve">경기 </v>
      </c>
      <c r="H2923" s="2" t="s">
        <v>32041</v>
      </c>
      <c r="I2923" s="2" t="s">
        <v>1289</v>
      </c>
      <c r="J2923" s="2" t="s">
        <v>32040</v>
      </c>
    </row>
    <row r="2924" spans="1:10" x14ac:dyDescent="0.3">
      <c r="A2924" s="3">
        <v>11383</v>
      </c>
      <c r="B2924" s="3">
        <v>1298180148</v>
      </c>
      <c r="C2924" s="2" t="s">
        <v>32042</v>
      </c>
      <c r="D2924" s="2" t="s">
        <v>1</v>
      </c>
      <c r="E2924" s="3" t="s">
        <v>2</v>
      </c>
      <c r="F2924" s="3">
        <v>41173</v>
      </c>
      <c r="G2924" s="3" t="str">
        <f t="shared" si="45"/>
        <v xml:space="preserve">경기 </v>
      </c>
      <c r="H2924" s="2" t="s">
        <v>32044</v>
      </c>
      <c r="I2924" s="2" t="s">
        <v>13</v>
      </c>
      <c r="J2924" s="2" t="s">
        <v>32043</v>
      </c>
    </row>
    <row r="2925" spans="1:10" x14ac:dyDescent="0.3">
      <c r="A2925" s="3">
        <v>11385</v>
      </c>
      <c r="B2925" s="3">
        <v>1348102241</v>
      </c>
      <c r="C2925" s="2" t="s">
        <v>32048</v>
      </c>
      <c r="D2925" s="2" t="s">
        <v>1</v>
      </c>
      <c r="E2925" s="3" t="s">
        <v>2</v>
      </c>
      <c r="F2925" s="3">
        <v>41273</v>
      </c>
      <c r="G2925" s="3" t="str">
        <f t="shared" si="45"/>
        <v xml:space="preserve">경기 </v>
      </c>
      <c r="H2925" s="2" t="s">
        <v>32050</v>
      </c>
      <c r="I2925" s="2" t="s">
        <v>10623</v>
      </c>
      <c r="J2925" s="2" t="s">
        <v>32049</v>
      </c>
    </row>
    <row r="2926" spans="1:10" x14ac:dyDescent="0.3">
      <c r="A2926" s="3">
        <v>11388</v>
      </c>
      <c r="B2926" s="3">
        <v>1408102440</v>
      </c>
      <c r="C2926" s="2" t="s">
        <v>32057</v>
      </c>
      <c r="D2926" s="2" t="s">
        <v>1</v>
      </c>
      <c r="E2926" s="3" t="s">
        <v>2</v>
      </c>
      <c r="F2926" s="3">
        <v>41273</v>
      </c>
      <c r="G2926" s="3" t="str">
        <f t="shared" si="45"/>
        <v xml:space="preserve">경기 </v>
      </c>
      <c r="H2926" s="2" t="s">
        <v>32059</v>
      </c>
      <c r="I2926" s="2" t="s">
        <v>393</v>
      </c>
      <c r="J2926" s="2" t="s">
        <v>32058</v>
      </c>
    </row>
    <row r="2927" spans="1:10" x14ac:dyDescent="0.3">
      <c r="A2927" s="3">
        <v>11393</v>
      </c>
      <c r="B2927" s="3">
        <v>2158178981</v>
      </c>
      <c r="C2927" s="2" t="s">
        <v>32069</v>
      </c>
      <c r="D2927" s="2" t="s">
        <v>1</v>
      </c>
      <c r="E2927" s="3" t="s">
        <v>2</v>
      </c>
      <c r="F2927" s="3">
        <v>41461</v>
      </c>
      <c r="G2927" s="3" t="str">
        <f t="shared" si="45"/>
        <v xml:space="preserve">경기 </v>
      </c>
      <c r="H2927" s="2" t="s">
        <v>32071</v>
      </c>
      <c r="I2927" s="2" t="s">
        <v>146</v>
      </c>
      <c r="J2927" s="2" t="s">
        <v>32070</v>
      </c>
    </row>
    <row r="2928" spans="1:10" x14ac:dyDescent="0.3">
      <c r="A2928" s="3">
        <v>11413</v>
      </c>
      <c r="B2928" s="3">
        <v>1178123810</v>
      </c>
      <c r="C2928" s="2" t="s">
        <v>32116</v>
      </c>
      <c r="D2928" s="2" t="s">
        <v>1</v>
      </c>
      <c r="E2928" s="3" t="s">
        <v>2</v>
      </c>
      <c r="F2928" s="3">
        <v>41190</v>
      </c>
      <c r="G2928" s="3" t="str">
        <f t="shared" si="45"/>
        <v xml:space="preserve">경기 </v>
      </c>
      <c r="H2928" s="2" t="s">
        <v>17676</v>
      </c>
      <c r="I2928" s="2" t="s">
        <v>5871</v>
      </c>
      <c r="J2928" s="2" t="s">
        <v>32117</v>
      </c>
    </row>
    <row r="2929" spans="1:10" x14ac:dyDescent="0.3">
      <c r="A2929" s="3">
        <v>11416</v>
      </c>
      <c r="B2929" s="3">
        <v>1238109055</v>
      </c>
      <c r="C2929" s="2" t="s">
        <v>32123</v>
      </c>
      <c r="D2929" s="2" t="s">
        <v>895</v>
      </c>
      <c r="E2929" s="3" t="s">
        <v>896</v>
      </c>
      <c r="F2929" s="3">
        <v>41171</v>
      </c>
      <c r="G2929" s="3" t="str">
        <f t="shared" si="45"/>
        <v xml:space="preserve">경기 </v>
      </c>
      <c r="H2929" s="2" t="s">
        <v>32125</v>
      </c>
      <c r="I2929" s="2" t="s">
        <v>32126</v>
      </c>
      <c r="J2929" s="2" t="s">
        <v>32124</v>
      </c>
    </row>
    <row r="2930" spans="1:10" x14ac:dyDescent="0.3">
      <c r="A2930" s="3">
        <v>11417</v>
      </c>
      <c r="B2930" s="3">
        <v>1278175649</v>
      </c>
      <c r="C2930" s="2" t="s">
        <v>32127</v>
      </c>
      <c r="D2930" s="2" t="s">
        <v>1</v>
      </c>
      <c r="E2930" s="3" t="s">
        <v>2</v>
      </c>
      <c r="F2930" s="3">
        <v>41630</v>
      </c>
      <c r="G2930" s="3" t="str">
        <f t="shared" si="45"/>
        <v xml:space="preserve">경기 </v>
      </c>
      <c r="H2930" s="2" t="s">
        <v>32129</v>
      </c>
      <c r="I2930" s="2" t="s">
        <v>875</v>
      </c>
      <c r="J2930" s="2" t="s">
        <v>32128</v>
      </c>
    </row>
    <row r="2931" spans="1:10" x14ac:dyDescent="0.3">
      <c r="A2931" s="3">
        <v>11419</v>
      </c>
      <c r="B2931" s="3">
        <v>1288668845</v>
      </c>
      <c r="C2931" s="2" t="s">
        <v>32134</v>
      </c>
      <c r="D2931" s="2" t="s">
        <v>1</v>
      </c>
      <c r="E2931" s="3" t="s">
        <v>2</v>
      </c>
      <c r="F2931" s="3">
        <v>41480</v>
      </c>
      <c r="G2931" s="3" t="str">
        <f t="shared" si="45"/>
        <v xml:space="preserve">경기 </v>
      </c>
      <c r="H2931" s="2" t="s">
        <v>32136</v>
      </c>
      <c r="I2931" s="2" t="s">
        <v>1898</v>
      </c>
      <c r="J2931" s="2" t="s">
        <v>32135</v>
      </c>
    </row>
    <row r="2932" spans="1:10" x14ac:dyDescent="0.3">
      <c r="A2932" s="3">
        <v>11421</v>
      </c>
      <c r="B2932" s="3">
        <v>1308179281</v>
      </c>
      <c r="C2932" s="2" t="s">
        <v>32140</v>
      </c>
      <c r="D2932" s="2" t="s">
        <v>1</v>
      </c>
      <c r="E2932" s="3" t="s">
        <v>2</v>
      </c>
      <c r="F2932" s="3">
        <v>41190</v>
      </c>
      <c r="G2932" s="3" t="str">
        <f t="shared" si="45"/>
        <v xml:space="preserve">경기 </v>
      </c>
      <c r="H2932" s="2" t="s">
        <v>32142</v>
      </c>
      <c r="I2932" s="2" t="s">
        <v>1480</v>
      </c>
      <c r="J2932" s="2" t="s">
        <v>32141</v>
      </c>
    </row>
    <row r="2933" spans="1:10" x14ac:dyDescent="0.3">
      <c r="A2933" s="3">
        <v>11424</v>
      </c>
      <c r="B2933" s="3">
        <v>1348106228</v>
      </c>
      <c r="C2933" s="2" t="s">
        <v>32148</v>
      </c>
      <c r="D2933" s="2" t="s">
        <v>1</v>
      </c>
      <c r="E2933" s="3" t="s">
        <v>2</v>
      </c>
      <c r="F2933" s="3">
        <v>41273</v>
      </c>
      <c r="G2933" s="3" t="str">
        <f t="shared" si="45"/>
        <v xml:space="preserve">경기 </v>
      </c>
      <c r="H2933" s="2" t="s">
        <v>32150</v>
      </c>
      <c r="I2933" s="2" t="s">
        <v>743</v>
      </c>
      <c r="J2933" s="2" t="s">
        <v>32149</v>
      </c>
    </row>
    <row r="2934" spans="1:10" x14ac:dyDescent="0.3">
      <c r="A2934" s="3">
        <v>11430</v>
      </c>
      <c r="B2934" s="3">
        <v>1428121462</v>
      </c>
      <c r="C2934" s="2" t="s">
        <v>32167</v>
      </c>
      <c r="D2934" s="2" t="s">
        <v>1</v>
      </c>
      <c r="E2934" s="3" t="s">
        <v>2</v>
      </c>
      <c r="F2934" s="3">
        <v>41463</v>
      </c>
      <c r="G2934" s="3" t="str">
        <f t="shared" si="45"/>
        <v xml:space="preserve">경기 </v>
      </c>
      <c r="H2934" s="2" t="s">
        <v>32169</v>
      </c>
      <c r="I2934" s="2" t="s">
        <v>982</v>
      </c>
      <c r="J2934" s="2" t="s">
        <v>32168</v>
      </c>
    </row>
    <row r="2935" spans="1:10" x14ac:dyDescent="0.3">
      <c r="A2935" s="3">
        <v>11446</v>
      </c>
      <c r="B2935" s="3">
        <v>1098189164</v>
      </c>
      <c r="C2935" s="2" t="s">
        <v>32210</v>
      </c>
      <c r="D2935" s="2" t="s">
        <v>1</v>
      </c>
      <c r="E2935" s="3" t="s">
        <v>2</v>
      </c>
      <c r="F2935" s="3">
        <v>41570</v>
      </c>
      <c r="G2935" s="3" t="str">
        <f t="shared" si="45"/>
        <v xml:space="preserve">경기 </v>
      </c>
      <c r="H2935" s="2" t="s">
        <v>32212</v>
      </c>
      <c r="I2935" s="2" t="s">
        <v>768</v>
      </c>
      <c r="J2935" s="2" t="s">
        <v>32211</v>
      </c>
    </row>
    <row r="2936" spans="1:10" x14ac:dyDescent="0.3">
      <c r="A2936" s="3">
        <v>11452</v>
      </c>
      <c r="B2936" s="3">
        <v>1238140584</v>
      </c>
      <c r="C2936" s="2" t="s">
        <v>32227</v>
      </c>
      <c r="D2936" s="2" t="s">
        <v>1</v>
      </c>
      <c r="E2936" s="3" t="s">
        <v>2</v>
      </c>
      <c r="F2936" s="3">
        <v>41430</v>
      </c>
      <c r="G2936" s="3" t="str">
        <f t="shared" si="45"/>
        <v xml:space="preserve">경기 </v>
      </c>
      <c r="H2936" s="2" t="s">
        <v>32229</v>
      </c>
      <c r="I2936" s="2" t="s">
        <v>154</v>
      </c>
      <c r="J2936" s="2" t="s">
        <v>32228</v>
      </c>
    </row>
    <row r="2937" spans="1:10" x14ac:dyDescent="0.3">
      <c r="A2937" s="3">
        <v>11455</v>
      </c>
      <c r="B2937" s="3">
        <v>1308185240</v>
      </c>
      <c r="C2937" s="2" t="s">
        <v>32235</v>
      </c>
      <c r="D2937" s="2" t="s">
        <v>1</v>
      </c>
      <c r="E2937" s="3" t="s">
        <v>2</v>
      </c>
      <c r="F2937" s="3">
        <v>41570</v>
      </c>
      <c r="G2937" s="3" t="str">
        <f t="shared" si="45"/>
        <v xml:space="preserve">경기 </v>
      </c>
      <c r="H2937" s="2" t="s">
        <v>32237</v>
      </c>
      <c r="I2937" s="2" t="s">
        <v>71</v>
      </c>
      <c r="J2937" s="2" t="s">
        <v>32236</v>
      </c>
    </row>
    <row r="2938" spans="1:10" x14ac:dyDescent="0.3">
      <c r="A2938" s="3">
        <v>11456</v>
      </c>
      <c r="B2938" s="3">
        <v>1308656982</v>
      </c>
      <c r="C2938" s="2" t="s">
        <v>32238</v>
      </c>
      <c r="D2938" s="2" t="s">
        <v>1</v>
      </c>
      <c r="E2938" s="3" t="s">
        <v>2</v>
      </c>
      <c r="F2938" s="3">
        <v>41190</v>
      </c>
      <c r="G2938" s="3" t="str">
        <f t="shared" si="45"/>
        <v xml:space="preserve">경기 </v>
      </c>
      <c r="H2938" s="2" t="s">
        <v>32240</v>
      </c>
      <c r="I2938" s="2" t="s">
        <v>146</v>
      </c>
      <c r="J2938" s="2" t="s">
        <v>32239</v>
      </c>
    </row>
    <row r="2939" spans="1:10" x14ac:dyDescent="0.3">
      <c r="A2939" s="3">
        <v>11458</v>
      </c>
      <c r="B2939" s="3">
        <v>1348102066</v>
      </c>
      <c r="C2939" s="2" t="s">
        <v>32244</v>
      </c>
      <c r="D2939" s="2" t="s">
        <v>1</v>
      </c>
      <c r="E2939" s="3" t="s">
        <v>2</v>
      </c>
      <c r="F2939" s="3">
        <v>41273</v>
      </c>
      <c r="G2939" s="3" t="str">
        <f t="shared" si="45"/>
        <v xml:space="preserve">경기 </v>
      </c>
      <c r="H2939" s="2" t="s">
        <v>32246</v>
      </c>
      <c r="I2939" s="2" t="s">
        <v>43</v>
      </c>
      <c r="J2939" s="2" t="s">
        <v>32245</v>
      </c>
    </row>
    <row r="2940" spans="1:10" x14ac:dyDescent="0.3">
      <c r="A2940" s="3">
        <v>11459</v>
      </c>
      <c r="B2940" s="3">
        <v>1348111089</v>
      </c>
      <c r="C2940" s="2" t="s">
        <v>32247</v>
      </c>
      <c r="D2940" s="2" t="s">
        <v>239</v>
      </c>
      <c r="E2940" s="3" t="s">
        <v>240</v>
      </c>
      <c r="F2940" s="3">
        <v>41273</v>
      </c>
      <c r="G2940" s="3" t="str">
        <f t="shared" si="45"/>
        <v xml:space="preserve">경기 </v>
      </c>
      <c r="H2940" s="2" t="s">
        <v>32249</v>
      </c>
      <c r="I2940" s="2" t="s">
        <v>2130</v>
      </c>
      <c r="J2940" s="2" t="s">
        <v>32248</v>
      </c>
    </row>
    <row r="2941" spans="1:10" x14ac:dyDescent="0.3">
      <c r="A2941" s="3">
        <v>11460</v>
      </c>
      <c r="B2941" s="3">
        <v>1348122290</v>
      </c>
      <c r="C2941" s="2" t="s">
        <v>32250</v>
      </c>
      <c r="D2941" s="2" t="s">
        <v>1</v>
      </c>
      <c r="E2941" s="3" t="s">
        <v>2</v>
      </c>
      <c r="F2941" s="3">
        <v>41273</v>
      </c>
      <c r="G2941" s="3" t="str">
        <f t="shared" si="45"/>
        <v xml:space="preserve">경기 </v>
      </c>
      <c r="H2941" s="2" t="s">
        <v>32252</v>
      </c>
      <c r="I2941" s="2" t="s">
        <v>32253</v>
      </c>
      <c r="J2941" s="2" t="s">
        <v>32251</v>
      </c>
    </row>
    <row r="2942" spans="1:10" x14ac:dyDescent="0.3">
      <c r="A2942" s="3">
        <v>11461</v>
      </c>
      <c r="B2942" s="3">
        <v>1348127126</v>
      </c>
      <c r="C2942" s="2" t="s">
        <v>32254</v>
      </c>
      <c r="D2942" s="2" t="s">
        <v>1</v>
      </c>
      <c r="E2942" s="3" t="s">
        <v>2</v>
      </c>
      <c r="F2942" s="3">
        <v>41273</v>
      </c>
      <c r="G2942" s="3" t="str">
        <f t="shared" si="45"/>
        <v xml:space="preserve">경기 </v>
      </c>
      <c r="H2942" s="2" t="s">
        <v>32256</v>
      </c>
      <c r="I2942" s="2" t="s">
        <v>526</v>
      </c>
      <c r="J2942" s="2" t="s">
        <v>32255</v>
      </c>
    </row>
    <row r="2943" spans="1:10" x14ac:dyDescent="0.3">
      <c r="A2943" s="3">
        <v>11463</v>
      </c>
      <c r="B2943" s="3">
        <v>1348675453</v>
      </c>
      <c r="C2943" s="2" t="s">
        <v>32260</v>
      </c>
      <c r="D2943" s="2" t="s">
        <v>1</v>
      </c>
      <c r="E2943" s="3" t="s">
        <v>2</v>
      </c>
      <c r="F2943" s="3">
        <v>41273</v>
      </c>
      <c r="G2943" s="3" t="str">
        <f t="shared" si="45"/>
        <v xml:space="preserve">경기 </v>
      </c>
      <c r="H2943" s="2" t="s">
        <v>32262</v>
      </c>
      <c r="I2943" s="2" t="s">
        <v>2304</v>
      </c>
      <c r="J2943" s="2" t="s">
        <v>32261</v>
      </c>
    </row>
    <row r="2944" spans="1:10" x14ac:dyDescent="0.3">
      <c r="A2944" s="3">
        <v>11466</v>
      </c>
      <c r="B2944" s="3">
        <v>1408153575</v>
      </c>
      <c r="C2944" s="2" t="s">
        <v>32268</v>
      </c>
      <c r="D2944" s="2" t="s">
        <v>1</v>
      </c>
      <c r="E2944" s="3" t="s">
        <v>2</v>
      </c>
      <c r="F2944" s="3">
        <v>41390</v>
      </c>
      <c r="G2944" s="3" t="str">
        <f t="shared" si="45"/>
        <v xml:space="preserve">경기 </v>
      </c>
      <c r="H2944" s="2" t="s">
        <v>32270</v>
      </c>
      <c r="I2944" s="2" t="s">
        <v>639</v>
      </c>
      <c r="J2944" s="2" t="s">
        <v>32269</v>
      </c>
    </row>
    <row r="2945" spans="1:10" x14ac:dyDescent="0.3">
      <c r="A2945" s="3">
        <v>11467</v>
      </c>
      <c r="B2945" s="3">
        <v>2068615838</v>
      </c>
      <c r="C2945" s="2" t="s">
        <v>32271</v>
      </c>
      <c r="D2945" s="2" t="s">
        <v>1</v>
      </c>
      <c r="E2945" s="3" t="s">
        <v>2</v>
      </c>
      <c r="F2945" s="3">
        <v>41360</v>
      </c>
      <c r="G2945" s="3" t="str">
        <f t="shared" si="45"/>
        <v xml:space="preserve">경기 </v>
      </c>
      <c r="H2945" s="2" t="s">
        <v>32273</v>
      </c>
      <c r="I2945" s="2" t="s">
        <v>1132</v>
      </c>
      <c r="J2945" s="2" t="s">
        <v>32272</v>
      </c>
    </row>
    <row r="2946" spans="1:10" x14ac:dyDescent="0.3">
      <c r="A2946" s="3">
        <v>11470</v>
      </c>
      <c r="B2946" s="3">
        <v>2148735491</v>
      </c>
      <c r="C2946" s="2" t="s">
        <v>32280</v>
      </c>
      <c r="D2946" s="2" t="s">
        <v>1</v>
      </c>
      <c r="E2946" s="3" t="s">
        <v>2</v>
      </c>
      <c r="F2946" s="3">
        <v>41135</v>
      </c>
      <c r="G2946" s="3" t="str">
        <f t="shared" si="45"/>
        <v xml:space="preserve">경기 </v>
      </c>
      <c r="H2946" s="2" t="s">
        <v>32282</v>
      </c>
      <c r="I2946" s="2" t="s">
        <v>1653</v>
      </c>
      <c r="J2946" s="2" t="s">
        <v>32281</v>
      </c>
    </row>
    <row r="2947" spans="1:10" x14ac:dyDescent="0.3">
      <c r="A2947" s="3">
        <v>11482</v>
      </c>
      <c r="B2947" s="3">
        <v>6098134776</v>
      </c>
      <c r="C2947" s="2" t="s">
        <v>32309</v>
      </c>
      <c r="D2947" s="2" t="s">
        <v>1</v>
      </c>
      <c r="E2947" s="3" t="s">
        <v>2</v>
      </c>
      <c r="F2947" s="3">
        <v>41590</v>
      </c>
      <c r="G2947" s="3" t="str">
        <f t="shared" ref="G2947:G3010" si="46">LEFT(H2947,3)</f>
        <v xml:space="preserve">경기 </v>
      </c>
      <c r="H2947" s="2" t="s">
        <v>32311</v>
      </c>
      <c r="I2947" s="2" t="s">
        <v>2460</v>
      </c>
      <c r="J2947" s="2" t="s">
        <v>32310</v>
      </c>
    </row>
    <row r="2948" spans="1:10" x14ac:dyDescent="0.3">
      <c r="A2948" s="3">
        <v>11487</v>
      </c>
      <c r="B2948" s="3">
        <v>1078122018</v>
      </c>
      <c r="C2948" s="2" t="s">
        <v>32324</v>
      </c>
      <c r="D2948" s="2" t="s">
        <v>1</v>
      </c>
      <c r="E2948" s="3" t="s">
        <v>2</v>
      </c>
      <c r="F2948" s="3">
        <v>41590</v>
      </c>
      <c r="G2948" s="3" t="str">
        <f t="shared" si="46"/>
        <v xml:space="preserve">경기 </v>
      </c>
      <c r="H2948" s="2" t="s">
        <v>32326</v>
      </c>
      <c r="I2948" s="2" t="s">
        <v>67</v>
      </c>
      <c r="J2948" s="2" t="s">
        <v>32325</v>
      </c>
    </row>
    <row r="2949" spans="1:10" x14ac:dyDescent="0.3">
      <c r="A2949" s="3">
        <v>11489</v>
      </c>
      <c r="B2949" s="3">
        <v>1198116601</v>
      </c>
      <c r="C2949" s="2" t="s">
        <v>32329</v>
      </c>
      <c r="D2949" s="2" t="s">
        <v>1</v>
      </c>
      <c r="E2949" s="3" t="s">
        <v>2</v>
      </c>
      <c r="F2949" s="3">
        <v>41590</v>
      </c>
      <c r="G2949" s="3" t="str">
        <f t="shared" si="46"/>
        <v xml:space="preserve">경기 </v>
      </c>
      <c r="H2949" s="2" t="s">
        <v>32331</v>
      </c>
      <c r="I2949" s="2" t="s">
        <v>67</v>
      </c>
      <c r="J2949" s="2" t="s">
        <v>32330</v>
      </c>
    </row>
    <row r="2950" spans="1:10" x14ac:dyDescent="0.3">
      <c r="A2950" s="3">
        <v>11492</v>
      </c>
      <c r="B2950" s="3">
        <v>1238163118</v>
      </c>
      <c r="C2950" s="2" t="s">
        <v>32337</v>
      </c>
      <c r="D2950" s="2" t="s">
        <v>239</v>
      </c>
      <c r="E2950" s="3" t="s">
        <v>240</v>
      </c>
      <c r="F2950" s="3">
        <v>41220</v>
      </c>
      <c r="G2950" s="3" t="str">
        <f t="shared" si="46"/>
        <v xml:space="preserve">경기 </v>
      </c>
      <c r="H2950" s="2" t="s">
        <v>32339</v>
      </c>
      <c r="I2950" s="2" t="s">
        <v>1430</v>
      </c>
      <c r="J2950" s="2" t="s">
        <v>32338</v>
      </c>
    </row>
    <row r="2951" spans="1:10" x14ac:dyDescent="0.3">
      <c r="A2951" s="3">
        <v>11493</v>
      </c>
      <c r="B2951" s="3">
        <v>1248604908</v>
      </c>
      <c r="C2951" s="2" t="s">
        <v>32340</v>
      </c>
      <c r="D2951" s="2" t="s">
        <v>1</v>
      </c>
      <c r="E2951" s="3" t="s">
        <v>2</v>
      </c>
      <c r="F2951" s="3">
        <v>41461</v>
      </c>
      <c r="G2951" s="3" t="str">
        <f t="shared" si="46"/>
        <v xml:space="preserve">경기 </v>
      </c>
      <c r="H2951" s="2" t="s">
        <v>32342</v>
      </c>
      <c r="I2951" s="2" t="s">
        <v>764</v>
      </c>
      <c r="J2951" s="2" t="s">
        <v>32341</v>
      </c>
    </row>
    <row r="2952" spans="1:10" x14ac:dyDescent="0.3">
      <c r="A2952" s="3">
        <v>11494</v>
      </c>
      <c r="B2952" s="3">
        <v>1268145138</v>
      </c>
      <c r="C2952" s="2" t="s">
        <v>32343</v>
      </c>
      <c r="D2952" s="2" t="s">
        <v>1</v>
      </c>
      <c r="E2952" s="3" t="s">
        <v>2</v>
      </c>
      <c r="F2952" s="3">
        <v>41500</v>
      </c>
      <c r="G2952" s="3" t="str">
        <f t="shared" si="46"/>
        <v xml:space="preserve">경기 </v>
      </c>
      <c r="H2952" s="2" t="s">
        <v>32345</v>
      </c>
      <c r="I2952" s="2" t="s">
        <v>180</v>
      </c>
      <c r="J2952" s="2" t="s">
        <v>32344</v>
      </c>
    </row>
    <row r="2953" spans="1:10" x14ac:dyDescent="0.3">
      <c r="A2953" s="3">
        <v>11495</v>
      </c>
      <c r="B2953" s="3">
        <v>1358102429</v>
      </c>
      <c r="C2953" s="2" t="s">
        <v>32346</v>
      </c>
      <c r="D2953" s="2" t="s">
        <v>132</v>
      </c>
      <c r="E2953" s="3" t="s">
        <v>133</v>
      </c>
      <c r="F2953" s="3">
        <v>41461</v>
      </c>
      <c r="G2953" s="3" t="str">
        <f t="shared" si="46"/>
        <v xml:space="preserve">경기 </v>
      </c>
      <c r="H2953" s="2" t="s">
        <v>32348</v>
      </c>
      <c r="I2953" s="2" t="s">
        <v>2212</v>
      </c>
      <c r="J2953" s="2" t="s">
        <v>32347</v>
      </c>
    </row>
    <row r="2954" spans="1:10" x14ac:dyDescent="0.3">
      <c r="A2954" s="3">
        <v>11496</v>
      </c>
      <c r="B2954" s="3">
        <v>1358164084</v>
      </c>
      <c r="C2954" s="2" t="s">
        <v>32349</v>
      </c>
      <c r="D2954" s="2" t="s">
        <v>1</v>
      </c>
      <c r="E2954" s="3" t="s">
        <v>2</v>
      </c>
      <c r="F2954" s="3">
        <v>41461</v>
      </c>
      <c r="G2954" s="3" t="str">
        <f t="shared" si="46"/>
        <v xml:space="preserve">경기 </v>
      </c>
      <c r="H2954" s="2" t="s">
        <v>32351</v>
      </c>
      <c r="I2954" s="2" t="s">
        <v>5091</v>
      </c>
      <c r="J2954" s="2" t="s">
        <v>32350</v>
      </c>
    </row>
    <row r="2955" spans="1:10" x14ac:dyDescent="0.3">
      <c r="A2955" s="3">
        <v>11501</v>
      </c>
      <c r="B2955" s="3">
        <v>2158180134</v>
      </c>
      <c r="C2955" s="2" t="s">
        <v>32362</v>
      </c>
      <c r="D2955" s="2" t="s">
        <v>1</v>
      </c>
      <c r="E2955" s="3" t="s">
        <v>2</v>
      </c>
      <c r="F2955" s="3">
        <v>41133</v>
      </c>
      <c r="G2955" s="3" t="str">
        <f t="shared" si="46"/>
        <v xml:space="preserve">경기 </v>
      </c>
      <c r="H2955" s="2" t="s">
        <v>25936</v>
      </c>
      <c r="I2955" s="2" t="s">
        <v>485</v>
      </c>
      <c r="J2955" s="2" t="s">
        <v>32363</v>
      </c>
    </row>
    <row r="2956" spans="1:10" x14ac:dyDescent="0.3">
      <c r="A2956" s="3">
        <v>11519</v>
      </c>
      <c r="B2956" s="3">
        <v>1138127717</v>
      </c>
      <c r="C2956" s="2" t="s">
        <v>32413</v>
      </c>
      <c r="D2956" s="2" t="s">
        <v>1</v>
      </c>
      <c r="E2956" s="3" t="s">
        <v>2</v>
      </c>
      <c r="F2956" s="3">
        <v>41590</v>
      </c>
      <c r="G2956" s="3" t="str">
        <f t="shared" si="46"/>
        <v xml:space="preserve">경기 </v>
      </c>
      <c r="H2956" s="2" t="s">
        <v>32415</v>
      </c>
      <c r="I2956" s="2" t="s">
        <v>162</v>
      </c>
      <c r="J2956" s="2" t="s">
        <v>32414</v>
      </c>
    </row>
    <row r="2957" spans="1:10" x14ac:dyDescent="0.3">
      <c r="A2957" s="3">
        <v>11525</v>
      </c>
      <c r="B2957" s="3">
        <v>1238148271</v>
      </c>
      <c r="C2957" s="2" t="s">
        <v>10147</v>
      </c>
      <c r="D2957" s="2" t="s">
        <v>1</v>
      </c>
      <c r="E2957" s="3" t="s">
        <v>2</v>
      </c>
      <c r="F2957" s="3">
        <v>41590</v>
      </c>
      <c r="G2957" s="3" t="str">
        <f t="shared" si="46"/>
        <v xml:space="preserve">경기 </v>
      </c>
      <c r="H2957" s="2" t="s">
        <v>32429</v>
      </c>
      <c r="I2957" s="2" t="s">
        <v>1411</v>
      </c>
      <c r="J2957" s="2" t="s">
        <v>32428</v>
      </c>
    </row>
    <row r="2958" spans="1:10" x14ac:dyDescent="0.3">
      <c r="A2958" s="3">
        <v>11526</v>
      </c>
      <c r="B2958" s="3">
        <v>1278147712</v>
      </c>
      <c r="C2958" s="2" t="s">
        <v>32430</v>
      </c>
      <c r="D2958" s="2" t="s">
        <v>1</v>
      </c>
      <c r="E2958" s="3" t="s">
        <v>2</v>
      </c>
      <c r="F2958" s="3">
        <v>41630</v>
      </c>
      <c r="G2958" s="3" t="str">
        <f t="shared" si="46"/>
        <v xml:space="preserve">경기 </v>
      </c>
      <c r="H2958" s="2" t="s">
        <v>32432</v>
      </c>
      <c r="I2958" s="2" t="s">
        <v>705</v>
      </c>
      <c r="J2958" s="2" t="s">
        <v>32431</v>
      </c>
    </row>
    <row r="2959" spans="1:10" x14ac:dyDescent="0.3">
      <c r="A2959" s="3">
        <v>11527</v>
      </c>
      <c r="B2959" s="3">
        <v>1288118791</v>
      </c>
      <c r="C2959" s="2" t="s">
        <v>32433</v>
      </c>
      <c r="D2959" s="2" t="s">
        <v>1</v>
      </c>
      <c r="E2959" s="3" t="s">
        <v>2</v>
      </c>
      <c r="F2959" s="3">
        <v>41480</v>
      </c>
      <c r="G2959" s="3" t="str">
        <f t="shared" si="46"/>
        <v xml:space="preserve">경기 </v>
      </c>
      <c r="H2959" s="2" t="s">
        <v>32435</v>
      </c>
      <c r="I2959" s="2" t="s">
        <v>1040</v>
      </c>
      <c r="J2959" s="2" t="s">
        <v>32434</v>
      </c>
    </row>
    <row r="2960" spans="1:10" x14ac:dyDescent="0.3">
      <c r="A2960" s="3">
        <v>11528</v>
      </c>
      <c r="B2960" s="3">
        <v>1298636953</v>
      </c>
      <c r="C2960" s="2" t="s">
        <v>32436</v>
      </c>
      <c r="D2960" s="2" t="s">
        <v>1</v>
      </c>
      <c r="E2960" s="3" t="s">
        <v>2</v>
      </c>
      <c r="F2960" s="3">
        <v>41131</v>
      </c>
      <c r="G2960" s="3" t="str">
        <f t="shared" si="46"/>
        <v xml:space="preserve">경기 </v>
      </c>
      <c r="H2960" s="2" t="s">
        <v>32438</v>
      </c>
      <c r="I2960" s="2" t="s">
        <v>512</v>
      </c>
      <c r="J2960" s="2" t="s">
        <v>32437</v>
      </c>
    </row>
    <row r="2961" spans="1:10" x14ac:dyDescent="0.3">
      <c r="A2961" s="3">
        <v>11529</v>
      </c>
      <c r="B2961" s="3">
        <v>1308109276</v>
      </c>
      <c r="C2961" s="2" t="s">
        <v>32439</v>
      </c>
      <c r="D2961" s="2" t="s">
        <v>1</v>
      </c>
      <c r="E2961" s="3" t="s">
        <v>2</v>
      </c>
      <c r="F2961" s="3">
        <v>41461</v>
      </c>
      <c r="G2961" s="3" t="str">
        <f t="shared" si="46"/>
        <v xml:space="preserve">경기 </v>
      </c>
      <c r="H2961" s="2" t="s">
        <v>32441</v>
      </c>
      <c r="I2961" s="2" t="s">
        <v>4942</v>
      </c>
      <c r="J2961" s="2" t="s">
        <v>32440</v>
      </c>
    </row>
    <row r="2962" spans="1:10" x14ac:dyDescent="0.3">
      <c r="A2962" s="3">
        <v>11533</v>
      </c>
      <c r="B2962" s="3">
        <v>1321067078</v>
      </c>
      <c r="C2962" s="2" t="s">
        <v>32450</v>
      </c>
      <c r="D2962" s="2" t="s">
        <v>1</v>
      </c>
      <c r="E2962" s="3" t="s">
        <v>2</v>
      </c>
      <c r="F2962" s="3">
        <v>41820</v>
      </c>
      <c r="G2962" s="3" t="str">
        <f t="shared" si="46"/>
        <v xml:space="preserve">경기 </v>
      </c>
      <c r="H2962" s="2" t="s">
        <v>32452</v>
      </c>
      <c r="I2962" s="2" t="s">
        <v>130</v>
      </c>
      <c r="J2962" s="2" t="s">
        <v>32451</v>
      </c>
    </row>
    <row r="2963" spans="1:10" x14ac:dyDescent="0.3">
      <c r="A2963" s="3">
        <v>11535</v>
      </c>
      <c r="B2963" s="3">
        <v>1388144277</v>
      </c>
      <c r="C2963" s="2" t="s">
        <v>32456</v>
      </c>
      <c r="D2963" s="2" t="s">
        <v>1</v>
      </c>
      <c r="E2963" s="3" t="s">
        <v>2</v>
      </c>
      <c r="F2963" s="3">
        <v>41173</v>
      </c>
      <c r="G2963" s="3" t="str">
        <f t="shared" si="46"/>
        <v xml:space="preserve">경기 </v>
      </c>
      <c r="H2963" s="2" t="s">
        <v>32458</v>
      </c>
      <c r="I2963" s="2" t="s">
        <v>485</v>
      </c>
      <c r="J2963" s="2" t="s">
        <v>32457</v>
      </c>
    </row>
    <row r="2964" spans="1:10" x14ac:dyDescent="0.3">
      <c r="A2964" s="3">
        <v>11536</v>
      </c>
      <c r="B2964" s="3">
        <v>1408133171</v>
      </c>
      <c r="C2964" s="2" t="s">
        <v>32459</v>
      </c>
      <c r="D2964" s="2" t="s">
        <v>1</v>
      </c>
      <c r="E2964" s="3" t="s">
        <v>2</v>
      </c>
      <c r="F2964" s="3">
        <v>41390</v>
      </c>
      <c r="G2964" s="3" t="str">
        <f t="shared" si="46"/>
        <v xml:space="preserve">경기 </v>
      </c>
      <c r="H2964" s="2" t="s">
        <v>32461</v>
      </c>
      <c r="I2964" s="2" t="s">
        <v>12604</v>
      </c>
      <c r="J2964" s="2" t="s">
        <v>32460</v>
      </c>
    </row>
    <row r="2965" spans="1:10" x14ac:dyDescent="0.3">
      <c r="A2965" s="3">
        <v>11540</v>
      </c>
      <c r="B2965" s="3">
        <v>2188121871</v>
      </c>
      <c r="C2965" s="2" t="s">
        <v>32468</v>
      </c>
      <c r="D2965" s="2" t="s">
        <v>1</v>
      </c>
      <c r="E2965" s="3" t="s">
        <v>2</v>
      </c>
      <c r="F2965" s="3">
        <v>41450</v>
      </c>
      <c r="G2965" s="3" t="str">
        <f t="shared" si="46"/>
        <v xml:space="preserve">경기 </v>
      </c>
      <c r="H2965" s="2" t="s">
        <v>32470</v>
      </c>
      <c r="I2965" s="2" t="s">
        <v>1183</v>
      </c>
      <c r="J2965" s="2" t="s">
        <v>32469</v>
      </c>
    </row>
    <row r="2966" spans="1:10" x14ac:dyDescent="0.3">
      <c r="A2966" s="3">
        <v>11561</v>
      </c>
      <c r="B2966" s="3">
        <v>1248162499</v>
      </c>
      <c r="C2966" s="2" t="s">
        <v>32522</v>
      </c>
      <c r="D2966" s="2" t="s">
        <v>1</v>
      </c>
      <c r="E2966" s="3" t="s">
        <v>2</v>
      </c>
      <c r="F2966" s="3">
        <v>41590</v>
      </c>
      <c r="G2966" s="3" t="str">
        <f t="shared" si="46"/>
        <v xml:space="preserve">경기 </v>
      </c>
      <c r="H2966" s="2" t="s">
        <v>32524</v>
      </c>
      <c r="I2966" s="2" t="s">
        <v>47</v>
      </c>
      <c r="J2966" s="2" t="s">
        <v>32523</v>
      </c>
    </row>
    <row r="2967" spans="1:10" x14ac:dyDescent="0.3">
      <c r="A2967" s="3">
        <v>11562</v>
      </c>
      <c r="B2967" s="3">
        <v>1248655085</v>
      </c>
      <c r="C2967" s="2" t="s">
        <v>32525</v>
      </c>
      <c r="D2967" s="2" t="s">
        <v>1</v>
      </c>
      <c r="E2967" s="3" t="s">
        <v>2</v>
      </c>
      <c r="F2967" s="3">
        <v>41113</v>
      </c>
      <c r="G2967" s="3" t="str">
        <f t="shared" si="46"/>
        <v xml:space="preserve">경기 </v>
      </c>
      <c r="H2967" s="2" t="s">
        <v>32527</v>
      </c>
      <c r="I2967" s="2" t="s">
        <v>743</v>
      </c>
      <c r="J2967" s="2" t="s">
        <v>32526</v>
      </c>
    </row>
    <row r="2968" spans="1:10" x14ac:dyDescent="0.3">
      <c r="A2968" s="3">
        <v>11563</v>
      </c>
      <c r="B2968" s="3">
        <v>1268115901</v>
      </c>
      <c r="C2968" s="2" t="s">
        <v>32528</v>
      </c>
      <c r="D2968" s="2" t="s">
        <v>1</v>
      </c>
      <c r="E2968" s="3" t="s">
        <v>2</v>
      </c>
      <c r="F2968" s="3">
        <v>41135</v>
      </c>
      <c r="G2968" s="3" t="str">
        <f t="shared" si="46"/>
        <v xml:space="preserve">경기 </v>
      </c>
      <c r="H2968" s="2" t="s">
        <v>32530</v>
      </c>
      <c r="I2968" s="2" t="s">
        <v>9439</v>
      </c>
      <c r="J2968" s="2" t="s">
        <v>32529</v>
      </c>
    </row>
    <row r="2969" spans="1:10" x14ac:dyDescent="0.3">
      <c r="A2969" s="3">
        <v>11564</v>
      </c>
      <c r="B2969" s="3">
        <v>1268628361</v>
      </c>
      <c r="C2969" s="2" t="s">
        <v>32531</v>
      </c>
      <c r="D2969" s="2" t="s">
        <v>1</v>
      </c>
      <c r="E2969" s="3" t="s">
        <v>2</v>
      </c>
      <c r="F2969" s="3">
        <v>41610</v>
      </c>
      <c r="G2969" s="3" t="str">
        <f t="shared" si="46"/>
        <v xml:space="preserve">경기 </v>
      </c>
      <c r="H2969" s="2" t="s">
        <v>32533</v>
      </c>
      <c r="I2969" s="2" t="s">
        <v>17568</v>
      </c>
      <c r="J2969" s="2" t="s">
        <v>32532</v>
      </c>
    </row>
    <row r="2970" spans="1:10" x14ac:dyDescent="0.3">
      <c r="A2970" s="3">
        <v>11565</v>
      </c>
      <c r="B2970" s="3">
        <v>1278603515</v>
      </c>
      <c r="C2970" s="2" t="s">
        <v>32534</v>
      </c>
      <c r="D2970" s="2" t="s">
        <v>1</v>
      </c>
      <c r="E2970" s="3" t="s">
        <v>2</v>
      </c>
      <c r="F2970" s="3">
        <v>41650</v>
      </c>
      <c r="G2970" s="3" t="str">
        <f t="shared" si="46"/>
        <v xml:space="preserve">경기 </v>
      </c>
      <c r="H2970" s="2" t="s">
        <v>32536</v>
      </c>
      <c r="I2970" s="2" t="s">
        <v>169</v>
      </c>
      <c r="J2970" s="2" t="s">
        <v>32535</v>
      </c>
    </row>
    <row r="2971" spans="1:10" x14ac:dyDescent="0.3">
      <c r="A2971" s="3">
        <v>11566</v>
      </c>
      <c r="B2971" s="3">
        <v>1288113272</v>
      </c>
      <c r="C2971" s="2" t="s">
        <v>32537</v>
      </c>
      <c r="D2971" s="2" t="s">
        <v>1</v>
      </c>
      <c r="E2971" s="3" t="s">
        <v>2</v>
      </c>
      <c r="F2971" s="3">
        <v>41281</v>
      </c>
      <c r="G2971" s="3" t="str">
        <f t="shared" si="46"/>
        <v xml:space="preserve">경기 </v>
      </c>
      <c r="H2971" s="2" t="s">
        <v>32539</v>
      </c>
      <c r="I2971" s="2" t="s">
        <v>5</v>
      </c>
      <c r="J2971" s="2" t="s">
        <v>32538</v>
      </c>
    </row>
    <row r="2972" spans="1:10" x14ac:dyDescent="0.3">
      <c r="A2972" s="3">
        <v>11569</v>
      </c>
      <c r="B2972" s="3">
        <v>1348128732</v>
      </c>
      <c r="C2972" s="2" t="s">
        <v>32546</v>
      </c>
      <c r="D2972" s="2" t="s">
        <v>1</v>
      </c>
      <c r="E2972" s="3" t="s">
        <v>2</v>
      </c>
      <c r="F2972" s="3">
        <v>41273</v>
      </c>
      <c r="G2972" s="3" t="str">
        <f t="shared" si="46"/>
        <v xml:space="preserve">경기 </v>
      </c>
      <c r="H2972" s="2" t="s">
        <v>32548</v>
      </c>
      <c r="I2972" s="2" t="s">
        <v>952</v>
      </c>
      <c r="J2972" s="2" t="s">
        <v>32547</v>
      </c>
    </row>
    <row r="2973" spans="1:10" x14ac:dyDescent="0.3">
      <c r="A2973" s="3">
        <v>11570</v>
      </c>
      <c r="B2973" s="3">
        <v>1348151437</v>
      </c>
      <c r="C2973" s="2" t="s">
        <v>32549</v>
      </c>
      <c r="D2973" s="2" t="s">
        <v>1</v>
      </c>
      <c r="E2973" s="3" t="s">
        <v>2</v>
      </c>
      <c r="F2973" s="3">
        <v>41390</v>
      </c>
      <c r="G2973" s="3" t="str">
        <f t="shared" si="46"/>
        <v xml:space="preserve">경기 </v>
      </c>
      <c r="H2973" s="2" t="s">
        <v>32551</v>
      </c>
      <c r="I2973" s="2" t="s">
        <v>3298</v>
      </c>
      <c r="J2973" s="2" t="s">
        <v>32550</v>
      </c>
    </row>
    <row r="2974" spans="1:10" x14ac:dyDescent="0.3">
      <c r="A2974" s="3">
        <v>11580</v>
      </c>
      <c r="B2974" s="3">
        <v>2208609161</v>
      </c>
      <c r="C2974" s="2" t="s">
        <v>32577</v>
      </c>
      <c r="D2974" s="2" t="s">
        <v>1</v>
      </c>
      <c r="E2974" s="3" t="s">
        <v>2</v>
      </c>
      <c r="F2974" s="3">
        <v>41173</v>
      </c>
      <c r="G2974" s="3" t="str">
        <f t="shared" si="46"/>
        <v xml:space="preserve">경기 </v>
      </c>
      <c r="H2974" s="2" t="s">
        <v>1102</v>
      </c>
      <c r="I2974" s="2" t="s">
        <v>210</v>
      </c>
      <c r="J2974" s="2" t="s">
        <v>32578</v>
      </c>
    </row>
    <row r="2975" spans="1:10" x14ac:dyDescent="0.3">
      <c r="A2975" s="3">
        <v>11598</v>
      </c>
      <c r="B2975" s="3">
        <v>1248134203</v>
      </c>
      <c r="C2975" s="2" t="s">
        <v>32622</v>
      </c>
      <c r="D2975" s="2" t="s">
        <v>1</v>
      </c>
      <c r="E2975" s="3" t="s">
        <v>2</v>
      </c>
      <c r="F2975" s="3">
        <v>41590</v>
      </c>
      <c r="G2975" s="3" t="str">
        <f t="shared" si="46"/>
        <v xml:space="preserve">경기 </v>
      </c>
      <c r="H2975" s="2" t="s">
        <v>32624</v>
      </c>
      <c r="I2975" s="2" t="s">
        <v>828</v>
      </c>
      <c r="J2975" s="2" t="s">
        <v>32623</v>
      </c>
    </row>
    <row r="2976" spans="1:10" x14ac:dyDescent="0.3">
      <c r="A2976" s="3">
        <v>11599</v>
      </c>
      <c r="B2976" s="3">
        <v>1268611889</v>
      </c>
      <c r="C2976" s="2" t="s">
        <v>32625</v>
      </c>
      <c r="D2976" s="2" t="s">
        <v>1</v>
      </c>
      <c r="E2976" s="3" t="s">
        <v>2</v>
      </c>
      <c r="F2976" s="3">
        <v>41500</v>
      </c>
      <c r="G2976" s="3" t="str">
        <f t="shared" si="46"/>
        <v xml:space="preserve">경기 </v>
      </c>
      <c r="H2976" s="2" t="s">
        <v>2644</v>
      </c>
      <c r="I2976" s="2" t="s">
        <v>154</v>
      </c>
      <c r="J2976" s="2" t="s">
        <v>32626</v>
      </c>
    </row>
    <row r="2977" spans="1:10" x14ac:dyDescent="0.3">
      <c r="A2977" s="3">
        <v>11600</v>
      </c>
      <c r="B2977" s="3">
        <v>1308146209</v>
      </c>
      <c r="C2977" s="2" t="s">
        <v>32627</v>
      </c>
      <c r="D2977" s="2" t="s">
        <v>1</v>
      </c>
      <c r="E2977" s="3" t="s">
        <v>2</v>
      </c>
      <c r="F2977" s="3">
        <v>41390</v>
      </c>
      <c r="G2977" s="3" t="str">
        <f t="shared" si="46"/>
        <v xml:space="preserve">경기 </v>
      </c>
      <c r="H2977" s="2" t="s">
        <v>32629</v>
      </c>
      <c r="I2977" s="2" t="s">
        <v>260</v>
      </c>
      <c r="J2977" s="2" t="s">
        <v>32628</v>
      </c>
    </row>
    <row r="2978" spans="1:10" x14ac:dyDescent="0.3">
      <c r="A2978" s="3">
        <v>11601</v>
      </c>
      <c r="B2978" s="3">
        <v>1308160104</v>
      </c>
      <c r="C2978" s="2" t="s">
        <v>32630</v>
      </c>
      <c r="D2978" s="2" t="s">
        <v>1</v>
      </c>
      <c r="E2978" s="3" t="s">
        <v>2</v>
      </c>
      <c r="F2978" s="3">
        <v>41590</v>
      </c>
      <c r="G2978" s="3" t="str">
        <f t="shared" si="46"/>
        <v xml:space="preserve">경기 </v>
      </c>
      <c r="H2978" s="2" t="s">
        <v>32632</v>
      </c>
      <c r="I2978" s="2" t="s">
        <v>2044</v>
      </c>
      <c r="J2978" s="2" t="s">
        <v>32631</v>
      </c>
    </row>
    <row r="2979" spans="1:10" x14ac:dyDescent="0.3">
      <c r="A2979" s="3">
        <v>11602</v>
      </c>
      <c r="B2979" s="3">
        <v>1338138765</v>
      </c>
      <c r="C2979" s="2" t="s">
        <v>32633</v>
      </c>
      <c r="D2979" s="2" t="s">
        <v>1</v>
      </c>
      <c r="E2979" s="3" t="s">
        <v>2</v>
      </c>
      <c r="F2979" s="3">
        <v>41590</v>
      </c>
      <c r="G2979" s="3" t="str">
        <f t="shared" si="46"/>
        <v xml:space="preserve">경기 </v>
      </c>
      <c r="H2979" s="2" t="s">
        <v>32635</v>
      </c>
      <c r="I2979" s="2" t="s">
        <v>616</v>
      </c>
      <c r="J2979" s="2" t="s">
        <v>32634</v>
      </c>
    </row>
    <row r="2980" spans="1:10" x14ac:dyDescent="0.3">
      <c r="A2980" s="3">
        <v>11604</v>
      </c>
      <c r="B2980" s="3">
        <v>1378188665</v>
      </c>
      <c r="C2980" s="2" t="s">
        <v>32639</v>
      </c>
      <c r="D2980" s="2" t="s">
        <v>1</v>
      </c>
      <c r="E2980" s="3" t="s">
        <v>2</v>
      </c>
      <c r="F2980" s="3">
        <v>41570</v>
      </c>
      <c r="G2980" s="3" t="str">
        <f t="shared" si="46"/>
        <v xml:space="preserve">경기 </v>
      </c>
      <c r="H2980" s="2" t="s">
        <v>32641</v>
      </c>
      <c r="I2980" s="2" t="s">
        <v>1508</v>
      </c>
      <c r="J2980" s="2" t="s">
        <v>32640</v>
      </c>
    </row>
    <row r="2981" spans="1:10" x14ac:dyDescent="0.3">
      <c r="A2981" s="3">
        <v>11609</v>
      </c>
      <c r="B2981" s="3">
        <v>2109088768</v>
      </c>
      <c r="C2981" s="2" t="s">
        <v>32654</v>
      </c>
      <c r="D2981" s="2" t="s">
        <v>1</v>
      </c>
      <c r="E2981" s="3" t="s">
        <v>2</v>
      </c>
      <c r="F2981" s="3">
        <v>41117</v>
      </c>
      <c r="G2981" s="3" t="str">
        <f t="shared" si="46"/>
        <v xml:space="preserve">경기 </v>
      </c>
      <c r="H2981" s="2" t="s">
        <v>32656</v>
      </c>
      <c r="I2981" s="2" t="s">
        <v>5152</v>
      </c>
      <c r="J2981" s="2" t="s">
        <v>32655</v>
      </c>
    </row>
    <row r="2982" spans="1:10" x14ac:dyDescent="0.3">
      <c r="A2982" s="3">
        <v>11625</v>
      </c>
      <c r="B2982" s="3">
        <v>1238626699</v>
      </c>
      <c r="C2982" s="2" t="s">
        <v>32700</v>
      </c>
      <c r="D2982" s="2" t="s">
        <v>1</v>
      </c>
      <c r="E2982" s="3" t="s">
        <v>2</v>
      </c>
      <c r="F2982" s="3">
        <v>41410</v>
      </c>
      <c r="G2982" s="3" t="str">
        <f t="shared" si="46"/>
        <v xml:space="preserve">경기 </v>
      </c>
      <c r="H2982" s="2" t="s">
        <v>32702</v>
      </c>
      <c r="I2982" s="2" t="s">
        <v>1813</v>
      </c>
      <c r="J2982" s="2" t="s">
        <v>32701</v>
      </c>
    </row>
    <row r="2983" spans="1:10" x14ac:dyDescent="0.3">
      <c r="A2983" s="3">
        <v>11627</v>
      </c>
      <c r="B2983" s="3">
        <v>1258112406</v>
      </c>
      <c r="C2983" s="2" t="s">
        <v>32705</v>
      </c>
      <c r="D2983" s="2" t="s">
        <v>1</v>
      </c>
      <c r="E2983" s="3" t="s">
        <v>2</v>
      </c>
      <c r="F2983" s="3">
        <v>41220</v>
      </c>
      <c r="G2983" s="3" t="str">
        <f t="shared" si="46"/>
        <v xml:space="preserve">경기 </v>
      </c>
      <c r="H2983" s="2" t="s">
        <v>32707</v>
      </c>
      <c r="I2983" s="2" t="s">
        <v>1430</v>
      </c>
      <c r="J2983" s="2" t="s">
        <v>32706</v>
      </c>
    </row>
    <row r="2984" spans="1:10" x14ac:dyDescent="0.3">
      <c r="A2984" s="3">
        <v>11631</v>
      </c>
      <c r="B2984" s="3">
        <v>1298179879</v>
      </c>
      <c r="C2984" s="2" t="s">
        <v>32717</v>
      </c>
      <c r="D2984" s="2" t="s">
        <v>1</v>
      </c>
      <c r="E2984" s="3" t="s">
        <v>2</v>
      </c>
      <c r="F2984" s="3">
        <v>41133</v>
      </c>
      <c r="G2984" s="3" t="str">
        <f t="shared" si="46"/>
        <v xml:space="preserve">경기 </v>
      </c>
      <c r="H2984" s="2" t="s">
        <v>7761</v>
      </c>
      <c r="I2984" s="2" t="s">
        <v>497</v>
      </c>
      <c r="J2984" s="2" t="s">
        <v>32718</v>
      </c>
    </row>
    <row r="2985" spans="1:10" x14ac:dyDescent="0.3">
      <c r="A2985" s="3">
        <v>11633</v>
      </c>
      <c r="B2985" s="3">
        <v>1348612195</v>
      </c>
      <c r="C2985" s="2" t="s">
        <v>32722</v>
      </c>
      <c r="D2985" s="2" t="s">
        <v>1</v>
      </c>
      <c r="E2985" s="3" t="s">
        <v>2</v>
      </c>
      <c r="F2985" s="3">
        <v>41273</v>
      </c>
      <c r="G2985" s="3" t="str">
        <f t="shared" si="46"/>
        <v xml:space="preserve">경기 </v>
      </c>
      <c r="H2985" s="2" t="s">
        <v>32724</v>
      </c>
      <c r="I2985" s="2" t="s">
        <v>260</v>
      </c>
      <c r="J2985" s="2" t="s">
        <v>32723</v>
      </c>
    </row>
    <row r="2986" spans="1:10" x14ac:dyDescent="0.3">
      <c r="A2986" s="3">
        <v>11634</v>
      </c>
      <c r="B2986" s="3">
        <v>1348623519</v>
      </c>
      <c r="C2986" s="2" t="s">
        <v>32725</v>
      </c>
      <c r="D2986" s="2" t="s">
        <v>126</v>
      </c>
      <c r="E2986" s="3" t="s">
        <v>943</v>
      </c>
      <c r="F2986" s="3">
        <v>41273</v>
      </c>
      <c r="G2986" s="3" t="str">
        <f t="shared" si="46"/>
        <v xml:space="preserve">경기 </v>
      </c>
      <c r="H2986" s="2" t="s">
        <v>32727</v>
      </c>
      <c r="I2986" s="2" t="s">
        <v>233</v>
      </c>
      <c r="J2986" s="2" t="s">
        <v>32726</v>
      </c>
    </row>
    <row r="2987" spans="1:10" x14ac:dyDescent="0.3">
      <c r="A2987" s="3">
        <v>11635</v>
      </c>
      <c r="B2987" s="3">
        <v>1358188387</v>
      </c>
      <c r="C2987" s="2" t="s">
        <v>32728</v>
      </c>
      <c r="D2987" s="2" t="s">
        <v>1</v>
      </c>
      <c r="E2987" s="3" t="s">
        <v>2</v>
      </c>
      <c r="F2987" s="3">
        <v>41590</v>
      </c>
      <c r="G2987" s="3" t="str">
        <f t="shared" si="46"/>
        <v xml:space="preserve">경기 </v>
      </c>
      <c r="H2987" s="2" t="s">
        <v>32730</v>
      </c>
      <c r="I2987" s="2" t="s">
        <v>667</v>
      </c>
      <c r="J2987" s="2" t="s">
        <v>32729</v>
      </c>
    </row>
    <row r="2988" spans="1:10" x14ac:dyDescent="0.3">
      <c r="A2988" s="3">
        <v>11659</v>
      </c>
      <c r="B2988" s="3">
        <v>1088166469</v>
      </c>
      <c r="C2988" s="2" t="s">
        <v>32787</v>
      </c>
      <c r="D2988" s="2" t="s">
        <v>1</v>
      </c>
      <c r="E2988" s="3" t="s">
        <v>2</v>
      </c>
      <c r="F2988" s="3">
        <v>41430</v>
      </c>
      <c r="G2988" s="3" t="str">
        <f t="shared" si="46"/>
        <v xml:space="preserve">경기 </v>
      </c>
      <c r="H2988" s="2" t="s">
        <v>32789</v>
      </c>
      <c r="I2988" s="2" t="s">
        <v>194</v>
      </c>
      <c r="J2988" s="2" t="s">
        <v>32788</v>
      </c>
    </row>
    <row r="2989" spans="1:10" x14ac:dyDescent="0.3">
      <c r="A2989" s="3">
        <v>11661</v>
      </c>
      <c r="B2989" s="3">
        <v>1168165118</v>
      </c>
      <c r="C2989" s="2" t="s">
        <v>32792</v>
      </c>
      <c r="D2989" s="2" t="s">
        <v>1</v>
      </c>
      <c r="E2989" s="3" t="s">
        <v>2</v>
      </c>
      <c r="F2989" s="3">
        <v>41390</v>
      </c>
      <c r="G2989" s="3" t="str">
        <f t="shared" si="46"/>
        <v xml:space="preserve">경기 </v>
      </c>
      <c r="H2989" s="2" t="s">
        <v>32794</v>
      </c>
      <c r="I2989" s="2" t="s">
        <v>348</v>
      </c>
      <c r="J2989" s="2" t="s">
        <v>32793</v>
      </c>
    </row>
    <row r="2990" spans="1:10" x14ac:dyDescent="0.3">
      <c r="A2990" s="3">
        <v>11662</v>
      </c>
      <c r="B2990" s="3">
        <v>1268146947</v>
      </c>
      <c r="C2990" s="2" t="s">
        <v>32795</v>
      </c>
      <c r="D2990" s="2" t="s">
        <v>1</v>
      </c>
      <c r="E2990" s="3" t="s">
        <v>2</v>
      </c>
      <c r="F2990" s="3">
        <v>41610</v>
      </c>
      <c r="G2990" s="3" t="str">
        <f t="shared" si="46"/>
        <v xml:space="preserve">경기 </v>
      </c>
      <c r="H2990" s="2" t="s">
        <v>32797</v>
      </c>
      <c r="I2990" s="2" t="s">
        <v>616</v>
      </c>
      <c r="J2990" s="2" t="s">
        <v>32796</v>
      </c>
    </row>
    <row r="2991" spans="1:10" x14ac:dyDescent="0.3">
      <c r="A2991" s="3">
        <v>11666</v>
      </c>
      <c r="B2991" s="3">
        <v>1341063480</v>
      </c>
      <c r="C2991" s="2" t="s">
        <v>32807</v>
      </c>
      <c r="D2991" s="2" t="s">
        <v>1</v>
      </c>
      <c r="E2991" s="3" t="s">
        <v>2</v>
      </c>
      <c r="F2991" s="3">
        <v>41273</v>
      </c>
      <c r="G2991" s="3" t="str">
        <f t="shared" si="46"/>
        <v xml:space="preserve">경기 </v>
      </c>
      <c r="H2991" s="2" t="s">
        <v>32809</v>
      </c>
      <c r="I2991" s="2" t="s">
        <v>146</v>
      </c>
      <c r="J2991" s="2" t="s">
        <v>32808</v>
      </c>
    </row>
    <row r="2992" spans="1:10" x14ac:dyDescent="0.3">
      <c r="A2992" s="3">
        <v>11670</v>
      </c>
      <c r="B2992" s="3">
        <v>1408140255</v>
      </c>
      <c r="C2992" s="2" t="s">
        <v>32819</v>
      </c>
      <c r="D2992" s="2" t="s">
        <v>1</v>
      </c>
      <c r="E2992" s="3" t="s">
        <v>2</v>
      </c>
      <c r="F2992" s="3">
        <v>41390</v>
      </c>
      <c r="G2992" s="3" t="str">
        <f t="shared" si="46"/>
        <v xml:space="preserve">경기 </v>
      </c>
      <c r="H2992" s="2" t="s">
        <v>32821</v>
      </c>
      <c r="I2992" s="2" t="s">
        <v>3256</v>
      </c>
      <c r="J2992" s="2" t="s">
        <v>32820</v>
      </c>
    </row>
    <row r="2993" spans="1:10" x14ac:dyDescent="0.3">
      <c r="A2993" s="3">
        <v>11671</v>
      </c>
      <c r="B2993" s="3">
        <v>2010281390</v>
      </c>
      <c r="C2993" s="2" t="s">
        <v>32822</v>
      </c>
      <c r="D2993" s="2" t="s">
        <v>1</v>
      </c>
      <c r="E2993" s="3" t="s">
        <v>2</v>
      </c>
      <c r="F2993" s="3">
        <v>41610</v>
      </c>
      <c r="G2993" s="3" t="str">
        <f t="shared" si="46"/>
        <v xml:space="preserve">경기 </v>
      </c>
      <c r="H2993" s="2" t="s">
        <v>32824</v>
      </c>
      <c r="I2993" s="2" t="s">
        <v>364</v>
      </c>
      <c r="J2993" s="2" t="s">
        <v>32823</v>
      </c>
    </row>
    <row r="2994" spans="1:10" x14ac:dyDescent="0.3">
      <c r="A2994" s="3">
        <v>11699</v>
      </c>
      <c r="B2994" s="3">
        <v>1248172871</v>
      </c>
      <c r="C2994" s="2" t="s">
        <v>14743</v>
      </c>
      <c r="D2994" s="2" t="s">
        <v>1</v>
      </c>
      <c r="E2994" s="3" t="s">
        <v>2</v>
      </c>
      <c r="F2994" s="3">
        <v>41370</v>
      </c>
      <c r="G2994" s="3" t="str">
        <f t="shared" si="46"/>
        <v xml:space="preserve">경기 </v>
      </c>
      <c r="H2994" s="2" t="s">
        <v>32901</v>
      </c>
      <c r="I2994" s="2" t="s">
        <v>912</v>
      </c>
      <c r="J2994" s="2" t="s">
        <v>32900</v>
      </c>
    </row>
    <row r="2995" spans="1:10" x14ac:dyDescent="0.3">
      <c r="A2995" s="3">
        <v>11700</v>
      </c>
      <c r="B2995" s="3">
        <v>1268132161</v>
      </c>
      <c r="C2995" s="2" t="s">
        <v>32902</v>
      </c>
      <c r="D2995" s="2" t="s">
        <v>1</v>
      </c>
      <c r="E2995" s="3" t="s">
        <v>2</v>
      </c>
      <c r="F2995" s="3">
        <v>41610</v>
      </c>
      <c r="G2995" s="3" t="str">
        <f t="shared" si="46"/>
        <v xml:space="preserve">경기 </v>
      </c>
      <c r="H2995" s="2" t="s">
        <v>32904</v>
      </c>
      <c r="I2995" s="2" t="s">
        <v>16612</v>
      </c>
      <c r="J2995" s="2" t="s">
        <v>32903</v>
      </c>
    </row>
    <row r="2996" spans="1:10" x14ac:dyDescent="0.3">
      <c r="A2996" s="3">
        <v>11701</v>
      </c>
      <c r="B2996" s="3">
        <v>1268150325</v>
      </c>
      <c r="C2996" s="2" t="s">
        <v>32905</v>
      </c>
      <c r="D2996" s="2" t="s">
        <v>1</v>
      </c>
      <c r="E2996" s="3" t="s">
        <v>2</v>
      </c>
      <c r="F2996" s="3">
        <v>41610</v>
      </c>
      <c r="G2996" s="3" t="str">
        <f t="shared" si="46"/>
        <v xml:space="preserve">경기 </v>
      </c>
      <c r="H2996" s="2" t="s">
        <v>32907</v>
      </c>
      <c r="I2996" s="2" t="s">
        <v>2277</v>
      </c>
      <c r="J2996" s="2" t="s">
        <v>32906</v>
      </c>
    </row>
    <row r="2997" spans="1:10" x14ac:dyDescent="0.3">
      <c r="A2997" s="3">
        <v>11702</v>
      </c>
      <c r="B2997" s="3">
        <v>1268170277</v>
      </c>
      <c r="C2997" s="2" t="s">
        <v>32908</v>
      </c>
      <c r="D2997" s="2" t="s">
        <v>1</v>
      </c>
      <c r="E2997" s="3" t="s">
        <v>2</v>
      </c>
      <c r="F2997" s="3">
        <v>41360</v>
      </c>
      <c r="G2997" s="3" t="str">
        <f t="shared" si="46"/>
        <v xml:space="preserve">경기 </v>
      </c>
      <c r="H2997" s="2" t="s">
        <v>32910</v>
      </c>
      <c r="I2997" s="2" t="s">
        <v>1190</v>
      </c>
      <c r="J2997" s="2" t="s">
        <v>32909</v>
      </c>
    </row>
    <row r="2998" spans="1:10" x14ac:dyDescent="0.3">
      <c r="A2998" s="3">
        <v>11703</v>
      </c>
      <c r="B2998" s="3">
        <v>1278113487</v>
      </c>
      <c r="C2998" s="2" t="s">
        <v>7925</v>
      </c>
      <c r="D2998" s="2" t="s">
        <v>1</v>
      </c>
      <c r="E2998" s="3" t="s">
        <v>2</v>
      </c>
      <c r="F2998" s="3">
        <v>41650</v>
      </c>
      <c r="G2998" s="3" t="str">
        <f t="shared" si="46"/>
        <v xml:space="preserve">경기 </v>
      </c>
      <c r="H2998" s="2" t="s">
        <v>32912</v>
      </c>
      <c r="I2998" s="2" t="s">
        <v>17644</v>
      </c>
      <c r="J2998" s="2" t="s">
        <v>32911</v>
      </c>
    </row>
    <row r="2999" spans="1:10" x14ac:dyDescent="0.3">
      <c r="A2999" s="3">
        <v>11704</v>
      </c>
      <c r="B2999" s="3">
        <v>1298182976</v>
      </c>
      <c r="C2999" s="2" t="s">
        <v>32913</v>
      </c>
      <c r="D2999" s="2" t="s">
        <v>1</v>
      </c>
      <c r="E2999" s="3" t="s">
        <v>2</v>
      </c>
      <c r="F2999" s="3">
        <v>41135</v>
      </c>
      <c r="G2999" s="3" t="str">
        <f t="shared" si="46"/>
        <v xml:space="preserve">경기 </v>
      </c>
      <c r="H2999" s="2" t="s">
        <v>32915</v>
      </c>
      <c r="I2999" s="2" t="s">
        <v>13</v>
      </c>
      <c r="J2999" s="2" t="s">
        <v>32914</v>
      </c>
    </row>
    <row r="3000" spans="1:10" x14ac:dyDescent="0.3">
      <c r="A3000" s="3">
        <v>11705</v>
      </c>
      <c r="B3000" s="3">
        <v>1378123449</v>
      </c>
      <c r="C3000" s="2" t="s">
        <v>32916</v>
      </c>
      <c r="D3000" s="2" t="s">
        <v>1</v>
      </c>
      <c r="E3000" s="3" t="s">
        <v>2</v>
      </c>
      <c r="F3000" s="3">
        <v>41610</v>
      </c>
      <c r="G3000" s="3" t="str">
        <f t="shared" si="46"/>
        <v xml:space="preserve">경기 </v>
      </c>
      <c r="H3000" s="2" t="s">
        <v>32918</v>
      </c>
      <c r="I3000" s="2" t="s">
        <v>162</v>
      </c>
      <c r="J3000" s="2" t="s">
        <v>32917</v>
      </c>
    </row>
    <row r="3001" spans="1:10" x14ac:dyDescent="0.3">
      <c r="A3001" s="3">
        <v>11706</v>
      </c>
      <c r="B3001" s="3">
        <v>1388137285</v>
      </c>
      <c r="C3001" s="2" t="s">
        <v>32919</v>
      </c>
      <c r="D3001" s="2" t="s">
        <v>1</v>
      </c>
      <c r="E3001" s="3" t="s">
        <v>2</v>
      </c>
      <c r="F3001" s="3">
        <v>41171</v>
      </c>
      <c r="G3001" s="3" t="str">
        <f t="shared" si="46"/>
        <v xml:space="preserve">경기 </v>
      </c>
      <c r="H3001" s="2" t="s">
        <v>32921</v>
      </c>
      <c r="I3001" s="2" t="s">
        <v>154</v>
      </c>
      <c r="J3001" s="2" t="s">
        <v>32920</v>
      </c>
    </row>
    <row r="3002" spans="1:10" x14ac:dyDescent="0.3">
      <c r="A3002" s="3">
        <v>11713</v>
      </c>
      <c r="B3002" s="3">
        <v>2198101408</v>
      </c>
      <c r="C3002" s="2" t="s">
        <v>32939</v>
      </c>
      <c r="D3002" s="2" t="s">
        <v>1</v>
      </c>
      <c r="E3002" s="3" t="s">
        <v>2</v>
      </c>
      <c r="F3002" s="3">
        <v>41133</v>
      </c>
      <c r="G3002" s="3" t="str">
        <f t="shared" si="46"/>
        <v xml:space="preserve">경기 </v>
      </c>
      <c r="H3002" s="2" t="s">
        <v>1539</v>
      </c>
      <c r="I3002" s="2" t="s">
        <v>1068</v>
      </c>
      <c r="J3002" s="2" t="s">
        <v>32940</v>
      </c>
    </row>
    <row r="3003" spans="1:10" x14ac:dyDescent="0.3">
      <c r="A3003" s="3">
        <v>11738</v>
      </c>
      <c r="B3003" s="3">
        <v>1138145767</v>
      </c>
      <c r="C3003" s="2" t="s">
        <v>32996</v>
      </c>
      <c r="D3003" s="2" t="s">
        <v>1</v>
      </c>
      <c r="E3003" s="3" t="s">
        <v>2</v>
      </c>
      <c r="F3003" s="3">
        <v>41113</v>
      </c>
      <c r="G3003" s="3" t="str">
        <f t="shared" si="46"/>
        <v xml:space="preserve">경기 </v>
      </c>
      <c r="H3003" s="2" t="s">
        <v>32998</v>
      </c>
      <c r="I3003" s="2" t="s">
        <v>440</v>
      </c>
      <c r="J3003" s="2" t="s">
        <v>32997</v>
      </c>
    </row>
    <row r="3004" spans="1:10" x14ac:dyDescent="0.3">
      <c r="A3004" s="3">
        <v>11744</v>
      </c>
      <c r="B3004" s="3">
        <v>1238171660</v>
      </c>
      <c r="C3004" s="2" t="s">
        <v>33012</v>
      </c>
      <c r="D3004" s="2" t="s">
        <v>1</v>
      </c>
      <c r="E3004" s="3" t="s">
        <v>2</v>
      </c>
      <c r="F3004" s="3">
        <v>41173</v>
      </c>
      <c r="G3004" s="3" t="str">
        <f t="shared" si="46"/>
        <v xml:space="preserve">경기 </v>
      </c>
      <c r="H3004" s="2" t="s">
        <v>153</v>
      </c>
      <c r="I3004" s="2" t="s">
        <v>772</v>
      </c>
      <c r="J3004" s="2" t="s">
        <v>33013</v>
      </c>
    </row>
    <row r="3005" spans="1:10" x14ac:dyDescent="0.3">
      <c r="A3005" s="3">
        <v>11745</v>
      </c>
      <c r="B3005" s="3">
        <v>1348178023</v>
      </c>
      <c r="C3005" s="2" t="s">
        <v>33014</v>
      </c>
      <c r="D3005" s="2" t="s">
        <v>1</v>
      </c>
      <c r="E3005" s="3" t="s">
        <v>2</v>
      </c>
      <c r="F3005" s="3">
        <v>41273</v>
      </c>
      <c r="G3005" s="3" t="str">
        <f t="shared" si="46"/>
        <v xml:space="preserve">경기 </v>
      </c>
      <c r="H3005" s="2" t="s">
        <v>33016</v>
      </c>
      <c r="I3005" s="2" t="s">
        <v>839</v>
      </c>
      <c r="J3005" s="2" t="s">
        <v>33015</v>
      </c>
    </row>
    <row r="3006" spans="1:10" x14ac:dyDescent="0.3">
      <c r="A3006" s="3">
        <v>11746</v>
      </c>
      <c r="B3006" s="3">
        <v>1348185994</v>
      </c>
      <c r="C3006" s="2" t="s">
        <v>33017</v>
      </c>
      <c r="D3006" s="2" t="s">
        <v>1</v>
      </c>
      <c r="E3006" s="3" t="s">
        <v>2</v>
      </c>
      <c r="F3006" s="3">
        <v>41271</v>
      </c>
      <c r="G3006" s="3" t="str">
        <f t="shared" si="46"/>
        <v xml:space="preserve">경기 </v>
      </c>
      <c r="H3006" s="2" t="s">
        <v>33019</v>
      </c>
      <c r="I3006" s="2" t="s">
        <v>1462</v>
      </c>
      <c r="J3006" s="2" t="s">
        <v>33018</v>
      </c>
    </row>
    <row r="3007" spans="1:10" x14ac:dyDescent="0.3">
      <c r="A3007" s="3">
        <v>11748</v>
      </c>
      <c r="B3007" s="3">
        <v>1348633114</v>
      </c>
      <c r="C3007" s="2" t="s">
        <v>33023</v>
      </c>
      <c r="D3007" s="2" t="s">
        <v>239</v>
      </c>
      <c r="E3007" s="3" t="s">
        <v>240</v>
      </c>
      <c r="F3007" s="3">
        <v>41273</v>
      </c>
      <c r="G3007" s="3" t="str">
        <f t="shared" si="46"/>
        <v xml:space="preserve">경기 </v>
      </c>
      <c r="H3007" s="2" t="s">
        <v>33025</v>
      </c>
      <c r="I3007" s="2" t="s">
        <v>2862</v>
      </c>
      <c r="J3007" s="2" t="s">
        <v>33024</v>
      </c>
    </row>
    <row r="3008" spans="1:10" x14ac:dyDescent="0.3">
      <c r="A3008" s="3">
        <v>11749</v>
      </c>
      <c r="B3008" s="3">
        <v>1408127854</v>
      </c>
      <c r="C3008" s="2" t="s">
        <v>33026</v>
      </c>
      <c r="D3008" s="2" t="s">
        <v>1</v>
      </c>
      <c r="E3008" s="3" t="s">
        <v>2</v>
      </c>
      <c r="F3008" s="3">
        <v>41210</v>
      </c>
      <c r="G3008" s="3" t="str">
        <f t="shared" si="46"/>
        <v xml:space="preserve">경기 </v>
      </c>
      <c r="H3008" s="2" t="s">
        <v>6795</v>
      </c>
      <c r="I3008" s="2" t="s">
        <v>1813</v>
      </c>
      <c r="J3008" s="2" t="s">
        <v>33027</v>
      </c>
    </row>
    <row r="3009" spans="1:10" x14ac:dyDescent="0.3">
      <c r="A3009" s="3">
        <v>11752</v>
      </c>
      <c r="B3009" s="3">
        <v>2148658518</v>
      </c>
      <c r="C3009" s="2" t="s">
        <v>33033</v>
      </c>
      <c r="D3009" s="2" t="s">
        <v>1</v>
      </c>
      <c r="E3009" s="3" t="s">
        <v>2</v>
      </c>
      <c r="F3009" s="3">
        <v>41173</v>
      </c>
      <c r="G3009" s="3" t="str">
        <f t="shared" si="46"/>
        <v xml:space="preserve">경기 </v>
      </c>
      <c r="H3009" s="2" t="s">
        <v>18993</v>
      </c>
      <c r="I3009" s="2" t="s">
        <v>51</v>
      </c>
      <c r="J3009" s="2" t="s">
        <v>33034</v>
      </c>
    </row>
    <row r="3010" spans="1:10" x14ac:dyDescent="0.3">
      <c r="A3010" s="3">
        <v>11776</v>
      </c>
      <c r="B3010" s="3">
        <v>1078693987</v>
      </c>
      <c r="C3010" s="2" t="s">
        <v>33090</v>
      </c>
      <c r="D3010" s="2" t="s">
        <v>1</v>
      </c>
      <c r="E3010" s="3" t="s">
        <v>2</v>
      </c>
      <c r="F3010" s="3">
        <v>41590</v>
      </c>
      <c r="G3010" s="3" t="str">
        <f t="shared" si="46"/>
        <v xml:space="preserve">경기 </v>
      </c>
      <c r="H3010" s="2" t="s">
        <v>33092</v>
      </c>
      <c r="I3010" s="2" t="s">
        <v>5</v>
      </c>
      <c r="J3010" s="2" t="s">
        <v>33091</v>
      </c>
    </row>
    <row r="3011" spans="1:10" x14ac:dyDescent="0.3">
      <c r="A3011" s="3">
        <v>11781</v>
      </c>
      <c r="B3011" s="3">
        <v>1268601270</v>
      </c>
      <c r="C3011" s="2" t="s">
        <v>33104</v>
      </c>
      <c r="D3011" s="2" t="s">
        <v>1</v>
      </c>
      <c r="E3011" s="3" t="s">
        <v>2</v>
      </c>
      <c r="F3011" s="3">
        <v>41670</v>
      </c>
      <c r="G3011" s="3" t="str">
        <f t="shared" ref="G3011:G3074" si="47">LEFT(H3011,3)</f>
        <v xml:space="preserve">경기 </v>
      </c>
      <c r="H3011" s="2" t="s">
        <v>33106</v>
      </c>
      <c r="I3011" s="2" t="s">
        <v>1898</v>
      </c>
      <c r="J3011" s="2" t="s">
        <v>33105</v>
      </c>
    </row>
    <row r="3012" spans="1:10" x14ac:dyDescent="0.3">
      <c r="A3012" s="3">
        <v>11782</v>
      </c>
      <c r="B3012" s="3">
        <v>1278110082</v>
      </c>
      <c r="C3012" s="2" t="s">
        <v>33107</v>
      </c>
      <c r="D3012" s="2" t="s">
        <v>1</v>
      </c>
      <c r="E3012" s="3" t="s">
        <v>2</v>
      </c>
      <c r="F3012" s="3">
        <v>41590</v>
      </c>
      <c r="G3012" s="3" t="str">
        <f t="shared" si="47"/>
        <v xml:space="preserve">경기 </v>
      </c>
      <c r="H3012" s="2" t="s">
        <v>33109</v>
      </c>
      <c r="I3012" s="2" t="s">
        <v>10689</v>
      </c>
      <c r="J3012" s="2" t="s">
        <v>33108</v>
      </c>
    </row>
    <row r="3013" spans="1:10" x14ac:dyDescent="0.3">
      <c r="A3013" s="3">
        <v>11783</v>
      </c>
      <c r="B3013" s="3">
        <v>1308614871</v>
      </c>
      <c r="C3013" s="2" t="s">
        <v>33110</v>
      </c>
      <c r="D3013" s="2" t="s">
        <v>1</v>
      </c>
      <c r="E3013" s="3" t="s">
        <v>2</v>
      </c>
      <c r="F3013" s="3">
        <v>41390</v>
      </c>
      <c r="G3013" s="3" t="str">
        <f t="shared" si="47"/>
        <v xml:space="preserve">경기 </v>
      </c>
      <c r="H3013" s="2" t="s">
        <v>33112</v>
      </c>
      <c r="I3013" s="2" t="s">
        <v>67</v>
      </c>
      <c r="J3013" s="2" t="s">
        <v>33111</v>
      </c>
    </row>
    <row r="3014" spans="1:10" x14ac:dyDescent="0.3">
      <c r="A3014" s="3">
        <v>11784</v>
      </c>
      <c r="B3014" s="3">
        <v>1348102052</v>
      </c>
      <c r="C3014" s="2" t="s">
        <v>33113</v>
      </c>
      <c r="D3014" s="2" t="s">
        <v>1</v>
      </c>
      <c r="E3014" s="3" t="s">
        <v>2</v>
      </c>
      <c r="F3014" s="3">
        <v>41273</v>
      </c>
      <c r="G3014" s="3" t="str">
        <f t="shared" si="47"/>
        <v xml:space="preserve">경기 </v>
      </c>
      <c r="H3014" s="2" t="s">
        <v>33115</v>
      </c>
      <c r="I3014" s="2" t="s">
        <v>260</v>
      </c>
      <c r="J3014" s="2" t="s">
        <v>33114</v>
      </c>
    </row>
    <row r="3015" spans="1:10" x14ac:dyDescent="0.3">
      <c r="A3015" s="3">
        <v>11785</v>
      </c>
      <c r="B3015" s="3">
        <v>1348168919</v>
      </c>
      <c r="C3015" s="2" t="s">
        <v>33116</v>
      </c>
      <c r="D3015" s="2" t="s">
        <v>1</v>
      </c>
      <c r="E3015" s="3" t="s">
        <v>2</v>
      </c>
      <c r="F3015" s="3">
        <v>41190</v>
      </c>
      <c r="G3015" s="3" t="str">
        <f t="shared" si="47"/>
        <v xml:space="preserve">경기 </v>
      </c>
      <c r="H3015" s="2" t="s">
        <v>5664</v>
      </c>
      <c r="I3015" s="2" t="s">
        <v>1653</v>
      </c>
      <c r="J3015" s="2" t="s">
        <v>33117</v>
      </c>
    </row>
    <row r="3016" spans="1:10" x14ac:dyDescent="0.3">
      <c r="A3016" s="3">
        <v>11786</v>
      </c>
      <c r="B3016" s="3">
        <v>1348607144</v>
      </c>
      <c r="C3016" s="2" t="s">
        <v>33118</v>
      </c>
      <c r="D3016" s="2" t="s">
        <v>1</v>
      </c>
      <c r="E3016" s="3" t="s">
        <v>2</v>
      </c>
      <c r="F3016" s="3">
        <v>41273</v>
      </c>
      <c r="G3016" s="3" t="str">
        <f t="shared" si="47"/>
        <v xml:space="preserve">경기 </v>
      </c>
      <c r="H3016" s="2" t="s">
        <v>33120</v>
      </c>
      <c r="I3016" s="2" t="s">
        <v>534</v>
      </c>
      <c r="J3016" s="2" t="s">
        <v>33119</v>
      </c>
    </row>
    <row r="3017" spans="1:10" x14ac:dyDescent="0.3">
      <c r="A3017" s="3">
        <v>11787</v>
      </c>
      <c r="B3017" s="3">
        <v>1348609268</v>
      </c>
      <c r="C3017" s="2" t="s">
        <v>27797</v>
      </c>
      <c r="D3017" s="2" t="s">
        <v>1</v>
      </c>
      <c r="E3017" s="3" t="s">
        <v>2</v>
      </c>
      <c r="F3017" s="3">
        <v>41390</v>
      </c>
      <c r="G3017" s="3" t="str">
        <f t="shared" si="47"/>
        <v xml:space="preserve">경기 </v>
      </c>
      <c r="H3017" s="2" t="s">
        <v>33122</v>
      </c>
      <c r="I3017" s="2" t="s">
        <v>308</v>
      </c>
      <c r="J3017" s="2" t="s">
        <v>33121</v>
      </c>
    </row>
    <row r="3018" spans="1:10" x14ac:dyDescent="0.3">
      <c r="A3018" s="3">
        <v>11790</v>
      </c>
      <c r="B3018" s="3">
        <v>1388147992</v>
      </c>
      <c r="C3018" s="2" t="s">
        <v>33128</v>
      </c>
      <c r="D3018" s="2" t="s">
        <v>1</v>
      </c>
      <c r="E3018" s="3" t="s">
        <v>2</v>
      </c>
      <c r="F3018" s="3">
        <v>41590</v>
      </c>
      <c r="G3018" s="3" t="str">
        <f t="shared" si="47"/>
        <v xml:space="preserve">경기 </v>
      </c>
      <c r="H3018" s="2" t="s">
        <v>33130</v>
      </c>
      <c r="I3018" s="2" t="s">
        <v>1183</v>
      </c>
      <c r="J3018" s="2" t="s">
        <v>33129</v>
      </c>
    </row>
    <row r="3019" spans="1:10" x14ac:dyDescent="0.3">
      <c r="A3019" s="3">
        <v>11793</v>
      </c>
      <c r="B3019" s="3">
        <v>2158682438</v>
      </c>
      <c r="C3019" s="2" t="s">
        <v>33136</v>
      </c>
      <c r="D3019" s="2" t="s">
        <v>1</v>
      </c>
      <c r="E3019" s="3" t="s">
        <v>2</v>
      </c>
      <c r="F3019" s="3">
        <v>41461</v>
      </c>
      <c r="G3019" s="3" t="str">
        <f t="shared" si="47"/>
        <v xml:space="preserve">경기 </v>
      </c>
      <c r="H3019" s="2" t="s">
        <v>33138</v>
      </c>
      <c r="I3019" s="2" t="s">
        <v>1271</v>
      </c>
      <c r="J3019" s="2" t="s">
        <v>33137</v>
      </c>
    </row>
    <row r="3020" spans="1:10" x14ac:dyDescent="0.3">
      <c r="A3020" s="3">
        <v>11809</v>
      </c>
      <c r="B3020" s="3">
        <v>1238150568</v>
      </c>
      <c r="C3020" s="2" t="s">
        <v>33171</v>
      </c>
      <c r="D3020" s="2" t="s">
        <v>1</v>
      </c>
      <c r="E3020" s="3" t="s">
        <v>2</v>
      </c>
      <c r="F3020" s="3">
        <v>41410</v>
      </c>
      <c r="G3020" s="3" t="str">
        <f t="shared" si="47"/>
        <v xml:space="preserve">경기 </v>
      </c>
      <c r="H3020" s="2" t="s">
        <v>4802</v>
      </c>
      <c r="I3020" s="2" t="s">
        <v>1310</v>
      </c>
      <c r="J3020" s="2" t="s">
        <v>33172</v>
      </c>
    </row>
    <row r="3021" spans="1:10" x14ac:dyDescent="0.3">
      <c r="A3021" s="3">
        <v>11810</v>
      </c>
      <c r="B3021" s="3">
        <v>1258173849</v>
      </c>
      <c r="C3021" s="2" t="s">
        <v>33173</v>
      </c>
      <c r="D3021" s="2" t="s">
        <v>1</v>
      </c>
      <c r="E3021" s="3" t="s">
        <v>2</v>
      </c>
      <c r="F3021" s="3">
        <v>41220</v>
      </c>
      <c r="G3021" s="3" t="str">
        <f t="shared" si="47"/>
        <v xml:space="preserve">경기 </v>
      </c>
      <c r="H3021" s="2" t="s">
        <v>33175</v>
      </c>
      <c r="I3021" s="2" t="s">
        <v>2796</v>
      </c>
      <c r="J3021" s="2" t="s">
        <v>33174</v>
      </c>
    </row>
    <row r="3022" spans="1:10" x14ac:dyDescent="0.3">
      <c r="A3022" s="3">
        <v>11811</v>
      </c>
      <c r="B3022" s="3">
        <v>1258513081</v>
      </c>
      <c r="C3022" s="2" t="s">
        <v>23277</v>
      </c>
      <c r="D3022" s="2" t="s">
        <v>239</v>
      </c>
      <c r="E3022" s="3" t="s">
        <v>240</v>
      </c>
      <c r="F3022" s="3">
        <v>41220</v>
      </c>
      <c r="G3022" s="3" t="str">
        <f t="shared" si="47"/>
        <v xml:space="preserve">경기 </v>
      </c>
      <c r="H3022" s="2" t="s">
        <v>33177</v>
      </c>
      <c r="I3022" s="2" t="s">
        <v>260</v>
      </c>
      <c r="J3022" s="2" t="s">
        <v>33176</v>
      </c>
    </row>
    <row r="3023" spans="1:10" x14ac:dyDescent="0.3">
      <c r="A3023" s="3">
        <v>11812</v>
      </c>
      <c r="B3023" s="3">
        <v>1278140984</v>
      </c>
      <c r="C3023" s="2" t="s">
        <v>33178</v>
      </c>
      <c r="D3023" s="2" t="s">
        <v>1</v>
      </c>
      <c r="E3023" s="3" t="s">
        <v>2</v>
      </c>
      <c r="F3023" s="3">
        <v>41650</v>
      </c>
      <c r="G3023" s="3" t="str">
        <f t="shared" si="47"/>
        <v xml:space="preserve">경기 </v>
      </c>
      <c r="H3023" s="2" t="s">
        <v>33180</v>
      </c>
      <c r="I3023" s="2" t="s">
        <v>1234</v>
      </c>
      <c r="J3023" s="2" t="s">
        <v>33179</v>
      </c>
    </row>
    <row r="3024" spans="1:10" x14ac:dyDescent="0.3">
      <c r="A3024" s="3">
        <v>11813</v>
      </c>
      <c r="B3024" s="3">
        <v>1308160652</v>
      </c>
      <c r="C3024" s="2" t="s">
        <v>33181</v>
      </c>
      <c r="D3024" s="2" t="s">
        <v>1</v>
      </c>
      <c r="E3024" s="3" t="s">
        <v>2</v>
      </c>
      <c r="F3024" s="3">
        <v>41190</v>
      </c>
      <c r="G3024" s="3" t="str">
        <f t="shared" si="47"/>
        <v xml:space="preserve">경기 </v>
      </c>
      <c r="H3024" s="2" t="s">
        <v>33183</v>
      </c>
      <c r="I3024" s="2" t="s">
        <v>1234</v>
      </c>
      <c r="J3024" s="2" t="s">
        <v>33182</v>
      </c>
    </row>
    <row r="3025" spans="1:10" x14ac:dyDescent="0.3">
      <c r="A3025" s="3">
        <v>11815</v>
      </c>
      <c r="B3025" s="3">
        <v>1318188672</v>
      </c>
      <c r="C3025" s="2" t="s">
        <v>33184</v>
      </c>
      <c r="D3025" s="2" t="s">
        <v>1</v>
      </c>
      <c r="E3025" s="3" t="s">
        <v>2</v>
      </c>
      <c r="F3025" s="3">
        <v>41590</v>
      </c>
      <c r="G3025" s="3" t="str">
        <f t="shared" si="47"/>
        <v xml:space="preserve">경기 </v>
      </c>
      <c r="H3025" s="2" t="s">
        <v>33186</v>
      </c>
      <c r="I3025" s="2" t="s">
        <v>308</v>
      </c>
      <c r="J3025" s="2" t="s">
        <v>33185</v>
      </c>
    </row>
    <row r="3026" spans="1:10" x14ac:dyDescent="0.3">
      <c r="A3026" s="3">
        <v>11816</v>
      </c>
      <c r="B3026" s="3">
        <v>1328103190</v>
      </c>
      <c r="C3026" s="2" t="s">
        <v>33187</v>
      </c>
      <c r="D3026" s="2" t="s">
        <v>1</v>
      </c>
      <c r="E3026" s="3" t="s">
        <v>2</v>
      </c>
      <c r="F3026" s="3">
        <v>41461</v>
      </c>
      <c r="G3026" s="3" t="str">
        <f t="shared" si="47"/>
        <v xml:space="preserve">경기 </v>
      </c>
      <c r="H3026" s="2" t="s">
        <v>33189</v>
      </c>
      <c r="I3026" s="2" t="s">
        <v>206</v>
      </c>
      <c r="J3026" s="2" t="s">
        <v>33188</v>
      </c>
    </row>
    <row r="3027" spans="1:10" x14ac:dyDescent="0.3">
      <c r="A3027" s="3">
        <v>11817</v>
      </c>
      <c r="B3027" s="3">
        <v>1338126333</v>
      </c>
      <c r="C3027" s="2" t="s">
        <v>33190</v>
      </c>
      <c r="D3027" s="2" t="s">
        <v>1</v>
      </c>
      <c r="E3027" s="3" t="s">
        <v>2</v>
      </c>
      <c r="F3027" s="3">
        <v>41390</v>
      </c>
      <c r="G3027" s="3" t="str">
        <f t="shared" si="47"/>
        <v xml:space="preserve">경기 </v>
      </c>
      <c r="H3027" s="2" t="s">
        <v>33192</v>
      </c>
      <c r="I3027" s="2" t="s">
        <v>1940</v>
      </c>
      <c r="J3027" s="2" t="s">
        <v>33191</v>
      </c>
    </row>
    <row r="3028" spans="1:10" x14ac:dyDescent="0.3">
      <c r="A3028" s="3">
        <v>11820</v>
      </c>
      <c r="B3028" s="3">
        <v>1348186576</v>
      </c>
      <c r="C3028" s="2" t="s">
        <v>33199</v>
      </c>
      <c r="D3028" s="2" t="s">
        <v>1</v>
      </c>
      <c r="E3028" s="3" t="s">
        <v>2</v>
      </c>
      <c r="F3028" s="3">
        <v>41390</v>
      </c>
      <c r="G3028" s="3" t="str">
        <f t="shared" si="47"/>
        <v xml:space="preserve">경기 </v>
      </c>
      <c r="H3028" s="2" t="s">
        <v>33201</v>
      </c>
      <c r="I3028" s="2" t="s">
        <v>63</v>
      </c>
      <c r="J3028" s="2" t="s">
        <v>33200</v>
      </c>
    </row>
    <row r="3029" spans="1:10" x14ac:dyDescent="0.3">
      <c r="A3029" s="3">
        <v>11824</v>
      </c>
      <c r="B3029" s="3">
        <v>2068119445</v>
      </c>
      <c r="C3029" s="2" t="s">
        <v>33211</v>
      </c>
      <c r="D3029" s="2" t="s">
        <v>1</v>
      </c>
      <c r="E3029" s="3" t="s">
        <v>2</v>
      </c>
      <c r="F3029" s="3">
        <v>41480</v>
      </c>
      <c r="G3029" s="3" t="str">
        <f t="shared" si="47"/>
        <v xml:space="preserve">경기 </v>
      </c>
      <c r="H3029" s="2" t="s">
        <v>33213</v>
      </c>
      <c r="I3029" s="2" t="s">
        <v>229</v>
      </c>
      <c r="J3029" s="2" t="s">
        <v>33212</v>
      </c>
    </row>
    <row r="3030" spans="1:10" x14ac:dyDescent="0.3">
      <c r="A3030" s="3">
        <v>11825</v>
      </c>
      <c r="B3030" s="3">
        <v>2078144573</v>
      </c>
      <c r="C3030" s="2" t="s">
        <v>33214</v>
      </c>
      <c r="D3030" s="2" t="s">
        <v>1</v>
      </c>
      <c r="E3030" s="3" t="s">
        <v>2</v>
      </c>
      <c r="F3030" s="3">
        <v>41465</v>
      </c>
      <c r="G3030" s="3" t="str">
        <f t="shared" si="47"/>
        <v xml:space="preserve">경기 </v>
      </c>
      <c r="H3030" s="2" t="s">
        <v>18849</v>
      </c>
      <c r="I3030" s="2" t="s">
        <v>451</v>
      </c>
      <c r="J3030" s="2" t="s">
        <v>33215</v>
      </c>
    </row>
    <row r="3031" spans="1:10" x14ac:dyDescent="0.3">
      <c r="A3031" s="3">
        <v>11828</v>
      </c>
      <c r="B3031" s="3">
        <v>2148660218</v>
      </c>
      <c r="C3031" s="2" t="s">
        <v>33221</v>
      </c>
      <c r="D3031" s="2" t="s">
        <v>1</v>
      </c>
      <c r="E3031" s="3" t="s">
        <v>2</v>
      </c>
      <c r="F3031" s="3">
        <v>41135</v>
      </c>
      <c r="G3031" s="3" t="str">
        <f t="shared" si="47"/>
        <v xml:space="preserve">경기 </v>
      </c>
      <c r="H3031" s="2" t="s">
        <v>19632</v>
      </c>
      <c r="I3031" s="2" t="s">
        <v>13</v>
      </c>
      <c r="J3031" s="2" t="s">
        <v>33222</v>
      </c>
    </row>
    <row r="3032" spans="1:10" x14ac:dyDescent="0.3">
      <c r="A3032" s="3">
        <v>11844</v>
      </c>
      <c r="B3032" s="3">
        <v>1078164283</v>
      </c>
      <c r="C3032" s="2" t="s">
        <v>33262</v>
      </c>
      <c r="D3032" s="2" t="s">
        <v>1</v>
      </c>
      <c r="E3032" s="3" t="s">
        <v>2</v>
      </c>
      <c r="F3032" s="3">
        <v>41590</v>
      </c>
      <c r="G3032" s="3" t="str">
        <f t="shared" si="47"/>
        <v xml:space="preserve">경기 </v>
      </c>
      <c r="H3032" s="2" t="s">
        <v>33264</v>
      </c>
      <c r="I3032" s="2" t="s">
        <v>557</v>
      </c>
      <c r="J3032" s="2" t="s">
        <v>33263</v>
      </c>
    </row>
    <row r="3033" spans="1:10" x14ac:dyDescent="0.3">
      <c r="A3033" s="3">
        <v>11853</v>
      </c>
      <c r="B3033" s="3">
        <v>1268132782</v>
      </c>
      <c r="C3033" s="2" t="s">
        <v>33288</v>
      </c>
      <c r="D3033" s="2" t="s">
        <v>1</v>
      </c>
      <c r="E3033" s="3" t="s">
        <v>2</v>
      </c>
      <c r="F3033" s="3">
        <v>41610</v>
      </c>
      <c r="G3033" s="3" t="str">
        <f t="shared" si="47"/>
        <v xml:space="preserve">경기 </v>
      </c>
      <c r="H3033" s="2" t="s">
        <v>33290</v>
      </c>
      <c r="I3033" s="2" t="s">
        <v>8669</v>
      </c>
      <c r="J3033" s="2" t="s">
        <v>33289</v>
      </c>
    </row>
    <row r="3034" spans="1:10" x14ac:dyDescent="0.3">
      <c r="A3034" s="3">
        <v>11854</v>
      </c>
      <c r="B3034" s="3">
        <v>1268182642</v>
      </c>
      <c r="C3034" s="2" t="s">
        <v>33291</v>
      </c>
      <c r="D3034" s="2" t="s">
        <v>1</v>
      </c>
      <c r="E3034" s="3" t="s">
        <v>2</v>
      </c>
      <c r="F3034" s="3">
        <v>41390</v>
      </c>
      <c r="G3034" s="3" t="str">
        <f t="shared" si="47"/>
        <v xml:space="preserve">경기 </v>
      </c>
      <c r="H3034" s="2" t="s">
        <v>33293</v>
      </c>
      <c r="I3034" s="2" t="s">
        <v>6055</v>
      </c>
      <c r="J3034" s="2" t="s">
        <v>33292</v>
      </c>
    </row>
    <row r="3035" spans="1:10" x14ac:dyDescent="0.3">
      <c r="A3035" s="3">
        <v>11855</v>
      </c>
      <c r="B3035" s="3">
        <v>1278174825</v>
      </c>
      <c r="C3035" s="2" t="s">
        <v>33294</v>
      </c>
      <c r="D3035" s="2" t="s">
        <v>1</v>
      </c>
      <c r="E3035" s="3" t="s">
        <v>2</v>
      </c>
      <c r="F3035" s="3">
        <v>41650</v>
      </c>
      <c r="G3035" s="3" t="str">
        <f t="shared" si="47"/>
        <v xml:space="preserve">경기 </v>
      </c>
      <c r="H3035" s="2" t="s">
        <v>33296</v>
      </c>
      <c r="I3035" s="2" t="s">
        <v>1831</v>
      </c>
      <c r="J3035" s="2" t="s">
        <v>33295</v>
      </c>
    </row>
    <row r="3036" spans="1:10" x14ac:dyDescent="0.3">
      <c r="A3036" s="3">
        <v>11857</v>
      </c>
      <c r="B3036" s="3">
        <v>1288199402</v>
      </c>
      <c r="C3036" s="2" t="s">
        <v>33300</v>
      </c>
      <c r="D3036" s="2" t="s">
        <v>1</v>
      </c>
      <c r="E3036" s="3" t="s">
        <v>2</v>
      </c>
      <c r="F3036" s="3">
        <v>41281</v>
      </c>
      <c r="G3036" s="3" t="str">
        <f t="shared" si="47"/>
        <v xml:space="preserve">경기 </v>
      </c>
      <c r="H3036" s="2" t="s">
        <v>33302</v>
      </c>
      <c r="I3036" s="2" t="s">
        <v>2172</v>
      </c>
      <c r="J3036" s="2" t="s">
        <v>33301</v>
      </c>
    </row>
    <row r="3037" spans="1:10" x14ac:dyDescent="0.3">
      <c r="A3037" s="3">
        <v>11860</v>
      </c>
      <c r="B3037" s="3">
        <v>1348105705</v>
      </c>
      <c r="C3037" s="2" t="s">
        <v>33309</v>
      </c>
      <c r="D3037" s="2" t="s">
        <v>1</v>
      </c>
      <c r="E3037" s="3" t="s">
        <v>2</v>
      </c>
      <c r="F3037" s="3">
        <v>41273</v>
      </c>
      <c r="G3037" s="3" t="str">
        <f t="shared" si="47"/>
        <v xml:space="preserve">경기 </v>
      </c>
      <c r="H3037" s="2" t="s">
        <v>33311</v>
      </c>
      <c r="I3037" s="2" t="s">
        <v>308</v>
      </c>
      <c r="J3037" s="2" t="s">
        <v>33310</v>
      </c>
    </row>
    <row r="3038" spans="1:10" x14ac:dyDescent="0.3">
      <c r="A3038" s="3">
        <v>11861</v>
      </c>
      <c r="B3038" s="3">
        <v>1348150646</v>
      </c>
      <c r="C3038" s="2" t="s">
        <v>33312</v>
      </c>
      <c r="D3038" s="2" t="s">
        <v>1</v>
      </c>
      <c r="E3038" s="3" t="s">
        <v>2</v>
      </c>
      <c r="F3038" s="3">
        <v>41390</v>
      </c>
      <c r="G3038" s="3" t="str">
        <f t="shared" si="47"/>
        <v xml:space="preserve">경기 </v>
      </c>
      <c r="H3038" s="2" t="s">
        <v>33313</v>
      </c>
      <c r="I3038" s="2" t="s">
        <v>218</v>
      </c>
      <c r="J3038" s="2">
        <f>-498-1777</f>
        <v>-2275</v>
      </c>
    </row>
    <row r="3039" spans="1:10" x14ac:dyDescent="0.3">
      <c r="A3039" s="3">
        <v>11862</v>
      </c>
      <c r="B3039" s="3">
        <v>1378102653</v>
      </c>
      <c r="C3039" s="2" t="s">
        <v>33314</v>
      </c>
      <c r="D3039" s="2" t="s">
        <v>1</v>
      </c>
      <c r="E3039" s="3" t="s">
        <v>2</v>
      </c>
      <c r="F3039" s="3">
        <v>41570</v>
      </c>
      <c r="G3039" s="3" t="str">
        <f t="shared" si="47"/>
        <v xml:space="preserve">경기 </v>
      </c>
      <c r="H3039" s="2" t="s">
        <v>33316</v>
      </c>
      <c r="I3039" s="2" t="s">
        <v>1821</v>
      </c>
      <c r="J3039" s="2" t="s">
        <v>33315</v>
      </c>
    </row>
    <row r="3040" spans="1:10" x14ac:dyDescent="0.3">
      <c r="A3040" s="3">
        <v>11863</v>
      </c>
      <c r="B3040" s="3">
        <v>1378180886</v>
      </c>
      <c r="C3040" s="2" t="s">
        <v>33317</v>
      </c>
      <c r="D3040" s="2" t="s">
        <v>1</v>
      </c>
      <c r="E3040" s="3" t="s">
        <v>2</v>
      </c>
      <c r="F3040" s="3">
        <v>41570</v>
      </c>
      <c r="G3040" s="3" t="str">
        <f t="shared" si="47"/>
        <v xml:space="preserve">경기 </v>
      </c>
      <c r="H3040" s="2" t="s">
        <v>33319</v>
      </c>
      <c r="I3040" s="2" t="s">
        <v>162</v>
      </c>
      <c r="J3040" s="2" t="s">
        <v>33318</v>
      </c>
    </row>
    <row r="3041" spans="1:10" x14ac:dyDescent="0.3">
      <c r="A3041" s="3">
        <v>11867</v>
      </c>
      <c r="B3041" s="3">
        <v>2158177279</v>
      </c>
      <c r="C3041" s="2" t="s">
        <v>33327</v>
      </c>
      <c r="D3041" s="2" t="s">
        <v>1</v>
      </c>
      <c r="E3041" s="3" t="s">
        <v>2</v>
      </c>
      <c r="F3041" s="3">
        <v>41610</v>
      </c>
      <c r="G3041" s="3" t="str">
        <f t="shared" si="47"/>
        <v xml:space="preserve">경기 </v>
      </c>
      <c r="H3041" s="2" t="s">
        <v>33329</v>
      </c>
      <c r="I3041" s="2" t="s">
        <v>497</v>
      </c>
      <c r="J3041" s="2" t="s">
        <v>33328</v>
      </c>
    </row>
    <row r="3042" spans="1:10" x14ac:dyDescent="0.3">
      <c r="A3042" s="3">
        <v>11868</v>
      </c>
      <c r="B3042" s="3">
        <v>2158600192</v>
      </c>
      <c r="C3042" s="2" t="s">
        <v>33330</v>
      </c>
      <c r="D3042" s="2" t="s">
        <v>1</v>
      </c>
      <c r="E3042" s="3" t="s">
        <v>2</v>
      </c>
      <c r="F3042" s="3">
        <v>41570</v>
      </c>
      <c r="G3042" s="3" t="str">
        <f t="shared" si="47"/>
        <v xml:space="preserve">경기 </v>
      </c>
      <c r="H3042" s="2" t="s">
        <v>13723</v>
      </c>
      <c r="I3042" s="2" t="s">
        <v>497</v>
      </c>
      <c r="J3042" s="2" t="s">
        <v>33331</v>
      </c>
    </row>
    <row r="3043" spans="1:10" x14ac:dyDescent="0.3">
      <c r="A3043" s="3">
        <v>11869</v>
      </c>
      <c r="B3043" s="3">
        <v>2158605727</v>
      </c>
      <c r="C3043" s="2" t="s">
        <v>33332</v>
      </c>
      <c r="D3043" s="2" t="s">
        <v>1</v>
      </c>
      <c r="E3043" s="3" t="s">
        <v>2</v>
      </c>
      <c r="F3043" s="3">
        <v>41590</v>
      </c>
      <c r="G3043" s="3" t="str">
        <f t="shared" si="47"/>
        <v xml:space="preserve">경기 </v>
      </c>
      <c r="H3043" s="2" t="s">
        <v>33334</v>
      </c>
      <c r="I3043" s="2" t="s">
        <v>2040</v>
      </c>
      <c r="J3043" s="2" t="s">
        <v>33333</v>
      </c>
    </row>
    <row r="3044" spans="1:10" x14ac:dyDescent="0.3">
      <c r="A3044" s="3">
        <v>11894</v>
      </c>
      <c r="B3044" s="3">
        <v>1248631176</v>
      </c>
      <c r="C3044" s="2" t="s">
        <v>28563</v>
      </c>
      <c r="D3044" s="2" t="s">
        <v>1</v>
      </c>
      <c r="E3044" s="3" t="s">
        <v>2</v>
      </c>
      <c r="F3044" s="3">
        <v>41590</v>
      </c>
      <c r="G3044" s="3" t="str">
        <f t="shared" si="47"/>
        <v xml:space="preserve">경기 </v>
      </c>
      <c r="H3044" s="2" t="s">
        <v>33392</v>
      </c>
      <c r="I3044" s="2" t="s">
        <v>146</v>
      </c>
      <c r="J3044" s="2" t="s">
        <v>33391</v>
      </c>
    </row>
    <row r="3045" spans="1:10" x14ac:dyDescent="0.3">
      <c r="A3045" s="3">
        <v>11896</v>
      </c>
      <c r="B3045" s="3">
        <v>1298136962</v>
      </c>
      <c r="C3045" s="2" t="s">
        <v>33396</v>
      </c>
      <c r="D3045" s="2" t="s">
        <v>1</v>
      </c>
      <c r="E3045" s="3" t="s">
        <v>2</v>
      </c>
      <c r="F3045" s="3">
        <v>41133</v>
      </c>
      <c r="G3045" s="3" t="str">
        <f t="shared" si="47"/>
        <v xml:space="preserve">경기 </v>
      </c>
      <c r="H3045" s="2" t="s">
        <v>13530</v>
      </c>
      <c r="I3045" s="2" t="s">
        <v>4256</v>
      </c>
      <c r="J3045" s="2" t="s">
        <v>33397</v>
      </c>
    </row>
    <row r="3046" spans="1:10" x14ac:dyDescent="0.3">
      <c r="A3046" s="3">
        <v>11897</v>
      </c>
      <c r="B3046" s="3">
        <v>1298175887</v>
      </c>
      <c r="C3046" s="2" t="s">
        <v>33398</v>
      </c>
      <c r="D3046" s="2" t="s">
        <v>1</v>
      </c>
      <c r="E3046" s="3" t="s">
        <v>2</v>
      </c>
      <c r="F3046" s="3">
        <v>41461</v>
      </c>
      <c r="G3046" s="3" t="str">
        <f t="shared" si="47"/>
        <v xml:space="preserve">경기 </v>
      </c>
      <c r="H3046" s="2" t="s">
        <v>33400</v>
      </c>
      <c r="I3046" s="2" t="s">
        <v>17</v>
      </c>
      <c r="J3046" s="2" t="s">
        <v>33399</v>
      </c>
    </row>
    <row r="3047" spans="1:10" x14ac:dyDescent="0.3">
      <c r="A3047" s="3">
        <v>11898</v>
      </c>
      <c r="B3047" s="3">
        <v>1301694023</v>
      </c>
      <c r="C3047" s="2" t="s">
        <v>33401</v>
      </c>
      <c r="D3047" s="2" t="s">
        <v>1</v>
      </c>
      <c r="E3047" s="3" t="s">
        <v>2</v>
      </c>
      <c r="F3047" s="3">
        <v>41190</v>
      </c>
      <c r="G3047" s="3" t="str">
        <f t="shared" si="47"/>
        <v xml:space="preserve">경기 </v>
      </c>
      <c r="H3047" s="2" t="s">
        <v>33403</v>
      </c>
      <c r="I3047" s="2" t="s">
        <v>635</v>
      </c>
      <c r="J3047" s="2" t="s">
        <v>33402</v>
      </c>
    </row>
    <row r="3048" spans="1:10" x14ac:dyDescent="0.3">
      <c r="A3048" s="3">
        <v>11899</v>
      </c>
      <c r="B3048" s="3">
        <v>1308606371</v>
      </c>
      <c r="C3048" s="2" t="s">
        <v>33404</v>
      </c>
      <c r="D3048" s="2" t="s">
        <v>1</v>
      </c>
      <c r="E3048" s="3" t="s">
        <v>2</v>
      </c>
      <c r="F3048" s="3">
        <v>41190</v>
      </c>
      <c r="G3048" s="3" t="str">
        <f t="shared" si="47"/>
        <v xml:space="preserve">경기 </v>
      </c>
      <c r="H3048" s="2" t="s">
        <v>33406</v>
      </c>
      <c r="I3048" s="2" t="s">
        <v>1234</v>
      </c>
      <c r="J3048" s="2" t="s">
        <v>33405</v>
      </c>
    </row>
    <row r="3049" spans="1:10" x14ac:dyDescent="0.3">
      <c r="A3049" s="3">
        <v>11901</v>
      </c>
      <c r="B3049" s="3">
        <v>1378177663</v>
      </c>
      <c r="C3049" s="2" t="s">
        <v>33409</v>
      </c>
      <c r="D3049" s="2" t="s">
        <v>1</v>
      </c>
      <c r="E3049" s="3" t="s">
        <v>2</v>
      </c>
      <c r="F3049" s="3">
        <v>41570</v>
      </c>
      <c r="G3049" s="3" t="str">
        <f t="shared" si="47"/>
        <v xml:space="preserve">경기 </v>
      </c>
      <c r="H3049" s="2" t="s">
        <v>33411</v>
      </c>
      <c r="I3049" s="2" t="s">
        <v>504</v>
      </c>
      <c r="J3049" s="2" t="s">
        <v>33410</v>
      </c>
    </row>
    <row r="3050" spans="1:10" x14ac:dyDescent="0.3">
      <c r="A3050" s="3">
        <v>11903</v>
      </c>
      <c r="B3050" s="3">
        <v>2148793021</v>
      </c>
      <c r="C3050" s="2" t="s">
        <v>33415</v>
      </c>
      <c r="D3050" s="2" t="s">
        <v>1</v>
      </c>
      <c r="E3050" s="3" t="s">
        <v>2</v>
      </c>
      <c r="F3050" s="3">
        <v>41113</v>
      </c>
      <c r="G3050" s="3" t="str">
        <f t="shared" si="47"/>
        <v xml:space="preserve">경기 </v>
      </c>
      <c r="H3050" s="2" t="s">
        <v>33417</v>
      </c>
      <c r="I3050" s="2" t="s">
        <v>469</v>
      </c>
      <c r="J3050" s="2" t="s">
        <v>33416</v>
      </c>
    </row>
    <row r="3051" spans="1:10" x14ac:dyDescent="0.3">
      <c r="A3051" s="3">
        <v>11926</v>
      </c>
      <c r="B3051" s="3">
        <v>1130448744</v>
      </c>
      <c r="C3051" s="2" t="s">
        <v>33475</v>
      </c>
      <c r="D3051" s="2" t="s">
        <v>1</v>
      </c>
      <c r="E3051" s="3" t="s">
        <v>2</v>
      </c>
      <c r="F3051" s="3">
        <v>41480</v>
      </c>
      <c r="G3051" s="3" t="str">
        <f t="shared" si="47"/>
        <v xml:space="preserve">경기 </v>
      </c>
      <c r="H3051" s="2" t="s">
        <v>33477</v>
      </c>
      <c r="I3051" s="2" t="s">
        <v>10689</v>
      </c>
      <c r="J3051" s="2" t="s">
        <v>33476</v>
      </c>
    </row>
    <row r="3052" spans="1:10" x14ac:dyDescent="0.3">
      <c r="A3052" s="3">
        <v>11928</v>
      </c>
      <c r="B3052" s="3">
        <v>1238102673</v>
      </c>
      <c r="C3052" s="2" t="s">
        <v>33480</v>
      </c>
      <c r="D3052" s="2" t="s">
        <v>1</v>
      </c>
      <c r="E3052" s="3" t="s">
        <v>2</v>
      </c>
      <c r="F3052" s="3">
        <v>41171</v>
      </c>
      <c r="G3052" s="3" t="str">
        <f t="shared" si="47"/>
        <v xml:space="preserve">경기 </v>
      </c>
      <c r="H3052" s="2" t="s">
        <v>2983</v>
      </c>
      <c r="I3052" s="2" t="s">
        <v>6326</v>
      </c>
      <c r="J3052" s="2" t="s">
        <v>33481</v>
      </c>
    </row>
    <row r="3053" spans="1:10" x14ac:dyDescent="0.3">
      <c r="A3053" s="3">
        <v>11929</v>
      </c>
      <c r="B3053" s="3">
        <v>1268100903</v>
      </c>
      <c r="C3053" s="2" t="s">
        <v>33482</v>
      </c>
      <c r="D3053" s="2" t="s">
        <v>1</v>
      </c>
      <c r="E3053" s="3" t="s">
        <v>2</v>
      </c>
      <c r="F3053" s="3">
        <v>41670</v>
      </c>
      <c r="G3053" s="3" t="str">
        <f t="shared" si="47"/>
        <v xml:space="preserve">경기 </v>
      </c>
      <c r="H3053" s="2" t="s">
        <v>33484</v>
      </c>
      <c r="I3053" s="2" t="s">
        <v>3387</v>
      </c>
      <c r="J3053" s="2" t="s">
        <v>33483</v>
      </c>
    </row>
    <row r="3054" spans="1:10" x14ac:dyDescent="0.3">
      <c r="A3054" s="3">
        <v>11930</v>
      </c>
      <c r="B3054" s="3">
        <v>1268171960</v>
      </c>
      <c r="C3054" s="2" t="s">
        <v>33485</v>
      </c>
      <c r="D3054" s="2" t="s">
        <v>1</v>
      </c>
      <c r="E3054" s="3" t="s">
        <v>2</v>
      </c>
      <c r="F3054" s="3">
        <v>41610</v>
      </c>
      <c r="G3054" s="3" t="str">
        <f t="shared" si="47"/>
        <v xml:space="preserve">경기 </v>
      </c>
      <c r="H3054" s="2" t="s">
        <v>33487</v>
      </c>
      <c r="I3054" s="2" t="s">
        <v>526</v>
      </c>
      <c r="J3054" s="2" t="s">
        <v>33486</v>
      </c>
    </row>
    <row r="3055" spans="1:10" x14ac:dyDescent="0.3">
      <c r="A3055" s="3">
        <v>11931</v>
      </c>
      <c r="B3055" s="3">
        <v>1288609958</v>
      </c>
      <c r="C3055" s="2" t="s">
        <v>33488</v>
      </c>
      <c r="D3055" s="2" t="s">
        <v>1</v>
      </c>
      <c r="E3055" s="3" t="s">
        <v>2</v>
      </c>
      <c r="F3055" s="3">
        <v>41281</v>
      </c>
      <c r="G3055" s="3" t="str">
        <f t="shared" si="47"/>
        <v xml:space="preserve">경기 </v>
      </c>
      <c r="H3055" s="2" t="s">
        <v>22421</v>
      </c>
      <c r="I3055" s="2" t="s">
        <v>13</v>
      </c>
      <c r="J3055" s="2" t="s">
        <v>33489</v>
      </c>
    </row>
    <row r="3056" spans="1:10" x14ac:dyDescent="0.3">
      <c r="A3056" s="3">
        <v>11932</v>
      </c>
      <c r="B3056" s="3">
        <v>1328105295</v>
      </c>
      <c r="C3056" s="2" t="s">
        <v>33490</v>
      </c>
      <c r="D3056" s="2" t="s">
        <v>1</v>
      </c>
      <c r="E3056" s="3" t="s">
        <v>2</v>
      </c>
      <c r="F3056" s="3">
        <v>41360</v>
      </c>
      <c r="G3056" s="3" t="str">
        <f t="shared" si="47"/>
        <v xml:space="preserve">경기 </v>
      </c>
      <c r="H3056" s="2" t="s">
        <v>33492</v>
      </c>
      <c r="I3056" s="2" t="s">
        <v>2677</v>
      </c>
      <c r="J3056" s="2" t="s">
        <v>33491</v>
      </c>
    </row>
    <row r="3057" spans="1:10" x14ac:dyDescent="0.3">
      <c r="A3057" s="3">
        <v>11935</v>
      </c>
      <c r="B3057" s="3">
        <v>1368112764</v>
      </c>
      <c r="C3057" s="2" t="s">
        <v>33499</v>
      </c>
      <c r="D3057" s="2" t="s">
        <v>1</v>
      </c>
      <c r="E3057" s="3" t="s">
        <v>2</v>
      </c>
      <c r="F3057" s="3">
        <v>41390</v>
      </c>
      <c r="G3057" s="3" t="str">
        <f t="shared" si="47"/>
        <v xml:space="preserve">경기 </v>
      </c>
      <c r="H3057" s="2" t="s">
        <v>33501</v>
      </c>
      <c r="I3057" s="2" t="s">
        <v>371</v>
      </c>
      <c r="J3057" s="2" t="s">
        <v>33500</v>
      </c>
    </row>
    <row r="3058" spans="1:10" x14ac:dyDescent="0.3">
      <c r="A3058" s="3">
        <v>11941</v>
      </c>
      <c r="B3058" s="3">
        <v>2158647751</v>
      </c>
      <c r="C3058" s="2" t="s">
        <v>33517</v>
      </c>
      <c r="D3058" s="2" t="s">
        <v>325</v>
      </c>
      <c r="E3058" s="3" t="s">
        <v>326</v>
      </c>
      <c r="F3058" s="3">
        <v>41590</v>
      </c>
      <c r="G3058" s="3" t="str">
        <f t="shared" si="47"/>
        <v xml:space="preserve">경기 </v>
      </c>
      <c r="H3058" s="2" t="s">
        <v>33519</v>
      </c>
      <c r="I3058" s="2" t="s">
        <v>95</v>
      </c>
      <c r="J3058" s="2" t="s">
        <v>33518</v>
      </c>
    </row>
    <row r="3059" spans="1:10" x14ac:dyDescent="0.3">
      <c r="A3059" s="3">
        <v>11943</v>
      </c>
      <c r="B3059" s="3">
        <v>3028103955</v>
      </c>
      <c r="C3059" s="2" t="s">
        <v>33522</v>
      </c>
      <c r="D3059" s="2" t="s">
        <v>1</v>
      </c>
      <c r="E3059" s="3" t="s">
        <v>2</v>
      </c>
      <c r="F3059" s="3">
        <v>41273</v>
      </c>
      <c r="G3059" s="3" t="str">
        <f t="shared" si="47"/>
        <v xml:space="preserve">경기 </v>
      </c>
      <c r="H3059" s="2" t="s">
        <v>33524</v>
      </c>
      <c r="I3059" s="2" t="s">
        <v>146</v>
      </c>
      <c r="J3059" s="2" t="s">
        <v>33523</v>
      </c>
    </row>
    <row r="3060" spans="1:10" x14ac:dyDescent="0.3">
      <c r="A3060" s="3">
        <v>11954</v>
      </c>
      <c r="B3060" s="3">
        <v>1098132545</v>
      </c>
      <c r="C3060" s="2" t="s">
        <v>33551</v>
      </c>
      <c r="D3060" s="2" t="s">
        <v>1</v>
      </c>
      <c r="E3060" s="3" t="s">
        <v>2</v>
      </c>
      <c r="F3060" s="3">
        <v>41390</v>
      </c>
      <c r="G3060" s="3" t="str">
        <f t="shared" si="47"/>
        <v xml:space="preserve">경기 </v>
      </c>
      <c r="H3060" s="2" t="s">
        <v>33553</v>
      </c>
      <c r="I3060" s="2" t="s">
        <v>875</v>
      </c>
      <c r="J3060" s="2" t="s">
        <v>33552</v>
      </c>
    </row>
    <row r="3061" spans="1:10" x14ac:dyDescent="0.3">
      <c r="A3061" s="3">
        <v>11960</v>
      </c>
      <c r="B3061" s="3">
        <v>1248164712</v>
      </c>
      <c r="C3061" s="2" t="s">
        <v>33567</v>
      </c>
      <c r="D3061" s="2" t="s">
        <v>1</v>
      </c>
      <c r="E3061" s="3" t="s">
        <v>2</v>
      </c>
      <c r="F3061" s="3">
        <v>41590</v>
      </c>
      <c r="G3061" s="3" t="str">
        <f t="shared" si="47"/>
        <v xml:space="preserve">경기 </v>
      </c>
      <c r="H3061" s="2" t="s">
        <v>33569</v>
      </c>
      <c r="I3061" s="2" t="s">
        <v>2954</v>
      </c>
      <c r="J3061" s="2" t="s">
        <v>33568</v>
      </c>
    </row>
    <row r="3062" spans="1:10" x14ac:dyDescent="0.3">
      <c r="A3062" s="3">
        <v>11961</v>
      </c>
      <c r="B3062" s="3">
        <v>1248663324</v>
      </c>
      <c r="C3062" s="2" t="s">
        <v>33570</v>
      </c>
      <c r="D3062" s="2" t="s">
        <v>1</v>
      </c>
      <c r="E3062" s="3" t="s">
        <v>2</v>
      </c>
      <c r="F3062" s="3">
        <v>41590</v>
      </c>
      <c r="G3062" s="3" t="str">
        <f t="shared" si="47"/>
        <v xml:space="preserve">경기 </v>
      </c>
      <c r="H3062" s="2" t="s">
        <v>33572</v>
      </c>
      <c r="I3062" s="2" t="s">
        <v>229</v>
      </c>
      <c r="J3062" s="2" t="s">
        <v>33571</v>
      </c>
    </row>
    <row r="3063" spans="1:10" x14ac:dyDescent="0.3">
      <c r="A3063" s="3">
        <v>11962</v>
      </c>
      <c r="B3063" s="3">
        <v>1288114096</v>
      </c>
      <c r="C3063" s="2" t="s">
        <v>33573</v>
      </c>
      <c r="D3063" s="2" t="s">
        <v>1</v>
      </c>
      <c r="E3063" s="3" t="s">
        <v>2</v>
      </c>
      <c r="F3063" s="3">
        <v>41480</v>
      </c>
      <c r="G3063" s="3" t="str">
        <f t="shared" si="47"/>
        <v xml:space="preserve">경기 </v>
      </c>
      <c r="H3063" s="2" t="s">
        <v>33575</v>
      </c>
      <c r="I3063" s="2" t="s">
        <v>130</v>
      </c>
      <c r="J3063" s="2" t="s">
        <v>33574</v>
      </c>
    </row>
    <row r="3064" spans="1:10" x14ac:dyDescent="0.3">
      <c r="A3064" s="3">
        <v>11963</v>
      </c>
      <c r="B3064" s="3">
        <v>1300285435</v>
      </c>
      <c r="C3064" s="2" t="s">
        <v>33576</v>
      </c>
      <c r="D3064" s="2" t="s">
        <v>1</v>
      </c>
      <c r="E3064" s="3" t="s">
        <v>2</v>
      </c>
      <c r="F3064" s="3">
        <v>41190</v>
      </c>
      <c r="G3064" s="3" t="str">
        <f t="shared" si="47"/>
        <v xml:space="preserve">경기 </v>
      </c>
      <c r="H3064" s="2" t="s">
        <v>33578</v>
      </c>
      <c r="I3064" s="2" t="s">
        <v>2958</v>
      </c>
      <c r="J3064" s="2" t="s">
        <v>33577</v>
      </c>
    </row>
    <row r="3065" spans="1:10" x14ac:dyDescent="0.3">
      <c r="A3065" s="3">
        <v>11964</v>
      </c>
      <c r="B3065" s="3">
        <v>1308165749</v>
      </c>
      <c r="C3065" s="2" t="s">
        <v>33579</v>
      </c>
      <c r="D3065" s="2" t="s">
        <v>1</v>
      </c>
      <c r="E3065" s="3" t="s">
        <v>2</v>
      </c>
      <c r="F3065" s="3">
        <v>41590</v>
      </c>
      <c r="G3065" s="3" t="str">
        <f t="shared" si="47"/>
        <v xml:space="preserve">경기 </v>
      </c>
      <c r="H3065" s="2" t="s">
        <v>33581</v>
      </c>
      <c r="I3065" s="2" t="s">
        <v>162</v>
      </c>
      <c r="J3065" s="2" t="s">
        <v>33580</v>
      </c>
    </row>
    <row r="3066" spans="1:10" x14ac:dyDescent="0.3">
      <c r="A3066" s="3">
        <v>11966</v>
      </c>
      <c r="B3066" s="3">
        <v>1308605407</v>
      </c>
      <c r="C3066" s="2" t="s">
        <v>33585</v>
      </c>
      <c r="D3066" s="2" t="s">
        <v>1</v>
      </c>
      <c r="E3066" s="3" t="s">
        <v>2</v>
      </c>
      <c r="F3066" s="3">
        <v>41390</v>
      </c>
      <c r="G3066" s="3" t="str">
        <f t="shared" si="47"/>
        <v xml:space="preserve">경기 </v>
      </c>
      <c r="H3066" s="2" t="s">
        <v>33587</v>
      </c>
      <c r="I3066" s="2" t="s">
        <v>1079</v>
      </c>
      <c r="J3066" s="2" t="s">
        <v>33586</v>
      </c>
    </row>
    <row r="3067" spans="1:10" x14ac:dyDescent="0.3">
      <c r="A3067" s="3">
        <v>11967</v>
      </c>
      <c r="B3067" s="3">
        <v>1328113631</v>
      </c>
      <c r="C3067" s="2" t="s">
        <v>33588</v>
      </c>
      <c r="D3067" s="2" t="s">
        <v>1</v>
      </c>
      <c r="E3067" s="3" t="s">
        <v>2</v>
      </c>
      <c r="F3067" s="3">
        <v>41131</v>
      </c>
      <c r="G3067" s="3" t="str">
        <f t="shared" si="47"/>
        <v xml:space="preserve">경기 </v>
      </c>
      <c r="H3067" s="2" t="s">
        <v>33590</v>
      </c>
      <c r="I3067" s="2" t="s">
        <v>5</v>
      </c>
      <c r="J3067" s="2" t="s">
        <v>33589</v>
      </c>
    </row>
    <row r="3068" spans="1:10" x14ac:dyDescent="0.3">
      <c r="A3068" s="3">
        <v>11970</v>
      </c>
      <c r="B3068" s="3">
        <v>1348125230</v>
      </c>
      <c r="C3068" s="2" t="s">
        <v>33597</v>
      </c>
      <c r="D3068" s="2" t="s">
        <v>1</v>
      </c>
      <c r="E3068" s="3" t="s">
        <v>2</v>
      </c>
      <c r="F3068" s="3">
        <v>41273</v>
      </c>
      <c r="G3068" s="3" t="str">
        <f t="shared" si="47"/>
        <v xml:space="preserve">경기 </v>
      </c>
      <c r="H3068" s="2" t="s">
        <v>33599</v>
      </c>
      <c r="I3068" s="2" t="s">
        <v>308</v>
      </c>
      <c r="J3068" s="2" t="s">
        <v>33598</v>
      </c>
    </row>
    <row r="3069" spans="1:10" x14ac:dyDescent="0.3">
      <c r="A3069" s="3">
        <v>11971</v>
      </c>
      <c r="B3069" s="3">
        <v>1348631829</v>
      </c>
      <c r="C3069" s="2" t="s">
        <v>33600</v>
      </c>
      <c r="D3069" s="2" t="s">
        <v>1</v>
      </c>
      <c r="E3069" s="3" t="s">
        <v>2</v>
      </c>
      <c r="F3069" s="3">
        <v>41273</v>
      </c>
      <c r="G3069" s="3" t="str">
        <f t="shared" si="47"/>
        <v xml:space="preserve">경기 </v>
      </c>
      <c r="H3069" s="2" t="s">
        <v>33602</v>
      </c>
      <c r="I3069" s="2" t="s">
        <v>451</v>
      </c>
      <c r="J3069" s="2" t="s">
        <v>33601</v>
      </c>
    </row>
    <row r="3070" spans="1:10" x14ac:dyDescent="0.3">
      <c r="A3070" s="3">
        <v>11972</v>
      </c>
      <c r="B3070" s="3">
        <v>1348644377</v>
      </c>
      <c r="C3070" s="2" t="s">
        <v>33603</v>
      </c>
      <c r="D3070" s="2" t="s">
        <v>1</v>
      </c>
      <c r="E3070" s="3" t="s">
        <v>2</v>
      </c>
      <c r="F3070" s="3">
        <v>41273</v>
      </c>
      <c r="G3070" s="3" t="str">
        <f t="shared" si="47"/>
        <v xml:space="preserve">경기 </v>
      </c>
      <c r="H3070" s="2" t="s">
        <v>33605</v>
      </c>
      <c r="I3070" s="2" t="s">
        <v>1813</v>
      </c>
      <c r="J3070" s="2" t="s">
        <v>33604</v>
      </c>
    </row>
    <row r="3071" spans="1:10" x14ac:dyDescent="0.3">
      <c r="A3071" s="3">
        <v>11973</v>
      </c>
      <c r="B3071" s="3">
        <v>1358101148</v>
      </c>
      <c r="C3071" s="2" t="s">
        <v>33606</v>
      </c>
      <c r="D3071" s="2" t="s">
        <v>1</v>
      </c>
      <c r="E3071" s="3" t="s">
        <v>2</v>
      </c>
      <c r="F3071" s="3">
        <v>41590</v>
      </c>
      <c r="G3071" s="3" t="str">
        <f t="shared" si="47"/>
        <v xml:space="preserve">경기 </v>
      </c>
      <c r="H3071" s="2" t="s">
        <v>33608</v>
      </c>
      <c r="I3071" s="2" t="s">
        <v>875</v>
      </c>
      <c r="J3071" s="2" t="s">
        <v>33607</v>
      </c>
    </row>
    <row r="3072" spans="1:10" x14ac:dyDescent="0.3">
      <c r="A3072" s="3">
        <v>11975</v>
      </c>
      <c r="B3072" s="3">
        <v>1358603383</v>
      </c>
      <c r="C3072" s="2" t="s">
        <v>33612</v>
      </c>
      <c r="D3072" s="2" t="s">
        <v>1</v>
      </c>
      <c r="E3072" s="3" t="s">
        <v>2</v>
      </c>
      <c r="F3072" s="3">
        <v>41111</v>
      </c>
      <c r="G3072" s="3" t="str">
        <f t="shared" si="47"/>
        <v xml:space="preserve">경기 </v>
      </c>
      <c r="H3072" s="2" t="s">
        <v>33614</v>
      </c>
      <c r="I3072" s="2" t="s">
        <v>75</v>
      </c>
      <c r="J3072" s="2" t="s">
        <v>33613</v>
      </c>
    </row>
    <row r="3073" spans="1:10" x14ac:dyDescent="0.3">
      <c r="A3073" s="3">
        <v>11978</v>
      </c>
      <c r="B3073" s="3">
        <v>2138627477</v>
      </c>
      <c r="C3073" s="2" t="s">
        <v>33620</v>
      </c>
      <c r="D3073" s="2" t="s">
        <v>1</v>
      </c>
      <c r="E3073" s="3" t="s">
        <v>2</v>
      </c>
      <c r="F3073" s="3">
        <v>41133</v>
      </c>
      <c r="G3073" s="3" t="str">
        <f t="shared" si="47"/>
        <v xml:space="preserve">경기 </v>
      </c>
      <c r="H3073" s="2" t="s">
        <v>5769</v>
      </c>
      <c r="I3073" s="2" t="s">
        <v>643</v>
      </c>
      <c r="J3073" s="2" t="s">
        <v>33621</v>
      </c>
    </row>
    <row r="3074" spans="1:10" x14ac:dyDescent="0.3">
      <c r="A3074" s="3">
        <v>11979</v>
      </c>
      <c r="B3074" s="3">
        <v>2148170180</v>
      </c>
      <c r="C3074" s="2" t="s">
        <v>33622</v>
      </c>
      <c r="D3074" s="2" t="s">
        <v>1</v>
      </c>
      <c r="E3074" s="3" t="s">
        <v>2</v>
      </c>
      <c r="F3074" s="3">
        <v>41190</v>
      </c>
      <c r="G3074" s="3" t="str">
        <f t="shared" si="47"/>
        <v xml:space="preserve">경기 </v>
      </c>
      <c r="H3074" s="2" t="s">
        <v>2667</v>
      </c>
      <c r="I3074" s="2" t="s">
        <v>440</v>
      </c>
      <c r="J3074" s="2" t="s">
        <v>33623</v>
      </c>
    </row>
    <row r="3075" spans="1:10" x14ac:dyDescent="0.3">
      <c r="A3075" s="3">
        <v>11982</v>
      </c>
      <c r="B3075" s="3">
        <v>2218133349</v>
      </c>
      <c r="C3075" s="2" t="s">
        <v>33629</v>
      </c>
      <c r="D3075" s="2" t="s">
        <v>1</v>
      </c>
      <c r="E3075" s="3" t="s">
        <v>2</v>
      </c>
      <c r="F3075" s="3">
        <v>41135</v>
      </c>
      <c r="G3075" s="3" t="str">
        <f t="shared" ref="G3075:G3138" si="48">LEFT(H3075,3)</f>
        <v xml:space="preserve">경기 </v>
      </c>
      <c r="H3075" s="2" t="s">
        <v>33631</v>
      </c>
      <c r="I3075" s="2" t="s">
        <v>1194</v>
      </c>
      <c r="J3075" s="2" t="s">
        <v>33630</v>
      </c>
    </row>
    <row r="3076" spans="1:10" x14ac:dyDescent="0.3">
      <c r="A3076" s="3">
        <v>11999</v>
      </c>
      <c r="B3076" s="3">
        <v>1238145783</v>
      </c>
      <c r="C3076" s="2" t="s">
        <v>33669</v>
      </c>
      <c r="D3076" s="2" t="s">
        <v>1</v>
      </c>
      <c r="E3076" s="3" t="s">
        <v>2</v>
      </c>
      <c r="F3076" s="3">
        <v>41171</v>
      </c>
      <c r="G3076" s="3" t="str">
        <f t="shared" si="48"/>
        <v xml:space="preserve">경기 </v>
      </c>
      <c r="H3076" s="2" t="s">
        <v>10414</v>
      </c>
      <c r="I3076" s="2" t="s">
        <v>1328</v>
      </c>
      <c r="J3076" s="2" t="s">
        <v>33670</v>
      </c>
    </row>
    <row r="3077" spans="1:10" x14ac:dyDescent="0.3">
      <c r="A3077" s="3">
        <v>12000</v>
      </c>
      <c r="B3077" s="3">
        <v>1248193027</v>
      </c>
      <c r="C3077" s="2" t="s">
        <v>33671</v>
      </c>
      <c r="D3077" s="2" t="s">
        <v>1</v>
      </c>
      <c r="E3077" s="3" t="s">
        <v>2</v>
      </c>
      <c r="F3077" s="3">
        <v>41590</v>
      </c>
      <c r="G3077" s="3" t="str">
        <f t="shared" si="48"/>
        <v xml:space="preserve">경기 </v>
      </c>
      <c r="H3077" s="2" t="s">
        <v>33673</v>
      </c>
      <c r="I3077" s="2" t="s">
        <v>229</v>
      </c>
      <c r="J3077" s="2" t="s">
        <v>33672</v>
      </c>
    </row>
    <row r="3078" spans="1:10" x14ac:dyDescent="0.3">
      <c r="A3078" s="3">
        <v>12001</v>
      </c>
      <c r="B3078" s="3">
        <v>1278174878</v>
      </c>
      <c r="C3078" s="2" t="s">
        <v>33674</v>
      </c>
      <c r="D3078" s="2" t="s">
        <v>1</v>
      </c>
      <c r="E3078" s="3" t="s">
        <v>2</v>
      </c>
      <c r="F3078" s="3">
        <v>41630</v>
      </c>
      <c r="G3078" s="3" t="str">
        <f t="shared" si="48"/>
        <v xml:space="preserve">경기 </v>
      </c>
      <c r="H3078" s="2" t="s">
        <v>28410</v>
      </c>
      <c r="I3078" s="2" t="s">
        <v>95</v>
      </c>
      <c r="J3078" s="2" t="s">
        <v>33675</v>
      </c>
    </row>
    <row r="3079" spans="1:10" x14ac:dyDescent="0.3">
      <c r="A3079" s="3">
        <v>12002</v>
      </c>
      <c r="B3079" s="3">
        <v>1328138608</v>
      </c>
      <c r="C3079" s="2" t="s">
        <v>33676</v>
      </c>
      <c r="D3079" s="2" t="s">
        <v>1</v>
      </c>
      <c r="E3079" s="3" t="s">
        <v>2</v>
      </c>
      <c r="F3079" s="3">
        <v>41360</v>
      </c>
      <c r="G3079" s="3" t="str">
        <f t="shared" si="48"/>
        <v xml:space="preserve">경기 </v>
      </c>
      <c r="H3079" s="2" t="s">
        <v>33678</v>
      </c>
      <c r="I3079" s="2" t="s">
        <v>176</v>
      </c>
      <c r="J3079" s="2" t="s">
        <v>33677</v>
      </c>
    </row>
    <row r="3080" spans="1:10" x14ac:dyDescent="0.3">
      <c r="A3080" s="3">
        <v>12003</v>
      </c>
      <c r="B3080" s="3">
        <v>1348108925</v>
      </c>
      <c r="C3080" s="2" t="s">
        <v>33679</v>
      </c>
      <c r="D3080" s="2" t="s">
        <v>1</v>
      </c>
      <c r="E3080" s="3" t="s">
        <v>2</v>
      </c>
      <c r="F3080" s="3">
        <v>41273</v>
      </c>
      <c r="G3080" s="3" t="str">
        <f t="shared" si="48"/>
        <v xml:space="preserve">경기 </v>
      </c>
      <c r="H3080" s="2" t="s">
        <v>33681</v>
      </c>
      <c r="I3080" s="2" t="s">
        <v>28488</v>
      </c>
      <c r="J3080" s="2" t="s">
        <v>33680</v>
      </c>
    </row>
    <row r="3081" spans="1:10" x14ac:dyDescent="0.3">
      <c r="A3081" s="3">
        <v>12004</v>
      </c>
      <c r="B3081" s="3">
        <v>1348624385</v>
      </c>
      <c r="C3081" s="2" t="s">
        <v>33682</v>
      </c>
      <c r="D3081" s="2" t="s">
        <v>1</v>
      </c>
      <c r="E3081" s="3" t="s">
        <v>2</v>
      </c>
      <c r="F3081" s="3">
        <v>41271</v>
      </c>
      <c r="G3081" s="3" t="str">
        <f t="shared" si="48"/>
        <v xml:space="preserve">경기 </v>
      </c>
      <c r="H3081" s="2" t="s">
        <v>33684</v>
      </c>
      <c r="I3081" s="2" t="s">
        <v>1567</v>
      </c>
      <c r="J3081" s="2" t="s">
        <v>33683</v>
      </c>
    </row>
    <row r="3082" spans="1:10" x14ac:dyDescent="0.3">
      <c r="A3082" s="3">
        <v>12005</v>
      </c>
      <c r="B3082" s="3">
        <v>1358185380</v>
      </c>
      <c r="C3082" s="2" t="s">
        <v>33685</v>
      </c>
      <c r="D3082" s="2" t="s">
        <v>1</v>
      </c>
      <c r="E3082" s="3" t="s">
        <v>2</v>
      </c>
      <c r="F3082" s="3">
        <v>41220</v>
      </c>
      <c r="G3082" s="3" t="str">
        <f t="shared" si="48"/>
        <v xml:space="preserve">경기 </v>
      </c>
      <c r="H3082" s="2" t="s">
        <v>33687</v>
      </c>
      <c r="I3082" s="2" t="s">
        <v>667</v>
      </c>
      <c r="J3082" s="2" t="s">
        <v>33686</v>
      </c>
    </row>
    <row r="3083" spans="1:10" x14ac:dyDescent="0.3">
      <c r="A3083" s="3">
        <v>12006</v>
      </c>
      <c r="B3083" s="3">
        <v>1378151907</v>
      </c>
      <c r="C3083" s="2" t="s">
        <v>33688</v>
      </c>
      <c r="D3083" s="2" t="s">
        <v>1</v>
      </c>
      <c r="E3083" s="3" t="s">
        <v>2</v>
      </c>
      <c r="F3083" s="3">
        <v>41570</v>
      </c>
      <c r="G3083" s="3" t="str">
        <f t="shared" si="48"/>
        <v xml:space="preserve">경기 </v>
      </c>
      <c r="H3083" s="2" t="s">
        <v>33690</v>
      </c>
      <c r="I3083" s="2" t="s">
        <v>348</v>
      </c>
      <c r="J3083" s="2" t="s">
        <v>33689</v>
      </c>
    </row>
    <row r="3084" spans="1:10" x14ac:dyDescent="0.3">
      <c r="A3084" s="3">
        <v>12009</v>
      </c>
      <c r="B3084" s="3">
        <v>2158735140</v>
      </c>
      <c r="C3084" s="2" t="s">
        <v>33696</v>
      </c>
      <c r="D3084" s="2" t="s">
        <v>1</v>
      </c>
      <c r="E3084" s="3" t="s">
        <v>2</v>
      </c>
      <c r="F3084" s="3">
        <v>41450</v>
      </c>
      <c r="G3084" s="3" t="str">
        <f t="shared" si="48"/>
        <v xml:space="preserve">경기 </v>
      </c>
      <c r="H3084" s="2" t="s">
        <v>33698</v>
      </c>
      <c r="I3084" s="2" t="s">
        <v>1462</v>
      </c>
      <c r="J3084" s="2" t="s">
        <v>33697</v>
      </c>
    </row>
    <row r="3085" spans="1:10" x14ac:dyDescent="0.3">
      <c r="A3085" s="3">
        <v>12024</v>
      </c>
      <c r="B3085" s="3">
        <v>1138173905</v>
      </c>
      <c r="C3085" s="2" t="s">
        <v>33735</v>
      </c>
      <c r="D3085" s="2" t="s">
        <v>1</v>
      </c>
      <c r="E3085" s="3" t="s">
        <v>2</v>
      </c>
      <c r="F3085" s="3">
        <v>41390</v>
      </c>
      <c r="G3085" s="3" t="str">
        <f t="shared" si="48"/>
        <v xml:space="preserve">경기 </v>
      </c>
      <c r="H3085" s="2" t="s">
        <v>33737</v>
      </c>
      <c r="I3085" s="2" t="s">
        <v>109</v>
      </c>
      <c r="J3085" s="2" t="s">
        <v>33736</v>
      </c>
    </row>
    <row r="3086" spans="1:10" x14ac:dyDescent="0.3">
      <c r="A3086" s="3">
        <v>12026</v>
      </c>
      <c r="B3086" s="3">
        <v>1198131655</v>
      </c>
      <c r="C3086" s="2" t="s">
        <v>33741</v>
      </c>
      <c r="D3086" s="2" t="s">
        <v>471</v>
      </c>
      <c r="E3086" s="3" t="s">
        <v>2</v>
      </c>
      <c r="F3086" s="3">
        <v>41273</v>
      </c>
      <c r="G3086" s="3" t="str">
        <f t="shared" si="48"/>
        <v xml:space="preserve">경기 </v>
      </c>
      <c r="H3086" s="2" t="s">
        <v>33743</v>
      </c>
      <c r="I3086" s="2" t="s">
        <v>451</v>
      </c>
      <c r="J3086" s="2" t="s">
        <v>33742</v>
      </c>
    </row>
    <row r="3087" spans="1:10" x14ac:dyDescent="0.3">
      <c r="A3087" s="3">
        <v>12030</v>
      </c>
      <c r="B3087" s="3">
        <v>1238140395</v>
      </c>
      <c r="C3087" s="2" t="s">
        <v>33753</v>
      </c>
      <c r="D3087" s="2" t="s">
        <v>1</v>
      </c>
      <c r="E3087" s="3" t="s">
        <v>2</v>
      </c>
      <c r="F3087" s="3">
        <v>41410</v>
      </c>
      <c r="G3087" s="3" t="str">
        <f t="shared" si="48"/>
        <v xml:space="preserve">경기 </v>
      </c>
      <c r="H3087" s="2" t="s">
        <v>33755</v>
      </c>
      <c r="I3087" s="2" t="s">
        <v>1234</v>
      </c>
      <c r="J3087" s="2" t="s">
        <v>33754</v>
      </c>
    </row>
    <row r="3088" spans="1:10" x14ac:dyDescent="0.3">
      <c r="A3088" s="3">
        <v>12032</v>
      </c>
      <c r="B3088" s="3">
        <v>1248118955</v>
      </c>
      <c r="C3088" s="2" t="s">
        <v>33758</v>
      </c>
      <c r="D3088" s="2" t="s">
        <v>1</v>
      </c>
      <c r="E3088" s="3" t="s">
        <v>2</v>
      </c>
      <c r="F3088" s="3">
        <v>41590</v>
      </c>
      <c r="G3088" s="3" t="str">
        <f t="shared" si="48"/>
        <v xml:space="preserve">경기 </v>
      </c>
      <c r="H3088" s="2" t="s">
        <v>33760</v>
      </c>
      <c r="I3088" s="2" t="s">
        <v>99</v>
      </c>
      <c r="J3088" s="2" t="s">
        <v>33759</v>
      </c>
    </row>
    <row r="3089" spans="1:10" x14ac:dyDescent="0.3">
      <c r="A3089" s="3">
        <v>12036</v>
      </c>
      <c r="B3089" s="3">
        <v>1278111437</v>
      </c>
      <c r="C3089" s="2" t="s">
        <v>33770</v>
      </c>
      <c r="D3089" s="2" t="s">
        <v>1</v>
      </c>
      <c r="E3089" s="3" t="s">
        <v>2</v>
      </c>
      <c r="F3089" s="3">
        <v>41650</v>
      </c>
      <c r="G3089" s="3" t="str">
        <f t="shared" si="48"/>
        <v xml:space="preserve">경기 </v>
      </c>
      <c r="H3089" s="2" t="s">
        <v>33772</v>
      </c>
      <c r="I3089" s="2" t="s">
        <v>413</v>
      </c>
      <c r="J3089" s="2" t="s">
        <v>33771</v>
      </c>
    </row>
    <row r="3090" spans="1:10" x14ac:dyDescent="0.3">
      <c r="A3090" s="3">
        <v>12037</v>
      </c>
      <c r="B3090" s="3">
        <v>1328103884</v>
      </c>
      <c r="C3090" s="2" t="s">
        <v>33773</v>
      </c>
      <c r="D3090" s="2" t="s">
        <v>1</v>
      </c>
      <c r="E3090" s="3" t="s">
        <v>2</v>
      </c>
      <c r="F3090" s="3">
        <v>41650</v>
      </c>
      <c r="G3090" s="3" t="str">
        <f t="shared" si="48"/>
        <v xml:space="preserve">경기 </v>
      </c>
      <c r="H3090" s="2" t="s">
        <v>33775</v>
      </c>
      <c r="I3090" s="2" t="s">
        <v>264</v>
      </c>
      <c r="J3090" s="2" t="s">
        <v>33774</v>
      </c>
    </row>
    <row r="3091" spans="1:10" x14ac:dyDescent="0.3">
      <c r="A3091" s="3">
        <v>12039</v>
      </c>
      <c r="B3091" s="3">
        <v>1378129083</v>
      </c>
      <c r="C3091" s="2" t="s">
        <v>33779</v>
      </c>
      <c r="D3091" s="2" t="s">
        <v>1</v>
      </c>
      <c r="E3091" s="3" t="s">
        <v>2</v>
      </c>
      <c r="F3091" s="3">
        <v>41171</v>
      </c>
      <c r="G3091" s="3" t="str">
        <f t="shared" si="48"/>
        <v xml:space="preserve">경기 </v>
      </c>
      <c r="H3091" s="2" t="s">
        <v>33781</v>
      </c>
      <c r="I3091" s="2" t="s">
        <v>260</v>
      </c>
      <c r="J3091" s="2" t="s">
        <v>33780</v>
      </c>
    </row>
    <row r="3092" spans="1:10" x14ac:dyDescent="0.3">
      <c r="A3092" s="3">
        <v>12041</v>
      </c>
      <c r="B3092" s="3">
        <v>1388127832</v>
      </c>
      <c r="C3092" s="2" t="s">
        <v>33785</v>
      </c>
      <c r="D3092" s="2" t="s">
        <v>1</v>
      </c>
      <c r="E3092" s="3" t="s">
        <v>2</v>
      </c>
      <c r="F3092" s="3">
        <v>41173</v>
      </c>
      <c r="G3092" s="3" t="str">
        <f t="shared" si="48"/>
        <v xml:space="preserve">경기 </v>
      </c>
      <c r="H3092" s="2" t="s">
        <v>1102</v>
      </c>
      <c r="I3092" s="2" t="s">
        <v>1194</v>
      </c>
      <c r="J3092" s="2" t="s">
        <v>33786</v>
      </c>
    </row>
    <row r="3093" spans="1:10" x14ac:dyDescent="0.3">
      <c r="A3093" s="3">
        <v>12056</v>
      </c>
      <c r="B3093" s="3">
        <v>1058125362</v>
      </c>
      <c r="C3093" s="2" t="s">
        <v>33821</v>
      </c>
      <c r="D3093" s="2" t="s">
        <v>1</v>
      </c>
      <c r="E3093" s="3" t="s">
        <v>2</v>
      </c>
      <c r="F3093" s="3">
        <v>41285</v>
      </c>
      <c r="G3093" s="3" t="str">
        <f t="shared" si="48"/>
        <v xml:space="preserve">경기 </v>
      </c>
      <c r="H3093" s="2" t="s">
        <v>477</v>
      </c>
      <c r="I3093" s="2" t="s">
        <v>440</v>
      </c>
      <c r="J3093" s="2" t="s">
        <v>33822</v>
      </c>
    </row>
    <row r="3094" spans="1:10" x14ac:dyDescent="0.3">
      <c r="A3094" s="3">
        <v>12059</v>
      </c>
      <c r="B3094" s="3">
        <v>1098158792</v>
      </c>
      <c r="C3094" s="2" t="s">
        <v>33827</v>
      </c>
      <c r="D3094" s="2" t="s">
        <v>1</v>
      </c>
      <c r="E3094" s="3" t="s">
        <v>2</v>
      </c>
      <c r="F3094" s="3">
        <v>41190</v>
      </c>
      <c r="G3094" s="3" t="str">
        <f t="shared" si="48"/>
        <v xml:space="preserve">경기 </v>
      </c>
      <c r="H3094" s="2" t="s">
        <v>33829</v>
      </c>
      <c r="I3094" s="2" t="s">
        <v>737</v>
      </c>
      <c r="J3094" s="2" t="s">
        <v>33828</v>
      </c>
    </row>
    <row r="3095" spans="1:10" x14ac:dyDescent="0.3">
      <c r="A3095" s="3">
        <v>12065</v>
      </c>
      <c r="B3095" s="3">
        <v>1238600952</v>
      </c>
      <c r="C3095" s="2" t="s">
        <v>33844</v>
      </c>
      <c r="D3095" s="2" t="s">
        <v>1</v>
      </c>
      <c r="E3095" s="3" t="s">
        <v>2</v>
      </c>
      <c r="F3095" s="3">
        <v>41590</v>
      </c>
      <c r="G3095" s="3" t="str">
        <f t="shared" si="48"/>
        <v xml:space="preserve">경기 </v>
      </c>
      <c r="H3095" s="2" t="s">
        <v>33846</v>
      </c>
      <c r="I3095" s="2" t="s">
        <v>154</v>
      </c>
      <c r="J3095" s="2" t="s">
        <v>33845</v>
      </c>
    </row>
    <row r="3096" spans="1:10" x14ac:dyDescent="0.3">
      <c r="A3096" s="3">
        <v>12066</v>
      </c>
      <c r="B3096" s="3">
        <v>1278107419</v>
      </c>
      <c r="C3096" s="2" t="s">
        <v>33847</v>
      </c>
      <c r="D3096" s="2" t="s">
        <v>1</v>
      </c>
      <c r="E3096" s="3" t="s">
        <v>2</v>
      </c>
      <c r="F3096" s="3">
        <v>41150</v>
      </c>
      <c r="G3096" s="3" t="str">
        <f t="shared" si="48"/>
        <v xml:space="preserve">경기 </v>
      </c>
      <c r="H3096" s="2" t="s">
        <v>33849</v>
      </c>
      <c r="I3096" s="2" t="s">
        <v>176</v>
      </c>
      <c r="J3096" s="2" t="s">
        <v>33848</v>
      </c>
    </row>
    <row r="3097" spans="1:10" x14ac:dyDescent="0.3">
      <c r="A3097" s="3">
        <v>12067</v>
      </c>
      <c r="B3097" s="3">
        <v>1308615870</v>
      </c>
      <c r="C3097" s="2" t="s">
        <v>33850</v>
      </c>
      <c r="D3097" s="2" t="s">
        <v>126</v>
      </c>
      <c r="E3097" s="3" t="s">
        <v>943</v>
      </c>
      <c r="F3097" s="3">
        <v>41190</v>
      </c>
      <c r="G3097" s="3" t="str">
        <f t="shared" si="48"/>
        <v xml:space="preserve">경기 </v>
      </c>
      <c r="H3097" s="2" t="s">
        <v>33852</v>
      </c>
      <c r="I3097" s="2" t="s">
        <v>1653</v>
      </c>
      <c r="J3097" s="2" t="s">
        <v>33851</v>
      </c>
    </row>
    <row r="3098" spans="1:10" x14ac:dyDescent="0.3">
      <c r="A3098" s="3">
        <v>12069</v>
      </c>
      <c r="B3098" s="3">
        <v>1348112943</v>
      </c>
      <c r="C3098" s="2" t="s">
        <v>33856</v>
      </c>
      <c r="D3098" s="2" t="s">
        <v>1</v>
      </c>
      <c r="E3098" s="3" t="s">
        <v>2</v>
      </c>
      <c r="F3098" s="3">
        <v>41273</v>
      </c>
      <c r="G3098" s="3" t="str">
        <f t="shared" si="48"/>
        <v xml:space="preserve">경기 </v>
      </c>
      <c r="H3098" s="2" t="s">
        <v>33858</v>
      </c>
      <c r="I3098" s="2" t="s">
        <v>21499</v>
      </c>
      <c r="J3098" s="2" t="s">
        <v>33857</v>
      </c>
    </row>
    <row r="3099" spans="1:10" x14ac:dyDescent="0.3">
      <c r="A3099" s="3">
        <v>12070</v>
      </c>
      <c r="B3099" s="3">
        <v>1348166041</v>
      </c>
      <c r="C3099" s="2" t="s">
        <v>33859</v>
      </c>
      <c r="D3099" s="2" t="s">
        <v>1</v>
      </c>
      <c r="E3099" s="3" t="s">
        <v>2</v>
      </c>
      <c r="F3099" s="3">
        <v>41390</v>
      </c>
      <c r="G3099" s="3" t="str">
        <f t="shared" si="48"/>
        <v xml:space="preserve">경기 </v>
      </c>
      <c r="H3099" s="2" t="s">
        <v>484</v>
      </c>
      <c r="I3099" s="2" t="s">
        <v>229</v>
      </c>
      <c r="J3099" s="2" t="s">
        <v>33860</v>
      </c>
    </row>
    <row r="3100" spans="1:10" x14ac:dyDescent="0.3">
      <c r="A3100" s="3">
        <v>12073</v>
      </c>
      <c r="B3100" s="3">
        <v>1408114306</v>
      </c>
      <c r="C3100" s="2" t="s">
        <v>33867</v>
      </c>
      <c r="D3100" s="2" t="s">
        <v>1</v>
      </c>
      <c r="E3100" s="3" t="s">
        <v>2</v>
      </c>
      <c r="F3100" s="3">
        <v>41390</v>
      </c>
      <c r="G3100" s="3" t="str">
        <f t="shared" si="48"/>
        <v xml:space="preserve">경기 </v>
      </c>
      <c r="H3100" s="2" t="s">
        <v>33869</v>
      </c>
      <c r="I3100" s="2" t="s">
        <v>875</v>
      </c>
      <c r="J3100" s="2" t="s">
        <v>33868</v>
      </c>
    </row>
    <row r="3101" spans="1:10" x14ac:dyDescent="0.3">
      <c r="A3101" s="3">
        <v>12075</v>
      </c>
      <c r="B3101" s="3">
        <v>2148763930</v>
      </c>
      <c r="C3101" s="2" t="s">
        <v>33873</v>
      </c>
      <c r="D3101" s="2" t="s">
        <v>1</v>
      </c>
      <c r="E3101" s="3" t="s">
        <v>2</v>
      </c>
      <c r="F3101" s="3">
        <v>41281</v>
      </c>
      <c r="G3101" s="3" t="str">
        <f t="shared" si="48"/>
        <v xml:space="preserve">경기 </v>
      </c>
      <c r="H3101" s="2" t="s">
        <v>33875</v>
      </c>
      <c r="I3101" s="2" t="s">
        <v>1194</v>
      </c>
      <c r="J3101" s="2" t="s">
        <v>33874</v>
      </c>
    </row>
    <row r="3102" spans="1:10" x14ac:dyDescent="0.3">
      <c r="A3102" s="3">
        <v>12094</v>
      </c>
      <c r="B3102" s="3">
        <v>1233060332</v>
      </c>
      <c r="C3102" s="2" t="s">
        <v>33919</v>
      </c>
      <c r="D3102" s="2" t="s">
        <v>1</v>
      </c>
      <c r="E3102" s="3" t="s">
        <v>2</v>
      </c>
      <c r="F3102" s="3">
        <v>41171</v>
      </c>
      <c r="G3102" s="3" t="str">
        <f t="shared" si="48"/>
        <v xml:space="preserve">경기 </v>
      </c>
      <c r="H3102" s="2" t="s">
        <v>33921</v>
      </c>
      <c r="I3102" s="2" t="s">
        <v>3373</v>
      </c>
      <c r="J3102" s="2" t="s">
        <v>33920</v>
      </c>
    </row>
    <row r="3103" spans="1:10" x14ac:dyDescent="0.3">
      <c r="A3103" s="3">
        <v>12095</v>
      </c>
      <c r="B3103" s="3">
        <v>1248133223</v>
      </c>
      <c r="C3103" s="2" t="s">
        <v>33922</v>
      </c>
      <c r="D3103" s="2" t="s">
        <v>1</v>
      </c>
      <c r="E3103" s="3" t="s">
        <v>2</v>
      </c>
      <c r="F3103" s="3">
        <v>41590</v>
      </c>
      <c r="G3103" s="3" t="str">
        <f t="shared" si="48"/>
        <v xml:space="preserve">경기 </v>
      </c>
      <c r="H3103" s="2" t="s">
        <v>33924</v>
      </c>
      <c r="I3103" s="2" t="s">
        <v>63</v>
      </c>
      <c r="J3103" s="2" t="s">
        <v>33923</v>
      </c>
    </row>
    <row r="3104" spans="1:10" x14ac:dyDescent="0.3">
      <c r="A3104" s="3">
        <v>12096</v>
      </c>
      <c r="B3104" s="3">
        <v>1248166627</v>
      </c>
      <c r="C3104" s="2" t="s">
        <v>33925</v>
      </c>
      <c r="D3104" s="2" t="s">
        <v>1</v>
      </c>
      <c r="E3104" s="3" t="s">
        <v>2</v>
      </c>
      <c r="F3104" s="3">
        <v>41590</v>
      </c>
      <c r="G3104" s="3" t="str">
        <f t="shared" si="48"/>
        <v xml:space="preserve">경기 </v>
      </c>
      <c r="H3104" s="2" t="s">
        <v>33927</v>
      </c>
      <c r="I3104" s="2" t="s">
        <v>393</v>
      </c>
      <c r="J3104" s="2" t="s">
        <v>33926</v>
      </c>
    </row>
    <row r="3105" spans="1:10" x14ac:dyDescent="0.3">
      <c r="A3105" s="3">
        <v>12099</v>
      </c>
      <c r="B3105" s="3">
        <v>1338132515</v>
      </c>
      <c r="C3105" s="2" t="s">
        <v>33934</v>
      </c>
      <c r="D3105" s="2" t="s">
        <v>1</v>
      </c>
      <c r="E3105" s="3" t="s">
        <v>2</v>
      </c>
      <c r="F3105" s="3">
        <v>41273</v>
      </c>
      <c r="G3105" s="3" t="str">
        <f t="shared" si="48"/>
        <v xml:space="preserve">경기 </v>
      </c>
      <c r="H3105" s="2" t="s">
        <v>33936</v>
      </c>
      <c r="I3105" s="2" t="s">
        <v>393</v>
      </c>
      <c r="J3105" s="2" t="s">
        <v>33935</v>
      </c>
    </row>
    <row r="3106" spans="1:10" x14ac:dyDescent="0.3">
      <c r="A3106" s="3">
        <v>12100</v>
      </c>
      <c r="B3106" s="3">
        <v>1348101558</v>
      </c>
      <c r="C3106" s="2" t="s">
        <v>33937</v>
      </c>
      <c r="D3106" s="2" t="s">
        <v>1</v>
      </c>
      <c r="E3106" s="3" t="s">
        <v>2</v>
      </c>
      <c r="F3106" s="3">
        <v>41273</v>
      </c>
      <c r="G3106" s="3" t="str">
        <f t="shared" si="48"/>
        <v xml:space="preserve">경기 </v>
      </c>
      <c r="H3106" s="2" t="s">
        <v>33939</v>
      </c>
      <c r="I3106" s="2" t="s">
        <v>10689</v>
      </c>
      <c r="J3106" s="2" t="s">
        <v>33938</v>
      </c>
    </row>
    <row r="3107" spans="1:10" x14ac:dyDescent="0.3">
      <c r="A3107" s="3">
        <v>12101</v>
      </c>
      <c r="B3107" s="3">
        <v>1348125244</v>
      </c>
      <c r="C3107" s="2" t="s">
        <v>33940</v>
      </c>
      <c r="D3107" s="2" t="s">
        <v>1</v>
      </c>
      <c r="E3107" s="3" t="s">
        <v>2</v>
      </c>
      <c r="F3107" s="3">
        <v>41271</v>
      </c>
      <c r="G3107" s="3" t="str">
        <f t="shared" si="48"/>
        <v xml:space="preserve">경기 </v>
      </c>
      <c r="H3107" s="2" t="s">
        <v>33942</v>
      </c>
      <c r="I3107" s="2" t="s">
        <v>875</v>
      </c>
      <c r="J3107" s="2" t="s">
        <v>33941</v>
      </c>
    </row>
    <row r="3108" spans="1:10" x14ac:dyDescent="0.3">
      <c r="A3108" s="3">
        <v>12105</v>
      </c>
      <c r="B3108" s="3">
        <v>2068171403</v>
      </c>
      <c r="C3108" s="2" t="s">
        <v>33952</v>
      </c>
      <c r="D3108" s="2" t="s">
        <v>1</v>
      </c>
      <c r="E3108" s="3" t="s">
        <v>2</v>
      </c>
      <c r="F3108" s="3">
        <v>41135</v>
      </c>
      <c r="G3108" s="3" t="str">
        <f t="shared" si="48"/>
        <v xml:space="preserve">경기 </v>
      </c>
      <c r="H3108" s="2" t="s">
        <v>33954</v>
      </c>
      <c r="I3108" s="2" t="s">
        <v>13</v>
      </c>
      <c r="J3108" s="2" t="s">
        <v>33953</v>
      </c>
    </row>
    <row r="3109" spans="1:10" x14ac:dyDescent="0.3">
      <c r="A3109" s="3">
        <v>12109</v>
      </c>
      <c r="B3109" s="3">
        <v>2158182020</v>
      </c>
      <c r="C3109" s="2" t="s">
        <v>33964</v>
      </c>
      <c r="D3109" s="2" t="s">
        <v>1</v>
      </c>
      <c r="E3109" s="3" t="s">
        <v>2</v>
      </c>
      <c r="F3109" s="3">
        <v>41133</v>
      </c>
      <c r="G3109" s="3" t="str">
        <f t="shared" si="48"/>
        <v xml:space="preserve">경기 </v>
      </c>
      <c r="H3109" s="2" t="s">
        <v>12921</v>
      </c>
      <c r="I3109" s="2" t="s">
        <v>688</v>
      </c>
      <c r="J3109" s="2" t="s">
        <v>33965</v>
      </c>
    </row>
    <row r="3110" spans="1:10" x14ac:dyDescent="0.3">
      <c r="A3110" s="3">
        <v>12131</v>
      </c>
      <c r="B3110" s="3">
        <v>1138170382</v>
      </c>
      <c r="C3110" s="2" t="s">
        <v>34017</v>
      </c>
      <c r="D3110" s="2" t="s">
        <v>1</v>
      </c>
      <c r="E3110" s="3" t="s">
        <v>2</v>
      </c>
      <c r="F3110" s="3">
        <v>41570</v>
      </c>
      <c r="G3110" s="3" t="str">
        <f t="shared" si="48"/>
        <v xml:space="preserve">경기 </v>
      </c>
      <c r="H3110" s="2" t="s">
        <v>34019</v>
      </c>
      <c r="I3110" s="2" t="s">
        <v>797</v>
      </c>
      <c r="J3110" s="2" t="s">
        <v>34018</v>
      </c>
    </row>
    <row r="3111" spans="1:10" x14ac:dyDescent="0.3">
      <c r="A3111" s="3">
        <v>12134</v>
      </c>
      <c r="B3111" s="3">
        <v>1248653942</v>
      </c>
      <c r="C3111" s="2" t="s">
        <v>34026</v>
      </c>
      <c r="D3111" s="2" t="s">
        <v>1</v>
      </c>
      <c r="E3111" s="3" t="s">
        <v>2</v>
      </c>
      <c r="F3111" s="3">
        <v>41590</v>
      </c>
      <c r="G3111" s="3" t="str">
        <f t="shared" si="48"/>
        <v xml:space="preserve">경기 </v>
      </c>
      <c r="H3111" s="2" t="s">
        <v>34028</v>
      </c>
      <c r="I3111" s="2" t="s">
        <v>43</v>
      </c>
      <c r="J3111" s="2" t="s">
        <v>34027</v>
      </c>
    </row>
    <row r="3112" spans="1:10" x14ac:dyDescent="0.3">
      <c r="A3112" s="3">
        <v>12136</v>
      </c>
      <c r="B3112" s="3">
        <v>1278183625</v>
      </c>
      <c r="C3112" s="2" t="s">
        <v>34032</v>
      </c>
      <c r="D3112" s="2" t="s">
        <v>1</v>
      </c>
      <c r="E3112" s="3" t="s">
        <v>2</v>
      </c>
      <c r="F3112" s="3">
        <v>41630</v>
      </c>
      <c r="G3112" s="3" t="str">
        <f t="shared" si="48"/>
        <v xml:space="preserve">경기 </v>
      </c>
      <c r="H3112" s="2" t="s">
        <v>34034</v>
      </c>
      <c r="I3112" s="2" t="s">
        <v>162</v>
      </c>
      <c r="J3112" s="2" t="s">
        <v>34033</v>
      </c>
    </row>
    <row r="3113" spans="1:10" x14ac:dyDescent="0.3">
      <c r="A3113" s="3">
        <v>12137</v>
      </c>
      <c r="B3113" s="3">
        <v>1288118132</v>
      </c>
      <c r="C3113" s="2" t="s">
        <v>34035</v>
      </c>
      <c r="D3113" s="2" t="s">
        <v>1</v>
      </c>
      <c r="E3113" s="3" t="s">
        <v>2</v>
      </c>
      <c r="F3113" s="3">
        <v>41480</v>
      </c>
      <c r="G3113" s="3" t="str">
        <f t="shared" si="48"/>
        <v xml:space="preserve">경기 </v>
      </c>
      <c r="H3113" s="2" t="s">
        <v>34037</v>
      </c>
      <c r="I3113" s="2" t="s">
        <v>2882</v>
      </c>
      <c r="J3113" s="2" t="s">
        <v>34036</v>
      </c>
    </row>
    <row r="3114" spans="1:10" x14ac:dyDescent="0.3">
      <c r="A3114" s="3">
        <v>12139</v>
      </c>
      <c r="B3114" s="3">
        <v>1338132719</v>
      </c>
      <c r="C3114" s="2" t="s">
        <v>34041</v>
      </c>
      <c r="D3114" s="2" t="s">
        <v>1</v>
      </c>
      <c r="E3114" s="3" t="s">
        <v>2</v>
      </c>
      <c r="F3114" s="3">
        <v>41590</v>
      </c>
      <c r="G3114" s="3" t="str">
        <f t="shared" si="48"/>
        <v xml:space="preserve">경기 </v>
      </c>
      <c r="H3114" s="2" t="s">
        <v>34043</v>
      </c>
      <c r="I3114" s="2" t="s">
        <v>2752</v>
      </c>
      <c r="J3114" s="2" t="s">
        <v>34042</v>
      </c>
    </row>
    <row r="3115" spans="1:10" x14ac:dyDescent="0.3">
      <c r="A3115" s="3">
        <v>12140</v>
      </c>
      <c r="B3115" s="3">
        <v>1348144218</v>
      </c>
      <c r="C3115" s="2" t="s">
        <v>34044</v>
      </c>
      <c r="D3115" s="2" t="s">
        <v>1</v>
      </c>
      <c r="E3115" s="3" t="s">
        <v>2</v>
      </c>
      <c r="F3115" s="3">
        <v>41273</v>
      </c>
      <c r="G3115" s="3" t="str">
        <f t="shared" si="48"/>
        <v xml:space="preserve">경기 </v>
      </c>
      <c r="H3115" s="2" t="s">
        <v>34046</v>
      </c>
      <c r="I3115" s="2" t="s">
        <v>763</v>
      </c>
      <c r="J3115" s="2" t="s">
        <v>34045</v>
      </c>
    </row>
    <row r="3116" spans="1:10" x14ac:dyDescent="0.3">
      <c r="A3116" s="3">
        <v>12160</v>
      </c>
      <c r="B3116" s="3">
        <v>1228158515</v>
      </c>
      <c r="C3116" s="2" t="s">
        <v>34099</v>
      </c>
      <c r="D3116" s="2" t="s">
        <v>1</v>
      </c>
      <c r="E3116" s="3" t="s">
        <v>2</v>
      </c>
      <c r="F3116" s="3">
        <v>41630</v>
      </c>
      <c r="G3116" s="3" t="str">
        <f t="shared" si="48"/>
        <v xml:space="preserve">경기 </v>
      </c>
      <c r="H3116" s="2" t="s">
        <v>34101</v>
      </c>
      <c r="I3116" s="2" t="s">
        <v>667</v>
      </c>
      <c r="J3116" s="2" t="s">
        <v>34100</v>
      </c>
    </row>
    <row r="3117" spans="1:10" x14ac:dyDescent="0.3">
      <c r="A3117" s="3">
        <v>12162</v>
      </c>
      <c r="B3117" s="3">
        <v>1248196970</v>
      </c>
      <c r="C3117" s="2" t="s">
        <v>34104</v>
      </c>
      <c r="D3117" s="2" t="s">
        <v>1</v>
      </c>
      <c r="E3117" s="3" t="s">
        <v>2</v>
      </c>
      <c r="F3117" s="3">
        <v>41590</v>
      </c>
      <c r="G3117" s="3" t="str">
        <f t="shared" si="48"/>
        <v xml:space="preserve">경기 </v>
      </c>
      <c r="H3117" s="2" t="s">
        <v>34106</v>
      </c>
      <c r="I3117" s="2" t="s">
        <v>180</v>
      </c>
      <c r="J3117" s="2" t="s">
        <v>34105</v>
      </c>
    </row>
    <row r="3118" spans="1:10" x14ac:dyDescent="0.3">
      <c r="A3118" s="3">
        <v>12166</v>
      </c>
      <c r="B3118" s="3">
        <v>1281780576</v>
      </c>
      <c r="C3118" s="2" t="s">
        <v>34116</v>
      </c>
      <c r="D3118" s="2" t="s">
        <v>1</v>
      </c>
      <c r="E3118" s="3" t="s">
        <v>2</v>
      </c>
      <c r="F3118" s="3">
        <v>41480</v>
      </c>
      <c r="G3118" s="3" t="str">
        <f t="shared" si="48"/>
        <v xml:space="preserve">경기 </v>
      </c>
      <c r="H3118" s="2" t="s">
        <v>34118</v>
      </c>
      <c r="I3118" s="2" t="s">
        <v>229</v>
      </c>
      <c r="J3118" s="2" t="s">
        <v>34117</v>
      </c>
    </row>
    <row r="3119" spans="1:10" x14ac:dyDescent="0.3">
      <c r="A3119" s="3">
        <v>12168</v>
      </c>
      <c r="B3119" s="3">
        <v>1288616385</v>
      </c>
      <c r="C3119" s="2" t="s">
        <v>34122</v>
      </c>
      <c r="D3119" s="2" t="s">
        <v>1</v>
      </c>
      <c r="E3119" s="3" t="s">
        <v>2</v>
      </c>
      <c r="F3119" s="3">
        <v>41285</v>
      </c>
      <c r="G3119" s="3" t="str">
        <f t="shared" si="48"/>
        <v xml:space="preserve">경기 </v>
      </c>
      <c r="H3119" s="2" t="s">
        <v>3351</v>
      </c>
      <c r="I3119" s="2" t="s">
        <v>4762</v>
      </c>
      <c r="J3119" s="2" t="s">
        <v>34123</v>
      </c>
    </row>
    <row r="3120" spans="1:10" x14ac:dyDescent="0.3">
      <c r="A3120" s="3">
        <v>12169</v>
      </c>
      <c r="B3120" s="3">
        <v>1328106125</v>
      </c>
      <c r="C3120" s="2" t="s">
        <v>34124</v>
      </c>
      <c r="D3120" s="2" t="s">
        <v>1</v>
      </c>
      <c r="E3120" s="3" t="s">
        <v>2</v>
      </c>
      <c r="F3120" s="3">
        <v>41310</v>
      </c>
      <c r="G3120" s="3" t="str">
        <f t="shared" si="48"/>
        <v xml:space="preserve">경기 </v>
      </c>
      <c r="H3120" s="2" t="s">
        <v>34126</v>
      </c>
      <c r="I3120" s="2" t="s">
        <v>575</v>
      </c>
      <c r="J3120" s="2" t="s">
        <v>34125</v>
      </c>
    </row>
    <row r="3121" spans="1:10" x14ac:dyDescent="0.3">
      <c r="A3121" s="3">
        <v>12170</v>
      </c>
      <c r="B3121" s="3">
        <v>1348621447</v>
      </c>
      <c r="C3121" s="2" t="s">
        <v>34127</v>
      </c>
      <c r="D3121" s="2" t="s">
        <v>1</v>
      </c>
      <c r="E3121" s="3" t="s">
        <v>2</v>
      </c>
      <c r="F3121" s="3">
        <v>41173</v>
      </c>
      <c r="G3121" s="3" t="str">
        <f t="shared" si="48"/>
        <v xml:space="preserve">경기 </v>
      </c>
      <c r="H3121" s="2" t="s">
        <v>22149</v>
      </c>
      <c r="I3121" s="2" t="s">
        <v>545</v>
      </c>
      <c r="J3121" s="2" t="s">
        <v>34128</v>
      </c>
    </row>
    <row r="3122" spans="1:10" x14ac:dyDescent="0.3">
      <c r="A3122" s="3">
        <v>12171</v>
      </c>
      <c r="B3122" s="3">
        <v>1348667690</v>
      </c>
      <c r="C3122" s="2" t="s">
        <v>34129</v>
      </c>
      <c r="D3122" s="2" t="s">
        <v>1</v>
      </c>
      <c r="E3122" s="3" t="s">
        <v>2</v>
      </c>
      <c r="F3122" s="3">
        <v>41590</v>
      </c>
      <c r="G3122" s="3" t="str">
        <f t="shared" si="48"/>
        <v xml:space="preserve">경기 </v>
      </c>
      <c r="H3122" s="2" t="s">
        <v>34131</v>
      </c>
      <c r="I3122" s="2" t="s">
        <v>2304</v>
      </c>
      <c r="J3122" s="2" t="s">
        <v>34130</v>
      </c>
    </row>
    <row r="3123" spans="1:10" x14ac:dyDescent="0.3">
      <c r="A3123" s="3">
        <v>12172</v>
      </c>
      <c r="B3123" s="3">
        <v>1368104551</v>
      </c>
      <c r="C3123" s="2" t="s">
        <v>34132</v>
      </c>
      <c r="D3123" s="2" t="s">
        <v>1</v>
      </c>
      <c r="E3123" s="3" t="s">
        <v>2</v>
      </c>
      <c r="F3123" s="3">
        <v>41590</v>
      </c>
      <c r="G3123" s="3" t="str">
        <f t="shared" si="48"/>
        <v xml:space="preserve">경기 </v>
      </c>
      <c r="H3123" s="2" t="s">
        <v>34134</v>
      </c>
      <c r="I3123" s="2" t="s">
        <v>534</v>
      </c>
      <c r="J3123" s="2" t="s">
        <v>34133</v>
      </c>
    </row>
    <row r="3124" spans="1:10" x14ac:dyDescent="0.3">
      <c r="A3124" s="3">
        <v>12173</v>
      </c>
      <c r="B3124" s="3">
        <v>2088125074</v>
      </c>
      <c r="C3124" s="2" t="s">
        <v>34135</v>
      </c>
      <c r="D3124" s="2" t="s">
        <v>1</v>
      </c>
      <c r="E3124" s="3" t="s">
        <v>2</v>
      </c>
      <c r="F3124" s="3">
        <v>41590</v>
      </c>
      <c r="G3124" s="3" t="str">
        <f t="shared" si="48"/>
        <v xml:space="preserve">경기 </v>
      </c>
      <c r="H3124" s="2" t="s">
        <v>34137</v>
      </c>
      <c r="I3124" s="2" t="s">
        <v>2429</v>
      </c>
      <c r="J3124" s="2" t="s">
        <v>34136</v>
      </c>
    </row>
    <row r="3125" spans="1:10" x14ac:dyDescent="0.3">
      <c r="A3125" s="3">
        <v>12201</v>
      </c>
      <c r="B3125" s="3">
        <v>1238178983</v>
      </c>
      <c r="C3125" s="2" t="s">
        <v>34206</v>
      </c>
      <c r="D3125" s="2" t="s">
        <v>1</v>
      </c>
      <c r="E3125" s="3" t="s">
        <v>2</v>
      </c>
      <c r="F3125" s="3">
        <v>41135</v>
      </c>
      <c r="G3125" s="3" t="str">
        <f t="shared" si="48"/>
        <v xml:space="preserve">경기 </v>
      </c>
      <c r="H3125" s="2" t="s">
        <v>16886</v>
      </c>
      <c r="I3125" s="2" t="s">
        <v>5</v>
      </c>
      <c r="J3125" s="2" t="s">
        <v>34207</v>
      </c>
    </row>
    <row r="3126" spans="1:10" x14ac:dyDescent="0.3">
      <c r="A3126" s="3">
        <v>12202</v>
      </c>
      <c r="B3126" s="3">
        <v>1288139817</v>
      </c>
      <c r="C3126" s="2" t="s">
        <v>34208</v>
      </c>
      <c r="D3126" s="2" t="s">
        <v>1</v>
      </c>
      <c r="E3126" s="3" t="s">
        <v>2</v>
      </c>
      <c r="F3126" s="3">
        <v>41285</v>
      </c>
      <c r="G3126" s="3" t="str">
        <f t="shared" si="48"/>
        <v xml:space="preserve">경기 </v>
      </c>
      <c r="H3126" s="2" t="s">
        <v>3351</v>
      </c>
      <c r="I3126" s="2" t="s">
        <v>409</v>
      </c>
      <c r="J3126" s="2" t="s">
        <v>34209</v>
      </c>
    </row>
    <row r="3127" spans="1:10" x14ac:dyDescent="0.3">
      <c r="A3127" s="3">
        <v>12204</v>
      </c>
      <c r="B3127" s="3">
        <v>1298135361</v>
      </c>
      <c r="C3127" s="2" t="s">
        <v>34212</v>
      </c>
      <c r="D3127" s="2" t="s">
        <v>1</v>
      </c>
      <c r="E3127" s="3" t="s">
        <v>2</v>
      </c>
      <c r="F3127" s="3">
        <v>41461</v>
      </c>
      <c r="G3127" s="3" t="str">
        <f t="shared" si="48"/>
        <v xml:space="preserve">경기 </v>
      </c>
      <c r="H3127" s="2" t="s">
        <v>34214</v>
      </c>
      <c r="I3127" s="2" t="s">
        <v>5596</v>
      </c>
      <c r="J3127" s="2" t="s">
        <v>34213</v>
      </c>
    </row>
    <row r="3128" spans="1:10" x14ac:dyDescent="0.3">
      <c r="A3128" s="3">
        <v>12206</v>
      </c>
      <c r="B3128" s="3">
        <v>1308135997</v>
      </c>
      <c r="C3128" s="2" t="s">
        <v>34217</v>
      </c>
      <c r="D3128" s="2" t="s">
        <v>1</v>
      </c>
      <c r="E3128" s="3" t="s">
        <v>2</v>
      </c>
      <c r="F3128" s="3">
        <v>41190</v>
      </c>
      <c r="G3128" s="3" t="str">
        <f t="shared" si="48"/>
        <v xml:space="preserve">경기 </v>
      </c>
      <c r="H3128" s="2" t="s">
        <v>34219</v>
      </c>
      <c r="I3128" s="2" t="s">
        <v>2958</v>
      </c>
      <c r="J3128" s="2" t="s">
        <v>34218</v>
      </c>
    </row>
    <row r="3129" spans="1:10" x14ac:dyDescent="0.3">
      <c r="A3129" s="3">
        <v>12207</v>
      </c>
      <c r="B3129" s="3">
        <v>1308194021</v>
      </c>
      <c r="C3129" s="2" t="s">
        <v>34220</v>
      </c>
      <c r="D3129" s="2" t="s">
        <v>1</v>
      </c>
      <c r="E3129" s="3" t="s">
        <v>2</v>
      </c>
      <c r="F3129" s="3">
        <v>41220</v>
      </c>
      <c r="G3129" s="3" t="str">
        <f t="shared" si="48"/>
        <v xml:space="preserve">경기 </v>
      </c>
      <c r="H3129" s="2" t="s">
        <v>34222</v>
      </c>
      <c r="I3129" s="2" t="s">
        <v>1920</v>
      </c>
      <c r="J3129" s="2" t="s">
        <v>34221</v>
      </c>
    </row>
    <row r="3130" spans="1:10" x14ac:dyDescent="0.3">
      <c r="A3130" s="3">
        <v>12209</v>
      </c>
      <c r="B3130" s="3">
        <v>1340937443</v>
      </c>
      <c r="C3130" s="2" t="s">
        <v>34226</v>
      </c>
      <c r="D3130" s="2" t="s">
        <v>1</v>
      </c>
      <c r="E3130" s="3" t="s">
        <v>2</v>
      </c>
      <c r="F3130" s="3">
        <v>41271</v>
      </c>
      <c r="G3130" s="3" t="str">
        <f t="shared" si="48"/>
        <v xml:space="preserve">경기 </v>
      </c>
      <c r="H3130" s="2" t="s">
        <v>34228</v>
      </c>
      <c r="I3130" s="2" t="s">
        <v>2862</v>
      </c>
      <c r="J3130" s="2" t="s">
        <v>34227</v>
      </c>
    </row>
    <row r="3131" spans="1:10" x14ac:dyDescent="0.3">
      <c r="A3131" s="3">
        <v>12210</v>
      </c>
      <c r="B3131" s="3">
        <v>1348159875</v>
      </c>
      <c r="C3131" s="2" t="s">
        <v>34229</v>
      </c>
      <c r="D3131" s="2" t="s">
        <v>1</v>
      </c>
      <c r="E3131" s="3" t="s">
        <v>2</v>
      </c>
      <c r="F3131" s="3">
        <v>41590</v>
      </c>
      <c r="G3131" s="3" t="str">
        <f t="shared" si="48"/>
        <v xml:space="preserve">경기 </v>
      </c>
      <c r="H3131" s="2" t="s">
        <v>34231</v>
      </c>
      <c r="I3131" s="2" t="s">
        <v>63</v>
      </c>
      <c r="J3131" s="2" t="s">
        <v>34230</v>
      </c>
    </row>
    <row r="3132" spans="1:10" x14ac:dyDescent="0.3">
      <c r="A3132" s="3">
        <v>12219</v>
      </c>
      <c r="B3132" s="3">
        <v>2118199344</v>
      </c>
      <c r="C3132" s="2" t="s">
        <v>34253</v>
      </c>
      <c r="D3132" s="2" t="s">
        <v>1</v>
      </c>
      <c r="E3132" s="3" t="s">
        <v>2</v>
      </c>
      <c r="F3132" s="3">
        <v>41273</v>
      </c>
      <c r="G3132" s="3" t="str">
        <f t="shared" si="48"/>
        <v xml:space="preserve">경기 </v>
      </c>
      <c r="H3132" s="2" t="s">
        <v>34255</v>
      </c>
      <c r="I3132" s="2" t="s">
        <v>605</v>
      </c>
      <c r="J3132" s="2" t="s">
        <v>34254</v>
      </c>
    </row>
    <row r="3133" spans="1:10" x14ac:dyDescent="0.3">
      <c r="A3133" s="3">
        <v>12228</v>
      </c>
      <c r="B3133" s="3">
        <v>3128620427</v>
      </c>
      <c r="C3133" s="2" t="s">
        <v>34279</v>
      </c>
      <c r="D3133" s="2" t="s">
        <v>1</v>
      </c>
      <c r="E3133" s="3" t="s">
        <v>2</v>
      </c>
      <c r="F3133" s="3">
        <v>41273</v>
      </c>
      <c r="G3133" s="3" t="str">
        <f t="shared" si="48"/>
        <v xml:space="preserve">경기 </v>
      </c>
      <c r="H3133" s="2" t="s">
        <v>34281</v>
      </c>
      <c r="I3133" s="2" t="s">
        <v>1813</v>
      </c>
      <c r="J3133" s="2" t="s">
        <v>34280</v>
      </c>
    </row>
    <row r="3134" spans="1:10" x14ac:dyDescent="0.3">
      <c r="A3134" s="3">
        <v>12252</v>
      </c>
      <c r="B3134" s="3">
        <v>1208162589</v>
      </c>
      <c r="C3134" s="2" t="s">
        <v>34343</v>
      </c>
      <c r="D3134" s="2" t="s">
        <v>1</v>
      </c>
      <c r="E3134" s="3" t="s">
        <v>2</v>
      </c>
      <c r="F3134" s="3">
        <v>41590</v>
      </c>
      <c r="G3134" s="3" t="str">
        <f t="shared" si="48"/>
        <v xml:space="preserve">경기 </v>
      </c>
      <c r="H3134" s="2" t="s">
        <v>34345</v>
      </c>
      <c r="I3134" s="2" t="s">
        <v>260</v>
      </c>
      <c r="J3134" s="2" t="s">
        <v>34344</v>
      </c>
    </row>
    <row r="3135" spans="1:10" x14ac:dyDescent="0.3">
      <c r="A3135" s="3">
        <v>12255</v>
      </c>
      <c r="B3135" s="3">
        <v>1248702227</v>
      </c>
      <c r="C3135" s="2" t="s">
        <v>34352</v>
      </c>
      <c r="D3135" s="2" t="s">
        <v>1</v>
      </c>
      <c r="E3135" s="3" t="s">
        <v>2</v>
      </c>
      <c r="F3135" s="3">
        <v>41590</v>
      </c>
      <c r="G3135" s="3" t="str">
        <f t="shared" si="48"/>
        <v xml:space="preserve">경기 </v>
      </c>
      <c r="H3135" s="2" t="s">
        <v>34354</v>
      </c>
      <c r="I3135" s="2" t="s">
        <v>469</v>
      </c>
      <c r="J3135" s="2" t="s">
        <v>34353</v>
      </c>
    </row>
    <row r="3136" spans="1:10" x14ac:dyDescent="0.3">
      <c r="A3136" s="3">
        <v>12256</v>
      </c>
      <c r="B3136" s="3">
        <v>1258135374</v>
      </c>
      <c r="C3136" s="2" t="s">
        <v>34355</v>
      </c>
      <c r="D3136" s="2" t="s">
        <v>1</v>
      </c>
      <c r="E3136" s="3" t="s">
        <v>2</v>
      </c>
      <c r="F3136" s="3">
        <v>41220</v>
      </c>
      <c r="G3136" s="3" t="str">
        <f t="shared" si="48"/>
        <v xml:space="preserve">경기 </v>
      </c>
      <c r="H3136" s="2" t="s">
        <v>34357</v>
      </c>
      <c r="I3136" s="2" t="s">
        <v>393</v>
      </c>
      <c r="J3136" s="2" t="s">
        <v>34356</v>
      </c>
    </row>
    <row r="3137" spans="1:10" x14ac:dyDescent="0.3">
      <c r="A3137" s="3">
        <v>12257</v>
      </c>
      <c r="B3137" s="3">
        <v>1268175078</v>
      </c>
      <c r="C3137" s="2" t="s">
        <v>34358</v>
      </c>
      <c r="D3137" s="2" t="s">
        <v>1</v>
      </c>
      <c r="E3137" s="3" t="s">
        <v>2</v>
      </c>
      <c r="F3137" s="3">
        <v>41500</v>
      </c>
      <c r="G3137" s="3" t="str">
        <f t="shared" si="48"/>
        <v xml:space="preserve">경기 </v>
      </c>
      <c r="H3137" s="2" t="s">
        <v>34360</v>
      </c>
      <c r="I3137" s="2" t="s">
        <v>1116</v>
      </c>
      <c r="J3137" s="2" t="s">
        <v>34359</v>
      </c>
    </row>
    <row r="3138" spans="1:10" x14ac:dyDescent="0.3">
      <c r="A3138" s="3">
        <v>12265</v>
      </c>
      <c r="B3138" s="3">
        <v>1328104466</v>
      </c>
      <c r="C3138" s="2" t="s">
        <v>34380</v>
      </c>
      <c r="D3138" s="2" t="s">
        <v>1</v>
      </c>
      <c r="E3138" s="3" t="s">
        <v>2</v>
      </c>
      <c r="F3138" s="3">
        <v>41590</v>
      </c>
      <c r="G3138" s="3" t="str">
        <f t="shared" si="48"/>
        <v xml:space="preserve">경기 </v>
      </c>
      <c r="H3138" s="2" t="s">
        <v>34382</v>
      </c>
      <c r="I3138" s="2" t="s">
        <v>469</v>
      </c>
      <c r="J3138" s="2" t="s">
        <v>34381</v>
      </c>
    </row>
    <row r="3139" spans="1:10" x14ac:dyDescent="0.3">
      <c r="A3139" s="3">
        <v>12266</v>
      </c>
      <c r="B3139" s="3">
        <v>1348114301</v>
      </c>
      <c r="C3139" s="2" t="s">
        <v>34383</v>
      </c>
      <c r="D3139" s="2" t="s">
        <v>1</v>
      </c>
      <c r="E3139" s="3" t="s">
        <v>2</v>
      </c>
      <c r="F3139" s="3">
        <v>41590</v>
      </c>
      <c r="G3139" s="3" t="str">
        <f t="shared" ref="G3139:G3202" si="49">LEFT(H3139,3)</f>
        <v xml:space="preserve">경기 </v>
      </c>
      <c r="H3139" s="2" t="s">
        <v>34385</v>
      </c>
      <c r="I3139" s="2" t="s">
        <v>260</v>
      </c>
      <c r="J3139" s="2" t="s">
        <v>34384</v>
      </c>
    </row>
    <row r="3140" spans="1:10" x14ac:dyDescent="0.3">
      <c r="A3140" s="3">
        <v>12267</v>
      </c>
      <c r="B3140" s="3">
        <v>1348178324</v>
      </c>
      <c r="C3140" s="2" t="s">
        <v>34386</v>
      </c>
      <c r="D3140" s="2" t="s">
        <v>1</v>
      </c>
      <c r="E3140" s="3" t="s">
        <v>2</v>
      </c>
      <c r="F3140" s="3">
        <v>41430</v>
      </c>
      <c r="G3140" s="3" t="str">
        <f t="shared" si="49"/>
        <v xml:space="preserve">경기 </v>
      </c>
      <c r="H3140" s="2" t="s">
        <v>32789</v>
      </c>
      <c r="I3140" s="2" t="s">
        <v>51</v>
      </c>
      <c r="J3140" s="2" t="s">
        <v>34387</v>
      </c>
    </row>
    <row r="3141" spans="1:10" x14ac:dyDescent="0.3">
      <c r="A3141" s="3">
        <v>12268</v>
      </c>
      <c r="B3141" s="3">
        <v>1358127264</v>
      </c>
      <c r="C3141" s="2" t="s">
        <v>34388</v>
      </c>
      <c r="D3141" s="2" t="s">
        <v>1</v>
      </c>
      <c r="E3141" s="3" t="s">
        <v>2</v>
      </c>
      <c r="F3141" s="3">
        <v>41461</v>
      </c>
      <c r="G3141" s="3" t="str">
        <f t="shared" si="49"/>
        <v xml:space="preserve">경기 </v>
      </c>
      <c r="H3141" s="2" t="s">
        <v>34390</v>
      </c>
      <c r="I3141" s="2" t="s">
        <v>308</v>
      </c>
      <c r="J3141" s="2" t="s">
        <v>34389</v>
      </c>
    </row>
    <row r="3142" spans="1:10" x14ac:dyDescent="0.3">
      <c r="A3142" s="3">
        <v>12270</v>
      </c>
      <c r="B3142" s="3">
        <v>1368101821</v>
      </c>
      <c r="C3142" s="2" t="s">
        <v>34394</v>
      </c>
      <c r="D3142" s="2" t="s">
        <v>1</v>
      </c>
      <c r="E3142" s="3" t="s">
        <v>2</v>
      </c>
      <c r="F3142" s="3">
        <v>41570</v>
      </c>
      <c r="G3142" s="3" t="str">
        <f t="shared" si="49"/>
        <v xml:space="preserve">경기 </v>
      </c>
      <c r="H3142" s="2" t="s">
        <v>34396</v>
      </c>
      <c r="I3142" s="2" t="s">
        <v>308</v>
      </c>
      <c r="J3142" s="2" t="s">
        <v>34395</v>
      </c>
    </row>
    <row r="3143" spans="1:10" x14ac:dyDescent="0.3">
      <c r="A3143" s="3">
        <v>12272</v>
      </c>
      <c r="B3143" s="3">
        <v>1378157390</v>
      </c>
      <c r="C3143" s="2" t="s">
        <v>34400</v>
      </c>
      <c r="D3143" s="2" t="s">
        <v>1</v>
      </c>
      <c r="E3143" s="3" t="s">
        <v>2</v>
      </c>
      <c r="F3143" s="3">
        <v>41570</v>
      </c>
      <c r="G3143" s="3" t="str">
        <f t="shared" si="49"/>
        <v xml:space="preserve">경기 </v>
      </c>
      <c r="H3143" s="2" t="s">
        <v>34402</v>
      </c>
      <c r="I3143" s="2" t="s">
        <v>260</v>
      </c>
      <c r="J3143" s="2" t="s">
        <v>34401</v>
      </c>
    </row>
    <row r="3144" spans="1:10" x14ac:dyDescent="0.3">
      <c r="A3144" s="3">
        <v>12276</v>
      </c>
      <c r="B3144" s="3">
        <v>1408113758</v>
      </c>
      <c r="C3144" s="2" t="s">
        <v>34412</v>
      </c>
      <c r="D3144" s="2" t="s">
        <v>1</v>
      </c>
      <c r="E3144" s="3" t="s">
        <v>2</v>
      </c>
      <c r="F3144" s="3">
        <v>41390</v>
      </c>
      <c r="G3144" s="3" t="str">
        <f t="shared" si="49"/>
        <v xml:space="preserve">경기 </v>
      </c>
      <c r="H3144" s="2" t="s">
        <v>34414</v>
      </c>
      <c r="I3144" s="2" t="s">
        <v>1000</v>
      </c>
      <c r="J3144" s="2" t="s">
        <v>34413</v>
      </c>
    </row>
    <row r="3145" spans="1:10" x14ac:dyDescent="0.3">
      <c r="A3145" s="3">
        <v>12279</v>
      </c>
      <c r="B3145" s="3">
        <v>2148608468</v>
      </c>
      <c r="C3145" s="2" t="s">
        <v>34421</v>
      </c>
      <c r="D3145" s="2" t="s">
        <v>1</v>
      </c>
      <c r="E3145" s="3" t="s">
        <v>2</v>
      </c>
      <c r="F3145" s="3">
        <v>41281</v>
      </c>
      <c r="G3145" s="3" t="str">
        <f t="shared" si="49"/>
        <v xml:space="preserve">경기 </v>
      </c>
      <c r="H3145" s="2" t="s">
        <v>34423</v>
      </c>
      <c r="I3145" s="2" t="s">
        <v>575</v>
      </c>
      <c r="J3145" s="2" t="s">
        <v>34422</v>
      </c>
    </row>
    <row r="3146" spans="1:10" x14ac:dyDescent="0.3">
      <c r="A3146" s="3">
        <v>12281</v>
      </c>
      <c r="B3146" s="3">
        <v>2158615088</v>
      </c>
      <c r="C3146" s="2" t="s">
        <v>34427</v>
      </c>
      <c r="D3146" s="2" t="s">
        <v>1</v>
      </c>
      <c r="E3146" s="3" t="s">
        <v>2</v>
      </c>
      <c r="F3146" s="3">
        <v>41610</v>
      </c>
      <c r="G3146" s="3" t="str">
        <f t="shared" si="49"/>
        <v xml:space="preserve">경기 </v>
      </c>
      <c r="H3146" s="2" t="s">
        <v>34429</v>
      </c>
      <c r="I3146" s="2" t="s">
        <v>28253</v>
      </c>
      <c r="J3146" s="2" t="s">
        <v>34428</v>
      </c>
    </row>
    <row r="3147" spans="1:10" x14ac:dyDescent="0.3">
      <c r="A3147" s="3">
        <v>12296</v>
      </c>
      <c r="B3147" s="3">
        <v>1128136590</v>
      </c>
      <c r="C3147" s="2" t="s">
        <v>34472</v>
      </c>
      <c r="D3147" s="2" t="s">
        <v>1</v>
      </c>
      <c r="E3147" s="3" t="s">
        <v>2</v>
      </c>
      <c r="F3147" s="3">
        <v>41390</v>
      </c>
      <c r="G3147" s="3" t="str">
        <f t="shared" si="49"/>
        <v xml:space="preserve">경기 </v>
      </c>
      <c r="H3147" s="2" t="s">
        <v>34474</v>
      </c>
      <c r="I3147" s="2" t="s">
        <v>2954</v>
      </c>
      <c r="J3147" s="2" t="s">
        <v>34473</v>
      </c>
    </row>
    <row r="3148" spans="1:10" x14ac:dyDescent="0.3">
      <c r="A3148" s="3">
        <v>12303</v>
      </c>
      <c r="B3148" s="3">
        <v>1288630747</v>
      </c>
      <c r="C3148" s="2" t="s">
        <v>34490</v>
      </c>
      <c r="D3148" s="2" t="s">
        <v>1</v>
      </c>
      <c r="E3148" s="3" t="s">
        <v>2</v>
      </c>
      <c r="F3148" s="3">
        <v>41285</v>
      </c>
      <c r="G3148" s="3" t="str">
        <f t="shared" si="49"/>
        <v xml:space="preserve">경기 </v>
      </c>
      <c r="H3148" s="2" t="s">
        <v>34492</v>
      </c>
      <c r="I3148" s="2" t="s">
        <v>113</v>
      </c>
      <c r="J3148" s="2" t="s">
        <v>34491</v>
      </c>
    </row>
    <row r="3149" spans="1:10" x14ac:dyDescent="0.3">
      <c r="A3149" s="3">
        <v>12305</v>
      </c>
      <c r="B3149" s="3">
        <v>1308172105</v>
      </c>
      <c r="C3149" s="2" t="s">
        <v>34495</v>
      </c>
      <c r="D3149" s="2" t="s">
        <v>1</v>
      </c>
      <c r="E3149" s="3" t="s">
        <v>2</v>
      </c>
      <c r="F3149" s="3">
        <v>41190</v>
      </c>
      <c r="G3149" s="3" t="str">
        <f t="shared" si="49"/>
        <v xml:space="preserve">경기 </v>
      </c>
      <c r="H3149" s="2" t="s">
        <v>14665</v>
      </c>
      <c r="I3149" s="2" t="s">
        <v>180</v>
      </c>
      <c r="J3149" s="2" t="s">
        <v>34496</v>
      </c>
    </row>
    <row r="3150" spans="1:10" x14ac:dyDescent="0.3">
      <c r="A3150" s="3">
        <v>12307</v>
      </c>
      <c r="B3150" s="3">
        <v>1348194528</v>
      </c>
      <c r="C3150" s="2" t="s">
        <v>34500</v>
      </c>
      <c r="D3150" s="2" t="s">
        <v>1</v>
      </c>
      <c r="E3150" s="3" t="s">
        <v>2</v>
      </c>
      <c r="F3150" s="3">
        <v>41271</v>
      </c>
      <c r="G3150" s="3" t="str">
        <f t="shared" si="49"/>
        <v xml:space="preserve">경기 </v>
      </c>
      <c r="H3150" s="2" t="s">
        <v>3175</v>
      </c>
      <c r="I3150" s="2" t="s">
        <v>575</v>
      </c>
      <c r="J3150" s="2" t="s">
        <v>34501</v>
      </c>
    </row>
    <row r="3151" spans="1:10" x14ac:dyDescent="0.3">
      <c r="A3151" s="3">
        <v>12308</v>
      </c>
      <c r="B3151" s="3">
        <v>1358138460</v>
      </c>
      <c r="C3151" s="2" t="s">
        <v>2975</v>
      </c>
      <c r="D3151" s="2" t="s">
        <v>1</v>
      </c>
      <c r="E3151" s="3" t="s">
        <v>2</v>
      </c>
      <c r="F3151" s="3">
        <v>41461</v>
      </c>
      <c r="G3151" s="3" t="str">
        <f t="shared" si="49"/>
        <v xml:space="preserve">경기 </v>
      </c>
      <c r="H3151" s="2" t="s">
        <v>34503</v>
      </c>
      <c r="I3151" s="2" t="s">
        <v>1557</v>
      </c>
      <c r="J3151" s="2" t="s">
        <v>34502</v>
      </c>
    </row>
    <row r="3152" spans="1:10" x14ac:dyDescent="0.3">
      <c r="A3152" s="3">
        <v>12309</v>
      </c>
      <c r="B3152" s="3">
        <v>1358177987</v>
      </c>
      <c r="C3152" s="2" t="s">
        <v>34504</v>
      </c>
      <c r="D3152" s="2" t="s">
        <v>1</v>
      </c>
      <c r="E3152" s="3" t="s">
        <v>2</v>
      </c>
      <c r="F3152" s="3">
        <v>41463</v>
      </c>
      <c r="G3152" s="3" t="str">
        <f t="shared" si="49"/>
        <v xml:space="preserve">경기 </v>
      </c>
      <c r="H3152" s="2" t="s">
        <v>34506</v>
      </c>
      <c r="I3152" s="2" t="s">
        <v>1317</v>
      </c>
      <c r="J3152" s="2" t="s">
        <v>34505</v>
      </c>
    </row>
    <row r="3153" spans="1:10" x14ac:dyDescent="0.3">
      <c r="A3153" s="3">
        <v>12312</v>
      </c>
      <c r="B3153" s="3">
        <v>1378154317</v>
      </c>
      <c r="C3153" s="2" t="s">
        <v>34513</v>
      </c>
      <c r="D3153" s="2" t="s">
        <v>1</v>
      </c>
      <c r="E3153" s="3" t="s">
        <v>2</v>
      </c>
      <c r="F3153" s="3">
        <v>41570</v>
      </c>
      <c r="G3153" s="3" t="str">
        <f t="shared" si="49"/>
        <v xml:space="preserve">경기 </v>
      </c>
      <c r="H3153" s="2" t="s">
        <v>34515</v>
      </c>
      <c r="I3153" s="2" t="s">
        <v>764</v>
      </c>
      <c r="J3153" s="2" t="s">
        <v>34514</v>
      </c>
    </row>
    <row r="3154" spans="1:10" x14ac:dyDescent="0.3">
      <c r="A3154" s="3">
        <v>12339</v>
      </c>
      <c r="B3154" s="3">
        <v>1198152548</v>
      </c>
      <c r="C3154" s="2" t="s">
        <v>34584</v>
      </c>
      <c r="D3154" s="2" t="s">
        <v>1</v>
      </c>
      <c r="E3154" s="3" t="s">
        <v>2</v>
      </c>
      <c r="F3154" s="3">
        <v>41171</v>
      </c>
      <c r="G3154" s="3" t="str">
        <f t="shared" si="49"/>
        <v xml:space="preserve">경기 </v>
      </c>
      <c r="H3154" s="2" t="s">
        <v>34586</v>
      </c>
      <c r="I3154" s="2" t="s">
        <v>1328</v>
      </c>
      <c r="J3154" s="2" t="s">
        <v>34585</v>
      </c>
    </row>
    <row r="3155" spans="1:10" x14ac:dyDescent="0.3">
      <c r="A3155" s="3">
        <v>12342</v>
      </c>
      <c r="B3155" s="3">
        <v>1268104082</v>
      </c>
      <c r="C3155" s="2" t="s">
        <v>34592</v>
      </c>
      <c r="D3155" s="2" t="s">
        <v>1</v>
      </c>
      <c r="E3155" s="3" t="s">
        <v>2</v>
      </c>
      <c r="F3155" s="3">
        <v>41610</v>
      </c>
      <c r="G3155" s="3" t="str">
        <f t="shared" si="49"/>
        <v xml:space="preserve">경기 </v>
      </c>
      <c r="H3155" s="2" t="s">
        <v>34594</v>
      </c>
      <c r="I3155" s="2" t="s">
        <v>176</v>
      </c>
      <c r="J3155" s="2" t="s">
        <v>34593</v>
      </c>
    </row>
    <row r="3156" spans="1:10" x14ac:dyDescent="0.3">
      <c r="A3156" s="3">
        <v>12343</v>
      </c>
      <c r="B3156" s="3">
        <v>1268121795</v>
      </c>
      <c r="C3156" s="2" t="s">
        <v>34595</v>
      </c>
      <c r="D3156" s="2" t="s">
        <v>1</v>
      </c>
      <c r="E3156" s="3" t="s">
        <v>2</v>
      </c>
      <c r="F3156" s="3">
        <v>41450</v>
      </c>
      <c r="G3156" s="3" t="str">
        <f t="shared" si="49"/>
        <v xml:space="preserve">경기 </v>
      </c>
      <c r="H3156" s="2" t="s">
        <v>34597</v>
      </c>
      <c r="I3156" s="2" t="s">
        <v>5141</v>
      </c>
      <c r="J3156" s="2" t="s">
        <v>34596</v>
      </c>
    </row>
    <row r="3157" spans="1:10" x14ac:dyDescent="0.3">
      <c r="A3157" s="3">
        <v>12345</v>
      </c>
      <c r="B3157" s="3">
        <v>1268172260</v>
      </c>
      <c r="C3157" s="2" t="s">
        <v>34601</v>
      </c>
      <c r="D3157" s="2" t="s">
        <v>1</v>
      </c>
      <c r="E3157" s="3" t="s">
        <v>2</v>
      </c>
      <c r="F3157" s="3">
        <v>41500</v>
      </c>
      <c r="G3157" s="3" t="str">
        <f t="shared" si="49"/>
        <v xml:space="preserve">경기 </v>
      </c>
      <c r="H3157" s="2" t="s">
        <v>34603</v>
      </c>
      <c r="I3157" s="2" t="s">
        <v>154</v>
      </c>
      <c r="J3157" s="2" t="s">
        <v>34602</v>
      </c>
    </row>
    <row r="3158" spans="1:10" x14ac:dyDescent="0.3">
      <c r="A3158" s="3">
        <v>12347</v>
      </c>
      <c r="B3158" s="3">
        <v>1318153417</v>
      </c>
      <c r="C3158" s="2" t="s">
        <v>34607</v>
      </c>
      <c r="D3158" s="2" t="s">
        <v>1</v>
      </c>
      <c r="E3158" s="3" t="s">
        <v>2</v>
      </c>
      <c r="F3158" s="3">
        <v>41590</v>
      </c>
      <c r="G3158" s="3" t="str">
        <f t="shared" si="49"/>
        <v xml:space="preserve">경기 </v>
      </c>
      <c r="H3158" s="2" t="s">
        <v>34609</v>
      </c>
      <c r="I3158" s="2" t="s">
        <v>180</v>
      </c>
      <c r="J3158" s="2" t="s">
        <v>34608</v>
      </c>
    </row>
    <row r="3159" spans="1:10" x14ac:dyDescent="0.3">
      <c r="A3159" s="3">
        <v>12350</v>
      </c>
      <c r="B3159" s="3">
        <v>1388132669</v>
      </c>
      <c r="C3159" s="2" t="s">
        <v>34616</v>
      </c>
      <c r="D3159" s="2" t="s">
        <v>1</v>
      </c>
      <c r="E3159" s="3" t="s">
        <v>2</v>
      </c>
      <c r="F3159" s="3">
        <v>41463</v>
      </c>
      <c r="G3159" s="3" t="str">
        <f t="shared" si="49"/>
        <v xml:space="preserve">경기 </v>
      </c>
      <c r="H3159" s="2" t="s">
        <v>2349</v>
      </c>
      <c r="I3159" s="2" t="s">
        <v>1310</v>
      </c>
      <c r="J3159" s="2" t="s">
        <v>34617</v>
      </c>
    </row>
    <row r="3160" spans="1:10" x14ac:dyDescent="0.3">
      <c r="A3160" s="3">
        <v>12354</v>
      </c>
      <c r="B3160" s="3">
        <v>2078122109</v>
      </c>
      <c r="C3160" s="2" t="s">
        <v>34627</v>
      </c>
      <c r="D3160" s="2" t="s">
        <v>1</v>
      </c>
      <c r="E3160" s="3" t="s">
        <v>2</v>
      </c>
      <c r="F3160" s="3">
        <v>41190</v>
      </c>
      <c r="G3160" s="3" t="str">
        <f t="shared" si="49"/>
        <v xml:space="preserve">경기 </v>
      </c>
      <c r="H3160" s="2" t="s">
        <v>34629</v>
      </c>
      <c r="I3160" s="2" t="s">
        <v>260</v>
      </c>
      <c r="J3160" s="2" t="s">
        <v>34628</v>
      </c>
    </row>
    <row r="3161" spans="1:10" x14ac:dyDescent="0.3">
      <c r="A3161" s="3">
        <v>12388</v>
      </c>
      <c r="B3161" s="3">
        <v>1068135543</v>
      </c>
      <c r="C3161" s="2" t="s">
        <v>34722</v>
      </c>
      <c r="D3161" s="2" t="s">
        <v>1</v>
      </c>
      <c r="E3161" s="3" t="s">
        <v>2</v>
      </c>
      <c r="F3161" s="3">
        <v>41285</v>
      </c>
      <c r="G3161" s="3" t="str">
        <f t="shared" si="49"/>
        <v xml:space="preserve">경기 </v>
      </c>
      <c r="H3161" s="2" t="s">
        <v>34724</v>
      </c>
      <c r="I3161" s="2" t="s">
        <v>7013</v>
      </c>
      <c r="J3161" s="2" t="s">
        <v>34723</v>
      </c>
    </row>
    <row r="3162" spans="1:10" x14ac:dyDescent="0.3">
      <c r="A3162" s="3">
        <v>12391</v>
      </c>
      <c r="B3162" s="3">
        <v>1098139121</v>
      </c>
      <c r="C3162" s="2" t="s">
        <v>34729</v>
      </c>
      <c r="D3162" s="2" t="s">
        <v>1</v>
      </c>
      <c r="E3162" s="3" t="s">
        <v>2</v>
      </c>
      <c r="F3162" s="3">
        <v>41390</v>
      </c>
      <c r="G3162" s="3" t="str">
        <f t="shared" si="49"/>
        <v xml:space="preserve">경기 </v>
      </c>
      <c r="H3162" s="2" t="s">
        <v>34731</v>
      </c>
      <c r="I3162" s="2" t="s">
        <v>451</v>
      </c>
      <c r="J3162" s="2" t="s">
        <v>34730</v>
      </c>
    </row>
    <row r="3163" spans="1:10" x14ac:dyDescent="0.3">
      <c r="A3163" s="3">
        <v>12394</v>
      </c>
      <c r="B3163" s="3">
        <v>1238119612</v>
      </c>
      <c r="C3163" s="2" t="s">
        <v>34738</v>
      </c>
      <c r="D3163" s="2" t="s">
        <v>1</v>
      </c>
      <c r="E3163" s="3" t="s">
        <v>2</v>
      </c>
      <c r="F3163" s="3">
        <v>41390</v>
      </c>
      <c r="G3163" s="3" t="str">
        <f t="shared" si="49"/>
        <v xml:space="preserve">경기 </v>
      </c>
      <c r="H3163" s="2" t="s">
        <v>34740</v>
      </c>
      <c r="I3163" s="2" t="s">
        <v>485</v>
      </c>
      <c r="J3163" s="2" t="s">
        <v>34739</v>
      </c>
    </row>
    <row r="3164" spans="1:10" x14ac:dyDescent="0.3">
      <c r="A3164" s="3">
        <v>12395</v>
      </c>
      <c r="B3164" s="3">
        <v>1238186315</v>
      </c>
      <c r="C3164" s="2" t="s">
        <v>34741</v>
      </c>
      <c r="D3164" s="2" t="s">
        <v>895</v>
      </c>
      <c r="E3164" s="3" t="s">
        <v>896</v>
      </c>
      <c r="F3164" s="3">
        <v>41173</v>
      </c>
      <c r="G3164" s="3" t="str">
        <f t="shared" si="49"/>
        <v xml:space="preserve">경기 </v>
      </c>
      <c r="H3164" s="2" t="s">
        <v>26234</v>
      </c>
      <c r="I3164" s="2" t="s">
        <v>5</v>
      </c>
      <c r="J3164" s="2" t="s">
        <v>34742</v>
      </c>
    </row>
    <row r="3165" spans="1:10" x14ac:dyDescent="0.3">
      <c r="A3165" s="3">
        <v>12396</v>
      </c>
      <c r="B3165" s="3">
        <v>1248647950</v>
      </c>
      <c r="C3165" s="2" t="s">
        <v>34743</v>
      </c>
      <c r="D3165" s="2" t="s">
        <v>1</v>
      </c>
      <c r="E3165" s="3" t="s">
        <v>2</v>
      </c>
      <c r="F3165" s="3">
        <v>41590</v>
      </c>
      <c r="G3165" s="3" t="str">
        <f t="shared" si="49"/>
        <v xml:space="preserve">경기 </v>
      </c>
      <c r="H3165" s="2" t="s">
        <v>34745</v>
      </c>
      <c r="I3165" s="2" t="s">
        <v>1567</v>
      </c>
      <c r="J3165" s="2" t="s">
        <v>34744</v>
      </c>
    </row>
    <row r="3166" spans="1:10" x14ac:dyDescent="0.3">
      <c r="A3166" s="3">
        <v>12397</v>
      </c>
      <c r="B3166" s="3">
        <v>1250485382</v>
      </c>
      <c r="C3166" s="2" t="s">
        <v>34746</v>
      </c>
      <c r="D3166" s="2" t="s">
        <v>1</v>
      </c>
      <c r="E3166" s="3" t="s">
        <v>2</v>
      </c>
      <c r="F3166" s="3">
        <v>41461</v>
      </c>
      <c r="G3166" s="3" t="str">
        <f t="shared" si="49"/>
        <v xml:space="preserve">경기 </v>
      </c>
      <c r="H3166" s="2" t="s">
        <v>34748</v>
      </c>
      <c r="I3166" s="2" t="s">
        <v>952</v>
      </c>
      <c r="J3166" s="2" t="s">
        <v>34747</v>
      </c>
    </row>
    <row r="3167" spans="1:10" x14ac:dyDescent="0.3">
      <c r="A3167" s="3">
        <v>12398</v>
      </c>
      <c r="B3167" s="3">
        <v>1288197160</v>
      </c>
      <c r="C3167" s="2" t="s">
        <v>34749</v>
      </c>
      <c r="D3167" s="2" t="s">
        <v>1</v>
      </c>
      <c r="E3167" s="3" t="s">
        <v>2</v>
      </c>
      <c r="F3167" s="3">
        <v>41281</v>
      </c>
      <c r="G3167" s="3" t="str">
        <f t="shared" si="49"/>
        <v xml:space="preserve">경기 </v>
      </c>
      <c r="H3167" s="2" t="s">
        <v>34751</v>
      </c>
      <c r="I3167" s="2" t="s">
        <v>3421</v>
      </c>
      <c r="J3167" s="2" t="s">
        <v>34750</v>
      </c>
    </row>
    <row r="3168" spans="1:10" x14ac:dyDescent="0.3">
      <c r="A3168" s="3">
        <v>12400</v>
      </c>
      <c r="B3168" s="3">
        <v>1328144814</v>
      </c>
      <c r="C3168" s="2" t="s">
        <v>34754</v>
      </c>
      <c r="D3168" s="2" t="s">
        <v>1</v>
      </c>
      <c r="E3168" s="3" t="s">
        <v>2</v>
      </c>
      <c r="F3168" s="3">
        <v>41360</v>
      </c>
      <c r="G3168" s="3" t="str">
        <f t="shared" si="49"/>
        <v xml:space="preserve">경기 </v>
      </c>
      <c r="H3168" s="2" t="s">
        <v>34756</v>
      </c>
      <c r="I3168" s="2" t="s">
        <v>1279</v>
      </c>
      <c r="J3168" s="2" t="s">
        <v>34755</v>
      </c>
    </row>
    <row r="3169" spans="1:10" x14ac:dyDescent="0.3">
      <c r="A3169" s="3">
        <v>12401</v>
      </c>
      <c r="B3169" s="3">
        <v>1348108319</v>
      </c>
      <c r="C3169" s="2" t="s">
        <v>34757</v>
      </c>
      <c r="D3169" s="2" t="s">
        <v>1</v>
      </c>
      <c r="E3169" s="3" t="s">
        <v>2</v>
      </c>
      <c r="F3169" s="3">
        <v>41273</v>
      </c>
      <c r="G3169" s="3" t="str">
        <f t="shared" si="49"/>
        <v xml:space="preserve">경기 </v>
      </c>
      <c r="H3169" s="2" t="s">
        <v>34759</v>
      </c>
      <c r="I3169" s="2" t="s">
        <v>4926</v>
      </c>
      <c r="J3169" s="2" t="s">
        <v>34758</v>
      </c>
    </row>
    <row r="3170" spans="1:10" x14ac:dyDescent="0.3">
      <c r="A3170" s="3">
        <v>12402</v>
      </c>
      <c r="B3170" s="3">
        <v>1358113339</v>
      </c>
      <c r="C3170" s="2" t="s">
        <v>34760</v>
      </c>
      <c r="D3170" s="2" t="s">
        <v>1</v>
      </c>
      <c r="E3170" s="3" t="s">
        <v>2</v>
      </c>
      <c r="F3170" s="3">
        <v>41461</v>
      </c>
      <c r="G3170" s="3" t="str">
        <f t="shared" si="49"/>
        <v xml:space="preserve">경기 </v>
      </c>
      <c r="H3170" s="2" t="s">
        <v>34762</v>
      </c>
      <c r="I3170" s="2" t="s">
        <v>2752</v>
      </c>
      <c r="J3170" s="2" t="s">
        <v>34761</v>
      </c>
    </row>
    <row r="3171" spans="1:10" x14ac:dyDescent="0.3">
      <c r="A3171" s="3">
        <v>12404</v>
      </c>
      <c r="B3171" s="3">
        <v>2078153806</v>
      </c>
      <c r="C3171" s="2" t="s">
        <v>34766</v>
      </c>
      <c r="D3171" s="2" t="s">
        <v>1</v>
      </c>
      <c r="E3171" s="3" t="s">
        <v>2</v>
      </c>
      <c r="F3171" s="3">
        <v>41480</v>
      </c>
      <c r="G3171" s="3" t="str">
        <f t="shared" si="49"/>
        <v xml:space="preserve">경기 </v>
      </c>
      <c r="H3171" s="2" t="s">
        <v>34768</v>
      </c>
      <c r="I3171" s="2" t="s">
        <v>2004</v>
      </c>
      <c r="J3171" s="2" t="s">
        <v>34767</v>
      </c>
    </row>
    <row r="3172" spans="1:10" x14ac:dyDescent="0.3">
      <c r="A3172" s="3">
        <v>12409</v>
      </c>
      <c r="B3172" s="3">
        <v>2208742930</v>
      </c>
      <c r="C3172" s="2" t="s">
        <v>23627</v>
      </c>
      <c r="D3172" s="2" t="s">
        <v>1</v>
      </c>
      <c r="E3172" s="3" t="s">
        <v>2</v>
      </c>
      <c r="F3172" s="3">
        <v>41173</v>
      </c>
      <c r="G3172" s="3" t="str">
        <f t="shared" si="49"/>
        <v xml:space="preserve">경기 </v>
      </c>
      <c r="H3172" s="2" t="s">
        <v>34781</v>
      </c>
      <c r="I3172" s="2" t="s">
        <v>1653</v>
      </c>
      <c r="J3172" s="2" t="s">
        <v>34780</v>
      </c>
    </row>
    <row r="3173" spans="1:10" x14ac:dyDescent="0.3">
      <c r="A3173" s="3">
        <v>12436</v>
      </c>
      <c r="B3173" s="3">
        <v>1178108411</v>
      </c>
      <c r="C3173" s="2" t="s">
        <v>34859</v>
      </c>
      <c r="D3173" s="2" t="s">
        <v>1</v>
      </c>
      <c r="E3173" s="3" t="s">
        <v>2</v>
      </c>
      <c r="F3173" s="3">
        <v>41190</v>
      </c>
      <c r="G3173" s="3" t="str">
        <f t="shared" si="49"/>
        <v xml:space="preserve">경기 </v>
      </c>
      <c r="H3173" s="2" t="s">
        <v>34861</v>
      </c>
      <c r="I3173" s="2" t="s">
        <v>430</v>
      </c>
      <c r="J3173" s="2" t="s">
        <v>34860</v>
      </c>
    </row>
    <row r="3174" spans="1:10" x14ac:dyDescent="0.3">
      <c r="A3174" s="3">
        <v>12440</v>
      </c>
      <c r="B3174" s="3">
        <v>1248659913</v>
      </c>
      <c r="C3174" s="2" t="s">
        <v>34870</v>
      </c>
      <c r="D3174" s="2" t="s">
        <v>1</v>
      </c>
      <c r="E3174" s="3" t="s">
        <v>2</v>
      </c>
      <c r="F3174" s="3">
        <v>41113</v>
      </c>
      <c r="G3174" s="3" t="str">
        <f t="shared" si="49"/>
        <v xml:space="preserve">경기 </v>
      </c>
      <c r="H3174" s="2" t="s">
        <v>34872</v>
      </c>
      <c r="I3174" s="2" t="s">
        <v>260</v>
      </c>
      <c r="J3174" s="2" t="s">
        <v>34871</v>
      </c>
    </row>
    <row r="3175" spans="1:10" x14ac:dyDescent="0.3">
      <c r="A3175" s="3">
        <v>12441</v>
      </c>
      <c r="B3175" s="3">
        <v>1248692246</v>
      </c>
      <c r="C3175" s="2" t="s">
        <v>34873</v>
      </c>
      <c r="D3175" s="2" t="s">
        <v>1</v>
      </c>
      <c r="E3175" s="3" t="s">
        <v>2</v>
      </c>
      <c r="F3175" s="3">
        <v>41113</v>
      </c>
      <c r="G3175" s="3" t="str">
        <f t="shared" si="49"/>
        <v xml:space="preserve">경기 </v>
      </c>
      <c r="H3175" s="2" t="s">
        <v>15412</v>
      </c>
      <c r="I3175" s="2" t="s">
        <v>146</v>
      </c>
      <c r="J3175" s="2" t="s">
        <v>34874</v>
      </c>
    </row>
    <row r="3176" spans="1:10" x14ac:dyDescent="0.3">
      <c r="A3176" s="3">
        <v>12442</v>
      </c>
      <c r="B3176" s="3">
        <v>1268145079</v>
      </c>
      <c r="C3176" s="2" t="s">
        <v>34875</v>
      </c>
      <c r="D3176" s="2" t="s">
        <v>1</v>
      </c>
      <c r="E3176" s="3" t="s">
        <v>2</v>
      </c>
      <c r="F3176" s="3">
        <v>41610</v>
      </c>
      <c r="G3176" s="3" t="str">
        <f t="shared" si="49"/>
        <v xml:space="preserve">경기 </v>
      </c>
      <c r="H3176" s="2" t="s">
        <v>34877</v>
      </c>
      <c r="I3176" s="2" t="s">
        <v>202</v>
      </c>
      <c r="J3176" s="2" t="s">
        <v>34876</v>
      </c>
    </row>
    <row r="3177" spans="1:10" x14ac:dyDescent="0.3">
      <c r="A3177" s="3">
        <v>12445</v>
      </c>
      <c r="B3177" s="3">
        <v>1348103589</v>
      </c>
      <c r="C3177" s="2" t="s">
        <v>34883</v>
      </c>
      <c r="D3177" s="2" t="s">
        <v>1</v>
      </c>
      <c r="E3177" s="3" t="s">
        <v>2</v>
      </c>
      <c r="F3177" s="3">
        <v>41273</v>
      </c>
      <c r="G3177" s="3" t="str">
        <f t="shared" si="49"/>
        <v xml:space="preserve">경기 </v>
      </c>
      <c r="H3177" s="2" t="s">
        <v>34885</v>
      </c>
      <c r="I3177" s="2" t="s">
        <v>7278</v>
      </c>
      <c r="J3177" s="2" t="s">
        <v>34884</v>
      </c>
    </row>
    <row r="3178" spans="1:10" x14ac:dyDescent="0.3">
      <c r="A3178" s="3">
        <v>12446</v>
      </c>
      <c r="B3178" s="3">
        <v>1348106403</v>
      </c>
      <c r="C3178" s="2" t="s">
        <v>34886</v>
      </c>
      <c r="D3178" s="2" t="s">
        <v>1</v>
      </c>
      <c r="E3178" s="3" t="s">
        <v>2</v>
      </c>
      <c r="F3178" s="3">
        <v>41273</v>
      </c>
      <c r="G3178" s="3" t="str">
        <f t="shared" si="49"/>
        <v xml:space="preserve">경기 </v>
      </c>
      <c r="H3178" s="2" t="s">
        <v>34888</v>
      </c>
      <c r="I3178" s="2" t="s">
        <v>1004</v>
      </c>
      <c r="J3178" s="2" t="s">
        <v>34887</v>
      </c>
    </row>
    <row r="3179" spans="1:10" x14ac:dyDescent="0.3">
      <c r="A3179" s="3">
        <v>12448</v>
      </c>
      <c r="B3179" s="3">
        <v>2148636421</v>
      </c>
      <c r="C3179" s="2" t="s">
        <v>34892</v>
      </c>
      <c r="D3179" s="2" t="s">
        <v>895</v>
      </c>
      <c r="E3179" s="3" t="s">
        <v>896</v>
      </c>
      <c r="F3179" s="3">
        <v>41173</v>
      </c>
      <c r="G3179" s="3" t="str">
        <f t="shared" si="49"/>
        <v xml:space="preserve">경기 </v>
      </c>
      <c r="H3179" s="2" t="s">
        <v>814</v>
      </c>
      <c r="I3179" s="2" t="s">
        <v>804</v>
      </c>
      <c r="J3179" s="2" t="s">
        <v>34893</v>
      </c>
    </row>
    <row r="3180" spans="1:10" x14ac:dyDescent="0.3">
      <c r="A3180" s="3">
        <v>12469</v>
      </c>
      <c r="B3180" s="3">
        <v>1138139305</v>
      </c>
      <c r="C3180" s="2" t="s">
        <v>34944</v>
      </c>
      <c r="D3180" s="2" t="s">
        <v>1</v>
      </c>
      <c r="E3180" s="3" t="s">
        <v>2</v>
      </c>
      <c r="F3180" s="3">
        <v>41463</v>
      </c>
      <c r="G3180" s="3" t="str">
        <f t="shared" si="49"/>
        <v xml:space="preserve">경기 </v>
      </c>
      <c r="H3180" s="2" t="s">
        <v>34946</v>
      </c>
      <c r="I3180" s="2" t="s">
        <v>469</v>
      </c>
      <c r="J3180" s="2" t="s">
        <v>34945</v>
      </c>
    </row>
    <row r="3181" spans="1:10" x14ac:dyDescent="0.3">
      <c r="A3181" s="3">
        <v>12473</v>
      </c>
      <c r="B3181" s="3">
        <v>1238621603</v>
      </c>
      <c r="C3181" s="2" t="s">
        <v>34955</v>
      </c>
      <c r="D3181" s="2" t="s">
        <v>126</v>
      </c>
      <c r="E3181" s="3" t="s">
        <v>943</v>
      </c>
      <c r="F3181" s="3">
        <v>41410</v>
      </c>
      <c r="G3181" s="3" t="str">
        <f t="shared" si="49"/>
        <v xml:space="preserve">경기 </v>
      </c>
      <c r="H3181" s="2" t="s">
        <v>4802</v>
      </c>
      <c r="I3181" s="2" t="s">
        <v>1079</v>
      </c>
      <c r="J3181" s="2" t="s">
        <v>34956</v>
      </c>
    </row>
    <row r="3182" spans="1:10" x14ac:dyDescent="0.3">
      <c r="A3182" s="3">
        <v>12475</v>
      </c>
      <c r="B3182" s="3">
        <v>1288159472</v>
      </c>
      <c r="C3182" s="2" t="s">
        <v>34961</v>
      </c>
      <c r="D3182" s="2" t="s">
        <v>1</v>
      </c>
      <c r="E3182" s="3" t="s">
        <v>2</v>
      </c>
      <c r="F3182" s="3">
        <v>41480</v>
      </c>
      <c r="G3182" s="3" t="str">
        <f t="shared" si="49"/>
        <v xml:space="preserve">경기 </v>
      </c>
      <c r="H3182" s="2" t="s">
        <v>34963</v>
      </c>
      <c r="I3182" s="2" t="s">
        <v>4926</v>
      </c>
      <c r="J3182" s="2" t="s">
        <v>34962</v>
      </c>
    </row>
    <row r="3183" spans="1:10" x14ac:dyDescent="0.3">
      <c r="A3183" s="3">
        <v>12476</v>
      </c>
      <c r="B3183" s="3">
        <v>1298127954</v>
      </c>
      <c r="C3183" s="2" t="s">
        <v>34964</v>
      </c>
      <c r="D3183" s="2" t="s">
        <v>1</v>
      </c>
      <c r="E3183" s="3" t="s">
        <v>2</v>
      </c>
      <c r="F3183" s="3">
        <v>41135</v>
      </c>
      <c r="G3183" s="3" t="str">
        <f t="shared" si="49"/>
        <v xml:space="preserve">경기 </v>
      </c>
      <c r="H3183" s="2" t="s">
        <v>4480</v>
      </c>
      <c r="I3183" s="2" t="s">
        <v>485</v>
      </c>
      <c r="J3183" s="2" t="s">
        <v>34965</v>
      </c>
    </row>
    <row r="3184" spans="1:10" x14ac:dyDescent="0.3">
      <c r="A3184" s="3">
        <v>12477</v>
      </c>
      <c r="B3184" s="3">
        <v>1298183392</v>
      </c>
      <c r="C3184" s="2" t="s">
        <v>34966</v>
      </c>
      <c r="D3184" s="2" t="s">
        <v>1</v>
      </c>
      <c r="E3184" s="3" t="s">
        <v>2</v>
      </c>
      <c r="F3184" s="3">
        <v>41133</v>
      </c>
      <c r="G3184" s="3" t="str">
        <f t="shared" si="49"/>
        <v xml:space="preserve">경기 </v>
      </c>
      <c r="H3184" s="2" t="s">
        <v>34968</v>
      </c>
      <c r="I3184" s="2" t="s">
        <v>497</v>
      </c>
      <c r="J3184" s="2" t="s">
        <v>34967</v>
      </c>
    </row>
    <row r="3185" spans="1:10" x14ac:dyDescent="0.3">
      <c r="A3185" s="3">
        <v>12478</v>
      </c>
      <c r="B3185" s="3">
        <v>1328149046</v>
      </c>
      <c r="C3185" s="2" t="s">
        <v>34969</v>
      </c>
      <c r="D3185" s="2" t="s">
        <v>1</v>
      </c>
      <c r="E3185" s="3" t="s">
        <v>2</v>
      </c>
      <c r="F3185" s="3">
        <v>41360</v>
      </c>
      <c r="G3185" s="3" t="str">
        <f t="shared" si="49"/>
        <v xml:space="preserve">경기 </v>
      </c>
      <c r="H3185" s="2" t="s">
        <v>34971</v>
      </c>
      <c r="I3185" s="2" t="s">
        <v>2033</v>
      </c>
      <c r="J3185" s="2" t="s">
        <v>34970</v>
      </c>
    </row>
    <row r="3186" spans="1:10" x14ac:dyDescent="0.3">
      <c r="A3186" s="3">
        <v>12479</v>
      </c>
      <c r="B3186" s="3">
        <v>1328600204</v>
      </c>
      <c r="C3186" s="2" t="s">
        <v>34972</v>
      </c>
      <c r="D3186" s="2" t="s">
        <v>1</v>
      </c>
      <c r="E3186" s="3" t="s">
        <v>2</v>
      </c>
      <c r="F3186" s="3">
        <v>41360</v>
      </c>
      <c r="G3186" s="3" t="str">
        <f t="shared" si="49"/>
        <v xml:space="preserve">경기 </v>
      </c>
      <c r="H3186" s="2" t="s">
        <v>34974</v>
      </c>
      <c r="I3186" s="2" t="s">
        <v>5475</v>
      </c>
      <c r="J3186" s="2" t="s">
        <v>34973</v>
      </c>
    </row>
    <row r="3187" spans="1:10" x14ac:dyDescent="0.3">
      <c r="A3187" s="3">
        <v>12480</v>
      </c>
      <c r="B3187" s="3">
        <v>1340921354</v>
      </c>
      <c r="C3187" s="2" t="s">
        <v>34975</v>
      </c>
      <c r="D3187" s="2" t="s">
        <v>1</v>
      </c>
      <c r="E3187" s="3" t="s">
        <v>2</v>
      </c>
      <c r="F3187" s="3">
        <v>41390</v>
      </c>
      <c r="G3187" s="3" t="str">
        <f t="shared" si="49"/>
        <v xml:space="preserve">경기 </v>
      </c>
      <c r="H3187" s="2" t="s">
        <v>34977</v>
      </c>
      <c r="I3187" s="2" t="s">
        <v>214</v>
      </c>
      <c r="J3187" s="2" t="s">
        <v>34976</v>
      </c>
    </row>
    <row r="3188" spans="1:10" x14ac:dyDescent="0.3">
      <c r="A3188" s="3">
        <v>12481</v>
      </c>
      <c r="B3188" s="3">
        <v>1348157824</v>
      </c>
      <c r="C3188" s="2" t="s">
        <v>34978</v>
      </c>
      <c r="D3188" s="2" t="s">
        <v>1</v>
      </c>
      <c r="E3188" s="3" t="s">
        <v>2</v>
      </c>
      <c r="F3188" s="3">
        <v>41390</v>
      </c>
      <c r="G3188" s="3" t="str">
        <f t="shared" si="49"/>
        <v xml:space="preserve">경기 </v>
      </c>
      <c r="H3188" s="2" t="s">
        <v>34980</v>
      </c>
      <c r="I3188" s="2" t="s">
        <v>154</v>
      </c>
      <c r="J3188" s="2" t="s">
        <v>34979</v>
      </c>
    </row>
    <row r="3189" spans="1:10" x14ac:dyDescent="0.3">
      <c r="A3189" s="3">
        <v>12482</v>
      </c>
      <c r="B3189" s="3">
        <v>1348173649</v>
      </c>
      <c r="C3189" s="2" t="s">
        <v>34981</v>
      </c>
      <c r="D3189" s="2" t="s">
        <v>1</v>
      </c>
      <c r="E3189" s="3" t="s">
        <v>2</v>
      </c>
      <c r="F3189" s="3">
        <v>41390</v>
      </c>
      <c r="G3189" s="3" t="str">
        <f t="shared" si="49"/>
        <v xml:space="preserve">경기 </v>
      </c>
      <c r="H3189" s="2" t="s">
        <v>34983</v>
      </c>
      <c r="I3189" s="2" t="s">
        <v>1947</v>
      </c>
      <c r="J3189" s="2" t="s">
        <v>34982</v>
      </c>
    </row>
    <row r="3190" spans="1:10" x14ac:dyDescent="0.3">
      <c r="A3190" s="3">
        <v>12487</v>
      </c>
      <c r="B3190" s="3">
        <v>2208700416</v>
      </c>
      <c r="C3190" s="2" t="s">
        <v>34995</v>
      </c>
      <c r="D3190" s="2" t="s">
        <v>126</v>
      </c>
      <c r="E3190" s="3" t="s">
        <v>943</v>
      </c>
      <c r="F3190" s="3">
        <v>41117</v>
      </c>
      <c r="G3190" s="3" t="str">
        <f t="shared" si="49"/>
        <v xml:space="preserve">경기 </v>
      </c>
      <c r="H3190" s="2" t="s">
        <v>1933</v>
      </c>
      <c r="I3190" s="2" t="s">
        <v>13</v>
      </c>
      <c r="J3190" s="2" t="s">
        <v>34996</v>
      </c>
    </row>
    <row r="3191" spans="1:10" x14ac:dyDescent="0.3">
      <c r="A3191" s="3">
        <v>12503</v>
      </c>
      <c r="B3191" s="3">
        <v>1058729128</v>
      </c>
      <c r="C3191" s="2" t="s">
        <v>35039</v>
      </c>
      <c r="D3191" s="2" t="s">
        <v>1</v>
      </c>
      <c r="E3191" s="3" t="s">
        <v>2</v>
      </c>
      <c r="F3191" s="3">
        <v>41190</v>
      </c>
      <c r="G3191" s="3" t="str">
        <f t="shared" si="49"/>
        <v xml:space="preserve">경기 </v>
      </c>
      <c r="H3191" s="2" t="s">
        <v>2667</v>
      </c>
      <c r="I3191" s="2" t="s">
        <v>2878</v>
      </c>
      <c r="J3191" s="2" t="s">
        <v>35040</v>
      </c>
    </row>
    <row r="3192" spans="1:10" x14ac:dyDescent="0.3">
      <c r="A3192" s="3">
        <v>12511</v>
      </c>
      <c r="B3192" s="3">
        <v>1232286021</v>
      </c>
      <c r="C3192" s="2" t="s">
        <v>35057</v>
      </c>
      <c r="D3192" s="2" t="s">
        <v>132</v>
      </c>
      <c r="E3192" s="3" t="s">
        <v>133</v>
      </c>
      <c r="F3192" s="3">
        <v>41590</v>
      </c>
      <c r="G3192" s="3" t="str">
        <f t="shared" si="49"/>
        <v xml:space="preserve">경기 </v>
      </c>
      <c r="H3192" s="2" t="s">
        <v>35059</v>
      </c>
      <c r="I3192" s="2" t="s">
        <v>2048</v>
      </c>
      <c r="J3192" s="2" t="s">
        <v>35058</v>
      </c>
    </row>
    <row r="3193" spans="1:10" x14ac:dyDescent="0.3">
      <c r="A3193" s="3">
        <v>12513</v>
      </c>
      <c r="B3193" s="3">
        <v>1248681225</v>
      </c>
      <c r="C3193" s="2" t="s">
        <v>35063</v>
      </c>
      <c r="D3193" s="2" t="s">
        <v>1</v>
      </c>
      <c r="E3193" s="3" t="s">
        <v>2</v>
      </c>
      <c r="F3193" s="3">
        <v>41590</v>
      </c>
      <c r="G3193" s="3" t="str">
        <f t="shared" si="49"/>
        <v xml:space="preserve">경기 </v>
      </c>
      <c r="H3193" s="2" t="s">
        <v>35065</v>
      </c>
      <c r="I3193" s="2" t="s">
        <v>2501</v>
      </c>
      <c r="J3193" s="2" t="s">
        <v>35064</v>
      </c>
    </row>
    <row r="3194" spans="1:10" x14ac:dyDescent="0.3">
      <c r="A3194" s="3">
        <v>12516</v>
      </c>
      <c r="B3194" s="3">
        <v>1348121291</v>
      </c>
      <c r="C3194" s="2" t="s">
        <v>35072</v>
      </c>
      <c r="D3194" s="2" t="s">
        <v>1</v>
      </c>
      <c r="E3194" s="3" t="s">
        <v>2</v>
      </c>
      <c r="F3194" s="3">
        <v>41590</v>
      </c>
      <c r="G3194" s="3" t="str">
        <f t="shared" si="49"/>
        <v xml:space="preserve">경기 </v>
      </c>
      <c r="H3194" s="2" t="s">
        <v>35074</v>
      </c>
      <c r="I3194" s="2" t="s">
        <v>1279</v>
      </c>
      <c r="J3194" s="2" t="s">
        <v>35073</v>
      </c>
    </row>
    <row r="3195" spans="1:10" x14ac:dyDescent="0.3">
      <c r="A3195" s="3">
        <v>12517</v>
      </c>
      <c r="B3195" s="3">
        <v>1358147222</v>
      </c>
      <c r="C3195" s="2" t="s">
        <v>35075</v>
      </c>
      <c r="D3195" s="2" t="s">
        <v>1</v>
      </c>
      <c r="E3195" s="3" t="s">
        <v>2</v>
      </c>
      <c r="F3195" s="3">
        <v>41117</v>
      </c>
      <c r="G3195" s="3" t="str">
        <f t="shared" si="49"/>
        <v xml:space="preserve">경기 </v>
      </c>
      <c r="H3195" s="2" t="s">
        <v>35077</v>
      </c>
      <c r="I3195" s="2" t="s">
        <v>5030</v>
      </c>
      <c r="J3195" s="2" t="s">
        <v>35076</v>
      </c>
    </row>
    <row r="3196" spans="1:10" x14ac:dyDescent="0.3">
      <c r="A3196" s="3">
        <v>12519</v>
      </c>
      <c r="B3196" s="3">
        <v>1388123137</v>
      </c>
      <c r="C3196" s="2" t="s">
        <v>35081</v>
      </c>
      <c r="D3196" s="2" t="s">
        <v>1</v>
      </c>
      <c r="E3196" s="3" t="s">
        <v>2</v>
      </c>
      <c r="F3196" s="3">
        <v>41173</v>
      </c>
      <c r="G3196" s="3" t="str">
        <f t="shared" si="49"/>
        <v xml:space="preserve">경기 </v>
      </c>
      <c r="H3196" s="2" t="s">
        <v>35083</v>
      </c>
      <c r="I3196" s="2" t="s">
        <v>13</v>
      </c>
      <c r="J3196" s="2" t="s">
        <v>35082</v>
      </c>
    </row>
    <row r="3197" spans="1:10" x14ac:dyDescent="0.3">
      <c r="A3197" s="3">
        <v>12520</v>
      </c>
      <c r="B3197" s="3">
        <v>1388140475</v>
      </c>
      <c r="C3197" s="2" t="s">
        <v>35084</v>
      </c>
      <c r="D3197" s="2" t="s">
        <v>1</v>
      </c>
      <c r="E3197" s="3" t="s">
        <v>2</v>
      </c>
      <c r="F3197" s="3">
        <v>41173</v>
      </c>
      <c r="G3197" s="3" t="str">
        <f t="shared" si="49"/>
        <v xml:space="preserve">경기 </v>
      </c>
      <c r="H3197" s="2" t="s">
        <v>8809</v>
      </c>
      <c r="I3197" s="2" t="s">
        <v>198</v>
      </c>
      <c r="J3197" s="2" t="s">
        <v>35085</v>
      </c>
    </row>
    <row r="3198" spans="1:10" x14ac:dyDescent="0.3">
      <c r="A3198" s="3">
        <v>12529</v>
      </c>
      <c r="B3198" s="3">
        <v>2208175666</v>
      </c>
      <c r="C3198" s="2" t="s">
        <v>35108</v>
      </c>
      <c r="D3198" s="2" t="s">
        <v>1</v>
      </c>
      <c r="E3198" s="3" t="s">
        <v>2</v>
      </c>
      <c r="F3198" s="3">
        <v>41173</v>
      </c>
      <c r="G3198" s="3" t="str">
        <f t="shared" si="49"/>
        <v xml:space="preserve">경기 </v>
      </c>
      <c r="H3198" s="2" t="s">
        <v>10805</v>
      </c>
      <c r="I3198" s="2" t="s">
        <v>51</v>
      </c>
      <c r="J3198" s="2" t="s">
        <v>35109</v>
      </c>
    </row>
    <row r="3199" spans="1:10" x14ac:dyDescent="0.3">
      <c r="A3199" s="3">
        <v>12547</v>
      </c>
      <c r="B3199" s="3">
        <v>1198145635</v>
      </c>
      <c r="C3199" s="2" t="s">
        <v>35156</v>
      </c>
      <c r="D3199" s="2" t="s">
        <v>1</v>
      </c>
      <c r="E3199" s="3" t="s">
        <v>2</v>
      </c>
      <c r="F3199" s="3">
        <v>41390</v>
      </c>
      <c r="G3199" s="3" t="str">
        <f t="shared" si="49"/>
        <v xml:space="preserve">경기 </v>
      </c>
      <c r="H3199" s="2" t="s">
        <v>35158</v>
      </c>
      <c r="I3199" s="2" t="s">
        <v>986</v>
      </c>
      <c r="J3199" s="2" t="s">
        <v>35157</v>
      </c>
    </row>
    <row r="3200" spans="1:10" x14ac:dyDescent="0.3">
      <c r="A3200" s="3">
        <v>12549</v>
      </c>
      <c r="B3200" s="3">
        <v>1248644399</v>
      </c>
      <c r="C3200" s="2" t="s">
        <v>35161</v>
      </c>
      <c r="D3200" s="2" t="s">
        <v>1</v>
      </c>
      <c r="E3200" s="3" t="s">
        <v>2</v>
      </c>
      <c r="F3200" s="3">
        <v>41220</v>
      </c>
      <c r="G3200" s="3" t="str">
        <f t="shared" si="49"/>
        <v xml:space="preserve">경기 </v>
      </c>
      <c r="H3200" s="2" t="s">
        <v>35163</v>
      </c>
      <c r="I3200" s="2" t="s">
        <v>260</v>
      </c>
      <c r="J3200" s="2" t="s">
        <v>35162</v>
      </c>
    </row>
    <row r="3201" spans="1:10" x14ac:dyDescent="0.3">
      <c r="A3201" s="3">
        <v>12550</v>
      </c>
      <c r="B3201" s="3">
        <v>1288609356</v>
      </c>
      <c r="C3201" s="2" t="s">
        <v>35164</v>
      </c>
      <c r="D3201" s="2" t="s">
        <v>1</v>
      </c>
      <c r="E3201" s="3" t="s">
        <v>2</v>
      </c>
      <c r="F3201" s="3">
        <v>41285</v>
      </c>
      <c r="G3201" s="3" t="str">
        <f t="shared" si="49"/>
        <v xml:space="preserve">경기 </v>
      </c>
      <c r="H3201" s="2" t="s">
        <v>35166</v>
      </c>
      <c r="I3201" s="2" t="s">
        <v>176</v>
      </c>
      <c r="J3201" s="2" t="s">
        <v>35165</v>
      </c>
    </row>
    <row r="3202" spans="1:10" x14ac:dyDescent="0.3">
      <c r="A3202" s="3">
        <v>12551</v>
      </c>
      <c r="B3202" s="3">
        <v>1308614304</v>
      </c>
      <c r="C3202" s="2" t="s">
        <v>11614</v>
      </c>
      <c r="D3202" s="2" t="s">
        <v>1</v>
      </c>
      <c r="E3202" s="3" t="s">
        <v>2</v>
      </c>
      <c r="F3202" s="3">
        <v>41190</v>
      </c>
      <c r="G3202" s="3" t="str">
        <f t="shared" si="49"/>
        <v xml:space="preserve">경기 </v>
      </c>
      <c r="H3202" s="2" t="s">
        <v>27921</v>
      </c>
      <c r="I3202" s="2" t="s">
        <v>2878</v>
      </c>
      <c r="J3202" s="2" t="s">
        <v>35167</v>
      </c>
    </row>
    <row r="3203" spans="1:10" x14ac:dyDescent="0.3">
      <c r="A3203" s="3">
        <v>12554</v>
      </c>
      <c r="B3203" s="3">
        <v>1328108481</v>
      </c>
      <c r="C3203" s="2" t="s">
        <v>35174</v>
      </c>
      <c r="D3203" s="2" t="s">
        <v>2726</v>
      </c>
      <c r="E3203" s="3" t="s">
        <v>2727</v>
      </c>
      <c r="F3203" s="3">
        <v>41360</v>
      </c>
      <c r="G3203" s="3" t="str">
        <f t="shared" ref="G3203:G3266" si="50">LEFT(H3203,3)</f>
        <v xml:space="preserve">경기 </v>
      </c>
      <c r="H3203" s="2" t="s">
        <v>35176</v>
      </c>
      <c r="I3203" s="2" t="s">
        <v>2882</v>
      </c>
      <c r="J3203" s="2" t="s">
        <v>35175</v>
      </c>
    </row>
    <row r="3204" spans="1:10" x14ac:dyDescent="0.3">
      <c r="A3204" s="3">
        <v>12558</v>
      </c>
      <c r="B3204" s="3">
        <v>2058123626</v>
      </c>
      <c r="C3204" s="2" t="s">
        <v>35185</v>
      </c>
      <c r="D3204" s="2" t="s">
        <v>1</v>
      </c>
      <c r="E3204" s="3" t="s">
        <v>2</v>
      </c>
      <c r="F3204" s="3">
        <v>41450</v>
      </c>
      <c r="G3204" s="3" t="str">
        <f t="shared" si="50"/>
        <v xml:space="preserve">경기 </v>
      </c>
      <c r="H3204" s="2" t="s">
        <v>35187</v>
      </c>
      <c r="I3204" s="2" t="s">
        <v>764</v>
      </c>
      <c r="J3204" s="2" t="s">
        <v>35186</v>
      </c>
    </row>
    <row r="3205" spans="1:10" x14ac:dyDescent="0.3">
      <c r="A3205" s="3">
        <v>12560</v>
      </c>
      <c r="B3205" s="3">
        <v>2118617162</v>
      </c>
      <c r="C3205" s="2" t="s">
        <v>35191</v>
      </c>
      <c r="D3205" s="2" t="s">
        <v>1</v>
      </c>
      <c r="E3205" s="3" t="s">
        <v>2</v>
      </c>
      <c r="F3205" s="3">
        <v>41133</v>
      </c>
      <c r="G3205" s="3" t="str">
        <f t="shared" si="50"/>
        <v xml:space="preserve">경기 </v>
      </c>
      <c r="H3205" s="2" t="s">
        <v>1539</v>
      </c>
      <c r="I3205" s="2" t="s">
        <v>451</v>
      </c>
      <c r="J3205" s="2" t="s">
        <v>35192</v>
      </c>
    </row>
    <row r="3206" spans="1:10" x14ac:dyDescent="0.3">
      <c r="A3206" s="3">
        <v>12571</v>
      </c>
      <c r="B3206" s="3">
        <v>6068171961</v>
      </c>
      <c r="C3206" s="2" t="s">
        <v>35217</v>
      </c>
      <c r="D3206" s="2" t="s">
        <v>1</v>
      </c>
      <c r="E3206" s="3" t="s">
        <v>2</v>
      </c>
      <c r="F3206" s="3">
        <v>41590</v>
      </c>
      <c r="G3206" s="3" t="str">
        <f t="shared" si="50"/>
        <v xml:space="preserve">경기 </v>
      </c>
      <c r="H3206" s="2" t="s">
        <v>35219</v>
      </c>
      <c r="I3206" s="2" t="s">
        <v>260</v>
      </c>
      <c r="J3206" s="2" t="s">
        <v>35218</v>
      </c>
    </row>
    <row r="3207" spans="1:10" x14ac:dyDescent="0.3">
      <c r="A3207" s="3">
        <v>12581</v>
      </c>
      <c r="B3207" s="3">
        <v>1248645118</v>
      </c>
      <c r="C3207" s="2" t="s">
        <v>35243</v>
      </c>
      <c r="D3207" s="2" t="s">
        <v>1</v>
      </c>
      <c r="E3207" s="3" t="s">
        <v>2</v>
      </c>
      <c r="F3207" s="3">
        <v>41590</v>
      </c>
      <c r="G3207" s="3" t="str">
        <f t="shared" si="50"/>
        <v xml:space="preserve">경기 </v>
      </c>
      <c r="H3207" s="2" t="s">
        <v>35245</v>
      </c>
      <c r="I3207" s="2" t="s">
        <v>667</v>
      </c>
      <c r="J3207" s="2" t="s">
        <v>35244</v>
      </c>
    </row>
    <row r="3208" spans="1:10" x14ac:dyDescent="0.3">
      <c r="A3208" s="3">
        <v>12584</v>
      </c>
      <c r="B3208" s="3">
        <v>1268148848</v>
      </c>
      <c r="C3208" s="2" t="s">
        <v>35251</v>
      </c>
      <c r="D3208" s="2" t="s">
        <v>1</v>
      </c>
      <c r="E3208" s="3" t="s">
        <v>2</v>
      </c>
      <c r="F3208" s="3">
        <v>41610</v>
      </c>
      <c r="G3208" s="3" t="str">
        <f t="shared" si="50"/>
        <v xml:space="preserve">경기 </v>
      </c>
      <c r="H3208" s="2" t="s">
        <v>35253</v>
      </c>
      <c r="I3208" s="2" t="s">
        <v>154</v>
      </c>
      <c r="J3208" s="2" t="s">
        <v>35252</v>
      </c>
    </row>
    <row r="3209" spans="1:10" x14ac:dyDescent="0.3">
      <c r="A3209" s="3">
        <v>12585</v>
      </c>
      <c r="B3209" s="3">
        <v>1268603787</v>
      </c>
      <c r="C3209" s="2" t="s">
        <v>35254</v>
      </c>
      <c r="D3209" s="2" t="s">
        <v>1</v>
      </c>
      <c r="E3209" s="3" t="s">
        <v>2</v>
      </c>
      <c r="F3209" s="3">
        <v>41670</v>
      </c>
      <c r="G3209" s="3" t="str">
        <f t="shared" si="50"/>
        <v xml:space="preserve">경기 </v>
      </c>
      <c r="H3209" s="2" t="s">
        <v>35256</v>
      </c>
      <c r="I3209" s="2" t="s">
        <v>828</v>
      </c>
      <c r="J3209" s="2" t="s">
        <v>35255</v>
      </c>
    </row>
    <row r="3210" spans="1:10" x14ac:dyDescent="0.3">
      <c r="A3210" s="3">
        <v>12588</v>
      </c>
      <c r="B3210" s="3">
        <v>1308174476</v>
      </c>
      <c r="C3210" s="2" t="s">
        <v>35262</v>
      </c>
      <c r="D3210" s="2" t="s">
        <v>1</v>
      </c>
      <c r="E3210" s="3" t="s">
        <v>2</v>
      </c>
      <c r="F3210" s="3">
        <v>41190</v>
      </c>
      <c r="G3210" s="3" t="str">
        <f t="shared" si="50"/>
        <v xml:space="preserve">경기 </v>
      </c>
      <c r="H3210" s="2" t="s">
        <v>35264</v>
      </c>
      <c r="I3210" s="2" t="s">
        <v>469</v>
      </c>
      <c r="J3210" s="2" t="s">
        <v>35263</v>
      </c>
    </row>
    <row r="3211" spans="1:10" x14ac:dyDescent="0.3">
      <c r="A3211" s="3">
        <v>12589</v>
      </c>
      <c r="B3211" s="3">
        <v>1318177194</v>
      </c>
      <c r="C3211" s="2" t="s">
        <v>35265</v>
      </c>
      <c r="D3211" s="2" t="s">
        <v>1</v>
      </c>
      <c r="E3211" s="3" t="s">
        <v>2</v>
      </c>
      <c r="F3211" s="3">
        <v>41590</v>
      </c>
      <c r="G3211" s="3" t="str">
        <f t="shared" si="50"/>
        <v xml:space="preserve">경기 </v>
      </c>
      <c r="H3211" s="2" t="s">
        <v>35267</v>
      </c>
      <c r="I3211" s="2" t="s">
        <v>71</v>
      </c>
      <c r="J3211" s="2" t="s">
        <v>35266</v>
      </c>
    </row>
    <row r="3212" spans="1:10" x14ac:dyDescent="0.3">
      <c r="A3212" s="3">
        <v>12590</v>
      </c>
      <c r="B3212" s="3">
        <v>1340686467</v>
      </c>
      <c r="C3212" s="2" t="s">
        <v>35268</v>
      </c>
      <c r="D3212" s="2" t="s">
        <v>1</v>
      </c>
      <c r="E3212" s="3" t="s">
        <v>2</v>
      </c>
      <c r="F3212" s="3">
        <v>41590</v>
      </c>
      <c r="G3212" s="3" t="str">
        <f t="shared" si="50"/>
        <v xml:space="preserve">경기 </v>
      </c>
      <c r="H3212" s="2" t="s">
        <v>35270</v>
      </c>
      <c r="I3212" s="2" t="s">
        <v>2304</v>
      </c>
      <c r="J3212" s="2" t="s">
        <v>35269</v>
      </c>
    </row>
    <row r="3213" spans="1:10" x14ac:dyDescent="0.3">
      <c r="A3213" s="3">
        <v>12591</v>
      </c>
      <c r="B3213" s="3">
        <v>1348120079</v>
      </c>
      <c r="C3213" s="2" t="s">
        <v>35271</v>
      </c>
      <c r="D3213" s="2" t="s">
        <v>1</v>
      </c>
      <c r="E3213" s="3" t="s">
        <v>2</v>
      </c>
      <c r="F3213" s="3">
        <v>41273</v>
      </c>
      <c r="G3213" s="3" t="str">
        <f t="shared" si="50"/>
        <v xml:space="preserve">경기 </v>
      </c>
      <c r="H3213" s="2" t="s">
        <v>35273</v>
      </c>
      <c r="I3213" s="2" t="s">
        <v>7278</v>
      </c>
      <c r="J3213" s="2" t="s">
        <v>35272</v>
      </c>
    </row>
    <row r="3214" spans="1:10" x14ac:dyDescent="0.3">
      <c r="A3214" s="3">
        <v>12592</v>
      </c>
      <c r="B3214" s="3">
        <v>1348122591</v>
      </c>
      <c r="C3214" s="2" t="s">
        <v>35274</v>
      </c>
      <c r="D3214" s="2" t="s">
        <v>1</v>
      </c>
      <c r="E3214" s="3" t="s">
        <v>2</v>
      </c>
      <c r="F3214" s="3">
        <v>41273</v>
      </c>
      <c r="G3214" s="3" t="str">
        <f t="shared" si="50"/>
        <v xml:space="preserve">경기 </v>
      </c>
      <c r="H3214" s="2" t="s">
        <v>35276</v>
      </c>
      <c r="I3214" s="2" t="s">
        <v>393</v>
      </c>
      <c r="J3214" s="2" t="s">
        <v>35275</v>
      </c>
    </row>
    <row r="3215" spans="1:10" x14ac:dyDescent="0.3">
      <c r="A3215" s="3">
        <v>12594</v>
      </c>
      <c r="B3215" s="3">
        <v>1348616115</v>
      </c>
      <c r="C3215" s="2" t="s">
        <v>35280</v>
      </c>
      <c r="D3215" s="2" t="s">
        <v>1</v>
      </c>
      <c r="E3215" s="3" t="s">
        <v>2</v>
      </c>
      <c r="F3215" s="3">
        <v>41171</v>
      </c>
      <c r="G3215" s="3" t="str">
        <f t="shared" si="50"/>
        <v xml:space="preserve">경기 </v>
      </c>
      <c r="H3215" s="2" t="s">
        <v>22538</v>
      </c>
      <c r="I3215" s="2" t="s">
        <v>5030</v>
      </c>
      <c r="J3215" s="2" t="s">
        <v>35281</v>
      </c>
    </row>
    <row r="3216" spans="1:10" x14ac:dyDescent="0.3">
      <c r="A3216" s="3">
        <v>12595</v>
      </c>
      <c r="B3216" s="3">
        <v>1348678159</v>
      </c>
      <c r="C3216" s="2" t="s">
        <v>35282</v>
      </c>
      <c r="D3216" s="2" t="s">
        <v>1</v>
      </c>
      <c r="E3216" s="3" t="s">
        <v>2</v>
      </c>
      <c r="F3216" s="3">
        <v>41273</v>
      </c>
      <c r="G3216" s="3" t="str">
        <f t="shared" si="50"/>
        <v xml:space="preserve">경기 </v>
      </c>
      <c r="H3216" s="2" t="s">
        <v>35284</v>
      </c>
      <c r="I3216" s="2" t="s">
        <v>393</v>
      </c>
      <c r="J3216" s="2" t="s">
        <v>35283</v>
      </c>
    </row>
    <row r="3217" spans="1:10" x14ac:dyDescent="0.3">
      <c r="A3217" s="3">
        <v>12597</v>
      </c>
      <c r="B3217" s="3">
        <v>1418104742</v>
      </c>
      <c r="C3217" s="2" t="s">
        <v>35288</v>
      </c>
      <c r="D3217" s="2" t="s">
        <v>1</v>
      </c>
      <c r="E3217" s="3" t="s">
        <v>2</v>
      </c>
      <c r="F3217" s="3">
        <v>41480</v>
      </c>
      <c r="G3217" s="3" t="str">
        <f t="shared" si="50"/>
        <v xml:space="preserve">경기 </v>
      </c>
      <c r="H3217" s="2" t="s">
        <v>35290</v>
      </c>
      <c r="I3217" s="2" t="s">
        <v>1493</v>
      </c>
      <c r="J3217" s="2" t="s">
        <v>35289</v>
      </c>
    </row>
    <row r="3218" spans="1:10" x14ac:dyDescent="0.3">
      <c r="A3218" s="3">
        <v>12616</v>
      </c>
      <c r="B3218" s="3">
        <v>1048154393</v>
      </c>
      <c r="C3218" s="2" t="s">
        <v>35340</v>
      </c>
      <c r="D3218" s="2" t="s">
        <v>1</v>
      </c>
      <c r="E3218" s="3" t="s">
        <v>2</v>
      </c>
      <c r="F3218" s="3">
        <v>41281</v>
      </c>
      <c r="G3218" s="3" t="str">
        <f t="shared" si="50"/>
        <v xml:space="preserve">경기 </v>
      </c>
      <c r="H3218" s="2" t="s">
        <v>29499</v>
      </c>
      <c r="I3218" s="2" t="s">
        <v>282</v>
      </c>
      <c r="J3218" s="2" t="s">
        <v>35341</v>
      </c>
    </row>
    <row r="3219" spans="1:10" x14ac:dyDescent="0.3">
      <c r="A3219" s="3">
        <v>12620</v>
      </c>
      <c r="B3219" s="3">
        <v>1148163278</v>
      </c>
      <c r="C3219" s="2" t="s">
        <v>35351</v>
      </c>
      <c r="D3219" s="2" t="s">
        <v>1</v>
      </c>
      <c r="E3219" s="3" t="s">
        <v>2</v>
      </c>
      <c r="F3219" s="3">
        <v>41500</v>
      </c>
      <c r="G3219" s="3" t="str">
        <f t="shared" si="50"/>
        <v xml:space="preserve">경기 </v>
      </c>
      <c r="H3219" s="2" t="s">
        <v>35353</v>
      </c>
      <c r="I3219" s="2" t="s">
        <v>451</v>
      </c>
      <c r="J3219" s="2" t="s">
        <v>35352</v>
      </c>
    </row>
    <row r="3220" spans="1:10" x14ac:dyDescent="0.3">
      <c r="A3220" s="3">
        <v>12623</v>
      </c>
      <c r="B3220" s="3">
        <v>1258513136</v>
      </c>
      <c r="C3220" s="2" t="s">
        <v>35359</v>
      </c>
      <c r="D3220" s="2" t="s">
        <v>132</v>
      </c>
      <c r="E3220" s="3" t="s">
        <v>133</v>
      </c>
      <c r="F3220" s="3">
        <v>41220</v>
      </c>
      <c r="G3220" s="3" t="str">
        <f t="shared" si="50"/>
        <v xml:space="preserve">경기 </v>
      </c>
      <c r="H3220" s="2" t="s">
        <v>35361</v>
      </c>
      <c r="I3220" s="2" t="s">
        <v>9986</v>
      </c>
      <c r="J3220" s="2" t="s">
        <v>35360</v>
      </c>
    </row>
    <row r="3221" spans="1:10" x14ac:dyDescent="0.3">
      <c r="A3221" s="3">
        <v>12624</v>
      </c>
      <c r="B3221" s="3">
        <v>1268177299</v>
      </c>
      <c r="C3221" s="2" t="s">
        <v>35362</v>
      </c>
      <c r="D3221" s="2" t="s">
        <v>1</v>
      </c>
      <c r="E3221" s="3" t="s">
        <v>2</v>
      </c>
      <c r="F3221" s="3">
        <v>41610</v>
      </c>
      <c r="G3221" s="3" t="str">
        <f t="shared" si="50"/>
        <v xml:space="preserve">경기 </v>
      </c>
      <c r="H3221" s="2" t="s">
        <v>35364</v>
      </c>
      <c r="I3221" s="2" t="s">
        <v>1194</v>
      </c>
      <c r="J3221" s="2" t="s">
        <v>35363</v>
      </c>
    </row>
    <row r="3222" spans="1:10" x14ac:dyDescent="0.3">
      <c r="A3222" s="3">
        <v>12625</v>
      </c>
      <c r="B3222" s="3">
        <v>1268629507</v>
      </c>
      <c r="C3222" s="2" t="s">
        <v>35365</v>
      </c>
      <c r="D3222" s="2" t="s">
        <v>1</v>
      </c>
      <c r="E3222" s="3" t="s">
        <v>2</v>
      </c>
      <c r="F3222" s="3">
        <v>41610</v>
      </c>
      <c r="G3222" s="3" t="str">
        <f t="shared" si="50"/>
        <v xml:space="preserve">경기 </v>
      </c>
      <c r="H3222" s="2" t="s">
        <v>35367</v>
      </c>
      <c r="I3222" s="2" t="s">
        <v>5</v>
      </c>
      <c r="J3222" s="2" t="s">
        <v>35366</v>
      </c>
    </row>
    <row r="3223" spans="1:10" x14ac:dyDescent="0.3">
      <c r="A3223" s="3">
        <v>12627</v>
      </c>
      <c r="B3223" s="3">
        <v>1358106333</v>
      </c>
      <c r="C3223" s="2" t="s">
        <v>35371</v>
      </c>
      <c r="D3223" s="2" t="s">
        <v>1</v>
      </c>
      <c r="E3223" s="3" t="s">
        <v>2</v>
      </c>
      <c r="F3223" s="3">
        <v>41461</v>
      </c>
      <c r="G3223" s="3" t="str">
        <f t="shared" si="50"/>
        <v xml:space="preserve">경기 </v>
      </c>
      <c r="H3223" s="2" t="s">
        <v>35373</v>
      </c>
      <c r="I3223" s="2" t="s">
        <v>875</v>
      </c>
      <c r="J3223" s="2" t="s">
        <v>35372</v>
      </c>
    </row>
    <row r="3224" spans="1:10" x14ac:dyDescent="0.3">
      <c r="A3224" s="3">
        <v>12628</v>
      </c>
      <c r="B3224" s="3">
        <v>1358194588</v>
      </c>
      <c r="C3224" s="2" t="s">
        <v>35374</v>
      </c>
      <c r="D3224" s="2" t="s">
        <v>1</v>
      </c>
      <c r="E3224" s="3" t="s">
        <v>2</v>
      </c>
      <c r="F3224" s="3">
        <v>41590</v>
      </c>
      <c r="G3224" s="3" t="str">
        <f t="shared" si="50"/>
        <v xml:space="preserve">경기 </v>
      </c>
      <c r="H3224" s="2" t="s">
        <v>35376</v>
      </c>
      <c r="I3224" s="2" t="s">
        <v>260</v>
      </c>
      <c r="J3224" s="2" t="s">
        <v>35375</v>
      </c>
    </row>
    <row r="3225" spans="1:10" x14ac:dyDescent="0.3">
      <c r="A3225" s="3">
        <v>12629</v>
      </c>
      <c r="B3225" s="3">
        <v>1368115214</v>
      </c>
      <c r="C3225" s="2" t="s">
        <v>35377</v>
      </c>
      <c r="D3225" s="2" t="s">
        <v>1</v>
      </c>
      <c r="E3225" s="3" t="s">
        <v>2</v>
      </c>
      <c r="F3225" s="3">
        <v>41570</v>
      </c>
      <c r="G3225" s="3" t="str">
        <f t="shared" si="50"/>
        <v xml:space="preserve">경기 </v>
      </c>
      <c r="H3225" s="2" t="s">
        <v>35379</v>
      </c>
      <c r="I3225" s="2" t="s">
        <v>1309</v>
      </c>
      <c r="J3225" s="2" t="s">
        <v>35378</v>
      </c>
    </row>
    <row r="3226" spans="1:10" x14ac:dyDescent="0.3">
      <c r="A3226" s="3">
        <v>12630</v>
      </c>
      <c r="B3226" s="3">
        <v>1368117338</v>
      </c>
      <c r="C3226" s="2" t="s">
        <v>35380</v>
      </c>
      <c r="D3226" s="2" t="s">
        <v>1</v>
      </c>
      <c r="E3226" s="3" t="s">
        <v>2</v>
      </c>
      <c r="F3226" s="3">
        <v>41480</v>
      </c>
      <c r="G3226" s="3" t="str">
        <f t="shared" si="50"/>
        <v xml:space="preserve">경기 </v>
      </c>
      <c r="H3226" s="2" t="s">
        <v>35382</v>
      </c>
      <c r="I3226" s="2" t="s">
        <v>526</v>
      </c>
      <c r="J3226" s="2" t="s">
        <v>35381</v>
      </c>
    </row>
    <row r="3227" spans="1:10" x14ac:dyDescent="0.3">
      <c r="A3227" s="3">
        <v>12633</v>
      </c>
      <c r="B3227" s="3">
        <v>2208175569</v>
      </c>
      <c r="C3227" s="2" t="s">
        <v>35389</v>
      </c>
      <c r="D3227" s="2" t="s">
        <v>1</v>
      </c>
      <c r="E3227" s="3" t="s">
        <v>2</v>
      </c>
      <c r="F3227" s="3">
        <v>41190</v>
      </c>
      <c r="G3227" s="3" t="str">
        <f t="shared" si="50"/>
        <v xml:space="preserve">경기 </v>
      </c>
      <c r="H3227" s="2" t="s">
        <v>35391</v>
      </c>
      <c r="I3227" s="2" t="s">
        <v>308</v>
      </c>
      <c r="J3227" s="2" t="s">
        <v>35390</v>
      </c>
    </row>
    <row r="3228" spans="1:10" x14ac:dyDescent="0.3">
      <c r="A3228" s="3">
        <v>12660</v>
      </c>
      <c r="B3228" s="3">
        <v>1248619060</v>
      </c>
      <c r="C3228" s="2" t="s">
        <v>35465</v>
      </c>
      <c r="D3228" s="2" t="s">
        <v>1</v>
      </c>
      <c r="E3228" s="3" t="s">
        <v>2</v>
      </c>
      <c r="F3228" s="3">
        <v>41117</v>
      </c>
      <c r="G3228" s="3" t="str">
        <f t="shared" si="50"/>
        <v xml:space="preserve">경기 </v>
      </c>
      <c r="H3228" s="2" t="s">
        <v>35467</v>
      </c>
      <c r="I3228" s="2" t="s">
        <v>4256</v>
      </c>
      <c r="J3228" s="2" t="s">
        <v>35466</v>
      </c>
    </row>
    <row r="3229" spans="1:10" x14ac:dyDescent="0.3">
      <c r="A3229" s="3">
        <v>12662</v>
      </c>
      <c r="B3229" s="3">
        <v>1308122401</v>
      </c>
      <c r="C3229" s="2" t="s">
        <v>35471</v>
      </c>
      <c r="D3229" s="2" t="s">
        <v>1</v>
      </c>
      <c r="E3229" s="3" t="s">
        <v>2</v>
      </c>
      <c r="F3229" s="3">
        <v>41550</v>
      </c>
      <c r="G3229" s="3" t="str">
        <f t="shared" si="50"/>
        <v xml:space="preserve">경기 </v>
      </c>
      <c r="H3229" s="2" t="s">
        <v>35473</v>
      </c>
      <c r="I3229" s="2" t="s">
        <v>71</v>
      </c>
      <c r="J3229" s="2" t="s">
        <v>35472</v>
      </c>
    </row>
    <row r="3230" spans="1:10" x14ac:dyDescent="0.3">
      <c r="A3230" s="3">
        <v>12664</v>
      </c>
      <c r="B3230" s="3">
        <v>2048152166</v>
      </c>
      <c r="C3230" s="2" t="s">
        <v>35476</v>
      </c>
      <c r="D3230" s="2" t="s">
        <v>1</v>
      </c>
      <c r="E3230" s="3" t="s">
        <v>2</v>
      </c>
      <c r="F3230" s="3">
        <v>41550</v>
      </c>
      <c r="G3230" s="3" t="str">
        <f t="shared" si="50"/>
        <v xml:space="preserve">경기 </v>
      </c>
      <c r="H3230" s="2" t="s">
        <v>35478</v>
      </c>
      <c r="I3230" s="2" t="s">
        <v>5</v>
      </c>
      <c r="J3230" s="2" t="s">
        <v>35477</v>
      </c>
    </row>
    <row r="3231" spans="1:10" x14ac:dyDescent="0.3">
      <c r="A3231" s="3">
        <v>12674</v>
      </c>
      <c r="B3231" s="3">
        <v>4088166049</v>
      </c>
      <c r="C3231" s="2" t="s">
        <v>35505</v>
      </c>
      <c r="D3231" s="2" t="s">
        <v>1</v>
      </c>
      <c r="E3231" s="3" t="s">
        <v>2</v>
      </c>
      <c r="F3231" s="3">
        <v>41150</v>
      </c>
      <c r="G3231" s="3" t="str">
        <f t="shared" si="50"/>
        <v xml:space="preserve">경기 </v>
      </c>
      <c r="H3231" s="2" t="s">
        <v>35507</v>
      </c>
      <c r="I3231" s="2" t="s">
        <v>5</v>
      </c>
      <c r="J3231" s="2" t="s">
        <v>35506</v>
      </c>
    </row>
    <row r="3232" spans="1:10" x14ac:dyDescent="0.3">
      <c r="A3232" s="3">
        <v>12686</v>
      </c>
      <c r="B3232" s="3">
        <v>1098116996</v>
      </c>
      <c r="C3232" s="2" t="s">
        <v>35540</v>
      </c>
      <c r="D3232" s="2" t="s">
        <v>1</v>
      </c>
      <c r="E3232" s="3" t="s">
        <v>2</v>
      </c>
      <c r="F3232" s="3">
        <v>41570</v>
      </c>
      <c r="G3232" s="3" t="str">
        <f t="shared" si="50"/>
        <v xml:space="preserve">경기 </v>
      </c>
      <c r="H3232" s="2" t="s">
        <v>35542</v>
      </c>
      <c r="I3232" s="2" t="s">
        <v>1132</v>
      </c>
      <c r="J3232" s="2" t="s">
        <v>35541</v>
      </c>
    </row>
    <row r="3233" spans="1:10" x14ac:dyDescent="0.3">
      <c r="A3233" s="3">
        <v>12688</v>
      </c>
      <c r="B3233" s="3">
        <v>1178155215</v>
      </c>
      <c r="C3233" s="2" t="s">
        <v>35546</v>
      </c>
      <c r="D3233" s="2" t="s">
        <v>1</v>
      </c>
      <c r="E3233" s="3" t="s">
        <v>2</v>
      </c>
      <c r="F3233" s="3">
        <v>41190</v>
      </c>
      <c r="G3233" s="3" t="str">
        <f t="shared" si="50"/>
        <v xml:space="preserve">경기 </v>
      </c>
      <c r="H3233" s="2" t="s">
        <v>9294</v>
      </c>
      <c r="I3233" s="2" t="s">
        <v>154</v>
      </c>
      <c r="J3233" s="2" t="s">
        <v>35547</v>
      </c>
    </row>
    <row r="3234" spans="1:10" x14ac:dyDescent="0.3">
      <c r="A3234" s="3">
        <v>12693</v>
      </c>
      <c r="B3234" s="3">
        <v>1238150520</v>
      </c>
      <c r="C3234" s="2" t="s">
        <v>35559</v>
      </c>
      <c r="D3234" s="2" t="s">
        <v>126</v>
      </c>
      <c r="E3234" s="3" t="s">
        <v>943</v>
      </c>
      <c r="F3234" s="3">
        <v>41463</v>
      </c>
      <c r="G3234" s="3" t="str">
        <f t="shared" si="50"/>
        <v xml:space="preserve">경기 </v>
      </c>
      <c r="H3234" s="2" t="s">
        <v>35561</v>
      </c>
      <c r="I3234" s="2" t="s">
        <v>154</v>
      </c>
      <c r="J3234" s="2" t="s">
        <v>35560</v>
      </c>
    </row>
    <row r="3235" spans="1:10" x14ac:dyDescent="0.3">
      <c r="A3235" s="3">
        <v>12694</v>
      </c>
      <c r="B3235" s="3">
        <v>1238610858</v>
      </c>
      <c r="C3235" s="2" t="s">
        <v>35562</v>
      </c>
      <c r="D3235" s="2" t="s">
        <v>1</v>
      </c>
      <c r="E3235" s="3" t="s">
        <v>2</v>
      </c>
      <c r="F3235" s="3">
        <v>41590</v>
      </c>
      <c r="G3235" s="3" t="str">
        <f t="shared" si="50"/>
        <v xml:space="preserve">경기 </v>
      </c>
      <c r="H3235" s="2" t="s">
        <v>35564</v>
      </c>
      <c r="I3235" s="2" t="s">
        <v>2460</v>
      </c>
      <c r="J3235" s="2" t="s">
        <v>35563</v>
      </c>
    </row>
    <row r="3236" spans="1:10" x14ac:dyDescent="0.3">
      <c r="A3236" s="3">
        <v>12695</v>
      </c>
      <c r="B3236" s="3">
        <v>1298142066</v>
      </c>
      <c r="C3236" s="2" t="s">
        <v>35565</v>
      </c>
      <c r="D3236" s="2" t="s">
        <v>406</v>
      </c>
      <c r="E3236" s="3" t="s">
        <v>2</v>
      </c>
      <c r="F3236" s="3">
        <v>41135</v>
      </c>
      <c r="G3236" s="3" t="str">
        <f t="shared" si="50"/>
        <v xml:space="preserve">경기 </v>
      </c>
      <c r="H3236" s="2" t="s">
        <v>35567</v>
      </c>
      <c r="I3236" s="2" t="s">
        <v>1328</v>
      </c>
      <c r="J3236" s="2" t="s">
        <v>35566</v>
      </c>
    </row>
    <row r="3237" spans="1:10" x14ac:dyDescent="0.3">
      <c r="A3237" s="3">
        <v>12697</v>
      </c>
      <c r="B3237" s="3">
        <v>1308604354</v>
      </c>
      <c r="C3237" s="2" t="s">
        <v>35571</v>
      </c>
      <c r="D3237" s="2" t="s">
        <v>1</v>
      </c>
      <c r="E3237" s="3" t="s">
        <v>2</v>
      </c>
      <c r="F3237" s="3">
        <v>41190</v>
      </c>
      <c r="G3237" s="3" t="str">
        <f t="shared" si="50"/>
        <v xml:space="preserve">경기 </v>
      </c>
      <c r="H3237" s="2" t="s">
        <v>35573</v>
      </c>
      <c r="I3237" s="2" t="s">
        <v>1328</v>
      </c>
      <c r="J3237" s="2" t="s">
        <v>35572</v>
      </c>
    </row>
    <row r="3238" spans="1:10" x14ac:dyDescent="0.3">
      <c r="A3238" s="3">
        <v>12702</v>
      </c>
      <c r="B3238" s="3">
        <v>1408149557</v>
      </c>
      <c r="C3238" s="2" t="s">
        <v>35586</v>
      </c>
      <c r="D3238" s="2" t="s">
        <v>1</v>
      </c>
      <c r="E3238" s="3" t="s">
        <v>2</v>
      </c>
      <c r="F3238" s="3">
        <v>41590</v>
      </c>
      <c r="G3238" s="3" t="str">
        <f t="shared" si="50"/>
        <v xml:space="preserve">경기 </v>
      </c>
      <c r="H3238" s="2" t="s">
        <v>35588</v>
      </c>
      <c r="I3238" s="2" t="s">
        <v>1040</v>
      </c>
      <c r="J3238" s="2" t="s">
        <v>35587</v>
      </c>
    </row>
    <row r="3239" spans="1:10" x14ac:dyDescent="0.3">
      <c r="A3239" s="3">
        <v>12711</v>
      </c>
      <c r="B3239" s="3">
        <v>2158734345</v>
      </c>
      <c r="C3239" s="2" t="s">
        <v>35611</v>
      </c>
      <c r="D3239" s="2" t="s">
        <v>1</v>
      </c>
      <c r="E3239" s="3" t="s">
        <v>2</v>
      </c>
      <c r="F3239" s="3">
        <v>41133</v>
      </c>
      <c r="G3239" s="3" t="str">
        <f t="shared" si="50"/>
        <v xml:space="preserve">경기 </v>
      </c>
      <c r="H3239" s="2" t="s">
        <v>13067</v>
      </c>
      <c r="I3239" s="2" t="s">
        <v>51</v>
      </c>
      <c r="J3239" s="2" t="s">
        <v>35612</v>
      </c>
    </row>
    <row r="3240" spans="1:10" x14ac:dyDescent="0.3">
      <c r="A3240" s="3">
        <v>12732</v>
      </c>
      <c r="B3240" s="3">
        <v>1248185662</v>
      </c>
      <c r="C3240" s="2" t="s">
        <v>35667</v>
      </c>
      <c r="D3240" s="2" t="s">
        <v>1</v>
      </c>
      <c r="E3240" s="3" t="s">
        <v>2</v>
      </c>
      <c r="F3240" s="3">
        <v>41590</v>
      </c>
      <c r="G3240" s="3" t="str">
        <f t="shared" si="50"/>
        <v xml:space="preserve">경기 </v>
      </c>
      <c r="H3240" s="2" t="s">
        <v>35669</v>
      </c>
      <c r="I3240" s="2" t="s">
        <v>162</v>
      </c>
      <c r="J3240" s="2" t="s">
        <v>35668</v>
      </c>
    </row>
    <row r="3241" spans="1:10" x14ac:dyDescent="0.3">
      <c r="A3241" s="3">
        <v>12733</v>
      </c>
      <c r="B3241" s="3">
        <v>1278616418</v>
      </c>
      <c r="C3241" s="2" t="s">
        <v>35670</v>
      </c>
      <c r="D3241" s="2" t="s">
        <v>1</v>
      </c>
      <c r="E3241" s="3" t="s">
        <v>2</v>
      </c>
      <c r="F3241" s="3">
        <v>41150</v>
      </c>
      <c r="G3241" s="3" t="str">
        <f t="shared" si="50"/>
        <v xml:space="preserve">경기 </v>
      </c>
      <c r="H3241" s="2" t="s">
        <v>35672</v>
      </c>
      <c r="I3241" s="2" t="s">
        <v>986</v>
      </c>
      <c r="J3241" s="2" t="s">
        <v>35671</v>
      </c>
    </row>
    <row r="3242" spans="1:10" x14ac:dyDescent="0.3">
      <c r="A3242" s="3">
        <v>12734</v>
      </c>
      <c r="B3242" s="3">
        <v>1288121092</v>
      </c>
      <c r="C3242" s="2" t="s">
        <v>35673</v>
      </c>
      <c r="D3242" s="2" t="s">
        <v>1</v>
      </c>
      <c r="E3242" s="3" t="s">
        <v>2</v>
      </c>
      <c r="F3242" s="3">
        <v>41285</v>
      </c>
      <c r="G3242" s="3" t="str">
        <f t="shared" si="50"/>
        <v xml:space="preserve">경기 </v>
      </c>
      <c r="H3242" s="2" t="s">
        <v>477</v>
      </c>
      <c r="I3242" s="2" t="s">
        <v>1079</v>
      </c>
      <c r="J3242" s="2" t="s">
        <v>35674</v>
      </c>
    </row>
    <row r="3243" spans="1:10" x14ac:dyDescent="0.3">
      <c r="A3243" s="3">
        <v>12735</v>
      </c>
      <c r="B3243" s="3">
        <v>1298115730</v>
      </c>
      <c r="C3243" s="2" t="s">
        <v>35675</v>
      </c>
      <c r="D3243" s="2" t="s">
        <v>1</v>
      </c>
      <c r="E3243" s="3" t="s">
        <v>2</v>
      </c>
      <c r="F3243" s="3">
        <v>41133</v>
      </c>
      <c r="G3243" s="3" t="str">
        <f t="shared" si="50"/>
        <v xml:space="preserve">경기 </v>
      </c>
      <c r="H3243" s="2" t="s">
        <v>5769</v>
      </c>
      <c r="I3243" s="2" t="s">
        <v>3885</v>
      </c>
      <c r="J3243" s="2" t="s">
        <v>35676</v>
      </c>
    </row>
    <row r="3244" spans="1:10" x14ac:dyDescent="0.3">
      <c r="A3244" s="3">
        <v>12737</v>
      </c>
      <c r="B3244" s="3">
        <v>1308195957</v>
      </c>
      <c r="C3244" s="2" t="s">
        <v>35680</v>
      </c>
      <c r="D3244" s="2" t="s">
        <v>1</v>
      </c>
      <c r="E3244" s="3" t="s">
        <v>2</v>
      </c>
      <c r="F3244" s="3">
        <v>41210</v>
      </c>
      <c r="G3244" s="3" t="str">
        <f t="shared" si="50"/>
        <v xml:space="preserve">경기 </v>
      </c>
      <c r="H3244" s="2" t="s">
        <v>35682</v>
      </c>
      <c r="I3244" s="2" t="s">
        <v>1885</v>
      </c>
      <c r="J3244" s="2" t="s">
        <v>35681</v>
      </c>
    </row>
    <row r="3245" spans="1:10" x14ac:dyDescent="0.3">
      <c r="A3245" s="3">
        <v>12741</v>
      </c>
      <c r="B3245" s="3">
        <v>1348631611</v>
      </c>
      <c r="C3245" s="2" t="s">
        <v>35692</v>
      </c>
      <c r="D3245" s="2" t="s">
        <v>1</v>
      </c>
      <c r="E3245" s="3" t="s">
        <v>2</v>
      </c>
      <c r="F3245" s="3">
        <v>41273</v>
      </c>
      <c r="G3245" s="3" t="str">
        <f t="shared" si="50"/>
        <v xml:space="preserve">경기 </v>
      </c>
      <c r="H3245" s="2" t="s">
        <v>35694</v>
      </c>
      <c r="I3245" s="2" t="s">
        <v>1898</v>
      </c>
      <c r="J3245" s="2" t="s">
        <v>35693</v>
      </c>
    </row>
    <row r="3246" spans="1:10" x14ac:dyDescent="0.3">
      <c r="A3246" s="3">
        <v>12743</v>
      </c>
      <c r="B3246" s="3">
        <v>1388110613</v>
      </c>
      <c r="C3246" s="2" t="s">
        <v>35698</v>
      </c>
      <c r="D3246" s="2" t="s">
        <v>1</v>
      </c>
      <c r="E3246" s="3" t="s">
        <v>2</v>
      </c>
      <c r="F3246" s="3">
        <v>41173</v>
      </c>
      <c r="G3246" s="3" t="str">
        <f t="shared" si="50"/>
        <v xml:space="preserve">경기 </v>
      </c>
      <c r="H3246" s="2" t="s">
        <v>35700</v>
      </c>
      <c r="I3246" s="2" t="s">
        <v>3090</v>
      </c>
      <c r="J3246" s="2" t="s">
        <v>35699</v>
      </c>
    </row>
    <row r="3247" spans="1:10" x14ac:dyDescent="0.3">
      <c r="A3247" s="3">
        <v>12745</v>
      </c>
      <c r="B3247" s="3">
        <v>1418118834</v>
      </c>
      <c r="C3247" s="2" t="s">
        <v>35704</v>
      </c>
      <c r="D3247" s="2" t="s">
        <v>1</v>
      </c>
      <c r="E3247" s="3" t="s">
        <v>2</v>
      </c>
      <c r="F3247" s="3">
        <v>41480</v>
      </c>
      <c r="G3247" s="3" t="str">
        <f t="shared" si="50"/>
        <v xml:space="preserve">경기 </v>
      </c>
      <c r="H3247" s="2" t="s">
        <v>35706</v>
      </c>
      <c r="I3247" s="2" t="s">
        <v>743</v>
      </c>
      <c r="J3247" s="2" t="s">
        <v>35705</v>
      </c>
    </row>
    <row r="3248" spans="1:10" x14ac:dyDescent="0.3">
      <c r="A3248" s="3">
        <v>12777</v>
      </c>
      <c r="B3248" s="3">
        <v>1238116482</v>
      </c>
      <c r="C3248" s="2" t="s">
        <v>35785</v>
      </c>
      <c r="D3248" s="2" t="s">
        <v>1</v>
      </c>
      <c r="E3248" s="3" t="s">
        <v>2</v>
      </c>
      <c r="F3248" s="3">
        <v>41171</v>
      </c>
      <c r="G3248" s="3" t="str">
        <f t="shared" si="50"/>
        <v xml:space="preserve">경기 </v>
      </c>
      <c r="H3248" s="2" t="s">
        <v>35786</v>
      </c>
      <c r="I3248" s="2" t="s">
        <v>534</v>
      </c>
      <c r="J3248" s="2" t="s">
        <v>28698</v>
      </c>
    </row>
    <row r="3249" spans="1:10" x14ac:dyDescent="0.3">
      <c r="A3249" s="3">
        <v>12779</v>
      </c>
      <c r="B3249" s="3">
        <v>1268613325</v>
      </c>
      <c r="C3249" s="2" t="s">
        <v>35790</v>
      </c>
      <c r="D3249" s="2" t="s">
        <v>1</v>
      </c>
      <c r="E3249" s="3" t="s">
        <v>2</v>
      </c>
      <c r="F3249" s="3">
        <v>41500</v>
      </c>
      <c r="G3249" s="3" t="str">
        <f t="shared" si="50"/>
        <v xml:space="preserve">경기 </v>
      </c>
      <c r="H3249" s="2" t="s">
        <v>35792</v>
      </c>
      <c r="I3249" s="2" t="s">
        <v>7166</v>
      </c>
      <c r="J3249" s="2" t="s">
        <v>35791</v>
      </c>
    </row>
    <row r="3250" spans="1:10" x14ac:dyDescent="0.3">
      <c r="A3250" s="3">
        <v>12780</v>
      </c>
      <c r="B3250" s="3">
        <v>1278174126</v>
      </c>
      <c r="C3250" s="2" t="s">
        <v>35793</v>
      </c>
      <c r="D3250" s="2" t="s">
        <v>1</v>
      </c>
      <c r="E3250" s="3" t="s">
        <v>2</v>
      </c>
      <c r="F3250" s="3">
        <v>41650</v>
      </c>
      <c r="G3250" s="3" t="str">
        <f t="shared" si="50"/>
        <v xml:space="preserve">경기 </v>
      </c>
      <c r="H3250" s="2" t="s">
        <v>6869</v>
      </c>
      <c r="I3250" s="2" t="s">
        <v>47</v>
      </c>
      <c r="J3250" s="2" t="s">
        <v>35794</v>
      </c>
    </row>
    <row r="3251" spans="1:10" x14ac:dyDescent="0.3">
      <c r="A3251" s="3">
        <v>12781</v>
      </c>
      <c r="B3251" s="3">
        <v>1298102730</v>
      </c>
      <c r="C3251" s="2" t="s">
        <v>35795</v>
      </c>
      <c r="D3251" s="2" t="s">
        <v>1</v>
      </c>
      <c r="E3251" s="3" t="s">
        <v>2</v>
      </c>
      <c r="F3251" s="3">
        <v>41133</v>
      </c>
      <c r="G3251" s="3" t="str">
        <f t="shared" si="50"/>
        <v xml:space="preserve">경기 </v>
      </c>
      <c r="H3251" s="2" t="s">
        <v>35797</v>
      </c>
      <c r="I3251" s="2" t="s">
        <v>154</v>
      </c>
      <c r="J3251" s="2" t="s">
        <v>35796</v>
      </c>
    </row>
    <row r="3252" spans="1:10" x14ac:dyDescent="0.3">
      <c r="A3252" s="3">
        <v>12782</v>
      </c>
      <c r="B3252" s="3">
        <v>1298141975</v>
      </c>
      <c r="C3252" s="2" t="s">
        <v>35798</v>
      </c>
      <c r="D3252" s="2" t="s">
        <v>1</v>
      </c>
      <c r="E3252" s="3" t="s">
        <v>2</v>
      </c>
      <c r="F3252" s="3">
        <v>41135</v>
      </c>
      <c r="G3252" s="3" t="str">
        <f t="shared" si="50"/>
        <v xml:space="preserve">경기 </v>
      </c>
      <c r="H3252" s="2" t="s">
        <v>18454</v>
      </c>
      <c r="I3252" s="2" t="s">
        <v>1328</v>
      </c>
      <c r="J3252" s="2" t="s">
        <v>35799</v>
      </c>
    </row>
    <row r="3253" spans="1:10" x14ac:dyDescent="0.3">
      <c r="A3253" s="3">
        <v>12784</v>
      </c>
      <c r="B3253" s="3">
        <v>1328171892</v>
      </c>
      <c r="C3253" s="2" t="s">
        <v>35802</v>
      </c>
      <c r="D3253" s="2" t="s">
        <v>1</v>
      </c>
      <c r="E3253" s="3" t="s">
        <v>2</v>
      </c>
      <c r="F3253" s="3">
        <v>41650</v>
      </c>
      <c r="G3253" s="3" t="str">
        <f t="shared" si="50"/>
        <v xml:space="preserve">경기 </v>
      </c>
      <c r="H3253" s="2" t="s">
        <v>35804</v>
      </c>
      <c r="I3253" s="2" t="s">
        <v>3281</v>
      </c>
      <c r="J3253" s="2" t="s">
        <v>35803</v>
      </c>
    </row>
    <row r="3254" spans="1:10" x14ac:dyDescent="0.3">
      <c r="A3254" s="3">
        <v>12785</v>
      </c>
      <c r="B3254" s="3">
        <v>1348102275</v>
      </c>
      <c r="C3254" s="2" t="s">
        <v>35805</v>
      </c>
      <c r="D3254" s="2" t="s">
        <v>1</v>
      </c>
      <c r="E3254" s="3" t="s">
        <v>2</v>
      </c>
      <c r="F3254" s="3">
        <v>41273</v>
      </c>
      <c r="G3254" s="3" t="str">
        <f t="shared" si="50"/>
        <v xml:space="preserve">경기 </v>
      </c>
      <c r="H3254" s="2" t="s">
        <v>35807</v>
      </c>
      <c r="I3254" s="2" t="s">
        <v>469</v>
      </c>
      <c r="J3254" s="2" t="s">
        <v>35806</v>
      </c>
    </row>
    <row r="3255" spans="1:10" x14ac:dyDescent="0.3">
      <c r="A3255" s="3">
        <v>12786</v>
      </c>
      <c r="B3255" s="3">
        <v>1348609574</v>
      </c>
      <c r="C3255" s="2" t="s">
        <v>35808</v>
      </c>
      <c r="D3255" s="2" t="s">
        <v>1</v>
      </c>
      <c r="E3255" s="3" t="s">
        <v>2</v>
      </c>
      <c r="F3255" s="3">
        <v>41390</v>
      </c>
      <c r="G3255" s="3" t="str">
        <f t="shared" si="50"/>
        <v xml:space="preserve">경기 </v>
      </c>
      <c r="H3255" s="2" t="s">
        <v>35810</v>
      </c>
      <c r="I3255" s="2" t="s">
        <v>1366</v>
      </c>
      <c r="J3255" s="2" t="s">
        <v>35809</v>
      </c>
    </row>
    <row r="3256" spans="1:10" x14ac:dyDescent="0.3">
      <c r="A3256" s="3">
        <v>12791</v>
      </c>
      <c r="B3256" s="3">
        <v>2088123076</v>
      </c>
      <c r="C3256" s="2" t="s">
        <v>35819</v>
      </c>
      <c r="D3256" s="2" t="s">
        <v>1</v>
      </c>
      <c r="E3256" s="3" t="s">
        <v>2</v>
      </c>
      <c r="F3256" s="3">
        <v>41610</v>
      </c>
      <c r="G3256" s="3" t="str">
        <f t="shared" si="50"/>
        <v xml:space="preserve">경기 </v>
      </c>
      <c r="H3256" s="2" t="s">
        <v>35820</v>
      </c>
      <c r="I3256" s="2" t="s">
        <v>1430</v>
      </c>
      <c r="J3256" s="2" t="s">
        <v>30</v>
      </c>
    </row>
    <row r="3257" spans="1:10" x14ac:dyDescent="0.3">
      <c r="A3257" s="3">
        <v>12810</v>
      </c>
      <c r="B3257" s="3">
        <v>1228163828</v>
      </c>
      <c r="C3257" s="2" t="s">
        <v>35871</v>
      </c>
      <c r="D3257" s="2" t="s">
        <v>1</v>
      </c>
      <c r="E3257" s="3" t="s">
        <v>2</v>
      </c>
      <c r="F3257" s="3">
        <v>41190</v>
      </c>
      <c r="G3257" s="3" t="str">
        <f t="shared" si="50"/>
        <v xml:space="preserve">경기 </v>
      </c>
      <c r="H3257" s="2" t="s">
        <v>35873</v>
      </c>
      <c r="I3257" s="2" t="s">
        <v>1493</v>
      </c>
      <c r="J3257" s="2" t="s">
        <v>35872</v>
      </c>
    </row>
    <row r="3258" spans="1:10" x14ac:dyDescent="0.3">
      <c r="A3258" s="3">
        <v>12811</v>
      </c>
      <c r="B3258" s="3">
        <v>1278189110</v>
      </c>
      <c r="C3258" s="2" t="s">
        <v>35874</v>
      </c>
      <c r="D3258" s="2" t="s">
        <v>1</v>
      </c>
      <c r="E3258" s="3" t="s">
        <v>2</v>
      </c>
      <c r="F3258" s="3">
        <v>41630</v>
      </c>
      <c r="G3258" s="3" t="str">
        <f t="shared" si="50"/>
        <v xml:space="preserve">경기 </v>
      </c>
      <c r="H3258" s="2" t="s">
        <v>35876</v>
      </c>
      <c r="I3258" s="2" t="s">
        <v>1234</v>
      </c>
      <c r="J3258" s="2" t="s">
        <v>35875</v>
      </c>
    </row>
    <row r="3259" spans="1:10" x14ac:dyDescent="0.3">
      <c r="A3259" s="3">
        <v>12812</v>
      </c>
      <c r="B3259" s="3">
        <v>1308112669</v>
      </c>
      <c r="C3259" s="2" t="s">
        <v>35877</v>
      </c>
      <c r="D3259" s="2" t="s">
        <v>1</v>
      </c>
      <c r="E3259" s="3" t="s">
        <v>2</v>
      </c>
      <c r="F3259" s="3">
        <v>41390</v>
      </c>
      <c r="G3259" s="3" t="str">
        <f t="shared" si="50"/>
        <v xml:space="preserve">경기 </v>
      </c>
      <c r="H3259" s="2" t="s">
        <v>35879</v>
      </c>
      <c r="I3259" s="2" t="s">
        <v>489</v>
      </c>
      <c r="J3259" s="2" t="s">
        <v>35878</v>
      </c>
    </row>
    <row r="3260" spans="1:10" x14ac:dyDescent="0.3">
      <c r="A3260" s="3">
        <v>12814</v>
      </c>
      <c r="B3260" s="3">
        <v>1348118419</v>
      </c>
      <c r="C3260" s="2" t="s">
        <v>35883</v>
      </c>
      <c r="D3260" s="2" t="s">
        <v>1</v>
      </c>
      <c r="E3260" s="3" t="s">
        <v>2</v>
      </c>
      <c r="F3260" s="3">
        <v>41273</v>
      </c>
      <c r="G3260" s="3" t="str">
        <f t="shared" si="50"/>
        <v xml:space="preserve">경기 </v>
      </c>
      <c r="H3260" s="2" t="s">
        <v>35885</v>
      </c>
      <c r="I3260" s="2" t="s">
        <v>2556</v>
      </c>
      <c r="J3260" s="2" t="s">
        <v>35884</v>
      </c>
    </row>
    <row r="3261" spans="1:10" x14ac:dyDescent="0.3">
      <c r="A3261" s="3">
        <v>12816</v>
      </c>
      <c r="B3261" s="3">
        <v>1408100272</v>
      </c>
      <c r="C3261" s="2" t="s">
        <v>35889</v>
      </c>
      <c r="D3261" s="2" t="s">
        <v>1</v>
      </c>
      <c r="E3261" s="3" t="s">
        <v>2</v>
      </c>
      <c r="F3261" s="3">
        <v>41220</v>
      </c>
      <c r="G3261" s="3" t="str">
        <f t="shared" si="50"/>
        <v xml:space="preserve">경기 </v>
      </c>
      <c r="H3261" s="2" t="s">
        <v>35891</v>
      </c>
      <c r="I3261" s="2" t="s">
        <v>1493</v>
      </c>
      <c r="J3261" s="2" t="s">
        <v>35890</v>
      </c>
    </row>
    <row r="3262" spans="1:10" x14ac:dyDescent="0.3">
      <c r="A3262" s="3">
        <v>12818</v>
      </c>
      <c r="B3262" s="3">
        <v>2158100125</v>
      </c>
      <c r="C3262" s="2" t="s">
        <v>35895</v>
      </c>
      <c r="D3262" s="2" t="s">
        <v>1</v>
      </c>
      <c r="E3262" s="3" t="s">
        <v>2</v>
      </c>
      <c r="F3262" s="3">
        <v>41133</v>
      </c>
      <c r="G3262" s="3" t="str">
        <f t="shared" si="50"/>
        <v xml:space="preserve">경기 </v>
      </c>
      <c r="H3262" s="2" t="s">
        <v>35897</v>
      </c>
      <c r="I3262" s="2" t="s">
        <v>16612</v>
      </c>
      <c r="J3262" s="2" t="s">
        <v>35896</v>
      </c>
    </row>
    <row r="3263" spans="1:10" x14ac:dyDescent="0.3">
      <c r="A3263" s="3">
        <v>12838</v>
      </c>
      <c r="B3263" s="3">
        <v>1248178967</v>
      </c>
      <c r="C3263" s="2" t="s">
        <v>13987</v>
      </c>
      <c r="D3263" s="2" t="s">
        <v>1</v>
      </c>
      <c r="E3263" s="3" t="s">
        <v>2</v>
      </c>
      <c r="F3263" s="3">
        <v>41590</v>
      </c>
      <c r="G3263" s="3" t="str">
        <f t="shared" si="50"/>
        <v xml:space="preserve">경기 </v>
      </c>
      <c r="H3263" s="2" t="s">
        <v>35948</v>
      </c>
      <c r="I3263" s="2" t="s">
        <v>534</v>
      </c>
      <c r="J3263" s="2" t="s">
        <v>35947</v>
      </c>
    </row>
    <row r="3264" spans="1:10" x14ac:dyDescent="0.3">
      <c r="A3264" s="3">
        <v>12840</v>
      </c>
      <c r="B3264" s="3">
        <v>1268606557</v>
      </c>
      <c r="C3264" s="2" t="s">
        <v>5041</v>
      </c>
      <c r="D3264" s="2" t="s">
        <v>1</v>
      </c>
      <c r="E3264" s="3" t="s">
        <v>2</v>
      </c>
      <c r="F3264" s="3">
        <v>41610</v>
      </c>
      <c r="G3264" s="3" t="str">
        <f t="shared" si="50"/>
        <v xml:space="preserve">경기 </v>
      </c>
      <c r="H3264" s="2" t="s">
        <v>35953</v>
      </c>
      <c r="I3264" s="2" t="s">
        <v>2159</v>
      </c>
      <c r="J3264" s="2" t="s">
        <v>35952</v>
      </c>
    </row>
    <row r="3265" spans="1:10" x14ac:dyDescent="0.3">
      <c r="A3265" s="3">
        <v>12843</v>
      </c>
      <c r="B3265" s="3">
        <v>1308630963</v>
      </c>
      <c r="C3265" s="2" t="s">
        <v>35959</v>
      </c>
      <c r="D3265" s="2" t="s">
        <v>1</v>
      </c>
      <c r="E3265" s="3" t="s">
        <v>2</v>
      </c>
      <c r="F3265" s="3">
        <v>41190</v>
      </c>
      <c r="G3265" s="3" t="str">
        <f t="shared" si="50"/>
        <v xml:space="preserve">경기 </v>
      </c>
      <c r="H3265" s="2" t="s">
        <v>9483</v>
      </c>
      <c r="I3265" s="2" t="s">
        <v>1898</v>
      </c>
      <c r="J3265" s="2" t="s">
        <v>35960</v>
      </c>
    </row>
    <row r="3266" spans="1:10" x14ac:dyDescent="0.3">
      <c r="A3266" s="3">
        <v>12844</v>
      </c>
      <c r="B3266" s="3">
        <v>1318159560</v>
      </c>
      <c r="C3266" s="2" t="s">
        <v>35961</v>
      </c>
      <c r="D3266" s="2" t="s">
        <v>1</v>
      </c>
      <c r="E3266" s="3" t="s">
        <v>2</v>
      </c>
      <c r="F3266" s="3">
        <v>41220</v>
      </c>
      <c r="G3266" s="3" t="str">
        <f t="shared" si="50"/>
        <v xml:space="preserve">경기 </v>
      </c>
      <c r="H3266" s="2" t="s">
        <v>35963</v>
      </c>
      <c r="I3266" s="2" t="s">
        <v>667</v>
      </c>
      <c r="J3266" s="2" t="s">
        <v>35962</v>
      </c>
    </row>
    <row r="3267" spans="1:10" x14ac:dyDescent="0.3">
      <c r="A3267" s="3">
        <v>12846</v>
      </c>
      <c r="B3267" s="3">
        <v>1348637589</v>
      </c>
      <c r="C3267" s="2" t="s">
        <v>35967</v>
      </c>
      <c r="D3267" s="2" t="s">
        <v>1</v>
      </c>
      <c r="E3267" s="3" t="s">
        <v>2</v>
      </c>
      <c r="F3267" s="3">
        <v>41273</v>
      </c>
      <c r="G3267" s="3" t="str">
        <f t="shared" ref="G3267:G3330" si="51">LEFT(H3267,3)</f>
        <v xml:space="preserve">경기 </v>
      </c>
      <c r="H3267" s="2" t="s">
        <v>35969</v>
      </c>
      <c r="I3267" s="2" t="s">
        <v>1755</v>
      </c>
      <c r="J3267" s="2" t="s">
        <v>35968</v>
      </c>
    </row>
    <row r="3268" spans="1:10" x14ac:dyDescent="0.3">
      <c r="A3268" s="3">
        <v>12847</v>
      </c>
      <c r="B3268" s="3">
        <v>1358160429</v>
      </c>
      <c r="C3268" s="2" t="s">
        <v>35970</v>
      </c>
      <c r="D3268" s="2" t="s">
        <v>1</v>
      </c>
      <c r="E3268" s="3" t="s">
        <v>2</v>
      </c>
      <c r="F3268" s="3">
        <v>41461</v>
      </c>
      <c r="G3268" s="3" t="str">
        <f t="shared" si="51"/>
        <v xml:space="preserve">경기 </v>
      </c>
      <c r="H3268" s="2" t="s">
        <v>35972</v>
      </c>
      <c r="I3268" s="2" t="s">
        <v>952</v>
      </c>
      <c r="J3268" s="2" t="s">
        <v>35971</v>
      </c>
    </row>
    <row r="3269" spans="1:10" x14ac:dyDescent="0.3">
      <c r="A3269" s="3">
        <v>12850</v>
      </c>
      <c r="B3269" s="3">
        <v>1428110984</v>
      </c>
      <c r="C3269" s="2" t="s">
        <v>35978</v>
      </c>
      <c r="D3269" s="2" t="s">
        <v>1</v>
      </c>
      <c r="E3269" s="3" t="s">
        <v>2</v>
      </c>
      <c r="F3269" s="3">
        <v>41465</v>
      </c>
      <c r="G3269" s="3" t="str">
        <f t="shared" si="51"/>
        <v xml:space="preserve">경기 </v>
      </c>
      <c r="H3269" s="2" t="s">
        <v>35980</v>
      </c>
      <c r="I3269" s="2" t="s">
        <v>1279</v>
      </c>
      <c r="J3269" s="2" t="s">
        <v>35979</v>
      </c>
    </row>
    <row r="3270" spans="1:10" x14ac:dyDescent="0.3">
      <c r="A3270" s="3">
        <v>12879</v>
      </c>
      <c r="B3270" s="3">
        <v>1138113912</v>
      </c>
      <c r="C3270" s="2" t="s">
        <v>36056</v>
      </c>
      <c r="D3270" s="2" t="s">
        <v>1</v>
      </c>
      <c r="E3270" s="3" t="s">
        <v>2</v>
      </c>
      <c r="F3270" s="3">
        <v>41390</v>
      </c>
      <c r="G3270" s="3" t="str">
        <f t="shared" si="51"/>
        <v xml:space="preserve">경기 </v>
      </c>
      <c r="H3270" s="2" t="s">
        <v>36058</v>
      </c>
      <c r="I3270" s="2" t="s">
        <v>875</v>
      </c>
      <c r="J3270" s="2" t="s">
        <v>36057</v>
      </c>
    </row>
    <row r="3271" spans="1:10" x14ac:dyDescent="0.3">
      <c r="A3271" s="3">
        <v>12882</v>
      </c>
      <c r="B3271" s="3">
        <v>1248104295</v>
      </c>
      <c r="C3271" s="2" t="s">
        <v>36065</v>
      </c>
      <c r="D3271" s="2" t="s">
        <v>132</v>
      </c>
      <c r="E3271" s="3" t="s">
        <v>133</v>
      </c>
      <c r="F3271" s="3">
        <v>41590</v>
      </c>
      <c r="G3271" s="3" t="str">
        <f t="shared" si="51"/>
        <v xml:space="preserve">경기 </v>
      </c>
      <c r="H3271" s="2" t="s">
        <v>36067</v>
      </c>
      <c r="I3271" s="2" t="s">
        <v>293</v>
      </c>
      <c r="J3271" s="2" t="s">
        <v>36066</v>
      </c>
    </row>
    <row r="3272" spans="1:10" x14ac:dyDescent="0.3">
      <c r="A3272" s="3">
        <v>12883</v>
      </c>
      <c r="B3272" s="3">
        <v>1248186827</v>
      </c>
      <c r="C3272" s="2" t="s">
        <v>36068</v>
      </c>
      <c r="D3272" s="2" t="s">
        <v>1</v>
      </c>
      <c r="E3272" s="3" t="s">
        <v>2</v>
      </c>
      <c r="F3272" s="3">
        <v>41590</v>
      </c>
      <c r="G3272" s="3" t="str">
        <f t="shared" si="51"/>
        <v xml:space="preserve">경기 </v>
      </c>
      <c r="H3272" s="2" t="s">
        <v>36070</v>
      </c>
      <c r="I3272" s="2" t="s">
        <v>154</v>
      </c>
      <c r="J3272" s="2" t="s">
        <v>36069</v>
      </c>
    </row>
    <row r="3273" spans="1:10" x14ac:dyDescent="0.3">
      <c r="A3273" s="3">
        <v>12884</v>
      </c>
      <c r="B3273" s="3">
        <v>1248671858</v>
      </c>
      <c r="C3273" s="2" t="s">
        <v>18751</v>
      </c>
      <c r="D3273" s="2" t="s">
        <v>1</v>
      </c>
      <c r="E3273" s="3" t="s">
        <v>2</v>
      </c>
      <c r="F3273" s="3">
        <v>41590</v>
      </c>
      <c r="G3273" s="3" t="str">
        <f t="shared" si="51"/>
        <v xml:space="preserve">경기 </v>
      </c>
      <c r="H3273" s="2" t="s">
        <v>36072</v>
      </c>
      <c r="I3273" s="2" t="s">
        <v>2304</v>
      </c>
      <c r="J3273" s="2" t="s">
        <v>36071</v>
      </c>
    </row>
    <row r="3274" spans="1:10" x14ac:dyDescent="0.3">
      <c r="A3274" s="3">
        <v>12886</v>
      </c>
      <c r="B3274" s="3">
        <v>1328127509</v>
      </c>
      <c r="C3274" s="2" t="s">
        <v>36075</v>
      </c>
      <c r="D3274" s="2" t="s">
        <v>1</v>
      </c>
      <c r="E3274" s="3" t="s">
        <v>2</v>
      </c>
      <c r="F3274" s="3">
        <v>41360</v>
      </c>
      <c r="G3274" s="3" t="str">
        <f t="shared" si="51"/>
        <v xml:space="preserve">경기 </v>
      </c>
      <c r="H3274" s="2" t="s">
        <v>36077</v>
      </c>
      <c r="I3274" s="2" t="s">
        <v>229</v>
      </c>
      <c r="J3274" s="2" t="s">
        <v>36076</v>
      </c>
    </row>
    <row r="3275" spans="1:10" x14ac:dyDescent="0.3">
      <c r="A3275" s="3">
        <v>12888</v>
      </c>
      <c r="B3275" s="3">
        <v>1348131858</v>
      </c>
      <c r="C3275" s="2" t="s">
        <v>25856</v>
      </c>
      <c r="D3275" s="2" t="s">
        <v>1</v>
      </c>
      <c r="E3275" s="3" t="s">
        <v>2</v>
      </c>
      <c r="F3275" s="3">
        <v>41273</v>
      </c>
      <c r="G3275" s="3" t="str">
        <f t="shared" si="51"/>
        <v xml:space="preserve">경기 </v>
      </c>
      <c r="H3275" s="2" t="s">
        <v>36081</v>
      </c>
      <c r="I3275" s="2" t="s">
        <v>875</v>
      </c>
      <c r="J3275" s="2" t="s">
        <v>36080</v>
      </c>
    </row>
    <row r="3276" spans="1:10" x14ac:dyDescent="0.3">
      <c r="A3276" s="3">
        <v>12889</v>
      </c>
      <c r="B3276" s="3">
        <v>1348150670</v>
      </c>
      <c r="C3276" s="2" t="s">
        <v>36082</v>
      </c>
      <c r="D3276" s="2" t="s">
        <v>1</v>
      </c>
      <c r="E3276" s="3" t="s">
        <v>2</v>
      </c>
      <c r="F3276" s="3">
        <v>41390</v>
      </c>
      <c r="G3276" s="3" t="str">
        <f t="shared" si="51"/>
        <v xml:space="preserve">경기 </v>
      </c>
      <c r="H3276" s="2" t="s">
        <v>36084</v>
      </c>
      <c r="I3276" s="2" t="s">
        <v>146</v>
      </c>
      <c r="J3276" s="2" t="s">
        <v>36083</v>
      </c>
    </row>
    <row r="3277" spans="1:10" x14ac:dyDescent="0.3">
      <c r="A3277" s="3">
        <v>12890</v>
      </c>
      <c r="B3277" s="3">
        <v>1348617579</v>
      </c>
      <c r="C3277" s="2" t="s">
        <v>32625</v>
      </c>
      <c r="D3277" s="2" t="s">
        <v>1</v>
      </c>
      <c r="E3277" s="3" t="s">
        <v>2</v>
      </c>
      <c r="F3277" s="3">
        <v>41590</v>
      </c>
      <c r="G3277" s="3" t="str">
        <f t="shared" si="51"/>
        <v xml:space="preserve">경기 </v>
      </c>
      <c r="H3277" s="2" t="s">
        <v>36086</v>
      </c>
      <c r="I3277" s="2" t="s">
        <v>55</v>
      </c>
      <c r="J3277" s="2" t="s">
        <v>36085</v>
      </c>
    </row>
    <row r="3278" spans="1:10" x14ac:dyDescent="0.3">
      <c r="A3278" s="3">
        <v>12891</v>
      </c>
      <c r="B3278" s="3">
        <v>1358189052</v>
      </c>
      <c r="C3278" s="2" t="s">
        <v>36087</v>
      </c>
      <c r="D3278" s="2" t="s">
        <v>895</v>
      </c>
      <c r="E3278" s="3" t="s">
        <v>896</v>
      </c>
      <c r="F3278" s="3">
        <v>41113</v>
      </c>
      <c r="G3278" s="3" t="str">
        <f t="shared" si="51"/>
        <v xml:space="preserve">경기 </v>
      </c>
      <c r="H3278" s="2" t="s">
        <v>36089</v>
      </c>
      <c r="I3278" s="2" t="s">
        <v>1132</v>
      </c>
      <c r="J3278" s="2" t="s">
        <v>36088</v>
      </c>
    </row>
    <row r="3279" spans="1:10" x14ac:dyDescent="0.3">
      <c r="A3279" s="3">
        <v>12892</v>
      </c>
      <c r="B3279" s="3">
        <v>1388123175</v>
      </c>
      <c r="C3279" s="2" t="s">
        <v>36090</v>
      </c>
      <c r="D3279" s="2" t="s">
        <v>1</v>
      </c>
      <c r="E3279" s="3" t="s">
        <v>2</v>
      </c>
      <c r="F3279" s="3">
        <v>41290</v>
      </c>
      <c r="G3279" s="3" t="str">
        <f t="shared" si="51"/>
        <v xml:space="preserve">경기 </v>
      </c>
      <c r="H3279" s="2" t="s">
        <v>15571</v>
      </c>
      <c r="I3279" s="2" t="s">
        <v>5</v>
      </c>
      <c r="J3279" s="2" t="s">
        <v>36091</v>
      </c>
    </row>
    <row r="3280" spans="1:10" x14ac:dyDescent="0.3">
      <c r="A3280" s="3">
        <v>12907</v>
      </c>
      <c r="B3280" s="3">
        <v>6098135227</v>
      </c>
      <c r="C3280" s="2" t="s">
        <v>36121</v>
      </c>
      <c r="D3280" s="2" t="s">
        <v>325</v>
      </c>
      <c r="E3280" s="3" t="s">
        <v>326</v>
      </c>
      <c r="F3280" s="3">
        <v>41590</v>
      </c>
      <c r="G3280" s="3" t="str">
        <f t="shared" si="51"/>
        <v xml:space="preserve">경기 </v>
      </c>
      <c r="H3280" s="2" t="s">
        <v>36123</v>
      </c>
      <c r="I3280" s="2" t="s">
        <v>51</v>
      </c>
      <c r="J3280" s="2" t="s">
        <v>36122</v>
      </c>
    </row>
    <row r="3281" spans="1:10" x14ac:dyDescent="0.3">
      <c r="A3281" s="3">
        <v>12911</v>
      </c>
      <c r="B3281" s="3">
        <v>1048174929</v>
      </c>
      <c r="C3281" s="2" t="s">
        <v>36132</v>
      </c>
      <c r="D3281" s="2" t="s">
        <v>1</v>
      </c>
      <c r="E3281" s="3" t="s">
        <v>2</v>
      </c>
      <c r="F3281" s="3">
        <v>41190</v>
      </c>
      <c r="G3281" s="3" t="str">
        <f t="shared" si="51"/>
        <v xml:space="preserve">경기 </v>
      </c>
      <c r="H3281" s="2" t="s">
        <v>36134</v>
      </c>
      <c r="I3281" s="2" t="s">
        <v>162</v>
      </c>
      <c r="J3281" s="2" t="s">
        <v>36133</v>
      </c>
    </row>
    <row r="3282" spans="1:10" x14ac:dyDescent="0.3">
      <c r="A3282" s="3">
        <v>12913</v>
      </c>
      <c r="B3282" s="3">
        <v>1088156942</v>
      </c>
      <c r="C3282" s="2" t="s">
        <v>36137</v>
      </c>
      <c r="D3282" s="2" t="s">
        <v>1</v>
      </c>
      <c r="E3282" s="3" t="s">
        <v>2</v>
      </c>
      <c r="F3282" s="3">
        <v>41135</v>
      </c>
      <c r="G3282" s="3" t="str">
        <f t="shared" si="51"/>
        <v xml:space="preserve">경기 </v>
      </c>
      <c r="H3282" s="2" t="s">
        <v>16115</v>
      </c>
      <c r="I3282" s="2" t="s">
        <v>13</v>
      </c>
      <c r="J3282" s="2" t="s">
        <v>36138</v>
      </c>
    </row>
    <row r="3283" spans="1:10" x14ac:dyDescent="0.3">
      <c r="A3283" s="3">
        <v>12919</v>
      </c>
      <c r="B3283" s="3">
        <v>1198138212</v>
      </c>
      <c r="C3283" s="2" t="s">
        <v>36152</v>
      </c>
      <c r="D3283" s="2" t="s">
        <v>1</v>
      </c>
      <c r="E3283" s="3" t="s">
        <v>2</v>
      </c>
      <c r="F3283" s="3">
        <v>41590</v>
      </c>
      <c r="G3283" s="3" t="str">
        <f t="shared" si="51"/>
        <v xml:space="preserve">경기 </v>
      </c>
      <c r="H3283" s="2" t="s">
        <v>36154</v>
      </c>
      <c r="I3283" s="2" t="s">
        <v>260</v>
      </c>
      <c r="J3283" s="2" t="s">
        <v>36153</v>
      </c>
    </row>
    <row r="3284" spans="1:10" x14ac:dyDescent="0.3">
      <c r="A3284" s="3">
        <v>12920</v>
      </c>
      <c r="B3284" s="3">
        <v>1258197900</v>
      </c>
      <c r="C3284" s="2" t="s">
        <v>36155</v>
      </c>
      <c r="D3284" s="2" t="s">
        <v>1</v>
      </c>
      <c r="E3284" s="3" t="s">
        <v>2</v>
      </c>
      <c r="F3284" s="3">
        <v>41550</v>
      </c>
      <c r="G3284" s="3" t="str">
        <f t="shared" si="51"/>
        <v xml:space="preserve">경기 </v>
      </c>
      <c r="H3284" s="2" t="s">
        <v>36157</v>
      </c>
      <c r="I3284" s="2" t="s">
        <v>22348</v>
      </c>
      <c r="J3284" s="2" t="s">
        <v>36156</v>
      </c>
    </row>
    <row r="3285" spans="1:10" x14ac:dyDescent="0.3">
      <c r="A3285" s="3">
        <v>12921</v>
      </c>
      <c r="B3285" s="3">
        <v>1268191869</v>
      </c>
      <c r="C3285" s="2" t="s">
        <v>36158</v>
      </c>
      <c r="D3285" s="2" t="s">
        <v>1</v>
      </c>
      <c r="E3285" s="3" t="s">
        <v>2</v>
      </c>
      <c r="F3285" s="3">
        <v>41610</v>
      </c>
      <c r="G3285" s="3" t="str">
        <f t="shared" si="51"/>
        <v xml:space="preserve">경기 </v>
      </c>
      <c r="H3285" s="2" t="s">
        <v>36160</v>
      </c>
      <c r="I3285" s="2" t="s">
        <v>3305</v>
      </c>
      <c r="J3285" s="2" t="s">
        <v>36159</v>
      </c>
    </row>
    <row r="3286" spans="1:10" x14ac:dyDescent="0.3">
      <c r="A3286" s="3">
        <v>12922</v>
      </c>
      <c r="B3286" s="3">
        <v>1278183095</v>
      </c>
      <c r="C3286" s="2" t="s">
        <v>36161</v>
      </c>
      <c r="D3286" s="2" t="s">
        <v>1</v>
      </c>
      <c r="E3286" s="3" t="s">
        <v>2</v>
      </c>
      <c r="F3286" s="3">
        <v>41650</v>
      </c>
      <c r="G3286" s="3" t="str">
        <f t="shared" si="51"/>
        <v xml:space="preserve">경기 </v>
      </c>
      <c r="H3286" s="2" t="s">
        <v>36163</v>
      </c>
      <c r="I3286" s="2" t="s">
        <v>124</v>
      </c>
      <c r="J3286" s="2" t="s">
        <v>36162</v>
      </c>
    </row>
    <row r="3287" spans="1:10" x14ac:dyDescent="0.3">
      <c r="A3287" s="3">
        <v>12923</v>
      </c>
      <c r="B3287" s="3">
        <v>1288123407</v>
      </c>
      <c r="C3287" s="2" t="s">
        <v>36164</v>
      </c>
      <c r="D3287" s="2" t="s">
        <v>1</v>
      </c>
      <c r="E3287" s="3" t="s">
        <v>2</v>
      </c>
      <c r="F3287" s="3">
        <v>41480</v>
      </c>
      <c r="G3287" s="3" t="str">
        <f t="shared" si="51"/>
        <v xml:space="preserve">경기 </v>
      </c>
      <c r="H3287" s="2" t="s">
        <v>36166</v>
      </c>
      <c r="I3287" s="2" t="s">
        <v>1116</v>
      </c>
      <c r="J3287" s="2" t="s">
        <v>36165</v>
      </c>
    </row>
    <row r="3288" spans="1:10" x14ac:dyDescent="0.3">
      <c r="A3288" s="3">
        <v>12925</v>
      </c>
      <c r="B3288" s="3">
        <v>1358100514</v>
      </c>
      <c r="C3288" s="2" t="s">
        <v>36170</v>
      </c>
      <c r="D3288" s="2" t="s">
        <v>1</v>
      </c>
      <c r="E3288" s="3" t="s">
        <v>2</v>
      </c>
      <c r="F3288" s="3">
        <v>41115</v>
      </c>
      <c r="G3288" s="3" t="str">
        <f t="shared" si="51"/>
        <v xml:space="preserve">경기 </v>
      </c>
      <c r="H3288" s="2" t="s">
        <v>36172</v>
      </c>
      <c r="I3288" s="2" t="s">
        <v>9773</v>
      </c>
      <c r="J3288" s="2" t="s">
        <v>36171</v>
      </c>
    </row>
    <row r="3289" spans="1:10" x14ac:dyDescent="0.3">
      <c r="A3289" s="3">
        <v>12926</v>
      </c>
      <c r="B3289" s="3">
        <v>1358118052</v>
      </c>
      <c r="C3289" s="2" t="s">
        <v>36173</v>
      </c>
      <c r="D3289" s="2" t="s">
        <v>1</v>
      </c>
      <c r="E3289" s="3" t="s">
        <v>2</v>
      </c>
      <c r="F3289" s="3">
        <v>41550</v>
      </c>
      <c r="G3289" s="3" t="str">
        <f t="shared" si="51"/>
        <v xml:space="preserve">경기 </v>
      </c>
      <c r="H3289" s="2" t="s">
        <v>36175</v>
      </c>
      <c r="I3289" s="2" t="s">
        <v>264</v>
      </c>
      <c r="J3289" s="2" t="s">
        <v>36174</v>
      </c>
    </row>
    <row r="3290" spans="1:10" x14ac:dyDescent="0.3">
      <c r="A3290" s="3">
        <v>12927</v>
      </c>
      <c r="B3290" s="3">
        <v>1380141114</v>
      </c>
      <c r="C3290" s="2" t="s">
        <v>36176</v>
      </c>
      <c r="D3290" s="2" t="s">
        <v>1</v>
      </c>
      <c r="E3290" s="3" t="s">
        <v>2</v>
      </c>
      <c r="F3290" s="3">
        <v>41171</v>
      </c>
      <c r="G3290" s="3" t="str">
        <f t="shared" si="51"/>
        <v xml:space="preserve">경기 </v>
      </c>
      <c r="H3290" s="2" t="s">
        <v>36178</v>
      </c>
      <c r="I3290" s="2" t="s">
        <v>1234</v>
      </c>
      <c r="J3290" s="2" t="s">
        <v>36177</v>
      </c>
    </row>
    <row r="3291" spans="1:10" x14ac:dyDescent="0.3">
      <c r="A3291" s="3">
        <v>12929</v>
      </c>
      <c r="B3291" s="3">
        <v>2048187480</v>
      </c>
      <c r="C3291" s="2" t="s">
        <v>36181</v>
      </c>
      <c r="D3291" s="2" t="s">
        <v>1</v>
      </c>
      <c r="E3291" s="3" t="s">
        <v>2</v>
      </c>
      <c r="F3291" s="3">
        <v>41310</v>
      </c>
      <c r="G3291" s="3" t="str">
        <f t="shared" si="51"/>
        <v xml:space="preserve">경기 </v>
      </c>
      <c r="H3291" s="2" t="s">
        <v>36183</v>
      </c>
      <c r="I3291" s="2" t="s">
        <v>737</v>
      </c>
      <c r="J3291" s="2" t="s">
        <v>36182</v>
      </c>
    </row>
    <row r="3292" spans="1:10" x14ac:dyDescent="0.3">
      <c r="A3292" s="3">
        <v>12931</v>
      </c>
      <c r="B3292" s="3">
        <v>2128121494</v>
      </c>
      <c r="C3292" s="2" t="s">
        <v>36187</v>
      </c>
      <c r="D3292" s="2" t="s">
        <v>132</v>
      </c>
      <c r="E3292" s="3" t="s">
        <v>133</v>
      </c>
      <c r="F3292" s="3">
        <v>41135</v>
      </c>
      <c r="G3292" s="3" t="str">
        <f t="shared" si="51"/>
        <v xml:space="preserve">경기 </v>
      </c>
      <c r="H3292" s="2" t="s">
        <v>36189</v>
      </c>
      <c r="I3292" s="2" t="s">
        <v>176</v>
      </c>
      <c r="J3292" s="2" t="s">
        <v>36188</v>
      </c>
    </row>
    <row r="3293" spans="1:10" x14ac:dyDescent="0.3">
      <c r="A3293" s="3">
        <v>12956</v>
      </c>
      <c r="B3293" s="3">
        <v>1078654266</v>
      </c>
      <c r="C3293" s="2" t="s">
        <v>36253</v>
      </c>
      <c r="D3293" s="2" t="s">
        <v>1</v>
      </c>
      <c r="E3293" s="3" t="s">
        <v>2</v>
      </c>
      <c r="F3293" s="3">
        <v>41273</v>
      </c>
      <c r="G3293" s="3" t="str">
        <f t="shared" si="51"/>
        <v xml:space="preserve">경기 </v>
      </c>
      <c r="H3293" s="2" t="s">
        <v>36255</v>
      </c>
      <c r="I3293" s="2" t="s">
        <v>1234</v>
      </c>
      <c r="J3293" s="2" t="s">
        <v>36254</v>
      </c>
    </row>
    <row r="3294" spans="1:10" x14ac:dyDescent="0.3">
      <c r="A3294" s="3">
        <v>12957</v>
      </c>
      <c r="B3294" s="3">
        <v>1138146408</v>
      </c>
      <c r="C3294" s="2" t="s">
        <v>36256</v>
      </c>
      <c r="D3294" s="2" t="s">
        <v>1</v>
      </c>
      <c r="E3294" s="3" t="s">
        <v>2</v>
      </c>
      <c r="F3294" s="3">
        <v>41570</v>
      </c>
      <c r="G3294" s="3" t="str">
        <f t="shared" si="51"/>
        <v xml:space="preserve">경기 </v>
      </c>
      <c r="H3294" s="2" t="s">
        <v>36258</v>
      </c>
      <c r="I3294" s="2" t="s">
        <v>797</v>
      </c>
      <c r="J3294" s="2" t="s">
        <v>36257</v>
      </c>
    </row>
    <row r="3295" spans="1:10" x14ac:dyDescent="0.3">
      <c r="A3295" s="3">
        <v>12958</v>
      </c>
      <c r="B3295" s="3">
        <v>1238133948</v>
      </c>
      <c r="C3295" s="2" t="s">
        <v>36259</v>
      </c>
      <c r="D3295" s="2" t="s">
        <v>1</v>
      </c>
      <c r="E3295" s="3" t="s">
        <v>2</v>
      </c>
      <c r="F3295" s="3">
        <v>41590</v>
      </c>
      <c r="G3295" s="3" t="str">
        <f t="shared" si="51"/>
        <v xml:space="preserve">경기 </v>
      </c>
      <c r="H3295" s="2" t="s">
        <v>36261</v>
      </c>
      <c r="I3295" s="2" t="s">
        <v>5860</v>
      </c>
      <c r="J3295" s="2" t="s">
        <v>36260</v>
      </c>
    </row>
    <row r="3296" spans="1:10" x14ac:dyDescent="0.3">
      <c r="A3296" s="3">
        <v>12960</v>
      </c>
      <c r="B3296" s="3">
        <v>1248102225</v>
      </c>
      <c r="C3296" s="2" t="s">
        <v>36264</v>
      </c>
      <c r="D3296" s="2" t="s">
        <v>1</v>
      </c>
      <c r="E3296" s="3" t="s">
        <v>2</v>
      </c>
      <c r="F3296" s="3">
        <v>41590</v>
      </c>
      <c r="G3296" s="3" t="str">
        <f t="shared" si="51"/>
        <v xml:space="preserve">경기 </v>
      </c>
      <c r="H3296" s="2" t="s">
        <v>36266</v>
      </c>
      <c r="I3296" s="2" t="s">
        <v>621</v>
      </c>
      <c r="J3296" s="2" t="s">
        <v>36265</v>
      </c>
    </row>
    <row r="3297" spans="1:10" x14ac:dyDescent="0.3">
      <c r="A3297" s="3">
        <v>12961</v>
      </c>
      <c r="B3297" s="3">
        <v>1248629312</v>
      </c>
      <c r="C3297" s="2" t="s">
        <v>36267</v>
      </c>
      <c r="D3297" s="2" t="s">
        <v>1</v>
      </c>
      <c r="E3297" s="3" t="s">
        <v>2</v>
      </c>
      <c r="F3297" s="3">
        <v>41590</v>
      </c>
      <c r="G3297" s="3" t="str">
        <f t="shared" si="51"/>
        <v xml:space="preserve">경기 </v>
      </c>
      <c r="H3297" s="2" t="s">
        <v>36269</v>
      </c>
      <c r="I3297" s="2" t="s">
        <v>1411</v>
      </c>
      <c r="J3297" s="2" t="s">
        <v>36268</v>
      </c>
    </row>
    <row r="3298" spans="1:10" x14ac:dyDescent="0.3">
      <c r="A3298" s="3">
        <v>12962</v>
      </c>
      <c r="B3298" s="3">
        <v>1248728469</v>
      </c>
      <c r="C3298" s="2" t="s">
        <v>36270</v>
      </c>
      <c r="D3298" s="2" t="s">
        <v>126</v>
      </c>
      <c r="E3298" s="3" t="s">
        <v>943</v>
      </c>
      <c r="F3298" s="3">
        <v>41113</v>
      </c>
      <c r="G3298" s="3" t="str">
        <f t="shared" si="51"/>
        <v xml:space="preserve">경기 </v>
      </c>
      <c r="H3298" s="2" t="s">
        <v>36272</v>
      </c>
      <c r="I3298" s="2" t="s">
        <v>1411</v>
      </c>
      <c r="J3298" s="2" t="s">
        <v>36271</v>
      </c>
    </row>
    <row r="3299" spans="1:10" x14ac:dyDescent="0.3">
      <c r="A3299" s="3">
        <v>12963</v>
      </c>
      <c r="B3299" s="3">
        <v>1278153169</v>
      </c>
      <c r="C3299" s="2" t="s">
        <v>36273</v>
      </c>
      <c r="D3299" s="2" t="s">
        <v>1</v>
      </c>
      <c r="E3299" s="3" t="s">
        <v>2</v>
      </c>
      <c r="F3299" s="3">
        <v>41630</v>
      </c>
      <c r="G3299" s="3" t="str">
        <f t="shared" si="51"/>
        <v xml:space="preserve">경기 </v>
      </c>
      <c r="H3299" s="2" t="s">
        <v>36275</v>
      </c>
      <c r="I3299" s="2" t="s">
        <v>2752</v>
      </c>
      <c r="J3299" s="2" t="s">
        <v>36274</v>
      </c>
    </row>
    <row r="3300" spans="1:10" x14ac:dyDescent="0.3">
      <c r="A3300" s="3">
        <v>12964</v>
      </c>
      <c r="B3300" s="3">
        <v>1281663639</v>
      </c>
      <c r="C3300" s="2" t="s">
        <v>36276</v>
      </c>
      <c r="D3300" s="2" t="s">
        <v>1</v>
      </c>
      <c r="E3300" s="3" t="s">
        <v>2</v>
      </c>
      <c r="F3300" s="3">
        <v>41480</v>
      </c>
      <c r="G3300" s="3" t="str">
        <f t="shared" si="51"/>
        <v xml:space="preserve">경기 </v>
      </c>
      <c r="H3300" s="2" t="s">
        <v>36278</v>
      </c>
      <c r="I3300" s="2" t="s">
        <v>4533</v>
      </c>
      <c r="J3300" s="2" t="s">
        <v>36277</v>
      </c>
    </row>
    <row r="3301" spans="1:10" x14ac:dyDescent="0.3">
      <c r="A3301" s="3">
        <v>12965</v>
      </c>
      <c r="B3301" s="3">
        <v>1288615450</v>
      </c>
      <c r="C3301" s="2" t="s">
        <v>36279</v>
      </c>
      <c r="D3301" s="2" t="s">
        <v>1</v>
      </c>
      <c r="E3301" s="3" t="s">
        <v>2</v>
      </c>
      <c r="F3301" s="3">
        <v>41281</v>
      </c>
      <c r="G3301" s="3" t="str">
        <f t="shared" si="51"/>
        <v xml:space="preserve">경기 </v>
      </c>
      <c r="H3301" s="2" t="s">
        <v>34423</v>
      </c>
      <c r="I3301" s="2" t="s">
        <v>5</v>
      </c>
      <c r="J3301" s="2" t="s">
        <v>36280</v>
      </c>
    </row>
    <row r="3302" spans="1:10" x14ac:dyDescent="0.3">
      <c r="A3302" s="3">
        <v>12966</v>
      </c>
      <c r="B3302" s="3">
        <v>1348104496</v>
      </c>
      <c r="C3302" s="2" t="s">
        <v>36281</v>
      </c>
      <c r="D3302" s="2" t="s">
        <v>1</v>
      </c>
      <c r="E3302" s="3" t="s">
        <v>2</v>
      </c>
      <c r="F3302" s="3">
        <v>41273</v>
      </c>
      <c r="G3302" s="3" t="str">
        <f t="shared" si="51"/>
        <v xml:space="preserve">경기 </v>
      </c>
      <c r="H3302" s="2" t="s">
        <v>36283</v>
      </c>
      <c r="I3302" s="2" t="s">
        <v>1226</v>
      </c>
      <c r="J3302" s="2" t="s">
        <v>36282</v>
      </c>
    </row>
    <row r="3303" spans="1:10" x14ac:dyDescent="0.3">
      <c r="A3303" s="3">
        <v>12969</v>
      </c>
      <c r="B3303" s="3">
        <v>1388103179</v>
      </c>
      <c r="C3303" s="2" t="s">
        <v>36290</v>
      </c>
      <c r="D3303" s="2" t="s">
        <v>1</v>
      </c>
      <c r="E3303" s="3" t="s">
        <v>2</v>
      </c>
      <c r="F3303" s="3">
        <v>41273</v>
      </c>
      <c r="G3303" s="3" t="str">
        <f t="shared" si="51"/>
        <v xml:space="preserve">경기 </v>
      </c>
      <c r="H3303" s="2" t="s">
        <v>36292</v>
      </c>
      <c r="I3303" s="2" t="s">
        <v>3199</v>
      </c>
      <c r="J3303" s="2" t="s">
        <v>36291</v>
      </c>
    </row>
    <row r="3304" spans="1:10" x14ac:dyDescent="0.3">
      <c r="A3304" s="3">
        <v>12970</v>
      </c>
      <c r="B3304" s="3">
        <v>1408104583</v>
      </c>
      <c r="C3304" s="2" t="s">
        <v>36293</v>
      </c>
      <c r="D3304" s="2" t="s">
        <v>1</v>
      </c>
      <c r="E3304" s="3" t="s">
        <v>2</v>
      </c>
      <c r="F3304" s="3">
        <v>41390</v>
      </c>
      <c r="G3304" s="3" t="str">
        <f t="shared" si="51"/>
        <v xml:space="preserve">경기 </v>
      </c>
      <c r="H3304" s="2" t="s">
        <v>36295</v>
      </c>
      <c r="I3304" s="2" t="s">
        <v>59</v>
      </c>
      <c r="J3304" s="2" t="s">
        <v>36294</v>
      </c>
    </row>
    <row r="3305" spans="1:10" x14ac:dyDescent="0.3">
      <c r="A3305" s="3">
        <v>12971</v>
      </c>
      <c r="B3305" s="3">
        <v>1418103724</v>
      </c>
      <c r="C3305" s="2" t="s">
        <v>36296</v>
      </c>
      <c r="D3305" s="2" t="s">
        <v>1</v>
      </c>
      <c r="E3305" s="3" t="s">
        <v>2</v>
      </c>
      <c r="F3305" s="3">
        <v>41480</v>
      </c>
      <c r="G3305" s="3" t="str">
        <f t="shared" si="51"/>
        <v xml:space="preserve">경기 </v>
      </c>
      <c r="H3305" s="2" t="s">
        <v>36298</v>
      </c>
      <c r="I3305" s="2" t="s">
        <v>233</v>
      </c>
      <c r="J3305" s="2" t="s">
        <v>36297</v>
      </c>
    </row>
    <row r="3306" spans="1:10" x14ac:dyDescent="0.3">
      <c r="A3306" s="3">
        <v>13000</v>
      </c>
      <c r="B3306" s="3">
        <v>1258195746</v>
      </c>
      <c r="C3306" s="2" t="s">
        <v>36366</v>
      </c>
      <c r="D3306" s="2" t="s">
        <v>1</v>
      </c>
      <c r="E3306" s="3" t="s">
        <v>2</v>
      </c>
      <c r="F3306" s="3">
        <v>41220</v>
      </c>
      <c r="G3306" s="3" t="str">
        <f t="shared" si="51"/>
        <v xml:space="preserve">경기 </v>
      </c>
      <c r="H3306" s="2" t="s">
        <v>36368</v>
      </c>
      <c r="I3306" s="2" t="s">
        <v>1000</v>
      </c>
      <c r="J3306" s="2" t="s">
        <v>36367</v>
      </c>
    </row>
    <row r="3307" spans="1:10" x14ac:dyDescent="0.3">
      <c r="A3307" s="3">
        <v>13001</v>
      </c>
      <c r="B3307" s="3">
        <v>1268178847</v>
      </c>
      <c r="C3307" s="2" t="s">
        <v>36369</v>
      </c>
      <c r="D3307" s="2" t="s">
        <v>1</v>
      </c>
      <c r="E3307" s="3" t="s">
        <v>2</v>
      </c>
      <c r="F3307" s="3">
        <v>41650</v>
      </c>
      <c r="G3307" s="3" t="str">
        <f t="shared" si="51"/>
        <v xml:space="preserve">경기 </v>
      </c>
      <c r="H3307" s="2" t="s">
        <v>36371</v>
      </c>
      <c r="I3307" s="2" t="s">
        <v>451</v>
      </c>
      <c r="J3307" s="2" t="s">
        <v>36370</v>
      </c>
    </row>
    <row r="3308" spans="1:10" x14ac:dyDescent="0.3">
      <c r="A3308" s="3">
        <v>13002</v>
      </c>
      <c r="B3308" s="3">
        <v>1298642872</v>
      </c>
      <c r="C3308" s="2" t="s">
        <v>36372</v>
      </c>
      <c r="D3308" s="2" t="s">
        <v>1</v>
      </c>
      <c r="E3308" s="3" t="s">
        <v>2</v>
      </c>
      <c r="F3308" s="3">
        <v>41133</v>
      </c>
      <c r="G3308" s="3" t="str">
        <f t="shared" si="51"/>
        <v xml:space="preserve">경기 </v>
      </c>
      <c r="H3308" s="2" t="s">
        <v>36374</v>
      </c>
      <c r="I3308" s="2" t="s">
        <v>8902</v>
      </c>
      <c r="J3308" s="2" t="s">
        <v>36373</v>
      </c>
    </row>
    <row r="3309" spans="1:10" x14ac:dyDescent="0.3">
      <c r="A3309" s="3">
        <v>13003</v>
      </c>
      <c r="B3309" s="3">
        <v>1308191631</v>
      </c>
      <c r="C3309" s="2" t="s">
        <v>36375</v>
      </c>
      <c r="D3309" s="2" t="s">
        <v>1</v>
      </c>
      <c r="E3309" s="3" t="s">
        <v>2</v>
      </c>
      <c r="F3309" s="3">
        <v>41190</v>
      </c>
      <c r="G3309" s="3" t="str">
        <f t="shared" si="51"/>
        <v xml:space="preserve">경기 </v>
      </c>
      <c r="H3309" s="2" t="s">
        <v>36377</v>
      </c>
      <c r="I3309" s="2" t="s">
        <v>2460</v>
      </c>
      <c r="J3309" s="2" t="s">
        <v>36376</v>
      </c>
    </row>
    <row r="3310" spans="1:10" x14ac:dyDescent="0.3">
      <c r="A3310" s="3">
        <v>13004</v>
      </c>
      <c r="B3310" s="3">
        <v>1338138178</v>
      </c>
      <c r="C3310" s="2" t="s">
        <v>36378</v>
      </c>
      <c r="D3310" s="2" t="s">
        <v>471</v>
      </c>
      <c r="E3310" s="3" t="s">
        <v>2</v>
      </c>
      <c r="F3310" s="3">
        <v>41390</v>
      </c>
      <c r="G3310" s="3" t="str">
        <f t="shared" si="51"/>
        <v xml:space="preserve">경기 </v>
      </c>
      <c r="H3310" s="2" t="s">
        <v>36380</v>
      </c>
      <c r="I3310" s="2" t="s">
        <v>198</v>
      </c>
      <c r="J3310" s="2" t="s">
        <v>36379</v>
      </c>
    </row>
    <row r="3311" spans="1:10" x14ac:dyDescent="0.3">
      <c r="A3311" s="3">
        <v>13005</v>
      </c>
      <c r="B3311" s="3">
        <v>1348100016</v>
      </c>
      <c r="C3311" s="2" t="s">
        <v>36381</v>
      </c>
      <c r="D3311" s="2" t="s">
        <v>239</v>
      </c>
      <c r="E3311" s="3" t="s">
        <v>240</v>
      </c>
      <c r="F3311" s="3">
        <v>41273</v>
      </c>
      <c r="G3311" s="3" t="str">
        <f t="shared" si="51"/>
        <v xml:space="preserve">경기 </v>
      </c>
      <c r="H3311" s="2" t="s">
        <v>36383</v>
      </c>
      <c r="I3311" s="2" t="s">
        <v>109</v>
      </c>
      <c r="J3311" s="2" t="s">
        <v>36382</v>
      </c>
    </row>
    <row r="3312" spans="1:10" x14ac:dyDescent="0.3">
      <c r="A3312" s="3">
        <v>13035</v>
      </c>
      <c r="B3312" s="3">
        <v>1248159470</v>
      </c>
      <c r="C3312" s="2" t="s">
        <v>36459</v>
      </c>
      <c r="D3312" s="2" t="s">
        <v>1</v>
      </c>
      <c r="E3312" s="3" t="s">
        <v>2</v>
      </c>
      <c r="F3312" s="3">
        <v>41590</v>
      </c>
      <c r="G3312" s="3" t="str">
        <f t="shared" si="51"/>
        <v xml:space="preserve">경기 </v>
      </c>
      <c r="H3312" s="2" t="s">
        <v>36461</v>
      </c>
      <c r="I3312" s="2" t="s">
        <v>393</v>
      </c>
      <c r="J3312" s="2" t="s">
        <v>36460</v>
      </c>
    </row>
    <row r="3313" spans="1:10" x14ac:dyDescent="0.3">
      <c r="A3313" s="3">
        <v>13036</v>
      </c>
      <c r="B3313" s="3">
        <v>1268124924</v>
      </c>
      <c r="C3313" s="2" t="s">
        <v>36462</v>
      </c>
      <c r="D3313" s="2" t="s">
        <v>1</v>
      </c>
      <c r="E3313" s="3" t="s">
        <v>2</v>
      </c>
      <c r="F3313" s="3">
        <v>41550</v>
      </c>
      <c r="G3313" s="3" t="str">
        <f t="shared" si="51"/>
        <v xml:space="preserve">경기 </v>
      </c>
      <c r="H3313" s="2" t="s">
        <v>36464</v>
      </c>
      <c r="I3313" s="2" t="s">
        <v>130</v>
      </c>
      <c r="J3313" s="2" t="s">
        <v>36463</v>
      </c>
    </row>
    <row r="3314" spans="1:10" x14ac:dyDescent="0.3">
      <c r="A3314" s="3">
        <v>13037</v>
      </c>
      <c r="B3314" s="3">
        <v>1298165040</v>
      </c>
      <c r="C3314" s="2" t="s">
        <v>36465</v>
      </c>
      <c r="D3314" s="2" t="s">
        <v>1</v>
      </c>
      <c r="E3314" s="3" t="s">
        <v>2</v>
      </c>
      <c r="F3314" s="3">
        <v>41463</v>
      </c>
      <c r="G3314" s="3" t="str">
        <f t="shared" si="51"/>
        <v xml:space="preserve">경기 </v>
      </c>
      <c r="H3314" s="2" t="s">
        <v>36467</v>
      </c>
      <c r="I3314" s="2" t="s">
        <v>451</v>
      </c>
      <c r="J3314" s="2" t="s">
        <v>36466</v>
      </c>
    </row>
    <row r="3315" spans="1:10" x14ac:dyDescent="0.3">
      <c r="A3315" s="3">
        <v>13038</v>
      </c>
      <c r="B3315" s="3">
        <v>1298175136</v>
      </c>
      <c r="C3315" s="2" t="s">
        <v>36468</v>
      </c>
      <c r="D3315" s="2" t="s">
        <v>1</v>
      </c>
      <c r="E3315" s="3" t="s">
        <v>2</v>
      </c>
      <c r="F3315" s="3">
        <v>41135</v>
      </c>
      <c r="G3315" s="3" t="str">
        <f t="shared" si="51"/>
        <v xml:space="preserve">경기 </v>
      </c>
      <c r="H3315" s="2" t="s">
        <v>16115</v>
      </c>
      <c r="I3315" s="2" t="s">
        <v>575</v>
      </c>
      <c r="J3315" s="2" t="s">
        <v>36469</v>
      </c>
    </row>
    <row r="3316" spans="1:10" x14ac:dyDescent="0.3">
      <c r="A3316" s="3">
        <v>13039</v>
      </c>
      <c r="B3316" s="3">
        <v>1298656978</v>
      </c>
      <c r="C3316" s="2" t="s">
        <v>36470</v>
      </c>
      <c r="D3316" s="2" t="s">
        <v>1</v>
      </c>
      <c r="E3316" s="3" t="s">
        <v>2</v>
      </c>
      <c r="F3316" s="3">
        <v>41135</v>
      </c>
      <c r="G3316" s="3" t="str">
        <f t="shared" si="51"/>
        <v xml:space="preserve">경기 </v>
      </c>
      <c r="H3316" s="2" t="s">
        <v>36472</v>
      </c>
      <c r="I3316" s="2" t="s">
        <v>2172</v>
      </c>
      <c r="J3316" s="2" t="s">
        <v>36471</v>
      </c>
    </row>
    <row r="3317" spans="1:10" x14ac:dyDescent="0.3">
      <c r="A3317" s="3">
        <v>13041</v>
      </c>
      <c r="B3317" s="3">
        <v>1348166755</v>
      </c>
      <c r="C3317" s="2" t="s">
        <v>36476</v>
      </c>
      <c r="D3317" s="2" t="s">
        <v>1</v>
      </c>
      <c r="E3317" s="3" t="s">
        <v>2</v>
      </c>
      <c r="F3317" s="3">
        <v>41273</v>
      </c>
      <c r="G3317" s="3" t="str">
        <f t="shared" si="51"/>
        <v xml:space="preserve">경기 </v>
      </c>
      <c r="H3317" s="2" t="s">
        <v>36478</v>
      </c>
      <c r="I3317" s="2" t="s">
        <v>202</v>
      </c>
      <c r="J3317" s="2" t="s">
        <v>36477</v>
      </c>
    </row>
    <row r="3318" spans="1:10" x14ac:dyDescent="0.3">
      <c r="A3318" s="3">
        <v>13042</v>
      </c>
      <c r="B3318" s="3">
        <v>1348173955</v>
      </c>
      <c r="C3318" s="2" t="s">
        <v>36479</v>
      </c>
      <c r="D3318" s="2" t="s">
        <v>1</v>
      </c>
      <c r="E3318" s="3" t="s">
        <v>2</v>
      </c>
      <c r="F3318" s="3">
        <v>41273</v>
      </c>
      <c r="G3318" s="3" t="str">
        <f t="shared" si="51"/>
        <v xml:space="preserve">경기 </v>
      </c>
      <c r="H3318" s="2" t="s">
        <v>36481</v>
      </c>
      <c r="I3318" s="2" t="s">
        <v>986</v>
      </c>
      <c r="J3318" s="2" t="s">
        <v>36480</v>
      </c>
    </row>
    <row r="3319" spans="1:10" x14ac:dyDescent="0.3">
      <c r="A3319" s="3">
        <v>13043</v>
      </c>
      <c r="B3319" s="3">
        <v>1348628004</v>
      </c>
      <c r="C3319" s="2" t="s">
        <v>36482</v>
      </c>
      <c r="D3319" s="2" t="s">
        <v>1</v>
      </c>
      <c r="E3319" s="3" t="s">
        <v>2</v>
      </c>
      <c r="F3319" s="3">
        <v>41273</v>
      </c>
      <c r="G3319" s="3" t="str">
        <f t="shared" si="51"/>
        <v xml:space="preserve">경기 </v>
      </c>
      <c r="H3319" s="2" t="s">
        <v>36484</v>
      </c>
      <c r="I3319" s="2" t="s">
        <v>2958</v>
      </c>
      <c r="J3319" s="2" t="s">
        <v>36483</v>
      </c>
    </row>
    <row r="3320" spans="1:10" x14ac:dyDescent="0.3">
      <c r="A3320" s="3">
        <v>13045</v>
      </c>
      <c r="B3320" s="3">
        <v>1358114658</v>
      </c>
      <c r="C3320" s="2" t="s">
        <v>36487</v>
      </c>
      <c r="D3320" s="2" t="s">
        <v>1</v>
      </c>
      <c r="E3320" s="3" t="s">
        <v>2</v>
      </c>
      <c r="F3320" s="3">
        <v>41461</v>
      </c>
      <c r="G3320" s="3" t="str">
        <f t="shared" si="51"/>
        <v xml:space="preserve">경기 </v>
      </c>
      <c r="H3320" s="2" t="s">
        <v>36489</v>
      </c>
      <c r="I3320" s="2" t="s">
        <v>489</v>
      </c>
      <c r="J3320" s="2" t="s">
        <v>36488</v>
      </c>
    </row>
    <row r="3321" spans="1:10" x14ac:dyDescent="0.3">
      <c r="A3321" s="3">
        <v>13046</v>
      </c>
      <c r="B3321" s="3">
        <v>1358606788</v>
      </c>
      <c r="C3321" s="2" t="s">
        <v>36490</v>
      </c>
      <c r="D3321" s="2" t="s">
        <v>1</v>
      </c>
      <c r="E3321" s="3" t="s">
        <v>2</v>
      </c>
      <c r="F3321" s="3">
        <v>41173</v>
      </c>
      <c r="G3321" s="3" t="str">
        <f t="shared" si="51"/>
        <v xml:space="preserve">경기 </v>
      </c>
      <c r="H3321" s="2" t="s">
        <v>10805</v>
      </c>
      <c r="I3321" s="2" t="s">
        <v>51</v>
      </c>
      <c r="J3321" s="2" t="s">
        <v>36491</v>
      </c>
    </row>
    <row r="3322" spans="1:10" x14ac:dyDescent="0.3">
      <c r="A3322" s="3">
        <v>13047</v>
      </c>
      <c r="B3322" s="3">
        <v>1368104468</v>
      </c>
      <c r="C3322" s="2" t="s">
        <v>36492</v>
      </c>
      <c r="D3322" s="2" t="s">
        <v>1</v>
      </c>
      <c r="E3322" s="3" t="s">
        <v>2</v>
      </c>
      <c r="F3322" s="3">
        <v>41570</v>
      </c>
      <c r="G3322" s="3" t="str">
        <f t="shared" si="51"/>
        <v xml:space="preserve">경기 </v>
      </c>
      <c r="H3322" s="2" t="s">
        <v>36494</v>
      </c>
      <c r="I3322" s="2" t="s">
        <v>705</v>
      </c>
      <c r="J3322" s="2" t="s">
        <v>36493</v>
      </c>
    </row>
    <row r="3323" spans="1:10" x14ac:dyDescent="0.3">
      <c r="A3323" s="3">
        <v>13048</v>
      </c>
      <c r="B3323" s="3">
        <v>1368113410</v>
      </c>
      <c r="C3323" s="2" t="s">
        <v>36495</v>
      </c>
      <c r="D3323" s="2" t="s">
        <v>244</v>
      </c>
      <c r="E3323" s="3" t="s">
        <v>245</v>
      </c>
      <c r="F3323" s="3">
        <v>41570</v>
      </c>
      <c r="G3323" s="3" t="str">
        <f t="shared" si="51"/>
        <v xml:space="preserve">경기 </v>
      </c>
      <c r="H3323" s="2" t="s">
        <v>36497</v>
      </c>
      <c r="I3323" s="2" t="s">
        <v>3324</v>
      </c>
      <c r="J3323" s="2" t="s">
        <v>36496</v>
      </c>
    </row>
    <row r="3324" spans="1:10" x14ac:dyDescent="0.3">
      <c r="A3324" s="3">
        <v>13049</v>
      </c>
      <c r="B3324" s="3">
        <v>1428108187</v>
      </c>
      <c r="C3324" s="2" t="s">
        <v>36498</v>
      </c>
      <c r="D3324" s="2" t="s">
        <v>1</v>
      </c>
      <c r="E3324" s="3" t="s">
        <v>2</v>
      </c>
      <c r="F3324" s="3">
        <v>41461</v>
      </c>
      <c r="G3324" s="3" t="str">
        <f t="shared" si="51"/>
        <v xml:space="preserve">경기 </v>
      </c>
      <c r="H3324" s="2" t="s">
        <v>36500</v>
      </c>
      <c r="I3324" s="2" t="s">
        <v>2648</v>
      </c>
      <c r="J3324" s="2" t="s">
        <v>36499</v>
      </c>
    </row>
    <row r="3325" spans="1:10" x14ac:dyDescent="0.3">
      <c r="A3325" s="3">
        <v>13051</v>
      </c>
      <c r="B3325" s="3">
        <v>2148192879</v>
      </c>
      <c r="C3325" s="2" t="s">
        <v>36503</v>
      </c>
      <c r="D3325" s="2" t="s">
        <v>1</v>
      </c>
      <c r="E3325" s="3" t="s">
        <v>2</v>
      </c>
      <c r="F3325" s="3">
        <v>41173</v>
      </c>
      <c r="G3325" s="3" t="str">
        <f t="shared" si="51"/>
        <v xml:space="preserve">경기 </v>
      </c>
      <c r="H3325" s="2" t="s">
        <v>36505</v>
      </c>
      <c r="I3325" s="2" t="s">
        <v>451</v>
      </c>
      <c r="J3325" s="2" t="s">
        <v>36504</v>
      </c>
    </row>
    <row r="3326" spans="1:10" x14ac:dyDescent="0.3">
      <c r="A3326" s="3">
        <v>13053</v>
      </c>
      <c r="B3326" s="3">
        <v>2148740859</v>
      </c>
      <c r="C3326" s="2" t="s">
        <v>36509</v>
      </c>
      <c r="D3326" s="2" t="s">
        <v>1</v>
      </c>
      <c r="E3326" s="3" t="s">
        <v>2</v>
      </c>
      <c r="F3326" s="3">
        <v>41480</v>
      </c>
      <c r="G3326" s="3" t="str">
        <f t="shared" si="51"/>
        <v xml:space="preserve">경기 </v>
      </c>
      <c r="H3326" s="2" t="s">
        <v>36511</v>
      </c>
      <c r="I3326" s="2" t="s">
        <v>553</v>
      </c>
      <c r="J3326" s="2" t="s">
        <v>36510</v>
      </c>
    </row>
    <row r="3327" spans="1:10" x14ac:dyDescent="0.3">
      <c r="A3327" s="3">
        <v>13088</v>
      </c>
      <c r="B3327" s="3">
        <v>1238141074</v>
      </c>
      <c r="C3327" s="2" t="s">
        <v>36603</v>
      </c>
      <c r="D3327" s="2" t="s">
        <v>1</v>
      </c>
      <c r="E3327" s="3" t="s">
        <v>2</v>
      </c>
      <c r="F3327" s="3">
        <v>41273</v>
      </c>
      <c r="G3327" s="3" t="str">
        <f t="shared" si="51"/>
        <v xml:space="preserve">경기 </v>
      </c>
      <c r="H3327" s="2" t="s">
        <v>36605</v>
      </c>
      <c r="I3327" s="2" t="s">
        <v>117</v>
      </c>
      <c r="J3327" s="2" t="s">
        <v>36604</v>
      </c>
    </row>
    <row r="3328" spans="1:10" x14ac:dyDescent="0.3">
      <c r="A3328" s="3">
        <v>13090</v>
      </c>
      <c r="B3328" s="3">
        <v>1248600386</v>
      </c>
      <c r="C3328" s="2" t="s">
        <v>36609</v>
      </c>
      <c r="D3328" s="2" t="s">
        <v>1</v>
      </c>
      <c r="E3328" s="3" t="s">
        <v>2</v>
      </c>
      <c r="F3328" s="3">
        <v>41550</v>
      </c>
      <c r="G3328" s="3" t="str">
        <f t="shared" si="51"/>
        <v xml:space="preserve">경기 </v>
      </c>
      <c r="H3328" s="2" t="s">
        <v>36611</v>
      </c>
      <c r="I3328" s="2" t="s">
        <v>430</v>
      </c>
      <c r="J3328" s="2" t="s">
        <v>36610</v>
      </c>
    </row>
    <row r="3329" spans="1:10" x14ac:dyDescent="0.3">
      <c r="A3329" s="3">
        <v>13091</v>
      </c>
      <c r="B3329" s="3">
        <v>1258133911</v>
      </c>
      <c r="C3329" s="2" t="s">
        <v>36612</v>
      </c>
      <c r="D3329" s="2" t="s">
        <v>132</v>
      </c>
      <c r="E3329" s="3" t="s">
        <v>133</v>
      </c>
      <c r="F3329" s="3">
        <v>41220</v>
      </c>
      <c r="G3329" s="3" t="str">
        <f t="shared" si="51"/>
        <v xml:space="preserve">경기 </v>
      </c>
      <c r="H3329" s="2" t="s">
        <v>36614</v>
      </c>
      <c r="I3329" s="2" t="s">
        <v>5132</v>
      </c>
      <c r="J3329" s="2" t="s">
        <v>36613</v>
      </c>
    </row>
    <row r="3330" spans="1:10" x14ac:dyDescent="0.3">
      <c r="A3330" s="3">
        <v>13092</v>
      </c>
      <c r="B3330" s="3">
        <v>1268126859</v>
      </c>
      <c r="C3330" s="2" t="s">
        <v>36615</v>
      </c>
      <c r="D3330" s="2" t="s">
        <v>1</v>
      </c>
      <c r="E3330" s="3" t="s">
        <v>2</v>
      </c>
      <c r="F3330" s="3">
        <v>41610</v>
      </c>
      <c r="G3330" s="3" t="str">
        <f t="shared" si="51"/>
        <v xml:space="preserve">경기 </v>
      </c>
      <c r="H3330" s="2" t="s">
        <v>36617</v>
      </c>
      <c r="I3330" s="2" t="s">
        <v>1230</v>
      </c>
      <c r="J3330" s="2" t="s">
        <v>36616</v>
      </c>
    </row>
    <row r="3331" spans="1:10" x14ac:dyDescent="0.3">
      <c r="A3331" s="3">
        <v>13094</v>
      </c>
      <c r="B3331" s="3">
        <v>1298139445</v>
      </c>
      <c r="C3331" s="2" t="s">
        <v>36621</v>
      </c>
      <c r="D3331" s="2" t="s">
        <v>1</v>
      </c>
      <c r="E3331" s="3" t="s">
        <v>2</v>
      </c>
      <c r="F3331" s="3">
        <v>41590</v>
      </c>
      <c r="G3331" s="3" t="str">
        <f t="shared" ref="G3331:G3394" si="52">LEFT(H3331,3)</f>
        <v xml:space="preserve">경기 </v>
      </c>
      <c r="H3331" s="2" t="s">
        <v>36623</v>
      </c>
      <c r="I3331" s="2" t="s">
        <v>667</v>
      </c>
      <c r="J3331" s="2" t="s">
        <v>36622</v>
      </c>
    </row>
    <row r="3332" spans="1:10" x14ac:dyDescent="0.3">
      <c r="A3332" s="3">
        <v>13098</v>
      </c>
      <c r="B3332" s="3">
        <v>1348150699</v>
      </c>
      <c r="C3332" s="2" t="s">
        <v>36633</v>
      </c>
      <c r="D3332" s="2" t="s">
        <v>1</v>
      </c>
      <c r="E3332" s="3" t="s">
        <v>2</v>
      </c>
      <c r="F3332" s="3">
        <v>41590</v>
      </c>
      <c r="G3332" s="3" t="str">
        <f t="shared" si="52"/>
        <v xml:space="preserve">경기 </v>
      </c>
      <c r="H3332" s="2" t="s">
        <v>36635</v>
      </c>
      <c r="I3332" s="2" t="s">
        <v>382</v>
      </c>
      <c r="J3332" s="2" t="s">
        <v>36634</v>
      </c>
    </row>
    <row r="3333" spans="1:10" x14ac:dyDescent="0.3">
      <c r="A3333" s="3">
        <v>13099</v>
      </c>
      <c r="B3333" s="3">
        <v>1388143899</v>
      </c>
      <c r="C3333" s="2" t="s">
        <v>36636</v>
      </c>
      <c r="D3333" s="2" t="s">
        <v>1</v>
      </c>
      <c r="E3333" s="3" t="s">
        <v>2</v>
      </c>
      <c r="F3333" s="3">
        <v>41173</v>
      </c>
      <c r="G3333" s="3" t="str">
        <f t="shared" si="52"/>
        <v xml:space="preserve">경기 </v>
      </c>
      <c r="H3333" s="2" t="s">
        <v>15327</v>
      </c>
      <c r="I3333" s="2" t="s">
        <v>639</v>
      </c>
      <c r="J3333" s="2" t="s">
        <v>36637</v>
      </c>
    </row>
    <row r="3334" spans="1:10" x14ac:dyDescent="0.3">
      <c r="A3334" s="3">
        <v>13105</v>
      </c>
      <c r="B3334" s="3">
        <v>2138121425</v>
      </c>
      <c r="C3334" s="2" t="s">
        <v>36651</v>
      </c>
      <c r="D3334" s="2" t="s">
        <v>325</v>
      </c>
      <c r="E3334" s="3" t="s">
        <v>326</v>
      </c>
      <c r="F3334" s="3">
        <v>41220</v>
      </c>
      <c r="G3334" s="3" t="str">
        <f t="shared" si="52"/>
        <v xml:space="preserve">경기 </v>
      </c>
      <c r="H3334" s="2" t="s">
        <v>36653</v>
      </c>
      <c r="I3334" s="2" t="s">
        <v>582</v>
      </c>
      <c r="J3334" s="2" t="s">
        <v>36652</v>
      </c>
    </row>
    <row r="3335" spans="1:10" x14ac:dyDescent="0.3">
      <c r="A3335" s="3">
        <v>13118</v>
      </c>
      <c r="B3335" s="3">
        <v>1088127864</v>
      </c>
      <c r="C3335" s="2" t="s">
        <v>36686</v>
      </c>
      <c r="D3335" s="2" t="s">
        <v>1</v>
      </c>
      <c r="E3335" s="3" t="s">
        <v>2</v>
      </c>
      <c r="F3335" s="3">
        <v>41570</v>
      </c>
      <c r="G3335" s="3" t="str">
        <f t="shared" si="52"/>
        <v xml:space="preserve">경기 </v>
      </c>
      <c r="H3335" s="2" t="s">
        <v>36688</v>
      </c>
      <c r="I3335" s="2" t="s">
        <v>109</v>
      </c>
      <c r="J3335" s="2" t="s">
        <v>36687</v>
      </c>
    </row>
    <row r="3336" spans="1:10" x14ac:dyDescent="0.3">
      <c r="A3336" s="3">
        <v>13123</v>
      </c>
      <c r="B3336" s="3">
        <v>1248715741</v>
      </c>
      <c r="C3336" s="2" t="s">
        <v>36700</v>
      </c>
      <c r="D3336" s="2" t="s">
        <v>1</v>
      </c>
      <c r="E3336" s="3" t="s">
        <v>2</v>
      </c>
      <c r="F3336" s="3">
        <v>41590</v>
      </c>
      <c r="G3336" s="3" t="str">
        <f t="shared" si="52"/>
        <v xml:space="preserve">경기 </v>
      </c>
      <c r="H3336" s="2" t="s">
        <v>36702</v>
      </c>
      <c r="I3336" s="2" t="s">
        <v>541</v>
      </c>
      <c r="J3336" s="2" t="s">
        <v>36701</v>
      </c>
    </row>
    <row r="3337" spans="1:10" x14ac:dyDescent="0.3">
      <c r="A3337" s="3">
        <v>13125</v>
      </c>
      <c r="B3337" s="3">
        <v>1268130896</v>
      </c>
      <c r="C3337" s="2" t="s">
        <v>36705</v>
      </c>
      <c r="D3337" s="2" t="s">
        <v>1</v>
      </c>
      <c r="E3337" s="3" t="s">
        <v>2</v>
      </c>
      <c r="F3337" s="3">
        <v>41610</v>
      </c>
      <c r="G3337" s="3" t="str">
        <f t="shared" si="52"/>
        <v xml:space="preserve">경기 </v>
      </c>
      <c r="H3337" s="2" t="s">
        <v>36707</v>
      </c>
      <c r="I3337" s="2" t="s">
        <v>526</v>
      </c>
      <c r="J3337" s="2" t="s">
        <v>36706</v>
      </c>
    </row>
    <row r="3338" spans="1:10" x14ac:dyDescent="0.3">
      <c r="A3338" s="3">
        <v>13127</v>
      </c>
      <c r="B3338" s="3">
        <v>1288140013</v>
      </c>
      <c r="C3338" s="2" t="s">
        <v>36711</v>
      </c>
      <c r="D3338" s="2" t="s">
        <v>1</v>
      </c>
      <c r="E3338" s="3" t="s">
        <v>2</v>
      </c>
      <c r="F3338" s="3">
        <v>41480</v>
      </c>
      <c r="G3338" s="3" t="str">
        <f t="shared" si="52"/>
        <v xml:space="preserve">경기 </v>
      </c>
      <c r="H3338" s="2" t="s">
        <v>36713</v>
      </c>
      <c r="I3338" s="2" t="s">
        <v>508</v>
      </c>
      <c r="J3338" s="2" t="s">
        <v>36712</v>
      </c>
    </row>
    <row r="3339" spans="1:10" x14ac:dyDescent="0.3">
      <c r="A3339" s="3">
        <v>13128</v>
      </c>
      <c r="B3339" s="3">
        <v>1288179255</v>
      </c>
      <c r="C3339" s="2" t="s">
        <v>36714</v>
      </c>
      <c r="D3339" s="2" t="s">
        <v>1</v>
      </c>
      <c r="E3339" s="3" t="s">
        <v>2</v>
      </c>
      <c r="F3339" s="3">
        <v>41281</v>
      </c>
      <c r="G3339" s="3" t="str">
        <f t="shared" si="52"/>
        <v xml:space="preserve">경기 </v>
      </c>
      <c r="H3339" s="2" t="s">
        <v>36716</v>
      </c>
      <c r="I3339" s="2" t="s">
        <v>4847</v>
      </c>
      <c r="J3339" s="2" t="s">
        <v>36715</v>
      </c>
    </row>
    <row r="3340" spans="1:10" x14ac:dyDescent="0.3">
      <c r="A3340" s="3">
        <v>13129</v>
      </c>
      <c r="B3340" s="3">
        <v>1298129383</v>
      </c>
      <c r="C3340" s="2" t="s">
        <v>36717</v>
      </c>
      <c r="D3340" s="2" t="s">
        <v>1</v>
      </c>
      <c r="E3340" s="3" t="s">
        <v>2</v>
      </c>
      <c r="F3340" s="3">
        <v>41135</v>
      </c>
      <c r="G3340" s="3" t="str">
        <f t="shared" si="52"/>
        <v xml:space="preserve">경기 </v>
      </c>
      <c r="H3340" s="2" t="s">
        <v>24073</v>
      </c>
      <c r="I3340" s="2" t="s">
        <v>13</v>
      </c>
      <c r="J3340" s="2" t="s">
        <v>30</v>
      </c>
    </row>
    <row r="3341" spans="1:10" x14ac:dyDescent="0.3">
      <c r="A3341" s="3">
        <v>13131</v>
      </c>
      <c r="B3341" s="3">
        <v>1308104607</v>
      </c>
      <c r="C3341" s="2" t="s">
        <v>36721</v>
      </c>
      <c r="D3341" s="2" t="s">
        <v>1</v>
      </c>
      <c r="E3341" s="3" t="s">
        <v>2</v>
      </c>
      <c r="F3341" s="3">
        <v>41190</v>
      </c>
      <c r="G3341" s="3" t="str">
        <f t="shared" si="52"/>
        <v xml:space="preserve">경기 </v>
      </c>
      <c r="H3341" s="2" t="s">
        <v>36723</v>
      </c>
      <c r="I3341" s="2" t="s">
        <v>71</v>
      </c>
      <c r="J3341" s="2" t="s">
        <v>36722</v>
      </c>
    </row>
    <row r="3342" spans="1:10" x14ac:dyDescent="0.3">
      <c r="A3342" s="3">
        <v>13132</v>
      </c>
      <c r="B3342" s="3">
        <v>1308158078</v>
      </c>
      <c r="C3342" s="2" t="s">
        <v>36724</v>
      </c>
      <c r="D3342" s="2" t="s">
        <v>1</v>
      </c>
      <c r="E3342" s="3" t="s">
        <v>2</v>
      </c>
      <c r="F3342" s="3">
        <v>41190</v>
      </c>
      <c r="G3342" s="3" t="str">
        <f t="shared" si="52"/>
        <v xml:space="preserve">경기 </v>
      </c>
      <c r="H3342" s="2" t="s">
        <v>36726</v>
      </c>
      <c r="I3342" s="2" t="s">
        <v>2447</v>
      </c>
      <c r="J3342" s="2" t="s">
        <v>36725</v>
      </c>
    </row>
    <row r="3343" spans="1:10" x14ac:dyDescent="0.3">
      <c r="A3343" s="3">
        <v>13134</v>
      </c>
      <c r="B3343" s="3">
        <v>1318138226</v>
      </c>
      <c r="C3343" s="2" t="s">
        <v>36730</v>
      </c>
      <c r="D3343" s="2" t="s">
        <v>132</v>
      </c>
      <c r="E3343" s="3" t="s">
        <v>133</v>
      </c>
      <c r="F3343" s="3">
        <v>41220</v>
      </c>
      <c r="G3343" s="3" t="str">
        <f t="shared" si="52"/>
        <v xml:space="preserve">경기 </v>
      </c>
      <c r="H3343" s="2" t="s">
        <v>36732</v>
      </c>
      <c r="I3343" s="2" t="s">
        <v>986</v>
      </c>
      <c r="J3343" s="2" t="s">
        <v>36731</v>
      </c>
    </row>
    <row r="3344" spans="1:10" x14ac:dyDescent="0.3">
      <c r="A3344" s="3">
        <v>13168</v>
      </c>
      <c r="B3344" s="3">
        <v>1258105827</v>
      </c>
      <c r="C3344" s="2" t="s">
        <v>36820</v>
      </c>
      <c r="D3344" s="2" t="s">
        <v>1</v>
      </c>
      <c r="E3344" s="3" t="s">
        <v>2</v>
      </c>
      <c r="F3344" s="3">
        <v>41220</v>
      </c>
      <c r="G3344" s="3" t="str">
        <f t="shared" si="52"/>
        <v xml:space="preserve">경기 </v>
      </c>
      <c r="H3344" s="2" t="s">
        <v>36822</v>
      </c>
      <c r="I3344" s="2" t="s">
        <v>47</v>
      </c>
      <c r="J3344" s="2" t="s">
        <v>36821</v>
      </c>
    </row>
    <row r="3345" spans="1:10" x14ac:dyDescent="0.3">
      <c r="A3345" s="3">
        <v>13169</v>
      </c>
      <c r="B3345" s="3">
        <v>1268617898</v>
      </c>
      <c r="C3345" s="2" t="s">
        <v>12806</v>
      </c>
      <c r="D3345" s="2" t="s">
        <v>1</v>
      </c>
      <c r="E3345" s="3" t="s">
        <v>2</v>
      </c>
      <c r="F3345" s="3">
        <v>41610</v>
      </c>
      <c r="G3345" s="3" t="str">
        <f t="shared" si="52"/>
        <v xml:space="preserve">경기 </v>
      </c>
      <c r="H3345" s="2" t="s">
        <v>36824</v>
      </c>
      <c r="I3345" s="2" t="s">
        <v>24376</v>
      </c>
      <c r="J3345" s="2" t="s">
        <v>36823</v>
      </c>
    </row>
    <row r="3346" spans="1:10" x14ac:dyDescent="0.3">
      <c r="A3346" s="3">
        <v>13170</v>
      </c>
      <c r="B3346" s="3">
        <v>1278107404</v>
      </c>
      <c r="C3346" s="2" t="s">
        <v>36825</v>
      </c>
      <c r="D3346" s="2" t="s">
        <v>3699</v>
      </c>
      <c r="E3346" s="3" t="s">
        <v>3700</v>
      </c>
      <c r="F3346" s="3">
        <v>41630</v>
      </c>
      <c r="G3346" s="3" t="str">
        <f t="shared" si="52"/>
        <v xml:space="preserve">경기 </v>
      </c>
      <c r="H3346" s="2" t="s">
        <v>36827</v>
      </c>
      <c r="I3346" s="2" t="s">
        <v>1853</v>
      </c>
      <c r="J3346" s="2" t="s">
        <v>36826</v>
      </c>
    </row>
    <row r="3347" spans="1:10" x14ac:dyDescent="0.3">
      <c r="A3347" s="3">
        <v>13171</v>
      </c>
      <c r="B3347" s="3">
        <v>1288191230</v>
      </c>
      <c r="C3347" s="2" t="s">
        <v>36828</v>
      </c>
      <c r="D3347" s="2" t="s">
        <v>1</v>
      </c>
      <c r="E3347" s="3" t="s">
        <v>2</v>
      </c>
      <c r="F3347" s="3">
        <v>41285</v>
      </c>
      <c r="G3347" s="3" t="str">
        <f t="shared" si="52"/>
        <v xml:space="preserve">경기 </v>
      </c>
      <c r="H3347" s="2" t="s">
        <v>36830</v>
      </c>
      <c r="I3347" s="2" t="s">
        <v>248</v>
      </c>
      <c r="J3347" s="2" t="s">
        <v>36829</v>
      </c>
    </row>
    <row r="3348" spans="1:10" x14ac:dyDescent="0.3">
      <c r="A3348" s="3">
        <v>13172</v>
      </c>
      <c r="B3348" s="3">
        <v>1308148018</v>
      </c>
      <c r="C3348" s="2" t="s">
        <v>36831</v>
      </c>
      <c r="D3348" s="2" t="s">
        <v>1</v>
      </c>
      <c r="E3348" s="3" t="s">
        <v>2</v>
      </c>
      <c r="F3348" s="3">
        <v>41570</v>
      </c>
      <c r="G3348" s="3" t="str">
        <f t="shared" si="52"/>
        <v xml:space="preserve">경기 </v>
      </c>
      <c r="H3348" s="2" t="s">
        <v>36833</v>
      </c>
      <c r="I3348" s="2" t="s">
        <v>8669</v>
      </c>
      <c r="J3348" s="2" t="s">
        <v>36832</v>
      </c>
    </row>
    <row r="3349" spans="1:10" x14ac:dyDescent="0.3">
      <c r="A3349" s="3">
        <v>13173</v>
      </c>
      <c r="B3349" s="3">
        <v>1318160223</v>
      </c>
      <c r="C3349" s="2" t="s">
        <v>36834</v>
      </c>
      <c r="D3349" s="2" t="s">
        <v>1</v>
      </c>
      <c r="E3349" s="3" t="s">
        <v>2</v>
      </c>
      <c r="F3349" s="3">
        <v>41590</v>
      </c>
      <c r="G3349" s="3" t="str">
        <f t="shared" si="52"/>
        <v xml:space="preserve">경기 </v>
      </c>
      <c r="H3349" s="2" t="s">
        <v>36836</v>
      </c>
      <c r="I3349" s="2" t="s">
        <v>308</v>
      </c>
      <c r="J3349" s="2" t="s">
        <v>36835</v>
      </c>
    </row>
    <row r="3350" spans="1:10" x14ac:dyDescent="0.3">
      <c r="A3350" s="3">
        <v>13174</v>
      </c>
      <c r="B3350" s="3">
        <v>1348106932</v>
      </c>
      <c r="C3350" s="2" t="s">
        <v>36837</v>
      </c>
      <c r="D3350" s="2" t="s">
        <v>1</v>
      </c>
      <c r="E3350" s="3" t="s">
        <v>2</v>
      </c>
      <c r="F3350" s="3">
        <v>41273</v>
      </c>
      <c r="G3350" s="3" t="str">
        <f t="shared" si="52"/>
        <v xml:space="preserve">경기 </v>
      </c>
      <c r="H3350" s="2" t="s">
        <v>36839</v>
      </c>
      <c r="I3350" s="2" t="s">
        <v>2130</v>
      </c>
      <c r="J3350" s="2" t="s">
        <v>36838</v>
      </c>
    </row>
    <row r="3351" spans="1:10" x14ac:dyDescent="0.3">
      <c r="A3351" s="3">
        <v>13177</v>
      </c>
      <c r="B3351" s="3">
        <v>1380373658</v>
      </c>
      <c r="C3351" s="2" t="s">
        <v>36846</v>
      </c>
      <c r="D3351" s="2" t="s">
        <v>1</v>
      </c>
      <c r="E3351" s="3" t="s">
        <v>2</v>
      </c>
      <c r="F3351" s="3">
        <v>41173</v>
      </c>
      <c r="G3351" s="3" t="str">
        <f t="shared" si="52"/>
        <v xml:space="preserve">경기 </v>
      </c>
      <c r="H3351" s="2" t="s">
        <v>36848</v>
      </c>
      <c r="I3351" s="2" t="s">
        <v>1898</v>
      </c>
      <c r="J3351" s="2" t="s">
        <v>36847</v>
      </c>
    </row>
    <row r="3352" spans="1:10" x14ac:dyDescent="0.3">
      <c r="A3352" s="3">
        <v>13178</v>
      </c>
      <c r="B3352" s="3">
        <v>1428110932</v>
      </c>
      <c r="C3352" s="2" t="s">
        <v>36849</v>
      </c>
      <c r="D3352" s="2" t="s">
        <v>1</v>
      </c>
      <c r="E3352" s="3" t="s">
        <v>2</v>
      </c>
      <c r="F3352" s="3">
        <v>41461</v>
      </c>
      <c r="G3352" s="3" t="str">
        <f t="shared" si="52"/>
        <v xml:space="preserve">경기 </v>
      </c>
      <c r="H3352" s="2" t="s">
        <v>36851</v>
      </c>
      <c r="I3352" s="2" t="s">
        <v>1234</v>
      </c>
      <c r="J3352" s="2" t="s">
        <v>36850</v>
      </c>
    </row>
    <row r="3353" spans="1:10" x14ac:dyDescent="0.3">
      <c r="A3353" s="3">
        <v>13183</v>
      </c>
      <c r="B3353" s="3">
        <v>2158181526</v>
      </c>
      <c r="C3353" s="2" t="s">
        <v>36863</v>
      </c>
      <c r="D3353" s="2" t="s">
        <v>1</v>
      </c>
      <c r="E3353" s="3" t="s">
        <v>2</v>
      </c>
      <c r="F3353" s="3">
        <v>41360</v>
      </c>
      <c r="G3353" s="3" t="str">
        <f t="shared" si="52"/>
        <v xml:space="preserve">경기 </v>
      </c>
      <c r="H3353" s="2" t="s">
        <v>36865</v>
      </c>
      <c r="I3353" s="2" t="s">
        <v>15341</v>
      </c>
      <c r="J3353" s="2" t="s">
        <v>36864</v>
      </c>
    </row>
    <row r="3354" spans="1:10" x14ac:dyDescent="0.3">
      <c r="A3354" s="3">
        <v>13208</v>
      </c>
      <c r="B3354" s="3">
        <v>1108160546</v>
      </c>
      <c r="C3354" s="2" t="s">
        <v>36923</v>
      </c>
      <c r="D3354" s="2" t="s">
        <v>1</v>
      </c>
      <c r="E3354" s="3" t="s">
        <v>2</v>
      </c>
      <c r="F3354" s="3">
        <v>41450</v>
      </c>
      <c r="G3354" s="3" t="str">
        <f t="shared" si="52"/>
        <v xml:space="preserve">경기 </v>
      </c>
      <c r="H3354" s="2" t="s">
        <v>1936</v>
      </c>
      <c r="I3354" s="2" t="s">
        <v>75</v>
      </c>
      <c r="J3354" s="2" t="s">
        <v>36924</v>
      </c>
    </row>
    <row r="3355" spans="1:10" x14ac:dyDescent="0.3">
      <c r="A3355" s="3">
        <v>13211</v>
      </c>
      <c r="B3355" s="3">
        <v>1248702509</v>
      </c>
      <c r="C3355" s="2" t="s">
        <v>36931</v>
      </c>
      <c r="D3355" s="2" t="s">
        <v>239</v>
      </c>
      <c r="E3355" s="3" t="s">
        <v>240</v>
      </c>
      <c r="F3355" s="3">
        <v>41590</v>
      </c>
      <c r="G3355" s="3" t="str">
        <f t="shared" si="52"/>
        <v xml:space="preserve">경기 </v>
      </c>
      <c r="H3355" s="2" t="s">
        <v>36933</v>
      </c>
      <c r="I3355" s="2" t="s">
        <v>1000</v>
      </c>
      <c r="J3355" s="2" t="s">
        <v>36932</v>
      </c>
    </row>
    <row r="3356" spans="1:10" x14ac:dyDescent="0.3">
      <c r="A3356" s="3">
        <v>13212</v>
      </c>
      <c r="B3356" s="3">
        <v>1308124466</v>
      </c>
      <c r="C3356" s="2" t="s">
        <v>36934</v>
      </c>
      <c r="D3356" s="2" t="s">
        <v>1</v>
      </c>
      <c r="E3356" s="3" t="s">
        <v>2</v>
      </c>
      <c r="F3356" s="3">
        <v>41590</v>
      </c>
      <c r="G3356" s="3" t="str">
        <f t="shared" si="52"/>
        <v xml:space="preserve">경기 </v>
      </c>
      <c r="H3356" s="2" t="s">
        <v>36936</v>
      </c>
      <c r="I3356" s="2" t="s">
        <v>1653</v>
      </c>
      <c r="J3356" s="2" t="s">
        <v>36935</v>
      </c>
    </row>
    <row r="3357" spans="1:10" x14ac:dyDescent="0.3">
      <c r="A3357" s="3">
        <v>13216</v>
      </c>
      <c r="B3357" s="3">
        <v>1348183322</v>
      </c>
      <c r="C3357" s="2" t="s">
        <v>36946</v>
      </c>
      <c r="D3357" s="2" t="s">
        <v>1</v>
      </c>
      <c r="E3357" s="3" t="s">
        <v>2</v>
      </c>
      <c r="F3357" s="3">
        <v>41273</v>
      </c>
      <c r="G3357" s="3" t="str">
        <f t="shared" si="52"/>
        <v xml:space="preserve">경기 </v>
      </c>
      <c r="H3357" s="2" t="s">
        <v>36948</v>
      </c>
      <c r="I3357" s="2" t="s">
        <v>63</v>
      </c>
      <c r="J3357" s="2" t="s">
        <v>36947</v>
      </c>
    </row>
    <row r="3358" spans="1:10" x14ac:dyDescent="0.3">
      <c r="A3358" s="3">
        <v>13221</v>
      </c>
      <c r="B3358" s="3">
        <v>1408121020</v>
      </c>
      <c r="C3358" s="2" t="s">
        <v>36960</v>
      </c>
      <c r="D3358" s="2" t="s">
        <v>1</v>
      </c>
      <c r="E3358" s="3" t="s">
        <v>2</v>
      </c>
      <c r="F3358" s="3">
        <v>41390</v>
      </c>
      <c r="G3358" s="3" t="str">
        <f t="shared" si="52"/>
        <v xml:space="preserve">경기 </v>
      </c>
      <c r="H3358" s="2" t="s">
        <v>36962</v>
      </c>
      <c r="I3358" s="2" t="s">
        <v>2862</v>
      </c>
      <c r="J3358" s="2" t="s">
        <v>36961</v>
      </c>
    </row>
    <row r="3359" spans="1:10" x14ac:dyDescent="0.3">
      <c r="A3359" s="3">
        <v>13245</v>
      </c>
      <c r="B3359" s="3">
        <v>1238174648</v>
      </c>
      <c r="C3359" s="2" t="s">
        <v>37019</v>
      </c>
      <c r="D3359" s="2" t="s">
        <v>1</v>
      </c>
      <c r="E3359" s="3" t="s">
        <v>2</v>
      </c>
      <c r="F3359" s="3">
        <v>41171</v>
      </c>
      <c r="G3359" s="3" t="str">
        <f t="shared" si="52"/>
        <v xml:space="preserve">경기 </v>
      </c>
      <c r="H3359" s="2" t="s">
        <v>37021</v>
      </c>
      <c r="I3359" s="2" t="s">
        <v>25</v>
      </c>
      <c r="J3359" s="2" t="s">
        <v>37020</v>
      </c>
    </row>
    <row r="3360" spans="1:10" x14ac:dyDescent="0.3">
      <c r="A3360" s="3">
        <v>13247</v>
      </c>
      <c r="B3360" s="3">
        <v>1268640540</v>
      </c>
      <c r="C3360" s="2" t="s">
        <v>37025</v>
      </c>
      <c r="D3360" s="2" t="s">
        <v>1</v>
      </c>
      <c r="E3360" s="3" t="s">
        <v>2</v>
      </c>
      <c r="F3360" s="3">
        <v>41670</v>
      </c>
      <c r="G3360" s="3" t="str">
        <f t="shared" si="52"/>
        <v xml:space="preserve">경기 </v>
      </c>
      <c r="H3360" s="2" t="s">
        <v>37027</v>
      </c>
      <c r="I3360" s="2" t="s">
        <v>348</v>
      </c>
      <c r="J3360" s="2" t="s">
        <v>37026</v>
      </c>
    </row>
    <row r="3361" spans="1:10" x14ac:dyDescent="0.3">
      <c r="A3361" s="3">
        <v>13248</v>
      </c>
      <c r="B3361" s="3">
        <v>1348155374</v>
      </c>
      <c r="C3361" s="2" t="s">
        <v>37028</v>
      </c>
      <c r="D3361" s="2" t="s">
        <v>239</v>
      </c>
      <c r="E3361" s="3" t="s">
        <v>240</v>
      </c>
      <c r="F3361" s="3">
        <v>41173</v>
      </c>
      <c r="G3361" s="3" t="str">
        <f t="shared" si="52"/>
        <v xml:space="preserve">경기 </v>
      </c>
      <c r="H3361" s="2" t="s">
        <v>37030</v>
      </c>
      <c r="I3361" s="2" t="s">
        <v>875</v>
      </c>
      <c r="J3361" s="2" t="s">
        <v>37029</v>
      </c>
    </row>
    <row r="3362" spans="1:10" x14ac:dyDescent="0.3">
      <c r="A3362" s="3">
        <v>13249</v>
      </c>
      <c r="B3362" s="3">
        <v>1348648830</v>
      </c>
      <c r="C3362" s="2" t="s">
        <v>37031</v>
      </c>
      <c r="D3362" s="2" t="s">
        <v>1</v>
      </c>
      <c r="E3362" s="3" t="s">
        <v>2</v>
      </c>
      <c r="F3362" s="3">
        <v>41273</v>
      </c>
      <c r="G3362" s="3" t="str">
        <f t="shared" si="52"/>
        <v xml:space="preserve">경기 </v>
      </c>
      <c r="H3362" s="2" t="s">
        <v>37033</v>
      </c>
      <c r="I3362" s="2" t="s">
        <v>1813</v>
      </c>
      <c r="J3362" s="2" t="s">
        <v>37032</v>
      </c>
    </row>
    <row r="3363" spans="1:10" x14ac:dyDescent="0.3">
      <c r="A3363" s="3">
        <v>13278</v>
      </c>
      <c r="B3363" s="3">
        <v>1258116358</v>
      </c>
      <c r="C3363" s="2" t="s">
        <v>37114</v>
      </c>
      <c r="D3363" s="2" t="s">
        <v>1</v>
      </c>
      <c r="E3363" s="3" t="s">
        <v>2</v>
      </c>
      <c r="F3363" s="3">
        <v>41220</v>
      </c>
      <c r="G3363" s="3" t="str">
        <f t="shared" si="52"/>
        <v xml:space="preserve">경기 </v>
      </c>
      <c r="H3363" s="2" t="s">
        <v>37116</v>
      </c>
      <c r="I3363" s="2" t="s">
        <v>7166</v>
      </c>
      <c r="J3363" s="2" t="s">
        <v>37115</v>
      </c>
    </row>
    <row r="3364" spans="1:10" x14ac:dyDescent="0.3">
      <c r="A3364" s="3">
        <v>13283</v>
      </c>
      <c r="B3364" s="3">
        <v>1298195054</v>
      </c>
      <c r="C3364" s="2" t="s">
        <v>37128</v>
      </c>
      <c r="D3364" s="2" t="s">
        <v>1</v>
      </c>
      <c r="E3364" s="3" t="s">
        <v>2</v>
      </c>
      <c r="F3364" s="3">
        <v>41273</v>
      </c>
      <c r="G3364" s="3" t="str">
        <f t="shared" si="52"/>
        <v xml:space="preserve">경기 </v>
      </c>
      <c r="H3364" s="2" t="s">
        <v>37130</v>
      </c>
      <c r="I3364" s="2" t="s">
        <v>293</v>
      </c>
      <c r="J3364" s="2" t="s">
        <v>37129</v>
      </c>
    </row>
    <row r="3365" spans="1:10" x14ac:dyDescent="0.3">
      <c r="A3365" s="3">
        <v>13287</v>
      </c>
      <c r="B3365" s="3">
        <v>1378607162</v>
      </c>
      <c r="C3365" s="2" t="s">
        <v>37140</v>
      </c>
      <c r="D3365" s="2" t="s">
        <v>1</v>
      </c>
      <c r="E3365" s="3" t="s">
        <v>2</v>
      </c>
      <c r="F3365" s="3">
        <v>41570</v>
      </c>
      <c r="G3365" s="3" t="str">
        <f t="shared" si="52"/>
        <v xml:space="preserve">경기 </v>
      </c>
      <c r="H3365" s="2" t="s">
        <v>37142</v>
      </c>
      <c r="I3365" s="2" t="s">
        <v>11739</v>
      </c>
      <c r="J3365" s="2" t="s">
        <v>37141</v>
      </c>
    </row>
    <row r="3366" spans="1:10" x14ac:dyDescent="0.3">
      <c r="A3366" s="3">
        <v>13288</v>
      </c>
      <c r="B3366" s="3">
        <v>1408143437</v>
      </c>
      <c r="C3366" s="2" t="s">
        <v>37143</v>
      </c>
      <c r="D3366" s="2" t="s">
        <v>1</v>
      </c>
      <c r="E3366" s="3" t="s">
        <v>2</v>
      </c>
      <c r="F3366" s="3">
        <v>41390</v>
      </c>
      <c r="G3366" s="3" t="str">
        <f t="shared" si="52"/>
        <v xml:space="preserve">경기 </v>
      </c>
      <c r="H3366" s="2" t="s">
        <v>37145</v>
      </c>
      <c r="I3366" s="2" t="s">
        <v>11570</v>
      </c>
      <c r="J3366" s="2" t="s">
        <v>37144</v>
      </c>
    </row>
    <row r="3367" spans="1:10" x14ac:dyDescent="0.3">
      <c r="A3367" s="3">
        <v>13314</v>
      </c>
      <c r="B3367" s="3">
        <v>1268145633</v>
      </c>
      <c r="C3367" s="2" t="s">
        <v>37214</v>
      </c>
      <c r="D3367" s="2" t="s">
        <v>1</v>
      </c>
      <c r="E3367" s="3" t="s">
        <v>2</v>
      </c>
      <c r="F3367" s="3">
        <v>41220</v>
      </c>
      <c r="G3367" s="3" t="str">
        <f t="shared" si="52"/>
        <v xml:space="preserve">경기 </v>
      </c>
      <c r="H3367" s="2" t="s">
        <v>37216</v>
      </c>
      <c r="I3367" s="2" t="s">
        <v>63</v>
      </c>
      <c r="J3367" s="2" t="s">
        <v>37215</v>
      </c>
    </row>
    <row r="3368" spans="1:10" x14ac:dyDescent="0.3">
      <c r="A3368" s="3">
        <v>13317</v>
      </c>
      <c r="B3368" s="3">
        <v>1348194076</v>
      </c>
      <c r="C3368" s="2" t="s">
        <v>37223</v>
      </c>
      <c r="D3368" s="2" t="s">
        <v>1</v>
      </c>
      <c r="E3368" s="3" t="s">
        <v>2</v>
      </c>
      <c r="F3368" s="3">
        <v>41590</v>
      </c>
      <c r="G3368" s="3" t="str">
        <f t="shared" si="52"/>
        <v xml:space="preserve">경기 </v>
      </c>
      <c r="H3368" s="2" t="s">
        <v>37225</v>
      </c>
      <c r="I3368" s="2" t="s">
        <v>109</v>
      </c>
      <c r="J3368" s="2" t="s">
        <v>37224</v>
      </c>
    </row>
    <row r="3369" spans="1:10" x14ac:dyDescent="0.3">
      <c r="A3369" s="3">
        <v>13319</v>
      </c>
      <c r="B3369" s="3">
        <v>1388124999</v>
      </c>
      <c r="C3369" s="2" t="s">
        <v>37229</v>
      </c>
      <c r="D3369" s="2" t="s">
        <v>1</v>
      </c>
      <c r="E3369" s="3" t="s">
        <v>2</v>
      </c>
      <c r="F3369" s="3">
        <v>41430</v>
      </c>
      <c r="G3369" s="3" t="str">
        <f t="shared" si="52"/>
        <v xml:space="preserve">경기 </v>
      </c>
      <c r="H3369" s="2" t="s">
        <v>4339</v>
      </c>
      <c r="I3369" s="2" t="s">
        <v>605</v>
      </c>
      <c r="J3369" s="2" t="s">
        <v>37230</v>
      </c>
    </row>
    <row r="3370" spans="1:10" x14ac:dyDescent="0.3">
      <c r="A3370" s="3">
        <v>13323</v>
      </c>
      <c r="B3370" s="3">
        <v>2208705240</v>
      </c>
      <c r="C3370" s="2" t="s">
        <v>37239</v>
      </c>
      <c r="D3370" s="2" t="s">
        <v>1</v>
      </c>
      <c r="E3370" s="3" t="s">
        <v>2</v>
      </c>
      <c r="F3370" s="3">
        <v>41173</v>
      </c>
      <c r="G3370" s="3" t="str">
        <f t="shared" si="52"/>
        <v xml:space="preserve">경기 </v>
      </c>
      <c r="H3370" s="2" t="s">
        <v>10805</v>
      </c>
      <c r="I3370" s="2" t="s">
        <v>13</v>
      </c>
      <c r="J3370" s="2" t="s">
        <v>37240</v>
      </c>
    </row>
    <row r="3371" spans="1:10" x14ac:dyDescent="0.3">
      <c r="A3371" s="3">
        <v>13337</v>
      </c>
      <c r="B3371" s="3">
        <v>1248131958</v>
      </c>
      <c r="C3371" s="2" t="s">
        <v>37270</v>
      </c>
      <c r="D3371" s="2" t="s">
        <v>406</v>
      </c>
      <c r="E3371" s="3" t="s">
        <v>2</v>
      </c>
      <c r="F3371" s="3">
        <v>41590</v>
      </c>
      <c r="G3371" s="3" t="str">
        <f t="shared" si="52"/>
        <v xml:space="preserve">경기 </v>
      </c>
      <c r="H3371" s="2" t="s">
        <v>37272</v>
      </c>
      <c r="I3371" s="2" t="s">
        <v>1885</v>
      </c>
      <c r="J3371" s="2" t="s">
        <v>37271</v>
      </c>
    </row>
    <row r="3372" spans="1:10" x14ac:dyDescent="0.3">
      <c r="A3372" s="3">
        <v>13338</v>
      </c>
      <c r="B3372" s="3">
        <v>1248147988</v>
      </c>
      <c r="C3372" s="2" t="s">
        <v>37273</v>
      </c>
      <c r="D3372" s="2" t="s">
        <v>1</v>
      </c>
      <c r="E3372" s="3" t="s">
        <v>2</v>
      </c>
      <c r="F3372" s="3">
        <v>41590</v>
      </c>
      <c r="G3372" s="3" t="str">
        <f t="shared" si="52"/>
        <v xml:space="preserve">경기 </v>
      </c>
      <c r="H3372" s="2" t="s">
        <v>37275</v>
      </c>
      <c r="I3372" s="2" t="s">
        <v>260</v>
      </c>
      <c r="J3372" s="2" t="s">
        <v>37274</v>
      </c>
    </row>
    <row r="3373" spans="1:10" x14ac:dyDescent="0.3">
      <c r="A3373" s="3">
        <v>13339</v>
      </c>
      <c r="B3373" s="3">
        <v>1251583342</v>
      </c>
      <c r="C3373" s="2" t="s">
        <v>37276</v>
      </c>
      <c r="D3373" s="2" t="s">
        <v>1</v>
      </c>
      <c r="E3373" s="3" t="s">
        <v>2</v>
      </c>
      <c r="F3373" s="3">
        <v>41220</v>
      </c>
      <c r="G3373" s="3" t="str">
        <f t="shared" si="52"/>
        <v xml:space="preserve">경기 </v>
      </c>
      <c r="H3373" s="2" t="s">
        <v>37278</v>
      </c>
      <c r="I3373" s="2" t="s">
        <v>1234</v>
      </c>
      <c r="J3373" s="2" t="s">
        <v>37277</v>
      </c>
    </row>
    <row r="3374" spans="1:10" x14ac:dyDescent="0.3">
      <c r="A3374" s="3">
        <v>13340</v>
      </c>
      <c r="B3374" s="3">
        <v>1261579268</v>
      </c>
      <c r="C3374" s="2" t="s">
        <v>37279</v>
      </c>
      <c r="D3374" s="2" t="s">
        <v>1</v>
      </c>
      <c r="E3374" s="3" t="s">
        <v>2</v>
      </c>
      <c r="F3374" s="3">
        <v>41610</v>
      </c>
      <c r="G3374" s="3" t="str">
        <f t="shared" si="52"/>
        <v xml:space="preserve">경기 </v>
      </c>
      <c r="H3374" s="2" t="s">
        <v>37281</v>
      </c>
      <c r="I3374" s="2" t="s">
        <v>2277</v>
      </c>
      <c r="J3374" s="2" t="s">
        <v>37280</v>
      </c>
    </row>
    <row r="3375" spans="1:10" x14ac:dyDescent="0.3">
      <c r="A3375" s="3">
        <v>13341</v>
      </c>
      <c r="B3375" s="3">
        <v>1268153846</v>
      </c>
      <c r="C3375" s="2" t="s">
        <v>37282</v>
      </c>
      <c r="D3375" s="2" t="s">
        <v>1</v>
      </c>
      <c r="E3375" s="3" t="s">
        <v>2</v>
      </c>
      <c r="F3375" s="3">
        <v>41173</v>
      </c>
      <c r="G3375" s="3" t="str">
        <f t="shared" si="52"/>
        <v xml:space="preserve">경기 </v>
      </c>
      <c r="H3375" s="2" t="s">
        <v>37284</v>
      </c>
      <c r="I3375" s="2" t="s">
        <v>136</v>
      </c>
      <c r="J3375" s="2" t="s">
        <v>37283</v>
      </c>
    </row>
    <row r="3376" spans="1:10" x14ac:dyDescent="0.3">
      <c r="A3376" s="3">
        <v>13342</v>
      </c>
      <c r="B3376" s="3">
        <v>1281471547</v>
      </c>
      <c r="C3376" s="2" t="s">
        <v>37285</v>
      </c>
      <c r="D3376" s="2" t="s">
        <v>1</v>
      </c>
      <c r="E3376" s="3" t="s">
        <v>2</v>
      </c>
      <c r="F3376" s="3">
        <v>41480</v>
      </c>
      <c r="G3376" s="3" t="str">
        <f t="shared" si="52"/>
        <v xml:space="preserve">경기 </v>
      </c>
      <c r="H3376" s="2" t="s">
        <v>37287</v>
      </c>
      <c r="I3376" s="2" t="s">
        <v>364</v>
      </c>
      <c r="J3376" s="2" t="s">
        <v>37286</v>
      </c>
    </row>
    <row r="3377" spans="1:10" x14ac:dyDescent="0.3">
      <c r="A3377" s="3">
        <v>13344</v>
      </c>
      <c r="B3377" s="3">
        <v>1298149472</v>
      </c>
      <c r="C3377" s="2" t="s">
        <v>37290</v>
      </c>
      <c r="D3377" s="2" t="s">
        <v>1</v>
      </c>
      <c r="E3377" s="3" t="s">
        <v>2</v>
      </c>
      <c r="F3377" s="3">
        <v>41135</v>
      </c>
      <c r="G3377" s="3" t="str">
        <f t="shared" si="52"/>
        <v xml:space="preserve">경기 </v>
      </c>
      <c r="H3377" s="2" t="s">
        <v>37292</v>
      </c>
      <c r="I3377" s="2" t="s">
        <v>2389</v>
      </c>
      <c r="J3377" s="2" t="s">
        <v>37291</v>
      </c>
    </row>
    <row r="3378" spans="1:10" x14ac:dyDescent="0.3">
      <c r="A3378" s="3">
        <v>13345</v>
      </c>
      <c r="B3378" s="3">
        <v>1308169819</v>
      </c>
      <c r="C3378" s="2" t="s">
        <v>27739</v>
      </c>
      <c r="D3378" s="2" t="s">
        <v>1</v>
      </c>
      <c r="E3378" s="3" t="s">
        <v>2</v>
      </c>
      <c r="F3378" s="3">
        <v>41190</v>
      </c>
      <c r="G3378" s="3" t="str">
        <f t="shared" si="52"/>
        <v xml:space="preserve">경기 </v>
      </c>
      <c r="H3378" s="2" t="s">
        <v>37294</v>
      </c>
      <c r="I3378" s="2" t="s">
        <v>6824</v>
      </c>
      <c r="J3378" s="2" t="s">
        <v>37293</v>
      </c>
    </row>
    <row r="3379" spans="1:10" x14ac:dyDescent="0.3">
      <c r="A3379" s="3">
        <v>13346</v>
      </c>
      <c r="B3379" s="3">
        <v>1328154248</v>
      </c>
      <c r="C3379" s="2" t="s">
        <v>37295</v>
      </c>
      <c r="D3379" s="2" t="s">
        <v>1</v>
      </c>
      <c r="E3379" s="3" t="s">
        <v>2</v>
      </c>
      <c r="F3379" s="3">
        <v>41650</v>
      </c>
      <c r="G3379" s="3" t="str">
        <f t="shared" si="52"/>
        <v xml:space="preserve">경기 </v>
      </c>
      <c r="H3379" s="2" t="s">
        <v>37297</v>
      </c>
      <c r="I3379" s="2" t="s">
        <v>29737</v>
      </c>
      <c r="J3379" s="2" t="s">
        <v>37296</v>
      </c>
    </row>
    <row r="3380" spans="1:10" x14ac:dyDescent="0.3">
      <c r="A3380" s="3">
        <v>13348</v>
      </c>
      <c r="B3380" s="3">
        <v>1388116276</v>
      </c>
      <c r="C3380" s="2" t="s">
        <v>37301</v>
      </c>
      <c r="D3380" s="2" t="s">
        <v>1</v>
      </c>
      <c r="E3380" s="3" t="s">
        <v>2</v>
      </c>
      <c r="F3380" s="3">
        <v>41290</v>
      </c>
      <c r="G3380" s="3" t="str">
        <f t="shared" si="52"/>
        <v xml:space="preserve">경기 </v>
      </c>
      <c r="H3380" s="2" t="s">
        <v>18811</v>
      </c>
      <c r="I3380" s="2" t="s">
        <v>22454</v>
      </c>
      <c r="J3380" s="2" t="s">
        <v>37302</v>
      </c>
    </row>
    <row r="3381" spans="1:10" x14ac:dyDescent="0.3">
      <c r="A3381" s="3">
        <v>13359</v>
      </c>
      <c r="B3381" s="3">
        <v>2208199673</v>
      </c>
      <c r="C3381" s="2" t="s">
        <v>37331</v>
      </c>
      <c r="D3381" s="2" t="s">
        <v>1</v>
      </c>
      <c r="E3381" s="3" t="s">
        <v>2</v>
      </c>
      <c r="F3381" s="3">
        <v>41135</v>
      </c>
      <c r="G3381" s="3" t="str">
        <f t="shared" si="52"/>
        <v xml:space="preserve">경기 </v>
      </c>
      <c r="H3381" s="2" t="s">
        <v>37333</v>
      </c>
      <c r="I3381" s="2" t="s">
        <v>5</v>
      </c>
      <c r="J3381" s="2" t="s">
        <v>37332</v>
      </c>
    </row>
    <row r="3382" spans="1:10" x14ac:dyDescent="0.3">
      <c r="A3382" s="3">
        <v>13369</v>
      </c>
      <c r="B3382" s="3">
        <v>1018133711</v>
      </c>
      <c r="C3382" s="2" t="s">
        <v>37360</v>
      </c>
      <c r="D3382" s="2" t="s">
        <v>1</v>
      </c>
      <c r="E3382" s="3" t="s">
        <v>2</v>
      </c>
      <c r="F3382" s="3">
        <v>41480</v>
      </c>
      <c r="G3382" s="3" t="str">
        <f t="shared" si="52"/>
        <v xml:space="preserve">경기 </v>
      </c>
      <c r="H3382" s="2" t="s">
        <v>37362</v>
      </c>
      <c r="I3382" s="2" t="s">
        <v>12850</v>
      </c>
      <c r="J3382" s="2" t="s">
        <v>37361</v>
      </c>
    </row>
    <row r="3383" spans="1:10" x14ac:dyDescent="0.3">
      <c r="A3383" s="3">
        <v>13374</v>
      </c>
      <c r="B3383" s="3">
        <v>1198126002</v>
      </c>
      <c r="C3383" s="2" t="s">
        <v>37375</v>
      </c>
      <c r="D3383" s="2" t="s">
        <v>1</v>
      </c>
      <c r="E3383" s="3" t="s">
        <v>2</v>
      </c>
      <c r="F3383" s="3">
        <v>41590</v>
      </c>
      <c r="G3383" s="3" t="str">
        <f t="shared" si="52"/>
        <v xml:space="preserve">경기 </v>
      </c>
      <c r="H3383" s="2" t="s">
        <v>37377</v>
      </c>
      <c r="I3383" s="2" t="s">
        <v>469</v>
      </c>
      <c r="J3383" s="2" t="s">
        <v>37376</v>
      </c>
    </row>
    <row r="3384" spans="1:10" x14ac:dyDescent="0.3">
      <c r="A3384" s="3">
        <v>13378</v>
      </c>
      <c r="B3384" s="3">
        <v>1238157071</v>
      </c>
      <c r="C3384" s="2" t="s">
        <v>37384</v>
      </c>
      <c r="D3384" s="2" t="s">
        <v>1</v>
      </c>
      <c r="E3384" s="3" t="s">
        <v>2</v>
      </c>
      <c r="F3384" s="3">
        <v>41430</v>
      </c>
      <c r="G3384" s="3" t="str">
        <f t="shared" si="52"/>
        <v xml:space="preserve">경기 </v>
      </c>
      <c r="H3384" s="2" t="s">
        <v>37386</v>
      </c>
      <c r="I3384" s="2" t="s">
        <v>1234</v>
      </c>
      <c r="J3384" s="2" t="s">
        <v>37385</v>
      </c>
    </row>
    <row r="3385" spans="1:10" x14ac:dyDescent="0.3">
      <c r="A3385" s="3">
        <v>13379</v>
      </c>
      <c r="B3385" s="3">
        <v>1238537277</v>
      </c>
      <c r="C3385" s="2" t="s">
        <v>15897</v>
      </c>
      <c r="D3385" s="2" t="s">
        <v>244</v>
      </c>
      <c r="E3385" s="3" t="s">
        <v>245</v>
      </c>
      <c r="F3385" s="3">
        <v>41171</v>
      </c>
      <c r="G3385" s="3" t="str">
        <f t="shared" si="52"/>
        <v xml:space="preserve">경기 </v>
      </c>
      <c r="H3385" s="2" t="s">
        <v>22538</v>
      </c>
      <c r="I3385" s="2" t="s">
        <v>13</v>
      </c>
      <c r="J3385" s="2" t="s">
        <v>37387</v>
      </c>
    </row>
    <row r="3386" spans="1:10" x14ac:dyDescent="0.3">
      <c r="A3386" s="3">
        <v>13380</v>
      </c>
      <c r="B3386" s="3">
        <v>1248635304</v>
      </c>
      <c r="C3386" s="2" t="s">
        <v>37388</v>
      </c>
      <c r="D3386" s="2" t="s">
        <v>239</v>
      </c>
      <c r="E3386" s="3" t="s">
        <v>240</v>
      </c>
      <c r="F3386" s="3">
        <v>41590</v>
      </c>
      <c r="G3386" s="3" t="str">
        <f t="shared" si="52"/>
        <v xml:space="preserve">경기 </v>
      </c>
      <c r="H3386" s="2" t="s">
        <v>37390</v>
      </c>
      <c r="I3386" s="2" t="s">
        <v>616</v>
      </c>
      <c r="J3386" s="2" t="s">
        <v>37389</v>
      </c>
    </row>
    <row r="3387" spans="1:10" x14ac:dyDescent="0.3">
      <c r="A3387" s="3">
        <v>13381</v>
      </c>
      <c r="B3387" s="3">
        <v>1328128018</v>
      </c>
      <c r="C3387" s="2" t="s">
        <v>37391</v>
      </c>
      <c r="D3387" s="2" t="s">
        <v>1</v>
      </c>
      <c r="E3387" s="3" t="s">
        <v>2</v>
      </c>
      <c r="F3387" s="3">
        <v>41150</v>
      </c>
      <c r="G3387" s="3" t="str">
        <f t="shared" si="52"/>
        <v xml:space="preserve">경기 </v>
      </c>
      <c r="H3387" s="2" t="s">
        <v>37393</v>
      </c>
      <c r="I3387" s="2" t="s">
        <v>1653</v>
      </c>
      <c r="J3387" s="2" t="s">
        <v>37392</v>
      </c>
    </row>
    <row r="3388" spans="1:10" x14ac:dyDescent="0.3">
      <c r="A3388" s="3">
        <v>13382</v>
      </c>
      <c r="B3388" s="3">
        <v>1348156524</v>
      </c>
      <c r="C3388" s="2" t="s">
        <v>37394</v>
      </c>
      <c r="D3388" s="2" t="s">
        <v>1</v>
      </c>
      <c r="E3388" s="3" t="s">
        <v>2</v>
      </c>
      <c r="F3388" s="3">
        <v>41273</v>
      </c>
      <c r="G3388" s="3" t="str">
        <f t="shared" si="52"/>
        <v xml:space="preserve">경기 </v>
      </c>
      <c r="H3388" s="2" t="s">
        <v>37396</v>
      </c>
      <c r="I3388" s="2" t="s">
        <v>146</v>
      </c>
      <c r="J3388" s="2" t="s">
        <v>37395</v>
      </c>
    </row>
    <row r="3389" spans="1:10" x14ac:dyDescent="0.3">
      <c r="A3389" s="3">
        <v>13383</v>
      </c>
      <c r="B3389" s="3">
        <v>1348169825</v>
      </c>
      <c r="C3389" s="2" t="s">
        <v>37397</v>
      </c>
      <c r="D3389" s="2" t="s">
        <v>1</v>
      </c>
      <c r="E3389" s="3" t="s">
        <v>2</v>
      </c>
      <c r="F3389" s="3">
        <v>41273</v>
      </c>
      <c r="G3389" s="3" t="str">
        <f t="shared" si="52"/>
        <v xml:space="preserve">경기 </v>
      </c>
      <c r="H3389" s="2" t="s">
        <v>37399</v>
      </c>
      <c r="I3389" s="2" t="s">
        <v>469</v>
      </c>
      <c r="J3389" s="2" t="s">
        <v>37398</v>
      </c>
    </row>
    <row r="3390" spans="1:10" x14ac:dyDescent="0.3">
      <c r="A3390" s="3">
        <v>13385</v>
      </c>
      <c r="B3390" s="3">
        <v>1358103388</v>
      </c>
      <c r="C3390" s="2" t="s">
        <v>37403</v>
      </c>
      <c r="D3390" s="2" t="s">
        <v>1</v>
      </c>
      <c r="E3390" s="3" t="s">
        <v>2</v>
      </c>
      <c r="F3390" s="3">
        <v>41113</v>
      </c>
      <c r="G3390" s="3" t="str">
        <f t="shared" si="52"/>
        <v xml:space="preserve">경기 </v>
      </c>
      <c r="H3390" s="2" t="s">
        <v>37405</v>
      </c>
      <c r="I3390" s="2" t="s">
        <v>5</v>
      </c>
      <c r="J3390" s="2" t="s">
        <v>37404</v>
      </c>
    </row>
    <row r="3391" spans="1:10" x14ac:dyDescent="0.3">
      <c r="A3391" s="3">
        <v>13386</v>
      </c>
      <c r="B3391" s="3">
        <v>1358104655</v>
      </c>
      <c r="C3391" s="2" t="s">
        <v>37406</v>
      </c>
      <c r="D3391" s="2" t="s">
        <v>1</v>
      </c>
      <c r="E3391" s="3" t="s">
        <v>2</v>
      </c>
      <c r="F3391" s="3">
        <v>41111</v>
      </c>
      <c r="G3391" s="3" t="str">
        <f t="shared" si="52"/>
        <v xml:space="preserve">경기 </v>
      </c>
      <c r="H3391" s="2" t="s">
        <v>37408</v>
      </c>
      <c r="I3391" s="2" t="s">
        <v>5</v>
      </c>
      <c r="J3391" s="2" t="s">
        <v>37407</v>
      </c>
    </row>
    <row r="3392" spans="1:10" x14ac:dyDescent="0.3">
      <c r="A3392" s="3">
        <v>13387</v>
      </c>
      <c r="B3392" s="3">
        <v>1378137225</v>
      </c>
      <c r="C3392" s="2" t="s">
        <v>37409</v>
      </c>
      <c r="D3392" s="2" t="s">
        <v>1</v>
      </c>
      <c r="E3392" s="3" t="s">
        <v>2</v>
      </c>
      <c r="F3392" s="3">
        <v>41570</v>
      </c>
      <c r="G3392" s="3" t="str">
        <f t="shared" si="52"/>
        <v xml:space="preserve">경기 </v>
      </c>
      <c r="H3392" s="2" t="s">
        <v>37411</v>
      </c>
      <c r="I3392" s="2" t="s">
        <v>469</v>
      </c>
      <c r="J3392" s="2" t="s">
        <v>37410</v>
      </c>
    </row>
    <row r="3393" spans="1:10" x14ac:dyDescent="0.3">
      <c r="A3393" s="3">
        <v>13388</v>
      </c>
      <c r="B3393" s="3">
        <v>1408103075</v>
      </c>
      <c r="C3393" s="2" t="s">
        <v>37412</v>
      </c>
      <c r="D3393" s="2" t="s">
        <v>1</v>
      </c>
      <c r="E3393" s="3" t="s">
        <v>2</v>
      </c>
      <c r="F3393" s="3">
        <v>41390</v>
      </c>
      <c r="G3393" s="3" t="str">
        <f t="shared" si="52"/>
        <v xml:space="preserve">경기 </v>
      </c>
      <c r="H3393" s="2" t="s">
        <v>37414</v>
      </c>
      <c r="I3393" s="2" t="s">
        <v>667</v>
      </c>
      <c r="J3393" s="2" t="s">
        <v>37413</v>
      </c>
    </row>
    <row r="3394" spans="1:10" x14ac:dyDescent="0.3">
      <c r="A3394" s="3">
        <v>13406</v>
      </c>
      <c r="B3394" s="3">
        <v>1018135174</v>
      </c>
      <c r="C3394" s="2" t="s">
        <v>37462</v>
      </c>
      <c r="D3394" s="2" t="s">
        <v>1</v>
      </c>
      <c r="E3394" s="3" t="s">
        <v>2</v>
      </c>
      <c r="F3394" s="3">
        <v>41410</v>
      </c>
      <c r="G3394" s="3" t="str">
        <f t="shared" si="52"/>
        <v xml:space="preserve">경기 </v>
      </c>
      <c r="H3394" s="2" t="s">
        <v>37464</v>
      </c>
      <c r="I3394" s="2" t="s">
        <v>451</v>
      </c>
      <c r="J3394" s="2" t="s">
        <v>37463</v>
      </c>
    </row>
    <row r="3395" spans="1:10" x14ac:dyDescent="0.3">
      <c r="A3395" s="3">
        <v>13412</v>
      </c>
      <c r="B3395" s="3">
        <v>1168163895</v>
      </c>
      <c r="C3395" s="2" t="s">
        <v>37479</v>
      </c>
      <c r="D3395" s="2" t="s">
        <v>1</v>
      </c>
      <c r="E3395" s="3" t="s">
        <v>2</v>
      </c>
      <c r="F3395" s="3">
        <v>41285</v>
      </c>
      <c r="G3395" s="3" t="str">
        <f t="shared" ref="G3395:G3458" si="53">LEFT(H3395,3)</f>
        <v xml:space="preserve">경기 </v>
      </c>
      <c r="H3395" s="2" t="s">
        <v>37481</v>
      </c>
      <c r="I3395" s="2" t="s">
        <v>13</v>
      </c>
      <c r="J3395" s="2" t="s">
        <v>37480</v>
      </c>
    </row>
    <row r="3396" spans="1:10" x14ac:dyDescent="0.3">
      <c r="A3396" s="3">
        <v>13416</v>
      </c>
      <c r="B3396" s="3">
        <v>1228149108</v>
      </c>
      <c r="C3396" s="2" t="s">
        <v>37490</v>
      </c>
      <c r="D3396" s="2" t="s">
        <v>1</v>
      </c>
      <c r="E3396" s="3" t="s">
        <v>2</v>
      </c>
      <c r="F3396" s="3">
        <v>41273</v>
      </c>
      <c r="G3396" s="3" t="str">
        <f t="shared" si="53"/>
        <v xml:space="preserve">경기 </v>
      </c>
      <c r="H3396" s="2" t="s">
        <v>37492</v>
      </c>
      <c r="I3396" s="2" t="s">
        <v>2304</v>
      </c>
      <c r="J3396" s="2" t="s">
        <v>37491</v>
      </c>
    </row>
    <row r="3397" spans="1:10" x14ac:dyDescent="0.3">
      <c r="A3397" s="3">
        <v>13417</v>
      </c>
      <c r="B3397" s="3">
        <v>1243487875</v>
      </c>
      <c r="C3397" s="2" t="s">
        <v>7409</v>
      </c>
      <c r="D3397" s="2" t="s">
        <v>1</v>
      </c>
      <c r="E3397" s="3" t="s">
        <v>2</v>
      </c>
      <c r="F3397" s="3">
        <v>41590</v>
      </c>
      <c r="G3397" s="3" t="str">
        <f t="shared" si="53"/>
        <v xml:space="preserve">경기 </v>
      </c>
      <c r="H3397" s="2" t="s">
        <v>37494</v>
      </c>
      <c r="I3397" s="2" t="s">
        <v>348</v>
      </c>
      <c r="J3397" s="2" t="s">
        <v>37493</v>
      </c>
    </row>
    <row r="3398" spans="1:10" x14ac:dyDescent="0.3">
      <c r="A3398" s="3">
        <v>13418</v>
      </c>
      <c r="B3398" s="3">
        <v>1248170534</v>
      </c>
      <c r="C3398" s="2" t="s">
        <v>37495</v>
      </c>
      <c r="D3398" s="2" t="s">
        <v>406</v>
      </c>
      <c r="E3398" s="3" t="s">
        <v>2</v>
      </c>
      <c r="F3398" s="3">
        <v>41220</v>
      </c>
      <c r="G3398" s="3" t="str">
        <f t="shared" si="53"/>
        <v xml:space="preserve">경기 </v>
      </c>
      <c r="H3398" s="2" t="s">
        <v>37497</v>
      </c>
      <c r="I3398" s="2" t="s">
        <v>260</v>
      </c>
      <c r="J3398" s="2" t="s">
        <v>37496</v>
      </c>
    </row>
    <row r="3399" spans="1:10" x14ac:dyDescent="0.3">
      <c r="A3399" s="3">
        <v>13419</v>
      </c>
      <c r="B3399" s="3">
        <v>1248177274</v>
      </c>
      <c r="C3399" s="2" t="s">
        <v>37498</v>
      </c>
      <c r="D3399" s="2" t="s">
        <v>1</v>
      </c>
      <c r="E3399" s="3" t="s">
        <v>2</v>
      </c>
      <c r="F3399" s="3">
        <v>41117</v>
      </c>
      <c r="G3399" s="3" t="str">
        <f t="shared" si="53"/>
        <v xml:space="preserve">경기 </v>
      </c>
      <c r="H3399" s="2" t="s">
        <v>800</v>
      </c>
      <c r="I3399" s="2" t="s">
        <v>176</v>
      </c>
      <c r="J3399" s="2" t="s">
        <v>37499</v>
      </c>
    </row>
    <row r="3400" spans="1:10" x14ac:dyDescent="0.3">
      <c r="A3400" s="3">
        <v>13421</v>
      </c>
      <c r="B3400" s="3">
        <v>1258124751</v>
      </c>
      <c r="C3400" s="2" t="s">
        <v>37503</v>
      </c>
      <c r="D3400" s="2" t="s">
        <v>1</v>
      </c>
      <c r="E3400" s="3" t="s">
        <v>2</v>
      </c>
      <c r="F3400" s="3">
        <v>41220</v>
      </c>
      <c r="G3400" s="3" t="str">
        <f t="shared" si="53"/>
        <v xml:space="preserve">경기 </v>
      </c>
      <c r="H3400" s="2" t="s">
        <v>37505</v>
      </c>
      <c r="I3400" s="2" t="s">
        <v>2501</v>
      </c>
      <c r="J3400" s="2" t="s">
        <v>37504</v>
      </c>
    </row>
    <row r="3401" spans="1:10" x14ac:dyDescent="0.3">
      <c r="A3401" s="3">
        <v>13424</v>
      </c>
      <c r="B3401" s="3">
        <v>1318156020</v>
      </c>
      <c r="C3401" s="2" t="s">
        <v>18418</v>
      </c>
      <c r="D3401" s="2" t="s">
        <v>1</v>
      </c>
      <c r="E3401" s="3" t="s">
        <v>2</v>
      </c>
      <c r="F3401" s="3">
        <v>41590</v>
      </c>
      <c r="G3401" s="3" t="str">
        <f t="shared" si="53"/>
        <v xml:space="preserve">경기 </v>
      </c>
      <c r="H3401" s="2" t="s">
        <v>37513</v>
      </c>
      <c r="I3401" s="2" t="s">
        <v>28488</v>
      </c>
      <c r="J3401" s="2" t="s">
        <v>37512</v>
      </c>
    </row>
    <row r="3402" spans="1:10" x14ac:dyDescent="0.3">
      <c r="A3402" s="3">
        <v>13425</v>
      </c>
      <c r="B3402" s="3">
        <v>1338122910</v>
      </c>
      <c r="C3402" s="2" t="s">
        <v>37514</v>
      </c>
      <c r="D3402" s="2" t="s">
        <v>1</v>
      </c>
      <c r="E3402" s="3" t="s">
        <v>2</v>
      </c>
      <c r="F3402" s="3">
        <v>41390</v>
      </c>
      <c r="G3402" s="3" t="str">
        <f t="shared" si="53"/>
        <v xml:space="preserve">경기 </v>
      </c>
      <c r="H3402" s="2" t="s">
        <v>37516</v>
      </c>
      <c r="I3402" s="2" t="s">
        <v>63</v>
      </c>
      <c r="J3402" s="2" t="s">
        <v>37515</v>
      </c>
    </row>
    <row r="3403" spans="1:10" x14ac:dyDescent="0.3">
      <c r="A3403" s="3">
        <v>13426</v>
      </c>
      <c r="B3403" s="3">
        <v>1338136414</v>
      </c>
      <c r="C3403" s="2" t="s">
        <v>37517</v>
      </c>
      <c r="D3403" s="2" t="s">
        <v>1</v>
      </c>
      <c r="E3403" s="3" t="s">
        <v>2</v>
      </c>
      <c r="F3403" s="3">
        <v>41390</v>
      </c>
      <c r="G3403" s="3" t="str">
        <f t="shared" si="53"/>
        <v xml:space="preserve">경기 </v>
      </c>
      <c r="H3403" s="2" t="s">
        <v>37519</v>
      </c>
      <c r="I3403" s="2" t="s">
        <v>198</v>
      </c>
      <c r="J3403" s="2" t="s">
        <v>37518</v>
      </c>
    </row>
    <row r="3404" spans="1:10" x14ac:dyDescent="0.3">
      <c r="A3404" s="3">
        <v>13428</v>
      </c>
      <c r="B3404" s="3">
        <v>1348127131</v>
      </c>
      <c r="C3404" s="2" t="s">
        <v>37522</v>
      </c>
      <c r="D3404" s="2" t="s">
        <v>1</v>
      </c>
      <c r="E3404" s="3" t="s">
        <v>2</v>
      </c>
      <c r="F3404" s="3">
        <v>41220</v>
      </c>
      <c r="G3404" s="3" t="str">
        <f t="shared" si="53"/>
        <v xml:space="preserve">경기 </v>
      </c>
      <c r="H3404" s="2" t="s">
        <v>37524</v>
      </c>
      <c r="I3404" s="2" t="s">
        <v>5557</v>
      </c>
      <c r="J3404" s="2" t="s">
        <v>37523</v>
      </c>
    </row>
    <row r="3405" spans="1:10" x14ac:dyDescent="0.3">
      <c r="A3405" s="3">
        <v>13429</v>
      </c>
      <c r="B3405" s="3">
        <v>1348642291</v>
      </c>
      <c r="C3405" s="2" t="s">
        <v>37525</v>
      </c>
      <c r="D3405" s="2" t="s">
        <v>1</v>
      </c>
      <c r="E3405" s="3" t="s">
        <v>2</v>
      </c>
      <c r="F3405" s="3">
        <v>41273</v>
      </c>
      <c r="G3405" s="3" t="str">
        <f t="shared" si="53"/>
        <v xml:space="preserve">경기 </v>
      </c>
      <c r="H3405" s="2" t="s">
        <v>37527</v>
      </c>
      <c r="I3405" s="2" t="s">
        <v>478</v>
      </c>
      <c r="J3405" s="2" t="s">
        <v>37526</v>
      </c>
    </row>
    <row r="3406" spans="1:10" x14ac:dyDescent="0.3">
      <c r="A3406" s="3">
        <v>13450</v>
      </c>
      <c r="B3406" s="3">
        <v>1278199224</v>
      </c>
      <c r="C3406" s="2" t="s">
        <v>37584</v>
      </c>
      <c r="D3406" s="2" t="s">
        <v>1</v>
      </c>
      <c r="E3406" s="3" t="s">
        <v>2</v>
      </c>
      <c r="F3406" s="3">
        <v>41650</v>
      </c>
      <c r="G3406" s="3" t="str">
        <f t="shared" si="53"/>
        <v xml:space="preserve">경기 </v>
      </c>
      <c r="H3406" s="2" t="s">
        <v>37586</v>
      </c>
      <c r="I3406" s="2" t="s">
        <v>1230</v>
      </c>
      <c r="J3406" s="2" t="s">
        <v>37585</v>
      </c>
    </row>
    <row r="3407" spans="1:10" x14ac:dyDescent="0.3">
      <c r="A3407" s="3">
        <v>13451</v>
      </c>
      <c r="B3407" s="3">
        <v>1288107431</v>
      </c>
      <c r="C3407" s="2" t="s">
        <v>13426</v>
      </c>
      <c r="D3407" s="2" t="s">
        <v>1</v>
      </c>
      <c r="E3407" s="3" t="s">
        <v>2</v>
      </c>
      <c r="F3407" s="3">
        <v>41480</v>
      </c>
      <c r="G3407" s="3" t="str">
        <f t="shared" si="53"/>
        <v xml:space="preserve">경기 </v>
      </c>
      <c r="H3407" s="2" t="s">
        <v>37588</v>
      </c>
      <c r="I3407" s="2" t="s">
        <v>47</v>
      </c>
      <c r="J3407" s="2" t="s">
        <v>37587</v>
      </c>
    </row>
    <row r="3408" spans="1:10" x14ac:dyDescent="0.3">
      <c r="A3408" s="3">
        <v>13453</v>
      </c>
      <c r="B3408" s="3">
        <v>1308129699</v>
      </c>
      <c r="C3408" s="2" t="s">
        <v>37592</v>
      </c>
      <c r="D3408" s="2" t="s">
        <v>1</v>
      </c>
      <c r="E3408" s="3" t="s">
        <v>2</v>
      </c>
      <c r="F3408" s="3">
        <v>41190</v>
      </c>
      <c r="G3408" s="3" t="str">
        <f t="shared" si="53"/>
        <v xml:space="preserve">경기 </v>
      </c>
      <c r="H3408" s="2" t="s">
        <v>37594</v>
      </c>
      <c r="I3408" s="2" t="s">
        <v>194</v>
      </c>
      <c r="J3408" s="2" t="s">
        <v>37593</v>
      </c>
    </row>
    <row r="3409" spans="1:10" x14ac:dyDescent="0.3">
      <c r="A3409" s="3">
        <v>13454</v>
      </c>
      <c r="B3409" s="3">
        <v>1348189253</v>
      </c>
      <c r="C3409" s="2" t="s">
        <v>37595</v>
      </c>
      <c r="D3409" s="2" t="s">
        <v>1</v>
      </c>
      <c r="E3409" s="3" t="s">
        <v>2</v>
      </c>
      <c r="F3409" s="3">
        <v>41273</v>
      </c>
      <c r="G3409" s="3" t="str">
        <f t="shared" si="53"/>
        <v xml:space="preserve">경기 </v>
      </c>
      <c r="H3409" s="2" t="s">
        <v>37597</v>
      </c>
      <c r="I3409" s="2" t="s">
        <v>469</v>
      </c>
      <c r="J3409" s="2" t="s">
        <v>37596</v>
      </c>
    </row>
    <row r="3410" spans="1:10" x14ac:dyDescent="0.3">
      <c r="A3410" s="3">
        <v>13455</v>
      </c>
      <c r="B3410" s="3">
        <v>1368132080</v>
      </c>
      <c r="C3410" s="2" t="s">
        <v>37598</v>
      </c>
      <c r="D3410" s="2" t="s">
        <v>1</v>
      </c>
      <c r="E3410" s="3" t="s">
        <v>2</v>
      </c>
      <c r="F3410" s="3">
        <v>41570</v>
      </c>
      <c r="G3410" s="3" t="str">
        <f t="shared" si="53"/>
        <v xml:space="preserve">경기 </v>
      </c>
      <c r="H3410" s="2" t="s">
        <v>37600</v>
      </c>
      <c r="I3410" s="2" t="s">
        <v>14124</v>
      </c>
      <c r="J3410" s="2" t="s">
        <v>37599</v>
      </c>
    </row>
    <row r="3411" spans="1:10" x14ac:dyDescent="0.3">
      <c r="A3411" s="3">
        <v>13472</v>
      </c>
      <c r="B3411" s="3">
        <v>5088116500</v>
      </c>
      <c r="C3411" s="2" t="s">
        <v>37637</v>
      </c>
      <c r="D3411" s="2" t="s">
        <v>1</v>
      </c>
      <c r="E3411" s="3" t="s">
        <v>2</v>
      </c>
      <c r="F3411" s="3">
        <v>41285</v>
      </c>
      <c r="G3411" s="3" t="str">
        <f t="shared" si="53"/>
        <v xml:space="preserve">경기 </v>
      </c>
      <c r="H3411" s="2" t="s">
        <v>37639</v>
      </c>
      <c r="I3411" s="2" t="s">
        <v>890</v>
      </c>
      <c r="J3411" s="2" t="s">
        <v>37638</v>
      </c>
    </row>
    <row r="3412" spans="1:10" x14ac:dyDescent="0.3">
      <c r="A3412" s="3">
        <v>13479</v>
      </c>
      <c r="B3412" s="3">
        <v>1118132572</v>
      </c>
      <c r="C3412" s="2" t="s">
        <v>37656</v>
      </c>
      <c r="D3412" s="2" t="s">
        <v>1</v>
      </c>
      <c r="E3412" s="3" t="s">
        <v>2</v>
      </c>
      <c r="F3412" s="3">
        <v>41590</v>
      </c>
      <c r="G3412" s="3" t="str">
        <f t="shared" si="53"/>
        <v xml:space="preserve">경기 </v>
      </c>
      <c r="H3412" s="2" t="s">
        <v>37658</v>
      </c>
      <c r="I3412" s="2" t="s">
        <v>1898</v>
      </c>
      <c r="J3412" s="2" t="s">
        <v>37657</v>
      </c>
    </row>
    <row r="3413" spans="1:10" x14ac:dyDescent="0.3">
      <c r="A3413" s="3">
        <v>13487</v>
      </c>
      <c r="B3413" s="3">
        <v>1358101508</v>
      </c>
      <c r="C3413" s="2" t="s">
        <v>37678</v>
      </c>
      <c r="D3413" s="2" t="s">
        <v>1</v>
      </c>
      <c r="E3413" s="3" t="s">
        <v>2</v>
      </c>
      <c r="F3413" s="3">
        <v>41390</v>
      </c>
      <c r="G3413" s="3" t="str">
        <f t="shared" si="53"/>
        <v xml:space="preserve">경기 </v>
      </c>
      <c r="H3413" s="2" t="s">
        <v>37680</v>
      </c>
      <c r="I3413" s="2" t="s">
        <v>2176</v>
      </c>
      <c r="J3413" s="2" t="s">
        <v>37679</v>
      </c>
    </row>
    <row r="3414" spans="1:10" x14ac:dyDescent="0.3">
      <c r="A3414" s="3">
        <v>13488</v>
      </c>
      <c r="B3414" s="3">
        <v>1378147529</v>
      </c>
      <c r="C3414" s="2" t="s">
        <v>37681</v>
      </c>
      <c r="D3414" s="2" t="s">
        <v>1</v>
      </c>
      <c r="E3414" s="3" t="s">
        <v>2</v>
      </c>
      <c r="F3414" s="3">
        <v>41570</v>
      </c>
      <c r="G3414" s="3" t="str">
        <f t="shared" si="53"/>
        <v xml:space="preserve">경기 </v>
      </c>
      <c r="H3414" s="2" t="s">
        <v>37683</v>
      </c>
      <c r="I3414" s="2" t="s">
        <v>67</v>
      </c>
      <c r="J3414" s="2" t="s">
        <v>37682</v>
      </c>
    </row>
    <row r="3415" spans="1:10" x14ac:dyDescent="0.3">
      <c r="A3415" s="3">
        <v>13489</v>
      </c>
      <c r="B3415" s="3">
        <v>1378173968</v>
      </c>
      <c r="C3415" s="2" t="s">
        <v>37684</v>
      </c>
      <c r="D3415" s="2" t="s">
        <v>1</v>
      </c>
      <c r="E3415" s="3" t="s">
        <v>2</v>
      </c>
      <c r="F3415" s="3">
        <v>41285</v>
      </c>
      <c r="G3415" s="3" t="str">
        <f t="shared" si="53"/>
        <v xml:space="preserve">경기 </v>
      </c>
      <c r="H3415" s="2" t="s">
        <v>37686</v>
      </c>
      <c r="I3415" s="2" t="s">
        <v>225</v>
      </c>
      <c r="J3415" s="2" t="s">
        <v>37685</v>
      </c>
    </row>
    <row r="3416" spans="1:10" x14ac:dyDescent="0.3">
      <c r="A3416" s="3">
        <v>13491</v>
      </c>
      <c r="B3416" s="3">
        <v>2068609113</v>
      </c>
      <c r="C3416" s="2" t="s">
        <v>37690</v>
      </c>
      <c r="D3416" s="2" t="s">
        <v>1</v>
      </c>
      <c r="E3416" s="3" t="s">
        <v>2</v>
      </c>
      <c r="F3416" s="3">
        <v>41610</v>
      </c>
      <c r="G3416" s="3" t="str">
        <f t="shared" si="53"/>
        <v xml:space="preserve">경기 </v>
      </c>
      <c r="H3416" s="2" t="s">
        <v>37692</v>
      </c>
      <c r="I3416" s="2" t="s">
        <v>146</v>
      </c>
      <c r="J3416" s="2" t="s">
        <v>37691</v>
      </c>
    </row>
    <row r="3417" spans="1:10" x14ac:dyDescent="0.3">
      <c r="A3417" s="3">
        <v>13495</v>
      </c>
      <c r="B3417" s="3">
        <v>2148163374</v>
      </c>
      <c r="C3417" s="2" t="s">
        <v>37700</v>
      </c>
      <c r="D3417" s="2" t="s">
        <v>1</v>
      </c>
      <c r="E3417" s="3" t="s">
        <v>2</v>
      </c>
      <c r="F3417" s="3">
        <v>41171</v>
      </c>
      <c r="G3417" s="3" t="str">
        <f t="shared" si="53"/>
        <v xml:space="preserve">경기 </v>
      </c>
      <c r="H3417" s="2" t="s">
        <v>29597</v>
      </c>
      <c r="I3417" s="2" t="s">
        <v>451</v>
      </c>
      <c r="J3417" s="2" t="s">
        <v>37701</v>
      </c>
    </row>
    <row r="3418" spans="1:10" x14ac:dyDescent="0.3">
      <c r="A3418" s="3">
        <v>13498</v>
      </c>
      <c r="B3418" s="3">
        <v>3018159534</v>
      </c>
      <c r="C3418" s="2" t="s">
        <v>37708</v>
      </c>
      <c r="D3418" s="2" t="s">
        <v>1</v>
      </c>
      <c r="E3418" s="3" t="s">
        <v>2</v>
      </c>
      <c r="F3418" s="3">
        <v>41590</v>
      </c>
      <c r="G3418" s="3" t="str">
        <f t="shared" si="53"/>
        <v xml:space="preserve">경기 </v>
      </c>
      <c r="H3418" s="2" t="s">
        <v>37710</v>
      </c>
      <c r="I3418" s="2" t="s">
        <v>229</v>
      </c>
      <c r="J3418" s="2" t="s">
        <v>37709</v>
      </c>
    </row>
    <row r="3419" spans="1:10" x14ac:dyDescent="0.3">
      <c r="A3419" s="3">
        <v>13511</v>
      </c>
      <c r="B3419" s="3">
        <v>1208174917</v>
      </c>
      <c r="C3419" s="2" t="s">
        <v>37747</v>
      </c>
      <c r="D3419" s="2" t="s">
        <v>1</v>
      </c>
      <c r="E3419" s="3" t="s">
        <v>2</v>
      </c>
      <c r="F3419" s="3">
        <v>41610</v>
      </c>
      <c r="G3419" s="3" t="str">
        <f t="shared" si="53"/>
        <v xml:space="preserve">경기 </v>
      </c>
      <c r="H3419" s="2" t="s">
        <v>37749</v>
      </c>
      <c r="I3419" s="2" t="s">
        <v>3231</v>
      </c>
      <c r="J3419" s="2" t="s">
        <v>37748</v>
      </c>
    </row>
    <row r="3420" spans="1:10" x14ac:dyDescent="0.3">
      <c r="A3420" s="3">
        <v>13516</v>
      </c>
      <c r="B3420" s="3">
        <v>1238170512</v>
      </c>
      <c r="C3420" s="2" t="s">
        <v>37762</v>
      </c>
      <c r="D3420" s="2" t="s">
        <v>1</v>
      </c>
      <c r="E3420" s="3" t="s">
        <v>2</v>
      </c>
      <c r="F3420" s="3">
        <v>41410</v>
      </c>
      <c r="G3420" s="3" t="str">
        <f t="shared" si="53"/>
        <v xml:space="preserve">경기 </v>
      </c>
      <c r="H3420" s="2" t="s">
        <v>37764</v>
      </c>
      <c r="I3420" s="2" t="s">
        <v>743</v>
      </c>
      <c r="J3420" s="2" t="s">
        <v>37763</v>
      </c>
    </row>
    <row r="3421" spans="1:10" x14ac:dyDescent="0.3">
      <c r="A3421" s="3">
        <v>13517</v>
      </c>
      <c r="B3421" s="3">
        <v>1238186692</v>
      </c>
      <c r="C3421" s="2" t="s">
        <v>37765</v>
      </c>
      <c r="D3421" s="2" t="s">
        <v>1</v>
      </c>
      <c r="E3421" s="3" t="s">
        <v>2</v>
      </c>
      <c r="F3421" s="3">
        <v>41173</v>
      </c>
      <c r="G3421" s="3" t="str">
        <f t="shared" si="53"/>
        <v xml:space="preserve">경기 </v>
      </c>
      <c r="H3421" s="2" t="s">
        <v>5976</v>
      </c>
      <c r="I3421" s="2" t="s">
        <v>154</v>
      </c>
      <c r="J3421" s="2" t="s">
        <v>37766</v>
      </c>
    </row>
    <row r="3422" spans="1:10" x14ac:dyDescent="0.3">
      <c r="A3422" s="3">
        <v>13519</v>
      </c>
      <c r="B3422" s="3">
        <v>1258104361</v>
      </c>
      <c r="C3422" s="2" t="s">
        <v>37770</v>
      </c>
      <c r="D3422" s="2" t="s">
        <v>1</v>
      </c>
      <c r="E3422" s="3" t="s">
        <v>2</v>
      </c>
      <c r="F3422" s="3">
        <v>41220</v>
      </c>
      <c r="G3422" s="3" t="str">
        <f t="shared" si="53"/>
        <v xml:space="preserve">경기 </v>
      </c>
      <c r="H3422" s="2" t="s">
        <v>37772</v>
      </c>
      <c r="I3422" s="2" t="s">
        <v>218</v>
      </c>
      <c r="J3422" s="2" t="s">
        <v>37771</v>
      </c>
    </row>
    <row r="3423" spans="1:10" x14ac:dyDescent="0.3">
      <c r="A3423" s="3">
        <v>13520</v>
      </c>
      <c r="B3423" s="3">
        <v>1268142596</v>
      </c>
      <c r="C3423" s="2" t="s">
        <v>20044</v>
      </c>
      <c r="D3423" s="2" t="s">
        <v>1</v>
      </c>
      <c r="E3423" s="3" t="s">
        <v>2</v>
      </c>
      <c r="F3423" s="3">
        <v>41550</v>
      </c>
      <c r="G3423" s="3" t="str">
        <f t="shared" si="53"/>
        <v xml:space="preserve">경기 </v>
      </c>
      <c r="H3423" s="2" t="s">
        <v>37774</v>
      </c>
      <c r="I3423" s="2" t="s">
        <v>469</v>
      </c>
      <c r="J3423" s="2" t="s">
        <v>37773</v>
      </c>
    </row>
    <row r="3424" spans="1:10" x14ac:dyDescent="0.3">
      <c r="A3424" s="3">
        <v>13521</v>
      </c>
      <c r="B3424" s="3">
        <v>1278175727</v>
      </c>
      <c r="C3424" s="2" t="s">
        <v>18138</v>
      </c>
      <c r="D3424" s="2" t="s">
        <v>1</v>
      </c>
      <c r="E3424" s="3" t="s">
        <v>2</v>
      </c>
      <c r="F3424" s="3">
        <v>41150</v>
      </c>
      <c r="G3424" s="3" t="str">
        <f t="shared" si="53"/>
        <v xml:space="preserve">경기 </v>
      </c>
      <c r="H3424" s="2" t="s">
        <v>37776</v>
      </c>
      <c r="I3424" s="2" t="s">
        <v>1846</v>
      </c>
      <c r="J3424" s="2" t="s">
        <v>37775</v>
      </c>
    </row>
    <row r="3425" spans="1:10" x14ac:dyDescent="0.3">
      <c r="A3425" s="3">
        <v>13524</v>
      </c>
      <c r="B3425" s="3">
        <v>1318150609</v>
      </c>
      <c r="C3425" s="2" t="s">
        <v>37783</v>
      </c>
      <c r="D3425" s="2" t="s">
        <v>1</v>
      </c>
      <c r="E3425" s="3" t="s">
        <v>2</v>
      </c>
      <c r="F3425" s="3">
        <v>41390</v>
      </c>
      <c r="G3425" s="3" t="str">
        <f t="shared" si="53"/>
        <v xml:space="preserve">경기 </v>
      </c>
      <c r="H3425" s="2" t="s">
        <v>37785</v>
      </c>
      <c r="I3425" s="2" t="s">
        <v>260</v>
      </c>
      <c r="J3425" s="2" t="s">
        <v>37784</v>
      </c>
    </row>
    <row r="3426" spans="1:10" x14ac:dyDescent="0.3">
      <c r="A3426" s="3">
        <v>13527</v>
      </c>
      <c r="B3426" s="3">
        <v>1348684952</v>
      </c>
      <c r="C3426" s="2" t="s">
        <v>37792</v>
      </c>
      <c r="D3426" s="2" t="s">
        <v>1</v>
      </c>
      <c r="E3426" s="3" t="s">
        <v>2</v>
      </c>
      <c r="F3426" s="3">
        <v>41273</v>
      </c>
      <c r="G3426" s="3" t="str">
        <f t="shared" si="53"/>
        <v xml:space="preserve">경기 </v>
      </c>
      <c r="H3426" s="2" t="s">
        <v>37794</v>
      </c>
      <c r="I3426" s="2" t="s">
        <v>875</v>
      </c>
      <c r="J3426" s="2" t="s">
        <v>37793</v>
      </c>
    </row>
    <row r="3427" spans="1:10" x14ac:dyDescent="0.3">
      <c r="A3427" s="3">
        <v>13529</v>
      </c>
      <c r="B3427" s="3">
        <v>1358153554</v>
      </c>
      <c r="C3427" s="2" t="s">
        <v>37798</v>
      </c>
      <c r="D3427" s="2" t="s">
        <v>1</v>
      </c>
      <c r="E3427" s="3" t="s">
        <v>2</v>
      </c>
      <c r="F3427" s="3">
        <v>41133</v>
      </c>
      <c r="G3427" s="3" t="str">
        <f t="shared" si="53"/>
        <v xml:space="preserve">경기 </v>
      </c>
      <c r="H3427" s="2" t="s">
        <v>12921</v>
      </c>
      <c r="I3427" s="2" t="s">
        <v>986</v>
      </c>
      <c r="J3427" s="2" t="s">
        <v>37799</v>
      </c>
    </row>
    <row r="3428" spans="1:10" x14ac:dyDescent="0.3">
      <c r="A3428" s="3">
        <v>13533</v>
      </c>
      <c r="B3428" s="3">
        <v>1428116275</v>
      </c>
      <c r="C3428" s="2" t="s">
        <v>37809</v>
      </c>
      <c r="D3428" s="2" t="s">
        <v>1</v>
      </c>
      <c r="E3428" s="3" t="s">
        <v>2</v>
      </c>
      <c r="F3428" s="3">
        <v>41461</v>
      </c>
      <c r="G3428" s="3" t="str">
        <f t="shared" si="53"/>
        <v xml:space="preserve">경기 </v>
      </c>
      <c r="H3428" s="2" t="s">
        <v>37811</v>
      </c>
      <c r="I3428" s="2" t="s">
        <v>705</v>
      </c>
      <c r="J3428" s="2" t="s">
        <v>37810</v>
      </c>
    </row>
    <row r="3429" spans="1:10" x14ac:dyDescent="0.3">
      <c r="A3429" s="3">
        <v>13550</v>
      </c>
      <c r="B3429" s="3">
        <v>1058665883</v>
      </c>
      <c r="C3429" s="2" t="s">
        <v>37856</v>
      </c>
      <c r="D3429" s="2" t="s">
        <v>1</v>
      </c>
      <c r="E3429" s="3" t="s">
        <v>2</v>
      </c>
      <c r="F3429" s="3">
        <v>41173</v>
      </c>
      <c r="G3429" s="3" t="str">
        <f t="shared" si="53"/>
        <v xml:space="preserve">경기 </v>
      </c>
      <c r="H3429" s="2" t="s">
        <v>153</v>
      </c>
      <c r="I3429" s="2" t="s">
        <v>154</v>
      </c>
      <c r="J3429" s="2" t="s">
        <v>37857</v>
      </c>
    </row>
    <row r="3430" spans="1:10" x14ac:dyDescent="0.3">
      <c r="A3430" s="3">
        <v>13556</v>
      </c>
      <c r="B3430" s="3">
        <v>1248118241</v>
      </c>
      <c r="C3430" s="2" t="s">
        <v>24308</v>
      </c>
      <c r="D3430" s="2" t="s">
        <v>1</v>
      </c>
      <c r="E3430" s="3" t="s">
        <v>2</v>
      </c>
      <c r="F3430" s="3">
        <v>41590</v>
      </c>
      <c r="G3430" s="3" t="str">
        <f t="shared" si="53"/>
        <v xml:space="preserve">경기 </v>
      </c>
      <c r="H3430" s="2" t="s">
        <v>37873</v>
      </c>
      <c r="I3430" s="2" t="s">
        <v>534</v>
      </c>
      <c r="J3430" s="2" t="s">
        <v>37872</v>
      </c>
    </row>
    <row r="3431" spans="1:10" x14ac:dyDescent="0.3">
      <c r="A3431" s="3">
        <v>13558</v>
      </c>
      <c r="B3431" s="3">
        <v>1248182573</v>
      </c>
      <c r="C3431" s="2" t="s">
        <v>37877</v>
      </c>
      <c r="D3431" s="2" t="s">
        <v>1</v>
      </c>
      <c r="E3431" s="3" t="s">
        <v>2</v>
      </c>
      <c r="F3431" s="3">
        <v>41117</v>
      </c>
      <c r="G3431" s="3" t="str">
        <f t="shared" si="53"/>
        <v xml:space="preserve">경기 </v>
      </c>
      <c r="H3431" s="2" t="s">
        <v>37879</v>
      </c>
      <c r="I3431" s="2" t="s">
        <v>2020</v>
      </c>
      <c r="J3431" s="2" t="s">
        <v>37878</v>
      </c>
    </row>
    <row r="3432" spans="1:10" x14ac:dyDescent="0.3">
      <c r="A3432" s="3">
        <v>13560</v>
      </c>
      <c r="B3432" s="3">
        <v>1248687608</v>
      </c>
      <c r="C3432" s="2" t="s">
        <v>37884</v>
      </c>
      <c r="D3432" s="2" t="s">
        <v>1</v>
      </c>
      <c r="E3432" s="3" t="s">
        <v>2</v>
      </c>
      <c r="F3432" s="3">
        <v>41590</v>
      </c>
      <c r="G3432" s="3" t="str">
        <f t="shared" si="53"/>
        <v xml:space="preserve">경기 </v>
      </c>
      <c r="H3432" s="2" t="s">
        <v>37886</v>
      </c>
      <c r="I3432" s="2" t="s">
        <v>1508</v>
      </c>
      <c r="J3432" s="2" t="s">
        <v>37885</v>
      </c>
    </row>
    <row r="3433" spans="1:10" x14ac:dyDescent="0.3">
      <c r="A3433" s="3">
        <v>13561</v>
      </c>
      <c r="B3433" s="3">
        <v>1288111051</v>
      </c>
      <c r="C3433" s="2" t="s">
        <v>37887</v>
      </c>
      <c r="D3433" s="2" t="s">
        <v>1</v>
      </c>
      <c r="E3433" s="3" t="s">
        <v>2</v>
      </c>
      <c r="F3433" s="3">
        <v>41480</v>
      </c>
      <c r="G3433" s="3" t="str">
        <f t="shared" si="53"/>
        <v xml:space="preserve">경기 </v>
      </c>
      <c r="H3433" s="2" t="s">
        <v>37889</v>
      </c>
      <c r="I3433" s="2" t="s">
        <v>109</v>
      </c>
      <c r="J3433" s="2" t="s">
        <v>37888</v>
      </c>
    </row>
    <row r="3434" spans="1:10" x14ac:dyDescent="0.3">
      <c r="A3434" s="3">
        <v>13562</v>
      </c>
      <c r="B3434" s="3">
        <v>1318174824</v>
      </c>
      <c r="C3434" s="2" t="s">
        <v>37890</v>
      </c>
      <c r="D3434" s="2" t="s">
        <v>1</v>
      </c>
      <c r="E3434" s="3" t="s">
        <v>2</v>
      </c>
      <c r="F3434" s="3">
        <v>41590</v>
      </c>
      <c r="G3434" s="3" t="str">
        <f t="shared" si="53"/>
        <v xml:space="preserve">경기 </v>
      </c>
      <c r="H3434" s="2" t="s">
        <v>37892</v>
      </c>
      <c r="I3434" s="2" t="s">
        <v>260</v>
      </c>
      <c r="J3434" s="2" t="s">
        <v>37891</v>
      </c>
    </row>
    <row r="3435" spans="1:10" x14ac:dyDescent="0.3">
      <c r="A3435" s="3">
        <v>13563</v>
      </c>
      <c r="B3435" s="3">
        <v>1348149760</v>
      </c>
      <c r="C3435" s="2" t="s">
        <v>37893</v>
      </c>
      <c r="D3435" s="2" t="s">
        <v>1</v>
      </c>
      <c r="E3435" s="3" t="s">
        <v>2</v>
      </c>
      <c r="F3435" s="3">
        <v>41271</v>
      </c>
      <c r="G3435" s="3" t="str">
        <f t="shared" si="53"/>
        <v xml:space="preserve">경기 </v>
      </c>
      <c r="H3435" s="2" t="s">
        <v>37895</v>
      </c>
      <c r="I3435" s="2" t="s">
        <v>364</v>
      </c>
      <c r="J3435" s="2" t="s">
        <v>37894</v>
      </c>
    </row>
    <row r="3436" spans="1:10" x14ac:dyDescent="0.3">
      <c r="A3436" s="3">
        <v>13568</v>
      </c>
      <c r="B3436" s="3">
        <v>1408103866</v>
      </c>
      <c r="C3436" s="2" t="s">
        <v>37908</v>
      </c>
      <c r="D3436" s="2" t="s">
        <v>1</v>
      </c>
      <c r="E3436" s="3" t="s">
        <v>2</v>
      </c>
      <c r="F3436" s="3">
        <v>41590</v>
      </c>
      <c r="G3436" s="3" t="str">
        <f t="shared" si="53"/>
        <v xml:space="preserve">경기 </v>
      </c>
      <c r="H3436" s="2" t="s">
        <v>37910</v>
      </c>
      <c r="I3436" s="2" t="s">
        <v>667</v>
      </c>
      <c r="J3436" s="2" t="s">
        <v>37909</v>
      </c>
    </row>
    <row r="3437" spans="1:10" x14ac:dyDescent="0.3">
      <c r="A3437" s="3">
        <v>13570</v>
      </c>
      <c r="B3437" s="3">
        <v>2148622252</v>
      </c>
      <c r="C3437" s="2" t="s">
        <v>37914</v>
      </c>
      <c r="D3437" s="2" t="s">
        <v>1</v>
      </c>
      <c r="E3437" s="3" t="s">
        <v>2</v>
      </c>
      <c r="F3437" s="3">
        <v>41430</v>
      </c>
      <c r="G3437" s="3" t="str">
        <f t="shared" si="53"/>
        <v xml:space="preserve">경기 </v>
      </c>
      <c r="H3437" s="2" t="s">
        <v>37916</v>
      </c>
      <c r="I3437" s="2" t="s">
        <v>497</v>
      </c>
      <c r="J3437" s="2" t="s">
        <v>37915</v>
      </c>
    </row>
    <row r="3438" spans="1:10" x14ac:dyDescent="0.3">
      <c r="A3438" s="3">
        <v>13589</v>
      </c>
      <c r="B3438" s="3">
        <v>1078180740</v>
      </c>
      <c r="C3438" s="2" t="s">
        <v>37962</v>
      </c>
      <c r="D3438" s="2" t="s">
        <v>1</v>
      </c>
      <c r="E3438" s="3" t="s">
        <v>2</v>
      </c>
      <c r="F3438" s="3">
        <v>41285</v>
      </c>
      <c r="G3438" s="3" t="str">
        <f t="shared" si="53"/>
        <v xml:space="preserve">경기 </v>
      </c>
      <c r="H3438" s="2" t="s">
        <v>19112</v>
      </c>
      <c r="I3438" s="2" t="s">
        <v>11319</v>
      </c>
      <c r="J3438" s="2" t="s">
        <v>37963</v>
      </c>
    </row>
    <row r="3439" spans="1:10" x14ac:dyDescent="0.3">
      <c r="A3439" s="3">
        <v>13591</v>
      </c>
      <c r="B3439" s="3">
        <v>1258111386</v>
      </c>
      <c r="C3439" s="2" t="s">
        <v>37966</v>
      </c>
      <c r="D3439" s="2" t="s">
        <v>1</v>
      </c>
      <c r="E3439" s="3" t="s">
        <v>2</v>
      </c>
      <c r="F3439" s="3">
        <v>41220</v>
      </c>
      <c r="G3439" s="3" t="str">
        <f t="shared" si="53"/>
        <v xml:space="preserve">경기 </v>
      </c>
      <c r="H3439" s="2" t="s">
        <v>37968</v>
      </c>
      <c r="I3439" s="2" t="s">
        <v>3199</v>
      </c>
      <c r="J3439" s="2" t="s">
        <v>37967</v>
      </c>
    </row>
    <row r="3440" spans="1:10" x14ac:dyDescent="0.3">
      <c r="A3440" s="3">
        <v>13592</v>
      </c>
      <c r="B3440" s="3">
        <v>1268103201</v>
      </c>
      <c r="C3440" s="2" t="s">
        <v>37969</v>
      </c>
      <c r="D3440" s="2" t="s">
        <v>1</v>
      </c>
      <c r="E3440" s="3" t="s">
        <v>2</v>
      </c>
      <c r="F3440" s="3">
        <v>41500</v>
      </c>
      <c r="G3440" s="3" t="str">
        <f t="shared" si="53"/>
        <v xml:space="preserve">경기 </v>
      </c>
      <c r="H3440" s="2" t="s">
        <v>37971</v>
      </c>
      <c r="I3440" s="2" t="s">
        <v>843</v>
      </c>
      <c r="J3440" s="2" t="s">
        <v>37970</v>
      </c>
    </row>
    <row r="3441" spans="1:10" x14ac:dyDescent="0.3">
      <c r="A3441" s="3">
        <v>13593</v>
      </c>
      <c r="B3441" s="3">
        <v>1278144258</v>
      </c>
      <c r="C3441" s="2" t="s">
        <v>37972</v>
      </c>
      <c r="D3441" s="2" t="s">
        <v>1</v>
      </c>
      <c r="E3441" s="3" t="s">
        <v>2</v>
      </c>
      <c r="F3441" s="3">
        <v>41150</v>
      </c>
      <c r="G3441" s="3" t="str">
        <f t="shared" si="53"/>
        <v xml:space="preserve">경기 </v>
      </c>
      <c r="H3441" s="2" t="s">
        <v>37974</v>
      </c>
      <c r="I3441" s="2" t="s">
        <v>194</v>
      </c>
      <c r="J3441" s="2" t="s">
        <v>37973</v>
      </c>
    </row>
    <row r="3442" spans="1:10" x14ac:dyDescent="0.3">
      <c r="A3442" s="3">
        <v>13594</v>
      </c>
      <c r="B3442" s="3">
        <v>1298116592</v>
      </c>
      <c r="C3442" s="2" t="s">
        <v>37975</v>
      </c>
      <c r="D3442" s="2" t="s">
        <v>1</v>
      </c>
      <c r="E3442" s="3" t="s">
        <v>2</v>
      </c>
      <c r="F3442" s="3">
        <v>41610</v>
      </c>
      <c r="G3442" s="3" t="str">
        <f t="shared" si="53"/>
        <v xml:space="preserve">경기 </v>
      </c>
      <c r="H3442" s="2" t="s">
        <v>37977</v>
      </c>
      <c r="I3442" s="2" t="s">
        <v>5757</v>
      </c>
      <c r="J3442" s="2" t="s">
        <v>37976</v>
      </c>
    </row>
    <row r="3443" spans="1:10" x14ac:dyDescent="0.3">
      <c r="A3443" s="3">
        <v>13595</v>
      </c>
      <c r="B3443" s="3">
        <v>1298127691</v>
      </c>
      <c r="C3443" s="2" t="s">
        <v>37978</v>
      </c>
      <c r="D3443" s="2" t="s">
        <v>1</v>
      </c>
      <c r="E3443" s="3" t="s">
        <v>2</v>
      </c>
      <c r="F3443" s="3">
        <v>41135</v>
      </c>
      <c r="G3443" s="3" t="str">
        <f t="shared" si="53"/>
        <v xml:space="preserve">경기 </v>
      </c>
      <c r="H3443" s="2" t="s">
        <v>37980</v>
      </c>
      <c r="I3443" s="2" t="s">
        <v>5</v>
      </c>
      <c r="J3443" s="2" t="s">
        <v>37979</v>
      </c>
    </row>
    <row r="3444" spans="1:10" x14ac:dyDescent="0.3">
      <c r="A3444" s="3">
        <v>13596</v>
      </c>
      <c r="B3444" s="3">
        <v>1300499122</v>
      </c>
      <c r="C3444" s="2" t="s">
        <v>37981</v>
      </c>
      <c r="D3444" s="2" t="s">
        <v>1</v>
      </c>
      <c r="E3444" s="3" t="s">
        <v>2</v>
      </c>
      <c r="F3444" s="3">
        <v>41480</v>
      </c>
      <c r="G3444" s="3" t="str">
        <f t="shared" si="53"/>
        <v xml:space="preserve">경기 </v>
      </c>
      <c r="H3444" s="2" t="s">
        <v>37983</v>
      </c>
      <c r="I3444" s="2" t="s">
        <v>260</v>
      </c>
      <c r="J3444" s="2" t="s">
        <v>37982</v>
      </c>
    </row>
    <row r="3445" spans="1:10" x14ac:dyDescent="0.3">
      <c r="A3445" s="3">
        <v>13604</v>
      </c>
      <c r="B3445" s="3">
        <v>2118638599</v>
      </c>
      <c r="C3445" s="2" t="s">
        <v>38004</v>
      </c>
      <c r="D3445" s="2" t="s">
        <v>1</v>
      </c>
      <c r="E3445" s="3" t="s">
        <v>2</v>
      </c>
      <c r="F3445" s="3">
        <v>41210</v>
      </c>
      <c r="G3445" s="3" t="str">
        <f t="shared" si="53"/>
        <v xml:space="preserve">경기 </v>
      </c>
      <c r="H3445" s="2" t="s">
        <v>6795</v>
      </c>
      <c r="I3445" s="2" t="s">
        <v>451</v>
      </c>
      <c r="J3445" s="2" t="s">
        <v>38005</v>
      </c>
    </row>
    <row r="3446" spans="1:10" x14ac:dyDescent="0.3">
      <c r="A3446" s="3">
        <v>13606</v>
      </c>
      <c r="B3446" s="3">
        <v>2138634148</v>
      </c>
      <c r="C3446" s="2" t="s">
        <v>38009</v>
      </c>
      <c r="D3446" s="2" t="s">
        <v>1</v>
      </c>
      <c r="E3446" s="3" t="s">
        <v>2</v>
      </c>
      <c r="F3446" s="3">
        <v>41590</v>
      </c>
      <c r="G3446" s="3" t="str">
        <f t="shared" si="53"/>
        <v xml:space="preserve">경기 </v>
      </c>
      <c r="H3446" s="2" t="s">
        <v>38011</v>
      </c>
      <c r="I3446" s="2" t="s">
        <v>737</v>
      </c>
      <c r="J3446" s="2" t="s">
        <v>38010</v>
      </c>
    </row>
    <row r="3447" spans="1:10" x14ac:dyDescent="0.3">
      <c r="A3447" s="3">
        <v>13633</v>
      </c>
      <c r="B3447" s="3">
        <v>1098184010</v>
      </c>
      <c r="C3447" s="2" t="s">
        <v>38077</v>
      </c>
      <c r="D3447" s="2" t="s">
        <v>1</v>
      </c>
      <c r="E3447" s="3" t="s">
        <v>2</v>
      </c>
      <c r="F3447" s="3">
        <v>41590</v>
      </c>
      <c r="G3447" s="3" t="str">
        <f t="shared" si="53"/>
        <v xml:space="preserve">경기 </v>
      </c>
      <c r="H3447" s="2" t="s">
        <v>38079</v>
      </c>
      <c r="I3447" s="2" t="s">
        <v>1279</v>
      </c>
      <c r="J3447" s="2" t="s">
        <v>38078</v>
      </c>
    </row>
    <row r="3448" spans="1:10" x14ac:dyDescent="0.3">
      <c r="A3448" s="3">
        <v>13638</v>
      </c>
      <c r="B3448" s="3">
        <v>1198119160</v>
      </c>
      <c r="C3448" s="2" t="s">
        <v>38090</v>
      </c>
      <c r="D3448" s="2" t="s">
        <v>1</v>
      </c>
      <c r="E3448" s="3" t="s">
        <v>2</v>
      </c>
      <c r="F3448" s="3">
        <v>41390</v>
      </c>
      <c r="G3448" s="3" t="str">
        <f t="shared" si="53"/>
        <v xml:space="preserve">경기 </v>
      </c>
      <c r="H3448" s="2" t="s">
        <v>38092</v>
      </c>
      <c r="I3448" s="2" t="s">
        <v>59</v>
      </c>
      <c r="J3448" s="2" t="s">
        <v>38091</v>
      </c>
    </row>
    <row r="3449" spans="1:10" x14ac:dyDescent="0.3">
      <c r="A3449" s="3">
        <v>13641</v>
      </c>
      <c r="B3449" s="3">
        <v>1228159192</v>
      </c>
      <c r="C3449" s="2" t="s">
        <v>38098</v>
      </c>
      <c r="D3449" s="2" t="s">
        <v>1</v>
      </c>
      <c r="E3449" s="3" t="s">
        <v>2</v>
      </c>
      <c r="F3449" s="3">
        <v>41220</v>
      </c>
      <c r="G3449" s="3" t="str">
        <f t="shared" si="53"/>
        <v xml:space="preserve">경기 </v>
      </c>
      <c r="H3449" s="2" t="s">
        <v>38100</v>
      </c>
      <c r="I3449" s="2" t="s">
        <v>2331</v>
      </c>
      <c r="J3449" s="2" t="s">
        <v>38099</v>
      </c>
    </row>
    <row r="3450" spans="1:10" x14ac:dyDescent="0.3">
      <c r="A3450" s="3">
        <v>13642</v>
      </c>
      <c r="B3450" s="3">
        <v>1272669207</v>
      </c>
      <c r="C3450" s="2" t="s">
        <v>38101</v>
      </c>
      <c r="D3450" s="2" t="s">
        <v>1</v>
      </c>
      <c r="E3450" s="3" t="s">
        <v>2</v>
      </c>
      <c r="F3450" s="3">
        <v>41650</v>
      </c>
      <c r="G3450" s="3" t="str">
        <f t="shared" si="53"/>
        <v xml:space="preserve">경기 </v>
      </c>
      <c r="H3450" s="2" t="s">
        <v>38103</v>
      </c>
      <c r="I3450" s="2" t="s">
        <v>4497</v>
      </c>
      <c r="J3450" s="2" t="s">
        <v>38102</v>
      </c>
    </row>
    <row r="3451" spans="1:10" x14ac:dyDescent="0.3">
      <c r="A3451" s="3">
        <v>13644</v>
      </c>
      <c r="B3451" s="3">
        <v>1328111763</v>
      </c>
      <c r="C3451" s="2" t="s">
        <v>38104</v>
      </c>
      <c r="D3451" s="2" t="s">
        <v>1</v>
      </c>
      <c r="E3451" s="3" t="s">
        <v>2</v>
      </c>
      <c r="F3451" s="3">
        <v>41650</v>
      </c>
      <c r="G3451" s="3" t="str">
        <f t="shared" si="53"/>
        <v xml:space="preserve">경기 </v>
      </c>
      <c r="H3451" s="2" t="s">
        <v>38106</v>
      </c>
      <c r="I3451" s="2" t="s">
        <v>4256</v>
      </c>
      <c r="J3451" s="2" t="s">
        <v>38105</v>
      </c>
    </row>
    <row r="3452" spans="1:10" x14ac:dyDescent="0.3">
      <c r="A3452" s="3">
        <v>13678</v>
      </c>
      <c r="B3452" s="3">
        <v>1188104233</v>
      </c>
      <c r="C3452" s="2" t="s">
        <v>38191</v>
      </c>
      <c r="D3452" s="2" t="s">
        <v>1</v>
      </c>
      <c r="E3452" s="3" t="s">
        <v>2</v>
      </c>
      <c r="F3452" s="3">
        <v>41590</v>
      </c>
      <c r="G3452" s="3" t="str">
        <f t="shared" si="53"/>
        <v xml:space="preserve">경기 </v>
      </c>
      <c r="H3452" s="2" t="s">
        <v>38193</v>
      </c>
      <c r="I3452" s="2" t="s">
        <v>67</v>
      </c>
      <c r="J3452" s="2" t="s">
        <v>38192</v>
      </c>
    </row>
    <row r="3453" spans="1:10" x14ac:dyDescent="0.3">
      <c r="A3453" s="3">
        <v>13681</v>
      </c>
      <c r="B3453" s="3">
        <v>1238184957</v>
      </c>
      <c r="C3453" s="2" t="s">
        <v>38200</v>
      </c>
      <c r="D3453" s="2" t="s">
        <v>1</v>
      </c>
      <c r="E3453" s="3" t="s">
        <v>2</v>
      </c>
      <c r="F3453" s="3">
        <v>41135</v>
      </c>
      <c r="G3453" s="3" t="str">
        <f t="shared" si="53"/>
        <v xml:space="preserve">경기 </v>
      </c>
      <c r="H3453" s="2" t="s">
        <v>4480</v>
      </c>
      <c r="I3453" s="2" t="s">
        <v>51</v>
      </c>
      <c r="J3453" s="2" t="s">
        <v>38201</v>
      </c>
    </row>
    <row r="3454" spans="1:10" x14ac:dyDescent="0.3">
      <c r="A3454" s="3">
        <v>13682</v>
      </c>
      <c r="B3454" s="3">
        <v>1248124011</v>
      </c>
      <c r="C3454" s="2" t="s">
        <v>23764</v>
      </c>
      <c r="D3454" s="2" t="s">
        <v>1</v>
      </c>
      <c r="E3454" s="3" t="s">
        <v>2</v>
      </c>
      <c r="F3454" s="3">
        <v>41117</v>
      </c>
      <c r="G3454" s="3" t="str">
        <f t="shared" si="53"/>
        <v xml:space="preserve">경기 </v>
      </c>
      <c r="H3454" s="2" t="s">
        <v>1933</v>
      </c>
      <c r="I3454" s="2" t="s">
        <v>5</v>
      </c>
      <c r="J3454" s="2" t="s">
        <v>38202</v>
      </c>
    </row>
    <row r="3455" spans="1:10" x14ac:dyDescent="0.3">
      <c r="A3455" s="3">
        <v>13684</v>
      </c>
      <c r="B3455" s="3">
        <v>1288607794</v>
      </c>
      <c r="C3455" s="2" t="s">
        <v>38206</v>
      </c>
      <c r="D3455" s="2" t="s">
        <v>1</v>
      </c>
      <c r="E3455" s="3" t="s">
        <v>2</v>
      </c>
      <c r="F3455" s="3">
        <v>41285</v>
      </c>
      <c r="G3455" s="3" t="str">
        <f t="shared" si="53"/>
        <v xml:space="preserve">경기 </v>
      </c>
      <c r="H3455" s="2" t="s">
        <v>477</v>
      </c>
      <c r="I3455" s="2" t="s">
        <v>154</v>
      </c>
      <c r="J3455" s="2" t="s">
        <v>38207</v>
      </c>
    </row>
    <row r="3456" spans="1:10" x14ac:dyDescent="0.3">
      <c r="A3456" s="3">
        <v>13686</v>
      </c>
      <c r="B3456" s="3">
        <v>1388137441</v>
      </c>
      <c r="C3456" s="2" t="s">
        <v>38211</v>
      </c>
      <c r="D3456" s="2" t="s">
        <v>1</v>
      </c>
      <c r="E3456" s="3" t="s">
        <v>2</v>
      </c>
      <c r="F3456" s="3">
        <v>41173</v>
      </c>
      <c r="G3456" s="3" t="str">
        <f t="shared" si="53"/>
        <v xml:space="preserve">경기 </v>
      </c>
      <c r="H3456" s="2" t="s">
        <v>38213</v>
      </c>
      <c r="I3456" s="2" t="s">
        <v>308</v>
      </c>
      <c r="J3456" s="2" t="s">
        <v>38212</v>
      </c>
    </row>
    <row r="3457" spans="1:10" x14ac:dyDescent="0.3">
      <c r="A3457" s="3">
        <v>13687</v>
      </c>
      <c r="B3457" s="3">
        <v>2018195832</v>
      </c>
      <c r="C3457" s="2" t="s">
        <v>38214</v>
      </c>
      <c r="D3457" s="2" t="s">
        <v>471</v>
      </c>
      <c r="E3457" s="3" t="s">
        <v>2</v>
      </c>
      <c r="F3457" s="3">
        <v>41173</v>
      </c>
      <c r="G3457" s="3" t="str">
        <f t="shared" si="53"/>
        <v xml:space="preserve">경기 </v>
      </c>
      <c r="H3457" s="2" t="s">
        <v>153</v>
      </c>
      <c r="I3457" s="2" t="s">
        <v>154</v>
      </c>
      <c r="J3457" s="2" t="s">
        <v>38215</v>
      </c>
    </row>
    <row r="3458" spans="1:10" x14ac:dyDescent="0.3">
      <c r="A3458" s="3">
        <v>13694</v>
      </c>
      <c r="B3458" s="3">
        <v>4168131861</v>
      </c>
      <c r="C3458" s="2" t="s">
        <v>38226</v>
      </c>
      <c r="D3458" s="2" t="s">
        <v>1</v>
      </c>
      <c r="E3458" s="3" t="s">
        <v>2</v>
      </c>
      <c r="F3458" s="3">
        <v>41133</v>
      </c>
      <c r="G3458" s="3" t="str">
        <f t="shared" si="53"/>
        <v xml:space="preserve">경기 </v>
      </c>
      <c r="H3458" s="2" t="s">
        <v>1209</v>
      </c>
      <c r="I3458" s="2" t="s">
        <v>38228</v>
      </c>
      <c r="J3458" s="2" t="s">
        <v>38227</v>
      </c>
    </row>
    <row r="3459" spans="1:10" x14ac:dyDescent="0.3">
      <c r="A3459" s="3">
        <v>13715</v>
      </c>
      <c r="B3459" s="3">
        <v>1238176762</v>
      </c>
      <c r="C3459" s="2" t="s">
        <v>38282</v>
      </c>
      <c r="D3459" s="2" t="s">
        <v>1</v>
      </c>
      <c r="E3459" s="3" t="s">
        <v>2</v>
      </c>
      <c r="F3459" s="3">
        <v>41410</v>
      </c>
      <c r="G3459" s="3" t="str">
        <f t="shared" ref="G3459:G3522" si="54">LEFT(H3459,3)</f>
        <v xml:space="preserve">경기 </v>
      </c>
      <c r="H3459" s="2" t="s">
        <v>37764</v>
      </c>
      <c r="I3459" s="2" t="s">
        <v>493</v>
      </c>
      <c r="J3459" s="2" t="s">
        <v>38283</v>
      </c>
    </row>
    <row r="3460" spans="1:10" x14ac:dyDescent="0.3">
      <c r="A3460" s="3">
        <v>13716</v>
      </c>
      <c r="B3460" s="3">
        <v>1248132942</v>
      </c>
      <c r="C3460" s="2" t="s">
        <v>38284</v>
      </c>
      <c r="D3460" s="2" t="s">
        <v>325</v>
      </c>
      <c r="E3460" s="3" t="s">
        <v>326</v>
      </c>
      <c r="F3460" s="3">
        <v>41370</v>
      </c>
      <c r="G3460" s="3" t="str">
        <f t="shared" si="54"/>
        <v xml:space="preserve">경기 </v>
      </c>
      <c r="H3460" s="2" t="s">
        <v>38286</v>
      </c>
      <c r="I3460" s="2" t="s">
        <v>2954</v>
      </c>
      <c r="J3460" s="2" t="s">
        <v>38285</v>
      </c>
    </row>
    <row r="3461" spans="1:10" x14ac:dyDescent="0.3">
      <c r="A3461" s="3">
        <v>13717</v>
      </c>
      <c r="B3461" s="3">
        <v>1258127971</v>
      </c>
      <c r="C3461" s="2" t="s">
        <v>38287</v>
      </c>
      <c r="D3461" s="2" t="s">
        <v>1</v>
      </c>
      <c r="E3461" s="3" t="s">
        <v>2</v>
      </c>
      <c r="F3461" s="3">
        <v>41550</v>
      </c>
      <c r="G3461" s="3" t="str">
        <f t="shared" si="54"/>
        <v xml:space="preserve">경기 </v>
      </c>
      <c r="H3461" s="2" t="s">
        <v>38289</v>
      </c>
      <c r="I3461" s="2" t="s">
        <v>22476</v>
      </c>
      <c r="J3461" s="2" t="s">
        <v>38288</v>
      </c>
    </row>
    <row r="3462" spans="1:10" x14ac:dyDescent="0.3">
      <c r="A3462" s="3">
        <v>13718</v>
      </c>
      <c r="B3462" s="3">
        <v>1278117936</v>
      </c>
      <c r="C3462" s="2" t="s">
        <v>38290</v>
      </c>
      <c r="D3462" s="2" t="s">
        <v>1</v>
      </c>
      <c r="E3462" s="3" t="s">
        <v>2</v>
      </c>
      <c r="F3462" s="3">
        <v>41650</v>
      </c>
      <c r="G3462" s="3" t="str">
        <f t="shared" si="54"/>
        <v xml:space="preserve">경기 </v>
      </c>
      <c r="H3462" s="2" t="s">
        <v>38292</v>
      </c>
      <c r="I3462" s="2" t="s">
        <v>1324</v>
      </c>
      <c r="J3462" s="2" t="s">
        <v>38291</v>
      </c>
    </row>
    <row r="3463" spans="1:10" x14ac:dyDescent="0.3">
      <c r="A3463" s="3">
        <v>13719</v>
      </c>
      <c r="B3463" s="3">
        <v>1298126090</v>
      </c>
      <c r="C3463" s="2" t="s">
        <v>38293</v>
      </c>
      <c r="D3463" s="2" t="s">
        <v>1</v>
      </c>
      <c r="E3463" s="3" t="s">
        <v>2</v>
      </c>
      <c r="F3463" s="3">
        <v>41461</v>
      </c>
      <c r="G3463" s="3" t="str">
        <f t="shared" si="54"/>
        <v xml:space="preserve">경기 </v>
      </c>
      <c r="H3463" s="2" t="s">
        <v>38295</v>
      </c>
      <c r="I3463" s="2" t="s">
        <v>9210</v>
      </c>
      <c r="J3463" s="2" t="s">
        <v>38294</v>
      </c>
    </row>
    <row r="3464" spans="1:10" x14ac:dyDescent="0.3">
      <c r="A3464" s="3">
        <v>13720</v>
      </c>
      <c r="B3464" s="3">
        <v>1298609607</v>
      </c>
      <c r="C3464" s="2" t="s">
        <v>38296</v>
      </c>
      <c r="D3464" s="2" t="s">
        <v>1</v>
      </c>
      <c r="E3464" s="3" t="s">
        <v>2</v>
      </c>
      <c r="F3464" s="3">
        <v>41135</v>
      </c>
      <c r="G3464" s="3" t="str">
        <f t="shared" si="54"/>
        <v xml:space="preserve">경기 </v>
      </c>
      <c r="H3464" s="2" t="s">
        <v>5753</v>
      </c>
      <c r="I3464" s="2" t="s">
        <v>51</v>
      </c>
      <c r="J3464" s="2" t="s">
        <v>38297</v>
      </c>
    </row>
    <row r="3465" spans="1:10" x14ac:dyDescent="0.3">
      <c r="A3465" s="3">
        <v>13724</v>
      </c>
      <c r="B3465" s="3">
        <v>1348117477</v>
      </c>
      <c r="C3465" s="2" t="s">
        <v>38307</v>
      </c>
      <c r="D3465" s="2" t="s">
        <v>132</v>
      </c>
      <c r="E3465" s="3" t="s">
        <v>133</v>
      </c>
      <c r="F3465" s="3">
        <v>41273</v>
      </c>
      <c r="G3465" s="3" t="str">
        <f t="shared" si="54"/>
        <v xml:space="preserve">경기 </v>
      </c>
      <c r="H3465" s="2" t="s">
        <v>38309</v>
      </c>
      <c r="I3465" s="2" t="s">
        <v>508</v>
      </c>
      <c r="J3465" s="2" t="s">
        <v>38308</v>
      </c>
    </row>
    <row r="3466" spans="1:10" x14ac:dyDescent="0.3">
      <c r="A3466" s="3">
        <v>13725</v>
      </c>
      <c r="B3466" s="3">
        <v>1348603911</v>
      </c>
      <c r="C3466" s="2" t="s">
        <v>38310</v>
      </c>
      <c r="D3466" s="2" t="s">
        <v>1</v>
      </c>
      <c r="E3466" s="3" t="s">
        <v>2</v>
      </c>
      <c r="F3466" s="3">
        <v>41590</v>
      </c>
      <c r="G3466" s="3" t="str">
        <f t="shared" si="54"/>
        <v xml:space="preserve">경기 </v>
      </c>
      <c r="H3466" s="2" t="s">
        <v>38312</v>
      </c>
      <c r="I3466" s="2" t="s">
        <v>11377</v>
      </c>
      <c r="J3466" s="2" t="s">
        <v>38311</v>
      </c>
    </row>
    <row r="3467" spans="1:10" x14ac:dyDescent="0.3">
      <c r="A3467" s="3">
        <v>13729</v>
      </c>
      <c r="B3467" s="3">
        <v>1408107988</v>
      </c>
      <c r="C3467" s="2" t="s">
        <v>38322</v>
      </c>
      <c r="D3467" s="2" t="s">
        <v>1</v>
      </c>
      <c r="E3467" s="3" t="s">
        <v>2</v>
      </c>
      <c r="F3467" s="3">
        <v>41220</v>
      </c>
      <c r="G3467" s="3" t="str">
        <f t="shared" si="54"/>
        <v xml:space="preserve">경기 </v>
      </c>
      <c r="H3467" s="2" t="s">
        <v>38324</v>
      </c>
      <c r="I3467" s="2" t="s">
        <v>797</v>
      </c>
      <c r="J3467" s="2" t="s">
        <v>38323</v>
      </c>
    </row>
    <row r="3468" spans="1:10" x14ac:dyDescent="0.3">
      <c r="A3468" s="3">
        <v>13730</v>
      </c>
      <c r="B3468" s="3">
        <v>1408113914</v>
      </c>
      <c r="C3468" s="2" t="s">
        <v>38325</v>
      </c>
      <c r="D3468" s="2" t="s">
        <v>1</v>
      </c>
      <c r="E3468" s="3" t="s">
        <v>2</v>
      </c>
      <c r="F3468" s="3">
        <v>41390</v>
      </c>
      <c r="G3468" s="3" t="str">
        <f t="shared" si="54"/>
        <v xml:space="preserve">경기 </v>
      </c>
      <c r="H3468" s="2" t="s">
        <v>38327</v>
      </c>
      <c r="I3468" s="2" t="s">
        <v>393</v>
      </c>
      <c r="J3468" s="2" t="s">
        <v>38326</v>
      </c>
    </row>
    <row r="3469" spans="1:10" x14ac:dyDescent="0.3">
      <c r="A3469" s="3">
        <v>13731</v>
      </c>
      <c r="B3469" s="3">
        <v>1408144120</v>
      </c>
      <c r="C3469" s="2" t="s">
        <v>38328</v>
      </c>
      <c r="D3469" s="2" t="s">
        <v>1</v>
      </c>
      <c r="E3469" s="3" t="s">
        <v>2</v>
      </c>
      <c r="F3469" s="3">
        <v>41390</v>
      </c>
      <c r="G3469" s="3" t="str">
        <f t="shared" si="54"/>
        <v xml:space="preserve">경기 </v>
      </c>
      <c r="H3469" s="2" t="s">
        <v>38330</v>
      </c>
      <c r="I3469" s="2" t="s">
        <v>635</v>
      </c>
      <c r="J3469" s="2" t="s">
        <v>38329</v>
      </c>
    </row>
    <row r="3470" spans="1:10" x14ac:dyDescent="0.3">
      <c r="A3470" s="3">
        <v>13739</v>
      </c>
      <c r="B3470" s="3">
        <v>3038107406</v>
      </c>
      <c r="C3470" s="2" t="s">
        <v>38350</v>
      </c>
      <c r="D3470" s="2" t="s">
        <v>1</v>
      </c>
      <c r="E3470" s="3" t="s">
        <v>2</v>
      </c>
      <c r="F3470" s="3">
        <v>41610</v>
      </c>
      <c r="G3470" s="3" t="str">
        <f t="shared" si="54"/>
        <v xml:space="preserve">경기 </v>
      </c>
      <c r="H3470" s="2" t="s">
        <v>38352</v>
      </c>
      <c r="I3470" s="2" t="s">
        <v>413</v>
      </c>
      <c r="J3470" s="2" t="s">
        <v>38351</v>
      </c>
    </row>
    <row r="3471" spans="1:10" x14ac:dyDescent="0.3">
      <c r="A3471" s="3">
        <v>13756</v>
      </c>
      <c r="B3471" s="3">
        <v>1248178176</v>
      </c>
      <c r="C3471" s="2" t="s">
        <v>38397</v>
      </c>
      <c r="D3471" s="2" t="s">
        <v>1</v>
      </c>
      <c r="E3471" s="3" t="s">
        <v>2</v>
      </c>
      <c r="F3471" s="3">
        <v>41135</v>
      </c>
      <c r="G3471" s="3" t="str">
        <f t="shared" si="54"/>
        <v xml:space="preserve">경기 </v>
      </c>
      <c r="H3471" s="2" t="s">
        <v>2767</v>
      </c>
      <c r="I3471" s="2" t="s">
        <v>1194</v>
      </c>
      <c r="J3471" s="2" t="s">
        <v>38398</v>
      </c>
    </row>
    <row r="3472" spans="1:10" x14ac:dyDescent="0.3">
      <c r="A3472" s="3">
        <v>13757</v>
      </c>
      <c r="B3472" s="3">
        <v>1248185565</v>
      </c>
      <c r="C3472" s="2" t="s">
        <v>38399</v>
      </c>
      <c r="D3472" s="2" t="s">
        <v>1</v>
      </c>
      <c r="E3472" s="3" t="s">
        <v>2</v>
      </c>
      <c r="F3472" s="3">
        <v>41590</v>
      </c>
      <c r="G3472" s="3" t="str">
        <f t="shared" si="54"/>
        <v xml:space="preserve">경기 </v>
      </c>
      <c r="H3472" s="2" t="s">
        <v>38401</v>
      </c>
      <c r="I3472" s="2" t="s">
        <v>393</v>
      </c>
      <c r="J3472" s="2" t="s">
        <v>38400</v>
      </c>
    </row>
    <row r="3473" spans="1:10" x14ac:dyDescent="0.3">
      <c r="A3473" s="3">
        <v>13758</v>
      </c>
      <c r="B3473" s="3">
        <v>1258131460</v>
      </c>
      <c r="C3473" s="2" t="s">
        <v>38402</v>
      </c>
      <c r="D3473" s="2" t="s">
        <v>1</v>
      </c>
      <c r="E3473" s="3" t="s">
        <v>2</v>
      </c>
      <c r="F3473" s="3">
        <v>41550</v>
      </c>
      <c r="G3473" s="3" t="str">
        <f t="shared" si="54"/>
        <v xml:space="preserve">경기 </v>
      </c>
      <c r="H3473" s="2" t="s">
        <v>38404</v>
      </c>
      <c r="I3473" s="2" t="s">
        <v>124</v>
      </c>
      <c r="J3473" s="2" t="s">
        <v>38403</v>
      </c>
    </row>
    <row r="3474" spans="1:10" x14ac:dyDescent="0.3">
      <c r="A3474" s="3">
        <v>13759</v>
      </c>
      <c r="B3474" s="3">
        <v>1308102502</v>
      </c>
      <c r="C3474" s="2" t="s">
        <v>38405</v>
      </c>
      <c r="D3474" s="2" t="s">
        <v>1</v>
      </c>
      <c r="E3474" s="3" t="s">
        <v>2</v>
      </c>
      <c r="F3474" s="3">
        <v>41590</v>
      </c>
      <c r="G3474" s="3" t="str">
        <f t="shared" si="54"/>
        <v xml:space="preserve">경기 </v>
      </c>
      <c r="H3474" s="2" t="s">
        <v>38407</v>
      </c>
      <c r="I3474" s="2" t="s">
        <v>1011</v>
      </c>
      <c r="J3474" s="2" t="s">
        <v>38406</v>
      </c>
    </row>
    <row r="3475" spans="1:10" x14ac:dyDescent="0.3">
      <c r="A3475" s="3">
        <v>13760</v>
      </c>
      <c r="B3475" s="3">
        <v>1308637869</v>
      </c>
      <c r="C3475" s="2" t="s">
        <v>38408</v>
      </c>
      <c r="D3475" s="2" t="s">
        <v>1</v>
      </c>
      <c r="E3475" s="3" t="s">
        <v>2</v>
      </c>
      <c r="F3475" s="3">
        <v>41190</v>
      </c>
      <c r="G3475" s="3" t="str">
        <f t="shared" si="54"/>
        <v xml:space="preserve">경기 </v>
      </c>
      <c r="H3475" s="2" t="s">
        <v>38410</v>
      </c>
      <c r="I3475" s="2" t="s">
        <v>635</v>
      </c>
      <c r="J3475" s="2" t="s">
        <v>38409</v>
      </c>
    </row>
    <row r="3476" spans="1:10" x14ac:dyDescent="0.3">
      <c r="A3476" s="3">
        <v>13761</v>
      </c>
      <c r="B3476" s="3">
        <v>1318161260</v>
      </c>
      <c r="C3476" s="2" t="s">
        <v>38411</v>
      </c>
      <c r="D3476" s="2" t="s">
        <v>1</v>
      </c>
      <c r="E3476" s="3" t="s">
        <v>2</v>
      </c>
      <c r="F3476" s="3">
        <v>41410</v>
      </c>
      <c r="G3476" s="3" t="str">
        <f t="shared" si="54"/>
        <v xml:space="preserve">경기 </v>
      </c>
      <c r="H3476" s="2" t="s">
        <v>4802</v>
      </c>
      <c r="I3476" s="2" t="s">
        <v>154</v>
      </c>
      <c r="J3476" s="2" t="s">
        <v>38412</v>
      </c>
    </row>
    <row r="3477" spans="1:10" x14ac:dyDescent="0.3">
      <c r="A3477" s="3">
        <v>13762</v>
      </c>
      <c r="B3477" s="3">
        <v>1338124617</v>
      </c>
      <c r="C3477" s="2" t="s">
        <v>38413</v>
      </c>
      <c r="D3477" s="2" t="s">
        <v>1</v>
      </c>
      <c r="E3477" s="3" t="s">
        <v>2</v>
      </c>
      <c r="F3477" s="3">
        <v>41390</v>
      </c>
      <c r="G3477" s="3" t="str">
        <f t="shared" si="54"/>
        <v xml:space="preserve">경기 </v>
      </c>
      <c r="H3477" s="2" t="s">
        <v>38415</v>
      </c>
      <c r="I3477" s="2" t="s">
        <v>229</v>
      </c>
      <c r="J3477" s="2" t="s">
        <v>38414</v>
      </c>
    </row>
    <row r="3478" spans="1:10" x14ac:dyDescent="0.3">
      <c r="A3478" s="3">
        <v>13763</v>
      </c>
      <c r="B3478" s="3">
        <v>1348138322</v>
      </c>
      <c r="C3478" s="2" t="s">
        <v>38416</v>
      </c>
      <c r="D3478" s="2" t="s">
        <v>1</v>
      </c>
      <c r="E3478" s="3" t="s">
        <v>2</v>
      </c>
      <c r="F3478" s="3">
        <v>41390</v>
      </c>
      <c r="G3478" s="3" t="str">
        <f t="shared" si="54"/>
        <v xml:space="preserve">경기 </v>
      </c>
      <c r="H3478" s="2" t="s">
        <v>38418</v>
      </c>
      <c r="I3478" s="2" t="s">
        <v>2020</v>
      </c>
      <c r="J3478" s="2" t="s">
        <v>38417</v>
      </c>
    </row>
    <row r="3479" spans="1:10" x14ac:dyDescent="0.3">
      <c r="A3479" s="3">
        <v>13764</v>
      </c>
      <c r="B3479" s="3">
        <v>1348144877</v>
      </c>
      <c r="C3479" s="2" t="s">
        <v>38419</v>
      </c>
      <c r="D3479" s="2" t="s">
        <v>1</v>
      </c>
      <c r="E3479" s="3" t="s">
        <v>2</v>
      </c>
      <c r="F3479" s="3">
        <v>41271</v>
      </c>
      <c r="G3479" s="3" t="str">
        <f t="shared" si="54"/>
        <v xml:space="preserve">경기 </v>
      </c>
      <c r="H3479" s="2" t="s">
        <v>38421</v>
      </c>
      <c r="I3479" s="2" t="s">
        <v>154</v>
      </c>
      <c r="J3479" s="2" t="s">
        <v>38420</v>
      </c>
    </row>
    <row r="3480" spans="1:10" x14ac:dyDescent="0.3">
      <c r="A3480" s="3">
        <v>13765</v>
      </c>
      <c r="B3480" s="3">
        <v>1348144881</v>
      </c>
      <c r="C3480" s="2" t="s">
        <v>38422</v>
      </c>
      <c r="D3480" s="2" t="s">
        <v>1</v>
      </c>
      <c r="E3480" s="3" t="s">
        <v>2</v>
      </c>
      <c r="F3480" s="3">
        <v>41390</v>
      </c>
      <c r="G3480" s="3" t="str">
        <f t="shared" si="54"/>
        <v xml:space="preserve">경기 </v>
      </c>
      <c r="H3480" s="2" t="s">
        <v>38424</v>
      </c>
      <c r="I3480" s="2" t="s">
        <v>631</v>
      </c>
      <c r="J3480" s="2" t="s">
        <v>38423</v>
      </c>
    </row>
    <row r="3481" spans="1:10" x14ac:dyDescent="0.3">
      <c r="A3481" s="3">
        <v>13766</v>
      </c>
      <c r="B3481" s="3">
        <v>1368127928</v>
      </c>
      <c r="C3481" s="2" t="s">
        <v>38425</v>
      </c>
      <c r="D3481" s="2" t="s">
        <v>1</v>
      </c>
      <c r="E3481" s="3" t="s">
        <v>2</v>
      </c>
      <c r="F3481" s="3">
        <v>41570</v>
      </c>
      <c r="G3481" s="3" t="str">
        <f t="shared" si="54"/>
        <v xml:space="preserve">경기 </v>
      </c>
      <c r="H3481" s="2" t="s">
        <v>38427</v>
      </c>
      <c r="I3481" s="2" t="s">
        <v>705</v>
      </c>
      <c r="J3481" s="2" t="s">
        <v>38426</v>
      </c>
    </row>
    <row r="3482" spans="1:10" x14ac:dyDescent="0.3">
      <c r="A3482" s="3">
        <v>13768</v>
      </c>
      <c r="B3482" s="3">
        <v>1378148080</v>
      </c>
      <c r="C3482" s="2" t="s">
        <v>38431</v>
      </c>
      <c r="D3482" s="2" t="s">
        <v>1</v>
      </c>
      <c r="E3482" s="3" t="s">
        <v>2</v>
      </c>
      <c r="F3482" s="3">
        <v>41570</v>
      </c>
      <c r="G3482" s="3" t="str">
        <f t="shared" si="54"/>
        <v xml:space="preserve">경기 </v>
      </c>
      <c r="H3482" s="2" t="s">
        <v>38433</v>
      </c>
      <c r="I3482" s="2" t="s">
        <v>95</v>
      </c>
      <c r="J3482" s="2" t="s">
        <v>38432</v>
      </c>
    </row>
    <row r="3483" spans="1:10" x14ac:dyDescent="0.3">
      <c r="A3483" s="3">
        <v>13769</v>
      </c>
      <c r="B3483" s="3">
        <v>1378611064</v>
      </c>
      <c r="C3483" s="2" t="s">
        <v>38434</v>
      </c>
      <c r="D3483" s="2" t="s">
        <v>1</v>
      </c>
      <c r="E3483" s="3" t="s">
        <v>2</v>
      </c>
      <c r="F3483" s="3">
        <v>41570</v>
      </c>
      <c r="G3483" s="3" t="str">
        <f t="shared" si="54"/>
        <v xml:space="preserve">경기 </v>
      </c>
      <c r="H3483" s="2" t="s">
        <v>38436</v>
      </c>
      <c r="I3483" s="2" t="s">
        <v>952</v>
      </c>
      <c r="J3483" s="2" t="s">
        <v>38435</v>
      </c>
    </row>
    <row r="3484" spans="1:10" x14ac:dyDescent="0.3">
      <c r="A3484" s="3">
        <v>13770</v>
      </c>
      <c r="B3484" s="3">
        <v>1408105428</v>
      </c>
      <c r="C3484" s="2" t="s">
        <v>24678</v>
      </c>
      <c r="D3484" s="2" t="s">
        <v>1</v>
      </c>
      <c r="E3484" s="3" t="s">
        <v>2</v>
      </c>
      <c r="F3484" s="3">
        <v>41390</v>
      </c>
      <c r="G3484" s="3" t="str">
        <f t="shared" si="54"/>
        <v xml:space="preserve">경기 </v>
      </c>
      <c r="H3484" s="2" t="s">
        <v>38438</v>
      </c>
      <c r="I3484" s="2" t="s">
        <v>109</v>
      </c>
      <c r="J3484" s="2" t="s">
        <v>38437</v>
      </c>
    </row>
    <row r="3485" spans="1:10" x14ac:dyDescent="0.3">
      <c r="A3485" s="3">
        <v>13772</v>
      </c>
      <c r="B3485" s="3">
        <v>2208178402</v>
      </c>
      <c r="C3485" s="2" t="s">
        <v>38442</v>
      </c>
      <c r="D3485" s="2" t="s">
        <v>1</v>
      </c>
      <c r="E3485" s="3" t="s">
        <v>2</v>
      </c>
      <c r="F3485" s="3">
        <v>41135</v>
      </c>
      <c r="G3485" s="3" t="str">
        <f t="shared" si="54"/>
        <v xml:space="preserve">경기 </v>
      </c>
      <c r="H3485" s="2" t="s">
        <v>30123</v>
      </c>
      <c r="I3485" s="2" t="s">
        <v>890</v>
      </c>
      <c r="J3485" s="2" t="s">
        <v>38443</v>
      </c>
    </row>
    <row r="3486" spans="1:10" x14ac:dyDescent="0.3">
      <c r="A3486" s="3">
        <v>13796</v>
      </c>
      <c r="B3486" s="3">
        <v>1238180548</v>
      </c>
      <c r="C3486" s="2" t="s">
        <v>38501</v>
      </c>
      <c r="D3486" s="2" t="s">
        <v>1</v>
      </c>
      <c r="E3486" s="3" t="s">
        <v>2</v>
      </c>
      <c r="F3486" s="3">
        <v>41173</v>
      </c>
      <c r="G3486" s="3" t="str">
        <f t="shared" si="54"/>
        <v xml:space="preserve">경기 </v>
      </c>
      <c r="H3486" s="2" t="s">
        <v>38503</v>
      </c>
      <c r="I3486" s="2" t="s">
        <v>1813</v>
      </c>
      <c r="J3486" s="2" t="s">
        <v>38502</v>
      </c>
    </row>
    <row r="3487" spans="1:10" x14ac:dyDescent="0.3">
      <c r="A3487" s="3">
        <v>13800</v>
      </c>
      <c r="B3487" s="3">
        <v>1258116829</v>
      </c>
      <c r="C3487" s="2" t="s">
        <v>38513</v>
      </c>
      <c r="D3487" s="2" t="s">
        <v>1</v>
      </c>
      <c r="E3487" s="3" t="s">
        <v>2</v>
      </c>
      <c r="F3487" s="3">
        <v>41220</v>
      </c>
      <c r="G3487" s="3" t="str">
        <f t="shared" si="54"/>
        <v xml:space="preserve">경기 </v>
      </c>
      <c r="H3487" s="2" t="s">
        <v>38515</v>
      </c>
      <c r="I3487" s="2" t="s">
        <v>382</v>
      </c>
      <c r="J3487" s="2" t="s">
        <v>38514</v>
      </c>
    </row>
    <row r="3488" spans="1:10" x14ac:dyDescent="0.3">
      <c r="A3488" s="3">
        <v>13801</v>
      </c>
      <c r="B3488" s="3">
        <v>1278139639</v>
      </c>
      <c r="C3488" s="2" t="s">
        <v>11217</v>
      </c>
      <c r="D3488" s="2" t="s">
        <v>1</v>
      </c>
      <c r="E3488" s="3" t="s">
        <v>2</v>
      </c>
      <c r="F3488" s="3">
        <v>41650</v>
      </c>
      <c r="G3488" s="3" t="str">
        <f t="shared" si="54"/>
        <v xml:space="preserve">경기 </v>
      </c>
      <c r="H3488" s="2" t="s">
        <v>38517</v>
      </c>
      <c r="I3488" s="2" t="s">
        <v>7278</v>
      </c>
      <c r="J3488" s="2" t="s">
        <v>38516</v>
      </c>
    </row>
    <row r="3489" spans="1:10" x14ac:dyDescent="0.3">
      <c r="A3489" s="3">
        <v>13802</v>
      </c>
      <c r="B3489" s="3">
        <v>1278178817</v>
      </c>
      <c r="C3489" s="2" t="s">
        <v>38518</v>
      </c>
      <c r="D3489" s="2" t="s">
        <v>1</v>
      </c>
      <c r="E3489" s="3" t="s">
        <v>2</v>
      </c>
      <c r="F3489" s="3">
        <v>41800</v>
      </c>
      <c r="G3489" s="3" t="str">
        <f t="shared" si="54"/>
        <v xml:space="preserve">경기 </v>
      </c>
      <c r="H3489" s="2" t="s">
        <v>38520</v>
      </c>
      <c r="I3489" s="2" t="s">
        <v>95</v>
      </c>
      <c r="J3489" s="2" t="s">
        <v>38519</v>
      </c>
    </row>
    <row r="3490" spans="1:10" x14ac:dyDescent="0.3">
      <c r="A3490" s="3">
        <v>13803</v>
      </c>
      <c r="B3490" s="3">
        <v>1288129003</v>
      </c>
      <c r="C3490" s="2" t="s">
        <v>38521</v>
      </c>
      <c r="D3490" s="2" t="s">
        <v>1</v>
      </c>
      <c r="E3490" s="3" t="s">
        <v>2</v>
      </c>
      <c r="F3490" s="3">
        <v>41281</v>
      </c>
      <c r="G3490" s="3" t="str">
        <f t="shared" si="54"/>
        <v xml:space="preserve">경기 </v>
      </c>
      <c r="H3490" s="2" t="s">
        <v>38523</v>
      </c>
      <c r="I3490" s="2" t="s">
        <v>51</v>
      </c>
      <c r="J3490" s="2" t="s">
        <v>38522</v>
      </c>
    </row>
    <row r="3491" spans="1:10" x14ac:dyDescent="0.3">
      <c r="A3491" s="3">
        <v>13804</v>
      </c>
      <c r="B3491" s="3">
        <v>1288152542</v>
      </c>
      <c r="C3491" s="2" t="s">
        <v>38524</v>
      </c>
      <c r="D3491" s="2" t="s">
        <v>1</v>
      </c>
      <c r="E3491" s="3" t="s">
        <v>2</v>
      </c>
      <c r="F3491" s="3">
        <v>41480</v>
      </c>
      <c r="G3491" s="3" t="str">
        <f t="shared" si="54"/>
        <v xml:space="preserve">경기 </v>
      </c>
      <c r="H3491" s="2" t="s">
        <v>38526</v>
      </c>
      <c r="I3491" s="2" t="s">
        <v>9702</v>
      </c>
      <c r="J3491" s="2" t="s">
        <v>38525</v>
      </c>
    </row>
    <row r="3492" spans="1:10" x14ac:dyDescent="0.3">
      <c r="A3492" s="3">
        <v>13806</v>
      </c>
      <c r="B3492" s="3">
        <v>1308612868</v>
      </c>
      <c r="C3492" s="2" t="s">
        <v>38530</v>
      </c>
      <c r="D3492" s="2" t="s">
        <v>1</v>
      </c>
      <c r="E3492" s="3" t="s">
        <v>2</v>
      </c>
      <c r="F3492" s="3">
        <v>41190</v>
      </c>
      <c r="G3492" s="3" t="str">
        <f t="shared" si="54"/>
        <v xml:space="preserve">경기 </v>
      </c>
      <c r="H3492" s="2" t="s">
        <v>38532</v>
      </c>
      <c r="I3492" s="2" t="s">
        <v>705</v>
      </c>
      <c r="J3492" s="2" t="s">
        <v>38531</v>
      </c>
    </row>
    <row r="3493" spans="1:10" x14ac:dyDescent="0.3">
      <c r="A3493" s="3">
        <v>13811</v>
      </c>
      <c r="B3493" s="3">
        <v>1380466722</v>
      </c>
      <c r="C3493" s="2" t="s">
        <v>38543</v>
      </c>
      <c r="D3493" s="2" t="s">
        <v>1</v>
      </c>
      <c r="E3493" s="3" t="s">
        <v>2</v>
      </c>
      <c r="F3493" s="3">
        <v>41171</v>
      </c>
      <c r="G3493" s="3" t="str">
        <f t="shared" si="54"/>
        <v xml:space="preserve">경기 </v>
      </c>
      <c r="H3493" s="2" t="s">
        <v>38545</v>
      </c>
      <c r="I3493" s="2" t="s">
        <v>821</v>
      </c>
      <c r="J3493" s="2" t="s">
        <v>38544</v>
      </c>
    </row>
    <row r="3494" spans="1:10" x14ac:dyDescent="0.3">
      <c r="A3494" s="3">
        <v>13832</v>
      </c>
      <c r="B3494" s="3">
        <v>1138117882</v>
      </c>
      <c r="C3494" s="2" t="s">
        <v>38596</v>
      </c>
      <c r="D3494" s="2" t="s">
        <v>1</v>
      </c>
      <c r="E3494" s="3" t="s">
        <v>2</v>
      </c>
      <c r="F3494" s="3">
        <v>41190</v>
      </c>
      <c r="G3494" s="3" t="str">
        <f t="shared" si="54"/>
        <v xml:space="preserve">경기 </v>
      </c>
      <c r="H3494" s="2" t="s">
        <v>38598</v>
      </c>
      <c r="I3494" s="2" t="s">
        <v>423</v>
      </c>
      <c r="J3494" s="2" t="s">
        <v>38597</v>
      </c>
    </row>
    <row r="3495" spans="1:10" x14ac:dyDescent="0.3">
      <c r="A3495" s="3">
        <v>13836</v>
      </c>
      <c r="B3495" s="3">
        <v>1248168120</v>
      </c>
      <c r="C3495" s="2" t="s">
        <v>38605</v>
      </c>
      <c r="D3495" s="2" t="s">
        <v>1</v>
      </c>
      <c r="E3495" s="3" t="s">
        <v>2</v>
      </c>
      <c r="F3495" s="3">
        <v>41590</v>
      </c>
      <c r="G3495" s="3" t="str">
        <f t="shared" si="54"/>
        <v xml:space="preserve">경기 </v>
      </c>
      <c r="H3495" s="2" t="s">
        <v>6801</v>
      </c>
      <c r="I3495" s="2" t="s">
        <v>5</v>
      </c>
      <c r="J3495" s="2" t="s">
        <v>38606</v>
      </c>
    </row>
    <row r="3496" spans="1:10" x14ac:dyDescent="0.3">
      <c r="A3496" s="3">
        <v>13837</v>
      </c>
      <c r="B3496" s="3">
        <v>1288609318</v>
      </c>
      <c r="C3496" s="2" t="s">
        <v>38607</v>
      </c>
      <c r="D3496" s="2" t="s">
        <v>1</v>
      </c>
      <c r="E3496" s="3" t="s">
        <v>2</v>
      </c>
      <c r="F3496" s="3">
        <v>41480</v>
      </c>
      <c r="G3496" s="3" t="str">
        <f t="shared" si="54"/>
        <v xml:space="preserve">경기 </v>
      </c>
      <c r="H3496" s="2" t="s">
        <v>38609</v>
      </c>
      <c r="I3496" s="2" t="s">
        <v>2149</v>
      </c>
      <c r="J3496" s="2" t="s">
        <v>38608</v>
      </c>
    </row>
    <row r="3497" spans="1:10" x14ac:dyDescent="0.3">
      <c r="A3497" s="3">
        <v>13838</v>
      </c>
      <c r="B3497" s="3">
        <v>1298642038</v>
      </c>
      <c r="C3497" s="2" t="s">
        <v>38610</v>
      </c>
      <c r="D3497" s="2" t="s">
        <v>1</v>
      </c>
      <c r="E3497" s="3" t="s">
        <v>2</v>
      </c>
      <c r="F3497" s="3">
        <v>41133</v>
      </c>
      <c r="G3497" s="3" t="str">
        <f t="shared" si="54"/>
        <v xml:space="preserve">경기 </v>
      </c>
      <c r="H3497" s="2" t="s">
        <v>38611</v>
      </c>
      <c r="I3497" s="2" t="s">
        <v>194</v>
      </c>
      <c r="J3497" s="2"/>
    </row>
    <row r="3498" spans="1:10" x14ac:dyDescent="0.3">
      <c r="A3498" s="3">
        <v>13839</v>
      </c>
      <c r="B3498" s="3">
        <v>1308118192</v>
      </c>
      <c r="C3498" s="2" t="s">
        <v>38612</v>
      </c>
      <c r="D3498" s="2" t="s">
        <v>325</v>
      </c>
      <c r="E3498" s="3" t="s">
        <v>326</v>
      </c>
      <c r="F3498" s="3">
        <v>41220</v>
      </c>
      <c r="G3498" s="3" t="str">
        <f t="shared" si="54"/>
        <v xml:space="preserve">경기 </v>
      </c>
      <c r="H3498" s="2" t="s">
        <v>38614</v>
      </c>
      <c r="I3498" s="2" t="s">
        <v>146</v>
      </c>
      <c r="J3498" s="2" t="s">
        <v>38613</v>
      </c>
    </row>
    <row r="3499" spans="1:10" x14ac:dyDescent="0.3">
      <c r="A3499" s="3">
        <v>13840</v>
      </c>
      <c r="B3499" s="3">
        <v>1308158200</v>
      </c>
      <c r="C3499" s="2" t="s">
        <v>38615</v>
      </c>
      <c r="D3499" s="2" t="s">
        <v>1</v>
      </c>
      <c r="E3499" s="3" t="s">
        <v>2</v>
      </c>
      <c r="F3499" s="3">
        <v>41390</v>
      </c>
      <c r="G3499" s="3" t="str">
        <f t="shared" si="54"/>
        <v xml:space="preserve">경기 </v>
      </c>
      <c r="H3499" s="2" t="s">
        <v>38617</v>
      </c>
      <c r="I3499" s="2" t="s">
        <v>1328</v>
      </c>
      <c r="J3499" s="2" t="s">
        <v>38616</v>
      </c>
    </row>
    <row r="3500" spans="1:10" x14ac:dyDescent="0.3">
      <c r="A3500" s="3">
        <v>13841</v>
      </c>
      <c r="B3500" s="3">
        <v>1308170484</v>
      </c>
      <c r="C3500" s="2" t="s">
        <v>38618</v>
      </c>
      <c r="D3500" s="2" t="s">
        <v>1</v>
      </c>
      <c r="E3500" s="3" t="s">
        <v>2</v>
      </c>
      <c r="F3500" s="3">
        <v>41190</v>
      </c>
      <c r="G3500" s="3" t="str">
        <f t="shared" si="54"/>
        <v xml:space="preserve">경기 </v>
      </c>
      <c r="H3500" s="2" t="s">
        <v>14665</v>
      </c>
      <c r="I3500" s="2" t="s">
        <v>635</v>
      </c>
      <c r="J3500" s="2" t="s">
        <v>38619</v>
      </c>
    </row>
    <row r="3501" spans="1:10" x14ac:dyDescent="0.3">
      <c r="A3501" s="3">
        <v>13842</v>
      </c>
      <c r="B3501" s="3">
        <v>1308178531</v>
      </c>
      <c r="C3501" s="2" t="s">
        <v>38620</v>
      </c>
      <c r="D3501" s="2" t="s">
        <v>1</v>
      </c>
      <c r="E3501" s="3" t="s">
        <v>2</v>
      </c>
      <c r="F3501" s="3">
        <v>41273</v>
      </c>
      <c r="G3501" s="3" t="str">
        <f t="shared" si="54"/>
        <v xml:space="preserve">경기 </v>
      </c>
      <c r="H3501" s="2" t="s">
        <v>38622</v>
      </c>
      <c r="I3501" s="2" t="s">
        <v>51</v>
      </c>
      <c r="J3501" s="2" t="s">
        <v>38621</v>
      </c>
    </row>
    <row r="3502" spans="1:10" x14ac:dyDescent="0.3">
      <c r="A3502" s="3">
        <v>13843</v>
      </c>
      <c r="B3502" s="3">
        <v>1348110663</v>
      </c>
      <c r="C3502" s="2" t="s">
        <v>38623</v>
      </c>
      <c r="D3502" s="2" t="s">
        <v>1</v>
      </c>
      <c r="E3502" s="3" t="s">
        <v>2</v>
      </c>
      <c r="F3502" s="3">
        <v>41590</v>
      </c>
      <c r="G3502" s="3" t="str">
        <f t="shared" si="54"/>
        <v xml:space="preserve">경기 </v>
      </c>
      <c r="H3502" s="2" t="s">
        <v>38625</v>
      </c>
      <c r="I3502" s="2" t="s">
        <v>489</v>
      </c>
      <c r="J3502" s="2" t="s">
        <v>38624</v>
      </c>
    </row>
    <row r="3503" spans="1:10" x14ac:dyDescent="0.3">
      <c r="A3503" s="3">
        <v>13844</v>
      </c>
      <c r="B3503" s="3">
        <v>1358157375</v>
      </c>
      <c r="C3503" s="2" t="s">
        <v>38626</v>
      </c>
      <c r="D3503" s="2" t="s">
        <v>126</v>
      </c>
      <c r="E3503" s="3" t="s">
        <v>943</v>
      </c>
      <c r="F3503" s="3">
        <v>41461</v>
      </c>
      <c r="G3503" s="3" t="str">
        <f t="shared" si="54"/>
        <v xml:space="preserve">경기 </v>
      </c>
      <c r="H3503" s="2" t="s">
        <v>38628</v>
      </c>
      <c r="I3503" s="2" t="s">
        <v>469</v>
      </c>
      <c r="J3503" s="2" t="s">
        <v>38627</v>
      </c>
    </row>
    <row r="3504" spans="1:10" x14ac:dyDescent="0.3">
      <c r="A3504" s="3">
        <v>13846</v>
      </c>
      <c r="B3504" s="3">
        <v>1388143337</v>
      </c>
      <c r="C3504" s="2" t="s">
        <v>38632</v>
      </c>
      <c r="D3504" s="2" t="s">
        <v>1</v>
      </c>
      <c r="E3504" s="3" t="s">
        <v>2</v>
      </c>
      <c r="F3504" s="3">
        <v>41430</v>
      </c>
      <c r="G3504" s="3" t="str">
        <f t="shared" si="54"/>
        <v xml:space="preserve">경기 </v>
      </c>
      <c r="H3504" s="2" t="s">
        <v>1652</v>
      </c>
      <c r="I3504" s="2" t="s">
        <v>451</v>
      </c>
      <c r="J3504" s="2" t="s">
        <v>38633</v>
      </c>
    </row>
    <row r="3505" spans="1:10" x14ac:dyDescent="0.3">
      <c r="A3505" s="3">
        <v>13850</v>
      </c>
      <c r="B3505" s="3">
        <v>2158196524</v>
      </c>
      <c r="C3505" s="2" t="s">
        <v>38642</v>
      </c>
      <c r="D3505" s="2" t="s">
        <v>1</v>
      </c>
      <c r="E3505" s="3" t="s">
        <v>2</v>
      </c>
      <c r="F3505" s="3">
        <v>41360</v>
      </c>
      <c r="G3505" s="3" t="str">
        <f t="shared" si="54"/>
        <v xml:space="preserve">경기 </v>
      </c>
      <c r="H3505" s="2" t="s">
        <v>38644</v>
      </c>
      <c r="I3505" s="2" t="s">
        <v>469</v>
      </c>
      <c r="J3505" s="2" t="s">
        <v>38643</v>
      </c>
    </row>
    <row r="3506" spans="1:10" x14ac:dyDescent="0.3">
      <c r="A3506" s="3">
        <v>13851</v>
      </c>
      <c r="B3506" s="3">
        <v>2208192189</v>
      </c>
      <c r="C3506" s="2" t="s">
        <v>38645</v>
      </c>
      <c r="D3506" s="2" t="s">
        <v>1</v>
      </c>
      <c r="E3506" s="3" t="s">
        <v>2</v>
      </c>
      <c r="F3506" s="3">
        <v>41173</v>
      </c>
      <c r="G3506" s="3" t="str">
        <f t="shared" si="54"/>
        <v xml:space="preserve">경기 </v>
      </c>
      <c r="H3506" s="2" t="s">
        <v>153</v>
      </c>
      <c r="I3506" s="2" t="s">
        <v>451</v>
      </c>
      <c r="J3506" s="2" t="s">
        <v>38646</v>
      </c>
    </row>
    <row r="3507" spans="1:10" x14ac:dyDescent="0.3">
      <c r="A3507" s="3">
        <v>13853</v>
      </c>
      <c r="B3507" s="3">
        <v>2298128272</v>
      </c>
      <c r="C3507" s="2" t="s">
        <v>38650</v>
      </c>
      <c r="D3507" s="2" t="s">
        <v>244</v>
      </c>
      <c r="E3507" s="3" t="s">
        <v>245</v>
      </c>
      <c r="F3507" s="3">
        <v>41285</v>
      </c>
      <c r="G3507" s="3" t="str">
        <f t="shared" si="54"/>
        <v xml:space="preserve">경기 </v>
      </c>
      <c r="H3507" s="2" t="s">
        <v>38652</v>
      </c>
      <c r="I3507" s="2" t="s">
        <v>986</v>
      </c>
      <c r="J3507" s="2" t="s">
        <v>38651</v>
      </c>
    </row>
    <row r="3508" spans="1:10" x14ac:dyDescent="0.3">
      <c r="A3508" s="3">
        <v>13869</v>
      </c>
      <c r="B3508" s="3">
        <v>1148172141</v>
      </c>
      <c r="C3508" s="2" t="s">
        <v>38689</v>
      </c>
      <c r="D3508" s="2" t="s">
        <v>1</v>
      </c>
      <c r="E3508" s="3" t="s">
        <v>2</v>
      </c>
      <c r="F3508" s="3">
        <v>41610</v>
      </c>
      <c r="G3508" s="3" t="str">
        <f t="shared" si="54"/>
        <v xml:space="preserve">경기 </v>
      </c>
      <c r="H3508" s="2" t="s">
        <v>38691</v>
      </c>
      <c r="I3508" s="2" t="s">
        <v>3227</v>
      </c>
      <c r="J3508" s="2" t="s">
        <v>38690</v>
      </c>
    </row>
    <row r="3509" spans="1:10" x14ac:dyDescent="0.3">
      <c r="A3509" s="3">
        <v>13872</v>
      </c>
      <c r="B3509" s="3">
        <v>1178135956</v>
      </c>
      <c r="C3509" s="2" t="s">
        <v>38696</v>
      </c>
      <c r="D3509" s="2" t="s">
        <v>1</v>
      </c>
      <c r="E3509" s="3" t="s">
        <v>2</v>
      </c>
      <c r="F3509" s="3">
        <v>41450</v>
      </c>
      <c r="G3509" s="3" t="str">
        <f t="shared" si="54"/>
        <v xml:space="preserve">경기 </v>
      </c>
      <c r="H3509" s="2" t="s">
        <v>1936</v>
      </c>
      <c r="I3509" s="2" t="s">
        <v>202</v>
      </c>
      <c r="J3509" s="2" t="s">
        <v>38697</v>
      </c>
    </row>
    <row r="3510" spans="1:10" x14ac:dyDescent="0.3">
      <c r="A3510" s="3">
        <v>13874</v>
      </c>
      <c r="B3510" s="3">
        <v>1238180403</v>
      </c>
      <c r="C3510" s="2" t="s">
        <v>38701</v>
      </c>
      <c r="D3510" s="2" t="s">
        <v>1</v>
      </c>
      <c r="E3510" s="3" t="s">
        <v>2</v>
      </c>
      <c r="F3510" s="3">
        <v>41430</v>
      </c>
      <c r="G3510" s="3" t="str">
        <f t="shared" si="54"/>
        <v xml:space="preserve">경기 </v>
      </c>
      <c r="H3510" s="2" t="s">
        <v>23338</v>
      </c>
      <c r="I3510" s="2" t="s">
        <v>59</v>
      </c>
      <c r="J3510" s="2" t="s">
        <v>38702</v>
      </c>
    </row>
    <row r="3511" spans="1:10" x14ac:dyDescent="0.3">
      <c r="A3511" s="3">
        <v>13875</v>
      </c>
      <c r="B3511" s="3">
        <v>1248128244</v>
      </c>
      <c r="C3511" s="2" t="s">
        <v>38703</v>
      </c>
      <c r="D3511" s="2" t="s">
        <v>1</v>
      </c>
      <c r="E3511" s="3" t="s">
        <v>2</v>
      </c>
      <c r="F3511" s="3">
        <v>41590</v>
      </c>
      <c r="G3511" s="3" t="str">
        <f t="shared" si="54"/>
        <v xml:space="preserve">경기 </v>
      </c>
      <c r="H3511" s="2" t="s">
        <v>38705</v>
      </c>
      <c r="I3511" s="2" t="s">
        <v>21</v>
      </c>
      <c r="J3511" s="2" t="s">
        <v>38704</v>
      </c>
    </row>
    <row r="3512" spans="1:10" x14ac:dyDescent="0.3">
      <c r="A3512" s="3">
        <v>13876</v>
      </c>
      <c r="B3512" s="3">
        <v>1308127013</v>
      </c>
      <c r="C3512" s="2" t="s">
        <v>38706</v>
      </c>
      <c r="D3512" s="2" t="s">
        <v>1</v>
      </c>
      <c r="E3512" s="3" t="s">
        <v>2</v>
      </c>
      <c r="F3512" s="3">
        <v>41190</v>
      </c>
      <c r="G3512" s="3" t="str">
        <f t="shared" si="54"/>
        <v xml:space="preserve">경기 </v>
      </c>
      <c r="H3512" s="2" t="s">
        <v>38708</v>
      </c>
      <c r="I3512" s="2" t="s">
        <v>386</v>
      </c>
      <c r="J3512" s="2" t="s">
        <v>38707</v>
      </c>
    </row>
    <row r="3513" spans="1:10" x14ac:dyDescent="0.3">
      <c r="A3513" s="3">
        <v>13877</v>
      </c>
      <c r="B3513" s="3">
        <v>1308166170</v>
      </c>
      <c r="C3513" s="2" t="s">
        <v>38709</v>
      </c>
      <c r="D3513" s="2" t="s">
        <v>1</v>
      </c>
      <c r="E3513" s="3" t="s">
        <v>2</v>
      </c>
      <c r="F3513" s="3">
        <v>41190</v>
      </c>
      <c r="G3513" s="3" t="str">
        <f t="shared" si="54"/>
        <v xml:space="preserve">경기 </v>
      </c>
      <c r="H3513" s="2" t="s">
        <v>38711</v>
      </c>
      <c r="I3513" s="2" t="s">
        <v>11839</v>
      </c>
      <c r="J3513" s="2" t="s">
        <v>38710</v>
      </c>
    </row>
    <row r="3514" spans="1:10" x14ac:dyDescent="0.3">
      <c r="A3514" s="3">
        <v>13882</v>
      </c>
      <c r="B3514" s="3">
        <v>2148616745</v>
      </c>
      <c r="C3514" s="2" t="s">
        <v>38722</v>
      </c>
      <c r="D3514" s="2" t="s">
        <v>1</v>
      </c>
      <c r="E3514" s="3" t="s">
        <v>2</v>
      </c>
      <c r="F3514" s="3">
        <v>41135</v>
      </c>
      <c r="G3514" s="3" t="str">
        <f t="shared" si="54"/>
        <v xml:space="preserve">경기 </v>
      </c>
      <c r="H3514" s="2" t="s">
        <v>31444</v>
      </c>
      <c r="I3514" s="2" t="s">
        <v>2061</v>
      </c>
      <c r="J3514" s="2" t="s">
        <v>38723</v>
      </c>
    </row>
    <row r="3515" spans="1:10" x14ac:dyDescent="0.3">
      <c r="A3515" s="3">
        <v>13903</v>
      </c>
      <c r="B3515" s="3">
        <v>1248105237</v>
      </c>
      <c r="C3515" s="2" t="s">
        <v>38775</v>
      </c>
      <c r="D3515" s="2" t="s">
        <v>1</v>
      </c>
      <c r="E3515" s="3" t="s">
        <v>2</v>
      </c>
      <c r="F3515" s="3">
        <v>41370</v>
      </c>
      <c r="G3515" s="3" t="str">
        <f t="shared" si="54"/>
        <v xml:space="preserve">경기 </v>
      </c>
      <c r="H3515" s="2" t="s">
        <v>38777</v>
      </c>
      <c r="I3515" s="2" t="s">
        <v>586</v>
      </c>
      <c r="J3515" s="2" t="s">
        <v>38776</v>
      </c>
    </row>
    <row r="3516" spans="1:10" x14ac:dyDescent="0.3">
      <c r="A3516" s="3">
        <v>13905</v>
      </c>
      <c r="B3516" s="3">
        <v>1268605922</v>
      </c>
      <c r="C3516" s="2" t="s">
        <v>38781</v>
      </c>
      <c r="D3516" s="2" t="s">
        <v>126</v>
      </c>
      <c r="E3516" s="3" t="s">
        <v>943</v>
      </c>
      <c r="F3516" s="3">
        <v>41173</v>
      </c>
      <c r="G3516" s="3" t="str">
        <f t="shared" si="54"/>
        <v xml:space="preserve">경기 </v>
      </c>
      <c r="H3516" s="2" t="s">
        <v>38783</v>
      </c>
      <c r="I3516" s="2" t="s">
        <v>19475</v>
      </c>
      <c r="J3516" s="2" t="s">
        <v>38782</v>
      </c>
    </row>
    <row r="3517" spans="1:10" x14ac:dyDescent="0.3">
      <c r="A3517" s="3">
        <v>13906</v>
      </c>
      <c r="B3517" s="3">
        <v>1278188090</v>
      </c>
      <c r="C3517" s="2" t="s">
        <v>38784</v>
      </c>
      <c r="D3517" s="2" t="s">
        <v>1</v>
      </c>
      <c r="E3517" s="3" t="s">
        <v>2</v>
      </c>
      <c r="F3517" s="3">
        <v>41610</v>
      </c>
      <c r="G3517" s="3" t="str">
        <f t="shared" si="54"/>
        <v xml:space="preserve">경기 </v>
      </c>
      <c r="H3517" s="2" t="s">
        <v>38786</v>
      </c>
      <c r="I3517" s="2" t="s">
        <v>919</v>
      </c>
      <c r="J3517" s="2" t="s">
        <v>38785</v>
      </c>
    </row>
    <row r="3518" spans="1:10" x14ac:dyDescent="0.3">
      <c r="A3518" s="3">
        <v>13907</v>
      </c>
      <c r="B3518" s="3">
        <v>1298190802</v>
      </c>
      <c r="C3518" s="2" t="s">
        <v>38787</v>
      </c>
      <c r="D3518" s="2" t="s">
        <v>239</v>
      </c>
      <c r="E3518" s="3" t="s">
        <v>240</v>
      </c>
      <c r="F3518" s="3">
        <v>41133</v>
      </c>
      <c r="G3518" s="3" t="str">
        <f t="shared" si="54"/>
        <v xml:space="preserve">경기 </v>
      </c>
      <c r="H3518" s="2" t="s">
        <v>955</v>
      </c>
      <c r="I3518" s="2" t="s">
        <v>13</v>
      </c>
      <c r="J3518" s="2" t="s">
        <v>38788</v>
      </c>
    </row>
    <row r="3519" spans="1:10" x14ac:dyDescent="0.3">
      <c r="A3519" s="3">
        <v>13908</v>
      </c>
      <c r="B3519" s="3">
        <v>1308144249</v>
      </c>
      <c r="C3519" s="2" t="s">
        <v>38789</v>
      </c>
      <c r="D3519" s="2" t="s">
        <v>1</v>
      </c>
      <c r="E3519" s="3" t="s">
        <v>2</v>
      </c>
      <c r="F3519" s="3">
        <v>41190</v>
      </c>
      <c r="G3519" s="3" t="str">
        <f t="shared" si="54"/>
        <v xml:space="preserve">경기 </v>
      </c>
      <c r="H3519" s="2" t="s">
        <v>38791</v>
      </c>
      <c r="I3519" s="2" t="s">
        <v>67</v>
      </c>
      <c r="J3519" s="2" t="s">
        <v>38790</v>
      </c>
    </row>
    <row r="3520" spans="1:10" x14ac:dyDescent="0.3">
      <c r="A3520" s="3">
        <v>13911</v>
      </c>
      <c r="B3520" s="3">
        <v>1348115708</v>
      </c>
      <c r="C3520" s="2" t="s">
        <v>38798</v>
      </c>
      <c r="D3520" s="2" t="s">
        <v>1</v>
      </c>
      <c r="E3520" s="3" t="s">
        <v>2</v>
      </c>
      <c r="F3520" s="3">
        <v>41273</v>
      </c>
      <c r="G3520" s="3" t="str">
        <f t="shared" si="54"/>
        <v xml:space="preserve">경기 </v>
      </c>
      <c r="H3520" s="2" t="s">
        <v>38800</v>
      </c>
      <c r="I3520" s="2" t="s">
        <v>1954</v>
      </c>
      <c r="J3520" s="2" t="s">
        <v>38799</v>
      </c>
    </row>
    <row r="3521" spans="1:10" x14ac:dyDescent="0.3">
      <c r="A3521" s="3">
        <v>13912</v>
      </c>
      <c r="B3521" s="3">
        <v>1348142184</v>
      </c>
      <c r="C3521" s="2" t="s">
        <v>38801</v>
      </c>
      <c r="D3521" s="2" t="s">
        <v>1</v>
      </c>
      <c r="E3521" s="3" t="s">
        <v>2</v>
      </c>
      <c r="F3521" s="3">
        <v>41273</v>
      </c>
      <c r="G3521" s="3" t="str">
        <f t="shared" si="54"/>
        <v xml:space="preserve">경기 </v>
      </c>
      <c r="H3521" s="2" t="s">
        <v>38803</v>
      </c>
      <c r="I3521" s="2" t="s">
        <v>43</v>
      </c>
      <c r="J3521" s="2" t="s">
        <v>38802</v>
      </c>
    </row>
    <row r="3522" spans="1:10" x14ac:dyDescent="0.3">
      <c r="A3522" s="3">
        <v>13913</v>
      </c>
      <c r="B3522" s="3">
        <v>1368121244</v>
      </c>
      <c r="C3522" s="2" t="s">
        <v>38804</v>
      </c>
      <c r="D3522" s="2" t="s">
        <v>1</v>
      </c>
      <c r="E3522" s="3" t="s">
        <v>2</v>
      </c>
      <c r="F3522" s="3">
        <v>41570</v>
      </c>
      <c r="G3522" s="3" t="str">
        <f t="shared" si="54"/>
        <v xml:space="preserve">경기 </v>
      </c>
      <c r="H3522" s="2" t="s">
        <v>38806</v>
      </c>
      <c r="I3522" s="2" t="s">
        <v>508</v>
      </c>
      <c r="J3522" s="2" t="s">
        <v>38805</v>
      </c>
    </row>
    <row r="3523" spans="1:10" x14ac:dyDescent="0.3">
      <c r="A3523" s="3">
        <v>13914</v>
      </c>
      <c r="B3523" s="3">
        <v>1378142524</v>
      </c>
      <c r="C3523" s="2" t="s">
        <v>38807</v>
      </c>
      <c r="D3523" s="2" t="s">
        <v>1</v>
      </c>
      <c r="E3523" s="3" t="s">
        <v>2</v>
      </c>
      <c r="F3523" s="3">
        <v>41570</v>
      </c>
      <c r="G3523" s="3" t="str">
        <f t="shared" ref="G3523:G3586" si="55">LEFT(H3523,3)</f>
        <v xml:space="preserve">경기 </v>
      </c>
      <c r="H3523" s="2" t="s">
        <v>38809</v>
      </c>
      <c r="I3523" s="2" t="s">
        <v>952</v>
      </c>
      <c r="J3523" s="2" t="s">
        <v>38808</v>
      </c>
    </row>
    <row r="3524" spans="1:10" x14ac:dyDescent="0.3">
      <c r="A3524" s="3">
        <v>13915</v>
      </c>
      <c r="B3524" s="3">
        <v>1388125547</v>
      </c>
      <c r="C3524" s="2" t="s">
        <v>38810</v>
      </c>
      <c r="D3524" s="2" t="s">
        <v>1</v>
      </c>
      <c r="E3524" s="3" t="s">
        <v>2</v>
      </c>
      <c r="F3524" s="3">
        <v>41133</v>
      </c>
      <c r="G3524" s="3" t="str">
        <f t="shared" si="55"/>
        <v xml:space="preserve">경기 </v>
      </c>
      <c r="H3524" s="2" t="s">
        <v>13067</v>
      </c>
      <c r="I3524" s="2" t="s">
        <v>13</v>
      </c>
      <c r="J3524" s="2" t="s">
        <v>38811</v>
      </c>
    </row>
    <row r="3525" spans="1:10" x14ac:dyDescent="0.3">
      <c r="A3525" s="3">
        <v>13916</v>
      </c>
      <c r="B3525" s="3">
        <v>1408156548</v>
      </c>
      <c r="C3525" s="2" t="s">
        <v>38812</v>
      </c>
      <c r="D3525" s="2" t="s">
        <v>1</v>
      </c>
      <c r="E3525" s="3" t="s">
        <v>2</v>
      </c>
      <c r="F3525" s="3">
        <v>41390</v>
      </c>
      <c r="G3525" s="3" t="str">
        <f t="shared" si="55"/>
        <v xml:space="preserve">경기 </v>
      </c>
      <c r="H3525" s="2" t="s">
        <v>38814</v>
      </c>
      <c r="I3525" s="2" t="s">
        <v>1011</v>
      </c>
      <c r="J3525" s="2" t="s">
        <v>38813</v>
      </c>
    </row>
    <row r="3526" spans="1:10" x14ac:dyDescent="0.3">
      <c r="A3526" s="3">
        <v>13939</v>
      </c>
      <c r="B3526" s="3">
        <v>1078162174</v>
      </c>
      <c r="C3526" s="2" t="s">
        <v>38869</v>
      </c>
      <c r="D3526" s="2" t="s">
        <v>1</v>
      </c>
      <c r="E3526" s="3" t="s">
        <v>2</v>
      </c>
      <c r="F3526" s="3">
        <v>41390</v>
      </c>
      <c r="G3526" s="3" t="str">
        <f t="shared" si="55"/>
        <v xml:space="preserve">경기 </v>
      </c>
      <c r="H3526" s="2" t="s">
        <v>38871</v>
      </c>
      <c r="I3526" s="2" t="s">
        <v>1324</v>
      </c>
      <c r="J3526" s="2" t="s">
        <v>38870</v>
      </c>
    </row>
    <row r="3527" spans="1:10" x14ac:dyDescent="0.3">
      <c r="A3527" s="3">
        <v>13943</v>
      </c>
      <c r="B3527" s="3">
        <v>1168137494</v>
      </c>
      <c r="C3527" s="2" t="s">
        <v>38880</v>
      </c>
      <c r="D3527" s="2" t="s">
        <v>1</v>
      </c>
      <c r="E3527" s="3" t="s">
        <v>2</v>
      </c>
      <c r="F3527" s="3">
        <v>41190</v>
      </c>
      <c r="G3527" s="3" t="str">
        <f t="shared" si="55"/>
        <v xml:space="preserve">경기 </v>
      </c>
      <c r="H3527" s="2" t="s">
        <v>38882</v>
      </c>
      <c r="I3527" s="2" t="s">
        <v>13</v>
      </c>
      <c r="J3527" s="2" t="s">
        <v>38881</v>
      </c>
    </row>
    <row r="3528" spans="1:10" x14ac:dyDescent="0.3">
      <c r="A3528" s="3">
        <v>13947</v>
      </c>
      <c r="B3528" s="3">
        <v>1258152131</v>
      </c>
      <c r="C3528" s="2" t="s">
        <v>38891</v>
      </c>
      <c r="D3528" s="2" t="s">
        <v>1</v>
      </c>
      <c r="E3528" s="3" t="s">
        <v>2</v>
      </c>
      <c r="F3528" s="3">
        <v>41220</v>
      </c>
      <c r="G3528" s="3" t="str">
        <f t="shared" si="55"/>
        <v xml:space="preserve">경기 </v>
      </c>
      <c r="H3528" s="2" t="s">
        <v>38893</v>
      </c>
      <c r="I3528" s="2" t="s">
        <v>308</v>
      </c>
      <c r="J3528" s="2" t="s">
        <v>38892</v>
      </c>
    </row>
    <row r="3529" spans="1:10" x14ac:dyDescent="0.3">
      <c r="A3529" s="3">
        <v>13948</v>
      </c>
      <c r="B3529" s="3">
        <v>1268118534</v>
      </c>
      <c r="C3529" s="2" t="s">
        <v>38894</v>
      </c>
      <c r="D3529" s="2" t="s">
        <v>1</v>
      </c>
      <c r="E3529" s="3" t="s">
        <v>2</v>
      </c>
      <c r="F3529" s="3">
        <v>41610</v>
      </c>
      <c r="G3529" s="3" t="str">
        <f t="shared" si="55"/>
        <v xml:space="preserve">경기 </v>
      </c>
      <c r="H3529" s="2" t="s">
        <v>38896</v>
      </c>
      <c r="I3529" s="2" t="s">
        <v>1272</v>
      </c>
      <c r="J3529" s="2" t="s">
        <v>38895</v>
      </c>
    </row>
    <row r="3530" spans="1:10" x14ac:dyDescent="0.3">
      <c r="A3530" s="3">
        <v>13949</v>
      </c>
      <c r="B3530" s="3">
        <v>1268193004</v>
      </c>
      <c r="C3530" s="2" t="s">
        <v>16517</v>
      </c>
      <c r="D3530" s="2" t="s">
        <v>1</v>
      </c>
      <c r="E3530" s="3" t="s">
        <v>2</v>
      </c>
      <c r="F3530" s="3">
        <v>41610</v>
      </c>
      <c r="G3530" s="3" t="str">
        <f t="shared" si="55"/>
        <v xml:space="preserve">경기 </v>
      </c>
      <c r="H3530" s="2" t="s">
        <v>38898</v>
      </c>
      <c r="I3530" s="2" t="s">
        <v>95</v>
      </c>
      <c r="J3530" s="2" t="s">
        <v>38897</v>
      </c>
    </row>
    <row r="3531" spans="1:10" x14ac:dyDescent="0.3">
      <c r="A3531" s="3">
        <v>13950</v>
      </c>
      <c r="B3531" s="3">
        <v>1298142746</v>
      </c>
      <c r="C3531" s="2" t="s">
        <v>38899</v>
      </c>
      <c r="D3531" s="2" t="s">
        <v>1</v>
      </c>
      <c r="E3531" s="3" t="s">
        <v>2</v>
      </c>
      <c r="F3531" s="3">
        <v>41133</v>
      </c>
      <c r="G3531" s="3" t="str">
        <f t="shared" si="55"/>
        <v xml:space="preserve">경기 </v>
      </c>
      <c r="H3531" s="2" t="s">
        <v>11665</v>
      </c>
      <c r="I3531" s="2" t="s">
        <v>9986</v>
      </c>
      <c r="J3531" s="2" t="s">
        <v>38900</v>
      </c>
    </row>
    <row r="3532" spans="1:10" x14ac:dyDescent="0.3">
      <c r="A3532" s="3">
        <v>13951</v>
      </c>
      <c r="B3532" s="3">
        <v>1338117509</v>
      </c>
      <c r="C3532" s="2" t="s">
        <v>38901</v>
      </c>
      <c r="D3532" s="2" t="s">
        <v>1</v>
      </c>
      <c r="E3532" s="3" t="s">
        <v>2</v>
      </c>
      <c r="F3532" s="3">
        <v>41390</v>
      </c>
      <c r="G3532" s="3" t="str">
        <f t="shared" si="55"/>
        <v xml:space="preserve">경기 </v>
      </c>
      <c r="H3532" s="2" t="s">
        <v>38903</v>
      </c>
      <c r="I3532" s="2" t="s">
        <v>469</v>
      </c>
      <c r="J3532" s="2" t="s">
        <v>38902</v>
      </c>
    </row>
    <row r="3533" spans="1:10" x14ac:dyDescent="0.3">
      <c r="A3533" s="3">
        <v>13956</v>
      </c>
      <c r="B3533" s="3">
        <v>1358136180</v>
      </c>
      <c r="C3533" s="2" t="s">
        <v>38915</v>
      </c>
      <c r="D3533" s="2" t="s">
        <v>1</v>
      </c>
      <c r="E3533" s="3" t="s">
        <v>2</v>
      </c>
      <c r="F3533" s="3">
        <v>41113</v>
      </c>
      <c r="G3533" s="3" t="str">
        <f t="shared" si="55"/>
        <v xml:space="preserve">경기 </v>
      </c>
      <c r="H3533" s="2" t="s">
        <v>38917</v>
      </c>
      <c r="I3533" s="2" t="s">
        <v>8577</v>
      </c>
      <c r="J3533" s="2" t="s">
        <v>38916</v>
      </c>
    </row>
    <row r="3534" spans="1:10" x14ac:dyDescent="0.3">
      <c r="A3534" s="3">
        <v>13957</v>
      </c>
      <c r="B3534" s="3">
        <v>1358198089</v>
      </c>
      <c r="C3534" s="2" t="s">
        <v>38918</v>
      </c>
      <c r="D3534" s="2" t="s">
        <v>406</v>
      </c>
      <c r="E3534" s="3" t="s">
        <v>2</v>
      </c>
      <c r="F3534" s="3">
        <v>41370</v>
      </c>
      <c r="G3534" s="3" t="str">
        <f t="shared" si="55"/>
        <v xml:space="preserve">경기 </v>
      </c>
      <c r="H3534" s="2" t="s">
        <v>38920</v>
      </c>
      <c r="I3534" s="2" t="s">
        <v>154</v>
      </c>
      <c r="J3534" s="2" t="s">
        <v>38919</v>
      </c>
    </row>
    <row r="3535" spans="1:10" x14ac:dyDescent="0.3">
      <c r="A3535" s="3">
        <v>13980</v>
      </c>
      <c r="B3535" s="3">
        <v>1238628606</v>
      </c>
      <c r="C3535" s="2" t="s">
        <v>38983</v>
      </c>
      <c r="D3535" s="2" t="s">
        <v>1</v>
      </c>
      <c r="E3535" s="3" t="s">
        <v>2</v>
      </c>
      <c r="F3535" s="3">
        <v>41410</v>
      </c>
      <c r="G3535" s="3" t="str">
        <f t="shared" si="55"/>
        <v xml:space="preserve">경기 </v>
      </c>
      <c r="H3535" s="2" t="s">
        <v>38985</v>
      </c>
      <c r="I3535" s="2" t="s">
        <v>63</v>
      </c>
      <c r="J3535" s="2" t="s">
        <v>38984</v>
      </c>
    </row>
    <row r="3536" spans="1:10" x14ac:dyDescent="0.3">
      <c r="A3536" s="3">
        <v>13981</v>
      </c>
      <c r="B3536" s="3">
        <v>1288176210</v>
      </c>
      <c r="C3536" s="2" t="s">
        <v>38986</v>
      </c>
      <c r="D3536" s="2" t="s">
        <v>1</v>
      </c>
      <c r="E3536" s="3" t="s">
        <v>2</v>
      </c>
      <c r="F3536" s="3">
        <v>41480</v>
      </c>
      <c r="G3536" s="3" t="str">
        <f t="shared" si="55"/>
        <v xml:space="preserve">경기 </v>
      </c>
      <c r="H3536" s="2" t="s">
        <v>38988</v>
      </c>
      <c r="I3536" s="2" t="s">
        <v>1493</v>
      </c>
      <c r="J3536" s="2" t="s">
        <v>38987</v>
      </c>
    </row>
    <row r="3537" spans="1:10" x14ac:dyDescent="0.3">
      <c r="A3537" s="3">
        <v>13982</v>
      </c>
      <c r="B3537" s="3">
        <v>1338124000</v>
      </c>
      <c r="C3537" s="2" t="s">
        <v>38989</v>
      </c>
      <c r="D3537" s="2" t="s">
        <v>1</v>
      </c>
      <c r="E3537" s="3" t="s">
        <v>2</v>
      </c>
      <c r="F3537" s="3">
        <v>41390</v>
      </c>
      <c r="G3537" s="3" t="str">
        <f t="shared" si="55"/>
        <v xml:space="preserve">경기 </v>
      </c>
      <c r="H3537" s="2" t="s">
        <v>38991</v>
      </c>
      <c r="I3537" s="2" t="s">
        <v>382</v>
      </c>
      <c r="J3537" s="2" t="s">
        <v>38990</v>
      </c>
    </row>
    <row r="3538" spans="1:10" x14ac:dyDescent="0.3">
      <c r="A3538" s="3">
        <v>13983</v>
      </c>
      <c r="B3538" s="3">
        <v>1348156368</v>
      </c>
      <c r="C3538" s="2" t="s">
        <v>38992</v>
      </c>
      <c r="D3538" s="2" t="s">
        <v>1</v>
      </c>
      <c r="E3538" s="3" t="s">
        <v>2</v>
      </c>
      <c r="F3538" s="3">
        <v>41273</v>
      </c>
      <c r="G3538" s="3" t="str">
        <f t="shared" si="55"/>
        <v xml:space="preserve">경기 </v>
      </c>
      <c r="H3538" s="2" t="s">
        <v>38994</v>
      </c>
      <c r="I3538" s="2" t="s">
        <v>364</v>
      </c>
      <c r="J3538" s="2" t="s">
        <v>38993</v>
      </c>
    </row>
    <row r="3539" spans="1:10" x14ac:dyDescent="0.3">
      <c r="A3539" s="3">
        <v>13984</v>
      </c>
      <c r="B3539" s="3">
        <v>1371552406</v>
      </c>
      <c r="C3539" s="2" t="s">
        <v>38995</v>
      </c>
      <c r="D3539" s="2" t="s">
        <v>1</v>
      </c>
      <c r="E3539" s="3" t="s">
        <v>2</v>
      </c>
      <c r="F3539" s="3">
        <v>41570</v>
      </c>
      <c r="G3539" s="3" t="str">
        <f t="shared" si="55"/>
        <v xml:space="preserve">경기 </v>
      </c>
      <c r="H3539" s="2" t="s">
        <v>38997</v>
      </c>
      <c r="I3539" s="2" t="s">
        <v>8669</v>
      </c>
      <c r="J3539" s="2" t="s">
        <v>38996</v>
      </c>
    </row>
    <row r="3540" spans="1:10" x14ac:dyDescent="0.3">
      <c r="A3540" s="3">
        <v>13991</v>
      </c>
      <c r="B3540" s="3">
        <v>2208101577</v>
      </c>
      <c r="C3540" s="2" t="s">
        <v>39015</v>
      </c>
      <c r="D3540" s="2" t="s">
        <v>1</v>
      </c>
      <c r="E3540" s="3" t="s">
        <v>2</v>
      </c>
      <c r="F3540" s="3">
        <v>41590</v>
      </c>
      <c r="G3540" s="3" t="str">
        <f t="shared" si="55"/>
        <v xml:space="preserve">경기 </v>
      </c>
      <c r="H3540" s="2" t="s">
        <v>39017</v>
      </c>
      <c r="I3540" s="2" t="s">
        <v>260</v>
      </c>
      <c r="J3540" s="2" t="s">
        <v>39016</v>
      </c>
    </row>
    <row r="3541" spans="1:10" x14ac:dyDescent="0.3">
      <c r="A3541" s="3">
        <v>13994</v>
      </c>
      <c r="B3541" s="3">
        <v>3128125145</v>
      </c>
      <c r="C3541" s="2" t="s">
        <v>39022</v>
      </c>
      <c r="D3541" s="2" t="s">
        <v>1</v>
      </c>
      <c r="E3541" s="3" t="s">
        <v>2</v>
      </c>
      <c r="F3541" s="3">
        <v>41590</v>
      </c>
      <c r="G3541" s="3" t="str">
        <f t="shared" si="55"/>
        <v xml:space="preserve">경기 </v>
      </c>
      <c r="H3541" s="2" t="s">
        <v>39024</v>
      </c>
      <c r="I3541" s="2" t="s">
        <v>430</v>
      </c>
      <c r="J3541" s="2" t="s">
        <v>39023</v>
      </c>
    </row>
    <row r="3542" spans="1:10" x14ac:dyDescent="0.3">
      <c r="A3542" s="3">
        <v>14009</v>
      </c>
      <c r="B3542" s="3">
        <v>1138136064</v>
      </c>
      <c r="C3542" s="2" t="s">
        <v>39061</v>
      </c>
      <c r="D3542" s="2" t="s">
        <v>1</v>
      </c>
      <c r="E3542" s="3" t="s">
        <v>2</v>
      </c>
      <c r="F3542" s="3">
        <v>41285</v>
      </c>
      <c r="G3542" s="3" t="str">
        <f t="shared" si="55"/>
        <v xml:space="preserve">경기 </v>
      </c>
      <c r="H3542" s="2" t="s">
        <v>477</v>
      </c>
      <c r="I3542" s="2" t="s">
        <v>2149</v>
      </c>
      <c r="J3542" s="2" t="s">
        <v>39062</v>
      </c>
    </row>
    <row r="3543" spans="1:10" x14ac:dyDescent="0.3">
      <c r="A3543" s="3">
        <v>14014</v>
      </c>
      <c r="B3543" s="3">
        <v>1238604996</v>
      </c>
      <c r="C3543" s="2" t="s">
        <v>39074</v>
      </c>
      <c r="D3543" s="2" t="s">
        <v>239</v>
      </c>
      <c r="E3543" s="3" t="s">
        <v>240</v>
      </c>
      <c r="F3543" s="3">
        <v>41173</v>
      </c>
      <c r="G3543" s="3" t="str">
        <f t="shared" si="55"/>
        <v xml:space="preserve">경기 </v>
      </c>
      <c r="H3543" s="2" t="s">
        <v>22149</v>
      </c>
      <c r="I3543" s="2" t="s">
        <v>1079</v>
      </c>
      <c r="J3543" s="2" t="s">
        <v>39075</v>
      </c>
    </row>
    <row r="3544" spans="1:10" x14ac:dyDescent="0.3">
      <c r="A3544" s="3">
        <v>14015</v>
      </c>
      <c r="B3544" s="3">
        <v>1248158321</v>
      </c>
      <c r="C3544" s="2" t="s">
        <v>39076</v>
      </c>
      <c r="D3544" s="2" t="s">
        <v>1</v>
      </c>
      <c r="E3544" s="3" t="s">
        <v>2</v>
      </c>
      <c r="F3544" s="3">
        <v>41590</v>
      </c>
      <c r="G3544" s="3" t="str">
        <f t="shared" si="55"/>
        <v xml:space="preserve">경기 </v>
      </c>
      <c r="H3544" s="2" t="s">
        <v>39078</v>
      </c>
      <c r="I3544" s="2" t="s">
        <v>67</v>
      </c>
      <c r="J3544" s="2" t="s">
        <v>39077</v>
      </c>
    </row>
    <row r="3545" spans="1:10" x14ac:dyDescent="0.3">
      <c r="A3545" s="3">
        <v>14016</v>
      </c>
      <c r="B3545" s="3">
        <v>1258123112</v>
      </c>
      <c r="C3545" s="2" t="s">
        <v>39079</v>
      </c>
      <c r="D3545" s="2" t="s">
        <v>325</v>
      </c>
      <c r="E3545" s="3" t="s">
        <v>326</v>
      </c>
      <c r="F3545" s="3">
        <v>41550</v>
      </c>
      <c r="G3545" s="3" t="str">
        <f t="shared" si="55"/>
        <v xml:space="preserve">경기 </v>
      </c>
      <c r="H3545" s="2" t="s">
        <v>39081</v>
      </c>
      <c r="I3545" s="2" t="s">
        <v>154</v>
      </c>
      <c r="J3545" s="2" t="s">
        <v>39080</v>
      </c>
    </row>
    <row r="3546" spans="1:10" x14ac:dyDescent="0.3">
      <c r="A3546" s="3">
        <v>14017</v>
      </c>
      <c r="B3546" s="3">
        <v>1268104006</v>
      </c>
      <c r="C3546" s="2" t="s">
        <v>39082</v>
      </c>
      <c r="D3546" s="2" t="s">
        <v>1</v>
      </c>
      <c r="E3546" s="3" t="s">
        <v>2</v>
      </c>
      <c r="F3546" s="3">
        <v>41500</v>
      </c>
      <c r="G3546" s="3" t="str">
        <f t="shared" si="55"/>
        <v xml:space="preserve">경기 </v>
      </c>
      <c r="H3546" s="2" t="s">
        <v>39084</v>
      </c>
      <c r="I3546" s="2" t="s">
        <v>1040</v>
      </c>
      <c r="J3546" s="2" t="s">
        <v>39083</v>
      </c>
    </row>
    <row r="3547" spans="1:10" x14ac:dyDescent="0.3">
      <c r="A3547" s="3">
        <v>14018</v>
      </c>
      <c r="B3547" s="3">
        <v>1268123094</v>
      </c>
      <c r="C3547" s="2" t="s">
        <v>39085</v>
      </c>
      <c r="D3547" s="2" t="s">
        <v>1</v>
      </c>
      <c r="E3547" s="3" t="s">
        <v>2</v>
      </c>
      <c r="F3547" s="3">
        <v>41590</v>
      </c>
      <c r="G3547" s="3" t="str">
        <f t="shared" si="55"/>
        <v xml:space="preserve">경기 </v>
      </c>
      <c r="H3547" s="2" t="s">
        <v>39087</v>
      </c>
      <c r="I3547" s="2" t="s">
        <v>1940</v>
      </c>
      <c r="J3547" s="2" t="s">
        <v>39086</v>
      </c>
    </row>
    <row r="3548" spans="1:10" x14ac:dyDescent="0.3">
      <c r="A3548" s="3">
        <v>14019</v>
      </c>
      <c r="B3548" s="3">
        <v>1278125469</v>
      </c>
      <c r="C3548" s="2" t="s">
        <v>39088</v>
      </c>
      <c r="D3548" s="2" t="s">
        <v>1</v>
      </c>
      <c r="E3548" s="3" t="s">
        <v>2</v>
      </c>
      <c r="F3548" s="3">
        <v>41250</v>
      </c>
      <c r="G3548" s="3" t="str">
        <f t="shared" si="55"/>
        <v xml:space="preserve">경기 </v>
      </c>
      <c r="H3548" s="2" t="s">
        <v>39090</v>
      </c>
      <c r="I3548" s="2" t="s">
        <v>5557</v>
      </c>
      <c r="J3548" s="2" t="s">
        <v>39089</v>
      </c>
    </row>
    <row r="3549" spans="1:10" x14ac:dyDescent="0.3">
      <c r="A3549" s="3">
        <v>14023</v>
      </c>
      <c r="B3549" s="3">
        <v>1308506243</v>
      </c>
      <c r="C3549" s="2" t="s">
        <v>39100</v>
      </c>
      <c r="D3549" s="2" t="s">
        <v>239</v>
      </c>
      <c r="E3549" s="3" t="s">
        <v>240</v>
      </c>
      <c r="F3549" s="3">
        <v>41461</v>
      </c>
      <c r="G3549" s="3" t="str">
        <f t="shared" si="55"/>
        <v xml:space="preserve">경기 </v>
      </c>
      <c r="H3549" s="2" t="s">
        <v>39102</v>
      </c>
      <c r="I3549" s="2" t="s">
        <v>8669</v>
      </c>
      <c r="J3549" s="2" t="s">
        <v>39101</v>
      </c>
    </row>
    <row r="3550" spans="1:10" x14ac:dyDescent="0.3">
      <c r="A3550" s="3">
        <v>14024</v>
      </c>
      <c r="B3550" s="3">
        <v>1308631531</v>
      </c>
      <c r="C3550" s="2" t="s">
        <v>39103</v>
      </c>
      <c r="D3550" s="2" t="s">
        <v>1</v>
      </c>
      <c r="E3550" s="3" t="s">
        <v>2</v>
      </c>
      <c r="F3550" s="3">
        <v>41190</v>
      </c>
      <c r="G3550" s="3" t="str">
        <f t="shared" si="55"/>
        <v xml:space="preserve">경기 </v>
      </c>
      <c r="H3550" s="2" t="s">
        <v>39105</v>
      </c>
      <c r="I3550" s="2" t="s">
        <v>1132</v>
      </c>
      <c r="J3550" s="2" t="s">
        <v>39104</v>
      </c>
    </row>
    <row r="3551" spans="1:10" x14ac:dyDescent="0.3">
      <c r="A3551" s="3">
        <v>14026</v>
      </c>
      <c r="B3551" s="3">
        <v>1338131535</v>
      </c>
      <c r="C3551" s="2" t="s">
        <v>39108</v>
      </c>
      <c r="D3551" s="2" t="s">
        <v>1</v>
      </c>
      <c r="E3551" s="3" t="s">
        <v>2</v>
      </c>
      <c r="F3551" s="3">
        <v>41390</v>
      </c>
      <c r="G3551" s="3" t="str">
        <f t="shared" si="55"/>
        <v xml:space="preserve">경기 </v>
      </c>
      <c r="H3551" s="2" t="s">
        <v>39110</v>
      </c>
      <c r="I3551" s="2" t="s">
        <v>5557</v>
      </c>
      <c r="J3551" s="2" t="s">
        <v>39109</v>
      </c>
    </row>
    <row r="3552" spans="1:10" x14ac:dyDescent="0.3">
      <c r="A3552" s="3">
        <v>14027</v>
      </c>
      <c r="B3552" s="3">
        <v>1348636988</v>
      </c>
      <c r="C3552" s="2" t="s">
        <v>39111</v>
      </c>
      <c r="D3552" s="2" t="s">
        <v>1</v>
      </c>
      <c r="E3552" s="3" t="s">
        <v>2</v>
      </c>
      <c r="F3552" s="3">
        <v>41273</v>
      </c>
      <c r="G3552" s="3" t="str">
        <f t="shared" si="55"/>
        <v xml:space="preserve">경기 </v>
      </c>
      <c r="H3552" s="2" t="s">
        <v>39113</v>
      </c>
      <c r="I3552" s="2" t="s">
        <v>260</v>
      </c>
      <c r="J3552" s="2" t="s">
        <v>39112</v>
      </c>
    </row>
    <row r="3553" spans="1:10" x14ac:dyDescent="0.3">
      <c r="A3553" s="3">
        <v>14028</v>
      </c>
      <c r="B3553" s="3">
        <v>1358129336</v>
      </c>
      <c r="C3553" s="2" t="s">
        <v>39114</v>
      </c>
      <c r="D3553" s="2" t="s">
        <v>1</v>
      </c>
      <c r="E3553" s="3" t="s">
        <v>2</v>
      </c>
      <c r="F3553" s="3">
        <v>41590</v>
      </c>
      <c r="G3553" s="3" t="str">
        <f t="shared" si="55"/>
        <v xml:space="preserve">경기 </v>
      </c>
      <c r="H3553" s="2" t="s">
        <v>39116</v>
      </c>
      <c r="I3553" s="2" t="s">
        <v>14333</v>
      </c>
      <c r="J3553" s="2" t="s">
        <v>39115</v>
      </c>
    </row>
    <row r="3554" spans="1:10" x14ac:dyDescent="0.3">
      <c r="A3554" s="3">
        <v>14029</v>
      </c>
      <c r="B3554" s="3">
        <v>1368108483</v>
      </c>
      <c r="C3554" s="2" t="s">
        <v>39117</v>
      </c>
      <c r="D3554" s="2" t="s">
        <v>1</v>
      </c>
      <c r="E3554" s="3" t="s">
        <v>2</v>
      </c>
      <c r="F3554" s="3">
        <v>41570</v>
      </c>
      <c r="G3554" s="3" t="str">
        <f t="shared" si="55"/>
        <v xml:space="preserve">경기 </v>
      </c>
      <c r="H3554" s="2" t="s">
        <v>39119</v>
      </c>
      <c r="I3554" s="2" t="s">
        <v>117</v>
      </c>
      <c r="J3554" s="2" t="s">
        <v>39118</v>
      </c>
    </row>
    <row r="3555" spans="1:10" x14ac:dyDescent="0.3">
      <c r="A3555" s="3">
        <v>14031</v>
      </c>
      <c r="B3555" s="3">
        <v>1378137583</v>
      </c>
      <c r="C3555" s="2" t="s">
        <v>39122</v>
      </c>
      <c r="D3555" s="2" t="s">
        <v>1</v>
      </c>
      <c r="E3555" s="3" t="s">
        <v>2</v>
      </c>
      <c r="F3555" s="3">
        <v>41570</v>
      </c>
      <c r="G3555" s="3" t="str">
        <f t="shared" si="55"/>
        <v xml:space="preserve">경기 </v>
      </c>
      <c r="H3555" s="2" t="s">
        <v>39124</v>
      </c>
      <c r="I3555" s="2" t="s">
        <v>63</v>
      </c>
      <c r="J3555" s="2" t="s">
        <v>39123</v>
      </c>
    </row>
    <row r="3556" spans="1:10" x14ac:dyDescent="0.3">
      <c r="A3556" s="3">
        <v>14032</v>
      </c>
      <c r="B3556" s="3">
        <v>1378169071</v>
      </c>
      <c r="C3556" s="2" t="s">
        <v>39125</v>
      </c>
      <c r="D3556" s="2" t="s">
        <v>1</v>
      </c>
      <c r="E3556" s="3" t="s">
        <v>2</v>
      </c>
      <c r="F3556" s="3">
        <v>41570</v>
      </c>
      <c r="G3556" s="3" t="str">
        <f t="shared" si="55"/>
        <v xml:space="preserve">경기 </v>
      </c>
      <c r="H3556" s="2" t="s">
        <v>39127</v>
      </c>
      <c r="I3556" s="2" t="s">
        <v>109</v>
      </c>
      <c r="J3556" s="2" t="s">
        <v>39126</v>
      </c>
    </row>
    <row r="3557" spans="1:10" x14ac:dyDescent="0.3">
      <c r="A3557" s="3">
        <v>14038</v>
      </c>
      <c r="B3557" s="3">
        <v>2118600429</v>
      </c>
      <c r="C3557" s="2" t="s">
        <v>39142</v>
      </c>
      <c r="D3557" s="2" t="s">
        <v>1</v>
      </c>
      <c r="E3557" s="3" t="s">
        <v>2</v>
      </c>
      <c r="F3557" s="3">
        <v>41410</v>
      </c>
      <c r="G3557" s="3" t="str">
        <f t="shared" si="55"/>
        <v xml:space="preserve">경기 </v>
      </c>
      <c r="H3557" s="2" t="s">
        <v>39144</v>
      </c>
      <c r="I3557" s="2" t="s">
        <v>469</v>
      </c>
      <c r="J3557" s="2" t="s">
        <v>39143</v>
      </c>
    </row>
    <row r="3558" spans="1:10" x14ac:dyDescent="0.3">
      <c r="A3558" s="3">
        <v>14057</v>
      </c>
      <c r="B3558" s="3">
        <v>1233064788</v>
      </c>
      <c r="C3558" s="2" t="s">
        <v>39195</v>
      </c>
      <c r="D3558" s="2" t="s">
        <v>1</v>
      </c>
      <c r="E3558" s="3" t="s">
        <v>2</v>
      </c>
      <c r="F3558" s="3">
        <v>41590</v>
      </c>
      <c r="G3558" s="3" t="str">
        <f t="shared" si="55"/>
        <v xml:space="preserve">경기 </v>
      </c>
      <c r="H3558" s="2" t="s">
        <v>39197</v>
      </c>
      <c r="I3558" s="2" t="s">
        <v>162</v>
      </c>
      <c r="J3558" s="2" t="s">
        <v>39196</v>
      </c>
    </row>
    <row r="3559" spans="1:10" x14ac:dyDescent="0.3">
      <c r="A3559" s="3">
        <v>14058</v>
      </c>
      <c r="B3559" s="3">
        <v>1248133499</v>
      </c>
      <c r="C3559" s="2" t="s">
        <v>39198</v>
      </c>
      <c r="D3559" s="2" t="s">
        <v>1</v>
      </c>
      <c r="E3559" s="3" t="s">
        <v>2</v>
      </c>
      <c r="F3559" s="3">
        <v>41590</v>
      </c>
      <c r="G3559" s="3" t="str">
        <f t="shared" si="55"/>
        <v xml:space="preserve">경기 </v>
      </c>
      <c r="H3559" s="2" t="s">
        <v>39200</v>
      </c>
      <c r="I3559" s="2" t="s">
        <v>146</v>
      </c>
      <c r="J3559" s="2" t="s">
        <v>39199</v>
      </c>
    </row>
    <row r="3560" spans="1:10" x14ac:dyDescent="0.3">
      <c r="A3560" s="3">
        <v>14059</v>
      </c>
      <c r="B3560" s="3">
        <v>1258107882</v>
      </c>
      <c r="C3560" s="2" t="s">
        <v>39201</v>
      </c>
      <c r="D3560" s="2" t="s">
        <v>1</v>
      </c>
      <c r="E3560" s="3" t="s">
        <v>2</v>
      </c>
      <c r="F3560" s="3">
        <v>41220</v>
      </c>
      <c r="G3560" s="3" t="str">
        <f t="shared" si="55"/>
        <v xml:space="preserve">경기 </v>
      </c>
      <c r="H3560" s="2" t="s">
        <v>39203</v>
      </c>
      <c r="I3560" s="2" t="s">
        <v>218</v>
      </c>
      <c r="J3560" s="2" t="s">
        <v>39202</v>
      </c>
    </row>
    <row r="3561" spans="1:10" x14ac:dyDescent="0.3">
      <c r="A3561" s="3">
        <v>14060</v>
      </c>
      <c r="B3561" s="3">
        <v>1268117608</v>
      </c>
      <c r="C3561" s="2" t="s">
        <v>39204</v>
      </c>
      <c r="D3561" s="2" t="s">
        <v>1</v>
      </c>
      <c r="E3561" s="3" t="s">
        <v>2</v>
      </c>
      <c r="F3561" s="3">
        <v>41670</v>
      </c>
      <c r="G3561" s="3" t="str">
        <f t="shared" si="55"/>
        <v xml:space="preserve">경기 </v>
      </c>
      <c r="H3561" s="2" t="s">
        <v>39206</v>
      </c>
      <c r="I3561" s="2" t="s">
        <v>2677</v>
      </c>
      <c r="J3561" s="2" t="s">
        <v>39205</v>
      </c>
    </row>
    <row r="3562" spans="1:10" x14ac:dyDescent="0.3">
      <c r="A3562" s="3">
        <v>14063</v>
      </c>
      <c r="B3562" s="3">
        <v>1338128200</v>
      </c>
      <c r="C3562" s="2" t="s">
        <v>39213</v>
      </c>
      <c r="D3562" s="2" t="s">
        <v>1</v>
      </c>
      <c r="E3562" s="3" t="s">
        <v>2</v>
      </c>
      <c r="F3562" s="3">
        <v>41390</v>
      </c>
      <c r="G3562" s="3" t="str">
        <f t="shared" si="55"/>
        <v xml:space="preserve">경기 </v>
      </c>
      <c r="H3562" s="2" t="s">
        <v>39215</v>
      </c>
      <c r="I3562" s="2" t="s">
        <v>3373</v>
      </c>
      <c r="J3562" s="2" t="s">
        <v>39214</v>
      </c>
    </row>
    <row r="3563" spans="1:10" x14ac:dyDescent="0.3">
      <c r="A3563" s="3">
        <v>14064</v>
      </c>
      <c r="B3563" s="3">
        <v>1348662870</v>
      </c>
      <c r="C3563" s="2" t="s">
        <v>39216</v>
      </c>
      <c r="D3563" s="2" t="s">
        <v>1</v>
      </c>
      <c r="E3563" s="3" t="s">
        <v>2</v>
      </c>
      <c r="F3563" s="3">
        <v>41273</v>
      </c>
      <c r="G3563" s="3" t="str">
        <f t="shared" si="55"/>
        <v xml:space="preserve">경기 </v>
      </c>
      <c r="H3563" s="2" t="s">
        <v>39218</v>
      </c>
      <c r="I3563" s="2" t="s">
        <v>2556</v>
      </c>
      <c r="J3563" s="2" t="s">
        <v>39217</v>
      </c>
    </row>
    <row r="3564" spans="1:10" x14ac:dyDescent="0.3">
      <c r="A3564" s="3">
        <v>14092</v>
      </c>
      <c r="B3564" s="3">
        <v>1138128787</v>
      </c>
      <c r="C3564" s="2" t="s">
        <v>39292</v>
      </c>
      <c r="D3564" s="2" t="s">
        <v>1</v>
      </c>
      <c r="E3564" s="3" t="s">
        <v>2</v>
      </c>
      <c r="F3564" s="3">
        <v>41271</v>
      </c>
      <c r="G3564" s="3" t="str">
        <f t="shared" si="55"/>
        <v xml:space="preserve">경기 </v>
      </c>
      <c r="H3564" s="2" t="s">
        <v>39294</v>
      </c>
      <c r="I3564" s="2" t="s">
        <v>1216</v>
      </c>
      <c r="J3564" s="2" t="s">
        <v>39293</v>
      </c>
    </row>
    <row r="3565" spans="1:10" x14ac:dyDescent="0.3">
      <c r="A3565" s="3">
        <v>14095</v>
      </c>
      <c r="B3565" s="3">
        <v>1238132987</v>
      </c>
      <c r="C3565" s="2" t="s">
        <v>39300</v>
      </c>
      <c r="D3565" s="2" t="s">
        <v>1</v>
      </c>
      <c r="E3565" s="3" t="s">
        <v>2</v>
      </c>
      <c r="F3565" s="3">
        <v>41480</v>
      </c>
      <c r="G3565" s="3" t="str">
        <f t="shared" si="55"/>
        <v xml:space="preserve">경기 </v>
      </c>
      <c r="H3565" s="2" t="s">
        <v>39302</v>
      </c>
      <c r="I3565" s="2" t="s">
        <v>109</v>
      </c>
      <c r="J3565" s="2" t="s">
        <v>39301</v>
      </c>
    </row>
    <row r="3566" spans="1:10" x14ac:dyDescent="0.3">
      <c r="A3566" s="3">
        <v>14096</v>
      </c>
      <c r="B3566" s="3">
        <v>1248168168</v>
      </c>
      <c r="C3566" s="2" t="s">
        <v>39303</v>
      </c>
      <c r="D3566" s="2" t="s">
        <v>239</v>
      </c>
      <c r="E3566" s="3" t="s">
        <v>240</v>
      </c>
      <c r="F3566" s="3">
        <v>41590</v>
      </c>
      <c r="G3566" s="3" t="str">
        <f t="shared" si="55"/>
        <v xml:space="preserve">경기 </v>
      </c>
      <c r="H3566" s="2" t="s">
        <v>39305</v>
      </c>
      <c r="I3566" s="2" t="s">
        <v>146</v>
      </c>
      <c r="J3566" s="2" t="s">
        <v>39304</v>
      </c>
    </row>
    <row r="3567" spans="1:10" x14ac:dyDescent="0.3">
      <c r="A3567" s="3">
        <v>14100</v>
      </c>
      <c r="B3567" s="3">
        <v>1300394173</v>
      </c>
      <c r="C3567" s="2" t="s">
        <v>39314</v>
      </c>
      <c r="D3567" s="2" t="s">
        <v>1</v>
      </c>
      <c r="E3567" s="3" t="s">
        <v>2</v>
      </c>
      <c r="F3567" s="3">
        <v>41390</v>
      </c>
      <c r="G3567" s="3" t="str">
        <f t="shared" si="55"/>
        <v xml:space="preserve">경기 </v>
      </c>
      <c r="H3567" s="2" t="s">
        <v>39316</v>
      </c>
      <c r="I3567" s="2" t="s">
        <v>63</v>
      </c>
      <c r="J3567" s="2" t="s">
        <v>39315</v>
      </c>
    </row>
    <row r="3568" spans="1:10" x14ac:dyDescent="0.3">
      <c r="A3568" s="3">
        <v>14102</v>
      </c>
      <c r="B3568" s="3">
        <v>1348611240</v>
      </c>
      <c r="C3568" s="2" t="s">
        <v>16758</v>
      </c>
      <c r="D3568" s="2" t="s">
        <v>1</v>
      </c>
      <c r="E3568" s="3" t="s">
        <v>2</v>
      </c>
      <c r="F3568" s="3">
        <v>41390</v>
      </c>
      <c r="G3568" s="3" t="str">
        <f t="shared" si="55"/>
        <v xml:space="preserve">경기 </v>
      </c>
      <c r="H3568" s="2" t="s">
        <v>39321</v>
      </c>
      <c r="I3568" s="2" t="s">
        <v>497</v>
      </c>
      <c r="J3568" s="2" t="s">
        <v>39320</v>
      </c>
    </row>
    <row r="3569" spans="1:10" x14ac:dyDescent="0.3">
      <c r="A3569" s="3">
        <v>14109</v>
      </c>
      <c r="B3569" s="3">
        <v>3038136181</v>
      </c>
      <c r="C3569" s="2" t="s">
        <v>39340</v>
      </c>
      <c r="D3569" s="2" t="s">
        <v>1</v>
      </c>
      <c r="E3569" s="3" t="s">
        <v>2</v>
      </c>
      <c r="F3569" s="3">
        <v>41220</v>
      </c>
      <c r="G3569" s="3" t="str">
        <f t="shared" si="55"/>
        <v xml:space="preserve">경기 </v>
      </c>
      <c r="H3569" s="2" t="s">
        <v>39342</v>
      </c>
      <c r="I3569" s="2" t="s">
        <v>71</v>
      </c>
      <c r="J3569" s="2" t="s">
        <v>39341</v>
      </c>
    </row>
    <row r="3570" spans="1:10" x14ac:dyDescent="0.3">
      <c r="A3570" s="3">
        <v>14130</v>
      </c>
      <c r="B3570" s="3">
        <v>1218140915</v>
      </c>
      <c r="C3570" s="2" t="s">
        <v>39388</v>
      </c>
      <c r="D3570" s="2" t="s">
        <v>1</v>
      </c>
      <c r="E3570" s="3" t="s">
        <v>2</v>
      </c>
      <c r="F3570" s="3">
        <v>41590</v>
      </c>
      <c r="G3570" s="3" t="str">
        <f t="shared" si="55"/>
        <v xml:space="preserve">경기 </v>
      </c>
      <c r="H3570" s="2" t="s">
        <v>39390</v>
      </c>
      <c r="I3570" s="2" t="s">
        <v>797</v>
      </c>
      <c r="J3570" s="2" t="s">
        <v>39389</v>
      </c>
    </row>
    <row r="3571" spans="1:10" x14ac:dyDescent="0.3">
      <c r="A3571" s="3">
        <v>14131</v>
      </c>
      <c r="B3571" s="3">
        <v>1222674743</v>
      </c>
      <c r="C3571" s="2" t="s">
        <v>39391</v>
      </c>
      <c r="D3571" s="2" t="s">
        <v>1</v>
      </c>
      <c r="E3571" s="3" t="s">
        <v>2</v>
      </c>
      <c r="F3571" s="3">
        <v>41190</v>
      </c>
      <c r="G3571" s="3" t="str">
        <f t="shared" si="55"/>
        <v xml:space="preserve">경기 </v>
      </c>
      <c r="H3571" s="2" t="s">
        <v>39393</v>
      </c>
      <c r="I3571" s="2" t="s">
        <v>635</v>
      </c>
      <c r="J3571" s="2" t="s">
        <v>39392</v>
      </c>
    </row>
    <row r="3572" spans="1:10" x14ac:dyDescent="0.3">
      <c r="A3572" s="3">
        <v>14133</v>
      </c>
      <c r="B3572" s="3">
        <v>1238147345</v>
      </c>
      <c r="C3572" s="2" t="s">
        <v>39397</v>
      </c>
      <c r="D3572" s="2" t="s">
        <v>1</v>
      </c>
      <c r="E3572" s="3" t="s">
        <v>2</v>
      </c>
      <c r="F3572" s="3">
        <v>41590</v>
      </c>
      <c r="G3572" s="3" t="str">
        <f t="shared" si="55"/>
        <v xml:space="preserve">경기 </v>
      </c>
      <c r="H3572" s="2" t="s">
        <v>39399</v>
      </c>
      <c r="I3572" s="2" t="s">
        <v>293</v>
      </c>
      <c r="J3572" s="2" t="s">
        <v>39398</v>
      </c>
    </row>
    <row r="3573" spans="1:10" x14ac:dyDescent="0.3">
      <c r="A3573" s="3">
        <v>14136</v>
      </c>
      <c r="B3573" s="3">
        <v>1238611667</v>
      </c>
      <c r="C3573" s="2" t="s">
        <v>39406</v>
      </c>
      <c r="D3573" s="2" t="s">
        <v>1</v>
      </c>
      <c r="E3573" s="3" t="s">
        <v>2</v>
      </c>
      <c r="F3573" s="3">
        <v>41410</v>
      </c>
      <c r="G3573" s="3" t="str">
        <f t="shared" si="55"/>
        <v xml:space="preserve">경기 </v>
      </c>
      <c r="H3573" s="2" t="s">
        <v>39408</v>
      </c>
      <c r="I3573" s="2" t="s">
        <v>150</v>
      </c>
      <c r="J3573" s="2" t="s">
        <v>39407</v>
      </c>
    </row>
    <row r="3574" spans="1:10" x14ac:dyDescent="0.3">
      <c r="A3574" s="3">
        <v>14137</v>
      </c>
      <c r="B3574" s="3">
        <v>1248130717</v>
      </c>
      <c r="C3574" s="2" t="s">
        <v>39409</v>
      </c>
      <c r="D3574" s="2" t="s">
        <v>325</v>
      </c>
      <c r="E3574" s="3" t="s">
        <v>326</v>
      </c>
      <c r="F3574" s="3">
        <v>41220</v>
      </c>
      <c r="G3574" s="3" t="str">
        <f t="shared" si="55"/>
        <v xml:space="preserve">경기 </v>
      </c>
      <c r="H3574" s="2" t="s">
        <v>39410</v>
      </c>
      <c r="I3574" s="2" t="s">
        <v>1885</v>
      </c>
      <c r="J3574" s="2" t="s">
        <v>18358</v>
      </c>
    </row>
    <row r="3575" spans="1:10" x14ac:dyDescent="0.3">
      <c r="A3575" s="3">
        <v>14138</v>
      </c>
      <c r="B3575" s="3">
        <v>1248178502</v>
      </c>
      <c r="C3575" s="2" t="s">
        <v>39411</v>
      </c>
      <c r="D3575" s="2" t="s">
        <v>1</v>
      </c>
      <c r="E3575" s="3" t="s">
        <v>2</v>
      </c>
      <c r="F3575" s="3">
        <v>41220</v>
      </c>
      <c r="G3575" s="3" t="str">
        <f t="shared" si="55"/>
        <v xml:space="preserve">경기 </v>
      </c>
      <c r="H3575" s="2" t="s">
        <v>39413</v>
      </c>
      <c r="I3575" s="2" t="s">
        <v>4256</v>
      </c>
      <c r="J3575" s="2" t="s">
        <v>39412</v>
      </c>
    </row>
    <row r="3576" spans="1:10" x14ac:dyDescent="0.3">
      <c r="A3576" s="3">
        <v>14139</v>
      </c>
      <c r="B3576" s="3">
        <v>1268104796</v>
      </c>
      <c r="C3576" s="2" t="s">
        <v>39414</v>
      </c>
      <c r="D3576" s="2" t="s">
        <v>1</v>
      </c>
      <c r="E3576" s="3" t="s">
        <v>2</v>
      </c>
      <c r="F3576" s="3">
        <v>41500</v>
      </c>
      <c r="G3576" s="3" t="str">
        <f t="shared" si="55"/>
        <v xml:space="preserve">경기 </v>
      </c>
      <c r="H3576" s="2" t="s">
        <v>39416</v>
      </c>
      <c r="I3576" s="2" t="s">
        <v>293</v>
      </c>
      <c r="J3576" s="2" t="s">
        <v>39415</v>
      </c>
    </row>
    <row r="3577" spans="1:10" x14ac:dyDescent="0.3">
      <c r="A3577" s="3">
        <v>14140</v>
      </c>
      <c r="B3577" s="3">
        <v>1268519472</v>
      </c>
      <c r="C3577" s="2" t="s">
        <v>39417</v>
      </c>
      <c r="D3577" s="2" t="s">
        <v>2291</v>
      </c>
      <c r="E3577" s="3" t="s">
        <v>2292</v>
      </c>
      <c r="F3577" s="3">
        <v>41500</v>
      </c>
      <c r="G3577" s="3" t="str">
        <f t="shared" si="55"/>
        <v xml:space="preserve">경기 </v>
      </c>
      <c r="H3577" s="2" t="s">
        <v>39419</v>
      </c>
      <c r="I3577" s="2" t="s">
        <v>39420</v>
      </c>
      <c r="J3577" s="2" t="s">
        <v>39418</v>
      </c>
    </row>
    <row r="3578" spans="1:10" x14ac:dyDescent="0.3">
      <c r="A3578" s="3">
        <v>14141</v>
      </c>
      <c r="B3578" s="3">
        <v>1288134369</v>
      </c>
      <c r="C3578" s="2" t="s">
        <v>39421</v>
      </c>
      <c r="D3578" s="2" t="s">
        <v>1</v>
      </c>
      <c r="E3578" s="3" t="s">
        <v>2</v>
      </c>
      <c r="F3578" s="3">
        <v>41271</v>
      </c>
      <c r="G3578" s="3" t="str">
        <f t="shared" si="55"/>
        <v xml:space="preserve">경기 </v>
      </c>
      <c r="H3578" s="2" t="s">
        <v>39423</v>
      </c>
      <c r="I3578" s="2" t="s">
        <v>485</v>
      </c>
      <c r="J3578" s="2" t="s">
        <v>39422</v>
      </c>
    </row>
    <row r="3579" spans="1:10" x14ac:dyDescent="0.3">
      <c r="A3579" s="3">
        <v>14142</v>
      </c>
      <c r="B3579" s="3">
        <v>1288169607</v>
      </c>
      <c r="C3579" s="2" t="s">
        <v>39424</v>
      </c>
      <c r="D3579" s="2" t="s">
        <v>1</v>
      </c>
      <c r="E3579" s="3" t="s">
        <v>2</v>
      </c>
      <c r="F3579" s="3">
        <v>41285</v>
      </c>
      <c r="G3579" s="3" t="str">
        <f t="shared" si="55"/>
        <v xml:space="preserve">경기 </v>
      </c>
      <c r="H3579" s="2" t="s">
        <v>39426</v>
      </c>
      <c r="I3579" s="2" t="s">
        <v>2172</v>
      </c>
      <c r="J3579" s="2" t="s">
        <v>39425</v>
      </c>
    </row>
    <row r="3580" spans="1:10" x14ac:dyDescent="0.3">
      <c r="A3580" s="3">
        <v>14144</v>
      </c>
      <c r="B3580" s="3">
        <v>1298148250</v>
      </c>
      <c r="C3580" s="2" t="s">
        <v>39430</v>
      </c>
      <c r="D3580" s="2" t="s">
        <v>1</v>
      </c>
      <c r="E3580" s="3" t="s">
        <v>2</v>
      </c>
      <c r="F3580" s="3">
        <v>41133</v>
      </c>
      <c r="G3580" s="3" t="str">
        <f t="shared" si="55"/>
        <v xml:space="preserve">경기 </v>
      </c>
      <c r="H3580" s="2" t="s">
        <v>39432</v>
      </c>
      <c r="I3580" s="2" t="s">
        <v>705</v>
      </c>
      <c r="J3580" s="2" t="s">
        <v>39431</v>
      </c>
    </row>
    <row r="3581" spans="1:10" x14ac:dyDescent="0.3">
      <c r="A3581" s="3">
        <v>14145</v>
      </c>
      <c r="B3581" s="3">
        <v>1308102370</v>
      </c>
      <c r="C3581" s="2" t="s">
        <v>39433</v>
      </c>
      <c r="D3581" s="2" t="s">
        <v>1</v>
      </c>
      <c r="E3581" s="3" t="s">
        <v>2</v>
      </c>
      <c r="F3581" s="3">
        <v>41390</v>
      </c>
      <c r="G3581" s="3" t="str">
        <f t="shared" si="55"/>
        <v xml:space="preserve">경기 </v>
      </c>
      <c r="H3581" s="2" t="s">
        <v>39435</v>
      </c>
      <c r="I3581" s="2" t="s">
        <v>1947</v>
      </c>
      <c r="J3581" s="2" t="s">
        <v>39434</v>
      </c>
    </row>
    <row r="3582" spans="1:10" x14ac:dyDescent="0.3">
      <c r="A3582" s="3">
        <v>14146</v>
      </c>
      <c r="B3582" s="3">
        <v>1308128045</v>
      </c>
      <c r="C3582" s="2" t="s">
        <v>39436</v>
      </c>
      <c r="D3582" s="2" t="s">
        <v>471</v>
      </c>
      <c r="E3582" s="3" t="s">
        <v>2</v>
      </c>
      <c r="F3582" s="3">
        <v>41590</v>
      </c>
      <c r="G3582" s="3" t="str">
        <f t="shared" si="55"/>
        <v xml:space="preserve">경기 </v>
      </c>
      <c r="H3582" s="2" t="s">
        <v>39438</v>
      </c>
      <c r="I3582" s="2" t="s">
        <v>1234</v>
      </c>
      <c r="J3582" s="2" t="s">
        <v>39437</v>
      </c>
    </row>
    <row r="3583" spans="1:10" x14ac:dyDescent="0.3">
      <c r="A3583" s="3">
        <v>14148</v>
      </c>
      <c r="B3583" s="3">
        <v>1338138538</v>
      </c>
      <c r="C3583" s="2" t="s">
        <v>39442</v>
      </c>
      <c r="D3583" s="2" t="s">
        <v>1</v>
      </c>
      <c r="E3583" s="3" t="s">
        <v>2</v>
      </c>
      <c r="F3583" s="3">
        <v>41390</v>
      </c>
      <c r="G3583" s="3" t="str">
        <f t="shared" si="55"/>
        <v xml:space="preserve">경기 </v>
      </c>
      <c r="H3583" s="2" t="s">
        <v>39444</v>
      </c>
      <c r="I3583" s="2" t="s">
        <v>146</v>
      </c>
      <c r="J3583" s="2" t="s">
        <v>39443</v>
      </c>
    </row>
    <row r="3584" spans="1:10" x14ac:dyDescent="0.3">
      <c r="A3584" s="3">
        <v>14149</v>
      </c>
      <c r="B3584" s="3">
        <v>1348610450</v>
      </c>
      <c r="C3584" s="2" t="s">
        <v>39445</v>
      </c>
      <c r="D3584" s="2" t="s">
        <v>1</v>
      </c>
      <c r="E3584" s="3" t="s">
        <v>2</v>
      </c>
      <c r="F3584" s="3">
        <v>41390</v>
      </c>
      <c r="G3584" s="3" t="str">
        <f t="shared" si="55"/>
        <v xml:space="preserve">경기 </v>
      </c>
      <c r="H3584" s="2" t="s">
        <v>39447</v>
      </c>
      <c r="I3584" s="2" t="s">
        <v>378</v>
      </c>
      <c r="J3584" s="2" t="s">
        <v>39446</v>
      </c>
    </row>
    <row r="3585" spans="1:10" x14ac:dyDescent="0.3">
      <c r="A3585" s="3">
        <v>14150</v>
      </c>
      <c r="B3585" s="3">
        <v>1358129258</v>
      </c>
      <c r="C3585" s="2" t="s">
        <v>39448</v>
      </c>
      <c r="D3585" s="2" t="s">
        <v>1</v>
      </c>
      <c r="E3585" s="3" t="s">
        <v>2</v>
      </c>
      <c r="F3585" s="3">
        <v>41590</v>
      </c>
      <c r="G3585" s="3" t="str">
        <f t="shared" si="55"/>
        <v xml:space="preserve">경기 </v>
      </c>
      <c r="H3585" s="2" t="s">
        <v>39450</v>
      </c>
      <c r="I3585" s="2" t="s">
        <v>1234</v>
      </c>
      <c r="J3585" s="2" t="s">
        <v>39449</v>
      </c>
    </row>
    <row r="3586" spans="1:10" x14ac:dyDescent="0.3">
      <c r="A3586" s="3">
        <v>14151</v>
      </c>
      <c r="B3586" s="3">
        <v>1378138961</v>
      </c>
      <c r="C3586" s="2" t="s">
        <v>39451</v>
      </c>
      <c r="D3586" s="2" t="s">
        <v>1</v>
      </c>
      <c r="E3586" s="3" t="s">
        <v>2</v>
      </c>
      <c r="F3586" s="3">
        <v>41570</v>
      </c>
      <c r="G3586" s="3" t="str">
        <f t="shared" si="55"/>
        <v xml:space="preserve">경기 </v>
      </c>
      <c r="H3586" s="2" t="s">
        <v>39453</v>
      </c>
      <c r="I3586" s="2" t="s">
        <v>24104</v>
      </c>
      <c r="J3586" s="2" t="s">
        <v>39452</v>
      </c>
    </row>
    <row r="3587" spans="1:10" x14ac:dyDescent="0.3">
      <c r="A3587" s="3">
        <v>14154</v>
      </c>
      <c r="B3587" s="3">
        <v>2118707259</v>
      </c>
      <c r="C3587" s="2" t="s">
        <v>39460</v>
      </c>
      <c r="D3587" s="2" t="s">
        <v>1</v>
      </c>
      <c r="E3587" s="3" t="s">
        <v>2</v>
      </c>
      <c r="F3587" s="3">
        <v>41450</v>
      </c>
      <c r="G3587" s="3" t="str">
        <f t="shared" ref="G3587:G3650" si="56">LEFT(H3587,3)</f>
        <v xml:space="preserve">경기 </v>
      </c>
      <c r="H3587" s="2" t="s">
        <v>39462</v>
      </c>
      <c r="I3587" s="2" t="s">
        <v>3227</v>
      </c>
      <c r="J3587" s="2" t="s">
        <v>39461</v>
      </c>
    </row>
    <row r="3588" spans="1:10" x14ac:dyDescent="0.3">
      <c r="A3588" s="3">
        <v>14155</v>
      </c>
      <c r="B3588" s="3">
        <v>2138100226</v>
      </c>
      <c r="C3588" s="2" t="s">
        <v>39463</v>
      </c>
      <c r="D3588" s="2" t="s">
        <v>1</v>
      </c>
      <c r="E3588" s="3" t="s">
        <v>2</v>
      </c>
      <c r="F3588" s="3">
        <v>41173</v>
      </c>
      <c r="G3588" s="3" t="str">
        <f t="shared" si="56"/>
        <v xml:space="preserve">경기 </v>
      </c>
      <c r="H3588" s="2" t="s">
        <v>39465</v>
      </c>
      <c r="I3588" s="2" t="s">
        <v>643</v>
      </c>
      <c r="J3588" s="2" t="s">
        <v>39464</v>
      </c>
    </row>
    <row r="3589" spans="1:10" x14ac:dyDescent="0.3">
      <c r="A3589" s="3">
        <v>14179</v>
      </c>
      <c r="B3589" s="3">
        <v>1238101387</v>
      </c>
      <c r="C3589" s="2" t="s">
        <v>39532</v>
      </c>
      <c r="D3589" s="2" t="s">
        <v>1</v>
      </c>
      <c r="E3589" s="3" t="s">
        <v>2</v>
      </c>
      <c r="F3589" s="3">
        <v>41173</v>
      </c>
      <c r="G3589" s="3" t="str">
        <f t="shared" si="56"/>
        <v xml:space="preserve">경기 </v>
      </c>
      <c r="H3589" s="2" t="s">
        <v>39534</v>
      </c>
      <c r="I3589" s="2" t="s">
        <v>2501</v>
      </c>
      <c r="J3589" s="2" t="s">
        <v>39533</v>
      </c>
    </row>
    <row r="3590" spans="1:10" x14ac:dyDescent="0.3">
      <c r="A3590" s="3">
        <v>14181</v>
      </c>
      <c r="B3590" s="3">
        <v>1268104874</v>
      </c>
      <c r="C3590" s="2" t="s">
        <v>39538</v>
      </c>
      <c r="D3590" s="2" t="s">
        <v>1</v>
      </c>
      <c r="E3590" s="3" t="s">
        <v>2</v>
      </c>
      <c r="F3590" s="3">
        <v>41610</v>
      </c>
      <c r="G3590" s="3" t="str">
        <f t="shared" si="56"/>
        <v xml:space="preserve">경기 </v>
      </c>
      <c r="H3590" s="2" t="s">
        <v>39540</v>
      </c>
      <c r="I3590" s="2" t="s">
        <v>180</v>
      </c>
      <c r="J3590" s="2" t="s">
        <v>39539</v>
      </c>
    </row>
    <row r="3591" spans="1:10" x14ac:dyDescent="0.3">
      <c r="A3591" s="3">
        <v>14182</v>
      </c>
      <c r="B3591" s="3">
        <v>1298141280</v>
      </c>
      <c r="C3591" s="2" t="s">
        <v>39541</v>
      </c>
      <c r="D3591" s="2" t="s">
        <v>1</v>
      </c>
      <c r="E3591" s="3" t="s">
        <v>2</v>
      </c>
      <c r="F3591" s="3">
        <v>41133</v>
      </c>
      <c r="G3591" s="3" t="str">
        <f t="shared" si="56"/>
        <v xml:space="preserve">경기 </v>
      </c>
      <c r="H3591" s="2" t="s">
        <v>12921</v>
      </c>
      <c r="I3591" s="2" t="s">
        <v>875</v>
      </c>
      <c r="J3591" s="2" t="s">
        <v>39542</v>
      </c>
    </row>
    <row r="3592" spans="1:10" x14ac:dyDescent="0.3">
      <c r="A3592" s="3">
        <v>14214</v>
      </c>
      <c r="B3592" s="3">
        <v>1238148290</v>
      </c>
      <c r="C3592" s="2" t="s">
        <v>39624</v>
      </c>
      <c r="D3592" s="2" t="s">
        <v>1</v>
      </c>
      <c r="E3592" s="3" t="s">
        <v>2</v>
      </c>
      <c r="F3592" s="3">
        <v>41410</v>
      </c>
      <c r="G3592" s="3" t="str">
        <f t="shared" si="56"/>
        <v xml:space="preserve">경기 </v>
      </c>
      <c r="H3592" s="2" t="s">
        <v>39626</v>
      </c>
      <c r="I3592" s="2" t="s">
        <v>1310</v>
      </c>
      <c r="J3592" s="2" t="s">
        <v>39625</v>
      </c>
    </row>
    <row r="3593" spans="1:10" x14ac:dyDescent="0.3">
      <c r="A3593" s="3">
        <v>14215</v>
      </c>
      <c r="B3593" s="3">
        <v>1238192516</v>
      </c>
      <c r="C3593" s="2" t="s">
        <v>39627</v>
      </c>
      <c r="D3593" s="2" t="s">
        <v>1</v>
      </c>
      <c r="E3593" s="3" t="s">
        <v>2</v>
      </c>
      <c r="F3593" s="3">
        <v>41171</v>
      </c>
      <c r="G3593" s="3" t="str">
        <f t="shared" si="56"/>
        <v xml:space="preserve">경기 </v>
      </c>
      <c r="H3593" s="2" t="s">
        <v>39629</v>
      </c>
      <c r="I3593" s="2" t="s">
        <v>737</v>
      </c>
      <c r="J3593" s="2" t="s">
        <v>39628</v>
      </c>
    </row>
    <row r="3594" spans="1:10" x14ac:dyDescent="0.3">
      <c r="A3594" s="3">
        <v>14216</v>
      </c>
      <c r="B3594" s="3">
        <v>1248650299</v>
      </c>
      <c r="C3594" s="2" t="s">
        <v>39630</v>
      </c>
      <c r="D3594" s="2" t="s">
        <v>1</v>
      </c>
      <c r="E3594" s="3" t="s">
        <v>2</v>
      </c>
      <c r="F3594" s="3">
        <v>41590</v>
      </c>
      <c r="G3594" s="3" t="str">
        <f t="shared" si="56"/>
        <v xml:space="preserve">경기 </v>
      </c>
      <c r="H3594" s="2" t="s">
        <v>39632</v>
      </c>
      <c r="I3594" s="2" t="s">
        <v>393</v>
      </c>
      <c r="J3594" s="2" t="s">
        <v>39631</v>
      </c>
    </row>
    <row r="3595" spans="1:10" x14ac:dyDescent="0.3">
      <c r="A3595" s="3">
        <v>14217</v>
      </c>
      <c r="B3595" s="3">
        <v>1288148897</v>
      </c>
      <c r="C3595" s="2" t="s">
        <v>39633</v>
      </c>
      <c r="D3595" s="2" t="s">
        <v>1</v>
      </c>
      <c r="E3595" s="3" t="s">
        <v>2</v>
      </c>
      <c r="F3595" s="3">
        <v>41480</v>
      </c>
      <c r="G3595" s="3" t="str">
        <f t="shared" si="56"/>
        <v xml:space="preserve">경기 </v>
      </c>
      <c r="H3595" s="2" t="s">
        <v>39635</v>
      </c>
      <c r="I3595" s="2" t="s">
        <v>2277</v>
      </c>
      <c r="J3595" s="2" t="s">
        <v>39634</v>
      </c>
    </row>
    <row r="3596" spans="1:10" x14ac:dyDescent="0.3">
      <c r="A3596" s="3">
        <v>14218</v>
      </c>
      <c r="B3596" s="3">
        <v>1308664032</v>
      </c>
      <c r="C3596" s="2" t="s">
        <v>39636</v>
      </c>
      <c r="D3596" s="2" t="s">
        <v>1</v>
      </c>
      <c r="E3596" s="3" t="s">
        <v>2</v>
      </c>
      <c r="F3596" s="3">
        <v>41190</v>
      </c>
      <c r="G3596" s="3" t="str">
        <f t="shared" si="56"/>
        <v xml:space="preserve">경기 </v>
      </c>
      <c r="H3596" s="2" t="s">
        <v>39638</v>
      </c>
      <c r="I3596" s="2" t="s">
        <v>32157</v>
      </c>
      <c r="J3596" s="2" t="s">
        <v>39637</v>
      </c>
    </row>
    <row r="3597" spans="1:10" x14ac:dyDescent="0.3">
      <c r="A3597" s="3">
        <v>14225</v>
      </c>
      <c r="B3597" s="3">
        <v>1408149144</v>
      </c>
      <c r="C3597" s="2" t="s">
        <v>39657</v>
      </c>
      <c r="D3597" s="2" t="s">
        <v>1</v>
      </c>
      <c r="E3597" s="3" t="s">
        <v>2</v>
      </c>
      <c r="F3597" s="3">
        <v>41590</v>
      </c>
      <c r="G3597" s="3" t="str">
        <f t="shared" si="56"/>
        <v xml:space="preserve">경기 </v>
      </c>
      <c r="H3597" s="2" t="s">
        <v>39659</v>
      </c>
      <c r="I3597" s="2" t="s">
        <v>526</v>
      </c>
      <c r="J3597" s="2" t="s">
        <v>39658</v>
      </c>
    </row>
    <row r="3598" spans="1:10" x14ac:dyDescent="0.3">
      <c r="A3598" s="3">
        <v>14226</v>
      </c>
      <c r="B3598" s="3">
        <v>2028144675</v>
      </c>
      <c r="C3598" s="2" t="s">
        <v>39660</v>
      </c>
      <c r="D3598" s="2" t="s">
        <v>325</v>
      </c>
      <c r="E3598" s="3" t="s">
        <v>326</v>
      </c>
      <c r="F3598" s="3">
        <v>41290</v>
      </c>
      <c r="G3598" s="3" t="str">
        <f t="shared" si="56"/>
        <v xml:space="preserve">경기 </v>
      </c>
      <c r="H3598" s="2" t="s">
        <v>23289</v>
      </c>
      <c r="I3598" s="2" t="s">
        <v>20161</v>
      </c>
      <c r="J3598" s="2" t="s">
        <v>39661</v>
      </c>
    </row>
    <row r="3599" spans="1:10" x14ac:dyDescent="0.3">
      <c r="A3599" s="3">
        <v>14238</v>
      </c>
      <c r="B3599" s="3">
        <v>5138120632</v>
      </c>
      <c r="C3599" s="2" t="s">
        <v>34364</v>
      </c>
      <c r="D3599" s="2" t="s">
        <v>1</v>
      </c>
      <c r="E3599" s="3" t="s">
        <v>2</v>
      </c>
      <c r="F3599" s="3">
        <v>41133</v>
      </c>
      <c r="G3599" s="3" t="str">
        <f t="shared" si="56"/>
        <v xml:space="preserve">경기 </v>
      </c>
      <c r="H3599" s="2" t="s">
        <v>13067</v>
      </c>
      <c r="I3599" s="2" t="s">
        <v>1813</v>
      </c>
      <c r="J3599" s="2" t="s">
        <v>39688</v>
      </c>
    </row>
    <row r="3600" spans="1:10" x14ac:dyDescent="0.3">
      <c r="A3600" s="3">
        <v>14246</v>
      </c>
      <c r="B3600" s="3">
        <v>1040515979</v>
      </c>
      <c r="C3600" s="2" t="s">
        <v>39710</v>
      </c>
      <c r="D3600" s="2" t="s">
        <v>1</v>
      </c>
      <c r="E3600" s="3" t="s">
        <v>2</v>
      </c>
      <c r="F3600" s="3">
        <v>41133</v>
      </c>
      <c r="G3600" s="3" t="str">
        <f t="shared" si="56"/>
        <v xml:space="preserve">경기 </v>
      </c>
      <c r="H3600" s="2" t="s">
        <v>1209</v>
      </c>
      <c r="I3600" s="2" t="s">
        <v>10439</v>
      </c>
      <c r="J3600" s="2" t="s">
        <v>39711</v>
      </c>
    </row>
    <row r="3601" spans="1:10" x14ac:dyDescent="0.3">
      <c r="A3601" s="3">
        <v>14253</v>
      </c>
      <c r="B3601" s="3">
        <v>1228129330</v>
      </c>
      <c r="C3601" s="2" t="s">
        <v>39725</v>
      </c>
      <c r="D3601" s="2" t="s">
        <v>1</v>
      </c>
      <c r="E3601" s="3" t="s">
        <v>2</v>
      </c>
      <c r="F3601" s="3">
        <v>41570</v>
      </c>
      <c r="G3601" s="3" t="str">
        <f t="shared" si="56"/>
        <v xml:space="preserve">경기 </v>
      </c>
      <c r="H3601" s="2" t="s">
        <v>39727</v>
      </c>
      <c r="I3601" s="2" t="s">
        <v>67</v>
      </c>
      <c r="J3601" s="2" t="s">
        <v>39726</v>
      </c>
    </row>
    <row r="3602" spans="1:10" x14ac:dyDescent="0.3">
      <c r="A3602" s="3">
        <v>14256</v>
      </c>
      <c r="B3602" s="3">
        <v>1278155605</v>
      </c>
      <c r="C3602" s="2" t="s">
        <v>39734</v>
      </c>
      <c r="D3602" s="2" t="s">
        <v>239</v>
      </c>
      <c r="E3602" s="3" t="s">
        <v>240</v>
      </c>
      <c r="F3602" s="3">
        <v>41630</v>
      </c>
      <c r="G3602" s="3" t="str">
        <f t="shared" si="56"/>
        <v xml:space="preserve">경기 </v>
      </c>
      <c r="H3602" s="2" t="s">
        <v>39736</v>
      </c>
      <c r="I3602" s="2" t="s">
        <v>1328</v>
      </c>
      <c r="J3602" s="2" t="s">
        <v>39735</v>
      </c>
    </row>
    <row r="3603" spans="1:10" x14ac:dyDescent="0.3">
      <c r="A3603" s="3">
        <v>14258</v>
      </c>
      <c r="B3603" s="3">
        <v>1348192438</v>
      </c>
      <c r="C3603" s="2" t="s">
        <v>39740</v>
      </c>
      <c r="D3603" s="2" t="s">
        <v>471</v>
      </c>
      <c r="E3603" s="3" t="s">
        <v>2</v>
      </c>
      <c r="F3603" s="3">
        <v>41390</v>
      </c>
      <c r="G3603" s="3" t="str">
        <f t="shared" si="56"/>
        <v xml:space="preserve">경기 </v>
      </c>
      <c r="H3603" s="2" t="s">
        <v>39742</v>
      </c>
      <c r="I3603" s="2" t="s">
        <v>423</v>
      </c>
      <c r="J3603" s="2" t="s">
        <v>39741</v>
      </c>
    </row>
    <row r="3604" spans="1:10" x14ac:dyDescent="0.3">
      <c r="A3604" s="3">
        <v>14259</v>
      </c>
      <c r="B3604" s="3">
        <v>1388144919</v>
      </c>
      <c r="C3604" s="2" t="s">
        <v>39743</v>
      </c>
      <c r="D3604" s="2" t="s">
        <v>325</v>
      </c>
      <c r="E3604" s="3" t="s">
        <v>326</v>
      </c>
      <c r="F3604" s="3">
        <v>41290</v>
      </c>
      <c r="G3604" s="3" t="str">
        <f t="shared" si="56"/>
        <v xml:space="preserve">경기 </v>
      </c>
      <c r="H3604" s="2" t="s">
        <v>23289</v>
      </c>
      <c r="I3604" s="2" t="s">
        <v>6994</v>
      </c>
      <c r="J3604" s="2" t="s">
        <v>39744</v>
      </c>
    </row>
    <row r="3605" spans="1:10" x14ac:dyDescent="0.3">
      <c r="A3605" s="3">
        <v>14260</v>
      </c>
      <c r="B3605" s="3">
        <v>2012068902</v>
      </c>
      <c r="C3605" s="2" t="s">
        <v>39745</v>
      </c>
      <c r="D3605" s="2" t="s">
        <v>1</v>
      </c>
      <c r="E3605" s="3" t="s">
        <v>2</v>
      </c>
      <c r="F3605" s="3">
        <v>41480</v>
      </c>
      <c r="G3605" s="3" t="str">
        <f t="shared" si="56"/>
        <v xml:space="preserve">경기 </v>
      </c>
      <c r="H3605" s="2" t="s">
        <v>39747</v>
      </c>
      <c r="I3605" s="2" t="s">
        <v>1040</v>
      </c>
      <c r="J3605" s="2" t="s">
        <v>39746</v>
      </c>
    </row>
    <row r="3606" spans="1:10" x14ac:dyDescent="0.3">
      <c r="A3606" s="3">
        <v>14262</v>
      </c>
      <c r="B3606" s="3">
        <v>2118610437</v>
      </c>
      <c r="C3606" s="2" t="s">
        <v>39751</v>
      </c>
      <c r="D3606" s="2" t="s">
        <v>1</v>
      </c>
      <c r="E3606" s="3" t="s">
        <v>2</v>
      </c>
      <c r="F3606" s="3">
        <v>41133</v>
      </c>
      <c r="G3606" s="3" t="str">
        <f t="shared" si="56"/>
        <v xml:space="preserve">경기 </v>
      </c>
      <c r="H3606" s="2" t="s">
        <v>955</v>
      </c>
      <c r="I3606" s="2" t="s">
        <v>75</v>
      </c>
      <c r="J3606" s="2" t="s">
        <v>39752</v>
      </c>
    </row>
    <row r="3607" spans="1:10" x14ac:dyDescent="0.3">
      <c r="A3607" s="3">
        <v>14263</v>
      </c>
      <c r="B3607" s="3">
        <v>2148676952</v>
      </c>
      <c r="C3607" s="2" t="s">
        <v>39753</v>
      </c>
      <c r="D3607" s="2" t="s">
        <v>1</v>
      </c>
      <c r="E3607" s="3" t="s">
        <v>2</v>
      </c>
      <c r="F3607" s="3">
        <v>41461</v>
      </c>
      <c r="G3607" s="3" t="str">
        <f t="shared" si="56"/>
        <v xml:space="preserve">경기 </v>
      </c>
      <c r="H3607" s="2" t="s">
        <v>39755</v>
      </c>
      <c r="I3607" s="2" t="s">
        <v>743</v>
      </c>
      <c r="J3607" s="2" t="s">
        <v>39754</v>
      </c>
    </row>
    <row r="3608" spans="1:10" x14ac:dyDescent="0.3">
      <c r="A3608" s="3">
        <v>14266</v>
      </c>
      <c r="B3608" s="3">
        <v>2208716446</v>
      </c>
      <c r="C3608" s="2" t="s">
        <v>39762</v>
      </c>
      <c r="D3608" s="2" t="s">
        <v>1</v>
      </c>
      <c r="E3608" s="3" t="s">
        <v>2</v>
      </c>
      <c r="F3608" s="3">
        <v>41430</v>
      </c>
      <c r="G3608" s="3" t="str">
        <f t="shared" si="56"/>
        <v xml:space="preserve">경기 </v>
      </c>
      <c r="H3608" s="2" t="s">
        <v>23338</v>
      </c>
      <c r="I3608" s="2" t="s">
        <v>1423</v>
      </c>
      <c r="J3608" s="2" t="s">
        <v>39763</v>
      </c>
    </row>
    <row r="3609" spans="1:10" x14ac:dyDescent="0.3">
      <c r="A3609" s="3">
        <v>14289</v>
      </c>
      <c r="B3609" s="3">
        <v>1228159023</v>
      </c>
      <c r="C3609" s="2" t="s">
        <v>39818</v>
      </c>
      <c r="D3609" s="2" t="s">
        <v>1</v>
      </c>
      <c r="E3609" s="3" t="s">
        <v>2</v>
      </c>
      <c r="F3609" s="3">
        <v>41190</v>
      </c>
      <c r="G3609" s="3" t="str">
        <f t="shared" si="56"/>
        <v xml:space="preserve">경기 </v>
      </c>
      <c r="H3609" s="2" t="s">
        <v>5661</v>
      </c>
      <c r="I3609" s="2" t="s">
        <v>497</v>
      </c>
      <c r="J3609" s="2" t="s">
        <v>39819</v>
      </c>
    </row>
    <row r="3610" spans="1:10" x14ac:dyDescent="0.3">
      <c r="A3610" s="3">
        <v>14290</v>
      </c>
      <c r="B3610" s="3">
        <v>1238100530</v>
      </c>
      <c r="C3610" s="2" t="s">
        <v>39820</v>
      </c>
      <c r="D3610" s="2" t="s">
        <v>1</v>
      </c>
      <c r="E3610" s="3" t="s">
        <v>2</v>
      </c>
      <c r="F3610" s="3">
        <v>41173</v>
      </c>
      <c r="G3610" s="3" t="str">
        <f t="shared" si="56"/>
        <v xml:space="preserve">경기 </v>
      </c>
      <c r="H3610" s="2" t="s">
        <v>14573</v>
      </c>
      <c r="I3610" s="2" t="s">
        <v>5</v>
      </c>
      <c r="J3610" s="2" t="s">
        <v>39821</v>
      </c>
    </row>
    <row r="3611" spans="1:10" x14ac:dyDescent="0.3">
      <c r="A3611" s="3">
        <v>14291</v>
      </c>
      <c r="B3611" s="3">
        <v>1248117179</v>
      </c>
      <c r="C3611" s="2" t="s">
        <v>39822</v>
      </c>
      <c r="D3611" s="2" t="s">
        <v>1</v>
      </c>
      <c r="E3611" s="3" t="s">
        <v>2</v>
      </c>
      <c r="F3611" s="3">
        <v>41117</v>
      </c>
      <c r="G3611" s="3" t="str">
        <f t="shared" si="56"/>
        <v xml:space="preserve">경기 </v>
      </c>
      <c r="H3611" s="2" t="s">
        <v>39824</v>
      </c>
      <c r="I3611" s="2" t="s">
        <v>688</v>
      </c>
      <c r="J3611" s="2" t="s">
        <v>39823</v>
      </c>
    </row>
    <row r="3612" spans="1:10" x14ac:dyDescent="0.3">
      <c r="A3612" s="3">
        <v>14292</v>
      </c>
      <c r="B3612" s="3">
        <v>1248153006</v>
      </c>
      <c r="C3612" s="2" t="s">
        <v>3551</v>
      </c>
      <c r="D3612" s="2" t="s">
        <v>1</v>
      </c>
      <c r="E3612" s="3" t="s">
        <v>2</v>
      </c>
      <c r="F3612" s="3">
        <v>41590</v>
      </c>
      <c r="G3612" s="3" t="str">
        <f t="shared" si="56"/>
        <v xml:space="preserve">경기 </v>
      </c>
      <c r="H3612" s="2" t="s">
        <v>39826</v>
      </c>
      <c r="I3612" s="2" t="s">
        <v>557</v>
      </c>
      <c r="J3612" s="2" t="s">
        <v>39825</v>
      </c>
    </row>
    <row r="3613" spans="1:10" x14ac:dyDescent="0.3">
      <c r="A3613" s="3">
        <v>14293</v>
      </c>
      <c r="B3613" s="3">
        <v>1248184644</v>
      </c>
      <c r="C3613" s="2" t="s">
        <v>39827</v>
      </c>
      <c r="D3613" s="2" t="s">
        <v>1</v>
      </c>
      <c r="E3613" s="3" t="s">
        <v>2</v>
      </c>
      <c r="F3613" s="3">
        <v>41590</v>
      </c>
      <c r="G3613" s="3" t="str">
        <f t="shared" si="56"/>
        <v xml:space="preserve">경기 </v>
      </c>
      <c r="H3613" s="2" t="s">
        <v>39829</v>
      </c>
      <c r="I3613" s="2" t="s">
        <v>1813</v>
      </c>
      <c r="J3613" s="2" t="s">
        <v>39828</v>
      </c>
    </row>
    <row r="3614" spans="1:10" x14ac:dyDescent="0.3">
      <c r="A3614" s="3">
        <v>14294</v>
      </c>
      <c r="B3614" s="3">
        <v>1268169066</v>
      </c>
      <c r="C3614" s="2" t="s">
        <v>39830</v>
      </c>
      <c r="D3614" s="2" t="s">
        <v>1</v>
      </c>
      <c r="E3614" s="3" t="s">
        <v>2</v>
      </c>
      <c r="F3614" s="3">
        <v>41500</v>
      </c>
      <c r="G3614" s="3" t="str">
        <f t="shared" si="56"/>
        <v xml:space="preserve">경기 </v>
      </c>
      <c r="H3614" s="2" t="s">
        <v>39832</v>
      </c>
      <c r="I3614" s="2" t="s">
        <v>13</v>
      </c>
      <c r="J3614" s="2" t="s">
        <v>39831</v>
      </c>
    </row>
    <row r="3615" spans="1:10" x14ac:dyDescent="0.3">
      <c r="A3615" s="3">
        <v>14296</v>
      </c>
      <c r="B3615" s="3">
        <v>1298621620</v>
      </c>
      <c r="C3615" s="2" t="s">
        <v>39836</v>
      </c>
      <c r="D3615" s="2" t="s">
        <v>1</v>
      </c>
      <c r="E3615" s="3" t="s">
        <v>2</v>
      </c>
      <c r="F3615" s="3">
        <v>41135</v>
      </c>
      <c r="G3615" s="3" t="str">
        <f t="shared" si="56"/>
        <v xml:space="preserve">경기 </v>
      </c>
      <c r="H3615" s="2" t="s">
        <v>39838</v>
      </c>
      <c r="I3615" s="2" t="s">
        <v>35</v>
      </c>
      <c r="J3615" s="2" t="s">
        <v>39837</v>
      </c>
    </row>
    <row r="3616" spans="1:10" x14ac:dyDescent="0.3">
      <c r="A3616" s="3">
        <v>14297</v>
      </c>
      <c r="B3616" s="3">
        <v>1308186496</v>
      </c>
      <c r="C3616" s="2" t="s">
        <v>39839</v>
      </c>
      <c r="D3616" s="2" t="s">
        <v>1</v>
      </c>
      <c r="E3616" s="3" t="s">
        <v>2</v>
      </c>
      <c r="F3616" s="3">
        <v>41190</v>
      </c>
      <c r="G3616" s="3" t="str">
        <f t="shared" si="56"/>
        <v xml:space="preserve">경기 </v>
      </c>
      <c r="H3616" s="2" t="s">
        <v>39841</v>
      </c>
      <c r="I3616" s="2" t="s">
        <v>154</v>
      </c>
      <c r="J3616" s="2" t="s">
        <v>39840</v>
      </c>
    </row>
    <row r="3617" spans="1:10" x14ac:dyDescent="0.3">
      <c r="A3617" s="3">
        <v>14301</v>
      </c>
      <c r="B3617" s="3">
        <v>1368131489</v>
      </c>
      <c r="C3617" s="2" t="s">
        <v>39851</v>
      </c>
      <c r="D3617" s="2" t="s">
        <v>1</v>
      </c>
      <c r="E3617" s="3" t="s">
        <v>2</v>
      </c>
      <c r="F3617" s="3">
        <v>41570</v>
      </c>
      <c r="G3617" s="3" t="str">
        <f t="shared" si="56"/>
        <v xml:space="preserve">경기 </v>
      </c>
      <c r="H3617" s="2" t="s">
        <v>39853</v>
      </c>
      <c r="I3617" s="2" t="s">
        <v>2882</v>
      </c>
      <c r="J3617" s="2" t="s">
        <v>39852</v>
      </c>
    </row>
    <row r="3618" spans="1:10" x14ac:dyDescent="0.3">
      <c r="A3618" s="3">
        <v>14303</v>
      </c>
      <c r="B3618" s="3">
        <v>1408156456</v>
      </c>
      <c r="C3618" s="2" t="s">
        <v>12960</v>
      </c>
      <c r="D3618" s="2" t="s">
        <v>1</v>
      </c>
      <c r="E3618" s="3" t="s">
        <v>2</v>
      </c>
      <c r="F3618" s="3">
        <v>41390</v>
      </c>
      <c r="G3618" s="3" t="str">
        <f t="shared" si="56"/>
        <v xml:space="preserve">경기 </v>
      </c>
      <c r="H3618" s="2" t="s">
        <v>39858</v>
      </c>
      <c r="I3618" s="2" t="s">
        <v>919</v>
      </c>
      <c r="J3618" s="2" t="s">
        <v>39857</v>
      </c>
    </row>
    <row r="3619" spans="1:10" x14ac:dyDescent="0.3">
      <c r="A3619" s="3">
        <v>14309</v>
      </c>
      <c r="B3619" s="3">
        <v>3128601565</v>
      </c>
      <c r="C3619" s="2" t="s">
        <v>39874</v>
      </c>
      <c r="D3619" s="2" t="s">
        <v>1</v>
      </c>
      <c r="E3619" s="3" t="s">
        <v>2</v>
      </c>
      <c r="F3619" s="3">
        <v>41220</v>
      </c>
      <c r="G3619" s="3" t="str">
        <f t="shared" si="56"/>
        <v xml:space="preserve">경기 </v>
      </c>
      <c r="H3619" s="2" t="s">
        <v>27505</v>
      </c>
      <c r="I3619" s="2" t="s">
        <v>3670</v>
      </c>
      <c r="J3619" s="2" t="s">
        <v>39875</v>
      </c>
    </row>
    <row r="3620" spans="1:10" x14ac:dyDescent="0.3">
      <c r="A3620" s="3">
        <v>14324</v>
      </c>
      <c r="B3620" s="3">
        <v>1138149287</v>
      </c>
      <c r="C3620" s="2" t="s">
        <v>39912</v>
      </c>
      <c r="D3620" s="2" t="s">
        <v>239</v>
      </c>
      <c r="E3620" s="3" t="s">
        <v>240</v>
      </c>
      <c r="F3620" s="3">
        <v>41273</v>
      </c>
      <c r="G3620" s="3" t="str">
        <f t="shared" si="56"/>
        <v xml:space="preserve">경기 </v>
      </c>
      <c r="H3620" s="2" t="s">
        <v>39914</v>
      </c>
      <c r="I3620" s="2" t="s">
        <v>109</v>
      </c>
      <c r="J3620" s="2" t="s">
        <v>39913</v>
      </c>
    </row>
    <row r="3621" spans="1:10" x14ac:dyDescent="0.3">
      <c r="A3621" s="3">
        <v>14329</v>
      </c>
      <c r="B3621" s="3">
        <v>1238164780</v>
      </c>
      <c r="C3621" s="2" t="s">
        <v>39926</v>
      </c>
      <c r="D3621" s="2" t="s">
        <v>1</v>
      </c>
      <c r="E3621" s="3" t="s">
        <v>2</v>
      </c>
      <c r="F3621" s="3">
        <v>41173</v>
      </c>
      <c r="G3621" s="3" t="str">
        <f t="shared" si="56"/>
        <v xml:space="preserve">경기 </v>
      </c>
      <c r="H3621" s="2" t="s">
        <v>153</v>
      </c>
      <c r="I3621" s="2" t="s">
        <v>194</v>
      </c>
      <c r="J3621" s="2" t="s">
        <v>39927</v>
      </c>
    </row>
    <row r="3622" spans="1:10" x14ac:dyDescent="0.3">
      <c r="A3622" s="3">
        <v>14330</v>
      </c>
      <c r="B3622" s="3">
        <v>1248169677</v>
      </c>
      <c r="C3622" s="2" t="s">
        <v>39928</v>
      </c>
      <c r="D3622" s="2" t="s">
        <v>325</v>
      </c>
      <c r="E3622" s="3" t="s">
        <v>326</v>
      </c>
      <c r="F3622" s="3">
        <v>41410</v>
      </c>
      <c r="G3622" s="3" t="str">
        <f t="shared" si="56"/>
        <v xml:space="preserve">경기 </v>
      </c>
      <c r="H3622" s="2" t="s">
        <v>4802</v>
      </c>
      <c r="I3622" s="2" t="s">
        <v>117</v>
      </c>
      <c r="J3622" s="2" t="s">
        <v>39929</v>
      </c>
    </row>
    <row r="3623" spans="1:10" x14ac:dyDescent="0.3">
      <c r="A3623" s="3">
        <v>14331</v>
      </c>
      <c r="B3623" s="3">
        <v>1258110975</v>
      </c>
      <c r="C3623" s="2" t="s">
        <v>39930</v>
      </c>
      <c r="D3623" s="2" t="s">
        <v>1</v>
      </c>
      <c r="E3623" s="3" t="s">
        <v>2</v>
      </c>
      <c r="F3623" s="3">
        <v>41220</v>
      </c>
      <c r="G3623" s="3" t="str">
        <f t="shared" si="56"/>
        <v xml:space="preserve">경기 </v>
      </c>
      <c r="H3623" s="2" t="s">
        <v>39932</v>
      </c>
      <c r="I3623" s="2" t="s">
        <v>2020</v>
      </c>
      <c r="J3623" s="2" t="s">
        <v>39931</v>
      </c>
    </row>
    <row r="3624" spans="1:10" x14ac:dyDescent="0.3">
      <c r="A3624" s="3">
        <v>14332</v>
      </c>
      <c r="B3624" s="3">
        <v>1268168484</v>
      </c>
      <c r="C3624" s="2" t="s">
        <v>39933</v>
      </c>
      <c r="D3624" s="2" t="s">
        <v>1</v>
      </c>
      <c r="E3624" s="3" t="s">
        <v>2</v>
      </c>
      <c r="F3624" s="3">
        <v>41610</v>
      </c>
      <c r="G3624" s="3" t="str">
        <f t="shared" si="56"/>
        <v xml:space="preserve">경기 </v>
      </c>
      <c r="H3624" s="2" t="s">
        <v>39935</v>
      </c>
      <c r="I3624" s="2" t="s">
        <v>3563</v>
      </c>
      <c r="J3624" s="2" t="s">
        <v>39934</v>
      </c>
    </row>
    <row r="3625" spans="1:10" x14ac:dyDescent="0.3">
      <c r="A3625" s="3">
        <v>14333</v>
      </c>
      <c r="B3625" s="3">
        <v>1278166892</v>
      </c>
      <c r="C3625" s="2" t="s">
        <v>39936</v>
      </c>
      <c r="D3625" s="2" t="s">
        <v>1</v>
      </c>
      <c r="E3625" s="3" t="s">
        <v>2</v>
      </c>
      <c r="F3625" s="3">
        <v>41650</v>
      </c>
      <c r="G3625" s="3" t="str">
        <f t="shared" si="56"/>
        <v xml:space="preserve">경기 </v>
      </c>
      <c r="H3625" s="2" t="s">
        <v>39938</v>
      </c>
      <c r="I3625" s="2" t="s">
        <v>47</v>
      </c>
      <c r="J3625" s="2" t="s">
        <v>39937</v>
      </c>
    </row>
    <row r="3626" spans="1:10" x14ac:dyDescent="0.3">
      <c r="A3626" s="3">
        <v>14334</v>
      </c>
      <c r="B3626" s="3">
        <v>1298118493</v>
      </c>
      <c r="C3626" s="2" t="s">
        <v>39939</v>
      </c>
      <c r="D3626" s="2" t="s">
        <v>1</v>
      </c>
      <c r="E3626" s="3" t="s">
        <v>2</v>
      </c>
      <c r="F3626" s="3">
        <v>41135</v>
      </c>
      <c r="G3626" s="3" t="str">
        <f t="shared" si="56"/>
        <v xml:space="preserve">경기 </v>
      </c>
      <c r="H3626" s="2" t="s">
        <v>39941</v>
      </c>
      <c r="I3626" s="2" t="s">
        <v>5</v>
      </c>
      <c r="J3626" s="2" t="s">
        <v>39940</v>
      </c>
    </row>
    <row r="3627" spans="1:10" x14ac:dyDescent="0.3">
      <c r="A3627" s="3">
        <v>14335</v>
      </c>
      <c r="B3627" s="3">
        <v>1298168557</v>
      </c>
      <c r="C3627" s="2" t="s">
        <v>39942</v>
      </c>
      <c r="D3627" s="2" t="s">
        <v>1</v>
      </c>
      <c r="E3627" s="3" t="s">
        <v>2</v>
      </c>
      <c r="F3627" s="3">
        <v>41410</v>
      </c>
      <c r="G3627" s="3" t="str">
        <f t="shared" si="56"/>
        <v xml:space="preserve">경기 </v>
      </c>
      <c r="H3627" s="2" t="s">
        <v>23461</v>
      </c>
      <c r="I3627" s="2" t="s">
        <v>304</v>
      </c>
      <c r="J3627" s="2" t="s">
        <v>39943</v>
      </c>
    </row>
    <row r="3628" spans="1:10" x14ac:dyDescent="0.3">
      <c r="A3628" s="3">
        <v>14336</v>
      </c>
      <c r="B3628" s="3">
        <v>1308157841</v>
      </c>
      <c r="C3628" s="2" t="s">
        <v>39944</v>
      </c>
      <c r="D3628" s="2" t="s">
        <v>239</v>
      </c>
      <c r="E3628" s="3" t="s">
        <v>240</v>
      </c>
      <c r="F3628" s="3">
        <v>41273</v>
      </c>
      <c r="G3628" s="3" t="str">
        <f t="shared" si="56"/>
        <v xml:space="preserve">경기 </v>
      </c>
      <c r="H3628" s="2" t="s">
        <v>39946</v>
      </c>
      <c r="I3628" s="2" t="s">
        <v>743</v>
      </c>
      <c r="J3628" s="2" t="s">
        <v>39945</v>
      </c>
    </row>
    <row r="3629" spans="1:10" x14ac:dyDescent="0.3">
      <c r="A3629" s="3">
        <v>14337</v>
      </c>
      <c r="B3629" s="3">
        <v>1308199477</v>
      </c>
      <c r="C3629" s="2" t="s">
        <v>39947</v>
      </c>
      <c r="D3629" s="2" t="s">
        <v>1</v>
      </c>
      <c r="E3629" s="3" t="s">
        <v>2</v>
      </c>
      <c r="F3629" s="3">
        <v>41190</v>
      </c>
      <c r="G3629" s="3" t="str">
        <f t="shared" si="56"/>
        <v xml:space="preserve">경기 </v>
      </c>
      <c r="H3629" s="2" t="s">
        <v>39949</v>
      </c>
      <c r="I3629" s="2" t="s">
        <v>2048</v>
      </c>
      <c r="J3629" s="2" t="s">
        <v>39948</v>
      </c>
    </row>
    <row r="3630" spans="1:10" x14ac:dyDescent="0.3">
      <c r="A3630" s="3">
        <v>14338</v>
      </c>
      <c r="B3630" s="3">
        <v>1338123923</v>
      </c>
      <c r="C3630" s="2" t="s">
        <v>39950</v>
      </c>
      <c r="D3630" s="2" t="s">
        <v>132</v>
      </c>
      <c r="E3630" s="3" t="s">
        <v>133</v>
      </c>
      <c r="F3630" s="3">
        <v>41390</v>
      </c>
      <c r="G3630" s="3" t="str">
        <f t="shared" si="56"/>
        <v xml:space="preserve">경기 </v>
      </c>
      <c r="H3630" s="2" t="s">
        <v>39952</v>
      </c>
      <c r="I3630" s="2" t="s">
        <v>508</v>
      </c>
      <c r="J3630" s="2" t="s">
        <v>39951</v>
      </c>
    </row>
    <row r="3631" spans="1:10" x14ac:dyDescent="0.3">
      <c r="A3631" s="3">
        <v>14340</v>
      </c>
      <c r="B3631" s="3">
        <v>1348628722</v>
      </c>
      <c r="C3631" s="2" t="s">
        <v>39956</v>
      </c>
      <c r="D3631" s="2" t="s">
        <v>1</v>
      </c>
      <c r="E3631" s="3" t="s">
        <v>2</v>
      </c>
      <c r="F3631" s="3">
        <v>41273</v>
      </c>
      <c r="G3631" s="3" t="str">
        <f t="shared" si="56"/>
        <v xml:space="preserve">경기 </v>
      </c>
      <c r="H3631" s="2" t="s">
        <v>39958</v>
      </c>
      <c r="I3631" s="2" t="s">
        <v>1533</v>
      </c>
      <c r="J3631" s="2" t="s">
        <v>39957</v>
      </c>
    </row>
    <row r="3632" spans="1:10" x14ac:dyDescent="0.3">
      <c r="A3632" s="3">
        <v>14341</v>
      </c>
      <c r="B3632" s="3">
        <v>1358103845</v>
      </c>
      <c r="C3632" s="2" t="s">
        <v>39959</v>
      </c>
      <c r="D3632" s="2" t="s">
        <v>1</v>
      </c>
      <c r="E3632" s="3" t="s">
        <v>2</v>
      </c>
      <c r="F3632" s="3">
        <v>41461</v>
      </c>
      <c r="G3632" s="3" t="str">
        <f t="shared" si="56"/>
        <v xml:space="preserve">경기 </v>
      </c>
      <c r="H3632" s="2" t="s">
        <v>39961</v>
      </c>
      <c r="I3632" s="2" t="s">
        <v>5860</v>
      </c>
      <c r="J3632" s="2" t="s">
        <v>39960</v>
      </c>
    </row>
    <row r="3633" spans="1:10" x14ac:dyDescent="0.3">
      <c r="A3633" s="3">
        <v>14344</v>
      </c>
      <c r="B3633" s="3">
        <v>2068608564</v>
      </c>
      <c r="C3633" s="2" t="s">
        <v>39968</v>
      </c>
      <c r="D3633" s="2" t="s">
        <v>895</v>
      </c>
      <c r="E3633" s="3" t="s">
        <v>896</v>
      </c>
      <c r="F3633" s="3">
        <v>41285</v>
      </c>
      <c r="G3633" s="3" t="str">
        <f t="shared" si="56"/>
        <v xml:space="preserve">경기 </v>
      </c>
      <c r="H3633" s="2" t="s">
        <v>39970</v>
      </c>
      <c r="I3633" s="2" t="s">
        <v>839</v>
      </c>
      <c r="J3633" s="2" t="s">
        <v>39969</v>
      </c>
    </row>
    <row r="3634" spans="1:10" x14ac:dyDescent="0.3">
      <c r="A3634" s="3">
        <v>14373</v>
      </c>
      <c r="B3634" s="3">
        <v>1078195258</v>
      </c>
      <c r="C3634" s="2" t="s">
        <v>40041</v>
      </c>
      <c r="D3634" s="2" t="s">
        <v>1</v>
      </c>
      <c r="E3634" s="3" t="s">
        <v>2</v>
      </c>
      <c r="F3634" s="3">
        <v>41570</v>
      </c>
      <c r="G3634" s="3" t="str">
        <f t="shared" si="56"/>
        <v xml:space="preserve">경기 </v>
      </c>
      <c r="H3634" s="2" t="s">
        <v>40043</v>
      </c>
      <c r="I3634" s="2" t="s">
        <v>1411</v>
      </c>
      <c r="J3634" s="2" t="s">
        <v>40042</v>
      </c>
    </row>
    <row r="3635" spans="1:10" x14ac:dyDescent="0.3">
      <c r="A3635" s="3">
        <v>14377</v>
      </c>
      <c r="B3635" s="3">
        <v>1168139191</v>
      </c>
      <c r="C3635" s="2" t="s">
        <v>40052</v>
      </c>
      <c r="D3635" s="2" t="s">
        <v>1</v>
      </c>
      <c r="E3635" s="3" t="s">
        <v>2</v>
      </c>
      <c r="F3635" s="3">
        <v>41171</v>
      </c>
      <c r="G3635" s="3" t="str">
        <f t="shared" si="56"/>
        <v xml:space="preserve">경기 </v>
      </c>
      <c r="H3635" s="2" t="s">
        <v>16559</v>
      </c>
      <c r="I3635" s="2" t="s">
        <v>451</v>
      </c>
      <c r="J3635" s="2" t="s">
        <v>40053</v>
      </c>
    </row>
    <row r="3636" spans="1:10" x14ac:dyDescent="0.3">
      <c r="A3636" s="3">
        <v>14383</v>
      </c>
      <c r="B3636" s="3">
        <v>1248103127</v>
      </c>
      <c r="C3636" s="2" t="s">
        <v>40068</v>
      </c>
      <c r="D3636" s="2" t="s">
        <v>1</v>
      </c>
      <c r="E3636" s="3" t="s">
        <v>2</v>
      </c>
      <c r="F3636" s="3">
        <v>41117</v>
      </c>
      <c r="G3636" s="3" t="str">
        <f t="shared" si="56"/>
        <v xml:space="preserve">경기 </v>
      </c>
      <c r="H3636" s="2" t="s">
        <v>40070</v>
      </c>
      <c r="I3636" s="2" t="s">
        <v>154</v>
      </c>
      <c r="J3636" s="2" t="s">
        <v>40069</v>
      </c>
    </row>
    <row r="3637" spans="1:10" x14ac:dyDescent="0.3">
      <c r="A3637" s="3">
        <v>14385</v>
      </c>
      <c r="B3637" s="3">
        <v>1258114326</v>
      </c>
      <c r="C3637" s="2" t="s">
        <v>17638</v>
      </c>
      <c r="D3637" s="2" t="s">
        <v>1</v>
      </c>
      <c r="E3637" s="3" t="s">
        <v>2</v>
      </c>
      <c r="F3637" s="3">
        <v>41220</v>
      </c>
      <c r="G3637" s="3" t="str">
        <f t="shared" si="56"/>
        <v xml:space="preserve">경기 </v>
      </c>
      <c r="H3637" s="2" t="s">
        <v>40075</v>
      </c>
      <c r="I3637" s="2" t="s">
        <v>763</v>
      </c>
      <c r="J3637" s="2" t="s">
        <v>40074</v>
      </c>
    </row>
    <row r="3638" spans="1:10" x14ac:dyDescent="0.3">
      <c r="A3638" s="3">
        <v>14387</v>
      </c>
      <c r="B3638" s="3">
        <v>1288197796</v>
      </c>
      <c r="C3638" s="2" t="s">
        <v>40078</v>
      </c>
      <c r="D3638" s="2" t="s">
        <v>1</v>
      </c>
      <c r="E3638" s="3" t="s">
        <v>2</v>
      </c>
      <c r="F3638" s="3">
        <v>41285</v>
      </c>
      <c r="G3638" s="3" t="str">
        <f t="shared" si="56"/>
        <v xml:space="preserve">경기 </v>
      </c>
      <c r="H3638" s="2" t="s">
        <v>40080</v>
      </c>
      <c r="I3638" s="2" t="s">
        <v>176</v>
      </c>
      <c r="J3638" s="2" t="s">
        <v>40079</v>
      </c>
    </row>
    <row r="3639" spans="1:10" x14ac:dyDescent="0.3">
      <c r="A3639" s="3">
        <v>14388</v>
      </c>
      <c r="B3639" s="3">
        <v>1308156288</v>
      </c>
      <c r="C3639" s="2" t="s">
        <v>40081</v>
      </c>
      <c r="D3639" s="2" t="s">
        <v>1</v>
      </c>
      <c r="E3639" s="3" t="s">
        <v>2</v>
      </c>
      <c r="F3639" s="3">
        <v>41190</v>
      </c>
      <c r="G3639" s="3" t="str">
        <f t="shared" si="56"/>
        <v xml:space="preserve">경기 </v>
      </c>
      <c r="H3639" s="2" t="s">
        <v>40083</v>
      </c>
      <c r="I3639" s="2" t="s">
        <v>154</v>
      </c>
      <c r="J3639" s="2" t="s">
        <v>40082</v>
      </c>
    </row>
    <row r="3640" spans="1:10" x14ac:dyDescent="0.3">
      <c r="A3640" s="3">
        <v>14389</v>
      </c>
      <c r="B3640" s="3">
        <v>1328128395</v>
      </c>
      <c r="C3640" s="2" t="s">
        <v>40084</v>
      </c>
      <c r="D3640" s="2" t="s">
        <v>1</v>
      </c>
      <c r="E3640" s="3" t="s">
        <v>2</v>
      </c>
      <c r="F3640" s="3">
        <v>41360</v>
      </c>
      <c r="G3640" s="3" t="str">
        <f t="shared" si="56"/>
        <v xml:space="preserve">경기 </v>
      </c>
      <c r="H3640" s="2" t="s">
        <v>40086</v>
      </c>
      <c r="I3640" s="2" t="s">
        <v>2033</v>
      </c>
      <c r="J3640" s="2" t="s">
        <v>40085</v>
      </c>
    </row>
    <row r="3641" spans="1:10" x14ac:dyDescent="0.3">
      <c r="A3641" s="3">
        <v>14390</v>
      </c>
      <c r="B3641" s="3">
        <v>1348103838</v>
      </c>
      <c r="C3641" s="2" t="s">
        <v>40087</v>
      </c>
      <c r="D3641" s="2" t="s">
        <v>1</v>
      </c>
      <c r="E3641" s="3" t="s">
        <v>2</v>
      </c>
      <c r="F3641" s="3">
        <v>41590</v>
      </c>
      <c r="G3641" s="3" t="str">
        <f t="shared" si="56"/>
        <v xml:space="preserve">경기 </v>
      </c>
      <c r="H3641" s="2" t="s">
        <v>40089</v>
      </c>
      <c r="I3641" s="2" t="s">
        <v>382</v>
      </c>
      <c r="J3641" s="2" t="s">
        <v>40088</v>
      </c>
    </row>
    <row r="3642" spans="1:10" x14ac:dyDescent="0.3">
      <c r="A3642" s="3">
        <v>14391</v>
      </c>
      <c r="B3642" s="3">
        <v>1348626821</v>
      </c>
      <c r="C3642" s="2" t="s">
        <v>40090</v>
      </c>
      <c r="D3642" s="2" t="s">
        <v>1</v>
      </c>
      <c r="E3642" s="3" t="s">
        <v>2</v>
      </c>
      <c r="F3642" s="3">
        <v>41271</v>
      </c>
      <c r="G3642" s="3" t="str">
        <f t="shared" si="56"/>
        <v xml:space="preserve">경기 </v>
      </c>
      <c r="H3642" s="2" t="s">
        <v>40092</v>
      </c>
      <c r="I3642" s="2" t="s">
        <v>63</v>
      </c>
      <c r="J3642" s="2" t="s">
        <v>40091</v>
      </c>
    </row>
    <row r="3643" spans="1:10" x14ac:dyDescent="0.3">
      <c r="A3643" s="3">
        <v>14393</v>
      </c>
      <c r="B3643" s="3">
        <v>1418102894</v>
      </c>
      <c r="C3643" s="2" t="s">
        <v>40095</v>
      </c>
      <c r="D3643" s="2" t="s">
        <v>1</v>
      </c>
      <c r="E3643" s="3" t="s">
        <v>2</v>
      </c>
      <c r="F3643" s="3">
        <v>41480</v>
      </c>
      <c r="G3643" s="3" t="str">
        <f t="shared" si="56"/>
        <v xml:space="preserve">경기 </v>
      </c>
      <c r="H3643" s="2" t="s">
        <v>40097</v>
      </c>
      <c r="I3643" s="2" t="s">
        <v>5475</v>
      </c>
      <c r="J3643" s="2" t="s">
        <v>40096</v>
      </c>
    </row>
    <row r="3644" spans="1:10" x14ac:dyDescent="0.3">
      <c r="A3644" s="3">
        <v>14394</v>
      </c>
      <c r="B3644" s="3">
        <v>2088124906</v>
      </c>
      <c r="C3644" s="2" t="s">
        <v>40098</v>
      </c>
      <c r="D3644" s="2" t="s">
        <v>1</v>
      </c>
      <c r="E3644" s="3" t="s">
        <v>2</v>
      </c>
      <c r="F3644" s="3">
        <v>41480</v>
      </c>
      <c r="G3644" s="3" t="str">
        <f t="shared" si="56"/>
        <v xml:space="preserve">경기 </v>
      </c>
      <c r="H3644" s="2" t="s">
        <v>40100</v>
      </c>
      <c r="I3644" s="2" t="s">
        <v>553</v>
      </c>
      <c r="J3644" s="2" t="s">
        <v>40099</v>
      </c>
    </row>
    <row r="3645" spans="1:10" x14ac:dyDescent="0.3">
      <c r="A3645" s="3">
        <v>14395</v>
      </c>
      <c r="B3645" s="3">
        <v>2108157128</v>
      </c>
      <c r="C3645" s="2" t="s">
        <v>40101</v>
      </c>
      <c r="D3645" s="2" t="s">
        <v>1</v>
      </c>
      <c r="E3645" s="3" t="s">
        <v>2</v>
      </c>
      <c r="F3645" s="3">
        <v>41135</v>
      </c>
      <c r="G3645" s="3" t="str">
        <f t="shared" si="56"/>
        <v xml:space="preserve">경기 </v>
      </c>
      <c r="H3645" s="2" t="s">
        <v>3625</v>
      </c>
      <c r="I3645" s="2" t="s">
        <v>51</v>
      </c>
      <c r="J3645" s="2" t="s">
        <v>40102</v>
      </c>
    </row>
    <row r="3646" spans="1:10" x14ac:dyDescent="0.3">
      <c r="A3646" s="3">
        <v>14414</v>
      </c>
      <c r="B3646" s="3">
        <v>1078141897</v>
      </c>
      <c r="C3646" s="2" t="s">
        <v>40145</v>
      </c>
      <c r="D3646" s="2" t="s">
        <v>1</v>
      </c>
      <c r="E3646" s="3" t="s">
        <v>2</v>
      </c>
      <c r="F3646" s="3">
        <v>41285</v>
      </c>
      <c r="G3646" s="3" t="str">
        <f t="shared" si="56"/>
        <v xml:space="preserve">경기 </v>
      </c>
      <c r="H3646" s="2" t="s">
        <v>40147</v>
      </c>
      <c r="I3646" s="2" t="s">
        <v>639</v>
      </c>
      <c r="J3646" s="2" t="s">
        <v>40146</v>
      </c>
    </row>
    <row r="3647" spans="1:10" x14ac:dyDescent="0.3">
      <c r="A3647" s="3">
        <v>14417</v>
      </c>
      <c r="B3647" s="3">
        <v>1248152588</v>
      </c>
      <c r="C3647" s="2" t="s">
        <v>40151</v>
      </c>
      <c r="D3647" s="2" t="s">
        <v>239</v>
      </c>
      <c r="E3647" s="3" t="s">
        <v>240</v>
      </c>
      <c r="F3647" s="3">
        <v>41590</v>
      </c>
      <c r="G3647" s="3" t="str">
        <f t="shared" si="56"/>
        <v xml:space="preserve">경기 </v>
      </c>
      <c r="H3647" s="2" t="s">
        <v>40153</v>
      </c>
      <c r="I3647" s="2" t="s">
        <v>1411</v>
      </c>
      <c r="J3647" s="2" t="s">
        <v>40152</v>
      </c>
    </row>
    <row r="3648" spans="1:10" x14ac:dyDescent="0.3">
      <c r="A3648" s="3">
        <v>14420</v>
      </c>
      <c r="B3648" s="3">
        <v>1348146308</v>
      </c>
      <c r="C3648" s="2" t="s">
        <v>40160</v>
      </c>
      <c r="D3648" s="2" t="s">
        <v>1</v>
      </c>
      <c r="E3648" s="3" t="s">
        <v>2</v>
      </c>
      <c r="F3648" s="3">
        <v>41220</v>
      </c>
      <c r="G3648" s="3" t="str">
        <f t="shared" si="56"/>
        <v xml:space="preserve">경기 </v>
      </c>
      <c r="H3648" s="2" t="s">
        <v>40162</v>
      </c>
      <c r="I3648" s="2" t="s">
        <v>1430</v>
      </c>
      <c r="J3648" s="2" t="s">
        <v>40161</v>
      </c>
    </row>
    <row r="3649" spans="1:10" x14ac:dyDescent="0.3">
      <c r="A3649" s="3">
        <v>14421</v>
      </c>
      <c r="B3649" s="3">
        <v>1388100094</v>
      </c>
      <c r="C3649" s="2" t="s">
        <v>5561</v>
      </c>
      <c r="D3649" s="2" t="s">
        <v>1</v>
      </c>
      <c r="E3649" s="3" t="s">
        <v>2</v>
      </c>
      <c r="F3649" s="3">
        <v>41290</v>
      </c>
      <c r="G3649" s="3" t="str">
        <f t="shared" si="56"/>
        <v xml:space="preserve">경기 </v>
      </c>
      <c r="H3649" s="2" t="s">
        <v>40164</v>
      </c>
      <c r="I3649" s="2" t="s">
        <v>575</v>
      </c>
      <c r="J3649" s="2" t="s">
        <v>40163</v>
      </c>
    </row>
    <row r="3650" spans="1:10" x14ac:dyDescent="0.3">
      <c r="A3650" s="3">
        <v>14444</v>
      </c>
      <c r="B3650" s="3">
        <v>1018126734</v>
      </c>
      <c r="C3650" s="2" t="s">
        <v>40223</v>
      </c>
      <c r="D3650" s="2" t="s">
        <v>1</v>
      </c>
      <c r="E3650" s="3" t="s">
        <v>2</v>
      </c>
      <c r="F3650" s="3">
        <v>41480</v>
      </c>
      <c r="G3650" s="3" t="str">
        <f t="shared" si="56"/>
        <v xml:space="preserve">경기 </v>
      </c>
      <c r="H3650" s="2" t="s">
        <v>40225</v>
      </c>
      <c r="I3650" s="2" t="s">
        <v>553</v>
      </c>
      <c r="J3650" s="2" t="s">
        <v>40224</v>
      </c>
    </row>
    <row r="3651" spans="1:10" x14ac:dyDescent="0.3">
      <c r="A3651" s="3">
        <v>14455</v>
      </c>
      <c r="B3651" s="3">
        <v>1298180041</v>
      </c>
      <c r="C3651" s="2" t="s">
        <v>40254</v>
      </c>
      <c r="D3651" s="2" t="s">
        <v>1</v>
      </c>
      <c r="E3651" s="3" t="s">
        <v>2</v>
      </c>
      <c r="F3651" s="3">
        <v>41610</v>
      </c>
      <c r="G3651" s="3" t="str">
        <f t="shared" ref="G3651:G3714" si="57">LEFT(H3651,3)</f>
        <v xml:space="preserve">경기 </v>
      </c>
      <c r="H3651" s="2" t="s">
        <v>40256</v>
      </c>
      <c r="I3651" s="2" t="s">
        <v>4116</v>
      </c>
      <c r="J3651" s="2" t="s">
        <v>40255</v>
      </c>
    </row>
    <row r="3652" spans="1:10" x14ac:dyDescent="0.3">
      <c r="A3652" s="3">
        <v>14456</v>
      </c>
      <c r="B3652" s="3">
        <v>1308116613</v>
      </c>
      <c r="C3652" s="2" t="s">
        <v>40257</v>
      </c>
      <c r="D3652" s="2" t="s">
        <v>1</v>
      </c>
      <c r="E3652" s="3" t="s">
        <v>2</v>
      </c>
      <c r="F3652" s="3">
        <v>41670</v>
      </c>
      <c r="G3652" s="3" t="str">
        <f t="shared" si="57"/>
        <v xml:space="preserve">경기 </v>
      </c>
      <c r="H3652" s="2" t="s">
        <v>40259</v>
      </c>
      <c r="I3652" s="2" t="s">
        <v>229</v>
      </c>
      <c r="J3652" s="2" t="s">
        <v>40258</v>
      </c>
    </row>
    <row r="3653" spans="1:10" x14ac:dyDescent="0.3">
      <c r="A3653" s="3">
        <v>14457</v>
      </c>
      <c r="B3653" s="3">
        <v>1308623837</v>
      </c>
      <c r="C3653" s="2" t="s">
        <v>40260</v>
      </c>
      <c r="D3653" s="2" t="s">
        <v>1</v>
      </c>
      <c r="E3653" s="3" t="s">
        <v>2</v>
      </c>
      <c r="F3653" s="3">
        <v>41190</v>
      </c>
      <c r="G3653" s="3" t="str">
        <f t="shared" si="57"/>
        <v xml:space="preserve">경기 </v>
      </c>
      <c r="H3653" s="2" t="s">
        <v>14665</v>
      </c>
      <c r="I3653" s="2" t="s">
        <v>2460</v>
      </c>
      <c r="J3653" s="2" t="s">
        <v>40261</v>
      </c>
    </row>
    <row r="3654" spans="1:10" x14ac:dyDescent="0.3">
      <c r="A3654" s="3">
        <v>14460</v>
      </c>
      <c r="B3654" s="3">
        <v>1338122171</v>
      </c>
      <c r="C3654" s="2" t="s">
        <v>40268</v>
      </c>
      <c r="D3654" s="2" t="s">
        <v>1</v>
      </c>
      <c r="E3654" s="3" t="s">
        <v>2</v>
      </c>
      <c r="F3654" s="3">
        <v>41390</v>
      </c>
      <c r="G3654" s="3" t="str">
        <f t="shared" si="57"/>
        <v xml:space="preserve">경기 </v>
      </c>
      <c r="H3654" s="2" t="s">
        <v>40270</v>
      </c>
      <c r="I3654" s="2" t="s">
        <v>2603</v>
      </c>
      <c r="J3654" s="2" t="s">
        <v>40269</v>
      </c>
    </row>
    <row r="3655" spans="1:10" x14ac:dyDescent="0.3">
      <c r="A3655" s="3">
        <v>14461</v>
      </c>
      <c r="B3655" s="3">
        <v>1428132881</v>
      </c>
      <c r="C3655" s="2" t="s">
        <v>40271</v>
      </c>
      <c r="D3655" s="2" t="s">
        <v>1</v>
      </c>
      <c r="E3655" s="3" t="s">
        <v>2</v>
      </c>
      <c r="F3655" s="3">
        <v>41463</v>
      </c>
      <c r="G3655" s="3" t="str">
        <f t="shared" si="57"/>
        <v xml:space="preserve">경기 </v>
      </c>
      <c r="H3655" s="2" t="s">
        <v>40273</v>
      </c>
      <c r="I3655" s="2" t="s">
        <v>2677</v>
      </c>
      <c r="J3655" s="2" t="s">
        <v>40272</v>
      </c>
    </row>
    <row r="3656" spans="1:10" x14ac:dyDescent="0.3">
      <c r="A3656" s="3">
        <v>14462</v>
      </c>
      <c r="B3656" s="3">
        <v>2068123221</v>
      </c>
      <c r="C3656" s="2" t="s">
        <v>40274</v>
      </c>
      <c r="D3656" s="2" t="s">
        <v>1</v>
      </c>
      <c r="E3656" s="3" t="s">
        <v>2</v>
      </c>
      <c r="F3656" s="3">
        <v>41390</v>
      </c>
      <c r="G3656" s="3" t="str">
        <f t="shared" si="57"/>
        <v xml:space="preserve">경기 </v>
      </c>
      <c r="H3656" s="2" t="s">
        <v>40276</v>
      </c>
      <c r="I3656" s="2" t="s">
        <v>229</v>
      </c>
      <c r="J3656" s="2" t="s">
        <v>40275</v>
      </c>
    </row>
    <row r="3657" spans="1:10" x14ac:dyDescent="0.3">
      <c r="A3657" s="3">
        <v>14464</v>
      </c>
      <c r="B3657" s="3">
        <v>2158135323</v>
      </c>
      <c r="C3657" s="2" t="s">
        <v>40280</v>
      </c>
      <c r="D3657" s="2" t="s">
        <v>1</v>
      </c>
      <c r="E3657" s="3" t="s">
        <v>2</v>
      </c>
      <c r="F3657" s="3">
        <v>41360</v>
      </c>
      <c r="G3657" s="3" t="str">
        <f t="shared" si="57"/>
        <v xml:space="preserve">경기 </v>
      </c>
      <c r="H3657" s="2" t="s">
        <v>40282</v>
      </c>
      <c r="I3657" s="2" t="s">
        <v>17</v>
      </c>
      <c r="J3657" s="2" t="s">
        <v>40281</v>
      </c>
    </row>
    <row r="3658" spans="1:10" x14ac:dyDescent="0.3">
      <c r="A3658" s="3">
        <v>14465</v>
      </c>
      <c r="B3658" s="3">
        <v>2158144860</v>
      </c>
      <c r="C3658" s="2" t="s">
        <v>40283</v>
      </c>
      <c r="D3658" s="2" t="s">
        <v>1</v>
      </c>
      <c r="E3658" s="3" t="s">
        <v>2</v>
      </c>
      <c r="F3658" s="3">
        <v>41135</v>
      </c>
      <c r="G3658" s="3" t="str">
        <f t="shared" si="57"/>
        <v xml:space="preserve">경기 </v>
      </c>
      <c r="H3658" s="2" t="s">
        <v>5753</v>
      </c>
      <c r="I3658" s="2" t="s">
        <v>1328</v>
      </c>
      <c r="J3658" s="2" t="s">
        <v>40284</v>
      </c>
    </row>
    <row r="3659" spans="1:10" x14ac:dyDescent="0.3">
      <c r="A3659" s="3">
        <v>14487</v>
      </c>
      <c r="B3659" s="3">
        <v>1248180691</v>
      </c>
      <c r="C3659" s="2" t="s">
        <v>40341</v>
      </c>
      <c r="D3659" s="2" t="s">
        <v>1709</v>
      </c>
      <c r="E3659" s="3" t="s">
        <v>1710</v>
      </c>
      <c r="F3659" s="3">
        <v>41133</v>
      </c>
      <c r="G3659" s="3" t="str">
        <f t="shared" si="57"/>
        <v xml:space="preserve">경기 </v>
      </c>
      <c r="H3659" s="2" t="s">
        <v>28438</v>
      </c>
      <c r="I3659" s="2" t="s">
        <v>260</v>
      </c>
      <c r="J3659" s="2" t="s">
        <v>40342</v>
      </c>
    </row>
    <row r="3660" spans="1:10" x14ac:dyDescent="0.3">
      <c r="A3660" s="3">
        <v>14489</v>
      </c>
      <c r="B3660" s="3">
        <v>1248683903</v>
      </c>
      <c r="C3660" s="2" t="s">
        <v>40346</v>
      </c>
      <c r="D3660" s="2" t="s">
        <v>1</v>
      </c>
      <c r="E3660" s="3" t="s">
        <v>2</v>
      </c>
      <c r="F3660" s="3">
        <v>41590</v>
      </c>
      <c r="G3660" s="3" t="str">
        <f t="shared" si="57"/>
        <v xml:space="preserve">경기 </v>
      </c>
      <c r="H3660" s="2" t="s">
        <v>40348</v>
      </c>
      <c r="I3660" s="2" t="s">
        <v>4155</v>
      </c>
      <c r="J3660" s="2" t="s">
        <v>40347</v>
      </c>
    </row>
    <row r="3661" spans="1:10" x14ac:dyDescent="0.3">
      <c r="A3661" s="3">
        <v>14490</v>
      </c>
      <c r="B3661" s="3">
        <v>1248705302</v>
      </c>
      <c r="C3661" s="2" t="s">
        <v>40349</v>
      </c>
      <c r="D3661" s="2" t="s">
        <v>1</v>
      </c>
      <c r="E3661" s="3" t="s">
        <v>2</v>
      </c>
      <c r="F3661" s="3">
        <v>41590</v>
      </c>
      <c r="G3661" s="3" t="str">
        <f t="shared" si="57"/>
        <v xml:space="preserve">경기 </v>
      </c>
      <c r="H3661" s="2" t="s">
        <v>40351</v>
      </c>
      <c r="I3661" s="2" t="s">
        <v>308</v>
      </c>
      <c r="J3661" s="2" t="s">
        <v>40350</v>
      </c>
    </row>
    <row r="3662" spans="1:10" x14ac:dyDescent="0.3">
      <c r="A3662" s="3">
        <v>14491</v>
      </c>
      <c r="B3662" s="3">
        <v>1250978042</v>
      </c>
      <c r="C3662" s="2" t="s">
        <v>40352</v>
      </c>
      <c r="D3662" s="2" t="s">
        <v>1</v>
      </c>
      <c r="E3662" s="3" t="s">
        <v>2</v>
      </c>
      <c r="F3662" s="3">
        <v>41550</v>
      </c>
      <c r="G3662" s="3" t="str">
        <f t="shared" si="57"/>
        <v xml:space="preserve">경기 </v>
      </c>
      <c r="H3662" s="2" t="s">
        <v>40354</v>
      </c>
      <c r="I3662" s="2" t="s">
        <v>2603</v>
      </c>
      <c r="J3662" s="2" t="s">
        <v>40353</v>
      </c>
    </row>
    <row r="3663" spans="1:10" x14ac:dyDescent="0.3">
      <c r="A3663" s="3">
        <v>14492</v>
      </c>
      <c r="B3663" s="3">
        <v>1268143237</v>
      </c>
      <c r="C3663" s="2" t="s">
        <v>40355</v>
      </c>
      <c r="D3663" s="2" t="s">
        <v>239</v>
      </c>
      <c r="E3663" s="3" t="s">
        <v>240</v>
      </c>
      <c r="F3663" s="3">
        <v>41610</v>
      </c>
      <c r="G3663" s="3" t="str">
        <f t="shared" si="57"/>
        <v xml:space="preserve">경기 </v>
      </c>
      <c r="H3663" s="2" t="s">
        <v>40357</v>
      </c>
      <c r="I3663" s="2" t="s">
        <v>497</v>
      </c>
      <c r="J3663" s="2" t="s">
        <v>40356</v>
      </c>
    </row>
    <row r="3664" spans="1:10" x14ac:dyDescent="0.3">
      <c r="A3664" s="3">
        <v>14493</v>
      </c>
      <c r="B3664" s="3">
        <v>1268600233</v>
      </c>
      <c r="C3664" s="2" t="s">
        <v>40358</v>
      </c>
      <c r="D3664" s="2" t="s">
        <v>1</v>
      </c>
      <c r="E3664" s="3" t="s">
        <v>2</v>
      </c>
      <c r="F3664" s="3">
        <v>41500</v>
      </c>
      <c r="G3664" s="3" t="str">
        <f t="shared" si="57"/>
        <v xml:space="preserve">경기 </v>
      </c>
      <c r="H3664" s="2" t="s">
        <v>40360</v>
      </c>
      <c r="I3664" s="2" t="s">
        <v>47</v>
      </c>
      <c r="J3664" s="2" t="s">
        <v>40359</v>
      </c>
    </row>
    <row r="3665" spans="1:10" x14ac:dyDescent="0.3">
      <c r="A3665" s="3">
        <v>14496</v>
      </c>
      <c r="B3665" s="3">
        <v>1328113908</v>
      </c>
      <c r="C3665" s="2" t="s">
        <v>40368</v>
      </c>
      <c r="D3665" s="2" t="s">
        <v>1</v>
      </c>
      <c r="E3665" s="3" t="s">
        <v>2</v>
      </c>
      <c r="F3665" s="3">
        <v>41360</v>
      </c>
      <c r="G3665" s="3" t="str">
        <f t="shared" si="57"/>
        <v xml:space="preserve">경기 </v>
      </c>
      <c r="H3665" s="2" t="s">
        <v>40370</v>
      </c>
      <c r="I3665" s="2" t="s">
        <v>47</v>
      </c>
      <c r="J3665" s="2" t="s">
        <v>40369</v>
      </c>
    </row>
    <row r="3666" spans="1:10" x14ac:dyDescent="0.3">
      <c r="A3666" s="3">
        <v>14498</v>
      </c>
      <c r="B3666" s="3">
        <v>1348119077</v>
      </c>
      <c r="C3666" s="2" t="s">
        <v>40374</v>
      </c>
      <c r="D3666" s="2" t="s">
        <v>1</v>
      </c>
      <c r="E3666" s="3" t="s">
        <v>2</v>
      </c>
      <c r="F3666" s="3">
        <v>41273</v>
      </c>
      <c r="G3666" s="3" t="str">
        <f t="shared" si="57"/>
        <v xml:space="preserve">경기 </v>
      </c>
      <c r="H3666" s="2" t="s">
        <v>40376</v>
      </c>
      <c r="I3666" s="2" t="s">
        <v>11346</v>
      </c>
      <c r="J3666" s="2" t="s">
        <v>40375</v>
      </c>
    </row>
    <row r="3667" spans="1:10" x14ac:dyDescent="0.3">
      <c r="A3667" s="3">
        <v>14506</v>
      </c>
      <c r="B3667" s="3">
        <v>2158171805</v>
      </c>
      <c r="C3667" s="2" t="s">
        <v>40397</v>
      </c>
      <c r="D3667" s="2" t="s">
        <v>1</v>
      </c>
      <c r="E3667" s="3" t="s">
        <v>2</v>
      </c>
      <c r="F3667" s="3">
        <v>41133</v>
      </c>
      <c r="G3667" s="3" t="str">
        <f t="shared" si="57"/>
        <v xml:space="preserve">경기 </v>
      </c>
      <c r="H3667" s="2" t="s">
        <v>13530</v>
      </c>
      <c r="I3667" s="2" t="s">
        <v>440</v>
      </c>
      <c r="J3667" s="2" t="s">
        <v>40398</v>
      </c>
    </row>
    <row r="3668" spans="1:10" x14ac:dyDescent="0.3">
      <c r="A3668" s="3">
        <v>14523</v>
      </c>
      <c r="B3668" s="3">
        <v>1138179345</v>
      </c>
      <c r="C3668" s="2" t="s">
        <v>40440</v>
      </c>
      <c r="D3668" s="2" t="s">
        <v>1</v>
      </c>
      <c r="E3668" s="3" t="s">
        <v>2</v>
      </c>
      <c r="F3668" s="3">
        <v>41190</v>
      </c>
      <c r="G3668" s="3" t="str">
        <f t="shared" si="57"/>
        <v xml:space="preserve">경기 </v>
      </c>
      <c r="H3668" s="2" t="s">
        <v>40442</v>
      </c>
      <c r="I3668" s="2" t="s">
        <v>451</v>
      </c>
      <c r="J3668" s="2" t="s">
        <v>40441</v>
      </c>
    </row>
    <row r="3669" spans="1:10" x14ac:dyDescent="0.3">
      <c r="A3669" s="3">
        <v>14525</v>
      </c>
      <c r="B3669" s="3">
        <v>1208714774</v>
      </c>
      <c r="C3669" s="2" t="s">
        <v>40445</v>
      </c>
      <c r="D3669" s="2" t="s">
        <v>1</v>
      </c>
      <c r="E3669" s="3" t="s">
        <v>2</v>
      </c>
      <c r="F3669" s="3">
        <v>41463</v>
      </c>
      <c r="G3669" s="3" t="str">
        <f t="shared" si="57"/>
        <v xml:space="preserve">경기 </v>
      </c>
      <c r="H3669" s="2" t="s">
        <v>2349</v>
      </c>
      <c r="I3669" s="2" t="s">
        <v>1194</v>
      </c>
      <c r="J3669" s="2" t="s">
        <v>40446</v>
      </c>
    </row>
    <row r="3670" spans="1:10" x14ac:dyDescent="0.3">
      <c r="A3670" s="3">
        <v>14526</v>
      </c>
      <c r="B3670" s="3">
        <v>1248125868</v>
      </c>
      <c r="C3670" s="2" t="s">
        <v>9802</v>
      </c>
      <c r="D3670" s="2" t="s">
        <v>1</v>
      </c>
      <c r="E3670" s="3" t="s">
        <v>2</v>
      </c>
      <c r="F3670" s="3">
        <v>41590</v>
      </c>
      <c r="G3670" s="3" t="str">
        <f t="shared" si="57"/>
        <v xml:space="preserve">경기 </v>
      </c>
      <c r="H3670" s="2" t="s">
        <v>40448</v>
      </c>
      <c r="I3670" s="2" t="s">
        <v>440</v>
      </c>
      <c r="J3670" s="2" t="s">
        <v>40447</v>
      </c>
    </row>
    <row r="3671" spans="1:10" x14ac:dyDescent="0.3">
      <c r="A3671" s="3">
        <v>14527</v>
      </c>
      <c r="B3671" s="3">
        <v>1248613862</v>
      </c>
      <c r="C3671" s="2" t="s">
        <v>40449</v>
      </c>
      <c r="D3671" s="2" t="s">
        <v>1</v>
      </c>
      <c r="E3671" s="3" t="s">
        <v>2</v>
      </c>
      <c r="F3671" s="3">
        <v>41115</v>
      </c>
      <c r="G3671" s="3" t="str">
        <f t="shared" si="57"/>
        <v xml:space="preserve">경기 </v>
      </c>
      <c r="H3671" s="2" t="s">
        <v>40451</v>
      </c>
      <c r="I3671" s="2" t="s">
        <v>1924</v>
      </c>
      <c r="J3671" s="2" t="s">
        <v>40450</v>
      </c>
    </row>
    <row r="3672" spans="1:10" x14ac:dyDescent="0.3">
      <c r="A3672" s="3">
        <v>14528</v>
      </c>
      <c r="B3672" s="3">
        <v>1258162167</v>
      </c>
      <c r="C3672" s="2" t="s">
        <v>40452</v>
      </c>
      <c r="D3672" s="2" t="s">
        <v>132</v>
      </c>
      <c r="E3672" s="3" t="s">
        <v>133</v>
      </c>
      <c r="F3672" s="3">
        <v>41550</v>
      </c>
      <c r="G3672" s="3" t="str">
        <f t="shared" si="57"/>
        <v xml:space="preserve">경기 </v>
      </c>
      <c r="H3672" s="2" t="s">
        <v>29568</v>
      </c>
      <c r="I3672" s="2" t="s">
        <v>260</v>
      </c>
      <c r="J3672" s="2" t="s">
        <v>40453</v>
      </c>
    </row>
    <row r="3673" spans="1:10" x14ac:dyDescent="0.3">
      <c r="A3673" s="3">
        <v>14529</v>
      </c>
      <c r="B3673" s="3">
        <v>1268118096</v>
      </c>
      <c r="C3673" s="2" t="s">
        <v>40454</v>
      </c>
      <c r="D3673" s="2" t="s">
        <v>2726</v>
      </c>
      <c r="E3673" s="3" t="s">
        <v>2727</v>
      </c>
      <c r="F3673" s="3">
        <v>41670</v>
      </c>
      <c r="G3673" s="3" t="str">
        <f t="shared" si="57"/>
        <v xml:space="preserve">경기 </v>
      </c>
      <c r="H3673" s="2" t="s">
        <v>40456</v>
      </c>
      <c r="I3673" s="2" t="s">
        <v>1116</v>
      </c>
      <c r="J3673" s="2" t="s">
        <v>40455</v>
      </c>
    </row>
    <row r="3674" spans="1:10" x14ac:dyDescent="0.3">
      <c r="A3674" s="3">
        <v>14532</v>
      </c>
      <c r="B3674" s="3">
        <v>1308662276</v>
      </c>
      <c r="C3674" s="2" t="s">
        <v>40463</v>
      </c>
      <c r="D3674" s="2" t="s">
        <v>1</v>
      </c>
      <c r="E3674" s="3" t="s">
        <v>2</v>
      </c>
      <c r="F3674" s="3">
        <v>41190</v>
      </c>
      <c r="G3674" s="3" t="str">
        <f t="shared" si="57"/>
        <v xml:space="preserve">경기 </v>
      </c>
      <c r="H3674" s="2" t="s">
        <v>27921</v>
      </c>
      <c r="I3674" s="2" t="s">
        <v>6824</v>
      </c>
      <c r="J3674" s="2" t="s">
        <v>40464</v>
      </c>
    </row>
    <row r="3675" spans="1:10" x14ac:dyDescent="0.3">
      <c r="A3675" s="3">
        <v>14534</v>
      </c>
      <c r="B3675" s="3">
        <v>1358609621</v>
      </c>
      <c r="C3675" s="2" t="s">
        <v>40468</v>
      </c>
      <c r="D3675" s="2" t="s">
        <v>1</v>
      </c>
      <c r="E3675" s="3" t="s">
        <v>2</v>
      </c>
      <c r="F3675" s="3">
        <v>41111</v>
      </c>
      <c r="G3675" s="3" t="str">
        <f t="shared" si="57"/>
        <v xml:space="preserve">경기 </v>
      </c>
      <c r="H3675" s="2" t="s">
        <v>40470</v>
      </c>
      <c r="I3675" s="2" t="s">
        <v>87</v>
      </c>
      <c r="J3675" s="2" t="s">
        <v>40469</v>
      </c>
    </row>
    <row r="3676" spans="1:10" x14ac:dyDescent="0.3">
      <c r="A3676" s="3">
        <v>14535</v>
      </c>
      <c r="B3676" s="3">
        <v>1388122521</v>
      </c>
      <c r="C3676" s="2" t="s">
        <v>40471</v>
      </c>
      <c r="D3676" s="2" t="s">
        <v>1</v>
      </c>
      <c r="E3676" s="3" t="s">
        <v>2</v>
      </c>
      <c r="F3676" s="3">
        <v>41410</v>
      </c>
      <c r="G3676" s="3" t="str">
        <f t="shared" si="57"/>
        <v xml:space="preserve">경기 </v>
      </c>
      <c r="H3676" s="2" t="s">
        <v>40473</v>
      </c>
      <c r="I3676" s="2" t="s">
        <v>1863</v>
      </c>
      <c r="J3676" s="2" t="s">
        <v>40472</v>
      </c>
    </row>
    <row r="3677" spans="1:10" x14ac:dyDescent="0.3">
      <c r="A3677" s="3">
        <v>14537</v>
      </c>
      <c r="B3677" s="3">
        <v>1398116788</v>
      </c>
      <c r="C3677" s="2" t="s">
        <v>40477</v>
      </c>
      <c r="D3677" s="2" t="s">
        <v>1</v>
      </c>
      <c r="E3677" s="3" t="s">
        <v>2</v>
      </c>
      <c r="F3677" s="3">
        <v>41570</v>
      </c>
      <c r="G3677" s="3" t="str">
        <f t="shared" si="57"/>
        <v xml:space="preserve">경기 </v>
      </c>
      <c r="H3677" s="2" t="s">
        <v>40479</v>
      </c>
      <c r="I3677" s="2" t="s">
        <v>162</v>
      </c>
      <c r="J3677" s="2" t="s">
        <v>40478</v>
      </c>
    </row>
    <row r="3678" spans="1:10" x14ac:dyDescent="0.3">
      <c r="A3678" s="3">
        <v>14562</v>
      </c>
      <c r="B3678" s="3">
        <v>1058168279</v>
      </c>
      <c r="C3678" s="2" t="s">
        <v>40543</v>
      </c>
      <c r="D3678" s="2" t="s">
        <v>1</v>
      </c>
      <c r="E3678" s="3" t="s">
        <v>2</v>
      </c>
      <c r="F3678" s="3">
        <v>41273</v>
      </c>
      <c r="G3678" s="3" t="str">
        <f t="shared" si="57"/>
        <v xml:space="preserve">경기 </v>
      </c>
      <c r="H3678" s="2" t="s">
        <v>40545</v>
      </c>
      <c r="I3678" s="2" t="s">
        <v>4755</v>
      </c>
      <c r="J3678" s="2" t="s">
        <v>40544</v>
      </c>
    </row>
    <row r="3679" spans="1:10" x14ac:dyDescent="0.3">
      <c r="A3679" s="3">
        <v>14568</v>
      </c>
      <c r="B3679" s="3">
        <v>1258101307</v>
      </c>
      <c r="C3679" s="2" t="s">
        <v>40555</v>
      </c>
      <c r="D3679" s="2" t="s">
        <v>1</v>
      </c>
      <c r="E3679" s="3" t="s">
        <v>2</v>
      </c>
      <c r="F3679" s="3">
        <v>41220</v>
      </c>
      <c r="G3679" s="3" t="str">
        <f t="shared" si="57"/>
        <v xml:space="preserve">경기 </v>
      </c>
      <c r="H3679" s="2" t="s">
        <v>40557</v>
      </c>
      <c r="I3679" s="2" t="s">
        <v>2895</v>
      </c>
      <c r="J3679" s="2" t="s">
        <v>40556</v>
      </c>
    </row>
    <row r="3680" spans="1:10" x14ac:dyDescent="0.3">
      <c r="A3680" s="3">
        <v>14569</v>
      </c>
      <c r="B3680" s="3">
        <v>1268100577</v>
      </c>
      <c r="C3680" s="2" t="s">
        <v>40558</v>
      </c>
      <c r="D3680" s="2" t="s">
        <v>1</v>
      </c>
      <c r="E3680" s="3" t="s">
        <v>2</v>
      </c>
      <c r="F3680" s="3">
        <v>41450</v>
      </c>
      <c r="G3680" s="3" t="str">
        <f t="shared" si="57"/>
        <v xml:space="preserve">경기 </v>
      </c>
      <c r="H3680" s="2" t="s">
        <v>40560</v>
      </c>
      <c r="I3680" s="2" t="s">
        <v>705</v>
      </c>
      <c r="J3680" s="2" t="s">
        <v>40559</v>
      </c>
    </row>
    <row r="3681" spans="1:10" x14ac:dyDescent="0.3">
      <c r="A3681" s="3">
        <v>14570</v>
      </c>
      <c r="B3681" s="3">
        <v>1268126771</v>
      </c>
      <c r="C3681" s="2" t="s">
        <v>40561</v>
      </c>
      <c r="D3681" s="2" t="s">
        <v>1</v>
      </c>
      <c r="E3681" s="3" t="s">
        <v>2</v>
      </c>
      <c r="F3681" s="3">
        <v>41610</v>
      </c>
      <c r="G3681" s="3" t="str">
        <f t="shared" si="57"/>
        <v xml:space="preserve">경기 </v>
      </c>
      <c r="H3681" s="2" t="s">
        <v>40563</v>
      </c>
      <c r="I3681" s="2" t="s">
        <v>828</v>
      </c>
      <c r="J3681" s="2" t="s">
        <v>40562</v>
      </c>
    </row>
    <row r="3682" spans="1:10" x14ac:dyDescent="0.3">
      <c r="A3682" s="3">
        <v>14571</v>
      </c>
      <c r="B3682" s="3">
        <v>1268602885</v>
      </c>
      <c r="C3682" s="2" t="s">
        <v>40564</v>
      </c>
      <c r="D3682" s="2" t="s">
        <v>1</v>
      </c>
      <c r="E3682" s="3" t="s">
        <v>2</v>
      </c>
      <c r="F3682" s="3">
        <v>41500</v>
      </c>
      <c r="G3682" s="3" t="str">
        <f t="shared" si="57"/>
        <v xml:space="preserve">경기 </v>
      </c>
      <c r="H3682" s="2" t="s">
        <v>40566</v>
      </c>
      <c r="I3682" s="2" t="s">
        <v>5475</v>
      </c>
      <c r="J3682" s="2" t="s">
        <v>40565</v>
      </c>
    </row>
    <row r="3683" spans="1:10" x14ac:dyDescent="0.3">
      <c r="A3683" s="3">
        <v>14573</v>
      </c>
      <c r="B3683" s="3">
        <v>1308606764</v>
      </c>
      <c r="C3683" s="2" t="s">
        <v>40571</v>
      </c>
      <c r="D3683" s="2" t="s">
        <v>1</v>
      </c>
      <c r="E3683" s="3" t="s">
        <v>2</v>
      </c>
      <c r="F3683" s="3">
        <v>41480</v>
      </c>
      <c r="G3683" s="3" t="str">
        <f t="shared" si="57"/>
        <v xml:space="preserve">경기 </v>
      </c>
      <c r="H3683" s="2" t="s">
        <v>40573</v>
      </c>
      <c r="I3683" s="2" t="s">
        <v>821</v>
      </c>
      <c r="J3683" s="2" t="s">
        <v>40572</v>
      </c>
    </row>
    <row r="3684" spans="1:10" x14ac:dyDescent="0.3">
      <c r="A3684" s="3">
        <v>14574</v>
      </c>
      <c r="B3684" s="3">
        <v>1341862245</v>
      </c>
      <c r="C3684" s="2" t="s">
        <v>22500</v>
      </c>
      <c r="D3684" s="2" t="s">
        <v>1</v>
      </c>
      <c r="E3684" s="3" t="s">
        <v>2</v>
      </c>
      <c r="F3684" s="3">
        <v>41273</v>
      </c>
      <c r="G3684" s="3" t="str">
        <f t="shared" si="57"/>
        <v xml:space="preserve">경기 </v>
      </c>
      <c r="H3684" s="2" t="s">
        <v>40575</v>
      </c>
      <c r="I3684" s="2" t="s">
        <v>63</v>
      </c>
      <c r="J3684" s="2" t="s">
        <v>40574</v>
      </c>
    </row>
    <row r="3685" spans="1:10" x14ac:dyDescent="0.3">
      <c r="A3685" s="3">
        <v>14575</v>
      </c>
      <c r="B3685" s="3">
        <v>1359139852</v>
      </c>
      <c r="C3685" s="2" t="s">
        <v>40576</v>
      </c>
      <c r="D3685" s="2" t="s">
        <v>1</v>
      </c>
      <c r="E3685" s="3" t="s">
        <v>2</v>
      </c>
      <c r="F3685" s="3">
        <v>41111</v>
      </c>
      <c r="G3685" s="3" t="str">
        <f t="shared" si="57"/>
        <v xml:space="preserve">경기 </v>
      </c>
      <c r="H3685" s="2" t="s">
        <v>40578</v>
      </c>
      <c r="I3685" s="2" t="s">
        <v>1859</v>
      </c>
      <c r="J3685" s="2" t="s">
        <v>40577</v>
      </c>
    </row>
    <row r="3686" spans="1:10" x14ac:dyDescent="0.3">
      <c r="A3686" s="3">
        <v>14594</v>
      </c>
      <c r="B3686" s="3">
        <v>1148100050</v>
      </c>
      <c r="C3686" s="2" t="s">
        <v>40628</v>
      </c>
      <c r="D3686" s="2" t="s">
        <v>1</v>
      </c>
      <c r="E3686" s="3" t="s">
        <v>2</v>
      </c>
      <c r="F3686" s="3">
        <v>41463</v>
      </c>
      <c r="G3686" s="3" t="str">
        <f t="shared" si="57"/>
        <v xml:space="preserve">경기 </v>
      </c>
      <c r="H3686" s="2" t="s">
        <v>40630</v>
      </c>
      <c r="I3686" s="2" t="s">
        <v>146</v>
      </c>
      <c r="J3686" s="2" t="s">
        <v>40629</v>
      </c>
    </row>
    <row r="3687" spans="1:10" x14ac:dyDescent="0.3">
      <c r="A3687" s="3">
        <v>14595</v>
      </c>
      <c r="B3687" s="3">
        <v>1198129649</v>
      </c>
      <c r="C3687" s="2" t="s">
        <v>40631</v>
      </c>
      <c r="D3687" s="2" t="s">
        <v>1</v>
      </c>
      <c r="E3687" s="3" t="s">
        <v>2</v>
      </c>
      <c r="F3687" s="3">
        <v>41173</v>
      </c>
      <c r="G3687" s="3" t="str">
        <f t="shared" si="57"/>
        <v xml:space="preserve">경기 </v>
      </c>
      <c r="H3687" s="2" t="s">
        <v>25052</v>
      </c>
      <c r="I3687" s="2" t="s">
        <v>13</v>
      </c>
      <c r="J3687" s="2" t="s">
        <v>40632</v>
      </c>
    </row>
    <row r="3688" spans="1:10" x14ac:dyDescent="0.3">
      <c r="A3688" s="3">
        <v>14596</v>
      </c>
      <c r="B3688" s="3">
        <v>1298113732</v>
      </c>
      <c r="C3688" s="2" t="s">
        <v>40633</v>
      </c>
      <c r="D3688" s="2" t="s">
        <v>1</v>
      </c>
      <c r="E3688" s="3" t="s">
        <v>2</v>
      </c>
      <c r="F3688" s="3">
        <v>41135</v>
      </c>
      <c r="G3688" s="3" t="str">
        <f t="shared" si="57"/>
        <v xml:space="preserve">경기 </v>
      </c>
      <c r="H3688" s="2" t="s">
        <v>4480</v>
      </c>
      <c r="I3688" s="2" t="s">
        <v>176</v>
      </c>
      <c r="J3688" s="2" t="s">
        <v>40634</v>
      </c>
    </row>
    <row r="3689" spans="1:10" x14ac:dyDescent="0.3">
      <c r="A3689" s="3">
        <v>14598</v>
      </c>
      <c r="B3689" s="3">
        <v>1308677406</v>
      </c>
      <c r="C3689" s="2" t="s">
        <v>40638</v>
      </c>
      <c r="D3689" s="2" t="s">
        <v>1</v>
      </c>
      <c r="E3689" s="3" t="s">
        <v>2</v>
      </c>
      <c r="F3689" s="3">
        <v>41190</v>
      </c>
      <c r="G3689" s="3" t="str">
        <f t="shared" si="57"/>
        <v xml:space="preserve">경기 </v>
      </c>
      <c r="H3689" s="2" t="s">
        <v>17676</v>
      </c>
      <c r="I3689" s="2" t="s">
        <v>206</v>
      </c>
      <c r="J3689" s="2" t="s">
        <v>40639</v>
      </c>
    </row>
    <row r="3690" spans="1:10" x14ac:dyDescent="0.3">
      <c r="A3690" s="3">
        <v>14601</v>
      </c>
      <c r="B3690" s="3">
        <v>1348103411</v>
      </c>
      <c r="C3690" s="2" t="s">
        <v>40646</v>
      </c>
      <c r="D3690" s="2" t="s">
        <v>1</v>
      </c>
      <c r="E3690" s="3" t="s">
        <v>2</v>
      </c>
      <c r="F3690" s="3">
        <v>41273</v>
      </c>
      <c r="G3690" s="3" t="str">
        <f t="shared" si="57"/>
        <v xml:space="preserve">경기 </v>
      </c>
      <c r="H3690" s="2" t="s">
        <v>40648</v>
      </c>
      <c r="I3690" s="2" t="s">
        <v>11346</v>
      </c>
      <c r="J3690" s="2" t="s">
        <v>40647</v>
      </c>
    </row>
    <row r="3691" spans="1:10" x14ac:dyDescent="0.3">
      <c r="A3691" s="3">
        <v>14602</v>
      </c>
      <c r="B3691" s="3">
        <v>1348669102</v>
      </c>
      <c r="C3691" s="2" t="s">
        <v>40649</v>
      </c>
      <c r="D3691" s="2" t="s">
        <v>1</v>
      </c>
      <c r="E3691" s="3" t="s">
        <v>2</v>
      </c>
      <c r="F3691" s="3">
        <v>41273</v>
      </c>
      <c r="G3691" s="3" t="str">
        <f t="shared" si="57"/>
        <v xml:space="preserve">경기 </v>
      </c>
      <c r="H3691" s="2" t="s">
        <v>40651</v>
      </c>
      <c r="I3691" s="2" t="s">
        <v>1813</v>
      </c>
      <c r="J3691" s="2" t="s">
        <v>40650</v>
      </c>
    </row>
    <row r="3692" spans="1:10" x14ac:dyDescent="0.3">
      <c r="A3692" s="3">
        <v>14604</v>
      </c>
      <c r="B3692" s="3">
        <v>1378138772</v>
      </c>
      <c r="C3692" s="2" t="s">
        <v>40655</v>
      </c>
      <c r="D3692" s="2" t="s">
        <v>1</v>
      </c>
      <c r="E3692" s="3" t="s">
        <v>2</v>
      </c>
      <c r="F3692" s="3">
        <v>41190</v>
      </c>
      <c r="G3692" s="3" t="str">
        <f t="shared" si="57"/>
        <v xml:space="preserve">경기 </v>
      </c>
      <c r="H3692" s="2" t="s">
        <v>35391</v>
      </c>
      <c r="I3692" s="2" t="s">
        <v>2460</v>
      </c>
      <c r="J3692" s="2" t="s">
        <v>40656</v>
      </c>
    </row>
    <row r="3693" spans="1:10" x14ac:dyDescent="0.3">
      <c r="A3693" s="3">
        <v>14606</v>
      </c>
      <c r="B3693" s="3">
        <v>1388127263</v>
      </c>
      <c r="C3693" s="2" t="s">
        <v>40660</v>
      </c>
      <c r="D3693" s="2" t="s">
        <v>1</v>
      </c>
      <c r="E3693" s="3" t="s">
        <v>2</v>
      </c>
      <c r="F3693" s="3">
        <v>41410</v>
      </c>
      <c r="G3693" s="3" t="str">
        <f t="shared" si="57"/>
        <v xml:space="preserve">경기 </v>
      </c>
      <c r="H3693" s="2" t="s">
        <v>40662</v>
      </c>
      <c r="I3693" s="2" t="s">
        <v>2460</v>
      </c>
      <c r="J3693" s="2" t="s">
        <v>40661</v>
      </c>
    </row>
    <row r="3694" spans="1:10" x14ac:dyDescent="0.3">
      <c r="A3694" s="3">
        <v>14611</v>
      </c>
      <c r="B3694" s="3">
        <v>2208116411</v>
      </c>
      <c r="C3694" s="2" t="s">
        <v>40674</v>
      </c>
      <c r="D3694" s="2" t="s">
        <v>1</v>
      </c>
      <c r="E3694" s="3" t="s">
        <v>2</v>
      </c>
      <c r="F3694" s="3">
        <v>41173</v>
      </c>
      <c r="G3694" s="3" t="str">
        <f t="shared" si="57"/>
        <v xml:space="preserve">경기 </v>
      </c>
      <c r="H3694" s="2" t="s">
        <v>40676</v>
      </c>
      <c r="I3694" s="2" t="s">
        <v>154</v>
      </c>
      <c r="J3694" s="2" t="s">
        <v>40675</v>
      </c>
    </row>
    <row r="3695" spans="1:10" x14ac:dyDescent="0.3">
      <c r="A3695" s="3">
        <v>14612</v>
      </c>
      <c r="B3695" s="3">
        <v>2208127790</v>
      </c>
      <c r="C3695" s="2" t="s">
        <v>40677</v>
      </c>
      <c r="D3695" s="2" t="s">
        <v>1</v>
      </c>
      <c r="E3695" s="3" t="s">
        <v>2</v>
      </c>
      <c r="F3695" s="3">
        <v>41115</v>
      </c>
      <c r="G3695" s="3" t="str">
        <f t="shared" si="57"/>
        <v xml:space="preserve">경기 </v>
      </c>
      <c r="H3695" s="2" t="s">
        <v>40679</v>
      </c>
      <c r="I3695" s="2" t="s">
        <v>5</v>
      </c>
      <c r="J3695" s="2" t="s">
        <v>40678</v>
      </c>
    </row>
    <row r="3696" spans="1:10" x14ac:dyDescent="0.3">
      <c r="A3696" s="3">
        <v>14627</v>
      </c>
      <c r="B3696" s="3">
        <v>1198158237</v>
      </c>
      <c r="C3696" s="2" t="s">
        <v>40716</v>
      </c>
      <c r="D3696" s="2" t="s">
        <v>1</v>
      </c>
      <c r="E3696" s="3" t="s">
        <v>2</v>
      </c>
      <c r="F3696" s="3">
        <v>41390</v>
      </c>
      <c r="G3696" s="3" t="str">
        <f t="shared" si="57"/>
        <v xml:space="preserve">경기 </v>
      </c>
      <c r="H3696" s="2" t="s">
        <v>40718</v>
      </c>
      <c r="I3696" s="2" t="s">
        <v>1411</v>
      </c>
      <c r="J3696" s="2" t="s">
        <v>40717</v>
      </c>
    </row>
    <row r="3697" spans="1:10" x14ac:dyDescent="0.3">
      <c r="A3697" s="3">
        <v>14629</v>
      </c>
      <c r="B3697" s="3">
        <v>1258120605</v>
      </c>
      <c r="C3697" s="2" t="s">
        <v>40722</v>
      </c>
      <c r="D3697" s="2" t="s">
        <v>1</v>
      </c>
      <c r="E3697" s="3" t="s">
        <v>2</v>
      </c>
      <c r="F3697" s="3">
        <v>41550</v>
      </c>
      <c r="G3697" s="3" t="str">
        <f t="shared" si="57"/>
        <v xml:space="preserve">경기 </v>
      </c>
      <c r="H3697" s="2" t="s">
        <v>40724</v>
      </c>
      <c r="I3697" s="2" t="s">
        <v>667</v>
      </c>
      <c r="J3697" s="2" t="s">
        <v>40723</v>
      </c>
    </row>
    <row r="3698" spans="1:10" x14ac:dyDescent="0.3">
      <c r="A3698" s="3">
        <v>14630</v>
      </c>
      <c r="B3698" s="3">
        <v>1278115127</v>
      </c>
      <c r="C3698" s="2" t="s">
        <v>40725</v>
      </c>
      <c r="D3698" s="2" t="s">
        <v>1</v>
      </c>
      <c r="E3698" s="3" t="s">
        <v>2</v>
      </c>
      <c r="F3698" s="3">
        <v>41630</v>
      </c>
      <c r="G3698" s="3" t="str">
        <f t="shared" si="57"/>
        <v xml:space="preserve">경기 </v>
      </c>
      <c r="H3698" s="2" t="s">
        <v>40727</v>
      </c>
      <c r="I3698" s="2" t="s">
        <v>508</v>
      </c>
      <c r="J3698" s="2" t="s">
        <v>40726</v>
      </c>
    </row>
    <row r="3699" spans="1:10" x14ac:dyDescent="0.3">
      <c r="A3699" s="3">
        <v>14631</v>
      </c>
      <c r="B3699" s="3">
        <v>1278178549</v>
      </c>
      <c r="C3699" s="2" t="s">
        <v>40728</v>
      </c>
      <c r="D3699" s="2" t="s">
        <v>1</v>
      </c>
      <c r="E3699" s="3" t="s">
        <v>2</v>
      </c>
      <c r="F3699" s="3">
        <v>41650</v>
      </c>
      <c r="G3699" s="3" t="str">
        <f t="shared" si="57"/>
        <v xml:space="preserve">경기 </v>
      </c>
      <c r="H3699" s="2" t="s">
        <v>40730</v>
      </c>
      <c r="I3699" s="2" t="s">
        <v>21</v>
      </c>
      <c r="J3699" s="2" t="s">
        <v>40729</v>
      </c>
    </row>
    <row r="3700" spans="1:10" x14ac:dyDescent="0.3">
      <c r="A3700" s="3">
        <v>14634</v>
      </c>
      <c r="B3700" s="3">
        <v>1318198490</v>
      </c>
      <c r="C3700" s="2" t="s">
        <v>40735</v>
      </c>
      <c r="D3700" s="2" t="s">
        <v>1</v>
      </c>
      <c r="E3700" s="3" t="s">
        <v>2</v>
      </c>
      <c r="F3700" s="3">
        <v>41271</v>
      </c>
      <c r="G3700" s="3" t="str">
        <f t="shared" si="57"/>
        <v xml:space="preserve">경기 </v>
      </c>
      <c r="H3700" s="2" t="s">
        <v>40737</v>
      </c>
      <c r="I3700" s="2" t="s">
        <v>393</v>
      </c>
      <c r="J3700" s="2" t="s">
        <v>40736</v>
      </c>
    </row>
    <row r="3701" spans="1:10" x14ac:dyDescent="0.3">
      <c r="A3701" s="3">
        <v>14638</v>
      </c>
      <c r="B3701" s="3">
        <v>1388117713</v>
      </c>
      <c r="C3701" s="2" t="s">
        <v>40747</v>
      </c>
      <c r="D3701" s="2" t="s">
        <v>1</v>
      </c>
      <c r="E3701" s="3" t="s">
        <v>2</v>
      </c>
      <c r="F3701" s="3">
        <v>41590</v>
      </c>
      <c r="G3701" s="3" t="str">
        <f t="shared" si="57"/>
        <v xml:space="preserve">경기 </v>
      </c>
      <c r="H3701" s="2" t="s">
        <v>40749</v>
      </c>
      <c r="I3701" s="2" t="s">
        <v>1234</v>
      </c>
      <c r="J3701" s="2" t="s">
        <v>40748</v>
      </c>
    </row>
    <row r="3702" spans="1:10" x14ac:dyDescent="0.3">
      <c r="A3702" s="3">
        <v>14640</v>
      </c>
      <c r="B3702" s="3">
        <v>2148668224</v>
      </c>
      <c r="C3702" s="2" t="s">
        <v>40752</v>
      </c>
      <c r="D3702" s="2" t="s">
        <v>1</v>
      </c>
      <c r="E3702" s="3" t="s">
        <v>2</v>
      </c>
      <c r="F3702" s="3">
        <v>41450</v>
      </c>
      <c r="G3702" s="3" t="str">
        <f t="shared" si="57"/>
        <v xml:space="preserve">경기 </v>
      </c>
      <c r="H3702" s="2" t="s">
        <v>1936</v>
      </c>
      <c r="I3702" s="2" t="s">
        <v>13</v>
      </c>
      <c r="J3702" s="2" t="s">
        <v>40753</v>
      </c>
    </row>
    <row r="3703" spans="1:10" x14ac:dyDescent="0.3">
      <c r="A3703" s="3">
        <v>14644</v>
      </c>
      <c r="B3703" s="3">
        <v>2208664863</v>
      </c>
      <c r="C3703" s="2" t="s">
        <v>40761</v>
      </c>
      <c r="D3703" s="2" t="s">
        <v>1</v>
      </c>
      <c r="E3703" s="3" t="s">
        <v>2</v>
      </c>
      <c r="F3703" s="3">
        <v>41135</v>
      </c>
      <c r="G3703" s="3" t="str">
        <f t="shared" si="57"/>
        <v xml:space="preserve">경기 </v>
      </c>
      <c r="H3703" s="2" t="s">
        <v>2569</v>
      </c>
      <c r="I3703" s="2" t="s">
        <v>1755</v>
      </c>
      <c r="J3703" s="2" t="s">
        <v>40762</v>
      </c>
    </row>
    <row r="3704" spans="1:10" x14ac:dyDescent="0.3">
      <c r="A3704" s="3">
        <v>14657</v>
      </c>
      <c r="B3704" s="3">
        <v>1078199894</v>
      </c>
      <c r="C3704" s="2" t="s">
        <v>40796</v>
      </c>
      <c r="D3704" s="2" t="s">
        <v>1</v>
      </c>
      <c r="E3704" s="3" t="s">
        <v>2</v>
      </c>
      <c r="F3704" s="3">
        <v>41135</v>
      </c>
      <c r="G3704" s="3" t="str">
        <f t="shared" si="57"/>
        <v xml:space="preserve">경기 </v>
      </c>
      <c r="H3704" s="2" t="s">
        <v>2478</v>
      </c>
      <c r="I3704" s="2" t="s">
        <v>13</v>
      </c>
      <c r="J3704" s="2" t="s">
        <v>40797</v>
      </c>
    </row>
    <row r="3705" spans="1:10" x14ac:dyDescent="0.3">
      <c r="A3705" s="3">
        <v>14658</v>
      </c>
      <c r="B3705" s="3">
        <v>1098158322</v>
      </c>
      <c r="C3705" s="2" t="s">
        <v>40798</v>
      </c>
      <c r="D3705" s="2" t="s">
        <v>1</v>
      </c>
      <c r="E3705" s="3" t="s">
        <v>2</v>
      </c>
      <c r="F3705" s="3">
        <v>41570</v>
      </c>
      <c r="G3705" s="3" t="str">
        <f t="shared" si="57"/>
        <v xml:space="preserve">경기 </v>
      </c>
      <c r="H3705" s="2" t="s">
        <v>40800</v>
      </c>
      <c r="I3705" s="2" t="s">
        <v>2752</v>
      </c>
      <c r="J3705" s="2" t="s">
        <v>40799</v>
      </c>
    </row>
    <row r="3706" spans="1:10" x14ac:dyDescent="0.3">
      <c r="A3706" s="3">
        <v>14659</v>
      </c>
      <c r="B3706" s="3">
        <v>1148647351</v>
      </c>
      <c r="C3706" s="2" t="s">
        <v>40801</v>
      </c>
      <c r="D3706" s="2" t="s">
        <v>126</v>
      </c>
      <c r="E3706" s="3" t="s">
        <v>943</v>
      </c>
      <c r="F3706" s="3">
        <v>41450</v>
      </c>
      <c r="G3706" s="3" t="str">
        <f t="shared" si="57"/>
        <v xml:space="preserve">경기 </v>
      </c>
      <c r="H3706" s="2" t="s">
        <v>1936</v>
      </c>
      <c r="I3706" s="2" t="s">
        <v>13</v>
      </c>
      <c r="J3706" s="2" t="s">
        <v>40802</v>
      </c>
    </row>
    <row r="3707" spans="1:10" x14ac:dyDescent="0.3">
      <c r="A3707" s="3">
        <v>14662</v>
      </c>
      <c r="B3707" s="3">
        <v>1232861527</v>
      </c>
      <c r="C3707" s="2" t="s">
        <v>40809</v>
      </c>
      <c r="D3707" s="2" t="s">
        <v>1</v>
      </c>
      <c r="E3707" s="3" t="s">
        <v>2</v>
      </c>
      <c r="F3707" s="3">
        <v>41410</v>
      </c>
      <c r="G3707" s="3" t="str">
        <f t="shared" si="57"/>
        <v xml:space="preserve">경기 </v>
      </c>
      <c r="H3707" s="2" t="s">
        <v>40811</v>
      </c>
      <c r="I3707" s="2" t="s">
        <v>8902</v>
      </c>
      <c r="J3707" s="2" t="s">
        <v>40810</v>
      </c>
    </row>
    <row r="3708" spans="1:10" x14ac:dyDescent="0.3">
      <c r="A3708" s="3">
        <v>14665</v>
      </c>
      <c r="B3708" s="3">
        <v>1248639799</v>
      </c>
      <c r="C3708" s="2" t="s">
        <v>40818</v>
      </c>
      <c r="D3708" s="2" t="s">
        <v>1</v>
      </c>
      <c r="E3708" s="3" t="s">
        <v>2</v>
      </c>
      <c r="F3708" s="3">
        <v>41590</v>
      </c>
      <c r="G3708" s="3" t="str">
        <f t="shared" si="57"/>
        <v xml:space="preserve">경기 </v>
      </c>
      <c r="H3708" s="2" t="s">
        <v>40820</v>
      </c>
      <c r="I3708" s="2" t="s">
        <v>55</v>
      </c>
      <c r="J3708" s="2" t="s">
        <v>40819</v>
      </c>
    </row>
    <row r="3709" spans="1:10" x14ac:dyDescent="0.3">
      <c r="A3709" s="3">
        <v>14668</v>
      </c>
      <c r="B3709" s="3">
        <v>1298171765</v>
      </c>
      <c r="C3709" s="2" t="s">
        <v>40824</v>
      </c>
      <c r="D3709" s="2" t="s">
        <v>1</v>
      </c>
      <c r="E3709" s="3" t="s">
        <v>2</v>
      </c>
      <c r="F3709" s="3">
        <v>41590</v>
      </c>
      <c r="G3709" s="3" t="str">
        <f t="shared" si="57"/>
        <v xml:space="preserve">경기 </v>
      </c>
      <c r="H3709" s="2" t="s">
        <v>40826</v>
      </c>
      <c r="I3709" s="2" t="s">
        <v>1068</v>
      </c>
      <c r="J3709" s="2" t="s">
        <v>40825</v>
      </c>
    </row>
    <row r="3710" spans="1:10" x14ac:dyDescent="0.3">
      <c r="A3710" s="3">
        <v>14675</v>
      </c>
      <c r="B3710" s="3">
        <v>1338127195</v>
      </c>
      <c r="C3710" s="2" t="s">
        <v>40845</v>
      </c>
      <c r="D3710" s="2" t="s">
        <v>1</v>
      </c>
      <c r="E3710" s="3" t="s">
        <v>2</v>
      </c>
      <c r="F3710" s="3">
        <v>41390</v>
      </c>
      <c r="G3710" s="3" t="str">
        <f t="shared" si="57"/>
        <v xml:space="preserve">경기 </v>
      </c>
      <c r="H3710" s="2" t="s">
        <v>40847</v>
      </c>
      <c r="I3710" s="2" t="s">
        <v>508</v>
      </c>
      <c r="J3710" s="2" t="s">
        <v>40846</v>
      </c>
    </row>
    <row r="3711" spans="1:10" x14ac:dyDescent="0.3">
      <c r="A3711" s="3">
        <v>14676</v>
      </c>
      <c r="B3711" s="3">
        <v>1348125360</v>
      </c>
      <c r="C3711" s="2" t="s">
        <v>40848</v>
      </c>
      <c r="D3711" s="2" t="s">
        <v>1</v>
      </c>
      <c r="E3711" s="3" t="s">
        <v>2</v>
      </c>
      <c r="F3711" s="3">
        <v>41271</v>
      </c>
      <c r="G3711" s="3" t="str">
        <f t="shared" si="57"/>
        <v xml:space="preserve">경기 </v>
      </c>
      <c r="H3711" s="2" t="s">
        <v>40850</v>
      </c>
      <c r="I3711" s="2" t="s">
        <v>382</v>
      </c>
      <c r="J3711" s="2" t="s">
        <v>40849</v>
      </c>
    </row>
    <row r="3712" spans="1:10" x14ac:dyDescent="0.3">
      <c r="A3712" s="3">
        <v>14677</v>
      </c>
      <c r="B3712" s="3">
        <v>1348138905</v>
      </c>
      <c r="C3712" s="2" t="s">
        <v>40851</v>
      </c>
      <c r="D3712" s="2" t="s">
        <v>1</v>
      </c>
      <c r="E3712" s="3" t="s">
        <v>2</v>
      </c>
      <c r="F3712" s="3">
        <v>41273</v>
      </c>
      <c r="G3712" s="3" t="str">
        <f t="shared" si="57"/>
        <v xml:space="preserve">경기 </v>
      </c>
      <c r="H3712" s="2" t="s">
        <v>40853</v>
      </c>
      <c r="I3712" s="2" t="s">
        <v>1863</v>
      </c>
      <c r="J3712" s="2" t="s">
        <v>40852</v>
      </c>
    </row>
    <row r="3713" spans="1:10" x14ac:dyDescent="0.3">
      <c r="A3713" s="3">
        <v>14678</v>
      </c>
      <c r="B3713" s="3">
        <v>1368108649</v>
      </c>
      <c r="C3713" s="2" t="s">
        <v>40854</v>
      </c>
      <c r="D3713" s="2" t="s">
        <v>1</v>
      </c>
      <c r="E3713" s="3" t="s">
        <v>2</v>
      </c>
      <c r="F3713" s="3">
        <v>41570</v>
      </c>
      <c r="G3713" s="3" t="str">
        <f t="shared" si="57"/>
        <v xml:space="preserve">경기 </v>
      </c>
      <c r="H3713" s="2" t="s">
        <v>40856</v>
      </c>
      <c r="I3713" s="2" t="s">
        <v>194</v>
      </c>
      <c r="J3713" s="2" t="s">
        <v>40855</v>
      </c>
    </row>
    <row r="3714" spans="1:10" x14ac:dyDescent="0.3">
      <c r="A3714" s="3">
        <v>14680</v>
      </c>
      <c r="B3714" s="3">
        <v>1388106351</v>
      </c>
      <c r="C3714" s="2" t="s">
        <v>40860</v>
      </c>
      <c r="D3714" s="2" t="s">
        <v>1</v>
      </c>
      <c r="E3714" s="3" t="s">
        <v>2</v>
      </c>
      <c r="F3714" s="3">
        <v>41590</v>
      </c>
      <c r="G3714" s="3" t="str">
        <f t="shared" si="57"/>
        <v xml:space="preserve">경기 </v>
      </c>
      <c r="H3714" s="2" t="s">
        <v>40862</v>
      </c>
      <c r="I3714" s="2" t="s">
        <v>202</v>
      </c>
      <c r="J3714" s="2" t="s">
        <v>40861</v>
      </c>
    </row>
    <row r="3715" spans="1:10" x14ac:dyDescent="0.3">
      <c r="A3715" s="3">
        <v>14710</v>
      </c>
      <c r="B3715" s="3">
        <v>1168167474</v>
      </c>
      <c r="C3715" s="2" t="s">
        <v>40938</v>
      </c>
      <c r="D3715" s="2" t="s">
        <v>1</v>
      </c>
      <c r="E3715" s="3" t="s">
        <v>2</v>
      </c>
      <c r="F3715" s="3">
        <v>41461</v>
      </c>
      <c r="G3715" s="3" t="str">
        <f t="shared" ref="G3715:G3778" si="58">LEFT(H3715,3)</f>
        <v xml:space="preserve">경기 </v>
      </c>
      <c r="H3715" s="2" t="s">
        <v>40940</v>
      </c>
      <c r="I3715" s="2" t="s">
        <v>489</v>
      </c>
      <c r="J3715" s="2" t="s">
        <v>40939</v>
      </c>
    </row>
    <row r="3716" spans="1:10" x14ac:dyDescent="0.3">
      <c r="A3716" s="3">
        <v>14711</v>
      </c>
      <c r="B3716" s="3">
        <v>1238183394</v>
      </c>
      <c r="C3716" s="2" t="s">
        <v>40941</v>
      </c>
      <c r="D3716" s="2" t="s">
        <v>1</v>
      </c>
      <c r="E3716" s="3" t="s">
        <v>2</v>
      </c>
      <c r="F3716" s="3">
        <v>41271</v>
      </c>
      <c r="G3716" s="3" t="str">
        <f t="shared" si="58"/>
        <v xml:space="preserve">경기 </v>
      </c>
      <c r="H3716" s="2" t="s">
        <v>40943</v>
      </c>
      <c r="I3716" s="2" t="s">
        <v>743</v>
      </c>
      <c r="J3716" s="2" t="s">
        <v>40942</v>
      </c>
    </row>
    <row r="3717" spans="1:10" x14ac:dyDescent="0.3">
      <c r="A3717" s="3">
        <v>14712</v>
      </c>
      <c r="B3717" s="3">
        <v>1248114283</v>
      </c>
      <c r="C3717" s="2" t="s">
        <v>40944</v>
      </c>
      <c r="D3717" s="2" t="s">
        <v>1</v>
      </c>
      <c r="E3717" s="3" t="s">
        <v>2</v>
      </c>
      <c r="F3717" s="3">
        <v>41590</v>
      </c>
      <c r="G3717" s="3" t="str">
        <f t="shared" si="58"/>
        <v xml:space="preserve">경기 </v>
      </c>
      <c r="H3717" s="2" t="s">
        <v>40946</v>
      </c>
      <c r="I3717" s="2" t="s">
        <v>10404</v>
      </c>
      <c r="J3717" s="2" t="s">
        <v>40945</v>
      </c>
    </row>
    <row r="3718" spans="1:10" x14ac:dyDescent="0.3">
      <c r="A3718" s="3">
        <v>14713</v>
      </c>
      <c r="B3718" s="3">
        <v>1248618625</v>
      </c>
      <c r="C3718" s="2" t="s">
        <v>40947</v>
      </c>
      <c r="D3718" s="2" t="s">
        <v>1</v>
      </c>
      <c r="E3718" s="3" t="s">
        <v>2</v>
      </c>
      <c r="F3718" s="3">
        <v>41590</v>
      </c>
      <c r="G3718" s="3" t="str">
        <f t="shared" si="58"/>
        <v xml:space="preserve">경기 </v>
      </c>
      <c r="H3718" s="2" t="s">
        <v>40949</v>
      </c>
      <c r="I3718" s="2" t="s">
        <v>497</v>
      </c>
      <c r="J3718" s="2" t="s">
        <v>40948</v>
      </c>
    </row>
    <row r="3719" spans="1:10" x14ac:dyDescent="0.3">
      <c r="A3719" s="3">
        <v>14714</v>
      </c>
      <c r="B3719" s="3">
        <v>1268112559</v>
      </c>
      <c r="C3719" s="2" t="s">
        <v>40950</v>
      </c>
      <c r="D3719" s="2" t="s">
        <v>1</v>
      </c>
      <c r="E3719" s="3" t="s">
        <v>2</v>
      </c>
      <c r="F3719" s="3">
        <v>41500</v>
      </c>
      <c r="G3719" s="3" t="str">
        <f t="shared" si="58"/>
        <v xml:space="preserve">경기 </v>
      </c>
      <c r="H3719" s="2" t="s">
        <v>40952</v>
      </c>
      <c r="I3719" s="2" t="s">
        <v>1854</v>
      </c>
      <c r="J3719" s="2" t="s">
        <v>40951</v>
      </c>
    </row>
    <row r="3720" spans="1:10" x14ac:dyDescent="0.3">
      <c r="A3720" s="3">
        <v>14715</v>
      </c>
      <c r="B3720" s="3">
        <v>1278165312</v>
      </c>
      <c r="C3720" s="2" t="s">
        <v>40953</v>
      </c>
      <c r="D3720" s="2" t="s">
        <v>1</v>
      </c>
      <c r="E3720" s="3" t="s">
        <v>2</v>
      </c>
      <c r="F3720" s="3">
        <v>41650</v>
      </c>
      <c r="G3720" s="3" t="str">
        <f t="shared" si="58"/>
        <v xml:space="preserve">경기 </v>
      </c>
      <c r="H3720" s="2" t="s">
        <v>40955</v>
      </c>
      <c r="I3720" s="2" t="s">
        <v>743</v>
      </c>
      <c r="J3720" s="2" t="s">
        <v>40954</v>
      </c>
    </row>
    <row r="3721" spans="1:10" x14ac:dyDescent="0.3">
      <c r="A3721" s="3">
        <v>14716</v>
      </c>
      <c r="B3721" s="3">
        <v>1298101726</v>
      </c>
      <c r="C3721" s="2" t="s">
        <v>40956</v>
      </c>
      <c r="D3721" s="2" t="s">
        <v>325</v>
      </c>
      <c r="E3721" s="3" t="s">
        <v>326</v>
      </c>
      <c r="F3721" s="3">
        <v>41133</v>
      </c>
      <c r="G3721" s="3" t="str">
        <f t="shared" si="58"/>
        <v xml:space="preserve">경기 </v>
      </c>
      <c r="H3721" s="2" t="s">
        <v>40958</v>
      </c>
      <c r="I3721" s="2" t="s">
        <v>1653</v>
      </c>
      <c r="J3721" s="2" t="s">
        <v>40957</v>
      </c>
    </row>
    <row r="3722" spans="1:10" x14ac:dyDescent="0.3">
      <c r="A3722" s="3">
        <v>14719</v>
      </c>
      <c r="B3722" s="3">
        <v>1348103274</v>
      </c>
      <c r="C3722" s="2" t="s">
        <v>40964</v>
      </c>
      <c r="D3722" s="2" t="s">
        <v>1</v>
      </c>
      <c r="E3722" s="3" t="s">
        <v>2</v>
      </c>
      <c r="F3722" s="3">
        <v>41273</v>
      </c>
      <c r="G3722" s="3" t="str">
        <f t="shared" si="58"/>
        <v xml:space="preserve">경기 </v>
      </c>
      <c r="H3722" s="2" t="s">
        <v>40966</v>
      </c>
      <c r="I3722" s="2" t="s">
        <v>1954</v>
      </c>
      <c r="J3722" s="2" t="s">
        <v>40965</v>
      </c>
    </row>
    <row r="3723" spans="1:10" x14ac:dyDescent="0.3">
      <c r="A3723" s="3">
        <v>14759</v>
      </c>
      <c r="B3723" s="3">
        <v>1248142760</v>
      </c>
      <c r="C3723" s="2" t="s">
        <v>41074</v>
      </c>
      <c r="D3723" s="2" t="s">
        <v>1</v>
      </c>
      <c r="E3723" s="3" t="s">
        <v>2</v>
      </c>
      <c r="F3723" s="3">
        <v>41271</v>
      </c>
      <c r="G3723" s="3" t="str">
        <f t="shared" si="58"/>
        <v xml:space="preserve">경기 </v>
      </c>
      <c r="H3723" s="2" t="s">
        <v>41076</v>
      </c>
      <c r="I3723" s="2" t="s">
        <v>1512</v>
      </c>
      <c r="J3723" s="2" t="s">
        <v>41075</v>
      </c>
    </row>
    <row r="3724" spans="1:10" x14ac:dyDescent="0.3">
      <c r="A3724" s="3">
        <v>14760</v>
      </c>
      <c r="B3724" s="3">
        <v>1258100934</v>
      </c>
      <c r="C3724" s="2" t="s">
        <v>41077</v>
      </c>
      <c r="D3724" s="2" t="s">
        <v>1</v>
      </c>
      <c r="E3724" s="3" t="s">
        <v>2</v>
      </c>
      <c r="F3724" s="3">
        <v>41550</v>
      </c>
      <c r="G3724" s="3" t="str">
        <f t="shared" si="58"/>
        <v xml:space="preserve">경기 </v>
      </c>
      <c r="H3724" s="2" t="s">
        <v>41079</v>
      </c>
      <c r="I3724" s="2" t="s">
        <v>1954</v>
      </c>
      <c r="J3724" s="2" t="s">
        <v>41078</v>
      </c>
    </row>
    <row r="3725" spans="1:10" x14ac:dyDescent="0.3">
      <c r="A3725" s="3">
        <v>14762</v>
      </c>
      <c r="B3725" s="3">
        <v>1388126610</v>
      </c>
      <c r="C3725" s="2" t="s">
        <v>41083</v>
      </c>
      <c r="D3725" s="2" t="s">
        <v>1</v>
      </c>
      <c r="E3725" s="3" t="s">
        <v>2</v>
      </c>
      <c r="F3725" s="3">
        <v>41173</v>
      </c>
      <c r="G3725" s="3" t="str">
        <f t="shared" si="58"/>
        <v xml:space="preserve">경기 </v>
      </c>
      <c r="H3725" s="2" t="s">
        <v>41085</v>
      </c>
      <c r="I3725" s="2" t="s">
        <v>451</v>
      </c>
      <c r="J3725" s="2" t="s">
        <v>41084</v>
      </c>
    </row>
    <row r="3726" spans="1:10" x14ac:dyDescent="0.3">
      <c r="A3726" s="3">
        <v>14789</v>
      </c>
      <c r="B3726" s="3">
        <v>1238130617</v>
      </c>
      <c r="C3726" s="2" t="s">
        <v>41155</v>
      </c>
      <c r="D3726" s="2" t="s">
        <v>1</v>
      </c>
      <c r="E3726" s="3" t="s">
        <v>2</v>
      </c>
      <c r="F3726" s="3">
        <v>41273</v>
      </c>
      <c r="G3726" s="3" t="str">
        <f t="shared" si="58"/>
        <v xml:space="preserve">경기 </v>
      </c>
      <c r="H3726" s="2" t="s">
        <v>41157</v>
      </c>
      <c r="I3726" s="2" t="s">
        <v>797</v>
      </c>
      <c r="J3726" s="2" t="s">
        <v>41156</v>
      </c>
    </row>
    <row r="3727" spans="1:10" x14ac:dyDescent="0.3">
      <c r="A3727" s="3">
        <v>14791</v>
      </c>
      <c r="B3727" s="3">
        <v>1238148233</v>
      </c>
      <c r="C3727" s="2" t="s">
        <v>35057</v>
      </c>
      <c r="D3727" s="2" t="s">
        <v>244</v>
      </c>
      <c r="E3727" s="3" t="s">
        <v>245</v>
      </c>
      <c r="F3727" s="3">
        <v>41590</v>
      </c>
      <c r="G3727" s="3" t="str">
        <f t="shared" si="58"/>
        <v xml:space="preserve">경기 </v>
      </c>
      <c r="H3727" s="2" t="s">
        <v>41162</v>
      </c>
      <c r="I3727" s="2" t="s">
        <v>154</v>
      </c>
      <c r="J3727" s="2" t="s">
        <v>41161</v>
      </c>
    </row>
    <row r="3728" spans="1:10" x14ac:dyDescent="0.3">
      <c r="A3728" s="3">
        <v>14792</v>
      </c>
      <c r="B3728" s="3">
        <v>1248645893</v>
      </c>
      <c r="C3728" s="2" t="s">
        <v>41163</v>
      </c>
      <c r="D3728" s="2" t="s">
        <v>1</v>
      </c>
      <c r="E3728" s="3" t="s">
        <v>2</v>
      </c>
      <c r="F3728" s="3">
        <v>41590</v>
      </c>
      <c r="G3728" s="3" t="str">
        <f t="shared" si="58"/>
        <v xml:space="preserve">경기 </v>
      </c>
      <c r="H3728" s="2" t="s">
        <v>41165</v>
      </c>
      <c r="I3728" s="2" t="s">
        <v>260</v>
      </c>
      <c r="J3728" s="2" t="s">
        <v>41164</v>
      </c>
    </row>
    <row r="3729" spans="1:10" x14ac:dyDescent="0.3">
      <c r="A3729" s="3">
        <v>14793</v>
      </c>
      <c r="B3729" s="3">
        <v>1338135467</v>
      </c>
      <c r="C3729" s="2" t="s">
        <v>41166</v>
      </c>
      <c r="D3729" s="2" t="s">
        <v>1</v>
      </c>
      <c r="E3729" s="3" t="s">
        <v>2</v>
      </c>
      <c r="F3729" s="3">
        <v>41390</v>
      </c>
      <c r="G3729" s="3" t="str">
        <f t="shared" si="58"/>
        <v xml:space="preserve">경기 </v>
      </c>
      <c r="H3729" s="2" t="s">
        <v>41168</v>
      </c>
      <c r="I3729" s="2" t="s">
        <v>71</v>
      </c>
      <c r="J3729" s="2" t="s">
        <v>41167</v>
      </c>
    </row>
    <row r="3730" spans="1:10" x14ac:dyDescent="0.3">
      <c r="A3730" s="3">
        <v>14794</v>
      </c>
      <c r="B3730" s="3">
        <v>1348167754</v>
      </c>
      <c r="C3730" s="2" t="s">
        <v>41169</v>
      </c>
      <c r="D3730" s="2" t="s">
        <v>1</v>
      </c>
      <c r="E3730" s="3" t="s">
        <v>2</v>
      </c>
      <c r="F3730" s="3">
        <v>41390</v>
      </c>
      <c r="G3730" s="3" t="str">
        <f t="shared" si="58"/>
        <v xml:space="preserve">경기 </v>
      </c>
      <c r="H3730" s="2" t="s">
        <v>41171</v>
      </c>
      <c r="I3730" s="2" t="s">
        <v>154</v>
      </c>
      <c r="J3730" s="2" t="s">
        <v>41170</v>
      </c>
    </row>
    <row r="3731" spans="1:10" x14ac:dyDescent="0.3">
      <c r="A3731" s="3">
        <v>14795</v>
      </c>
      <c r="B3731" s="3">
        <v>1351071829</v>
      </c>
      <c r="C3731" s="2" t="s">
        <v>41172</v>
      </c>
      <c r="D3731" s="2" t="s">
        <v>1</v>
      </c>
      <c r="E3731" s="3" t="s">
        <v>2</v>
      </c>
      <c r="F3731" s="3">
        <v>41113</v>
      </c>
      <c r="G3731" s="3" t="str">
        <f t="shared" si="58"/>
        <v xml:space="preserve">경기 </v>
      </c>
      <c r="H3731" s="2" t="s">
        <v>41174</v>
      </c>
      <c r="I3731" s="2" t="s">
        <v>952</v>
      </c>
      <c r="J3731" s="2" t="s">
        <v>41173</v>
      </c>
    </row>
    <row r="3732" spans="1:10" x14ac:dyDescent="0.3">
      <c r="A3732" s="3">
        <v>14797</v>
      </c>
      <c r="B3732" s="3">
        <v>2068604762</v>
      </c>
      <c r="C3732" s="2" t="s">
        <v>41178</v>
      </c>
      <c r="D3732" s="2" t="s">
        <v>1</v>
      </c>
      <c r="E3732" s="3" t="s">
        <v>2</v>
      </c>
      <c r="F3732" s="3">
        <v>41360</v>
      </c>
      <c r="G3732" s="3" t="str">
        <f t="shared" si="58"/>
        <v xml:space="preserve">경기 </v>
      </c>
      <c r="H3732" s="2" t="s">
        <v>41180</v>
      </c>
      <c r="I3732" s="2" t="s">
        <v>1462</v>
      </c>
      <c r="J3732" s="2" t="s">
        <v>41179</v>
      </c>
    </row>
    <row r="3733" spans="1:10" x14ac:dyDescent="0.3">
      <c r="A3733" s="3">
        <v>14800</v>
      </c>
      <c r="B3733" s="3">
        <v>2208125278</v>
      </c>
      <c r="C3733" s="2" t="s">
        <v>41186</v>
      </c>
      <c r="D3733" s="2" t="s">
        <v>1</v>
      </c>
      <c r="E3733" s="3" t="s">
        <v>2</v>
      </c>
      <c r="F3733" s="3">
        <v>41117</v>
      </c>
      <c r="G3733" s="3" t="str">
        <f t="shared" si="58"/>
        <v xml:space="preserve">경기 </v>
      </c>
      <c r="H3733" s="2" t="s">
        <v>41188</v>
      </c>
      <c r="I3733" s="2" t="s">
        <v>616</v>
      </c>
      <c r="J3733" s="2" t="s">
        <v>41187</v>
      </c>
    </row>
    <row r="3734" spans="1:10" x14ac:dyDescent="0.3">
      <c r="A3734" s="3">
        <v>14816</v>
      </c>
      <c r="B3734" s="3">
        <v>1058163987</v>
      </c>
      <c r="C3734" s="2" t="s">
        <v>41227</v>
      </c>
      <c r="D3734" s="2" t="s">
        <v>1</v>
      </c>
      <c r="E3734" s="3" t="s">
        <v>2</v>
      </c>
      <c r="F3734" s="3">
        <v>41285</v>
      </c>
      <c r="G3734" s="3" t="str">
        <f t="shared" si="58"/>
        <v xml:space="preserve">경기 </v>
      </c>
      <c r="H3734" s="2" t="s">
        <v>41229</v>
      </c>
      <c r="I3734" s="2" t="s">
        <v>21583</v>
      </c>
      <c r="J3734" s="2" t="s">
        <v>41228</v>
      </c>
    </row>
    <row r="3735" spans="1:10" x14ac:dyDescent="0.3">
      <c r="A3735" s="3">
        <v>14822</v>
      </c>
      <c r="B3735" s="3">
        <v>1148113405</v>
      </c>
      <c r="C3735" s="2" t="s">
        <v>41242</v>
      </c>
      <c r="D3735" s="2" t="s">
        <v>1</v>
      </c>
      <c r="E3735" s="3" t="s">
        <v>2</v>
      </c>
      <c r="F3735" s="3">
        <v>41173</v>
      </c>
      <c r="G3735" s="3" t="str">
        <f t="shared" si="58"/>
        <v xml:space="preserve">경기 </v>
      </c>
      <c r="H3735" s="2" t="s">
        <v>5907</v>
      </c>
      <c r="I3735" s="2" t="s">
        <v>51</v>
      </c>
      <c r="J3735" s="2" t="s">
        <v>41243</v>
      </c>
    </row>
    <row r="3736" spans="1:10" x14ac:dyDescent="0.3">
      <c r="A3736" s="3">
        <v>14825</v>
      </c>
      <c r="B3736" s="3">
        <v>1248180274</v>
      </c>
      <c r="C3736" s="2" t="s">
        <v>41250</v>
      </c>
      <c r="D3736" s="2" t="s">
        <v>1</v>
      </c>
      <c r="E3736" s="3" t="s">
        <v>2</v>
      </c>
      <c r="F3736" s="3">
        <v>41590</v>
      </c>
      <c r="G3736" s="3" t="str">
        <f t="shared" si="58"/>
        <v xml:space="preserve">경기 </v>
      </c>
      <c r="H3736" s="2" t="s">
        <v>41252</v>
      </c>
      <c r="I3736" s="2" t="s">
        <v>1040</v>
      </c>
      <c r="J3736" s="2" t="s">
        <v>41251</v>
      </c>
    </row>
    <row r="3737" spans="1:10" x14ac:dyDescent="0.3">
      <c r="A3737" s="3">
        <v>14826</v>
      </c>
      <c r="B3737" s="3">
        <v>1258119772</v>
      </c>
      <c r="C3737" s="2" t="s">
        <v>41253</v>
      </c>
      <c r="D3737" s="2" t="s">
        <v>132</v>
      </c>
      <c r="E3737" s="3" t="s">
        <v>133</v>
      </c>
      <c r="F3737" s="3">
        <v>41550</v>
      </c>
      <c r="G3737" s="3" t="str">
        <f t="shared" si="58"/>
        <v xml:space="preserve">경기 </v>
      </c>
      <c r="H3737" s="2" t="s">
        <v>41255</v>
      </c>
      <c r="I3737" s="2" t="s">
        <v>1557</v>
      </c>
      <c r="J3737" s="2" t="s">
        <v>41254</v>
      </c>
    </row>
    <row r="3738" spans="1:10" x14ac:dyDescent="0.3">
      <c r="A3738" s="3">
        <v>14827</v>
      </c>
      <c r="B3738" s="3">
        <v>1258135340</v>
      </c>
      <c r="C3738" s="2" t="s">
        <v>41256</v>
      </c>
      <c r="D3738" s="2" t="s">
        <v>1</v>
      </c>
      <c r="E3738" s="3" t="s">
        <v>2</v>
      </c>
      <c r="F3738" s="3">
        <v>41550</v>
      </c>
      <c r="G3738" s="3" t="str">
        <f t="shared" si="58"/>
        <v xml:space="preserve">경기 </v>
      </c>
      <c r="H3738" s="2" t="s">
        <v>41258</v>
      </c>
      <c r="I3738" s="2" t="s">
        <v>18137</v>
      </c>
      <c r="J3738" s="2" t="s">
        <v>41257</v>
      </c>
    </row>
    <row r="3739" spans="1:10" x14ac:dyDescent="0.3">
      <c r="A3739" s="3">
        <v>14828</v>
      </c>
      <c r="B3739" s="3">
        <v>1261722172</v>
      </c>
      <c r="C3739" s="2" t="s">
        <v>41259</v>
      </c>
      <c r="D3739" s="2" t="s">
        <v>1</v>
      </c>
      <c r="E3739" s="3" t="s">
        <v>2</v>
      </c>
      <c r="F3739" s="3">
        <v>41610</v>
      </c>
      <c r="G3739" s="3" t="str">
        <f t="shared" si="58"/>
        <v xml:space="preserve">경기 </v>
      </c>
      <c r="H3739" s="2" t="s">
        <v>41261</v>
      </c>
      <c r="I3739" s="2" t="s">
        <v>1234</v>
      </c>
      <c r="J3739" s="2" t="s">
        <v>41260</v>
      </c>
    </row>
    <row r="3740" spans="1:10" x14ac:dyDescent="0.3">
      <c r="A3740" s="3">
        <v>14829</v>
      </c>
      <c r="B3740" s="3">
        <v>1278164161</v>
      </c>
      <c r="C3740" s="2" t="s">
        <v>41262</v>
      </c>
      <c r="D3740" s="2" t="s">
        <v>1</v>
      </c>
      <c r="E3740" s="3" t="s">
        <v>2</v>
      </c>
      <c r="F3740" s="3">
        <v>41650</v>
      </c>
      <c r="G3740" s="3" t="str">
        <f t="shared" si="58"/>
        <v xml:space="preserve">경기 </v>
      </c>
      <c r="H3740" s="2" t="s">
        <v>41264</v>
      </c>
      <c r="I3740" s="2" t="s">
        <v>1000</v>
      </c>
      <c r="J3740" s="2" t="s">
        <v>41263</v>
      </c>
    </row>
    <row r="3741" spans="1:10" x14ac:dyDescent="0.3">
      <c r="A3741" s="3">
        <v>14830</v>
      </c>
      <c r="B3741" s="3">
        <v>1298139315</v>
      </c>
      <c r="C3741" s="2" t="s">
        <v>41265</v>
      </c>
      <c r="D3741" s="2" t="s">
        <v>1</v>
      </c>
      <c r="E3741" s="3" t="s">
        <v>2</v>
      </c>
      <c r="F3741" s="3">
        <v>41480</v>
      </c>
      <c r="G3741" s="3" t="str">
        <f t="shared" si="58"/>
        <v xml:space="preserve">경기 </v>
      </c>
      <c r="H3741" s="2" t="s">
        <v>41267</v>
      </c>
      <c r="I3741" s="2" t="s">
        <v>308</v>
      </c>
      <c r="J3741" s="2" t="s">
        <v>41266</v>
      </c>
    </row>
    <row r="3742" spans="1:10" x14ac:dyDescent="0.3">
      <c r="A3742" s="3">
        <v>14832</v>
      </c>
      <c r="B3742" s="3">
        <v>1308630420</v>
      </c>
      <c r="C3742" s="2" t="s">
        <v>41271</v>
      </c>
      <c r="D3742" s="2" t="s">
        <v>1</v>
      </c>
      <c r="E3742" s="3" t="s">
        <v>2</v>
      </c>
      <c r="F3742" s="3">
        <v>41190</v>
      </c>
      <c r="G3742" s="3" t="str">
        <f t="shared" si="58"/>
        <v xml:space="preserve">경기 </v>
      </c>
      <c r="H3742" s="2" t="s">
        <v>9483</v>
      </c>
      <c r="I3742" s="2" t="s">
        <v>9965</v>
      </c>
      <c r="J3742" s="2" t="s">
        <v>41272</v>
      </c>
    </row>
    <row r="3743" spans="1:10" x14ac:dyDescent="0.3">
      <c r="A3743" s="3">
        <v>14835</v>
      </c>
      <c r="B3743" s="3">
        <v>1338124432</v>
      </c>
      <c r="C3743" s="2" t="s">
        <v>41279</v>
      </c>
      <c r="D3743" s="2" t="s">
        <v>244</v>
      </c>
      <c r="E3743" s="3" t="s">
        <v>245</v>
      </c>
      <c r="F3743" s="3">
        <v>41390</v>
      </c>
      <c r="G3743" s="3" t="str">
        <f t="shared" si="58"/>
        <v xml:space="preserve">경기 </v>
      </c>
      <c r="H3743" s="2" t="s">
        <v>41281</v>
      </c>
      <c r="I3743" s="2" t="s">
        <v>63</v>
      </c>
      <c r="J3743" s="2" t="s">
        <v>41280</v>
      </c>
    </row>
    <row r="3744" spans="1:10" x14ac:dyDescent="0.3">
      <c r="A3744" s="3">
        <v>14840</v>
      </c>
      <c r="B3744" s="3">
        <v>2148725580</v>
      </c>
      <c r="C3744" s="2" t="s">
        <v>41292</v>
      </c>
      <c r="D3744" s="2" t="s">
        <v>1</v>
      </c>
      <c r="E3744" s="3" t="s">
        <v>2</v>
      </c>
      <c r="F3744" s="3">
        <v>41135</v>
      </c>
      <c r="G3744" s="3" t="str">
        <f t="shared" si="58"/>
        <v xml:space="preserve">경기 </v>
      </c>
      <c r="H3744" s="2" t="s">
        <v>41294</v>
      </c>
      <c r="I3744" s="2" t="s">
        <v>210</v>
      </c>
      <c r="J3744" s="2" t="s">
        <v>41293</v>
      </c>
    </row>
    <row r="3745" spans="1:10" x14ac:dyDescent="0.3">
      <c r="A3745" s="3">
        <v>14841</v>
      </c>
      <c r="B3745" s="3">
        <v>2148846433</v>
      </c>
      <c r="C3745" s="2" t="s">
        <v>41295</v>
      </c>
      <c r="D3745" s="2" t="s">
        <v>1</v>
      </c>
      <c r="E3745" s="3" t="s">
        <v>2</v>
      </c>
      <c r="F3745" s="3">
        <v>41590</v>
      </c>
      <c r="G3745" s="3" t="str">
        <f t="shared" si="58"/>
        <v xml:space="preserve">경기 </v>
      </c>
      <c r="H3745" s="2" t="s">
        <v>41296</v>
      </c>
      <c r="I3745" s="2" t="s">
        <v>639</v>
      </c>
      <c r="J3745" s="2"/>
    </row>
    <row r="3746" spans="1:10" x14ac:dyDescent="0.3">
      <c r="A3746" s="3">
        <v>14842</v>
      </c>
      <c r="B3746" s="3">
        <v>2208102595</v>
      </c>
      <c r="C3746" s="2" t="s">
        <v>41297</v>
      </c>
      <c r="D3746" s="2" t="s">
        <v>1</v>
      </c>
      <c r="E3746" s="3" t="s">
        <v>2</v>
      </c>
      <c r="F3746" s="3">
        <v>41135</v>
      </c>
      <c r="G3746" s="3" t="str">
        <f t="shared" si="58"/>
        <v xml:space="preserve">경기 </v>
      </c>
      <c r="H3746" s="2" t="s">
        <v>30123</v>
      </c>
      <c r="I3746" s="2" t="s">
        <v>451</v>
      </c>
      <c r="J3746" s="2" t="s">
        <v>41298</v>
      </c>
    </row>
    <row r="3747" spans="1:10" x14ac:dyDescent="0.3">
      <c r="A3747" s="3">
        <v>14867</v>
      </c>
      <c r="B3747" s="3">
        <v>1238107116</v>
      </c>
      <c r="C3747" s="2" t="s">
        <v>41350</v>
      </c>
      <c r="D3747" s="2" t="s">
        <v>1</v>
      </c>
      <c r="E3747" s="3" t="s">
        <v>2</v>
      </c>
      <c r="F3747" s="3">
        <v>41410</v>
      </c>
      <c r="G3747" s="3" t="str">
        <f t="shared" si="58"/>
        <v xml:space="preserve">경기 </v>
      </c>
      <c r="H3747" s="2" t="s">
        <v>41352</v>
      </c>
      <c r="I3747" s="2" t="s">
        <v>10689</v>
      </c>
      <c r="J3747" s="2" t="s">
        <v>41351</v>
      </c>
    </row>
    <row r="3748" spans="1:10" x14ac:dyDescent="0.3">
      <c r="A3748" s="3">
        <v>14869</v>
      </c>
      <c r="B3748" s="3">
        <v>1268107513</v>
      </c>
      <c r="C3748" s="2" t="s">
        <v>41356</v>
      </c>
      <c r="D3748" s="2" t="s">
        <v>1</v>
      </c>
      <c r="E3748" s="3" t="s">
        <v>2</v>
      </c>
      <c r="F3748" s="3">
        <v>41670</v>
      </c>
      <c r="G3748" s="3" t="str">
        <f t="shared" si="58"/>
        <v xml:space="preserve">경기 </v>
      </c>
      <c r="H3748" s="2" t="s">
        <v>41358</v>
      </c>
      <c r="I3748" s="2" t="s">
        <v>2677</v>
      </c>
      <c r="J3748" s="2" t="s">
        <v>41357</v>
      </c>
    </row>
    <row r="3749" spans="1:10" x14ac:dyDescent="0.3">
      <c r="A3749" s="3">
        <v>14871</v>
      </c>
      <c r="B3749" s="3">
        <v>1308147023</v>
      </c>
      <c r="C3749" s="2" t="s">
        <v>41362</v>
      </c>
      <c r="D3749" s="2" t="s">
        <v>1</v>
      </c>
      <c r="E3749" s="3" t="s">
        <v>2</v>
      </c>
      <c r="F3749" s="3">
        <v>41190</v>
      </c>
      <c r="G3749" s="3" t="str">
        <f t="shared" si="58"/>
        <v xml:space="preserve">경기 </v>
      </c>
      <c r="H3749" s="2" t="s">
        <v>17676</v>
      </c>
      <c r="I3749" s="2" t="s">
        <v>260</v>
      </c>
      <c r="J3749" s="2" t="s">
        <v>41363</v>
      </c>
    </row>
    <row r="3750" spans="1:10" x14ac:dyDescent="0.3">
      <c r="A3750" s="3">
        <v>14873</v>
      </c>
      <c r="B3750" s="3">
        <v>1318151097</v>
      </c>
      <c r="C3750" s="2" t="s">
        <v>41367</v>
      </c>
      <c r="D3750" s="2" t="s">
        <v>1</v>
      </c>
      <c r="E3750" s="3" t="s">
        <v>2</v>
      </c>
      <c r="F3750" s="3">
        <v>41570</v>
      </c>
      <c r="G3750" s="3" t="str">
        <f t="shared" si="58"/>
        <v xml:space="preserve">경기 </v>
      </c>
      <c r="H3750" s="2" t="s">
        <v>41369</v>
      </c>
      <c r="I3750" s="2" t="s">
        <v>1309</v>
      </c>
      <c r="J3750" s="2" t="s">
        <v>41368</v>
      </c>
    </row>
    <row r="3751" spans="1:10" x14ac:dyDescent="0.3">
      <c r="A3751" s="3">
        <v>14874</v>
      </c>
      <c r="B3751" s="3">
        <v>1341265177</v>
      </c>
      <c r="C3751" s="2" t="s">
        <v>41370</v>
      </c>
      <c r="D3751" s="2" t="s">
        <v>1</v>
      </c>
      <c r="E3751" s="3" t="s">
        <v>2</v>
      </c>
      <c r="F3751" s="3">
        <v>41271</v>
      </c>
      <c r="G3751" s="3" t="str">
        <f t="shared" si="58"/>
        <v xml:space="preserve">경기 </v>
      </c>
      <c r="H3751" s="2" t="s">
        <v>41372</v>
      </c>
      <c r="I3751" s="2" t="s">
        <v>764</v>
      </c>
      <c r="J3751" s="2" t="s">
        <v>41371</v>
      </c>
    </row>
    <row r="3752" spans="1:10" x14ac:dyDescent="0.3">
      <c r="A3752" s="3">
        <v>14875</v>
      </c>
      <c r="B3752" s="3">
        <v>1358132277</v>
      </c>
      <c r="C3752" s="2" t="s">
        <v>41373</v>
      </c>
      <c r="D3752" s="2" t="s">
        <v>1</v>
      </c>
      <c r="E3752" s="3" t="s">
        <v>2</v>
      </c>
      <c r="F3752" s="3">
        <v>41133</v>
      </c>
      <c r="G3752" s="3" t="str">
        <f t="shared" si="58"/>
        <v xml:space="preserve">경기 </v>
      </c>
      <c r="H3752" s="2" t="s">
        <v>11665</v>
      </c>
      <c r="I3752" s="2" t="s">
        <v>2267</v>
      </c>
      <c r="J3752" s="2" t="s">
        <v>41374</v>
      </c>
    </row>
    <row r="3753" spans="1:10" x14ac:dyDescent="0.3">
      <c r="A3753" s="3">
        <v>14876</v>
      </c>
      <c r="B3753" s="3">
        <v>1388110821</v>
      </c>
      <c r="C3753" s="2" t="s">
        <v>41375</v>
      </c>
      <c r="D3753" s="2" t="s">
        <v>1</v>
      </c>
      <c r="E3753" s="3" t="s">
        <v>2</v>
      </c>
      <c r="F3753" s="3">
        <v>41610</v>
      </c>
      <c r="G3753" s="3" t="str">
        <f t="shared" si="58"/>
        <v xml:space="preserve">경기 </v>
      </c>
      <c r="H3753" s="2" t="s">
        <v>41377</v>
      </c>
      <c r="I3753" s="2" t="s">
        <v>162</v>
      </c>
      <c r="J3753" s="2" t="s">
        <v>41376</v>
      </c>
    </row>
    <row r="3754" spans="1:10" x14ac:dyDescent="0.3">
      <c r="A3754" s="3">
        <v>14881</v>
      </c>
      <c r="B3754" s="3">
        <v>2158676300</v>
      </c>
      <c r="C3754" s="2" t="s">
        <v>41390</v>
      </c>
      <c r="D3754" s="2" t="s">
        <v>1</v>
      </c>
      <c r="E3754" s="3" t="s">
        <v>2</v>
      </c>
      <c r="F3754" s="3">
        <v>41173</v>
      </c>
      <c r="G3754" s="3" t="str">
        <f t="shared" si="58"/>
        <v xml:space="preserve">경기 </v>
      </c>
      <c r="H3754" s="2" t="s">
        <v>25052</v>
      </c>
      <c r="I3754" s="2" t="s">
        <v>9986</v>
      </c>
      <c r="J3754" s="2" t="s">
        <v>41391</v>
      </c>
    </row>
    <row r="3755" spans="1:10" x14ac:dyDescent="0.3">
      <c r="A3755" s="3">
        <v>14917</v>
      </c>
      <c r="B3755" s="3">
        <v>1248164686</v>
      </c>
      <c r="C3755" s="2" t="s">
        <v>41480</v>
      </c>
      <c r="D3755" s="2" t="s">
        <v>1</v>
      </c>
      <c r="E3755" s="3" t="s">
        <v>2</v>
      </c>
      <c r="F3755" s="3">
        <v>41461</v>
      </c>
      <c r="G3755" s="3" t="str">
        <f t="shared" si="58"/>
        <v xml:space="preserve">경기 </v>
      </c>
      <c r="H3755" s="2" t="s">
        <v>41482</v>
      </c>
      <c r="I3755" s="2" t="s">
        <v>5</v>
      </c>
      <c r="J3755" s="2" t="s">
        <v>41481</v>
      </c>
    </row>
    <row r="3756" spans="1:10" x14ac:dyDescent="0.3">
      <c r="A3756" s="3">
        <v>14918</v>
      </c>
      <c r="B3756" s="3">
        <v>1248628273</v>
      </c>
      <c r="C3756" s="2" t="s">
        <v>41483</v>
      </c>
      <c r="D3756" s="2" t="s">
        <v>1</v>
      </c>
      <c r="E3756" s="3" t="s">
        <v>2</v>
      </c>
      <c r="F3756" s="3">
        <v>41115</v>
      </c>
      <c r="G3756" s="3" t="str">
        <f t="shared" si="58"/>
        <v xml:space="preserve">경기 </v>
      </c>
      <c r="H3756" s="2" t="s">
        <v>41485</v>
      </c>
      <c r="I3756" s="2" t="s">
        <v>737</v>
      </c>
      <c r="J3756" s="2" t="s">
        <v>41484</v>
      </c>
    </row>
    <row r="3757" spans="1:10" x14ac:dyDescent="0.3">
      <c r="A3757" s="3">
        <v>14919</v>
      </c>
      <c r="B3757" s="3">
        <v>1338124091</v>
      </c>
      <c r="C3757" s="2" t="s">
        <v>41486</v>
      </c>
      <c r="D3757" s="2" t="s">
        <v>1</v>
      </c>
      <c r="E3757" s="3" t="s">
        <v>2</v>
      </c>
      <c r="F3757" s="3">
        <v>41390</v>
      </c>
      <c r="G3757" s="3" t="str">
        <f t="shared" si="58"/>
        <v xml:space="preserve">경기 </v>
      </c>
      <c r="H3757" s="2" t="s">
        <v>41488</v>
      </c>
      <c r="I3757" s="2" t="s">
        <v>11346</v>
      </c>
      <c r="J3757" s="2" t="s">
        <v>41487</v>
      </c>
    </row>
    <row r="3758" spans="1:10" x14ac:dyDescent="0.3">
      <c r="A3758" s="3">
        <v>14920</v>
      </c>
      <c r="B3758" s="3">
        <v>1348191012</v>
      </c>
      <c r="C3758" s="2" t="s">
        <v>41489</v>
      </c>
      <c r="D3758" s="2" t="s">
        <v>1</v>
      </c>
      <c r="E3758" s="3" t="s">
        <v>2</v>
      </c>
      <c r="F3758" s="3">
        <v>41390</v>
      </c>
      <c r="G3758" s="3" t="str">
        <f t="shared" si="58"/>
        <v xml:space="preserve">경기 </v>
      </c>
      <c r="H3758" s="2" t="s">
        <v>41491</v>
      </c>
      <c r="I3758" s="2" t="s">
        <v>146</v>
      </c>
      <c r="J3758" s="2" t="s">
        <v>41490</v>
      </c>
    </row>
    <row r="3759" spans="1:10" x14ac:dyDescent="0.3">
      <c r="A3759" s="3">
        <v>14923</v>
      </c>
      <c r="B3759" s="3">
        <v>1398135596</v>
      </c>
      <c r="C3759" s="2" t="s">
        <v>41497</v>
      </c>
      <c r="D3759" s="2" t="s">
        <v>1</v>
      </c>
      <c r="E3759" s="3" t="s">
        <v>2</v>
      </c>
      <c r="F3759" s="3">
        <v>41190</v>
      </c>
      <c r="G3759" s="3" t="str">
        <f t="shared" si="58"/>
        <v xml:space="preserve">경기 </v>
      </c>
      <c r="H3759" s="2" t="s">
        <v>2667</v>
      </c>
      <c r="I3759" s="2" t="s">
        <v>75</v>
      </c>
      <c r="J3759" s="2" t="s">
        <v>41498</v>
      </c>
    </row>
    <row r="3760" spans="1:10" x14ac:dyDescent="0.3">
      <c r="A3760" s="3">
        <v>14929</v>
      </c>
      <c r="B3760" s="3">
        <v>2298116363</v>
      </c>
      <c r="C3760" s="2" t="s">
        <v>41510</v>
      </c>
      <c r="D3760" s="2" t="s">
        <v>1</v>
      </c>
      <c r="E3760" s="3" t="s">
        <v>2</v>
      </c>
      <c r="F3760" s="3">
        <v>41410</v>
      </c>
      <c r="G3760" s="3" t="str">
        <f t="shared" si="58"/>
        <v xml:space="preserve">경기 </v>
      </c>
      <c r="H3760" s="2" t="s">
        <v>41512</v>
      </c>
      <c r="I3760" s="2" t="s">
        <v>440</v>
      </c>
      <c r="J3760" s="2" t="s">
        <v>41511</v>
      </c>
    </row>
    <row r="3761" spans="1:10" x14ac:dyDescent="0.3">
      <c r="A3761" s="3">
        <v>14959</v>
      </c>
      <c r="B3761" s="3">
        <v>1208197467</v>
      </c>
      <c r="C3761" s="2" t="s">
        <v>41587</v>
      </c>
      <c r="D3761" s="2" t="s">
        <v>1</v>
      </c>
      <c r="E3761" s="3" t="s">
        <v>2</v>
      </c>
      <c r="F3761" s="3">
        <v>41135</v>
      </c>
      <c r="G3761" s="3" t="str">
        <f t="shared" si="58"/>
        <v xml:space="preserve">경기 </v>
      </c>
      <c r="H3761" s="2" t="s">
        <v>259</v>
      </c>
      <c r="I3761" s="2" t="s">
        <v>1328</v>
      </c>
      <c r="J3761" s="2" t="s">
        <v>41588</v>
      </c>
    </row>
    <row r="3762" spans="1:10" x14ac:dyDescent="0.3">
      <c r="A3762" s="3">
        <v>14960</v>
      </c>
      <c r="B3762" s="3">
        <v>1238119873</v>
      </c>
      <c r="C3762" s="2" t="s">
        <v>41589</v>
      </c>
      <c r="D3762" s="2" t="s">
        <v>1</v>
      </c>
      <c r="E3762" s="3" t="s">
        <v>2</v>
      </c>
      <c r="F3762" s="3">
        <v>41590</v>
      </c>
      <c r="G3762" s="3" t="str">
        <f t="shared" si="58"/>
        <v xml:space="preserve">경기 </v>
      </c>
      <c r="H3762" s="2" t="s">
        <v>41591</v>
      </c>
      <c r="I3762" s="2" t="s">
        <v>1234</v>
      </c>
      <c r="J3762" s="2" t="s">
        <v>41590</v>
      </c>
    </row>
    <row r="3763" spans="1:10" x14ac:dyDescent="0.3">
      <c r="A3763" s="3">
        <v>14963</v>
      </c>
      <c r="B3763" s="3">
        <v>1258118884</v>
      </c>
      <c r="C3763" s="2" t="s">
        <v>41598</v>
      </c>
      <c r="D3763" s="2" t="s">
        <v>1</v>
      </c>
      <c r="E3763" s="3" t="s">
        <v>2</v>
      </c>
      <c r="F3763" s="3">
        <v>41220</v>
      </c>
      <c r="G3763" s="3" t="str">
        <f t="shared" si="58"/>
        <v xml:space="preserve">경기 </v>
      </c>
      <c r="H3763" s="2" t="s">
        <v>41600</v>
      </c>
      <c r="I3763" s="2" t="s">
        <v>308</v>
      </c>
      <c r="J3763" s="2" t="s">
        <v>41599</v>
      </c>
    </row>
    <row r="3764" spans="1:10" x14ac:dyDescent="0.3">
      <c r="A3764" s="3">
        <v>14965</v>
      </c>
      <c r="B3764" s="3">
        <v>1278130899</v>
      </c>
      <c r="C3764" s="2" t="s">
        <v>41604</v>
      </c>
      <c r="D3764" s="2" t="s">
        <v>1</v>
      </c>
      <c r="E3764" s="3" t="s">
        <v>2</v>
      </c>
      <c r="F3764" s="3">
        <v>41150</v>
      </c>
      <c r="G3764" s="3" t="str">
        <f t="shared" si="58"/>
        <v xml:space="preserve">경기 </v>
      </c>
      <c r="H3764" s="2" t="s">
        <v>41606</v>
      </c>
      <c r="I3764" s="2" t="s">
        <v>912</v>
      </c>
      <c r="J3764" s="2" t="s">
        <v>41605</v>
      </c>
    </row>
    <row r="3765" spans="1:10" x14ac:dyDescent="0.3">
      <c r="A3765" s="3">
        <v>14966</v>
      </c>
      <c r="B3765" s="3">
        <v>1298128045</v>
      </c>
      <c r="C3765" s="2" t="s">
        <v>41607</v>
      </c>
      <c r="D3765" s="2" t="s">
        <v>1</v>
      </c>
      <c r="E3765" s="3" t="s">
        <v>2</v>
      </c>
      <c r="F3765" s="3">
        <v>41133</v>
      </c>
      <c r="G3765" s="3" t="str">
        <f t="shared" si="58"/>
        <v xml:space="preserve">경기 </v>
      </c>
      <c r="H3765" s="2" t="s">
        <v>41609</v>
      </c>
      <c r="I3765" s="2" t="s">
        <v>194</v>
      </c>
      <c r="J3765" s="2" t="s">
        <v>41608</v>
      </c>
    </row>
    <row r="3766" spans="1:10" x14ac:dyDescent="0.3">
      <c r="A3766" s="3">
        <v>14967</v>
      </c>
      <c r="B3766" s="3">
        <v>1308169541</v>
      </c>
      <c r="C3766" s="2" t="s">
        <v>41610</v>
      </c>
      <c r="D3766" s="2" t="s">
        <v>1</v>
      </c>
      <c r="E3766" s="3" t="s">
        <v>2</v>
      </c>
      <c r="F3766" s="3">
        <v>41390</v>
      </c>
      <c r="G3766" s="3" t="str">
        <f t="shared" si="58"/>
        <v xml:space="preserve">경기 </v>
      </c>
      <c r="H3766" s="2" t="s">
        <v>41612</v>
      </c>
      <c r="I3766" s="2" t="s">
        <v>260</v>
      </c>
      <c r="J3766" s="2" t="s">
        <v>41611</v>
      </c>
    </row>
    <row r="3767" spans="1:10" x14ac:dyDescent="0.3">
      <c r="A3767" s="3">
        <v>14969</v>
      </c>
      <c r="B3767" s="3">
        <v>1320699535</v>
      </c>
      <c r="C3767" s="2" t="s">
        <v>41616</v>
      </c>
      <c r="D3767" s="2" t="s">
        <v>1</v>
      </c>
      <c r="E3767" s="3" t="s">
        <v>2</v>
      </c>
      <c r="F3767" s="3">
        <v>41360</v>
      </c>
      <c r="G3767" s="3" t="str">
        <f t="shared" si="58"/>
        <v xml:space="preserve">경기 </v>
      </c>
      <c r="H3767" s="2" t="s">
        <v>41618</v>
      </c>
      <c r="I3767" s="2" t="s">
        <v>2176</v>
      </c>
      <c r="J3767" s="2" t="s">
        <v>41617</v>
      </c>
    </row>
    <row r="3768" spans="1:10" x14ac:dyDescent="0.3">
      <c r="A3768" s="3">
        <v>14971</v>
      </c>
      <c r="B3768" s="3">
        <v>1338131632</v>
      </c>
      <c r="C3768" s="2" t="s">
        <v>41622</v>
      </c>
      <c r="D3768" s="2" t="s">
        <v>1</v>
      </c>
      <c r="E3768" s="3" t="s">
        <v>2</v>
      </c>
      <c r="F3768" s="3">
        <v>41390</v>
      </c>
      <c r="G3768" s="3" t="str">
        <f t="shared" si="58"/>
        <v xml:space="preserve">경기 </v>
      </c>
      <c r="H3768" s="2" t="s">
        <v>41624</v>
      </c>
      <c r="I3768" s="2" t="s">
        <v>63</v>
      </c>
      <c r="J3768" s="2" t="s">
        <v>41623</v>
      </c>
    </row>
    <row r="3769" spans="1:10" x14ac:dyDescent="0.3">
      <c r="A3769" s="3">
        <v>14973</v>
      </c>
      <c r="B3769" s="3">
        <v>1408112540</v>
      </c>
      <c r="C3769" s="2" t="s">
        <v>41628</v>
      </c>
      <c r="D3769" s="2" t="s">
        <v>1</v>
      </c>
      <c r="E3769" s="3" t="s">
        <v>2</v>
      </c>
      <c r="F3769" s="3">
        <v>41390</v>
      </c>
      <c r="G3769" s="3" t="str">
        <f t="shared" si="58"/>
        <v xml:space="preserve">경기 </v>
      </c>
      <c r="H3769" s="2" t="s">
        <v>41630</v>
      </c>
      <c r="I3769" s="2" t="s">
        <v>260</v>
      </c>
      <c r="J3769" s="2" t="s">
        <v>41629</v>
      </c>
    </row>
    <row r="3770" spans="1:10" x14ac:dyDescent="0.3">
      <c r="A3770" s="3">
        <v>14996</v>
      </c>
      <c r="B3770" s="3">
        <v>1258165295</v>
      </c>
      <c r="C3770" s="2" t="s">
        <v>41692</v>
      </c>
      <c r="D3770" s="2" t="s">
        <v>1</v>
      </c>
      <c r="E3770" s="3" t="s">
        <v>2</v>
      </c>
      <c r="F3770" s="3">
        <v>41550</v>
      </c>
      <c r="G3770" s="3" t="str">
        <f t="shared" si="58"/>
        <v xml:space="preserve">경기 </v>
      </c>
      <c r="H3770" s="2" t="s">
        <v>41694</v>
      </c>
      <c r="I3770" s="2" t="s">
        <v>2176</v>
      </c>
      <c r="J3770" s="2" t="s">
        <v>41693</v>
      </c>
    </row>
    <row r="3771" spans="1:10" x14ac:dyDescent="0.3">
      <c r="A3771" s="3">
        <v>14997</v>
      </c>
      <c r="B3771" s="3">
        <v>1298177357</v>
      </c>
      <c r="C3771" s="2" t="s">
        <v>41695</v>
      </c>
      <c r="D3771" s="2" t="s">
        <v>1</v>
      </c>
      <c r="E3771" s="3" t="s">
        <v>2</v>
      </c>
      <c r="F3771" s="3">
        <v>41133</v>
      </c>
      <c r="G3771" s="3" t="str">
        <f t="shared" si="58"/>
        <v xml:space="preserve">경기 </v>
      </c>
      <c r="H3771" s="2" t="s">
        <v>13530</v>
      </c>
      <c r="I3771" s="2" t="s">
        <v>154</v>
      </c>
      <c r="J3771" s="2" t="s">
        <v>41696</v>
      </c>
    </row>
    <row r="3772" spans="1:10" x14ac:dyDescent="0.3">
      <c r="A3772" s="3">
        <v>14999</v>
      </c>
      <c r="B3772" s="3">
        <v>1308113936</v>
      </c>
      <c r="C3772" s="2" t="s">
        <v>41700</v>
      </c>
      <c r="D3772" s="2" t="s">
        <v>1</v>
      </c>
      <c r="E3772" s="3" t="s">
        <v>2</v>
      </c>
      <c r="F3772" s="3">
        <v>41190</v>
      </c>
      <c r="G3772" s="3" t="str">
        <f t="shared" si="58"/>
        <v xml:space="preserve">경기 </v>
      </c>
      <c r="H3772" s="2" t="s">
        <v>41702</v>
      </c>
      <c r="I3772" s="2" t="s">
        <v>47</v>
      </c>
      <c r="J3772" s="2" t="s">
        <v>41701</v>
      </c>
    </row>
    <row r="3773" spans="1:10" x14ac:dyDescent="0.3">
      <c r="A3773" s="3">
        <v>15001</v>
      </c>
      <c r="B3773" s="3">
        <v>1348175837</v>
      </c>
      <c r="C3773" s="2" t="s">
        <v>24902</v>
      </c>
      <c r="D3773" s="2" t="s">
        <v>1</v>
      </c>
      <c r="E3773" s="3" t="s">
        <v>2</v>
      </c>
      <c r="F3773" s="3">
        <v>41590</v>
      </c>
      <c r="G3773" s="3" t="str">
        <f t="shared" si="58"/>
        <v xml:space="preserve">경기 </v>
      </c>
      <c r="H3773" s="2" t="s">
        <v>41707</v>
      </c>
      <c r="I3773" s="2" t="s">
        <v>32157</v>
      </c>
      <c r="J3773" s="2" t="s">
        <v>41706</v>
      </c>
    </row>
    <row r="3774" spans="1:10" x14ac:dyDescent="0.3">
      <c r="A3774" s="3">
        <v>15017</v>
      </c>
      <c r="B3774" s="3">
        <v>1088120124</v>
      </c>
      <c r="C3774" s="2" t="s">
        <v>41752</v>
      </c>
      <c r="D3774" s="2" t="s">
        <v>1</v>
      </c>
      <c r="E3774" s="3" t="s">
        <v>2</v>
      </c>
      <c r="F3774" s="3">
        <v>41450</v>
      </c>
      <c r="G3774" s="3" t="str">
        <f t="shared" si="58"/>
        <v xml:space="preserve">경기 </v>
      </c>
      <c r="H3774" s="2" t="s">
        <v>41754</v>
      </c>
      <c r="I3774" s="2" t="s">
        <v>2895</v>
      </c>
      <c r="J3774" s="2" t="s">
        <v>41753</v>
      </c>
    </row>
    <row r="3775" spans="1:10" x14ac:dyDescent="0.3">
      <c r="A3775" s="3">
        <v>15021</v>
      </c>
      <c r="B3775" s="3">
        <v>1198167319</v>
      </c>
      <c r="C3775" s="2" t="s">
        <v>41763</v>
      </c>
      <c r="D3775" s="2" t="s">
        <v>1</v>
      </c>
      <c r="E3775" s="3" t="s">
        <v>2</v>
      </c>
      <c r="F3775" s="3">
        <v>41281</v>
      </c>
      <c r="G3775" s="3" t="str">
        <f t="shared" si="58"/>
        <v xml:space="preserve">경기 </v>
      </c>
      <c r="H3775" s="2" t="s">
        <v>41765</v>
      </c>
      <c r="I3775" s="2" t="s">
        <v>1423</v>
      </c>
      <c r="J3775" s="2" t="s">
        <v>41764</v>
      </c>
    </row>
    <row r="3776" spans="1:10" x14ac:dyDescent="0.3">
      <c r="A3776" s="3">
        <v>15023</v>
      </c>
      <c r="B3776" s="3">
        <v>1238144163</v>
      </c>
      <c r="C3776" s="2" t="s">
        <v>41768</v>
      </c>
      <c r="D3776" s="2" t="s">
        <v>1</v>
      </c>
      <c r="E3776" s="3" t="s">
        <v>2</v>
      </c>
      <c r="F3776" s="3">
        <v>41171</v>
      </c>
      <c r="G3776" s="3" t="str">
        <f t="shared" si="58"/>
        <v xml:space="preserve">경기 </v>
      </c>
      <c r="H3776" s="2" t="s">
        <v>41770</v>
      </c>
      <c r="I3776" s="2" t="s">
        <v>1328</v>
      </c>
      <c r="J3776" s="2" t="s">
        <v>41769</v>
      </c>
    </row>
    <row r="3777" spans="1:10" x14ac:dyDescent="0.3">
      <c r="A3777" s="3">
        <v>15024</v>
      </c>
      <c r="B3777" s="3">
        <v>1238627868</v>
      </c>
      <c r="C3777" s="2" t="s">
        <v>41771</v>
      </c>
      <c r="D3777" s="2" t="s">
        <v>1</v>
      </c>
      <c r="E3777" s="3" t="s">
        <v>2</v>
      </c>
      <c r="F3777" s="3">
        <v>41410</v>
      </c>
      <c r="G3777" s="3" t="str">
        <f t="shared" si="58"/>
        <v xml:space="preserve">경기 </v>
      </c>
      <c r="H3777" s="2" t="s">
        <v>1343</v>
      </c>
      <c r="I3777" s="2" t="s">
        <v>202</v>
      </c>
      <c r="J3777" s="2" t="s">
        <v>41772</v>
      </c>
    </row>
    <row r="3778" spans="1:10" x14ac:dyDescent="0.3">
      <c r="A3778" s="3">
        <v>15025</v>
      </c>
      <c r="B3778" s="3">
        <v>1248129020</v>
      </c>
      <c r="C3778" s="2" t="s">
        <v>41773</v>
      </c>
      <c r="D3778" s="2" t="s">
        <v>1</v>
      </c>
      <c r="E3778" s="3" t="s">
        <v>2</v>
      </c>
      <c r="F3778" s="3">
        <v>41590</v>
      </c>
      <c r="G3778" s="3" t="str">
        <f t="shared" si="58"/>
        <v xml:space="preserve">경기 </v>
      </c>
      <c r="H3778" s="2" t="s">
        <v>41775</v>
      </c>
      <c r="I3778" s="2" t="s">
        <v>382</v>
      </c>
      <c r="J3778" s="2" t="s">
        <v>41774</v>
      </c>
    </row>
    <row r="3779" spans="1:10" x14ac:dyDescent="0.3">
      <c r="A3779" s="3">
        <v>15026</v>
      </c>
      <c r="B3779" s="3">
        <v>1278169604</v>
      </c>
      <c r="C3779" s="2" t="s">
        <v>41776</v>
      </c>
      <c r="D3779" s="2" t="s">
        <v>1</v>
      </c>
      <c r="E3779" s="3" t="s">
        <v>2</v>
      </c>
      <c r="F3779" s="3">
        <v>41630</v>
      </c>
      <c r="G3779" s="3" t="str">
        <f t="shared" ref="G3779:G3842" si="59">LEFT(H3779,3)</f>
        <v xml:space="preserve">경기 </v>
      </c>
      <c r="H3779" s="2" t="s">
        <v>41778</v>
      </c>
      <c r="I3779" s="2" t="s">
        <v>9708</v>
      </c>
      <c r="J3779" s="2" t="s">
        <v>41777</v>
      </c>
    </row>
    <row r="3780" spans="1:10" x14ac:dyDescent="0.3">
      <c r="A3780" s="3">
        <v>15029</v>
      </c>
      <c r="B3780" s="3">
        <v>1308189737</v>
      </c>
      <c r="C3780" s="2" t="s">
        <v>41784</v>
      </c>
      <c r="D3780" s="2" t="s">
        <v>1</v>
      </c>
      <c r="E3780" s="3" t="s">
        <v>2</v>
      </c>
      <c r="F3780" s="3">
        <v>41570</v>
      </c>
      <c r="G3780" s="3" t="str">
        <f t="shared" si="59"/>
        <v xml:space="preserve">경기 </v>
      </c>
      <c r="H3780" s="2" t="s">
        <v>41786</v>
      </c>
      <c r="I3780" s="2" t="s">
        <v>616</v>
      </c>
      <c r="J3780" s="2" t="s">
        <v>41785</v>
      </c>
    </row>
    <row r="3781" spans="1:10" x14ac:dyDescent="0.3">
      <c r="A3781" s="3">
        <v>15030</v>
      </c>
      <c r="B3781" s="3">
        <v>1338113333</v>
      </c>
      <c r="C3781" s="2" t="s">
        <v>41787</v>
      </c>
      <c r="D3781" s="2" t="s">
        <v>1</v>
      </c>
      <c r="E3781" s="3" t="s">
        <v>2</v>
      </c>
      <c r="F3781" s="3">
        <v>41270</v>
      </c>
      <c r="G3781" s="3" t="str">
        <f t="shared" si="59"/>
        <v xml:space="preserve">경기 </v>
      </c>
      <c r="H3781" s="2" t="s">
        <v>41789</v>
      </c>
      <c r="I3781" s="2" t="s">
        <v>260</v>
      </c>
      <c r="J3781" s="2" t="s">
        <v>41788</v>
      </c>
    </row>
    <row r="3782" spans="1:10" x14ac:dyDescent="0.3">
      <c r="A3782" s="3">
        <v>15031</v>
      </c>
      <c r="B3782" s="3">
        <v>1348102348</v>
      </c>
      <c r="C3782" s="2" t="s">
        <v>41790</v>
      </c>
      <c r="D3782" s="2" t="s">
        <v>1</v>
      </c>
      <c r="E3782" s="3" t="s">
        <v>2</v>
      </c>
      <c r="F3782" s="3">
        <v>41273</v>
      </c>
      <c r="G3782" s="3" t="str">
        <f t="shared" si="59"/>
        <v xml:space="preserve">경기 </v>
      </c>
      <c r="H3782" s="2" t="s">
        <v>41792</v>
      </c>
      <c r="I3782" s="2" t="s">
        <v>526</v>
      </c>
      <c r="J3782" s="2" t="s">
        <v>41791</v>
      </c>
    </row>
    <row r="3783" spans="1:10" x14ac:dyDescent="0.3">
      <c r="A3783" s="3">
        <v>15032</v>
      </c>
      <c r="B3783" s="3">
        <v>1358191484</v>
      </c>
      <c r="C3783" s="2" t="s">
        <v>22317</v>
      </c>
      <c r="D3783" s="2" t="s">
        <v>1</v>
      </c>
      <c r="E3783" s="3" t="s">
        <v>2</v>
      </c>
      <c r="F3783" s="3">
        <v>41590</v>
      </c>
      <c r="G3783" s="3" t="str">
        <f t="shared" si="59"/>
        <v xml:space="preserve">경기 </v>
      </c>
      <c r="H3783" s="2" t="s">
        <v>41794</v>
      </c>
      <c r="I3783" s="2" t="s">
        <v>1079</v>
      </c>
      <c r="J3783" s="2" t="s">
        <v>41793</v>
      </c>
    </row>
    <row r="3784" spans="1:10" x14ac:dyDescent="0.3">
      <c r="A3784" s="3">
        <v>15033</v>
      </c>
      <c r="B3784" s="3">
        <v>1378124400</v>
      </c>
      <c r="C3784" s="2" t="s">
        <v>41795</v>
      </c>
      <c r="D3784" s="2" t="s">
        <v>1</v>
      </c>
      <c r="E3784" s="3" t="s">
        <v>2</v>
      </c>
      <c r="F3784" s="3">
        <v>41570</v>
      </c>
      <c r="G3784" s="3" t="str">
        <f t="shared" si="59"/>
        <v xml:space="preserve">경기 </v>
      </c>
      <c r="H3784" s="2" t="s">
        <v>41797</v>
      </c>
      <c r="I3784" s="2" t="s">
        <v>1898</v>
      </c>
      <c r="J3784" s="2" t="s">
        <v>41796</v>
      </c>
    </row>
    <row r="3785" spans="1:10" x14ac:dyDescent="0.3">
      <c r="A3785" s="3">
        <v>15035</v>
      </c>
      <c r="B3785" s="3">
        <v>2078156399</v>
      </c>
      <c r="C3785" s="2" t="s">
        <v>41801</v>
      </c>
      <c r="D3785" s="2" t="s">
        <v>1</v>
      </c>
      <c r="E3785" s="3" t="s">
        <v>2</v>
      </c>
      <c r="F3785" s="3">
        <v>41173</v>
      </c>
      <c r="G3785" s="3" t="str">
        <f t="shared" si="59"/>
        <v xml:space="preserve">경기 </v>
      </c>
      <c r="H3785" s="2" t="s">
        <v>153</v>
      </c>
      <c r="I3785" s="2" t="s">
        <v>51</v>
      </c>
      <c r="J3785" s="2" t="s">
        <v>41802</v>
      </c>
    </row>
    <row r="3786" spans="1:10" x14ac:dyDescent="0.3">
      <c r="A3786" s="3">
        <v>15050</v>
      </c>
      <c r="B3786" s="3">
        <v>1080675374</v>
      </c>
      <c r="C3786" s="2" t="s">
        <v>41840</v>
      </c>
      <c r="D3786" s="2" t="s">
        <v>1</v>
      </c>
      <c r="E3786" s="3" t="s">
        <v>2</v>
      </c>
      <c r="F3786" s="3">
        <v>41570</v>
      </c>
      <c r="G3786" s="3" t="str">
        <f t="shared" si="59"/>
        <v xml:space="preserve">경기 </v>
      </c>
      <c r="H3786" s="2" t="s">
        <v>41842</v>
      </c>
      <c r="I3786" s="2" t="s">
        <v>5091</v>
      </c>
      <c r="J3786" s="2" t="s">
        <v>41841</v>
      </c>
    </row>
    <row r="3787" spans="1:10" x14ac:dyDescent="0.3">
      <c r="A3787" s="3">
        <v>15051</v>
      </c>
      <c r="B3787" s="3">
        <v>1098161657</v>
      </c>
      <c r="C3787" s="2" t="s">
        <v>41843</v>
      </c>
      <c r="D3787" s="2" t="s">
        <v>1</v>
      </c>
      <c r="E3787" s="3" t="s">
        <v>2</v>
      </c>
      <c r="F3787" s="3">
        <v>41480</v>
      </c>
      <c r="G3787" s="3" t="str">
        <f t="shared" si="59"/>
        <v xml:space="preserve">경기 </v>
      </c>
      <c r="H3787" s="2" t="s">
        <v>41845</v>
      </c>
      <c r="I3787" s="2" t="s">
        <v>821</v>
      </c>
      <c r="J3787" s="2" t="s">
        <v>41844</v>
      </c>
    </row>
    <row r="3788" spans="1:10" x14ac:dyDescent="0.3">
      <c r="A3788" s="3">
        <v>15054</v>
      </c>
      <c r="B3788" s="3">
        <v>1244158169</v>
      </c>
      <c r="C3788" s="2" t="s">
        <v>41851</v>
      </c>
      <c r="D3788" s="2" t="s">
        <v>1</v>
      </c>
      <c r="E3788" s="3" t="s">
        <v>2</v>
      </c>
      <c r="F3788" s="3">
        <v>41590</v>
      </c>
      <c r="G3788" s="3" t="str">
        <f t="shared" si="59"/>
        <v xml:space="preserve">경기 </v>
      </c>
      <c r="H3788" s="2" t="s">
        <v>41853</v>
      </c>
      <c r="I3788" s="2" t="s">
        <v>5152</v>
      </c>
      <c r="J3788" s="2" t="s">
        <v>41852</v>
      </c>
    </row>
    <row r="3789" spans="1:10" x14ac:dyDescent="0.3">
      <c r="A3789" s="3">
        <v>15057</v>
      </c>
      <c r="B3789" s="3">
        <v>1308139367</v>
      </c>
      <c r="C3789" s="2" t="s">
        <v>41860</v>
      </c>
      <c r="D3789" s="2" t="s">
        <v>1</v>
      </c>
      <c r="E3789" s="3" t="s">
        <v>2</v>
      </c>
      <c r="F3789" s="3">
        <v>41190</v>
      </c>
      <c r="G3789" s="3" t="str">
        <f t="shared" si="59"/>
        <v xml:space="preserve">경기 </v>
      </c>
      <c r="H3789" s="2" t="s">
        <v>41861</v>
      </c>
      <c r="I3789" s="2" t="s">
        <v>67</v>
      </c>
      <c r="J3789" s="2" t="s">
        <v>33111</v>
      </c>
    </row>
    <row r="3790" spans="1:10" x14ac:dyDescent="0.3">
      <c r="A3790" s="3">
        <v>15058</v>
      </c>
      <c r="B3790" s="3">
        <v>1308625188</v>
      </c>
      <c r="C3790" s="2" t="s">
        <v>41862</v>
      </c>
      <c r="D3790" s="2" t="s">
        <v>1</v>
      </c>
      <c r="E3790" s="3" t="s">
        <v>2</v>
      </c>
      <c r="F3790" s="3">
        <v>41273</v>
      </c>
      <c r="G3790" s="3" t="str">
        <f t="shared" si="59"/>
        <v xml:space="preserve">경기 </v>
      </c>
      <c r="H3790" s="2" t="s">
        <v>41864</v>
      </c>
      <c r="I3790" s="2" t="s">
        <v>117</v>
      </c>
      <c r="J3790" s="2" t="s">
        <v>41863</v>
      </c>
    </row>
    <row r="3791" spans="1:10" x14ac:dyDescent="0.3">
      <c r="A3791" s="3">
        <v>15061</v>
      </c>
      <c r="B3791" s="3">
        <v>1328106066</v>
      </c>
      <c r="C3791" s="2" t="s">
        <v>41870</v>
      </c>
      <c r="D3791" s="2" t="s">
        <v>1</v>
      </c>
      <c r="E3791" s="3" t="s">
        <v>2</v>
      </c>
      <c r="F3791" s="3">
        <v>41360</v>
      </c>
      <c r="G3791" s="3" t="str">
        <f t="shared" si="59"/>
        <v xml:space="preserve">경기 </v>
      </c>
      <c r="H3791" s="2" t="s">
        <v>41872</v>
      </c>
      <c r="I3791" s="2" t="s">
        <v>3298</v>
      </c>
      <c r="J3791" s="2" t="s">
        <v>41871</v>
      </c>
    </row>
    <row r="3792" spans="1:10" x14ac:dyDescent="0.3">
      <c r="A3792" s="3">
        <v>15062</v>
      </c>
      <c r="B3792" s="3">
        <v>1348188502</v>
      </c>
      <c r="C3792" s="2" t="s">
        <v>41873</v>
      </c>
      <c r="D3792" s="2" t="s">
        <v>1</v>
      </c>
      <c r="E3792" s="3" t="s">
        <v>2</v>
      </c>
      <c r="F3792" s="3">
        <v>41271</v>
      </c>
      <c r="G3792" s="3" t="str">
        <f t="shared" si="59"/>
        <v xml:space="preserve">경기 </v>
      </c>
      <c r="H3792" s="2" t="s">
        <v>41875</v>
      </c>
      <c r="I3792" s="2" t="s">
        <v>2862</v>
      </c>
      <c r="J3792" s="2" t="s">
        <v>41874</v>
      </c>
    </row>
    <row r="3793" spans="1:10" x14ac:dyDescent="0.3">
      <c r="A3793" s="3">
        <v>15064</v>
      </c>
      <c r="B3793" s="3">
        <v>1388103107</v>
      </c>
      <c r="C3793" s="2" t="s">
        <v>41879</v>
      </c>
      <c r="D3793" s="2" t="s">
        <v>1</v>
      </c>
      <c r="E3793" s="3" t="s">
        <v>2</v>
      </c>
      <c r="F3793" s="3">
        <v>41135</v>
      </c>
      <c r="G3793" s="3" t="str">
        <f t="shared" si="59"/>
        <v xml:space="preserve">경기 </v>
      </c>
      <c r="H3793" s="2" t="s">
        <v>5753</v>
      </c>
      <c r="I3793" s="2" t="s">
        <v>469</v>
      </c>
      <c r="J3793" s="2" t="s">
        <v>41880</v>
      </c>
    </row>
    <row r="3794" spans="1:10" x14ac:dyDescent="0.3">
      <c r="A3794" s="3">
        <v>15066</v>
      </c>
      <c r="B3794" s="3">
        <v>2018173556</v>
      </c>
      <c r="C3794" s="2" t="s">
        <v>41884</v>
      </c>
      <c r="D3794" s="2" t="s">
        <v>1</v>
      </c>
      <c r="E3794" s="3" t="s">
        <v>2</v>
      </c>
      <c r="F3794" s="3">
        <v>41135</v>
      </c>
      <c r="G3794" s="3" t="str">
        <f t="shared" si="59"/>
        <v xml:space="preserve">경기 </v>
      </c>
      <c r="H3794" s="2" t="s">
        <v>41886</v>
      </c>
      <c r="I3794" s="2" t="s">
        <v>13</v>
      </c>
      <c r="J3794" s="2" t="s">
        <v>41885</v>
      </c>
    </row>
    <row r="3795" spans="1:10" x14ac:dyDescent="0.3">
      <c r="A3795" s="3">
        <v>15070</v>
      </c>
      <c r="B3795" s="3">
        <v>2298109538</v>
      </c>
      <c r="C3795" s="2" t="s">
        <v>41896</v>
      </c>
      <c r="D3795" s="2" t="s">
        <v>1</v>
      </c>
      <c r="E3795" s="3" t="s">
        <v>2</v>
      </c>
      <c r="F3795" s="3">
        <v>41463</v>
      </c>
      <c r="G3795" s="3" t="str">
        <f t="shared" si="59"/>
        <v xml:space="preserve">경기 </v>
      </c>
      <c r="H3795" s="2" t="s">
        <v>2349</v>
      </c>
      <c r="I3795" s="2" t="s">
        <v>315</v>
      </c>
      <c r="J3795" s="2" t="s">
        <v>41897</v>
      </c>
    </row>
    <row r="3796" spans="1:10" x14ac:dyDescent="0.3">
      <c r="A3796" s="3">
        <v>15092</v>
      </c>
      <c r="B3796" s="3">
        <v>1248115899</v>
      </c>
      <c r="C3796" s="2" t="s">
        <v>41957</v>
      </c>
      <c r="D3796" s="2" t="s">
        <v>1</v>
      </c>
      <c r="E3796" s="3" t="s">
        <v>2</v>
      </c>
      <c r="F3796" s="3">
        <v>41590</v>
      </c>
      <c r="G3796" s="3" t="str">
        <f t="shared" si="59"/>
        <v xml:space="preserve">경기 </v>
      </c>
      <c r="H3796" s="2" t="s">
        <v>41959</v>
      </c>
      <c r="I3796" s="2" t="s">
        <v>6326</v>
      </c>
      <c r="J3796" s="2" t="s">
        <v>41958</v>
      </c>
    </row>
    <row r="3797" spans="1:10" x14ac:dyDescent="0.3">
      <c r="A3797" s="3">
        <v>15093</v>
      </c>
      <c r="B3797" s="3">
        <v>1248179710</v>
      </c>
      <c r="C3797" s="2" t="s">
        <v>41960</v>
      </c>
      <c r="D3797" s="2" t="s">
        <v>1</v>
      </c>
      <c r="E3797" s="3" t="s">
        <v>2</v>
      </c>
      <c r="F3797" s="3">
        <v>41590</v>
      </c>
      <c r="G3797" s="3" t="str">
        <f t="shared" si="59"/>
        <v xml:space="preserve">경기 </v>
      </c>
      <c r="H3797" s="2" t="s">
        <v>41962</v>
      </c>
      <c r="I3797" s="2" t="s">
        <v>382</v>
      </c>
      <c r="J3797" s="2" t="s">
        <v>41961</v>
      </c>
    </row>
    <row r="3798" spans="1:10" x14ac:dyDescent="0.3">
      <c r="A3798" s="3">
        <v>15094</v>
      </c>
      <c r="B3798" s="3">
        <v>1258192579</v>
      </c>
      <c r="C3798" s="2" t="s">
        <v>41963</v>
      </c>
      <c r="D3798" s="2" t="s">
        <v>1</v>
      </c>
      <c r="E3798" s="3" t="s">
        <v>2</v>
      </c>
      <c r="F3798" s="3">
        <v>41550</v>
      </c>
      <c r="G3798" s="3" t="str">
        <f t="shared" si="59"/>
        <v xml:space="preserve">경기 </v>
      </c>
      <c r="H3798" s="2" t="s">
        <v>41965</v>
      </c>
      <c r="I3798" s="2" t="s">
        <v>400</v>
      </c>
      <c r="J3798" s="2" t="s">
        <v>41964</v>
      </c>
    </row>
    <row r="3799" spans="1:10" x14ac:dyDescent="0.3">
      <c r="A3799" s="3">
        <v>15096</v>
      </c>
      <c r="B3799" s="3">
        <v>1338136054</v>
      </c>
      <c r="C3799" s="2" t="s">
        <v>41969</v>
      </c>
      <c r="D3799" s="2" t="s">
        <v>1</v>
      </c>
      <c r="E3799" s="3" t="s">
        <v>2</v>
      </c>
      <c r="F3799" s="3">
        <v>41173</v>
      </c>
      <c r="G3799" s="3" t="str">
        <f t="shared" si="59"/>
        <v xml:space="preserve">경기 </v>
      </c>
      <c r="H3799" s="2" t="s">
        <v>1102</v>
      </c>
      <c r="I3799" s="2" t="s">
        <v>1310</v>
      </c>
      <c r="J3799" s="2" t="s">
        <v>41970</v>
      </c>
    </row>
    <row r="3800" spans="1:10" x14ac:dyDescent="0.3">
      <c r="A3800" s="3">
        <v>15097</v>
      </c>
      <c r="B3800" s="3">
        <v>1348601816</v>
      </c>
      <c r="C3800" s="2" t="s">
        <v>41971</v>
      </c>
      <c r="D3800" s="2" t="s">
        <v>1</v>
      </c>
      <c r="E3800" s="3" t="s">
        <v>2</v>
      </c>
      <c r="F3800" s="3">
        <v>41273</v>
      </c>
      <c r="G3800" s="3" t="str">
        <f t="shared" si="59"/>
        <v xml:space="preserve">경기 </v>
      </c>
      <c r="H3800" s="2" t="s">
        <v>41973</v>
      </c>
      <c r="I3800" s="2" t="s">
        <v>2033</v>
      </c>
      <c r="J3800" s="2" t="s">
        <v>41972</v>
      </c>
    </row>
    <row r="3801" spans="1:10" x14ac:dyDescent="0.3">
      <c r="A3801" s="3">
        <v>15100</v>
      </c>
      <c r="B3801" s="3">
        <v>1388120620</v>
      </c>
      <c r="C3801" s="2" t="s">
        <v>41980</v>
      </c>
      <c r="D3801" s="2" t="s">
        <v>1</v>
      </c>
      <c r="E3801" s="3" t="s">
        <v>2</v>
      </c>
      <c r="F3801" s="3">
        <v>41590</v>
      </c>
      <c r="G3801" s="3" t="str">
        <f t="shared" si="59"/>
        <v xml:space="preserve">경기 </v>
      </c>
      <c r="H3801" s="2" t="s">
        <v>41982</v>
      </c>
      <c r="I3801" s="2" t="s">
        <v>51</v>
      </c>
      <c r="J3801" s="2" t="s">
        <v>41981</v>
      </c>
    </row>
    <row r="3802" spans="1:10" x14ac:dyDescent="0.3">
      <c r="A3802" s="3">
        <v>15102</v>
      </c>
      <c r="B3802" s="3">
        <v>1418109131</v>
      </c>
      <c r="C3802" s="2" t="s">
        <v>41985</v>
      </c>
      <c r="D3802" s="2" t="s">
        <v>895</v>
      </c>
      <c r="E3802" s="3" t="s">
        <v>896</v>
      </c>
      <c r="F3802" s="3">
        <v>41480</v>
      </c>
      <c r="G3802" s="3" t="str">
        <f t="shared" si="59"/>
        <v xml:space="preserve">경기 </v>
      </c>
      <c r="H3802" s="2" t="s">
        <v>41987</v>
      </c>
      <c r="I3802" s="2" t="s">
        <v>553</v>
      </c>
      <c r="J3802" s="2" t="s">
        <v>41986</v>
      </c>
    </row>
    <row r="3803" spans="1:10" x14ac:dyDescent="0.3">
      <c r="A3803" s="3">
        <v>15104</v>
      </c>
      <c r="B3803" s="3">
        <v>2148675782</v>
      </c>
      <c r="C3803" s="2" t="s">
        <v>41990</v>
      </c>
      <c r="D3803" s="2" t="s">
        <v>1</v>
      </c>
      <c r="E3803" s="3" t="s">
        <v>2</v>
      </c>
      <c r="F3803" s="3">
        <v>41133</v>
      </c>
      <c r="G3803" s="3" t="str">
        <f t="shared" si="59"/>
        <v xml:space="preserve">경기 </v>
      </c>
      <c r="H3803" s="2" t="s">
        <v>12921</v>
      </c>
      <c r="I3803" s="2" t="s">
        <v>821</v>
      </c>
      <c r="J3803" s="2" t="s">
        <v>41991</v>
      </c>
    </row>
    <row r="3804" spans="1:10" x14ac:dyDescent="0.3">
      <c r="A3804" s="3">
        <v>15120</v>
      </c>
      <c r="B3804" s="3">
        <v>1078166530</v>
      </c>
      <c r="C3804" s="2" t="s">
        <v>42029</v>
      </c>
      <c r="D3804" s="2" t="s">
        <v>471</v>
      </c>
      <c r="E3804" s="3" t="s">
        <v>2</v>
      </c>
      <c r="F3804" s="3">
        <v>41390</v>
      </c>
      <c r="G3804" s="3" t="str">
        <f t="shared" si="59"/>
        <v xml:space="preserve">경기 </v>
      </c>
      <c r="H3804" s="2" t="s">
        <v>42031</v>
      </c>
      <c r="I3804" s="2" t="s">
        <v>667</v>
      </c>
      <c r="J3804" s="2" t="s">
        <v>42030</v>
      </c>
    </row>
    <row r="3805" spans="1:10" x14ac:dyDescent="0.3">
      <c r="A3805" s="3">
        <v>15122</v>
      </c>
      <c r="B3805" s="3">
        <v>1238142603</v>
      </c>
      <c r="C3805" s="2" t="s">
        <v>42035</v>
      </c>
      <c r="D3805" s="2" t="s">
        <v>895</v>
      </c>
      <c r="E3805" s="3" t="s">
        <v>896</v>
      </c>
      <c r="F3805" s="3">
        <v>41590</v>
      </c>
      <c r="G3805" s="3" t="str">
        <f t="shared" si="59"/>
        <v xml:space="preserve">경기 </v>
      </c>
      <c r="H3805" s="2" t="s">
        <v>42037</v>
      </c>
      <c r="I3805" s="2" t="s">
        <v>1040</v>
      </c>
      <c r="J3805" s="2" t="s">
        <v>42036</v>
      </c>
    </row>
    <row r="3806" spans="1:10" x14ac:dyDescent="0.3">
      <c r="A3806" s="3">
        <v>15126</v>
      </c>
      <c r="B3806" s="3">
        <v>1358105071</v>
      </c>
      <c r="C3806" s="2" t="s">
        <v>42046</v>
      </c>
      <c r="D3806" s="2" t="s">
        <v>1</v>
      </c>
      <c r="E3806" s="3" t="s">
        <v>2</v>
      </c>
      <c r="F3806" s="3">
        <v>41463</v>
      </c>
      <c r="G3806" s="3" t="str">
        <f t="shared" si="59"/>
        <v xml:space="preserve">경기 </v>
      </c>
      <c r="H3806" s="2" t="s">
        <v>42048</v>
      </c>
      <c r="I3806" s="2" t="s">
        <v>2677</v>
      </c>
      <c r="J3806" s="2" t="s">
        <v>42047</v>
      </c>
    </row>
    <row r="3807" spans="1:10" x14ac:dyDescent="0.3">
      <c r="A3807" s="3">
        <v>15129</v>
      </c>
      <c r="B3807" s="3">
        <v>1368121623</v>
      </c>
      <c r="C3807" s="2" t="s">
        <v>42055</v>
      </c>
      <c r="D3807" s="2" t="s">
        <v>1</v>
      </c>
      <c r="E3807" s="3" t="s">
        <v>2</v>
      </c>
      <c r="F3807" s="3">
        <v>41570</v>
      </c>
      <c r="G3807" s="3" t="str">
        <f t="shared" si="59"/>
        <v xml:space="preserve">경기 </v>
      </c>
      <c r="H3807" s="2" t="s">
        <v>42057</v>
      </c>
      <c r="I3807" s="2" t="s">
        <v>13296</v>
      </c>
      <c r="J3807" s="2" t="s">
        <v>42056</v>
      </c>
    </row>
    <row r="3808" spans="1:10" x14ac:dyDescent="0.3">
      <c r="A3808" s="3">
        <v>15130</v>
      </c>
      <c r="B3808" s="3">
        <v>1368131757</v>
      </c>
      <c r="C3808" s="2" t="s">
        <v>42058</v>
      </c>
      <c r="D3808" s="2" t="s">
        <v>1</v>
      </c>
      <c r="E3808" s="3" t="s">
        <v>2</v>
      </c>
      <c r="F3808" s="3">
        <v>41570</v>
      </c>
      <c r="G3808" s="3" t="str">
        <f t="shared" si="59"/>
        <v xml:space="preserve">경기 </v>
      </c>
      <c r="H3808" s="2" t="s">
        <v>42060</v>
      </c>
      <c r="I3808" s="2" t="s">
        <v>1234</v>
      </c>
      <c r="J3808" s="2" t="s">
        <v>42059</v>
      </c>
    </row>
    <row r="3809" spans="1:10" x14ac:dyDescent="0.3">
      <c r="A3809" s="3">
        <v>15133</v>
      </c>
      <c r="B3809" s="3">
        <v>2098126514</v>
      </c>
      <c r="C3809" s="2" t="s">
        <v>42067</v>
      </c>
      <c r="D3809" s="2" t="s">
        <v>1</v>
      </c>
      <c r="E3809" s="3" t="s">
        <v>2</v>
      </c>
      <c r="F3809" s="3">
        <v>41410</v>
      </c>
      <c r="G3809" s="3" t="str">
        <f t="shared" si="59"/>
        <v xml:space="preserve">경기 </v>
      </c>
      <c r="H3809" s="2" t="s">
        <v>42069</v>
      </c>
      <c r="I3809" s="2" t="s">
        <v>986</v>
      </c>
      <c r="J3809" s="2" t="s">
        <v>42068</v>
      </c>
    </row>
    <row r="3810" spans="1:10" x14ac:dyDescent="0.3">
      <c r="A3810" s="3">
        <v>15135</v>
      </c>
      <c r="B3810" s="3">
        <v>2148673993</v>
      </c>
      <c r="C3810" s="2" t="s">
        <v>42072</v>
      </c>
      <c r="D3810" s="2" t="s">
        <v>1</v>
      </c>
      <c r="E3810" s="3" t="s">
        <v>2</v>
      </c>
      <c r="F3810" s="3">
        <v>41133</v>
      </c>
      <c r="G3810" s="3" t="str">
        <f t="shared" si="59"/>
        <v xml:space="preserve">경기 </v>
      </c>
      <c r="H3810" s="2" t="s">
        <v>955</v>
      </c>
      <c r="I3810" s="2" t="s">
        <v>13</v>
      </c>
      <c r="J3810" s="2" t="s">
        <v>42073</v>
      </c>
    </row>
    <row r="3811" spans="1:10" x14ac:dyDescent="0.3">
      <c r="A3811" s="3">
        <v>15152</v>
      </c>
      <c r="B3811" s="3">
        <v>1018122999</v>
      </c>
      <c r="C3811" s="2" t="s">
        <v>42117</v>
      </c>
      <c r="D3811" s="2" t="s">
        <v>1</v>
      </c>
      <c r="E3811" s="3" t="s">
        <v>2</v>
      </c>
      <c r="F3811" s="3">
        <v>41133</v>
      </c>
      <c r="G3811" s="3" t="str">
        <f t="shared" si="59"/>
        <v xml:space="preserve">경기 </v>
      </c>
      <c r="H3811" s="2" t="s">
        <v>42119</v>
      </c>
      <c r="I3811" s="2" t="s">
        <v>1423</v>
      </c>
      <c r="J3811" s="2" t="s">
        <v>42118</v>
      </c>
    </row>
    <row r="3812" spans="1:10" x14ac:dyDescent="0.3">
      <c r="A3812" s="3">
        <v>15157</v>
      </c>
      <c r="B3812" s="3">
        <v>1098114926</v>
      </c>
      <c r="C3812" s="2" t="s">
        <v>42129</v>
      </c>
      <c r="D3812" s="2" t="s">
        <v>1</v>
      </c>
      <c r="E3812" s="3" t="s">
        <v>2</v>
      </c>
      <c r="F3812" s="3">
        <v>41570</v>
      </c>
      <c r="G3812" s="3" t="str">
        <f t="shared" si="59"/>
        <v xml:space="preserve">경기 </v>
      </c>
      <c r="H3812" s="2" t="s">
        <v>42131</v>
      </c>
      <c r="I3812" s="2" t="s">
        <v>557</v>
      </c>
      <c r="J3812" s="2" t="s">
        <v>42130</v>
      </c>
    </row>
    <row r="3813" spans="1:10" x14ac:dyDescent="0.3">
      <c r="A3813" s="3">
        <v>15162</v>
      </c>
      <c r="B3813" s="3">
        <v>1258149223</v>
      </c>
      <c r="C3813" s="2" t="s">
        <v>42140</v>
      </c>
      <c r="D3813" s="2" t="s">
        <v>1</v>
      </c>
      <c r="E3813" s="3" t="s">
        <v>2</v>
      </c>
      <c r="F3813" s="3">
        <v>41220</v>
      </c>
      <c r="G3813" s="3" t="str">
        <f t="shared" si="59"/>
        <v xml:space="preserve">경기 </v>
      </c>
      <c r="H3813" s="2" t="s">
        <v>42142</v>
      </c>
      <c r="I3813" s="2" t="s">
        <v>557</v>
      </c>
      <c r="J3813" s="2" t="s">
        <v>42141</v>
      </c>
    </row>
    <row r="3814" spans="1:10" x14ac:dyDescent="0.3">
      <c r="A3814" s="3">
        <v>15163</v>
      </c>
      <c r="B3814" s="3">
        <v>1288108629</v>
      </c>
      <c r="C3814" s="2" t="s">
        <v>42143</v>
      </c>
      <c r="D3814" s="2" t="s">
        <v>1</v>
      </c>
      <c r="E3814" s="3" t="s">
        <v>2</v>
      </c>
      <c r="F3814" s="3">
        <v>41390</v>
      </c>
      <c r="G3814" s="3" t="str">
        <f t="shared" si="59"/>
        <v xml:space="preserve">경기 </v>
      </c>
      <c r="H3814" s="2" t="s">
        <v>42145</v>
      </c>
      <c r="I3814" s="2" t="s">
        <v>14124</v>
      </c>
      <c r="J3814" s="2" t="s">
        <v>42144</v>
      </c>
    </row>
    <row r="3815" spans="1:10" x14ac:dyDescent="0.3">
      <c r="A3815" s="3">
        <v>15164</v>
      </c>
      <c r="B3815" s="3">
        <v>1308635857</v>
      </c>
      <c r="C3815" s="2" t="s">
        <v>42146</v>
      </c>
      <c r="D3815" s="2" t="s">
        <v>1</v>
      </c>
      <c r="E3815" s="3" t="s">
        <v>2</v>
      </c>
      <c r="F3815" s="3">
        <v>41190</v>
      </c>
      <c r="G3815" s="3" t="str">
        <f t="shared" si="59"/>
        <v xml:space="preserve">경기 </v>
      </c>
      <c r="H3815" s="2" t="s">
        <v>5664</v>
      </c>
      <c r="I3815" s="2" t="s">
        <v>194</v>
      </c>
      <c r="J3815" s="2" t="s">
        <v>42147</v>
      </c>
    </row>
    <row r="3816" spans="1:10" x14ac:dyDescent="0.3">
      <c r="A3816" s="3">
        <v>15166</v>
      </c>
      <c r="B3816" s="3">
        <v>1378147140</v>
      </c>
      <c r="C3816" s="2" t="s">
        <v>42151</v>
      </c>
      <c r="D3816" s="2" t="s">
        <v>1</v>
      </c>
      <c r="E3816" s="3" t="s">
        <v>2</v>
      </c>
      <c r="F3816" s="3">
        <v>41570</v>
      </c>
      <c r="G3816" s="3" t="str">
        <f t="shared" si="59"/>
        <v xml:space="preserve">경기 </v>
      </c>
      <c r="H3816" s="2" t="s">
        <v>42153</v>
      </c>
      <c r="I3816" s="2" t="s">
        <v>469</v>
      </c>
      <c r="J3816" s="2" t="s">
        <v>42152</v>
      </c>
    </row>
    <row r="3817" spans="1:10" x14ac:dyDescent="0.3">
      <c r="A3817" s="3">
        <v>15167</v>
      </c>
      <c r="B3817" s="3">
        <v>1378155709</v>
      </c>
      <c r="C3817" s="2" t="s">
        <v>42154</v>
      </c>
      <c r="D3817" s="2" t="s">
        <v>1</v>
      </c>
      <c r="E3817" s="3" t="s">
        <v>2</v>
      </c>
      <c r="F3817" s="3">
        <v>41820</v>
      </c>
      <c r="G3817" s="3" t="str">
        <f t="shared" si="59"/>
        <v xml:space="preserve">경기 </v>
      </c>
      <c r="H3817" s="2" t="s">
        <v>42156</v>
      </c>
      <c r="I3817" s="2" t="s">
        <v>11505</v>
      </c>
      <c r="J3817" s="2" t="s">
        <v>42155</v>
      </c>
    </row>
    <row r="3818" spans="1:10" x14ac:dyDescent="0.3">
      <c r="A3818" s="3">
        <v>15195</v>
      </c>
      <c r="B3818" s="3">
        <v>1058621721</v>
      </c>
      <c r="C3818" s="2" t="s">
        <v>42226</v>
      </c>
      <c r="D3818" s="2" t="s">
        <v>1</v>
      </c>
      <c r="E3818" s="3" t="s">
        <v>2</v>
      </c>
      <c r="F3818" s="3">
        <v>41550</v>
      </c>
      <c r="G3818" s="3" t="str">
        <f t="shared" si="59"/>
        <v xml:space="preserve">경기 </v>
      </c>
      <c r="H3818" s="2" t="s">
        <v>42228</v>
      </c>
      <c r="I3818" s="2" t="s">
        <v>1279</v>
      </c>
      <c r="J3818" s="2" t="s">
        <v>42227</v>
      </c>
    </row>
    <row r="3819" spans="1:10" x14ac:dyDescent="0.3">
      <c r="A3819" s="3">
        <v>15198</v>
      </c>
      <c r="B3819" s="3">
        <v>1148196537</v>
      </c>
      <c r="C3819" s="2" t="s">
        <v>42234</v>
      </c>
      <c r="D3819" s="2" t="s">
        <v>1</v>
      </c>
      <c r="E3819" s="3" t="s">
        <v>2</v>
      </c>
      <c r="F3819" s="3">
        <v>41173</v>
      </c>
      <c r="G3819" s="3" t="str">
        <f t="shared" si="59"/>
        <v xml:space="preserve">경기 </v>
      </c>
      <c r="H3819" s="2" t="s">
        <v>25052</v>
      </c>
      <c r="I3819" s="2" t="s">
        <v>13</v>
      </c>
      <c r="J3819" s="2" t="s">
        <v>42235</v>
      </c>
    </row>
    <row r="3820" spans="1:10" x14ac:dyDescent="0.3">
      <c r="A3820" s="3">
        <v>15202</v>
      </c>
      <c r="B3820" s="3">
        <v>1208611843</v>
      </c>
      <c r="C3820" s="2" t="s">
        <v>42244</v>
      </c>
      <c r="D3820" s="2" t="s">
        <v>1</v>
      </c>
      <c r="E3820" s="3" t="s">
        <v>2</v>
      </c>
      <c r="F3820" s="3">
        <v>41135</v>
      </c>
      <c r="G3820" s="3" t="str">
        <f t="shared" si="59"/>
        <v xml:space="preserve">경기 </v>
      </c>
      <c r="H3820" s="2" t="s">
        <v>13715</v>
      </c>
      <c r="I3820" s="2" t="s">
        <v>51</v>
      </c>
      <c r="J3820" s="2" t="s">
        <v>42245</v>
      </c>
    </row>
    <row r="3821" spans="1:10" x14ac:dyDescent="0.3">
      <c r="A3821" s="3">
        <v>15203</v>
      </c>
      <c r="B3821" s="3">
        <v>1238135631</v>
      </c>
      <c r="C3821" s="2" t="s">
        <v>42246</v>
      </c>
      <c r="D3821" s="2" t="s">
        <v>1</v>
      </c>
      <c r="E3821" s="3" t="s">
        <v>2</v>
      </c>
      <c r="F3821" s="3">
        <v>41173</v>
      </c>
      <c r="G3821" s="3" t="str">
        <f t="shared" si="59"/>
        <v xml:space="preserve">경기 </v>
      </c>
      <c r="H3821" s="2" t="s">
        <v>42248</v>
      </c>
      <c r="I3821" s="2" t="s">
        <v>1317</v>
      </c>
      <c r="J3821" s="2" t="s">
        <v>42247</v>
      </c>
    </row>
    <row r="3822" spans="1:10" x14ac:dyDescent="0.3">
      <c r="A3822" s="3">
        <v>15207</v>
      </c>
      <c r="B3822" s="3">
        <v>1308176891</v>
      </c>
      <c r="C3822" s="2" t="s">
        <v>42258</v>
      </c>
      <c r="D3822" s="2" t="s">
        <v>1</v>
      </c>
      <c r="E3822" s="3" t="s">
        <v>2</v>
      </c>
      <c r="F3822" s="3">
        <v>41190</v>
      </c>
      <c r="G3822" s="3" t="str">
        <f t="shared" si="59"/>
        <v xml:space="preserve">경기 </v>
      </c>
      <c r="H3822" s="2" t="s">
        <v>5661</v>
      </c>
      <c r="I3822" s="2" t="s">
        <v>3885</v>
      </c>
      <c r="J3822" s="2" t="s">
        <v>42259</v>
      </c>
    </row>
    <row r="3823" spans="1:10" x14ac:dyDescent="0.3">
      <c r="A3823" s="3">
        <v>15208</v>
      </c>
      <c r="B3823" s="3">
        <v>1338137878</v>
      </c>
      <c r="C3823" s="2" t="s">
        <v>42260</v>
      </c>
      <c r="D3823" s="2" t="s">
        <v>1</v>
      </c>
      <c r="E3823" s="3" t="s">
        <v>2</v>
      </c>
      <c r="F3823" s="3">
        <v>41390</v>
      </c>
      <c r="G3823" s="3" t="str">
        <f t="shared" si="59"/>
        <v xml:space="preserve">경기 </v>
      </c>
      <c r="H3823" s="2" t="s">
        <v>42262</v>
      </c>
      <c r="I3823" s="2" t="s">
        <v>382</v>
      </c>
      <c r="J3823" s="2" t="s">
        <v>42261</v>
      </c>
    </row>
    <row r="3824" spans="1:10" x14ac:dyDescent="0.3">
      <c r="A3824" s="3">
        <v>15209</v>
      </c>
      <c r="B3824" s="3">
        <v>1348116594</v>
      </c>
      <c r="C3824" s="2" t="s">
        <v>42263</v>
      </c>
      <c r="D3824" s="2" t="s">
        <v>1</v>
      </c>
      <c r="E3824" s="3" t="s">
        <v>2</v>
      </c>
      <c r="F3824" s="3">
        <v>41273</v>
      </c>
      <c r="G3824" s="3" t="str">
        <f t="shared" si="59"/>
        <v xml:space="preserve">경기 </v>
      </c>
      <c r="H3824" s="2" t="s">
        <v>42265</v>
      </c>
      <c r="I3824" s="2" t="s">
        <v>2501</v>
      </c>
      <c r="J3824" s="2" t="s">
        <v>42264</v>
      </c>
    </row>
    <row r="3825" spans="1:10" x14ac:dyDescent="0.3">
      <c r="A3825" s="3">
        <v>15210</v>
      </c>
      <c r="B3825" s="3">
        <v>1368101710</v>
      </c>
      <c r="C3825" s="2" t="s">
        <v>42266</v>
      </c>
      <c r="D3825" s="2" t="s">
        <v>1</v>
      </c>
      <c r="E3825" s="3" t="s">
        <v>2</v>
      </c>
      <c r="F3825" s="3">
        <v>41220</v>
      </c>
      <c r="G3825" s="3" t="str">
        <f t="shared" si="59"/>
        <v xml:space="preserve">경기 </v>
      </c>
      <c r="H3825" s="2" t="s">
        <v>42268</v>
      </c>
      <c r="I3825" s="2" t="s">
        <v>308</v>
      </c>
      <c r="J3825" s="2" t="s">
        <v>42267</v>
      </c>
    </row>
    <row r="3826" spans="1:10" x14ac:dyDescent="0.3">
      <c r="A3826" s="3">
        <v>15211</v>
      </c>
      <c r="B3826" s="3">
        <v>1378143182</v>
      </c>
      <c r="C3826" s="2" t="s">
        <v>42269</v>
      </c>
      <c r="D3826" s="2" t="s">
        <v>895</v>
      </c>
      <c r="E3826" s="3" t="s">
        <v>896</v>
      </c>
      <c r="F3826" s="3">
        <v>41570</v>
      </c>
      <c r="G3826" s="3" t="str">
        <f t="shared" si="59"/>
        <v xml:space="preserve">경기 </v>
      </c>
      <c r="H3826" s="2" t="s">
        <v>42271</v>
      </c>
      <c r="I3826" s="2" t="s">
        <v>875</v>
      </c>
      <c r="J3826" s="2" t="s">
        <v>42270</v>
      </c>
    </row>
    <row r="3827" spans="1:10" x14ac:dyDescent="0.3">
      <c r="A3827" s="3">
        <v>15236</v>
      </c>
      <c r="B3827" s="3">
        <v>1068127136</v>
      </c>
      <c r="C3827" s="2" t="s">
        <v>42334</v>
      </c>
      <c r="D3827" s="2" t="s">
        <v>1</v>
      </c>
      <c r="E3827" s="3" t="s">
        <v>2</v>
      </c>
      <c r="F3827" s="3">
        <v>41285</v>
      </c>
      <c r="G3827" s="3" t="str">
        <f t="shared" si="59"/>
        <v xml:space="preserve">경기 </v>
      </c>
      <c r="H3827" s="2" t="s">
        <v>42336</v>
      </c>
      <c r="I3827" s="2" t="s">
        <v>2159</v>
      </c>
      <c r="J3827" s="2" t="s">
        <v>42335</v>
      </c>
    </row>
    <row r="3828" spans="1:10" x14ac:dyDescent="0.3">
      <c r="A3828" s="3">
        <v>15238</v>
      </c>
      <c r="B3828" s="3">
        <v>1138199036</v>
      </c>
      <c r="C3828" s="2" t="s">
        <v>42340</v>
      </c>
      <c r="D3828" s="2" t="s">
        <v>1</v>
      </c>
      <c r="E3828" s="3" t="s">
        <v>2</v>
      </c>
      <c r="F3828" s="3">
        <v>41210</v>
      </c>
      <c r="G3828" s="3" t="str">
        <f t="shared" si="59"/>
        <v xml:space="preserve">경기 </v>
      </c>
      <c r="H3828" s="2" t="s">
        <v>940</v>
      </c>
      <c r="I3828" s="2" t="s">
        <v>605</v>
      </c>
      <c r="J3828" s="2" t="s">
        <v>42341</v>
      </c>
    </row>
    <row r="3829" spans="1:10" x14ac:dyDescent="0.3">
      <c r="A3829" s="3">
        <v>15239</v>
      </c>
      <c r="B3829" s="3">
        <v>1198152946</v>
      </c>
      <c r="C3829" s="2" t="s">
        <v>42342</v>
      </c>
      <c r="D3829" s="2" t="s">
        <v>1</v>
      </c>
      <c r="E3829" s="3" t="s">
        <v>2</v>
      </c>
      <c r="F3829" s="3">
        <v>41113</v>
      </c>
      <c r="G3829" s="3" t="str">
        <f t="shared" si="59"/>
        <v xml:space="preserve">경기 </v>
      </c>
      <c r="H3829" s="2" t="s">
        <v>42344</v>
      </c>
      <c r="I3829" s="2" t="s">
        <v>667</v>
      </c>
      <c r="J3829" s="2" t="s">
        <v>42343</v>
      </c>
    </row>
    <row r="3830" spans="1:10" x14ac:dyDescent="0.3">
      <c r="A3830" s="3">
        <v>15240</v>
      </c>
      <c r="B3830" s="3">
        <v>1268118311</v>
      </c>
      <c r="C3830" s="2" t="s">
        <v>42345</v>
      </c>
      <c r="D3830" s="2" t="s">
        <v>1</v>
      </c>
      <c r="E3830" s="3" t="s">
        <v>2</v>
      </c>
      <c r="F3830" s="3">
        <v>41500</v>
      </c>
      <c r="G3830" s="3" t="str">
        <f t="shared" si="59"/>
        <v xml:space="preserve">경기 </v>
      </c>
      <c r="H3830" s="2" t="s">
        <v>42347</v>
      </c>
      <c r="I3830" s="2" t="s">
        <v>95</v>
      </c>
      <c r="J3830" s="2" t="s">
        <v>42346</v>
      </c>
    </row>
    <row r="3831" spans="1:10" x14ac:dyDescent="0.3">
      <c r="A3831" s="3">
        <v>15243</v>
      </c>
      <c r="B3831" s="3">
        <v>1298139028</v>
      </c>
      <c r="C3831" s="2" t="s">
        <v>42354</v>
      </c>
      <c r="D3831" s="2" t="s">
        <v>1</v>
      </c>
      <c r="E3831" s="3" t="s">
        <v>2</v>
      </c>
      <c r="F3831" s="3">
        <v>41133</v>
      </c>
      <c r="G3831" s="3" t="str">
        <f t="shared" si="59"/>
        <v xml:space="preserve">경기 </v>
      </c>
      <c r="H3831" s="2" t="s">
        <v>5769</v>
      </c>
      <c r="I3831" s="2" t="s">
        <v>1898</v>
      </c>
      <c r="J3831" s="2" t="s">
        <v>42355</v>
      </c>
    </row>
    <row r="3832" spans="1:10" x14ac:dyDescent="0.3">
      <c r="A3832" s="3">
        <v>15244</v>
      </c>
      <c r="B3832" s="3">
        <v>1308169221</v>
      </c>
      <c r="C3832" s="2" t="s">
        <v>42356</v>
      </c>
      <c r="D3832" s="2" t="s">
        <v>1</v>
      </c>
      <c r="E3832" s="3" t="s">
        <v>2</v>
      </c>
      <c r="F3832" s="3">
        <v>41210</v>
      </c>
      <c r="G3832" s="3" t="str">
        <f t="shared" si="59"/>
        <v xml:space="preserve">경기 </v>
      </c>
      <c r="H3832" s="2" t="s">
        <v>42358</v>
      </c>
      <c r="I3832" s="2" t="s">
        <v>146</v>
      </c>
      <c r="J3832" s="2" t="s">
        <v>42357</v>
      </c>
    </row>
    <row r="3833" spans="1:10" x14ac:dyDescent="0.3">
      <c r="A3833" s="3">
        <v>15247</v>
      </c>
      <c r="B3833" s="3">
        <v>1358131661</v>
      </c>
      <c r="C3833" s="2" t="s">
        <v>42362</v>
      </c>
      <c r="D3833" s="2" t="s">
        <v>1</v>
      </c>
      <c r="E3833" s="3" t="s">
        <v>2</v>
      </c>
      <c r="F3833" s="3">
        <v>41461</v>
      </c>
      <c r="G3833" s="3" t="str">
        <f t="shared" si="59"/>
        <v xml:space="preserve">경기 </v>
      </c>
      <c r="H3833" s="2" t="s">
        <v>42364</v>
      </c>
      <c r="I3833" s="2" t="s">
        <v>1557</v>
      </c>
      <c r="J3833" s="2" t="s">
        <v>42363</v>
      </c>
    </row>
    <row r="3834" spans="1:10" x14ac:dyDescent="0.3">
      <c r="A3834" s="3">
        <v>15249</v>
      </c>
      <c r="B3834" s="3">
        <v>1388113022</v>
      </c>
      <c r="C3834" s="2" t="s">
        <v>42368</v>
      </c>
      <c r="D3834" s="2" t="s">
        <v>1</v>
      </c>
      <c r="E3834" s="3" t="s">
        <v>2</v>
      </c>
      <c r="F3834" s="3">
        <v>41271</v>
      </c>
      <c r="G3834" s="3" t="str">
        <f t="shared" si="59"/>
        <v xml:space="preserve">경기 </v>
      </c>
      <c r="H3834" s="2" t="s">
        <v>42370</v>
      </c>
      <c r="I3834" s="2" t="s">
        <v>176</v>
      </c>
      <c r="J3834" s="2" t="s">
        <v>42369</v>
      </c>
    </row>
    <row r="3835" spans="1:10" x14ac:dyDescent="0.3">
      <c r="A3835" s="3">
        <v>15255</v>
      </c>
      <c r="B3835" s="3">
        <v>2298129612</v>
      </c>
      <c r="C3835" s="2" t="s">
        <v>42385</v>
      </c>
      <c r="D3835" s="2" t="s">
        <v>1</v>
      </c>
      <c r="E3835" s="3" t="s">
        <v>2</v>
      </c>
      <c r="F3835" s="3">
        <v>41133</v>
      </c>
      <c r="G3835" s="3" t="str">
        <f t="shared" si="59"/>
        <v xml:space="preserve">경기 </v>
      </c>
      <c r="H3835" s="2" t="s">
        <v>26468</v>
      </c>
      <c r="I3835" s="2" t="s">
        <v>1194</v>
      </c>
      <c r="J3835" s="2" t="s">
        <v>42386</v>
      </c>
    </row>
    <row r="3836" spans="1:10" x14ac:dyDescent="0.3">
      <c r="A3836" s="3">
        <v>15275</v>
      </c>
      <c r="B3836" s="3">
        <v>1238173765</v>
      </c>
      <c r="C3836" s="2" t="s">
        <v>42434</v>
      </c>
      <c r="D3836" s="2" t="s">
        <v>1</v>
      </c>
      <c r="E3836" s="3" t="s">
        <v>2</v>
      </c>
      <c r="F3836" s="3">
        <v>41590</v>
      </c>
      <c r="G3836" s="3" t="str">
        <f t="shared" si="59"/>
        <v xml:space="preserve">경기 </v>
      </c>
      <c r="H3836" s="2" t="s">
        <v>42436</v>
      </c>
      <c r="I3836" s="2" t="s">
        <v>2687</v>
      </c>
      <c r="J3836" s="2" t="s">
        <v>42435</v>
      </c>
    </row>
    <row r="3837" spans="1:10" x14ac:dyDescent="0.3">
      <c r="A3837" s="3">
        <v>15278</v>
      </c>
      <c r="B3837" s="3">
        <v>1348102810</v>
      </c>
      <c r="C3837" s="2" t="s">
        <v>42443</v>
      </c>
      <c r="D3837" s="2" t="s">
        <v>1</v>
      </c>
      <c r="E3837" s="3" t="s">
        <v>2</v>
      </c>
      <c r="F3837" s="3">
        <v>41273</v>
      </c>
      <c r="G3837" s="3" t="str">
        <f t="shared" si="59"/>
        <v xml:space="preserve">경기 </v>
      </c>
      <c r="H3837" s="2" t="s">
        <v>42445</v>
      </c>
      <c r="I3837" s="2" t="s">
        <v>1156</v>
      </c>
      <c r="J3837" s="2" t="s">
        <v>42444</v>
      </c>
    </row>
    <row r="3838" spans="1:10" x14ac:dyDescent="0.3">
      <c r="A3838" s="3">
        <v>15279</v>
      </c>
      <c r="B3838" s="3">
        <v>1348149722</v>
      </c>
      <c r="C3838" s="2" t="s">
        <v>42446</v>
      </c>
      <c r="D3838" s="2" t="s">
        <v>1</v>
      </c>
      <c r="E3838" s="3" t="s">
        <v>2</v>
      </c>
      <c r="F3838" s="3">
        <v>41390</v>
      </c>
      <c r="G3838" s="3" t="str">
        <f t="shared" si="59"/>
        <v xml:space="preserve">경기 </v>
      </c>
      <c r="H3838" s="2" t="s">
        <v>42448</v>
      </c>
      <c r="I3838" s="2" t="s">
        <v>1853</v>
      </c>
      <c r="J3838" s="2" t="s">
        <v>42447</v>
      </c>
    </row>
    <row r="3839" spans="1:10" x14ac:dyDescent="0.3">
      <c r="A3839" s="3">
        <v>15280</v>
      </c>
      <c r="B3839" s="3">
        <v>1348644421</v>
      </c>
      <c r="C3839" s="2" t="s">
        <v>42449</v>
      </c>
      <c r="D3839" s="2" t="s">
        <v>1</v>
      </c>
      <c r="E3839" s="3" t="s">
        <v>2</v>
      </c>
      <c r="F3839" s="3">
        <v>41273</v>
      </c>
      <c r="G3839" s="3" t="str">
        <f t="shared" si="59"/>
        <v xml:space="preserve">경기 </v>
      </c>
      <c r="H3839" s="2" t="s">
        <v>13787</v>
      </c>
      <c r="I3839" s="2" t="s">
        <v>2862</v>
      </c>
      <c r="J3839" s="2" t="s">
        <v>42450</v>
      </c>
    </row>
    <row r="3840" spans="1:10" x14ac:dyDescent="0.3">
      <c r="A3840" s="3">
        <v>15281</v>
      </c>
      <c r="B3840" s="3">
        <v>1428101054</v>
      </c>
      <c r="C3840" s="2" t="s">
        <v>42451</v>
      </c>
      <c r="D3840" s="2" t="s">
        <v>1</v>
      </c>
      <c r="E3840" s="3" t="s">
        <v>2</v>
      </c>
      <c r="F3840" s="3">
        <v>41117</v>
      </c>
      <c r="G3840" s="3" t="str">
        <f t="shared" si="59"/>
        <v xml:space="preserve">경기 </v>
      </c>
      <c r="H3840" s="2" t="s">
        <v>24472</v>
      </c>
      <c r="I3840" s="2" t="s">
        <v>51</v>
      </c>
      <c r="J3840" s="2" t="s">
        <v>42452</v>
      </c>
    </row>
    <row r="3841" spans="1:10" x14ac:dyDescent="0.3">
      <c r="A3841" s="3">
        <v>15299</v>
      </c>
      <c r="B3841" s="3">
        <v>1070633954</v>
      </c>
      <c r="C3841" s="2" t="s">
        <v>42494</v>
      </c>
      <c r="D3841" s="2" t="s">
        <v>1</v>
      </c>
      <c r="E3841" s="3" t="s">
        <v>2</v>
      </c>
      <c r="F3841" s="3">
        <v>41390</v>
      </c>
      <c r="G3841" s="3" t="str">
        <f t="shared" si="59"/>
        <v xml:space="preserve">경기 </v>
      </c>
      <c r="H3841" s="2" t="s">
        <v>42496</v>
      </c>
      <c r="I3841" s="2" t="s">
        <v>260</v>
      </c>
      <c r="J3841" s="2" t="s">
        <v>42495</v>
      </c>
    </row>
    <row r="3842" spans="1:10" x14ac:dyDescent="0.3">
      <c r="A3842" s="3">
        <v>15307</v>
      </c>
      <c r="B3842" s="3">
        <v>1248673730</v>
      </c>
      <c r="C3842" s="2" t="s">
        <v>42516</v>
      </c>
      <c r="D3842" s="2" t="s">
        <v>1</v>
      </c>
      <c r="E3842" s="3" t="s">
        <v>2</v>
      </c>
      <c r="F3842" s="3">
        <v>41590</v>
      </c>
      <c r="G3842" s="3" t="str">
        <f t="shared" si="59"/>
        <v xml:space="preserve">경기 </v>
      </c>
      <c r="H3842" s="2" t="s">
        <v>42518</v>
      </c>
      <c r="I3842" s="2" t="s">
        <v>260</v>
      </c>
      <c r="J3842" s="2" t="s">
        <v>42517</v>
      </c>
    </row>
    <row r="3843" spans="1:10" x14ac:dyDescent="0.3">
      <c r="A3843" s="3">
        <v>15308</v>
      </c>
      <c r="B3843" s="3">
        <v>1258110785</v>
      </c>
      <c r="C3843" s="2" t="s">
        <v>42519</v>
      </c>
      <c r="D3843" s="2" t="s">
        <v>1</v>
      </c>
      <c r="E3843" s="3" t="s">
        <v>2</v>
      </c>
      <c r="F3843" s="3">
        <v>41220</v>
      </c>
      <c r="G3843" s="3" t="str">
        <f t="shared" ref="G3843:G3906" si="60">LEFT(H3843,3)</f>
        <v xml:space="preserve">경기 </v>
      </c>
      <c r="H3843" s="2" t="s">
        <v>42521</v>
      </c>
      <c r="I3843" s="2" t="s">
        <v>146</v>
      </c>
      <c r="J3843" s="2" t="s">
        <v>42520</v>
      </c>
    </row>
    <row r="3844" spans="1:10" x14ac:dyDescent="0.3">
      <c r="A3844" s="3">
        <v>15311</v>
      </c>
      <c r="B3844" s="3">
        <v>1298175645</v>
      </c>
      <c r="C3844" s="2" t="s">
        <v>42527</v>
      </c>
      <c r="D3844" s="2" t="s">
        <v>1</v>
      </c>
      <c r="E3844" s="3" t="s">
        <v>2</v>
      </c>
      <c r="F3844" s="3">
        <v>41133</v>
      </c>
      <c r="G3844" s="3" t="str">
        <f t="shared" si="60"/>
        <v xml:space="preserve">경기 </v>
      </c>
      <c r="H3844" s="2" t="s">
        <v>42529</v>
      </c>
      <c r="I3844" s="2" t="s">
        <v>2048</v>
      </c>
      <c r="J3844" s="2" t="s">
        <v>42528</v>
      </c>
    </row>
    <row r="3845" spans="1:10" x14ac:dyDescent="0.3">
      <c r="A3845" s="3">
        <v>15314</v>
      </c>
      <c r="B3845" s="3">
        <v>1348101655</v>
      </c>
      <c r="C3845" s="2" t="s">
        <v>42536</v>
      </c>
      <c r="D3845" s="2" t="s">
        <v>239</v>
      </c>
      <c r="E3845" s="3" t="s">
        <v>240</v>
      </c>
      <c r="F3845" s="3">
        <v>41273</v>
      </c>
      <c r="G3845" s="3" t="str">
        <f t="shared" si="60"/>
        <v xml:space="preserve">경기 </v>
      </c>
      <c r="H3845" s="2" t="s">
        <v>42538</v>
      </c>
      <c r="I3845" s="2" t="s">
        <v>5621</v>
      </c>
      <c r="J3845" s="2" t="s">
        <v>42537</v>
      </c>
    </row>
    <row r="3846" spans="1:10" x14ac:dyDescent="0.3">
      <c r="A3846" s="3">
        <v>15316</v>
      </c>
      <c r="B3846" s="3">
        <v>1348147568</v>
      </c>
      <c r="C3846" s="2" t="s">
        <v>42542</v>
      </c>
      <c r="D3846" s="2" t="s">
        <v>1</v>
      </c>
      <c r="E3846" s="3" t="s">
        <v>2</v>
      </c>
      <c r="F3846" s="3">
        <v>41390</v>
      </c>
      <c r="G3846" s="3" t="str">
        <f t="shared" si="60"/>
        <v xml:space="preserve">경기 </v>
      </c>
      <c r="H3846" s="2" t="s">
        <v>42544</v>
      </c>
      <c r="I3846" s="2" t="s">
        <v>1813</v>
      </c>
      <c r="J3846" s="2" t="s">
        <v>42543</v>
      </c>
    </row>
    <row r="3847" spans="1:10" x14ac:dyDescent="0.3">
      <c r="A3847" s="3">
        <v>15318</v>
      </c>
      <c r="B3847" s="3">
        <v>1348173988</v>
      </c>
      <c r="C3847" s="2" t="s">
        <v>42547</v>
      </c>
      <c r="D3847" s="2" t="s">
        <v>1</v>
      </c>
      <c r="E3847" s="3" t="s">
        <v>2</v>
      </c>
      <c r="F3847" s="3">
        <v>41390</v>
      </c>
      <c r="G3847" s="3" t="str">
        <f t="shared" si="60"/>
        <v xml:space="preserve">경기 </v>
      </c>
      <c r="H3847" s="2" t="s">
        <v>817</v>
      </c>
      <c r="I3847" s="2" t="s">
        <v>667</v>
      </c>
      <c r="J3847" s="2" t="s">
        <v>42548</v>
      </c>
    </row>
    <row r="3848" spans="1:10" x14ac:dyDescent="0.3">
      <c r="A3848" s="3">
        <v>15338</v>
      </c>
      <c r="B3848" s="3">
        <v>1078119982</v>
      </c>
      <c r="C3848" s="2" t="s">
        <v>42590</v>
      </c>
      <c r="D3848" s="2" t="s">
        <v>1</v>
      </c>
      <c r="E3848" s="3" t="s">
        <v>2</v>
      </c>
      <c r="F3848" s="3">
        <v>41590</v>
      </c>
      <c r="G3848" s="3" t="str">
        <f t="shared" si="60"/>
        <v xml:space="preserve">경기 </v>
      </c>
      <c r="H3848" s="2" t="s">
        <v>42592</v>
      </c>
      <c r="I3848" s="2" t="s">
        <v>451</v>
      </c>
      <c r="J3848" s="2" t="s">
        <v>42591</v>
      </c>
    </row>
    <row r="3849" spans="1:10" x14ac:dyDescent="0.3">
      <c r="A3849" s="3">
        <v>15340</v>
      </c>
      <c r="B3849" s="3">
        <v>1088147929</v>
      </c>
      <c r="C3849" s="2" t="s">
        <v>42595</v>
      </c>
      <c r="D3849" s="2" t="s">
        <v>1</v>
      </c>
      <c r="E3849" s="3" t="s">
        <v>2</v>
      </c>
      <c r="F3849" s="3">
        <v>41135</v>
      </c>
      <c r="G3849" s="3" t="str">
        <f t="shared" si="60"/>
        <v xml:space="preserve">경기 </v>
      </c>
      <c r="H3849" s="2" t="s">
        <v>42597</v>
      </c>
      <c r="I3849" s="2" t="s">
        <v>497</v>
      </c>
      <c r="J3849" s="2" t="s">
        <v>42596</v>
      </c>
    </row>
    <row r="3850" spans="1:10" x14ac:dyDescent="0.3">
      <c r="A3850" s="3">
        <v>15342</v>
      </c>
      <c r="B3850" s="3">
        <v>1198150123</v>
      </c>
      <c r="C3850" s="2" t="s">
        <v>42600</v>
      </c>
      <c r="D3850" s="2" t="s">
        <v>1</v>
      </c>
      <c r="E3850" s="3" t="s">
        <v>2</v>
      </c>
      <c r="F3850" s="3">
        <v>41285</v>
      </c>
      <c r="G3850" s="3" t="str">
        <f t="shared" si="60"/>
        <v xml:space="preserve">경기 </v>
      </c>
      <c r="H3850" s="2" t="s">
        <v>42602</v>
      </c>
      <c r="I3850" s="2" t="s">
        <v>764</v>
      </c>
      <c r="J3850" s="2" t="s">
        <v>42601</v>
      </c>
    </row>
    <row r="3851" spans="1:10" x14ac:dyDescent="0.3">
      <c r="A3851" s="3">
        <v>15344</v>
      </c>
      <c r="B3851" s="3">
        <v>1258191959</v>
      </c>
      <c r="C3851" s="2" t="s">
        <v>42606</v>
      </c>
      <c r="D3851" s="2" t="s">
        <v>1</v>
      </c>
      <c r="E3851" s="3" t="s">
        <v>2</v>
      </c>
      <c r="F3851" s="3">
        <v>41220</v>
      </c>
      <c r="G3851" s="3" t="str">
        <f t="shared" si="60"/>
        <v xml:space="preserve">경기 </v>
      </c>
      <c r="H3851" s="2" t="s">
        <v>42608</v>
      </c>
      <c r="I3851" s="2" t="s">
        <v>13</v>
      </c>
      <c r="J3851" s="2" t="s">
        <v>42607</v>
      </c>
    </row>
    <row r="3852" spans="1:10" x14ac:dyDescent="0.3">
      <c r="A3852" s="3">
        <v>15345</v>
      </c>
      <c r="B3852" s="3">
        <v>1268110774</v>
      </c>
      <c r="C3852" s="2" t="s">
        <v>42609</v>
      </c>
      <c r="D3852" s="2" t="s">
        <v>1</v>
      </c>
      <c r="E3852" s="3" t="s">
        <v>2</v>
      </c>
      <c r="F3852" s="3">
        <v>41500</v>
      </c>
      <c r="G3852" s="3" t="str">
        <f t="shared" si="60"/>
        <v xml:space="preserve">경기 </v>
      </c>
      <c r="H3852" s="2" t="s">
        <v>42611</v>
      </c>
      <c r="I3852" s="2" t="s">
        <v>469</v>
      </c>
      <c r="J3852" s="2" t="s">
        <v>42610</v>
      </c>
    </row>
    <row r="3853" spans="1:10" x14ac:dyDescent="0.3">
      <c r="A3853" s="3">
        <v>15346</v>
      </c>
      <c r="B3853" s="3">
        <v>1288102417</v>
      </c>
      <c r="C3853" s="2" t="s">
        <v>42612</v>
      </c>
      <c r="D3853" s="2" t="s">
        <v>244</v>
      </c>
      <c r="E3853" s="3" t="s">
        <v>245</v>
      </c>
      <c r="F3853" s="3">
        <v>41390</v>
      </c>
      <c r="G3853" s="3" t="str">
        <f t="shared" si="60"/>
        <v xml:space="preserve">경기 </v>
      </c>
      <c r="H3853" s="2" t="s">
        <v>42614</v>
      </c>
      <c r="I3853" s="2" t="s">
        <v>1004</v>
      </c>
      <c r="J3853" s="2" t="s">
        <v>42613</v>
      </c>
    </row>
    <row r="3854" spans="1:10" x14ac:dyDescent="0.3">
      <c r="A3854" s="3">
        <v>15347</v>
      </c>
      <c r="B3854" s="3">
        <v>1338132403</v>
      </c>
      <c r="C3854" s="2" t="s">
        <v>42615</v>
      </c>
      <c r="D3854" s="2" t="s">
        <v>1</v>
      </c>
      <c r="E3854" s="3" t="s">
        <v>2</v>
      </c>
      <c r="F3854" s="3">
        <v>41590</v>
      </c>
      <c r="G3854" s="3" t="str">
        <f t="shared" si="60"/>
        <v xml:space="preserve">경기 </v>
      </c>
      <c r="H3854" s="2" t="s">
        <v>42617</v>
      </c>
      <c r="I3854" s="2" t="s">
        <v>952</v>
      </c>
      <c r="J3854" s="2" t="s">
        <v>42616</v>
      </c>
    </row>
    <row r="3855" spans="1:10" x14ac:dyDescent="0.3">
      <c r="A3855" s="3">
        <v>15348</v>
      </c>
      <c r="B3855" s="3">
        <v>1341373524</v>
      </c>
      <c r="C3855" s="2" t="s">
        <v>42618</v>
      </c>
      <c r="D3855" s="2" t="s">
        <v>1</v>
      </c>
      <c r="E3855" s="3" t="s">
        <v>2</v>
      </c>
      <c r="F3855" s="3">
        <v>41271</v>
      </c>
      <c r="G3855" s="3" t="str">
        <f t="shared" si="60"/>
        <v xml:space="preserve">경기 </v>
      </c>
      <c r="H3855" s="2" t="s">
        <v>42620</v>
      </c>
      <c r="I3855" s="2" t="s">
        <v>811</v>
      </c>
      <c r="J3855" s="2" t="s">
        <v>42619</v>
      </c>
    </row>
    <row r="3856" spans="1:10" x14ac:dyDescent="0.3">
      <c r="A3856" s="3">
        <v>15352</v>
      </c>
      <c r="B3856" s="3">
        <v>1358147111</v>
      </c>
      <c r="C3856" s="2" t="s">
        <v>42630</v>
      </c>
      <c r="D3856" s="2" t="s">
        <v>1</v>
      </c>
      <c r="E3856" s="3" t="s">
        <v>2</v>
      </c>
      <c r="F3856" s="3">
        <v>41461</v>
      </c>
      <c r="G3856" s="3" t="str">
        <f t="shared" si="60"/>
        <v xml:space="preserve">경기 </v>
      </c>
      <c r="H3856" s="2" t="s">
        <v>42632</v>
      </c>
      <c r="I3856" s="2" t="s">
        <v>260</v>
      </c>
      <c r="J3856" s="2" t="s">
        <v>42631</v>
      </c>
    </row>
    <row r="3857" spans="1:10" x14ac:dyDescent="0.3">
      <c r="A3857" s="3">
        <v>15353</v>
      </c>
      <c r="B3857" s="3">
        <v>1368105429</v>
      </c>
      <c r="C3857" s="2" t="s">
        <v>2069</v>
      </c>
      <c r="D3857" s="2" t="s">
        <v>1</v>
      </c>
      <c r="E3857" s="3" t="s">
        <v>2</v>
      </c>
      <c r="F3857" s="3">
        <v>41570</v>
      </c>
      <c r="G3857" s="3" t="str">
        <f t="shared" si="60"/>
        <v xml:space="preserve">경기 </v>
      </c>
      <c r="H3857" s="2" t="s">
        <v>42634</v>
      </c>
      <c r="I3857" s="2" t="s">
        <v>55</v>
      </c>
      <c r="J3857" s="2" t="s">
        <v>42633</v>
      </c>
    </row>
    <row r="3858" spans="1:10" x14ac:dyDescent="0.3">
      <c r="A3858" s="3">
        <v>15371</v>
      </c>
      <c r="B3858" s="3">
        <v>6068117540</v>
      </c>
      <c r="C3858" s="2" t="s">
        <v>42674</v>
      </c>
      <c r="D3858" s="2" t="s">
        <v>1</v>
      </c>
      <c r="E3858" s="3" t="s">
        <v>2</v>
      </c>
      <c r="F3858" s="3">
        <v>41590</v>
      </c>
      <c r="G3858" s="3" t="str">
        <f t="shared" si="60"/>
        <v xml:space="preserve">경기 </v>
      </c>
      <c r="H3858" s="2" t="s">
        <v>42676</v>
      </c>
      <c r="I3858" s="2" t="s">
        <v>526</v>
      </c>
      <c r="J3858" s="2" t="s">
        <v>42675</v>
      </c>
    </row>
    <row r="3859" spans="1:10" x14ac:dyDescent="0.3">
      <c r="A3859" s="3">
        <v>15383</v>
      </c>
      <c r="B3859" s="3">
        <v>1248198662</v>
      </c>
      <c r="C3859" s="2" t="s">
        <v>42707</v>
      </c>
      <c r="D3859" s="2" t="s">
        <v>1</v>
      </c>
      <c r="E3859" s="3" t="s">
        <v>2</v>
      </c>
      <c r="F3859" s="3">
        <v>41590</v>
      </c>
      <c r="G3859" s="3" t="str">
        <f t="shared" si="60"/>
        <v xml:space="preserve">경기 </v>
      </c>
      <c r="H3859" s="2" t="s">
        <v>42709</v>
      </c>
      <c r="I3859" s="2" t="s">
        <v>1508</v>
      </c>
      <c r="J3859" s="2" t="s">
        <v>42708</v>
      </c>
    </row>
    <row r="3860" spans="1:10" x14ac:dyDescent="0.3">
      <c r="A3860" s="3">
        <v>15384</v>
      </c>
      <c r="B3860" s="3">
        <v>1288100011</v>
      </c>
      <c r="C3860" s="2" t="s">
        <v>42710</v>
      </c>
      <c r="D3860" s="2" t="s">
        <v>1</v>
      </c>
      <c r="E3860" s="3" t="s">
        <v>2</v>
      </c>
      <c r="F3860" s="3">
        <v>41281</v>
      </c>
      <c r="G3860" s="3" t="str">
        <f t="shared" si="60"/>
        <v xml:space="preserve">경기 </v>
      </c>
      <c r="H3860" s="2" t="s">
        <v>42712</v>
      </c>
      <c r="I3860" s="2" t="s">
        <v>20849</v>
      </c>
      <c r="J3860" s="2" t="s">
        <v>42711</v>
      </c>
    </row>
    <row r="3861" spans="1:10" x14ac:dyDescent="0.3">
      <c r="A3861" s="3">
        <v>15385</v>
      </c>
      <c r="B3861" s="3">
        <v>1298117683</v>
      </c>
      <c r="C3861" s="2" t="s">
        <v>42713</v>
      </c>
      <c r="D3861" s="2" t="s">
        <v>1</v>
      </c>
      <c r="E3861" s="3" t="s">
        <v>2</v>
      </c>
      <c r="F3861" s="3">
        <v>41410</v>
      </c>
      <c r="G3861" s="3" t="str">
        <f t="shared" si="60"/>
        <v xml:space="preserve">경기 </v>
      </c>
      <c r="H3861" s="2" t="s">
        <v>42715</v>
      </c>
      <c r="I3861" s="2" t="s">
        <v>18137</v>
      </c>
      <c r="J3861" s="2" t="s">
        <v>42714</v>
      </c>
    </row>
    <row r="3862" spans="1:10" x14ac:dyDescent="0.3">
      <c r="A3862" s="3">
        <v>15388</v>
      </c>
      <c r="B3862" s="3">
        <v>1358133091</v>
      </c>
      <c r="C3862" s="2" t="s">
        <v>42722</v>
      </c>
      <c r="D3862" s="2" t="s">
        <v>1</v>
      </c>
      <c r="E3862" s="3" t="s">
        <v>2</v>
      </c>
      <c r="F3862" s="3">
        <v>41590</v>
      </c>
      <c r="G3862" s="3" t="str">
        <f t="shared" si="60"/>
        <v xml:space="preserve">경기 </v>
      </c>
      <c r="H3862" s="2" t="s">
        <v>42724</v>
      </c>
      <c r="I3862" s="2" t="s">
        <v>469</v>
      </c>
      <c r="J3862" s="2" t="s">
        <v>42723</v>
      </c>
    </row>
    <row r="3863" spans="1:10" x14ac:dyDescent="0.3">
      <c r="A3863" s="3">
        <v>15419</v>
      </c>
      <c r="B3863" s="3">
        <v>1198168225</v>
      </c>
      <c r="C3863" s="2" t="s">
        <v>42807</v>
      </c>
      <c r="D3863" s="2" t="s">
        <v>1</v>
      </c>
      <c r="E3863" s="3" t="s">
        <v>2</v>
      </c>
      <c r="F3863" s="3">
        <v>41590</v>
      </c>
      <c r="G3863" s="3" t="str">
        <f t="shared" si="60"/>
        <v xml:space="preserve">경기 </v>
      </c>
      <c r="H3863" s="2" t="s">
        <v>42809</v>
      </c>
      <c r="I3863" s="2" t="s">
        <v>162</v>
      </c>
      <c r="J3863" s="2" t="s">
        <v>42808</v>
      </c>
    </row>
    <row r="3864" spans="1:10" x14ac:dyDescent="0.3">
      <c r="A3864" s="3">
        <v>15423</v>
      </c>
      <c r="B3864" s="3">
        <v>1248124097</v>
      </c>
      <c r="C3864" s="2" t="s">
        <v>42819</v>
      </c>
      <c r="D3864" s="2" t="s">
        <v>1</v>
      </c>
      <c r="E3864" s="3" t="s">
        <v>2</v>
      </c>
      <c r="F3864" s="3">
        <v>41590</v>
      </c>
      <c r="G3864" s="3" t="str">
        <f t="shared" si="60"/>
        <v xml:space="preserve">경기 </v>
      </c>
      <c r="H3864" s="2" t="s">
        <v>42821</v>
      </c>
      <c r="I3864" s="2" t="s">
        <v>616</v>
      </c>
      <c r="J3864" s="2" t="s">
        <v>42820</v>
      </c>
    </row>
    <row r="3865" spans="1:10" x14ac:dyDescent="0.3">
      <c r="A3865" s="3">
        <v>15424</v>
      </c>
      <c r="B3865" s="3">
        <v>1258113875</v>
      </c>
      <c r="C3865" s="2" t="s">
        <v>42822</v>
      </c>
      <c r="D3865" s="2" t="s">
        <v>1</v>
      </c>
      <c r="E3865" s="3" t="s">
        <v>2</v>
      </c>
      <c r="F3865" s="3">
        <v>41550</v>
      </c>
      <c r="G3865" s="3" t="str">
        <f t="shared" si="60"/>
        <v xml:space="preserve">경기 </v>
      </c>
      <c r="H3865" s="2" t="s">
        <v>42824</v>
      </c>
      <c r="I3865" s="2" t="s">
        <v>393</v>
      </c>
      <c r="J3865" s="2" t="s">
        <v>42823</v>
      </c>
    </row>
    <row r="3866" spans="1:10" x14ac:dyDescent="0.3">
      <c r="A3866" s="3">
        <v>15427</v>
      </c>
      <c r="B3866" s="3">
        <v>1348129352</v>
      </c>
      <c r="C3866" s="2" t="s">
        <v>42831</v>
      </c>
      <c r="D3866" s="2" t="s">
        <v>1</v>
      </c>
      <c r="E3866" s="3" t="s">
        <v>2</v>
      </c>
      <c r="F3866" s="3">
        <v>41273</v>
      </c>
      <c r="G3866" s="3" t="str">
        <f t="shared" si="60"/>
        <v xml:space="preserve">경기 </v>
      </c>
      <c r="H3866" s="2" t="s">
        <v>42833</v>
      </c>
      <c r="I3866" s="2" t="s">
        <v>879</v>
      </c>
      <c r="J3866" s="2" t="s">
        <v>42832</v>
      </c>
    </row>
    <row r="3867" spans="1:10" x14ac:dyDescent="0.3">
      <c r="A3867" s="3">
        <v>15429</v>
      </c>
      <c r="B3867" s="3">
        <v>1348630515</v>
      </c>
      <c r="C3867" s="2" t="s">
        <v>42837</v>
      </c>
      <c r="D3867" s="2" t="s">
        <v>1</v>
      </c>
      <c r="E3867" s="3" t="s">
        <v>2</v>
      </c>
      <c r="F3867" s="3">
        <v>41390</v>
      </c>
      <c r="G3867" s="3" t="str">
        <f t="shared" si="60"/>
        <v xml:space="preserve">경기 </v>
      </c>
      <c r="H3867" s="2" t="s">
        <v>42839</v>
      </c>
      <c r="I3867" s="2" t="s">
        <v>260</v>
      </c>
      <c r="J3867" s="2" t="s">
        <v>42838</v>
      </c>
    </row>
    <row r="3868" spans="1:10" x14ac:dyDescent="0.3">
      <c r="A3868" s="3">
        <v>15431</v>
      </c>
      <c r="B3868" s="3">
        <v>1408136862</v>
      </c>
      <c r="C3868" s="2" t="s">
        <v>42843</v>
      </c>
      <c r="D3868" s="2" t="s">
        <v>1</v>
      </c>
      <c r="E3868" s="3" t="s">
        <v>2</v>
      </c>
      <c r="F3868" s="3">
        <v>41210</v>
      </c>
      <c r="G3868" s="3" t="str">
        <f t="shared" si="60"/>
        <v xml:space="preserve">경기 </v>
      </c>
      <c r="H3868" s="2" t="s">
        <v>940</v>
      </c>
      <c r="I3868" s="2" t="s">
        <v>8853</v>
      </c>
      <c r="J3868" s="2" t="s">
        <v>42844</v>
      </c>
    </row>
    <row r="3869" spans="1:10" x14ac:dyDescent="0.3">
      <c r="A3869" s="3">
        <v>15433</v>
      </c>
      <c r="B3869" s="3">
        <v>2048143857</v>
      </c>
      <c r="C3869" s="2" t="s">
        <v>42848</v>
      </c>
      <c r="D3869" s="2" t="s">
        <v>1</v>
      </c>
      <c r="E3869" s="3" t="s">
        <v>2</v>
      </c>
      <c r="F3869" s="3">
        <v>41450</v>
      </c>
      <c r="G3869" s="3" t="str">
        <f t="shared" si="60"/>
        <v xml:space="preserve">경기 </v>
      </c>
      <c r="H3869" s="2" t="s">
        <v>1936</v>
      </c>
      <c r="I3869" s="2" t="s">
        <v>13</v>
      </c>
      <c r="J3869" s="2" t="s">
        <v>42849</v>
      </c>
    </row>
    <row r="3870" spans="1:10" x14ac:dyDescent="0.3">
      <c r="A3870" s="3">
        <v>15435</v>
      </c>
      <c r="B3870" s="3">
        <v>2158131540</v>
      </c>
      <c r="C3870" s="2" t="s">
        <v>42852</v>
      </c>
      <c r="D3870" s="2" t="s">
        <v>1</v>
      </c>
      <c r="E3870" s="3" t="s">
        <v>2</v>
      </c>
      <c r="F3870" s="3">
        <v>41133</v>
      </c>
      <c r="G3870" s="3" t="str">
        <f t="shared" si="60"/>
        <v xml:space="preserve">경기 </v>
      </c>
      <c r="H3870" s="2" t="s">
        <v>7872</v>
      </c>
      <c r="I3870" s="2" t="s">
        <v>75</v>
      </c>
      <c r="J3870" s="2" t="s">
        <v>42853</v>
      </c>
    </row>
    <row r="3871" spans="1:10" x14ac:dyDescent="0.3">
      <c r="A3871" s="3">
        <v>15451</v>
      </c>
      <c r="B3871" s="3">
        <v>1138116826</v>
      </c>
      <c r="C3871" s="2" t="s">
        <v>42895</v>
      </c>
      <c r="D3871" s="2" t="s">
        <v>244</v>
      </c>
      <c r="E3871" s="3" t="s">
        <v>245</v>
      </c>
      <c r="F3871" s="3">
        <v>41390</v>
      </c>
      <c r="G3871" s="3" t="str">
        <f t="shared" si="60"/>
        <v xml:space="preserve">경기 </v>
      </c>
      <c r="H3871" s="2" t="s">
        <v>42897</v>
      </c>
      <c r="I3871" s="2" t="s">
        <v>1885</v>
      </c>
      <c r="J3871" s="2" t="s">
        <v>42896</v>
      </c>
    </row>
    <row r="3872" spans="1:10" x14ac:dyDescent="0.3">
      <c r="A3872" s="3">
        <v>15455</v>
      </c>
      <c r="B3872" s="3">
        <v>1238139525</v>
      </c>
      <c r="C3872" s="2" t="s">
        <v>42907</v>
      </c>
      <c r="D3872" s="2" t="s">
        <v>1</v>
      </c>
      <c r="E3872" s="3" t="s">
        <v>2</v>
      </c>
      <c r="F3872" s="3">
        <v>41220</v>
      </c>
      <c r="G3872" s="3" t="str">
        <f t="shared" si="60"/>
        <v xml:space="preserve">경기 </v>
      </c>
      <c r="H3872" s="2" t="s">
        <v>42909</v>
      </c>
      <c r="I3872" s="2" t="s">
        <v>508</v>
      </c>
      <c r="J3872" s="2" t="s">
        <v>42908</v>
      </c>
    </row>
    <row r="3873" spans="1:10" x14ac:dyDescent="0.3">
      <c r="A3873" s="3">
        <v>15458</v>
      </c>
      <c r="B3873" s="3">
        <v>1248600538</v>
      </c>
      <c r="C3873" s="2" t="s">
        <v>42916</v>
      </c>
      <c r="D3873" s="2" t="s">
        <v>1</v>
      </c>
      <c r="E3873" s="3" t="s">
        <v>2</v>
      </c>
      <c r="F3873" s="3">
        <v>41590</v>
      </c>
      <c r="G3873" s="3" t="str">
        <f t="shared" si="60"/>
        <v xml:space="preserve">경기 </v>
      </c>
      <c r="H3873" s="2" t="s">
        <v>42918</v>
      </c>
      <c r="I3873" s="2" t="s">
        <v>7111</v>
      </c>
      <c r="J3873" s="2" t="s">
        <v>42917</v>
      </c>
    </row>
    <row r="3874" spans="1:10" x14ac:dyDescent="0.3">
      <c r="A3874" s="3">
        <v>15459</v>
      </c>
      <c r="B3874" s="3">
        <v>1248715417</v>
      </c>
      <c r="C3874" s="2" t="s">
        <v>42919</v>
      </c>
      <c r="D3874" s="2" t="s">
        <v>1</v>
      </c>
      <c r="E3874" s="3" t="s">
        <v>2</v>
      </c>
      <c r="F3874" s="3">
        <v>41590</v>
      </c>
      <c r="G3874" s="3" t="str">
        <f t="shared" si="60"/>
        <v xml:space="preserve">경기 </v>
      </c>
      <c r="H3874" s="2" t="s">
        <v>42921</v>
      </c>
      <c r="I3874" s="2" t="s">
        <v>260</v>
      </c>
      <c r="J3874" s="2" t="s">
        <v>42920</v>
      </c>
    </row>
    <row r="3875" spans="1:10" x14ac:dyDescent="0.3">
      <c r="A3875" s="3">
        <v>15460</v>
      </c>
      <c r="B3875" s="3">
        <v>1278127564</v>
      </c>
      <c r="C3875" s="2" t="s">
        <v>42922</v>
      </c>
      <c r="D3875" s="2" t="s">
        <v>1</v>
      </c>
      <c r="E3875" s="3" t="s">
        <v>2</v>
      </c>
      <c r="F3875" s="3">
        <v>41650</v>
      </c>
      <c r="G3875" s="3" t="str">
        <f t="shared" si="60"/>
        <v xml:space="preserve">경기 </v>
      </c>
      <c r="H3875" s="2" t="s">
        <v>42924</v>
      </c>
      <c r="I3875" s="2" t="s">
        <v>1508</v>
      </c>
      <c r="J3875" s="2" t="s">
        <v>42923</v>
      </c>
    </row>
    <row r="3876" spans="1:10" x14ac:dyDescent="0.3">
      <c r="A3876" s="3">
        <v>15461</v>
      </c>
      <c r="B3876" s="3">
        <v>1298183543</v>
      </c>
      <c r="C3876" s="2" t="s">
        <v>42925</v>
      </c>
      <c r="D3876" s="2" t="s">
        <v>1</v>
      </c>
      <c r="E3876" s="3" t="s">
        <v>2</v>
      </c>
      <c r="F3876" s="3">
        <v>41133</v>
      </c>
      <c r="G3876" s="3" t="str">
        <f t="shared" si="60"/>
        <v xml:space="preserve">경기 </v>
      </c>
      <c r="H3876" s="2" t="s">
        <v>1209</v>
      </c>
      <c r="I3876" s="2" t="s">
        <v>497</v>
      </c>
      <c r="J3876" s="2" t="s">
        <v>42926</v>
      </c>
    </row>
    <row r="3877" spans="1:10" x14ac:dyDescent="0.3">
      <c r="A3877" s="3">
        <v>15462</v>
      </c>
      <c r="B3877" s="3">
        <v>1308166199</v>
      </c>
      <c r="C3877" s="2" t="s">
        <v>42927</v>
      </c>
      <c r="D3877" s="2" t="s">
        <v>1</v>
      </c>
      <c r="E3877" s="3" t="s">
        <v>2</v>
      </c>
      <c r="F3877" s="3">
        <v>41590</v>
      </c>
      <c r="G3877" s="3" t="str">
        <f t="shared" si="60"/>
        <v xml:space="preserve">경기 </v>
      </c>
      <c r="H3877" s="2" t="s">
        <v>42929</v>
      </c>
      <c r="I3877" s="2" t="s">
        <v>952</v>
      </c>
      <c r="J3877" s="2" t="s">
        <v>42928</v>
      </c>
    </row>
    <row r="3878" spans="1:10" x14ac:dyDescent="0.3">
      <c r="A3878" s="3">
        <v>15464</v>
      </c>
      <c r="B3878" s="3">
        <v>1348653672</v>
      </c>
      <c r="C3878" s="2" t="s">
        <v>42933</v>
      </c>
      <c r="D3878" s="2" t="s">
        <v>1</v>
      </c>
      <c r="E3878" s="3" t="s">
        <v>2</v>
      </c>
      <c r="F3878" s="3">
        <v>41590</v>
      </c>
      <c r="G3878" s="3" t="str">
        <f t="shared" si="60"/>
        <v xml:space="preserve">경기 </v>
      </c>
      <c r="H3878" s="2" t="s">
        <v>42935</v>
      </c>
      <c r="I3878" s="2" t="s">
        <v>2159</v>
      </c>
      <c r="J3878" s="2" t="s">
        <v>42934</v>
      </c>
    </row>
    <row r="3879" spans="1:10" x14ac:dyDescent="0.3">
      <c r="A3879" s="3">
        <v>15468</v>
      </c>
      <c r="B3879" s="3">
        <v>1398138671</v>
      </c>
      <c r="C3879" s="2" t="s">
        <v>42945</v>
      </c>
      <c r="D3879" s="2" t="s">
        <v>1</v>
      </c>
      <c r="E3879" s="3" t="s">
        <v>2</v>
      </c>
      <c r="F3879" s="3">
        <v>41190</v>
      </c>
      <c r="G3879" s="3" t="str">
        <f t="shared" si="60"/>
        <v xml:space="preserve">경기 </v>
      </c>
      <c r="H3879" s="2" t="s">
        <v>17676</v>
      </c>
      <c r="I3879" s="2" t="s">
        <v>154</v>
      </c>
      <c r="J3879" s="2" t="s">
        <v>42946</v>
      </c>
    </row>
    <row r="3880" spans="1:10" x14ac:dyDescent="0.3">
      <c r="A3880" s="3">
        <v>15470</v>
      </c>
      <c r="B3880" s="3">
        <v>2158140447</v>
      </c>
      <c r="C3880" s="2" t="s">
        <v>42950</v>
      </c>
      <c r="D3880" s="2" t="s">
        <v>1</v>
      </c>
      <c r="E3880" s="3" t="s">
        <v>2</v>
      </c>
      <c r="F3880" s="3">
        <v>41650</v>
      </c>
      <c r="G3880" s="3" t="str">
        <f t="shared" si="60"/>
        <v xml:space="preserve">경기 </v>
      </c>
      <c r="H3880" s="2" t="s">
        <v>42952</v>
      </c>
      <c r="I3880" s="2" t="s">
        <v>2102</v>
      </c>
      <c r="J3880" s="2" t="s">
        <v>42951</v>
      </c>
    </row>
    <row r="3881" spans="1:10" x14ac:dyDescent="0.3">
      <c r="A3881" s="3">
        <v>15490</v>
      </c>
      <c r="B3881" s="3">
        <v>1058196566</v>
      </c>
      <c r="C3881" s="2" t="s">
        <v>43001</v>
      </c>
      <c r="D3881" s="2" t="s">
        <v>1</v>
      </c>
      <c r="E3881" s="3" t="s">
        <v>2</v>
      </c>
      <c r="F3881" s="3">
        <v>41190</v>
      </c>
      <c r="G3881" s="3" t="str">
        <f t="shared" si="60"/>
        <v xml:space="preserve">경기 </v>
      </c>
      <c r="H3881" s="2" t="s">
        <v>43003</v>
      </c>
      <c r="I3881" s="2" t="s">
        <v>451</v>
      </c>
      <c r="J3881" s="2" t="s">
        <v>43002</v>
      </c>
    </row>
    <row r="3882" spans="1:10" x14ac:dyDescent="0.3">
      <c r="A3882" s="3">
        <v>15493</v>
      </c>
      <c r="B3882" s="3">
        <v>1078680309</v>
      </c>
      <c r="C3882" s="2" t="s">
        <v>43010</v>
      </c>
      <c r="D3882" s="2" t="s">
        <v>1</v>
      </c>
      <c r="E3882" s="3" t="s">
        <v>2</v>
      </c>
      <c r="F3882" s="3">
        <v>41210</v>
      </c>
      <c r="G3882" s="3" t="str">
        <f t="shared" si="60"/>
        <v xml:space="preserve">경기 </v>
      </c>
      <c r="H3882" s="2" t="s">
        <v>6795</v>
      </c>
      <c r="I3882" s="2" t="s">
        <v>13</v>
      </c>
      <c r="J3882" s="2" t="s">
        <v>43011</v>
      </c>
    </row>
    <row r="3883" spans="1:10" x14ac:dyDescent="0.3">
      <c r="A3883" s="3">
        <v>15500</v>
      </c>
      <c r="B3883" s="3">
        <v>1238175690</v>
      </c>
      <c r="C3883" s="2" t="s">
        <v>43030</v>
      </c>
      <c r="D3883" s="2" t="s">
        <v>1</v>
      </c>
      <c r="E3883" s="3" t="s">
        <v>2</v>
      </c>
      <c r="F3883" s="3">
        <v>41173</v>
      </c>
      <c r="G3883" s="3" t="str">
        <f t="shared" si="60"/>
        <v xml:space="preserve">경기 </v>
      </c>
      <c r="H3883" s="2" t="s">
        <v>43032</v>
      </c>
      <c r="I3883" s="2" t="s">
        <v>1079</v>
      </c>
      <c r="J3883" s="2" t="s">
        <v>43031</v>
      </c>
    </row>
    <row r="3884" spans="1:10" x14ac:dyDescent="0.3">
      <c r="A3884" s="3">
        <v>15502</v>
      </c>
      <c r="B3884" s="3">
        <v>1248157598</v>
      </c>
      <c r="C3884" s="2" t="s">
        <v>43036</v>
      </c>
      <c r="D3884" s="2" t="s">
        <v>1</v>
      </c>
      <c r="E3884" s="3" t="s">
        <v>2</v>
      </c>
      <c r="F3884" s="3">
        <v>41220</v>
      </c>
      <c r="G3884" s="3" t="str">
        <f t="shared" si="60"/>
        <v xml:space="preserve">경기 </v>
      </c>
      <c r="H3884" s="2" t="s">
        <v>43038</v>
      </c>
      <c r="I3884" s="2" t="s">
        <v>146</v>
      </c>
      <c r="J3884" s="2" t="s">
        <v>43037</v>
      </c>
    </row>
    <row r="3885" spans="1:10" x14ac:dyDescent="0.3">
      <c r="A3885" s="3">
        <v>15506</v>
      </c>
      <c r="B3885" s="3">
        <v>1278627249</v>
      </c>
      <c r="C3885" s="2" t="s">
        <v>40537</v>
      </c>
      <c r="D3885" s="2" t="s">
        <v>1</v>
      </c>
      <c r="E3885" s="3" t="s">
        <v>2</v>
      </c>
      <c r="F3885" s="3">
        <v>41650</v>
      </c>
      <c r="G3885" s="3" t="str">
        <f t="shared" si="60"/>
        <v xml:space="preserve">경기 </v>
      </c>
      <c r="H3885" s="2" t="s">
        <v>43049</v>
      </c>
      <c r="I3885" s="2" t="s">
        <v>3421</v>
      </c>
      <c r="J3885" s="2" t="s">
        <v>43048</v>
      </c>
    </row>
    <row r="3886" spans="1:10" x14ac:dyDescent="0.3">
      <c r="A3886" s="3">
        <v>15509</v>
      </c>
      <c r="B3886" s="3">
        <v>1358103729</v>
      </c>
      <c r="C3886" s="2" t="s">
        <v>43056</v>
      </c>
      <c r="D3886" s="2" t="s">
        <v>1</v>
      </c>
      <c r="E3886" s="3" t="s">
        <v>2</v>
      </c>
      <c r="F3886" s="3">
        <v>41461</v>
      </c>
      <c r="G3886" s="3" t="str">
        <f t="shared" si="60"/>
        <v xml:space="preserve">경기 </v>
      </c>
      <c r="H3886" s="2" t="s">
        <v>43058</v>
      </c>
      <c r="I3886" s="2" t="s">
        <v>2176</v>
      </c>
      <c r="J3886" s="2" t="s">
        <v>43057</v>
      </c>
    </row>
    <row r="3887" spans="1:10" x14ac:dyDescent="0.3">
      <c r="A3887" s="3">
        <v>15510</v>
      </c>
      <c r="B3887" s="3">
        <v>1378153230</v>
      </c>
      <c r="C3887" s="2" t="s">
        <v>43059</v>
      </c>
      <c r="D3887" s="2" t="s">
        <v>1</v>
      </c>
      <c r="E3887" s="3" t="s">
        <v>2</v>
      </c>
      <c r="F3887" s="3">
        <v>41290</v>
      </c>
      <c r="G3887" s="3" t="str">
        <f t="shared" si="60"/>
        <v xml:space="preserve">경기 </v>
      </c>
      <c r="H3887" s="2" t="s">
        <v>43061</v>
      </c>
      <c r="I3887" s="2" t="s">
        <v>210</v>
      </c>
      <c r="J3887" s="2" t="s">
        <v>43060</v>
      </c>
    </row>
    <row r="3888" spans="1:10" x14ac:dyDescent="0.3">
      <c r="A3888" s="3">
        <v>15515</v>
      </c>
      <c r="B3888" s="3">
        <v>2208199241</v>
      </c>
      <c r="C3888" s="2" t="s">
        <v>43073</v>
      </c>
      <c r="D3888" s="2" t="s">
        <v>1</v>
      </c>
      <c r="E3888" s="3" t="s">
        <v>2</v>
      </c>
      <c r="F3888" s="3">
        <v>41500</v>
      </c>
      <c r="G3888" s="3" t="str">
        <f t="shared" si="60"/>
        <v xml:space="preserve">경기 </v>
      </c>
      <c r="H3888" s="2" t="s">
        <v>43075</v>
      </c>
      <c r="I3888" s="2" t="s">
        <v>5132</v>
      </c>
      <c r="J3888" s="2" t="s">
        <v>43074</v>
      </c>
    </row>
    <row r="3889" spans="1:10" x14ac:dyDescent="0.3">
      <c r="A3889" s="3">
        <v>15527</v>
      </c>
      <c r="B3889" s="3">
        <v>1058175163</v>
      </c>
      <c r="C3889" s="2" t="s">
        <v>43107</v>
      </c>
      <c r="D3889" s="2" t="s">
        <v>1</v>
      </c>
      <c r="E3889" s="3" t="s">
        <v>2</v>
      </c>
      <c r="F3889" s="3">
        <v>41285</v>
      </c>
      <c r="G3889" s="3" t="str">
        <f t="shared" si="60"/>
        <v xml:space="preserve">경기 </v>
      </c>
      <c r="H3889" s="2" t="s">
        <v>43109</v>
      </c>
      <c r="I3889" s="2" t="s">
        <v>39</v>
      </c>
      <c r="J3889" s="2" t="s">
        <v>43108</v>
      </c>
    </row>
    <row r="3890" spans="1:10" x14ac:dyDescent="0.3">
      <c r="A3890" s="3">
        <v>15535</v>
      </c>
      <c r="B3890" s="3">
        <v>1238151984</v>
      </c>
      <c r="C3890" s="2" t="s">
        <v>10317</v>
      </c>
      <c r="D3890" s="2" t="s">
        <v>1</v>
      </c>
      <c r="E3890" s="3" t="s">
        <v>2</v>
      </c>
      <c r="F3890" s="3">
        <v>41173</v>
      </c>
      <c r="G3890" s="3" t="str">
        <f t="shared" si="60"/>
        <v xml:space="preserve">경기 </v>
      </c>
      <c r="H3890" s="2" t="s">
        <v>43131</v>
      </c>
      <c r="I3890" s="2" t="s">
        <v>176</v>
      </c>
      <c r="J3890" s="2" t="s">
        <v>43130</v>
      </c>
    </row>
    <row r="3891" spans="1:10" x14ac:dyDescent="0.3">
      <c r="A3891" s="3">
        <v>15536</v>
      </c>
      <c r="B3891" s="3">
        <v>1248122463</v>
      </c>
      <c r="C3891" s="2" t="s">
        <v>43132</v>
      </c>
      <c r="D3891" s="2" t="s">
        <v>406</v>
      </c>
      <c r="E3891" s="3" t="s">
        <v>2</v>
      </c>
      <c r="F3891" s="3">
        <v>41590</v>
      </c>
      <c r="G3891" s="3" t="str">
        <f t="shared" si="60"/>
        <v xml:space="preserve">경기 </v>
      </c>
      <c r="H3891" s="2" t="s">
        <v>43134</v>
      </c>
      <c r="I3891" s="2" t="s">
        <v>821</v>
      </c>
      <c r="J3891" s="2" t="s">
        <v>43133</v>
      </c>
    </row>
    <row r="3892" spans="1:10" x14ac:dyDescent="0.3">
      <c r="A3892" s="3">
        <v>15537</v>
      </c>
      <c r="B3892" s="3">
        <v>1248660730</v>
      </c>
      <c r="C3892" s="2" t="s">
        <v>43135</v>
      </c>
      <c r="D3892" s="2" t="s">
        <v>1</v>
      </c>
      <c r="E3892" s="3" t="s">
        <v>2</v>
      </c>
      <c r="F3892" s="3">
        <v>41220</v>
      </c>
      <c r="G3892" s="3" t="str">
        <f t="shared" si="60"/>
        <v xml:space="preserve">경기 </v>
      </c>
      <c r="H3892" s="2" t="s">
        <v>43137</v>
      </c>
      <c r="I3892" s="2" t="s">
        <v>176</v>
      </c>
      <c r="J3892" s="2" t="s">
        <v>43136</v>
      </c>
    </row>
    <row r="3893" spans="1:10" x14ac:dyDescent="0.3">
      <c r="A3893" s="3">
        <v>15538</v>
      </c>
      <c r="B3893" s="3">
        <v>1258135087</v>
      </c>
      <c r="C3893" s="2" t="s">
        <v>43138</v>
      </c>
      <c r="D3893" s="2" t="s">
        <v>1</v>
      </c>
      <c r="E3893" s="3" t="s">
        <v>2</v>
      </c>
      <c r="F3893" s="3">
        <v>41550</v>
      </c>
      <c r="G3893" s="3" t="str">
        <f t="shared" si="60"/>
        <v xml:space="preserve">경기 </v>
      </c>
      <c r="H3893" s="2" t="s">
        <v>43140</v>
      </c>
      <c r="I3893" s="2" t="s">
        <v>382</v>
      </c>
      <c r="J3893" s="2" t="s">
        <v>43139</v>
      </c>
    </row>
    <row r="3894" spans="1:10" x14ac:dyDescent="0.3">
      <c r="A3894" s="3">
        <v>15539</v>
      </c>
      <c r="B3894" s="3">
        <v>1268601912</v>
      </c>
      <c r="C3894" s="2" t="s">
        <v>43141</v>
      </c>
      <c r="D3894" s="2" t="s">
        <v>1</v>
      </c>
      <c r="E3894" s="3" t="s">
        <v>2</v>
      </c>
      <c r="F3894" s="3">
        <v>41450</v>
      </c>
      <c r="G3894" s="3" t="str">
        <f t="shared" si="60"/>
        <v xml:space="preserve">경기 </v>
      </c>
      <c r="H3894" s="2" t="s">
        <v>43143</v>
      </c>
      <c r="I3894" s="2" t="s">
        <v>605</v>
      </c>
      <c r="J3894" s="2" t="s">
        <v>43142</v>
      </c>
    </row>
    <row r="3895" spans="1:10" x14ac:dyDescent="0.3">
      <c r="A3895" s="3">
        <v>15540</v>
      </c>
      <c r="B3895" s="3">
        <v>1278136573</v>
      </c>
      <c r="C3895" s="2" t="s">
        <v>43144</v>
      </c>
      <c r="D3895" s="2" t="s">
        <v>1</v>
      </c>
      <c r="E3895" s="3" t="s">
        <v>2</v>
      </c>
      <c r="F3895" s="3">
        <v>41630</v>
      </c>
      <c r="G3895" s="3" t="str">
        <f t="shared" si="60"/>
        <v xml:space="preserve">경기 </v>
      </c>
      <c r="H3895" s="2" t="s">
        <v>43146</v>
      </c>
      <c r="I3895" s="2" t="s">
        <v>308</v>
      </c>
      <c r="J3895" s="2" t="s">
        <v>43145</v>
      </c>
    </row>
    <row r="3896" spans="1:10" x14ac:dyDescent="0.3">
      <c r="A3896" s="3">
        <v>15546</v>
      </c>
      <c r="B3896" s="3">
        <v>1378107696</v>
      </c>
      <c r="C3896" s="2" t="s">
        <v>43162</v>
      </c>
      <c r="D3896" s="2" t="s">
        <v>1</v>
      </c>
      <c r="E3896" s="3" t="s">
        <v>2</v>
      </c>
      <c r="F3896" s="3">
        <v>41570</v>
      </c>
      <c r="G3896" s="3" t="str">
        <f t="shared" si="60"/>
        <v xml:space="preserve">경기 </v>
      </c>
      <c r="H3896" s="2" t="s">
        <v>43164</v>
      </c>
      <c r="I3896" s="2" t="s">
        <v>829</v>
      </c>
      <c r="J3896" s="2" t="s">
        <v>43163</v>
      </c>
    </row>
    <row r="3897" spans="1:10" x14ac:dyDescent="0.3">
      <c r="A3897" s="3">
        <v>15570</v>
      </c>
      <c r="B3897" s="3">
        <v>1198107096</v>
      </c>
      <c r="C3897" s="2" t="s">
        <v>43221</v>
      </c>
      <c r="D3897" s="2" t="s">
        <v>1</v>
      </c>
      <c r="E3897" s="3" t="s">
        <v>2</v>
      </c>
      <c r="F3897" s="3">
        <v>41273</v>
      </c>
      <c r="G3897" s="3" t="str">
        <f t="shared" si="60"/>
        <v xml:space="preserve">경기 </v>
      </c>
      <c r="H3897" s="2" t="s">
        <v>43223</v>
      </c>
      <c r="I3897" s="2" t="s">
        <v>8669</v>
      </c>
      <c r="J3897" s="2" t="s">
        <v>43222</v>
      </c>
    </row>
    <row r="3898" spans="1:10" x14ac:dyDescent="0.3">
      <c r="A3898" s="3">
        <v>15573</v>
      </c>
      <c r="B3898" s="3">
        <v>1218135936</v>
      </c>
      <c r="C3898" s="2" t="s">
        <v>43229</v>
      </c>
      <c r="D3898" s="2" t="s">
        <v>1</v>
      </c>
      <c r="E3898" s="3" t="s">
        <v>2</v>
      </c>
      <c r="F3898" s="3">
        <v>41113</v>
      </c>
      <c r="G3898" s="3" t="str">
        <f t="shared" si="60"/>
        <v xml:space="preserve">경기 </v>
      </c>
      <c r="H3898" s="2" t="s">
        <v>43231</v>
      </c>
      <c r="I3898" s="2" t="s">
        <v>593</v>
      </c>
      <c r="J3898" s="2" t="s">
        <v>43230</v>
      </c>
    </row>
    <row r="3899" spans="1:10" x14ac:dyDescent="0.3">
      <c r="A3899" s="3">
        <v>15575</v>
      </c>
      <c r="B3899" s="3">
        <v>1238129459</v>
      </c>
      <c r="C3899" s="2" t="s">
        <v>43235</v>
      </c>
      <c r="D3899" s="2" t="s">
        <v>1</v>
      </c>
      <c r="E3899" s="3" t="s">
        <v>2</v>
      </c>
      <c r="F3899" s="3">
        <v>41410</v>
      </c>
      <c r="G3899" s="3" t="str">
        <f t="shared" si="60"/>
        <v xml:space="preserve">경기 </v>
      </c>
      <c r="H3899" s="2" t="s">
        <v>43237</v>
      </c>
      <c r="I3899" s="2" t="s">
        <v>176</v>
      </c>
      <c r="J3899" s="2" t="s">
        <v>43236</v>
      </c>
    </row>
    <row r="3900" spans="1:10" x14ac:dyDescent="0.3">
      <c r="A3900" s="3">
        <v>15576</v>
      </c>
      <c r="B3900" s="3">
        <v>1238155734</v>
      </c>
      <c r="C3900" s="2" t="s">
        <v>43238</v>
      </c>
      <c r="D3900" s="2" t="s">
        <v>1</v>
      </c>
      <c r="E3900" s="3" t="s">
        <v>2</v>
      </c>
      <c r="F3900" s="3">
        <v>41590</v>
      </c>
      <c r="G3900" s="3" t="str">
        <f t="shared" si="60"/>
        <v xml:space="preserve">경기 </v>
      </c>
      <c r="H3900" s="2" t="s">
        <v>43240</v>
      </c>
      <c r="I3900" s="2" t="s">
        <v>260</v>
      </c>
      <c r="J3900" s="2" t="s">
        <v>43239</v>
      </c>
    </row>
    <row r="3901" spans="1:10" x14ac:dyDescent="0.3">
      <c r="A3901" s="3">
        <v>15577</v>
      </c>
      <c r="B3901" s="3">
        <v>1238175671</v>
      </c>
      <c r="C3901" s="2" t="s">
        <v>43241</v>
      </c>
      <c r="D3901" s="2" t="s">
        <v>1</v>
      </c>
      <c r="E3901" s="3" t="s">
        <v>2</v>
      </c>
      <c r="F3901" s="3">
        <v>41410</v>
      </c>
      <c r="G3901" s="3" t="str">
        <f t="shared" si="60"/>
        <v xml:space="preserve">경기 </v>
      </c>
      <c r="H3901" s="2" t="s">
        <v>43243</v>
      </c>
      <c r="I3901" s="2" t="s">
        <v>51</v>
      </c>
      <c r="J3901" s="2" t="s">
        <v>43242</v>
      </c>
    </row>
    <row r="3902" spans="1:10" x14ac:dyDescent="0.3">
      <c r="A3902" s="3">
        <v>15579</v>
      </c>
      <c r="B3902" s="3">
        <v>1248144716</v>
      </c>
      <c r="C3902" s="2" t="s">
        <v>43246</v>
      </c>
      <c r="D3902" s="2" t="s">
        <v>1</v>
      </c>
      <c r="E3902" s="3" t="s">
        <v>2</v>
      </c>
      <c r="F3902" s="3">
        <v>41590</v>
      </c>
      <c r="G3902" s="3" t="str">
        <f t="shared" si="60"/>
        <v xml:space="preserve">경기 </v>
      </c>
      <c r="H3902" s="2" t="s">
        <v>43248</v>
      </c>
      <c r="I3902" s="2" t="s">
        <v>233</v>
      </c>
      <c r="J3902" s="2" t="s">
        <v>43247</v>
      </c>
    </row>
    <row r="3903" spans="1:10" x14ac:dyDescent="0.3">
      <c r="A3903" s="3">
        <v>15581</v>
      </c>
      <c r="B3903" s="3">
        <v>1248644536</v>
      </c>
      <c r="C3903" s="2" t="s">
        <v>43251</v>
      </c>
      <c r="D3903" s="2" t="s">
        <v>1</v>
      </c>
      <c r="E3903" s="3" t="s">
        <v>2</v>
      </c>
      <c r="F3903" s="3">
        <v>41590</v>
      </c>
      <c r="G3903" s="3" t="str">
        <f t="shared" si="60"/>
        <v xml:space="preserve">경기 </v>
      </c>
      <c r="H3903" s="2" t="s">
        <v>43253</v>
      </c>
      <c r="I3903" s="2" t="s">
        <v>146</v>
      </c>
      <c r="J3903" s="2" t="s">
        <v>43252</v>
      </c>
    </row>
    <row r="3904" spans="1:10" x14ac:dyDescent="0.3">
      <c r="A3904" s="3">
        <v>15582</v>
      </c>
      <c r="B3904" s="3">
        <v>1268184451</v>
      </c>
      <c r="C3904" s="2" t="s">
        <v>43254</v>
      </c>
      <c r="D3904" s="2" t="s">
        <v>1</v>
      </c>
      <c r="E3904" s="3" t="s">
        <v>2</v>
      </c>
      <c r="F3904" s="3">
        <v>41610</v>
      </c>
      <c r="G3904" s="3" t="str">
        <f t="shared" si="60"/>
        <v xml:space="preserve">경기 </v>
      </c>
      <c r="H3904" s="2" t="s">
        <v>43256</v>
      </c>
      <c r="I3904" s="2" t="s">
        <v>616</v>
      </c>
      <c r="J3904" s="2" t="s">
        <v>43255</v>
      </c>
    </row>
    <row r="3905" spans="1:10" x14ac:dyDescent="0.3">
      <c r="A3905" s="3">
        <v>15583</v>
      </c>
      <c r="B3905" s="3">
        <v>1288623663</v>
      </c>
      <c r="C3905" s="2" t="s">
        <v>43257</v>
      </c>
      <c r="D3905" s="2" t="s">
        <v>1</v>
      </c>
      <c r="E3905" s="3" t="s">
        <v>2</v>
      </c>
      <c r="F3905" s="3">
        <v>41285</v>
      </c>
      <c r="G3905" s="3" t="str">
        <f t="shared" si="60"/>
        <v xml:space="preserve">경기 </v>
      </c>
      <c r="H3905" s="2" t="s">
        <v>43259</v>
      </c>
      <c r="I3905" s="2" t="s">
        <v>1040</v>
      </c>
      <c r="J3905" s="2" t="s">
        <v>43258</v>
      </c>
    </row>
    <row r="3906" spans="1:10" x14ac:dyDescent="0.3">
      <c r="A3906" s="3">
        <v>15584</v>
      </c>
      <c r="B3906" s="3">
        <v>1308161025</v>
      </c>
      <c r="C3906" s="2" t="s">
        <v>43260</v>
      </c>
      <c r="D3906" s="2" t="s">
        <v>126</v>
      </c>
      <c r="E3906" s="3" t="s">
        <v>943</v>
      </c>
      <c r="F3906" s="3">
        <v>41590</v>
      </c>
      <c r="G3906" s="3" t="str">
        <f t="shared" si="60"/>
        <v xml:space="preserve">경기 </v>
      </c>
      <c r="H3906" s="2" t="s">
        <v>43262</v>
      </c>
      <c r="I3906" s="2" t="s">
        <v>1317</v>
      </c>
      <c r="J3906" s="2" t="s">
        <v>43261</v>
      </c>
    </row>
    <row r="3907" spans="1:10" x14ac:dyDescent="0.3">
      <c r="A3907" s="3">
        <v>15586</v>
      </c>
      <c r="B3907" s="3">
        <v>1348189985</v>
      </c>
      <c r="C3907" s="2" t="s">
        <v>43266</v>
      </c>
      <c r="D3907" s="2" t="s">
        <v>1</v>
      </c>
      <c r="E3907" s="3" t="s">
        <v>2</v>
      </c>
      <c r="F3907" s="3">
        <v>41220</v>
      </c>
      <c r="G3907" s="3" t="str">
        <f t="shared" ref="G3907:G3970" si="61">LEFT(H3907,3)</f>
        <v xml:space="preserve">경기 </v>
      </c>
      <c r="H3907" s="2" t="s">
        <v>43268</v>
      </c>
      <c r="I3907" s="2" t="s">
        <v>743</v>
      </c>
      <c r="J3907" s="2" t="s">
        <v>43267</v>
      </c>
    </row>
    <row r="3908" spans="1:10" x14ac:dyDescent="0.3">
      <c r="A3908" s="3">
        <v>15587</v>
      </c>
      <c r="B3908" s="3">
        <v>1358105348</v>
      </c>
      <c r="C3908" s="2" t="s">
        <v>43269</v>
      </c>
      <c r="D3908" s="2" t="s">
        <v>1</v>
      </c>
      <c r="E3908" s="3" t="s">
        <v>2</v>
      </c>
      <c r="F3908" s="3">
        <v>41461</v>
      </c>
      <c r="G3908" s="3" t="str">
        <f t="shared" si="61"/>
        <v xml:space="preserve">경기 </v>
      </c>
      <c r="H3908" s="2" t="s">
        <v>43271</v>
      </c>
      <c r="I3908" s="2" t="s">
        <v>154</v>
      </c>
      <c r="J3908" s="2" t="s">
        <v>43270</v>
      </c>
    </row>
    <row r="3909" spans="1:10" x14ac:dyDescent="0.3">
      <c r="A3909" s="3">
        <v>15588</v>
      </c>
      <c r="B3909" s="3">
        <v>1368110577</v>
      </c>
      <c r="C3909" s="2" t="s">
        <v>43272</v>
      </c>
      <c r="D3909" s="2" t="s">
        <v>1</v>
      </c>
      <c r="E3909" s="3" t="s">
        <v>2</v>
      </c>
      <c r="F3909" s="3">
        <v>41570</v>
      </c>
      <c r="G3909" s="3" t="str">
        <f t="shared" si="61"/>
        <v xml:space="preserve">경기 </v>
      </c>
      <c r="H3909" s="2" t="s">
        <v>43274</v>
      </c>
      <c r="I3909" s="2" t="s">
        <v>763</v>
      </c>
      <c r="J3909" s="2" t="s">
        <v>43273</v>
      </c>
    </row>
    <row r="3910" spans="1:10" x14ac:dyDescent="0.3">
      <c r="A3910" s="3">
        <v>15610</v>
      </c>
      <c r="B3910" s="3">
        <v>1238112055</v>
      </c>
      <c r="C3910" s="2" t="s">
        <v>43334</v>
      </c>
      <c r="D3910" s="2" t="s">
        <v>1</v>
      </c>
      <c r="E3910" s="3" t="s">
        <v>2</v>
      </c>
      <c r="F3910" s="3">
        <v>41171</v>
      </c>
      <c r="G3910" s="3" t="str">
        <f t="shared" si="61"/>
        <v xml:space="preserve">경기 </v>
      </c>
      <c r="H3910" s="2" t="s">
        <v>43336</v>
      </c>
      <c r="I3910" s="2" t="s">
        <v>5132</v>
      </c>
      <c r="J3910" s="2" t="s">
        <v>43335</v>
      </c>
    </row>
    <row r="3911" spans="1:10" x14ac:dyDescent="0.3">
      <c r="A3911" s="3">
        <v>15611</v>
      </c>
      <c r="B3911" s="3">
        <v>1238167507</v>
      </c>
      <c r="C3911" s="2" t="s">
        <v>43337</v>
      </c>
      <c r="D3911" s="2" t="s">
        <v>1</v>
      </c>
      <c r="E3911" s="3" t="s">
        <v>2</v>
      </c>
      <c r="F3911" s="3">
        <v>41590</v>
      </c>
      <c r="G3911" s="3" t="str">
        <f t="shared" si="61"/>
        <v xml:space="preserve">경기 </v>
      </c>
      <c r="H3911" s="2" t="s">
        <v>43339</v>
      </c>
      <c r="I3911" s="2" t="s">
        <v>526</v>
      </c>
      <c r="J3911" s="2" t="s">
        <v>43338</v>
      </c>
    </row>
    <row r="3912" spans="1:10" x14ac:dyDescent="0.3">
      <c r="A3912" s="3">
        <v>15612</v>
      </c>
      <c r="B3912" s="3">
        <v>1242259338</v>
      </c>
      <c r="C3912" s="2" t="s">
        <v>43340</v>
      </c>
      <c r="D3912" s="2" t="s">
        <v>1</v>
      </c>
      <c r="E3912" s="3" t="s">
        <v>2</v>
      </c>
      <c r="F3912" s="3">
        <v>41590</v>
      </c>
      <c r="G3912" s="3" t="str">
        <f t="shared" si="61"/>
        <v xml:space="preserve">경기 </v>
      </c>
      <c r="H3912" s="2" t="s">
        <v>43342</v>
      </c>
      <c r="I3912" s="2" t="s">
        <v>229</v>
      </c>
      <c r="J3912" s="2" t="s">
        <v>43341</v>
      </c>
    </row>
    <row r="3913" spans="1:10" x14ac:dyDescent="0.3">
      <c r="A3913" s="3">
        <v>15614</v>
      </c>
      <c r="B3913" s="3">
        <v>1288617609</v>
      </c>
      <c r="C3913" s="2" t="s">
        <v>43346</v>
      </c>
      <c r="D3913" s="2" t="s">
        <v>1</v>
      </c>
      <c r="E3913" s="3" t="s">
        <v>2</v>
      </c>
      <c r="F3913" s="3">
        <v>41281</v>
      </c>
      <c r="G3913" s="3" t="str">
        <f t="shared" si="61"/>
        <v xml:space="preserve">경기 </v>
      </c>
      <c r="H3913" s="2" t="s">
        <v>29499</v>
      </c>
      <c r="I3913" s="2" t="s">
        <v>2176</v>
      </c>
      <c r="J3913" s="2" t="s">
        <v>43347</v>
      </c>
    </row>
    <row r="3914" spans="1:10" x14ac:dyDescent="0.3">
      <c r="A3914" s="3">
        <v>15616</v>
      </c>
      <c r="B3914" s="3">
        <v>1308101099</v>
      </c>
      <c r="C3914" s="2" t="s">
        <v>43350</v>
      </c>
      <c r="D3914" s="2" t="s">
        <v>1</v>
      </c>
      <c r="E3914" s="3" t="s">
        <v>2</v>
      </c>
      <c r="F3914" s="3">
        <v>41190</v>
      </c>
      <c r="G3914" s="3" t="str">
        <f t="shared" si="61"/>
        <v xml:space="preserve">경기 </v>
      </c>
      <c r="H3914" s="2" t="s">
        <v>43352</v>
      </c>
      <c r="I3914" s="2" t="s">
        <v>146</v>
      </c>
      <c r="J3914" s="2" t="s">
        <v>43351</v>
      </c>
    </row>
    <row r="3915" spans="1:10" x14ac:dyDescent="0.3">
      <c r="A3915" s="3">
        <v>15617</v>
      </c>
      <c r="B3915" s="3">
        <v>1308158122</v>
      </c>
      <c r="C3915" s="2" t="s">
        <v>43353</v>
      </c>
      <c r="D3915" s="2" t="s">
        <v>2291</v>
      </c>
      <c r="E3915" s="3" t="s">
        <v>2292</v>
      </c>
      <c r="F3915" s="3">
        <v>41190</v>
      </c>
      <c r="G3915" s="3" t="str">
        <f t="shared" si="61"/>
        <v xml:space="preserve">경기 </v>
      </c>
      <c r="H3915" s="2" t="s">
        <v>43355</v>
      </c>
      <c r="I3915" s="2" t="s">
        <v>198</v>
      </c>
      <c r="J3915" s="2" t="s">
        <v>43354</v>
      </c>
    </row>
    <row r="3916" spans="1:10" x14ac:dyDescent="0.3">
      <c r="A3916" s="3">
        <v>15618</v>
      </c>
      <c r="B3916" s="3">
        <v>1328162748</v>
      </c>
      <c r="C3916" s="2" t="s">
        <v>43356</v>
      </c>
      <c r="D3916" s="2" t="s">
        <v>1</v>
      </c>
      <c r="E3916" s="3" t="s">
        <v>2</v>
      </c>
      <c r="F3916" s="3">
        <v>41360</v>
      </c>
      <c r="G3916" s="3" t="str">
        <f t="shared" si="61"/>
        <v xml:space="preserve">경기 </v>
      </c>
      <c r="H3916" s="2" t="s">
        <v>43358</v>
      </c>
      <c r="I3916" s="2" t="s">
        <v>43359</v>
      </c>
      <c r="J3916" s="2" t="s">
        <v>43357</v>
      </c>
    </row>
    <row r="3917" spans="1:10" x14ac:dyDescent="0.3">
      <c r="A3917" s="3">
        <v>15619</v>
      </c>
      <c r="B3917" s="3">
        <v>1338122958</v>
      </c>
      <c r="C3917" s="2" t="s">
        <v>13098</v>
      </c>
      <c r="D3917" s="2" t="s">
        <v>1</v>
      </c>
      <c r="E3917" s="3" t="s">
        <v>2</v>
      </c>
      <c r="F3917" s="3">
        <v>41390</v>
      </c>
      <c r="G3917" s="3" t="str">
        <f t="shared" si="61"/>
        <v xml:space="preserve">경기 </v>
      </c>
      <c r="H3917" s="2" t="s">
        <v>30335</v>
      </c>
      <c r="I3917" s="2" t="s">
        <v>616</v>
      </c>
      <c r="J3917" s="2" t="s">
        <v>43360</v>
      </c>
    </row>
    <row r="3918" spans="1:10" x14ac:dyDescent="0.3">
      <c r="A3918" s="3">
        <v>15620</v>
      </c>
      <c r="B3918" s="3">
        <v>1338135773</v>
      </c>
      <c r="C3918" s="2" t="s">
        <v>43361</v>
      </c>
      <c r="D3918" s="2" t="s">
        <v>1</v>
      </c>
      <c r="E3918" s="3" t="s">
        <v>2</v>
      </c>
      <c r="F3918" s="3">
        <v>41210</v>
      </c>
      <c r="G3918" s="3" t="str">
        <f t="shared" si="61"/>
        <v xml:space="preserve">경기 </v>
      </c>
      <c r="H3918" s="2" t="s">
        <v>43363</v>
      </c>
      <c r="I3918" s="2" t="s">
        <v>154</v>
      </c>
      <c r="J3918" s="2" t="s">
        <v>43362</v>
      </c>
    </row>
    <row r="3919" spans="1:10" x14ac:dyDescent="0.3">
      <c r="A3919" s="3">
        <v>15622</v>
      </c>
      <c r="B3919" s="3">
        <v>1378129837</v>
      </c>
      <c r="C3919" s="2" t="s">
        <v>43367</v>
      </c>
      <c r="D3919" s="2" t="s">
        <v>1</v>
      </c>
      <c r="E3919" s="3" t="s">
        <v>2</v>
      </c>
      <c r="F3919" s="3">
        <v>41570</v>
      </c>
      <c r="G3919" s="3" t="str">
        <f t="shared" si="61"/>
        <v xml:space="preserve">경기 </v>
      </c>
      <c r="H3919" s="2" t="s">
        <v>43369</v>
      </c>
      <c r="I3919" s="2" t="s">
        <v>3563</v>
      </c>
      <c r="J3919" s="2" t="s">
        <v>43368</v>
      </c>
    </row>
    <row r="3920" spans="1:10" x14ac:dyDescent="0.3">
      <c r="A3920" s="3">
        <v>15649</v>
      </c>
      <c r="B3920" s="3">
        <v>1198157510</v>
      </c>
      <c r="C3920" s="2" t="s">
        <v>43434</v>
      </c>
      <c r="D3920" s="2" t="s">
        <v>1</v>
      </c>
      <c r="E3920" s="3" t="s">
        <v>2</v>
      </c>
      <c r="F3920" s="3">
        <v>41135</v>
      </c>
      <c r="G3920" s="3" t="str">
        <f t="shared" si="61"/>
        <v xml:space="preserve">경기 </v>
      </c>
      <c r="H3920" s="2" t="s">
        <v>43436</v>
      </c>
      <c r="I3920" s="2" t="s">
        <v>13</v>
      </c>
      <c r="J3920" s="2" t="s">
        <v>43435</v>
      </c>
    </row>
    <row r="3921" spans="1:10" x14ac:dyDescent="0.3">
      <c r="A3921" s="3">
        <v>15651</v>
      </c>
      <c r="B3921" s="3">
        <v>1238500052</v>
      </c>
      <c r="C3921" s="2" t="s">
        <v>43440</v>
      </c>
      <c r="D3921" s="2" t="s">
        <v>132</v>
      </c>
      <c r="E3921" s="3" t="s">
        <v>133</v>
      </c>
      <c r="F3921" s="3">
        <v>41410</v>
      </c>
      <c r="G3921" s="3" t="str">
        <f t="shared" si="61"/>
        <v xml:space="preserve">경기 </v>
      </c>
      <c r="H3921" s="2" t="s">
        <v>14534</v>
      </c>
      <c r="I3921" s="2" t="s">
        <v>508</v>
      </c>
      <c r="J3921" s="2" t="s">
        <v>43441</v>
      </c>
    </row>
    <row r="3922" spans="1:10" x14ac:dyDescent="0.3">
      <c r="A3922" s="3">
        <v>15652</v>
      </c>
      <c r="B3922" s="3">
        <v>1300849144</v>
      </c>
      <c r="C3922" s="2" t="s">
        <v>43442</v>
      </c>
      <c r="D3922" s="2" t="s">
        <v>1</v>
      </c>
      <c r="E3922" s="3" t="s">
        <v>2</v>
      </c>
      <c r="F3922" s="3">
        <v>41390</v>
      </c>
      <c r="G3922" s="3" t="str">
        <f t="shared" si="61"/>
        <v xml:space="preserve">경기 </v>
      </c>
      <c r="H3922" s="2" t="s">
        <v>43444</v>
      </c>
      <c r="I3922" s="2" t="s">
        <v>616</v>
      </c>
      <c r="J3922" s="2" t="s">
        <v>43443</v>
      </c>
    </row>
    <row r="3923" spans="1:10" x14ac:dyDescent="0.3">
      <c r="A3923" s="3">
        <v>15653</v>
      </c>
      <c r="B3923" s="3">
        <v>1308133290</v>
      </c>
      <c r="C3923" s="2" t="s">
        <v>43445</v>
      </c>
      <c r="D3923" s="2" t="s">
        <v>1</v>
      </c>
      <c r="E3923" s="3" t="s">
        <v>2</v>
      </c>
      <c r="F3923" s="3">
        <v>41190</v>
      </c>
      <c r="G3923" s="3" t="str">
        <f t="shared" si="61"/>
        <v xml:space="preserve">경기 </v>
      </c>
      <c r="H3923" s="2" t="s">
        <v>43447</v>
      </c>
      <c r="I3923" s="2" t="s">
        <v>737</v>
      </c>
      <c r="J3923" s="2" t="s">
        <v>43446</v>
      </c>
    </row>
    <row r="3924" spans="1:10" x14ac:dyDescent="0.3">
      <c r="A3924" s="3">
        <v>15657</v>
      </c>
      <c r="B3924" s="3">
        <v>1348156581</v>
      </c>
      <c r="C3924" s="2" t="s">
        <v>43456</v>
      </c>
      <c r="D3924" s="2" t="s">
        <v>1</v>
      </c>
      <c r="E3924" s="3" t="s">
        <v>2</v>
      </c>
      <c r="F3924" s="3">
        <v>41390</v>
      </c>
      <c r="G3924" s="3" t="str">
        <f t="shared" si="61"/>
        <v xml:space="preserve">경기 </v>
      </c>
      <c r="H3924" s="2" t="s">
        <v>817</v>
      </c>
      <c r="I3924" s="2" t="s">
        <v>1310</v>
      </c>
      <c r="J3924" s="2" t="s">
        <v>43457</v>
      </c>
    </row>
    <row r="3925" spans="1:10" x14ac:dyDescent="0.3">
      <c r="A3925" s="3">
        <v>15659</v>
      </c>
      <c r="B3925" s="3">
        <v>1370585266</v>
      </c>
      <c r="C3925" s="2" t="s">
        <v>43461</v>
      </c>
      <c r="D3925" s="2" t="s">
        <v>1</v>
      </c>
      <c r="E3925" s="3" t="s">
        <v>2</v>
      </c>
      <c r="F3925" s="3">
        <v>41570</v>
      </c>
      <c r="G3925" s="3" t="str">
        <f t="shared" si="61"/>
        <v xml:space="preserve">경기 </v>
      </c>
      <c r="H3925" s="2" t="s">
        <v>43463</v>
      </c>
      <c r="I3925" s="2" t="s">
        <v>1234</v>
      </c>
      <c r="J3925" s="2" t="s">
        <v>43462</v>
      </c>
    </row>
    <row r="3926" spans="1:10" x14ac:dyDescent="0.3">
      <c r="A3926" s="3">
        <v>15660</v>
      </c>
      <c r="B3926" s="3">
        <v>1388121008</v>
      </c>
      <c r="C3926" s="2" t="s">
        <v>43464</v>
      </c>
      <c r="D3926" s="2" t="s">
        <v>1</v>
      </c>
      <c r="E3926" s="3" t="s">
        <v>2</v>
      </c>
      <c r="F3926" s="3">
        <v>41173</v>
      </c>
      <c r="G3926" s="3" t="str">
        <f t="shared" si="61"/>
        <v xml:space="preserve">경기 </v>
      </c>
      <c r="H3926" s="2" t="s">
        <v>43466</v>
      </c>
      <c r="I3926" s="2" t="s">
        <v>1328</v>
      </c>
      <c r="J3926" s="2" t="s">
        <v>43465</v>
      </c>
    </row>
    <row r="3927" spans="1:10" x14ac:dyDescent="0.3">
      <c r="A3927" s="3">
        <v>15661</v>
      </c>
      <c r="B3927" s="3">
        <v>1398113781</v>
      </c>
      <c r="C3927" s="2" t="s">
        <v>43467</v>
      </c>
      <c r="D3927" s="2" t="s">
        <v>1</v>
      </c>
      <c r="E3927" s="3" t="s">
        <v>2</v>
      </c>
      <c r="F3927" s="3">
        <v>41570</v>
      </c>
      <c r="G3927" s="3" t="str">
        <f t="shared" si="61"/>
        <v xml:space="preserve">경기 </v>
      </c>
      <c r="H3927" s="2" t="s">
        <v>43469</v>
      </c>
      <c r="I3927" s="2" t="s">
        <v>413</v>
      </c>
      <c r="J3927" s="2" t="s">
        <v>43468</v>
      </c>
    </row>
    <row r="3928" spans="1:10" x14ac:dyDescent="0.3">
      <c r="A3928" s="3">
        <v>15662</v>
      </c>
      <c r="B3928" s="3">
        <v>1408127612</v>
      </c>
      <c r="C3928" s="2" t="s">
        <v>43470</v>
      </c>
      <c r="D3928" s="2" t="s">
        <v>1</v>
      </c>
      <c r="E3928" s="3" t="s">
        <v>2</v>
      </c>
      <c r="F3928" s="3">
        <v>41390</v>
      </c>
      <c r="G3928" s="3" t="str">
        <f t="shared" si="61"/>
        <v xml:space="preserve">경기 </v>
      </c>
      <c r="H3928" s="2" t="s">
        <v>43472</v>
      </c>
      <c r="I3928" s="2" t="s">
        <v>210</v>
      </c>
      <c r="J3928" s="2" t="s">
        <v>43471</v>
      </c>
    </row>
    <row r="3929" spans="1:10" x14ac:dyDescent="0.3">
      <c r="A3929" s="3">
        <v>15681</v>
      </c>
      <c r="B3929" s="3">
        <v>1088154610</v>
      </c>
      <c r="C3929" s="2" t="s">
        <v>43514</v>
      </c>
      <c r="D3929" s="2" t="s">
        <v>1</v>
      </c>
      <c r="E3929" s="3" t="s">
        <v>2</v>
      </c>
      <c r="F3929" s="3">
        <v>41610</v>
      </c>
      <c r="G3929" s="3" t="str">
        <f t="shared" si="61"/>
        <v xml:space="preserve">경기 </v>
      </c>
      <c r="H3929" s="2" t="s">
        <v>43516</v>
      </c>
      <c r="I3929" s="2" t="s">
        <v>451</v>
      </c>
      <c r="J3929" s="2" t="s">
        <v>43515</v>
      </c>
    </row>
    <row r="3930" spans="1:10" x14ac:dyDescent="0.3">
      <c r="A3930" s="3">
        <v>15691</v>
      </c>
      <c r="B3930" s="3">
        <v>1348118175</v>
      </c>
      <c r="C3930" s="2" t="s">
        <v>43542</v>
      </c>
      <c r="D3930" s="2" t="s">
        <v>1</v>
      </c>
      <c r="E3930" s="3" t="s">
        <v>2</v>
      </c>
      <c r="F3930" s="3">
        <v>41273</v>
      </c>
      <c r="G3930" s="3" t="str">
        <f t="shared" si="61"/>
        <v xml:space="preserve">경기 </v>
      </c>
      <c r="H3930" s="2" t="s">
        <v>43544</v>
      </c>
      <c r="I3930" s="2" t="s">
        <v>2020</v>
      </c>
      <c r="J3930" s="2" t="s">
        <v>43543</v>
      </c>
    </row>
    <row r="3931" spans="1:10" x14ac:dyDescent="0.3">
      <c r="A3931" s="3">
        <v>15693</v>
      </c>
      <c r="B3931" s="3">
        <v>1368122054</v>
      </c>
      <c r="C3931" s="2" t="s">
        <v>43548</v>
      </c>
      <c r="D3931" s="2" t="s">
        <v>1</v>
      </c>
      <c r="E3931" s="3" t="s">
        <v>2</v>
      </c>
      <c r="F3931" s="3">
        <v>41570</v>
      </c>
      <c r="G3931" s="3" t="str">
        <f t="shared" si="61"/>
        <v xml:space="preserve">경기 </v>
      </c>
      <c r="H3931" s="2" t="s">
        <v>43550</v>
      </c>
      <c r="I3931" s="2" t="s">
        <v>158</v>
      </c>
      <c r="J3931" s="2" t="s">
        <v>43549</v>
      </c>
    </row>
    <row r="3932" spans="1:10" x14ac:dyDescent="0.3">
      <c r="A3932" s="3">
        <v>15716</v>
      </c>
      <c r="B3932" s="3">
        <v>1218199319</v>
      </c>
      <c r="C3932" s="2" t="s">
        <v>43608</v>
      </c>
      <c r="D3932" s="2" t="s">
        <v>1</v>
      </c>
      <c r="E3932" s="3" t="s">
        <v>2</v>
      </c>
      <c r="F3932" s="3">
        <v>41570</v>
      </c>
      <c r="G3932" s="3" t="str">
        <f t="shared" si="61"/>
        <v xml:space="preserve">경기 </v>
      </c>
      <c r="H3932" s="2" t="s">
        <v>43610</v>
      </c>
      <c r="I3932" s="2" t="s">
        <v>162</v>
      </c>
      <c r="J3932" s="2" t="s">
        <v>43609</v>
      </c>
    </row>
    <row r="3933" spans="1:10" x14ac:dyDescent="0.3">
      <c r="A3933" s="3">
        <v>15718</v>
      </c>
      <c r="B3933" s="3">
        <v>1248717147</v>
      </c>
      <c r="C3933" s="2" t="s">
        <v>43614</v>
      </c>
      <c r="D3933" s="2" t="s">
        <v>1</v>
      </c>
      <c r="E3933" s="3" t="s">
        <v>2</v>
      </c>
      <c r="F3933" s="3">
        <v>41590</v>
      </c>
      <c r="G3933" s="3" t="str">
        <f t="shared" si="61"/>
        <v xml:space="preserve">경기 </v>
      </c>
      <c r="H3933" s="2" t="s">
        <v>43616</v>
      </c>
      <c r="I3933" s="2" t="s">
        <v>63</v>
      </c>
      <c r="J3933" s="2" t="s">
        <v>43615</v>
      </c>
    </row>
    <row r="3934" spans="1:10" x14ac:dyDescent="0.3">
      <c r="A3934" s="3">
        <v>15719</v>
      </c>
      <c r="B3934" s="3">
        <v>1278159203</v>
      </c>
      <c r="C3934" s="2" t="s">
        <v>43617</v>
      </c>
      <c r="D3934" s="2" t="s">
        <v>1</v>
      </c>
      <c r="E3934" s="3" t="s">
        <v>2</v>
      </c>
      <c r="F3934" s="3">
        <v>41150</v>
      </c>
      <c r="G3934" s="3" t="str">
        <f t="shared" si="61"/>
        <v xml:space="preserve">경기 </v>
      </c>
      <c r="H3934" s="2" t="s">
        <v>43619</v>
      </c>
      <c r="I3934" s="2" t="s">
        <v>194</v>
      </c>
      <c r="J3934" s="2" t="s">
        <v>43618</v>
      </c>
    </row>
    <row r="3935" spans="1:10" x14ac:dyDescent="0.3">
      <c r="A3935" s="3">
        <v>15720</v>
      </c>
      <c r="B3935" s="3">
        <v>1308156181</v>
      </c>
      <c r="C3935" s="2" t="s">
        <v>43620</v>
      </c>
      <c r="D3935" s="2" t="s">
        <v>1</v>
      </c>
      <c r="E3935" s="3" t="s">
        <v>2</v>
      </c>
      <c r="F3935" s="3">
        <v>41390</v>
      </c>
      <c r="G3935" s="3" t="str">
        <f t="shared" si="61"/>
        <v xml:space="preserve">경기 </v>
      </c>
      <c r="H3935" s="2" t="s">
        <v>43622</v>
      </c>
      <c r="I3935" s="2" t="s">
        <v>229</v>
      </c>
      <c r="J3935" s="2" t="s">
        <v>43621</v>
      </c>
    </row>
    <row r="3936" spans="1:10" x14ac:dyDescent="0.3">
      <c r="A3936" s="3">
        <v>15721</v>
      </c>
      <c r="B3936" s="3">
        <v>1308616791</v>
      </c>
      <c r="C3936" s="2" t="s">
        <v>43623</v>
      </c>
      <c r="D3936" s="2" t="s">
        <v>1</v>
      </c>
      <c r="E3936" s="3" t="s">
        <v>2</v>
      </c>
      <c r="F3936" s="3">
        <v>41190</v>
      </c>
      <c r="G3936" s="3" t="str">
        <f t="shared" si="61"/>
        <v xml:space="preserve">경기 </v>
      </c>
      <c r="H3936" s="2" t="s">
        <v>43625</v>
      </c>
      <c r="I3936" s="2" t="s">
        <v>8577</v>
      </c>
      <c r="J3936" s="2" t="s">
        <v>43624</v>
      </c>
    </row>
    <row r="3937" spans="1:10" x14ac:dyDescent="0.3">
      <c r="A3937" s="3">
        <v>15722</v>
      </c>
      <c r="B3937" s="3">
        <v>1328181158</v>
      </c>
      <c r="C3937" s="2" t="s">
        <v>43626</v>
      </c>
      <c r="D3937" s="2" t="s">
        <v>1</v>
      </c>
      <c r="E3937" s="3" t="s">
        <v>2</v>
      </c>
      <c r="F3937" s="3">
        <v>41830</v>
      </c>
      <c r="G3937" s="3" t="str">
        <f t="shared" si="61"/>
        <v xml:space="preserve">경기 </v>
      </c>
      <c r="H3937" s="2" t="s">
        <v>43628</v>
      </c>
      <c r="I3937" s="2" t="s">
        <v>1279</v>
      </c>
      <c r="J3937" s="2" t="s">
        <v>43627</v>
      </c>
    </row>
    <row r="3938" spans="1:10" x14ac:dyDescent="0.3">
      <c r="A3938" s="3">
        <v>15724</v>
      </c>
      <c r="B3938" s="3">
        <v>1348110305</v>
      </c>
      <c r="C3938" s="2" t="s">
        <v>43632</v>
      </c>
      <c r="D3938" s="2" t="s">
        <v>1</v>
      </c>
      <c r="E3938" s="3" t="s">
        <v>2</v>
      </c>
      <c r="F3938" s="3">
        <v>41273</v>
      </c>
      <c r="G3938" s="3" t="str">
        <f t="shared" si="61"/>
        <v xml:space="preserve">경기 </v>
      </c>
      <c r="H3938" s="2" t="s">
        <v>43634</v>
      </c>
      <c r="I3938" s="2" t="s">
        <v>2102</v>
      </c>
      <c r="J3938" s="2" t="s">
        <v>43633</v>
      </c>
    </row>
    <row r="3939" spans="1:10" x14ac:dyDescent="0.3">
      <c r="A3939" s="3">
        <v>15726</v>
      </c>
      <c r="B3939" s="3">
        <v>1358128263</v>
      </c>
      <c r="C3939" s="2" t="s">
        <v>43637</v>
      </c>
      <c r="D3939" s="2" t="s">
        <v>1</v>
      </c>
      <c r="E3939" s="3" t="s">
        <v>2</v>
      </c>
      <c r="F3939" s="3">
        <v>41461</v>
      </c>
      <c r="G3939" s="3" t="str">
        <f t="shared" si="61"/>
        <v xml:space="preserve">경기 </v>
      </c>
      <c r="H3939" s="2" t="s">
        <v>43639</v>
      </c>
      <c r="I3939" s="2" t="s">
        <v>12503</v>
      </c>
      <c r="J3939" s="2" t="s">
        <v>43638</v>
      </c>
    </row>
    <row r="3940" spans="1:10" x14ac:dyDescent="0.3">
      <c r="A3940" s="3">
        <v>15727</v>
      </c>
      <c r="B3940" s="3">
        <v>1358165235</v>
      </c>
      <c r="C3940" s="2" t="s">
        <v>43640</v>
      </c>
      <c r="D3940" s="2" t="s">
        <v>132</v>
      </c>
      <c r="E3940" s="3" t="s">
        <v>133</v>
      </c>
      <c r="F3940" s="3">
        <v>41590</v>
      </c>
      <c r="G3940" s="3" t="str">
        <f t="shared" si="61"/>
        <v xml:space="preserve">경기 </v>
      </c>
      <c r="H3940" s="2" t="s">
        <v>43642</v>
      </c>
      <c r="I3940" s="2" t="s">
        <v>5</v>
      </c>
      <c r="J3940" s="2" t="s">
        <v>43641</v>
      </c>
    </row>
    <row r="3941" spans="1:10" x14ac:dyDescent="0.3">
      <c r="A3941" s="3">
        <v>15731</v>
      </c>
      <c r="B3941" s="3">
        <v>2158723455</v>
      </c>
      <c r="C3941" s="2" t="s">
        <v>43652</v>
      </c>
      <c r="D3941" s="2" t="s">
        <v>471</v>
      </c>
      <c r="E3941" s="3" t="s">
        <v>2</v>
      </c>
      <c r="F3941" s="3">
        <v>41133</v>
      </c>
      <c r="G3941" s="3" t="str">
        <f t="shared" si="61"/>
        <v xml:space="preserve">경기 </v>
      </c>
      <c r="H3941" s="2" t="s">
        <v>1209</v>
      </c>
      <c r="I3941" s="2" t="s">
        <v>941</v>
      </c>
      <c r="J3941" s="2" t="s">
        <v>43653</v>
      </c>
    </row>
    <row r="3942" spans="1:10" x14ac:dyDescent="0.3">
      <c r="A3942" s="3">
        <v>15747</v>
      </c>
      <c r="B3942" s="3">
        <v>1078163213</v>
      </c>
      <c r="C3942" s="2" t="s">
        <v>43696</v>
      </c>
      <c r="D3942" s="2" t="s">
        <v>1</v>
      </c>
      <c r="E3942" s="3" t="s">
        <v>2</v>
      </c>
      <c r="F3942" s="3">
        <v>41610</v>
      </c>
      <c r="G3942" s="3" t="str">
        <f t="shared" si="61"/>
        <v xml:space="preserve">경기 </v>
      </c>
      <c r="H3942" s="2" t="s">
        <v>43698</v>
      </c>
      <c r="I3942" s="2" t="s">
        <v>508</v>
      </c>
      <c r="J3942" s="2" t="s">
        <v>43697</v>
      </c>
    </row>
    <row r="3943" spans="1:10" x14ac:dyDescent="0.3">
      <c r="A3943" s="3">
        <v>15752</v>
      </c>
      <c r="B3943" s="3">
        <v>1248652278</v>
      </c>
      <c r="C3943" s="2" t="s">
        <v>43710</v>
      </c>
      <c r="D3943" s="2" t="s">
        <v>1</v>
      </c>
      <c r="E3943" s="3" t="s">
        <v>2</v>
      </c>
      <c r="F3943" s="3">
        <v>41550</v>
      </c>
      <c r="G3943" s="3" t="str">
        <f t="shared" si="61"/>
        <v xml:space="preserve">경기 </v>
      </c>
      <c r="H3943" s="2" t="s">
        <v>43712</v>
      </c>
      <c r="I3943" s="2" t="s">
        <v>534</v>
      </c>
      <c r="J3943" s="2" t="s">
        <v>43711</v>
      </c>
    </row>
    <row r="3944" spans="1:10" x14ac:dyDescent="0.3">
      <c r="A3944" s="3">
        <v>15753</v>
      </c>
      <c r="B3944" s="3">
        <v>1248659228</v>
      </c>
      <c r="C3944" s="2" t="s">
        <v>43713</v>
      </c>
      <c r="D3944" s="2" t="s">
        <v>1</v>
      </c>
      <c r="E3944" s="3" t="s">
        <v>2</v>
      </c>
      <c r="F3944" s="3">
        <v>41590</v>
      </c>
      <c r="G3944" s="3" t="str">
        <f t="shared" si="61"/>
        <v xml:space="preserve">경기 </v>
      </c>
      <c r="H3944" s="2" t="s">
        <v>43715</v>
      </c>
      <c r="I3944" s="2" t="s">
        <v>986</v>
      </c>
      <c r="J3944" s="2" t="s">
        <v>43714</v>
      </c>
    </row>
    <row r="3945" spans="1:10" x14ac:dyDescent="0.3">
      <c r="A3945" s="3">
        <v>15754</v>
      </c>
      <c r="B3945" s="3">
        <v>1298647047</v>
      </c>
      <c r="C3945" s="2" t="s">
        <v>43716</v>
      </c>
      <c r="D3945" s="2" t="s">
        <v>1</v>
      </c>
      <c r="E3945" s="3" t="s">
        <v>2</v>
      </c>
      <c r="F3945" s="3">
        <v>41135</v>
      </c>
      <c r="G3945" s="3" t="str">
        <f t="shared" si="61"/>
        <v xml:space="preserve">경기 </v>
      </c>
      <c r="H3945" s="2" t="s">
        <v>43718</v>
      </c>
      <c r="I3945" s="2" t="s">
        <v>1194</v>
      </c>
      <c r="J3945" s="2" t="s">
        <v>43717</v>
      </c>
    </row>
    <row r="3946" spans="1:10" x14ac:dyDescent="0.3">
      <c r="A3946" s="3">
        <v>15756</v>
      </c>
      <c r="B3946" s="3">
        <v>1308175795</v>
      </c>
      <c r="C3946" s="2" t="s">
        <v>43722</v>
      </c>
      <c r="D3946" s="2" t="s">
        <v>1</v>
      </c>
      <c r="E3946" s="3" t="s">
        <v>2</v>
      </c>
      <c r="F3946" s="3">
        <v>41190</v>
      </c>
      <c r="G3946" s="3" t="str">
        <f t="shared" si="61"/>
        <v xml:space="preserve">경기 </v>
      </c>
      <c r="H3946" s="2" t="s">
        <v>14665</v>
      </c>
      <c r="I3946" s="2" t="s">
        <v>117</v>
      </c>
      <c r="J3946" s="2" t="s">
        <v>43723</v>
      </c>
    </row>
    <row r="3947" spans="1:10" x14ac:dyDescent="0.3">
      <c r="A3947" s="3">
        <v>15758</v>
      </c>
      <c r="B3947" s="3">
        <v>1358194481</v>
      </c>
      <c r="C3947" s="2" t="s">
        <v>43727</v>
      </c>
      <c r="D3947" s="2" t="s">
        <v>1</v>
      </c>
      <c r="E3947" s="3" t="s">
        <v>2</v>
      </c>
      <c r="F3947" s="3">
        <v>41590</v>
      </c>
      <c r="G3947" s="3" t="str">
        <f t="shared" si="61"/>
        <v xml:space="preserve">경기 </v>
      </c>
      <c r="H3947" s="2" t="s">
        <v>43729</v>
      </c>
      <c r="I3947" s="2" t="s">
        <v>1898</v>
      </c>
      <c r="J3947" s="2" t="s">
        <v>43728</v>
      </c>
    </row>
    <row r="3948" spans="1:10" x14ac:dyDescent="0.3">
      <c r="A3948" s="3">
        <v>15761</v>
      </c>
      <c r="B3948" s="3">
        <v>1398121151</v>
      </c>
      <c r="C3948" s="2" t="s">
        <v>43735</v>
      </c>
      <c r="D3948" s="2" t="s">
        <v>1</v>
      </c>
      <c r="E3948" s="3" t="s">
        <v>2</v>
      </c>
      <c r="F3948" s="3">
        <v>41590</v>
      </c>
      <c r="G3948" s="3" t="str">
        <f t="shared" si="61"/>
        <v xml:space="preserve">경기 </v>
      </c>
      <c r="H3948" s="2" t="s">
        <v>43737</v>
      </c>
      <c r="I3948" s="2" t="s">
        <v>4142</v>
      </c>
      <c r="J3948" s="2" t="s">
        <v>43736</v>
      </c>
    </row>
    <row r="3949" spans="1:10" x14ac:dyDescent="0.3">
      <c r="A3949" s="3">
        <v>15764</v>
      </c>
      <c r="B3949" s="3">
        <v>2148702175</v>
      </c>
      <c r="C3949" s="2" t="s">
        <v>43741</v>
      </c>
      <c r="D3949" s="2" t="s">
        <v>1</v>
      </c>
      <c r="E3949" s="3" t="s">
        <v>2</v>
      </c>
      <c r="F3949" s="3">
        <v>41173</v>
      </c>
      <c r="G3949" s="3" t="str">
        <f t="shared" si="61"/>
        <v xml:space="preserve">경기 </v>
      </c>
      <c r="H3949" s="2" t="s">
        <v>153</v>
      </c>
      <c r="I3949" s="2" t="s">
        <v>534</v>
      </c>
      <c r="J3949" s="2" t="s">
        <v>43742</v>
      </c>
    </row>
    <row r="3950" spans="1:10" x14ac:dyDescent="0.3">
      <c r="A3950" s="3">
        <v>15765</v>
      </c>
      <c r="B3950" s="3">
        <v>2198111944</v>
      </c>
      <c r="C3950" s="2" t="s">
        <v>43743</v>
      </c>
      <c r="D3950" s="2" t="s">
        <v>1</v>
      </c>
      <c r="E3950" s="3" t="s">
        <v>2</v>
      </c>
      <c r="F3950" s="3">
        <v>41610</v>
      </c>
      <c r="G3950" s="3" t="str">
        <f t="shared" si="61"/>
        <v xml:space="preserve">경기 </v>
      </c>
      <c r="H3950" s="2" t="s">
        <v>43745</v>
      </c>
      <c r="I3950" s="2" t="s">
        <v>2033</v>
      </c>
      <c r="J3950" s="2" t="s">
        <v>43744</v>
      </c>
    </row>
    <row r="3951" spans="1:10" x14ac:dyDescent="0.3">
      <c r="A3951" s="3">
        <v>15782</v>
      </c>
      <c r="B3951" s="3">
        <v>1168108140</v>
      </c>
      <c r="C3951" s="2" t="s">
        <v>43788</v>
      </c>
      <c r="D3951" s="2" t="s">
        <v>895</v>
      </c>
      <c r="E3951" s="3" t="s">
        <v>896</v>
      </c>
      <c r="F3951" s="3">
        <v>41135</v>
      </c>
      <c r="G3951" s="3" t="str">
        <f t="shared" si="61"/>
        <v xml:space="preserve">경기 </v>
      </c>
      <c r="H3951" s="2" t="s">
        <v>43790</v>
      </c>
      <c r="I3951" s="2" t="s">
        <v>5</v>
      </c>
      <c r="J3951" s="2" t="s">
        <v>43789</v>
      </c>
    </row>
    <row r="3952" spans="1:10" x14ac:dyDescent="0.3">
      <c r="A3952" s="3">
        <v>15785</v>
      </c>
      <c r="B3952" s="3">
        <v>1248604553</v>
      </c>
      <c r="C3952" s="2" t="s">
        <v>43797</v>
      </c>
      <c r="D3952" s="2" t="s">
        <v>1</v>
      </c>
      <c r="E3952" s="3" t="s">
        <v>2</v>
      </c>
      <c r="F3952" s="3">
        <v>41173</v>
      </c>
      <c r="G3952" s="3" t="str">
        <f t="shared" si="61"/>
        <v xml:space="preserve">경기 </v>
      </c>
      <c r="H3952" s="2" t="s">
        <v>20880</v>
      </c>
      <c r="I3952" s="2" t="s">
        <v>440</v>
      </c>
      <c r="J3952" s="2" t="s">
        <v>43798</v>
      </c>
    </row>
    <row r="3953" spans="1:10" x14ac:dyDescent="0.3">
      <c r="A3953" s="3">
        <v>15786</v>
      </c>
      <c r="B3953" s="3">
        <v>1258104338</v>
      </c>
      <c r="C3953" s="2" t="s">
        <v>43799</v>
      </c>
      <c r="D3953" s="2" t="s">
        <v>1</v>
      </c>
      <c r="E3953" s="3" t="s">
        <v>2</v>
      </c>
      <c r="F3953" s="3">
        <v>41220</v>
      </c>
      <c r="G3953" s="3" t="str">
        <f t="shared" si="61"/>
        <v xml:space="preserve">경기 </v>
      </c>
      <c r="H3953" s="2" t="s">
        <v>43801</v>
      </c>
      <c r="I3953" s="2" t="s">
        <v>1653</v>
      </c>
      <c r="J3953" s="2" t="s">
        <v>43800</v>
      </c>
    </row>
    <row r="3954" spans="1:10" x14ac:dyDescent="0.3">
      <c r="A3954" s="3">
        <v>15788</v>
      </c>
      <c r="B3954" s="3">
        <v>1278143389</v>
      </c>
      <c r="C3954" s="2" t="s">
        <v>43805</v>
      </c>
      <c r="D3954" s="2" t="s">
        <v>126</v>
      </c>
      <c r="E3954" s="3" t="s">
        <v>943</v>
      </c>
      <c r="F3954" s="3">
        <v>41630</v>
      </c>
      <c r="G3954" s="3" t="str">
        <f t="shared" si="61"/>
        <v xml:space="preserve">경기 </v>
      </c>
      <c r="H3954" s="2" t="s">
        <v>43807</v>
      </c>
      <c r="I3954" s="2" t="s">
        <v>21499</v>
      </c>
      <c r="J3954" s="2" t="s">
        <v>43806</v>
      </c>
    </row>
    <row r="3955" spans="1:10" x14ac:dyDescent="0.3">
      <c r="A3955" s="3">
        <v>15789</v>
      </c>
      <c r="B3955" s="3">
        <v>1298114594</v>
      </c>
      <c r="C3955" s="2" t="s">
        <v>43808</v>
      </c>
      <c r="D3955" s="2" t="s">
        <v>1</v>
      </c>
      <c r="E3955" s="3" t="s">
        <v>2</v>
      </c>
      <c r="F3955" s="3">
        <v>41220</v>
      </c>
      <c r="G3955" s="3" t="str">
        <f t="shared" si="61"/>
        <v xml:space="preserve">경기 </v>
      </c>
      <c r="H3955" s="2" t="s">
        <v>43810</v>
      </c>
      <c r="I3955" s="2" t="s">
        <v>4639</v>
      </c>
      <c r="J3955" s="2" t="s">
        <v>43809</v>
      </c>
    </row>
    <row r="3956" spans="1:10" x14ac:dyDescent="0.3">
      <c r="A3956" s="3">
        <v>15791</v>
      </c>
      <c r="B3956" s="3">
        <v>1328111628</v>
      </c>
      <c r="C3956" s="2" t="s">
        <v>43813</v>
      </c>
      <c r="D3956" s="2" t="s">
        <v>1</v>
      </c>
      <c r="E3956" s="3" t="s">
        <v>2</v>
      </c>
      <c r="F3956" s="3">
        <v>41310</v>
      </c>
      <c r="G3956" s="3" t="str">
        <f t="shared" si="61"/>
        <v xml:space="preserve">경기 </v>
      </c>
      <c r="H3956" s="2" t="s">
        <v>27803</v>
      </c>
      <c r="I3956" s="2" t="s">
        <v>3285</v>
      </c>
      <c r="J3956" s="2" t="s">
        <v>43814</v>
      </c>
    </row>
    <row r="3957" spans="1:10" x14ac:dyDescent="0.3">
      <c r="A3957" s="3">
        <v>15792</v>
      </c>
      <c r="B3957" s="3">
        <v>1358179215</v>
      </c>
      <c r="C3957" s="2" t="s">
        <v>43815</v>
      </c>
      <c r="D3957" s="2" t="s">
        <v>1</v>
      </c>
      <c r="E3957" s="3" t="s">
        <v>2</v>
      </c>
      <c r="F3957" s="3">
        <v>41271</v>
      </c>
      <c r="G3957" s="3" t="str">
        <f t="shared" si="61"/>
        <v xml:space="preserve">경기 </v>
      </c>
      <c r="H3957" s="2" t="s">
        <v>43817</v>
      </c>
      <c r="I3957" s="2" t="s">
        <v>667</v>
      </c>
      <c r="J3957" s="2" t="s">
        <v>43816</v>
      </c>
    </row>
    <row r="3958" spans="1:10" x14ac:dyDescent="0.3">
      <c r="A3958" s="3">
        <v>15796</v>
      </c>
      <c r="B3958" s="3">
        <v>2148616712</v>
      </c>
      <c r="C3958" s="2" t="s">
        <v>43826</v>
      </c>
      <c r="D3958" s="2" t="s">
        <v>1</v>
      </c>
      <c r="E3958" s="3" t="s">
        <v>2</v>
      </c>
      <c r="F3958" s="3">
        <v>41173</v>
      </c>
      <c r="G3958" s="3" t="str">
        <f t="shared" si="61"/>
        <v xml:space="preserve">경기 </v>
      </c>
      <c r="H3958" s="2" t="s">
        <v>25052</v>
      </c>
      <c r="I3958" s="2" t="s">
        <v>5713</v>
      </c>
      <c r="J3958" s="2" t="s">
        <v>43827</v>
      </c>
    </row>
    <row r="3959" spans="1:10" x14ac:dyDescent="0.3">
      <c r="A3959" s="3">
        <v>15799</v>
      </c>
      <c r="B3959" s="3">
        <v>2238102333</v>
      </c>
      <c r="C3959" s="2" t="s">
        <v>43834</v>
      </c>
      <c r="D3959" s="2" t="s">
        <v>1</v>
      </c>
      <c r="E3959" s="3" t="s">
        <v>2</v>
      </c>
      <c r="F3959" s="3">
        <v>41135</v>
      </c>
      <c r="G3959" s="3" t="str">
        <f t="shared" si="61"/>
        <v xml:space="preserve">경기 </v>
      </c>
      <c r="H3959" s="2" t="s">
        <v>1249</v>
      </c>
      <c r="I3959" s="2" t="s">
        <v>1279</v>
      </c>
      <c r="J3959" s="2" t="s">
        <v>43835</v>
      </c>
    </row>
    <row r="3960" spans="1:10" x14ac:dyDescent="0.3">
      <c r="A3960" s="3">
        <v>15823</v>
      </c>
      <c r="B3960" s="3">
        <v>1078118678</v>
      </c>
      <c r="C3960" s="2" t="s">
        <v>43898</v>
      </c>
      <c r="D3960" s="2" t="s">
        <v>1</v>
      </c>
      <c r="E3960" s="3" t="s">
        <v>2</v>
      </c>
      <c r="F3960" s="3">
        <v>41273</v>
      </c>
      <c r="G3960" s="3" t="str">
        <f t="shared" si="61"/>
        <v xml:space="preserve">경기 </v>
      </c>
      <c r="H3960" s="2" t="s">
        <v>43900</v>
      </c>
      <c r="I3960" s="2" t="s">
        <v>393</v>
      </c>
      <c r="J3960" s="2" t="s">
        <v>43899</v>
      </c>
    </row>
    <row r="3961" spans="1:10" x14ac:dyDescent="0.3">
      <c r="A3961" s="3">
        <v>15826</v>
      </c>
      <c r="B3961" s="3">
        <v>1248194254</v>
      </c>
      <c r="C3961" s="2" t="s">
        <v>43907</v>
      </c>
      <c r="D3961" s="2" t="s">
        <v>1</v>
      </c>
      <c r="E3961" s="3" t="s">
        <v>2</v>
      </c>
      <c r="F3961" s="3">
        <v>41461</v>
      </c>
      <c r="G3961" s="3" t="str">
        <f t="shared" si="61"/>
        <v xml:space="preserve">경기 </v>
      </c>
      <c r="H3961" s="2" t="s">
        <v>43909</v>
      </c>
      <c r="I3961" s="2" t="s">
        <v>308</v>
      </c>
      <c r="J3961" s="2" t="s">
        <v>43908</v>
      </c>
    </row>
    <row r="3962" spans="1:10" x14ac:dyDescent="0.3">
      <c r="A3962" s="3">
        <v>15827</v>
      </c>
      <c r="B3962" s="3">
        <v>1248629398</v>
      </c>
      <c r="C3962" s="2" t="s">
        <v>43910</v>
      </c>
      <c r="D3962" s="2" t="s">
        <v>1</v>
      </c>
      <c r="E3962" s="3" t="s">
        <v>2</v>
      </c>
      <c r="F3962" s="3">
        <v>41117</v>
      </c>
      <c r="G3962" s="3" t="str">
        <f t="shared" si="61"/>
        <v xml:space="preserve">경기 </v>
      </c>
      <c r="H3962" s="2" t="s">
        <v>8131</v>
      </c>
      <c r="I3962" s="2" t="s">
        <v>1885</v>
      </c>
      <c r="J3962" s="2" t="s">
        <v>43911</v>
      </c>
    </row>
    <row r="3963" spans="1:10" x14ac:dyDescent="0.3">
      <c r="A3963" s="3">
        <v>15828</v>
      </c>
      <c r="B3963" s="3">
        <v>1278139231</v>
      </c>
      <c r="C3963" s="2" t="s">
        <v>43912</v>
      </c>
      <c r="D3963" s="2" t="s">
        <v>1</v>
      </c>
      <c r="E3963" s="3" t="s">
        <v>2</v>
      </c>
      <c r="F3963" s="3">
        <v>41650</v>
      </c>
      <c r="G3963" s="3" t="str">
        <f t="shared" si="61"/>
        <v xml:space="preserve">경기 </v>
      </c>
      <c r="H3963" s="2" t="s">
        <v>43914</v>
      </c>
      <c r="I3963" s="2" t="s">
        <v>323</v>
      </c>
      <c r="J3963" s="2" t="s">
        <v>43913</v>
      </c>
    </row>
    <row r="3964" spans="1:10" x14ac:dyDescent="0.3">
      <c r="A3964" s="3">
        <v>15829</v>
      </c>
      <c r="B3964" s="3">
        <v>1288132380</v>
      </c>
      <c r="C3964" s="2" t="s">
        <v>43915</v>
      </c>
      <c r="D3964" s="2" t="s">
        <v>1</v>
      </c>
      <c r="E3964" s="3" t="s">
        <v>2</v>
      </c>
      <c r="F3964" s="3">
        <v>41480</v>
      </c>
      <c r="G3964" s="3" t="str">
        <f t="shared" si="61"/>
        <v xml:space="preserve">경기 </v>
      </c>
      <c r="H3964" s="2" t="s">
        <v>43917</v>
      </c>
      <c r="I3964" s="2" t="s">
        <v>3199</v>
      </c>
      <c r="J3964" s="2" t="s">
        <v>43916</v>
      </c>
    </row>
    <row r="3965" spans="1:10" x14ac:dyDescent="0.3">
      <c r="A3965" s="3">
        <v>15830</v>
      </c>
      <c r="B3965" s="3">
        <v>1318163744</v>
      </c>
      <c r="C3965" s="2" t="s">
        <v>43918</v>
      </c>
      <c r="D3965" s="2" t="s">
        <v>1</v>
      </c>
      <c r="E3965" s="3" t="s">
        <v>2</v>
      </c>
      <c r="F3965" s="3">
        <v>41390</v>
      </c>
      <c r="G3965" s="3" t="str">
        <f t="shared" si="61"/>
        <v xml:space="preserve">경기 </v>
      </c>
      <c r="H3965" s="2" t="s">
        <v>43920</v>
      </c>
      <c r="I3965" s="2" t="s">
        <v>631</v>
      </c>
      <c r="J3965" s="2" t="s">
        <v>43919</v>
      </c>
    </row>
    <row r="3966" spans="1:10" x14ac:dyDescent="0.3">
      <c r="A3966" s="3">
        <v>15831</v>
      </c>
      <c r="B3966" s="3">
        <v>1328125535</v>
      </c>
      <c r="C3966" s="2" t="s">
        <v>43921</v>
      </c>
      <c r="D3966" s="2" t="s">
        <v>1</v>
      </c>
      <c r="E3966" s="3" t="s">
        <v>2</v>
      </c>
      <c r="F3966" s="3">
        <v>41360</v>
      </c>
      <c r="G3966" s="3" t="str">
        <f t="shared" si="61"/>
        <v xml:space="preserve">경기 </v>
      </c>
      <c r="H3966" s="2" t="s">
        <v>43923</v>
      </c>
      <c r="I3966" s="2" t="s">
        <v>469</v>
      </c>
      <c r="J3966" s="2" t="s">
        <v>43922</v>
      </c>
    </row>
    <row r="3967" spans="1:10" x14ac:dyDescent="0.3">
      <c r="A3967" s="3">
        <v>15832</v>
      </c>
      <c r="B3967" s="3">
        <v>1348502555</v>
      </c>
      <c r="C3967" s="2" t="s">
        <v>43924</v>
      </c>
      <c r="D3967" s="2" t="s">
        <v>132</v>
      </c>
      <c r="E3967" s="3" t="s">
        <v>133</v>
      </c>
      <c r="F3967" s="3">
        <v>41273</v>
      </c>
      <c r="G3967" s="3" t="str">
        <f t="shared" si="61"/>
        <v xml:space="preserve">경기 </v>
      </c>
      <c r="H3967" s="2" t="s">
        <v>43926</v>
      </c>
      <c r="I3967" s="2" t="s">
        <v>308</v>
      </c>
      <c r="J3967" s="2" t="s">
        <v>43925</v>
      </c>
    </row>
    <row r="3968" spans="1:10" x14ac:dyDescent="0.3">
      <c r="A3968" s="3">
        <v>15833</v>
      </c>
      <c r="B3968" s="3">
        <v>1358125077</v>
      </c>
      <c r="C3968" s="2" t="s">
        <v>43927</v>
      </c>
      <c r="D3968" s="2" t="s">
        <v>1</v>
      </c>
      <c r="E3968" s="3" t="s">
        <v>2</v>
      </c>
      <c r="F3968" s="3">
        <v>41550</v>
      </c>
      <c r="G3968" s="3" t="str">
        <f t="shared" si="61"/>
        <v xml:space="preserve">경기 </v>
      </c>
      <c r="H3968" s="2" t="s">
        <v>43929</v>
      </c>
      <c r="I3968" s="2" t="s">
        <v>8223</v>
      </c>
      <c r="J3968" s="2" t="s">
        <v>43928</v>
      </c>
    </row>
    <row r="3969" spans="1:10" x14ac:dyDescent="0.3">
      <c r="A3969" s="3">
        <v>15836</v>
      </c>
      <c r="B3969" s="3">
        <v>1408522482</v>
      </c>
      <c r="C3969" s="2" t="s">
        <v>43936</v>
      </c>
      <c r="D3969" s="2" t="s">
        <v>132</v>
      </c>
      <c r="E3969" s="3" t="s">
        <v>133</v>
      </c>
      <c r="F3969" s="3">
        <v>41390</v>
      </c>
      <c r="G3969" s="3" t="str">
        <f t="shared" si="61"/>
        <v xml:space="preserve">경기 </v>
      </c>
      <c r="H3969" s="2" t="s">
        <v>43938</v>
      </c>
      <c r="I3969" s="2" t="s">
        <v>39774</v>
      </c>
      <c r="J3969" s="2" t="s">
        <v>43937</v>
      </c>
    </row>
    <row r="3970" spans="1:10" x14ac:dyDescent="0.3">
      <c r="A3970" s="3">
        <v>15866</v>
      </c>
      <c r="B3970" s="3">
        <v>1108159428</v>
      </c>
      <c r="C3970" s="2" t="s">
        <v>44009</v>
      </c>
      <c r="D3970" s="2" t="s">
        <v>1</v>
      </c>
      <c r="E3970" s="3" t="s">
        <v>2</v>
      </c>
      <c r="F3970" s="3">
        <v>41285</v>
      </c>
      <c r="G3970" s="3" t="str">
        <f t="shared" si="61"/>
        <v xml:space="preserve">경기 </v>
      </c>
      <c r="H3970" s="2" t="s">
        <v>44011</v>
      </c>
      <c r="I3970" s="2" t="s">
        <v>440</v>
      </c>
      <c r="J3970" s="2" t="s">
        <v>44010</v>
      </c>
    </row>
    <row r="3971" spans="1:10" x14ac:dyDescent="0.3">
      <c r="A3971" s="3">
        <v>15867</v>
      </c>
      <c r="B3971" s="3">
        <v>1148148258</v>
      </c>
      <c r="C3971" s="2" t="s">
        <v>44012</v>
      </c>
      <c r="D3971" s="2" t="s">
        <v>1</v>
      </c>
      <c r="E3971" s="3" t="s">
        <v>2</v>
      </c>
      <c r="F3971" s="3">
        <v>41115</v>
      </c>
      <c r="G3971" s="3" t="str">
        <f t="shared" ref="G3971:G4034" si="62">LEFT(H3971,3)</f>
        <v xml:space="preserve">경기 </v>
      </c>
      <c r="H3971" s="2" t="s">
        <v>44014</v>
      </c>
      <c r="I3971" s="2" t="s">
        <v>5</v>
      </c>
      <c r="J3971" s="2" t="s">
        <v>44013</v>
      </c>
    </row>
    <row r="3972" spans="1:10" x14ac:dyDescent="0.3">
      <c r="A3972" s="3">
        <v>15869</v>
      </c>
      <c r="B3972" s="3">
        <v>1248114570</v>
      </c>
      <c r="C3972" s="2" t="s">
        <v>44017</v>
      </c>
      <c r="D3972" s="2" t="s">
        <v>1</v>
      </c>
      <c r="E3972" s="3" t="s">
        <v>2</v>
      </c>
      <c r="F3972" s="3">
        <v>41113</v>
      </c>
      <c r="G3972" s="3" t="str">
        <f t="shared" si="62"/>
        <v xml:space="preserve">경기 </v>
      </c>
      <c r="H3972" s="2" t="s">
        <v>44019</v>
      </c>
      <c r="I3972" s="2" t="s">
        <v>564</v>
      </c>
      <c r="J3972" s="2" t="s">
        <v>44018</v>
      </c>
    </row>
    <row r="3973" spans="1:10" x14ac:dyDescent="0.3">
      <c r="A3973" s="3">
        <v>15870</v>
      </c>
      <c r="B3973" s="3">
        <v>1248655028</v>
      </c>
      <c r="C3973" s="2" t="s">
        <v>39406</v>
      </c>
      <c r="D3973" s="2" t="s">
        <v>1</v>
      </c>
      <c r="E3973" s="3" t="s">
        <v>2</v>
      </c>
      <c r="F3973" s="3">
        <v>41220</v>
      </c>
      <c r="G3973" s="3" t="str">
        <f t="shared" si="62"/>
        <v xml:space="preserve">경기 </v>
      </c>
      <c r="H3973" s="2" t="s">
        <v>44021</v>
      </c>
      <c r="I3973" s="2" t="s">
        <v>5</v>
      </c>
      <c r="J3973" s="2" t="s">
        <v>44020</v>
      </c>
    </row>
    <row r="3974" spans="1:10" x14ac:dyDescent="0.3">
      <c r="A3974" s="3">
        <v>15872</v>
      </c>
      <c r="B3974" s="3">
        <v>1268151585</v>
      </c>
      <c r="C3974" s="2" t="s">
        <v>44025</v>
      </c>
      <c r="D3974" s="2" t="s">
        <v>1</v>
      </c>
      <c r="E3974" s="3" t="s">
        <v>2</v>
      </c>
      <c r="F3974" s="3">
        <v>41610</v>
      </c>
      <c r="G3974" s="3" t="str">
        <f t="shared" si="62"/>
        <v xml:space="preserve">경기 </v>
      </c>
      <c r="H3974" s="2" t="s">
        <v>44027</v>
      </c>
      <c r="I3974" s="2" t="s">
        <v>912</v>
      </c>
      <c r="J3974" s="2" t="s">
        <v>44026</v>
      </c>
    </row>
    <row r="3975" spans="1:10" x14ac:dyDescent="0.3">
      <c r="A3975" s="3">
        <v>15873</v>
      </c>
      <c r="B3975" s="3">
        <v>1268171709</v>
      </c>
      <c r="C3975" s="2" t="s">
        <v>44028</v>
      </c>
      <c r="D3975" s="2" t="s">
        <v>132</v>
      </c>
      <c r="E3975" s="3" t="s">
        <v>133</v>
      </c>
      <c r="F3975" s="3">
        <v>41500</v>
      </c>
      <c r="G3975" s="3" t="str">
        <f t="shared" si="62"/>
        <v xml:space="preserve">경기 </v>
      </c>
      <c r="H3975" s="2" t="s">
        <v>44030</v>
      </c>
      <c r="I3975" s="2" t="s">
        <v>667</v>
      </c>
      <c r="J3975" s="2" t="s">
        <v>44029</v>
      </c>
    </row>
    <row r="3976" spans="1:10" x14ac:dyDescent="0.3">
      <c r="A3976" s="3">
        <v>15878</v>
      </c>
      <c r="B3976" s="3">
        <v>1348166717</v>
      </c>
      <c r="C3976" s="2" t="s">
        <v>44043</v>
      </c>
      <c r="D3976" s="2" t="s">
        <v>1</v>
      </c>
      <c r="E3976" s="3" t="s">
        <v>2</v>
      </c>
      <c r="F3976" s="3">
        <v>41390</v>
      </c>
      <c r="G3976" s="3" t="str">
        <f t="shared" si="62"/>
        <v xml:space="preserve">경기 </v>
      </c>
      <c r="H3976" s="2" t="s">
        <v>44045</v>
      </c>
      <c r="I3976" s="2" t="s">
        <v>308</v>
      </c>
      <c r="J3976" s="2" t="s">
        <v>44044</v>
      </c>
    </row>
    <row r="3977" spans="1:10" x14ac:dyDescent="0.3">
      <c r="A3977" s="3">
        <v>15879</v>
      </c>
      <c r="B3977" s="3">
        <v>1348652993</v>
      </c>
      <c r="C3977" s="2" t="s">
        <v>44046</v>
      </c>
      <c r="D3977" s="2" t="s">
        <v>1</v>
      </c>
      <c r="E3977" s="3" t="s">
        <v>2</v>
      </c>
      <c r="F3977" s="3">
        <v>41273</v>
      </c>
      <c r="G3977" s="3" t="str">
        <f t="shared" si="62"/>
        <v xml:space="preserve">경기 </v>
      </c>
      <c r="H3977" s="2" t="s">
        <v>44048</v>
      </c>
      <c r="I3977" s="2" t="s">
        <v>1813</v>
      </c>
      <c r="J3977" s="2" t="s">
        <v>44047</v>
      </c>
    </row>
    <row r="3978" spans="1:10" x14ac:dyDescent="0.3">
      <c r="A3978" s="3">
        <v>15880</v>
      </c>
      <c r="B3978" s="3">
        <v>1358169380</v>
      </c>
      <c r="C3978" s="2" t="s">
        <v>44049</v>
      </c>
      <c r="D3978" s="2" t="s">
        <v>1</v>
      </c>
      <c r="E3978" s="3" t="s">
        <v>2</v>
      </c>
      <c r="F3978" s="3">
        <v>41117</v>
      </c>
      <c r="G3978" s="3" t="str">
        <f t="shared" si="62"/>
        <v xml:space="preserve">경기 </v>
      </c>
      <c r="H3978" s="2" t="s">
        <v>9142</v>
      </c>
      <c r="I3978" s="2" t="s">
        <v>51</v>
      </c>
      <c r="J3978" s="2" t="s">
        <v>44050</v>
      </c>
    </row>
    <row r="3979" spans="1:10" x14ac:dyDescent="0.3">
      <c r="A3979" s="3">
        <v>15881</v>
      </c>
      <c r="B3979" s="3">
        <v>1358618173</v>
      </c>
      <c r="C3979" s="2" t="s">
        <v>44051</v>
      </c>
      <c r="D3979" s="2" t="s">
        <v>1</v>
      </c>
      <c r="E3979" s="3" t="s">
        <v>2</v>
      </c>
      <c r="F3979" s="3">
        <v>41117</v>
      </c>
      <c r="G3979" s="3" t="str">
        <f t="shared" si="62"/>
        <v xml:space="preserve">경기 </v>
      </c>
      <c r="H3979" s="2" t="s">
        <v>8131</v>
      </c>
      <c r="I3979" s="2" t="s">
        <v>3865</v>
      </c>
      <c r="J3979" s="2" t="s">
        <v>44052</v>
      </c>
    </row>
    <row r="3980" spans="1:10" x14ac:dyDescent="0.3">
      <c r="A3980" s="3">
        <v>15883</v>
      </c>
      <c r="B3980" s="3">
        <v>1378135585</v>
      </c>
      <c r="C3980" s="2" t="s">
        <v>44056</v>
      </c>
      <c r="D3980" s="2" t="s">
        <v>1</v>
      </c>
      <c r="E3980" s="3" t="s">
        <v>2</v>
      </c>
      <c r="F3980" s="3">
        <v>41570</v>
      </c>
      <c r="G3980" s="3" t="str">
        <f t="shared" si="62"/>
        <v xml:space="preserve">경기 </v>
      </c>
      <c r="H3980" s="2" t="s">
        <v>44058</v>
      </c>
      <c r="I3980" s="2" t="s">
        <v>8517</v>
      </c>
      <c r="J3980" s="2" t="s">
        <v>44057</v>
      </c>
    </row>
    <row r="3981" spans="1:10" x14ac:dyDescent="0.3">
      <c r="A3981" s="3">
        <v>15884</v>
      </c>
      <c r="B3981" s="3">
        <v>1388124214</v>
      </c>
      <c r="C3981" s="2" t="s">
        <v>44059</v>
      </c>
      <c r="D3981" s="2" t="s">
        <v>1</v>
      </c>
      <c r="E3981" s="3" t="s">
        <v>2</v>
      </c>
      <c r="F3981" s="3">
        <v>41173</v>
      </c>
      <c r="G3981" s="3" t="str">
        <f t="shared" si="62"/>
        <v xml:space="preserve">경기 </v>
      </c>
      <c r="H3981" s="2" t="s">
        <v>1102</v>
      </c>
      <c r="I3981" s="2" t="s">
        <v>13</v>
      </c>
      <c r="J3981" s="2" t="s">
        <v>44060</v>
      </c>
    </row>
    <row r="3982" spans="1:10" x14ac:dyDescent="0.3">
      <c r="A3982" s="3">
        <v>15891</v>
      </c>
      <c r="B3982" s="3">
        <v>2158603995</v>
      </c>
      <c r="C3982" s="2" t="s">
        <v>44072</v>
      </c>
      <c r="D3982" s="2" t="s">
        <v>1</v>
      </c>
      <c r="E3982" s="3" t="s">
        <v>2</v>
      </c>
      <c r="F3982" s="3">
        <v>41550</v>
      </c>
      <c r="G3982" s="3" t="str">
        <f t="shared" si="62"/>
        <v xml:space="preserve">경기 </v>
      </c>
      <c r="H3982" s="2" t="s">
        <v>44074</v>
      </c>
      <c r="I3982" s="2" t="s">
        <v>1863</v>
      </c>
      <c r="J3982" s="2" t="s">
        <v>44073</v>
      </c>
    </row>
    <row r="3983" spans="1:10" x14ac:dyDescent="0.3">
      <c r="A3983" s="3">
        <v>15910</v>
      </c>
      <c r="B3983" s="3">
        <v>1088161125</v>
      </c>
      <c r="C3983" s="2" t="s">
        <v>44127</v>
      </c>
      <c r="D3983" s="2" t="s">
        <v>1</v>
      </c>
      <c r="E3983" s="3" t="s">
        <v>2</v>
      </c>
      <c r="F3983" s="3">
        <v>41590</v>
      </c>
      <c r="G3983" s="3" t="str">
        <f t="shared" si="62"/>
        <v xml:space="preserve">경기 </v>
      </c>
      <c r="H3983" s="2" t="s">
        <v>44129</v>
      </c>
      <c r="I3983" s="2" t="s">
        <v>225</v>
      </c>
      <c r="J3983" s="2" t="s">
        <v>44128</v>
      </c>
    </row>
    <row r="3984" spans="1:10" x14ac:dyDescent="0.3">
      <c r="A3984" s="3">
        <v>15913</v>
      </c>
      <c r="B3984" s="3">
        <v>1148617901</v>
      </c>
      <c r="C3984" s="2" t="s">
        <v>44135</v>
      </c>
      <c r="D3984" s="2" t="s">
        <v>1</v>
      </c>
      <c r="E3984" s="3" t="s">
        <v>2</v>
      </c>
      <c r="F3984" s="3">
        <v>41133</v>
      </c>
      <c r="G3984" s="3" t="str">
        <f t="shared" si="62"/>
        <v xml:space="preserve">경기 </v>
      </c>
      <c r="H3984" s="2" t="s">
        <v>1539</v>
      </c>
      <c r="I3984" s="2" t="s">
        <v>451</v>
      </c>
      <c r="J3984" s="2" t="s">
        <v>44136</v>
      </c>
    </row>
    <row r="3985" spans="1:10" x14ac:dyDescent="0.3">
      <c r="A3985" s="3">
        <v>15919</v>
      </c>
      <c r="B3985" s="3">
        <v>1248122162</v>
      </c>
      <c r="C3985" s="2" t="s">
        <v>44151</v>
      </c>
      <c r="D3985" s="2" t="s">
        <v>1</v>
      </c>
      <c r="E3985" s="3" t="s">
        <v>2</v>
      </c>
      <c r="F3985" s="3">
        <v>41590</v>
      </c>
      <c r="G3985" s="3" t="str">
        <f t="shared" si="62"/>
        <v xml:space="preserve">경기 </v>
      </c>
      <c r="H3985" s="2" t="s">
        <v>44153</v>
      </c>
      <c r="I3985" s="2" t="s">
        <v>1317</v>
      </c>
      <c r="J3985" s="2" t="s">
        <v>44152</v>
      </c>
    </row>
    <row r="3986" spans="1:10" x14ac:dyDescent="0.3">
      <c r="A3986" s="3">
        <v>15921</v>
      </c>
      <c r="B3986" s="3">
        <v>1258115868</v>
      </c>
      <c r="C3986" s="2" t="s">
        <v>44157</v>
      </c>
      <c r="D3986" s="2" t="s">
        <v>1</v>
      </c>
      <c r="E3986" s="3" t="s">
        <v>2</v>
      </c>
      <c r="F3986" s="3">
        <v>41220</v>
      </c>
      <c r="G3986" s="3" t="str">
        <f t="shared" si="62"/>
        <v xml:space="preserve">경기 </v>
      </c>
      <c r="H3986" s="2" t="s">
        <v>44159</v>
      </c>
      <c r="I3986" s="2" t="s">
        <v>198</v>
      </c>
      <c r="J3986" s="2" t="s">
        <v>44158</v>
      </c>
    </row>
    <row r="3987" spans="1:10" x14ac:dyDescent="0.3">
      <c r="A3987" s="3">
        <v>15923</v>
      </c>
      <c r="B3987" s="3">
        <v>1278179077</v>
      </c>
      <c r="C3987" s="2" t="s">
        <v>44163</v>
      </c>
      <c r="D3987" s="2" t="s">
        <v>1</v>
      </c>
      <c r="E3987" s="3" t="s">
        <v>2</v>
      </c>
      <c r="F3987" s="3">
        <v>41630</v>
      </c>
      <c r="G3987" s="3" t="str">
        <f t="shared" si="62"/>
        <v xml:space="preserve">경기 </v>
      </c>
      <c r="H3987" s="2" t="s">
        <v>44165</v>
      </c>
      <c r="I3987" s="2" t="s">
        <v>44166</v>
      </c>
      <c r="J3987" s="2" t="s">
        <v>44164</v>
      </c>
    </row>
    <row r="3988" spans="1:10" x14ac:dyDescent="0.3">
      <c r="A3988" s="3">
        <v>15924</v>
      </c>
      <c r="B3988" s="3">
        <v>1308169177</v>
      </c>
      <c r="C3988" s="2" t="s">
        <v>44167</v>
      </c>
      <c r="D3988" s="2" t="s">
        <v>1</v>
      </c>
      <c r="E3988" s="3" t="s">
        <v>2</v>
      </c>
      <c r="F3988" s="3">
        <v>41190</v>
      </c>
      <c r="G3988" s="3" t="str">
        <f t="shared" si="62"/>
        <v xml:space="preserve">경기 </v>
      </c>
      <c r="H3988" s="2" t="s">
        <v>44169</v>
      </c>
      <c r="I3988" s="2" t="s">
        <v>469</v>
      </c>
      <c r="J3988" s="2" t="s">
        <v>44168</v>
      </c>
    </row>
    <row r="3989" spans="1:10" x14ac:dyDescent="0.3">
      <c r="A3989" s="3">
        <v>15926</v>
      </c>
      <c r="B3989" s="3">
        <v>1318603381</v>
      </c>
      <c r="C3989" s="2" t="s">
        <v>44172</v>
      </c>
      <c r="D3989" s="2" t="s">
        <v>1</v>
      </c>
      <c r="E3989" s="3" t="s">
        <v>2</v>
      </c>
      <c r="F3989" s="3">
        <v>41570</v>
      </c>
      <c r="G3989" s="3" t="str">
        <f t="shared" si="62"/>
        <v xml:space="preserve">경기 </v>
      </c>
      <c r="H3989" s="2" t="s">
        <v>44174</v>
      </c>
      <c r="I3989" s="2" t="s">
        <v>797</v>
      </c>
      <c r="J3989" s="2" t="s">
        <v>44173</v>
      </c>
    </row>
    <row r="3990" spans="1:10" x14ac:dyDescent="0.3">
      <c r="A3990" s="3">
        <v>15928</v>
      </c>
      <c r="B3990" s="3">
        <v>1348128654</v>
      </c>
      <c r="C3990" s="2" t="s">
        <v>44178</v>
      </c>
      <c r="D3990" s="2" t="s">
        <v>1</v>
      </c>
      <c r="E3990" s="3" t="s">
        <v>2</v>
      </c>
      <c r="F3990" s="3">
        <v>41220</v>
      </c>
      <c r="G3990" s="3" t="str">
        <f t="shared" si="62"/>
        <v xml:space="preserve">경기 </v>
      </c>
      <c r="H3990" s="2" t="s">
        <v>44180</v>
      </c>
      <c r="I3990" s="2" t="s">
        <v>3387</v>
      </c>
      <c r="J3990" s="2" t="s">
        <v>44179</v>
      </c>
    </row>
    <row r="3991" spans="1:10" x14ac:dyDescent="0.3">
      <c r="A3991" s="3">
        <v>15929</v>
      </c>
      <c r="B3991" s="3">
        <v>1348157936</v>
      </c>
      <c r="C3991" s="2" t="s">
        <v>44181</v>
      </c>
      <c r="D3991" s="2" t="s">
        <v>1</v>
      </c>
      <c r="E3991" s="3" t="s">
        <v>2</v>
      </c>
      <c r="F3991" s="3">
        <v>41273</v>
      </c>
      <c r="G3991" s="3" t="str">
        <f t="shared" si="62"/>
        <v xml:space="preserve">경기 </v>
      </c>
      <c r="H3991" s="2" t="s">
        <v>44183</v>
      </c>
      <c r="I3991" s="2" t="s">
        <v>526</v>
      </c>
      <c r="J3991" s="2" t="s">
        <v>44182</v>
      </c>
    </row>
    <row r="3992" spans="1:10" x14ac:dyDescent="0.3">
      <c r="A3992" s="3">
        <v>15930</v>
      </c>
      <c r="B3992" s="3">
        <v>1348632089</v>
      </c>
      <c r="C3992" s="2" t="s">
        <v>44184</v>
      </c>
      <c r="D3992" s="2" t="s">
        <v>1</v>
      </c>
      <c r="E3992" s="3" t="s">
        <v>2</v>
      </c>
      <c r="F3992" s="3">
        <v>41273</v>
      </c>
      <c r="G3992" s="3" t="str">
        <f t="shared" si="62"/>
        <v xml:space="preserve">경기 </v>
      </c>
      <c r="H3992" s="2" t="s">
        <v>44186</v>
      </c>
      <c r="I3992" s="2" t="s">
        <v>1310</v>
      </c>
      <c r="J3992" s="2" t="s">
        <v>44185</v>
      </c>
    </row>
    <row r="3993" spans="1:10" x14ac:dyDescent="0.3">
      <c r="A3993" s="3">
        <v>15931</v>
      </c>
      <c r="B3993" s="3">
        <v>1348651179</v>
      </c>
      <c r="C3993" s="2" t="s">
        <v>44187</v>
      </c>
      <c r="D3993" s="2" t="s">
        <v>1</v>
      </c>
      <c r="E3993" s="3" t="s">
        <v>2</v>
      </c>
      <c r="F3993" s="3">
        <v>41271</v>
      </c>
      <c r="G3993" s="3" t="str">
        <f t="shared" si="62"/>
        <v xml:space="preserve">경기 </v>
      </c>
      <c r="H3993" s="2" t="s">
        <v>44189</v>
      </c>
      <c r="I3993" s="2" t="s">
        <v>593</v>
      </c>
      <c r="J3993" s="2" t="s">
        <v>44188</v>
      </c>
    </row>
    <row r="3994" spans="1:10" x14ac:dyDescent="0.3">
      <c r="A3994" s="3">
        <v>15932</v>
      </c>
      <c r="B3994" s="3">
        <v>1358106444</v>
      </c>
      <c r="C3994" s="2" t="s">
        <v>44190</v>
      </c>
      <c r="D3994" s="2" t="s">
        <v>1</v>
      </c>
      <c r="E3994" s="3" t="s">
        <v>2</v>
      </c>
      <c r="F3994" s="3">
        <v>41550</v>
      </c>
      <c r="G3994" s="3" t="str">
        <f t="shared" si="62"/>
        <v xml:space="preserve">경기 </v>
      </c>
      <c r="H3994" s="2" t="s">
        <v>44192</v>
      </c>
      <c r="I3994" s="2" t="s">
        <v>14333</v>
      </c>
      <c r="J3994" s="2" t="s">
        <v>44191</v>
      </c>
    </row>
    <row r="3995" spans="1:10" x14ac:dyDescent="0.3">
      <c r="A3995" s="3">
        <v>15933</v>
      </c>
      <c r="B3995" s="3">
        <v>1378179467</v>
      </c>
      <c r="C3995" s="2" t="s">
        <v>44193</v>
      </c>
      <c r="D3995" s="2" t="s">
        <v>1</v>
      </c>
      <c r="E3995" s="3" t="s">
        <v>2</v>
      </c>
      <c r="F3995" s="3">
        <v>41570</v>
      </c>
      <c r="G3995" s="3" t="str">
        <f t="shared" si="62"/>
        <v xml:space="preserve">경기 </v>
      </c>
      <c r="H3995" s="2" t="s">
        <v>44195</v>
      </c>
      <c r="I3995" s="2" t="s">
        <v>1317</v>
      </c>
      <c r="J3995" s="2" t="s">
        <v>44194</v>
      </c>
    </row>
    <row r="3996" spans="1:10" x14ac:dyDescent="0.3">
      <c r="A3996" s="3">
        <v>15959</v>
      </c>
      <c r="B3996" s="3">
        <v>1138157564</v>
      </c>
      <c r="C3996" s="2" t="s">
        <v>44259</v>
      </c>
      <c r="D3996" s="2" t="s">
        <v>239</v>
      </c>
      <c r="E3996" s="3" t="s">
        <v>240</v>
      </c>
      <c r="F3996" s="3">
        <v>41390</v>
      </c>
      <c r="G3996" s="3" t="str">
        <f t="shared" si="62"/>
        <v xml:space="preserve">경기 </v>
      </c>
      <c r="H3996" s="2" t="s">
        <v>44261</v>
      </c>
      <c r="I3996" s="2" t="s">
        <v>348</v>
      </c>
      <c r="J3996" s="2" t="s">
        <v>44260</v>
      </c>
    </row>
    <row r="3997" spans="1:10" x14ac:dyDescent="0.3">
      <c r="A3997" s="3">
        <v>15962</v>
      </c>
      <c r="B3997" s="3">
        <v>1238174347</v>
      </c>
      <c r="C3997" s="2" t="s">
        <v>44267</v>
      </c>
      <c r="D3997" s="2" t="s">
        <v>1</v>
      </c>
      <c r="E3997" s="3" t="s">
        <v>2</v>
      </c>
      <c r="F3997" s="3">
        <v>41273</v>
      </c>
      <c r="G3997" s="3" t="str">
        <f t="shared" si="62"/>
        <v xml:space="preserve">경기 </v>
      </c>
      <c r="H3997" s="2" t="s">
        <v>44269</v>
      </c>
      <c r="I3997" s="2" t="s">
        <v>875</v>
      </c>
      <c r="J3997" s="2" t="s">
        <v>44268</v>
      </c>
    </row>
    <row r="3998" spans="1:10" x14ac:dyDescent="0.3">
      <c r="A3998" s="3">
        <v>15963</v>
      </c>
      <c r="B3998" s="3">
        <v>1242592978</v>
      </c>
      <c r="C3998" s="2" t="s">
        <v>44270</v>
      </c>
      <c r="D3998" s="2" t="s">
        <v>1</v>
      </c>
      <c r="E3998" s="3" t="s">
        <v>2</v>
      </c>
      <c r="F3998" s="3">
        <v>41590</v>
      </c>
      <c r="G3998" s="3" t="str">
        <f t="shared" si="62"/>
        <v xml:space="preserve">경기 </v>
      </c>
      <c r="H3998" s="2" t="s">
        <v>44272</v>
      </c>
      <c r="I3998" s="2" t="s">
        <v>2159</v>
      </c>
      <c r="J3998" s="2" t="s">
        <v>44271</v>
      </c>
    </row>
    <row r="3999" spans="1:10" x14ac:dyDescent="0.3">
      <c r="A3999" s="3">
        <v>15964</v>
      </c>
      <c r="B3999" s="3">
        <v>1248619959</v>
      </c>
      <c r="C3999" s="2" t="s">
        <v>44273</v>
      </c>
      <c r="D3999" s="2" t="s">
        <v>1</v>
      </c>
      <c r="E3999" s="3" t="s">
        <v>2</v>
      </c>
      <c r="F3999" s="3">
        <v>41590</v>
      </c>
      <c r="G3999" s="3" t="str">
        <f t="shared" si="62"/>
        <v xml:space="preserve">경기 </v>
      </c>
      <c r="H3999" s="2" t="s">
        <v>44275</v>
      </c>
      <c r="I3999" s="2" t="s">
        <v>941</v>
      </c>
      <c r="J3999" s="2" t="s">
        <v>44274</v>
      </c>
    </row>
    <row r="4000" spans="1:10" x14ac:dyDescent="0.3">
      <c r="A4000" s="3">
        <v>15967</v>
      </c>
      <c r="B4000" s="3">
        <v>1268146990</v>
      </c>
      <c r="C4000" s="2" t="s">
        <v>44281</v>
      </c>
      <c r="D4000" s="2" t="s">
        <v>1</v>
      </c>
      <c r="E4000" s="3" t="s">
        <v>2</v>
      </c>
      <c r="F4000" s="3">
        <v>41135</v>
      </c>
      <c r="G4000" s="3" t="str">
        <f t="shared" si="62"/>
        <v xml:space="preserve">경기 </v>
      </c>
      <c r="H4000" s="2" t="s">
        <v>36189</v>
      </c>
      <c r="I4000" s="2" t="s">
        <v>1194</v>
      </c>
      <c r="J4000" s="2" t="s">
        <v>44282</v>
      </c>
    </row>
    <row r="4001" spans="1:10" x14ac:dyDescent="0.3">
      <c r="A4001" s="3">
        <v>15968</v>
      </c>
      <c r="B4001" s="3">
        <v>1278108849</v>
      </c>
      <c r="C4001" s="2" t="s">
        <v>44283</v>
      </c>
      <c r="D4001" s="2" t="s">
        <v>1</v>
      </c>
      <c r="E4001" s="3" t="s">
        <v>2</v>
      </c>
      <c r="F4001" s="3">
        <v>41650</v>
      </c>
      <c r="G4001" s="3" t="str">
        <f t="shared" si="62"/>
        <v xml:space="preserve">경기 </v>
      </c>
      <c r="H4001" s="2" t="s">
        <v>44285</v>
      </c>
      <c r="I4001" s="2" t="s">
        <v>2593</v>
      </c>
      <c r="J4001" s="2" t="s">
        <v>44284</v>
      </c>
    </row>
    <row r="4002" spans="1:10" x14ac:dyDescent="0.3">
      <c r="A4002" s="3">
        <v>15970</v>
      </c>
      <c r="B4002" s="3">
        <v>1328161263</v>
      </c>
      <c r="C4002" s="2" t="s">
        <v>44289</v>
      </c>
      <c r="D4002" s="2" t="s">
        <v>1</v>
      </c>
      <c r="E4002" s="3" t="s">
        <v>2</v>
      </c>
      <c r="F4002" s="3">
        <v>41360</v>
      </c>
      <c r="G4002" s="3" t="str">
        <f t="shared" si="62"/>
        <v xml:space="preserve">경기 </v>
      </c>
      <c r="H4002" s="2" t="s">
        <v>44291</v>
      </c>
      <c r="I4002" s="2" t="s">
        <v>7610</v>
      </c>
      <c r="J4002" s="2" t="s">
        <v>44290</v>
      </c>
    </row>
    <row r="4003" spans="1:10" x14ac:dyDescent="0.3">
      <c r="A4003" s="3">
        <v>15971</v>
      </c>
      <c r="B4003" s="3">
        <v>1348103648</v>
      </c>
      <c r="C4003" s="2" t="s">
        <v>44292</v>
      </c>
      <c r="D4003" s="2" t="s">
        <v>1</v>
      </c>
      <c r="E4003" s="3" t="s">
        <v>2</v>
      </c>
      <c r="F4003" s="3">
        <v>41273</v>
      </c>
      <c r="G4003" s="3" t="str">
        <f t="shared" si="62"/>
        <v xml:space="preserve">경기 </v>
      </c>
      <c r="H4003" s="2" t="s">
        <v>44294</v>
      </c>
      <c r="I4003" s="2" t="s">
        <v>413</v>
      </c>
      <c r="J4003" s="2" t="s">
        <v>44293</v>
      </c>
    </row>
    <row r="4004" spans="1:10" x14ac:dyDescent="0.3">
      <c r="A4004" s="3">
        <v>15974</v>
      </c>
      <c r="B4004" s="3">
        <v>1388152082</v>
      </c>
      <c r="C4004" s="2" t="s">
        <v>44301</v>
      </c>
      <c r="D4004" s="2" t="s">
        <v>1</v>
      </c>
      <c r="E4004" s="3" t="s">
        <v>2</v>
      </c>
      <c r="F4004" s="3">
        <v>41173</v>
      </c>
      <c r="G4004" s="3" t="str">
        <f t="shared" si="62"/>
        <v xml:space="preserve">경기 </v>
      </c>
      <c r="H4004" s="2" t="s">
        <v>44303</v>
      </c>
      <c r="I4004" s="2" t="s">
        <v>7610</v>
      </c>
      <c r="J4004" s="2" t="s">
        <v>44302</v>
      </c>
    </row>
    <row r="4005" spans="1:10" x14ac:dyDescent="0.3">
      <c r="A4005" s="3">
        <v>15980</v>
      </c>
      <c r="B4005" s="3">
        <v>2208129196</v>
      </c>
      <c r="C4005" s="2" t="s">
        <v>44316</v>
      </c>
      <c r="D4005" s="2" t="s">
        <v>1</v>
      </c>
      <c r="E4005" s="3" t="s">
        <v>2</v>
      </c>
      <c r="F4005" s="3">
        <v>41550</v>
      </c>
      <c r="G4005" s="3" t="str">
        <f t="shared" si="62"/>
        <v xml:space="preserve">경기 </v>
      </c>
      <c r="H4005" s="2" t="s">
        <v>44318</v>
      </c>
      <c r="I4005" s="2" t="s">
        <v>5</v>
      </c>
      <c r="J4005" s="2" t="s">
        <v>44317</v>
      </c>
    </row>
    <row r="4006" spans="1:10" x14ac:dyDescent="0.3">
      <c r="A4006" s="3">
        <v>15982</v>
      </c>
      <c r="B4006" s="3">
        <v>2298119128</v>
      </c>
      <c r="C4006" s="2" t="s">
        <v>44322</v>
      </c>
      <c r="D4006" s="2" t="s">
        <v>1</v>
      </c>
      <c r="E4006" s="3" t="s">
        <v>2</v>
      </c>
      <c r="F4006" s="3">
        <v>41135</v>
      </c>
      <c r="G4006" s="3" t="str">
        <f t="shared" si="62"/>
        <v xml:space="preserve">경기 </v>
      </c>
      <c r="H4006" s="2" t="s">
        <v>19632</v>
      </c>
      <c r="I4006" s="2" t="s">
        <v>154</v>
      </c>
      <c r="J4006" s="2" t="s">
        <v>44323</v>
      </c>
    </row>
    <row r="4007" spans="1:10" x14ac:dyDescent="0.3">
      <c r="A4007" s="3">
        <v>15997</v>
      </c>
      <c r="B4007" s="3">
        <v>1168133386</v>
      </c>
      <c r="C4007" s="2" t="s">
        <v>44362</v>
      </c>
      <c r="D4007" s="2" t="s">
        <v>1</v>
      </c>
      <c r="E4007" s="3" t="s">
        <v>2</v>
      </c>
      <c r="F4007" s="3">
        <v>41390</v>
      </c>
      <c r="G4007" s="3" t="str">
        <f t="shared" si="62"/>
        <v xml:space="preserve">경기 </v>
      </c>
      <c r="H4007" s="2" t="s">
        <v>44364</v>
      </c>
      <c r="I4007" s="2" t="s">
        <v>260</v>
      </c>
      <c r="J4007" s="2" t="s">
        <v>44363</v>
      </c>
    </row>
    <row r="4008" spans="1:10" x14ac:dyDescent="0.3">
      <c r="A4008" s="3">
        <v>15998</v>
      </c>
      <c r="B4008" s="3">
        <v>1198113977</v>
      </c>
      <c r="C4008" s="2" t="s">
        <v>44365</v>
      </c>
      <c r="D4008" s="2" t="s">
        <v>1</v>
      </c>
      <c r="E4008" s="3" t="s">
        <v>2</v>
      </c>
      <c r="F4008" s="3">
        <v>41480</v>
      </c>
      <c r="G4008" s="3" t="str">
        <f t="shared" si="62"/>
        <v xml:space="preserve">경기 </v>
      </c>
      <c r="H4008" s="2" t="s">
        <v>44367</v>
      </c>
      <c r="I4008" s="2" t="s">
        <v>1040</v>
      </c>
      <c r="J4008" s="2" t="s">
        <v>44366</v>
      </c>
    </row>
    <row r="4009" spans="1:10" x14ac:dyDescent="0.3">
      <c r="A4009" s="3">
        <v>16001</v>
      </c>
      <c r="B4009" s="3">
        <v>1258127442</v>
      </c>
      <c r="C4009" s="2" t="s">
        <v>44374</v>
      </c>
      <c r="D4009" s="2" t="s">
        <v>1</v>
      </c>
      <c r="E4009" s="3" t="s">
        <v>2</v>
      </c>
      <c r="F4009" s="3">
        <v>41220</v>
      </c>
      <c r="G4009" s="3" t="str">
        <f t="shared" si="62"/>
        <v xml:space="preserve">경기 </v>
      </c>
      <c r="H4009" s="2" t="s">
        <v>44376</v>
      </c>
      <c r="I4009" s="2" t="s">
        <v>489</v>
      </c>
      <c r="J4009" s="2" t="s">
        <v>44375</v>
      </c>
    </row>
    <row r="4010" spans="1:10" x14ac:dyDescent="0.3">
      <c r="A4010" s="3">
        <v>16002</v>
      </c>
      <c r="B4010" s="3">
        <v>1268102046</v>
      </c>
      <c r="C4010" s="2" t="s">
        <v>44377</v>
      </c>
      <c r="D4010" s="2" t="s">
        <v>1</v>
      </c>
      <c r="E4010" s="3" t="s">
        <v>2</v>
      </c>
      <c r="F4010" s="3">
        <v>41610</v>
      </c>
      <c r="G4010" s="3" t="str">
        <f t="shared" si="62"/>
        <v xml:space="preserve">경기 </v>
      </c>
      <c r="H4010" s="2" t="s">
        <v>44379</v>
      </c>
      <c r="I4010" s="2" t="s">
        <v>382</v>
      </c>
      <c r="J4010" s="2" t="s">
        <v>44378</v>
      </c>
    </row>
    <row r="4011" spans="1:10" x14ac:dyDescent="0.3">
      <c r="A4011" s="3">
        <v>16003</v>
      </c>
      <c r="B4011" s="3">
        <v>1268117118</v>
      </c>
      <c r="C4011" s="2" t="s">
        <v>44380</v>
      </c>
      <c r="D4011" s="2" t="s">
        <v>1</v>
      </c>
      <c r="E4011" s="3" t="s">
        <v>2</v>
      </c>
      <c r="F4011" s="3">
        <v>41610</v>
      </c>
      <c r="G4011" s="3" t="str">
        <f t="shared" si="62"/>
        <v xml:space="preserve">경기 </v>
      </c>
      <c r="H4011" s="2" t="s">
        <v>44382</v>
      </c>
      <c r="I4011" s="2" t="s">
        <v>4926</v>
      </c>
      <c r="J4011" s="2" t="s">
        <v>44381</v>
      </c>
    </row>
    <row r="4012" spans="1:10" x14ac:dyDescent="0.3">
      <c r="A4012" s="3">
        <v>16004</v>
      </c>
      <c r="B4012" s="3">
        <v>1268603400</v>
      </c>
      <c r="C4012" s="2" t="s">
        <v>44383</v>
      </c>
      <c r="D4012" s="2" t="s">
        <v>1</v>
      </c>
      <c r="E4012" s="3" t="s">
        <v>2</v>
      </c>
      <c r="F4012" s="3">
        <v>41610</v>
      </c>
      <c r="G4012" s="3" t="str">
        <f t="shared" si="62"/>
        <v xml:space="preserve">경기 </v>
      </c>
      <c r="H4012" s="2" t="s">
        <v>44385</v>
      </c>
      <c r="I4012" s="2" t="s">
        <v>557</v>
      </c>
      <c r="J4012" s="2" t="s">
        <v>44384</v>
      </c>
    </row>
    <row r="4013" spans="1:10" x14ac:dyDescent="0.3">
      <c r="A4013" s="3">
        <v>16005</v>
      </c>
      <c r="B4013" s="3">
        <v>1278144597</v>
      </c>
      <c r="C4013" s="2" t="s">
        <v>44386</v>
      </c>
      <c r="D4013" s="2" t="s">
        <v>1</v>
      </c>
      <c r="E4013" s="3" t="s">
        <v>2</v>
      </c>
      <c r="F4013" s="3">
        <v>41250</v>
      </c>
      <c r="G4013" s="3" t="str">
        <f t="shared" si="62"/>
        <v xml:space="preserve">경기 </v>
      </c>
      <c r="H4013" s="2" t="s">
        <v>44388</v>
      </c>
      <c r="I4013" s="2" t="s">
        <v>9708</v>
      </c>
      <c r="J4013" s="2" t="s">
        <v>44387</v>
      </c>
    </row>
    <row r="4014" spans="1:10" x14ac:dyDescent="0.3">
      <c r="A4014" s="3">
        <v>16006</v>
      </c>
      <c r="B4014" s="3">
        <v>1278615710</v>
      </c>
      <c r="C4014" s="2" t="s">
        <v>44389</v>
      </c>
      <c r="D4014" s="2" t="s">
        <v>1</v>
      </c>
      <c r="E4014" s="3" t="s">
        <v>2</v>
      </c>
      <c r="F4014" s="3">
        <v>41630</v>
      </c>
      <c r="G4014" s="3" t="str">
        <f t="shared" si="62"/>
        <v xml:space="preserve">경기 </v>
      </c>
      <c r="H4014" s="2" t="s">
        <v>44391</v>
      </c>
      <c r="I4014" s="2" t="s">
        <v>176</v>
      </c>
      <c r="J4014" s="2" t="s">
        <v>44390</v>
      </c>
    </row>
    <row r="4015" spans="1:10" x14ac:dyDescent="0.3">
      <c r="A4015" s="3">
        <v>16007</v>
      </c>
      <c r="B4015" s="3">
        <v>1298115123</v>
      </c>
      <c r="C4015" s="2" t="s">
        <v>44392</v>
      </c>
      <c r="D4015" s="2" t="s">
        <v>1</v>
      </c>
      <c r="E4015" s="3" t="s">
        <v>2</v>
      </c>
      <c r="F4015" s="3">
        <v>41135</v>
      </c>
      <c r="G4015" s="3" t="str">
        <f t="shared" si="62"/>
        <v xml:space="preserve">경기 </v>
      </c>
      <c r="H4015" s="2" t="s">
        <v>16886</v>
      </c>
      <c r="I4015" s="2" t="s">
        <v>75</v>
      </c>
      <c r="J4015" s="2" t="s">
        <v>44393</v>
      </c>
    </row>
    <row r="4016" spans="1:10" x14ac:dyDescent="0.3">
      <c r="A4016" s="3">
        <v>16010</v>
      </c>
      <c r="B4016" s="3">
        <v>1388150667</v>
      </c>
      <c r="C4016" s="2" t="s">
        <v>44400</v>
      </c>
      <c r="D4016" s="2" t="s">
        <v>1</v>
      </c>
      <c r="E4016" s="3" t="s">
        <v>2</v>
      </c>
      <c r="F4016" s="3">
        <v>41173</v>
      </c>
      <c r="G4016" s="3" t="str">
        <f t="shared" si="62"/>
        <v xml:space="preserve">경기 </v>
      </c>
      <c r="H4016" s="2" t="s">
        <v>10805</v>
      </c>
      <c r="I4016" s="2" t="s">
        <v>210</v>
      </c>
      <c r="J4016" s="2" t="s">
        <v>44401</v>
      </c>
    </row>
    <row r="4017" spans="1:10" x14ac:dyDescent="0.3">
      <c r="A4017" s="3">
        <v>16012</v>
      </c>
      <c r="B4017" s="3">
        <v>1408119830</v>
      </c>
      <c r="C4017" s="2" t="s">
        <v>44405</v>
      </c>
      <c r="D4017" s="2" t="s">
        <v>1</v>
      </c>
      <c r="E4017" s="3" t="s">
        <v>2</v>
      </c>
      <c r="F4017" s="3">
        <v>41390</v>
      </c>
      <c r="G4017" s="3" t="str">
        <f t="shared" si="62"/>
        <v xml:space="preserve">경기 </v>
      </c>
      <c r="H4017" s="2" t="s">
        <v>44407</v>
      </c>
      <c r="I4017" s="2" t="s">
        <v>1567</v>
      </c>
      <c r="J4017" s="2" t="s">
        <v>44406</v>
      </c>
    </row>
    <row r="4018" spans="1:10" x14ac:dyDescent="0.3">
      <c r="A4018" s="3">
        <v>16041</v>
      </c>
      <c r="B4018" s="3">
        <v>1138644045</v>
      </c>
      <c r="C4018" s="2" t="s">
        <v>44481</v>
      </c>
      <c r="D4018" s="2" t="s">
        <v>1</v>
      </c>
      <c r="E4018" s="3" t="s">
        <v>2</v>
      </c>
      <c r="F4018" s="3">
        <v>41210</v>
      </c>
      <c r="G4018" s="3" t="str">
        <f t="shared" si="62"/>
        <v xml:space="preserve">경기 </v>
      </c>
      <c r="H4018" s="2" t="s">
        <v>940</v>
      </c>
      <c r="I4018" s="2" t="s">
        <v>1947</v>
      </c>
      <c r="J4018" s="2" t="s">
        <v>44482</v>
      </c>
    </row>
    <row r="4019" spans="1:10" x14ac:dyDescent="0.3">
      <c r="A4019" s="3">
        <v>16043</v>
      </c>
      <c r="B4019" s="3">
        <v>1238142544</v>
      </c>
      <c r="C4019" s="2" t="s">
        <v>21921</v>
      </c>
      <c r="D4019" s="2" t="s">
        <v>1</v>
      </c>
      <c r="E4019" s="3" t="s">
        <v>2</v>
      </c>
      <c r="F4019" s="3">
        <v>41410</v>
      </c>
      <c r="G4019" s="3" t="str">
        <f t="shared" si="62"/>
        <v xml:space="preserve">경기 </v>
      </c>
      <c r="H4019" s="2" t="s">
        <v>44487</v>
      </c>
      <c r="I4019" s="2" t="s">
        <v>154</v>
      </c>
      <c r="J4019" s="2" t="s">
        <v>44486</v>
      </c>
    </row>
    <row r="4020" spans="1:10" x14ac:dyDescent="0.3">
      <c r="A4020" s="3">
        <v>16044</v>
      </c>
      <c r="B4020" s="3">
        <v>1273796262</v>
      </c>
      <c r="C4020" s="2" t="s">
        <v>44488</v>
      </c>
      <c r="D4020" s="2" t="s">
        <v>1</v>
      </c>
      <c r="E4020" s="3" t="s">
        <v>2</v>
      </c>
      <c r="F4020" s="3">
        <v>41630</v>
      </c>
      <c r="G4020" s="3" t="str">
        <f t="shared" si="62"/>
        <v xml:space="preserve">경기 </v>
      </c>
      <c r="H4020" s="2" t="s">
        <v>44490</v>
      </c>
      <c r="I4020" s="2" t="s">
        <v>8517</v>
      </c>
      <c r="J4020" s="2" t="s">
        <v>44489</v>
      </c>
    </row>
    <row r="4021" spans="1:10" x14ac:dyDescent="0.3">
      <c r="A4021" s="3">
        <v>16046</v>
      </c>
      <c r="B4021" s="3">
        <v>1368105341</v>
      </c>
      <c r="C4021" s="2" t="s">
        <v>44494</v>
      </c>
      <c r="D4021" s="2" t="s">
        <v>1</v>
      </c>
      <c r="E4021" s="3" t="s">
        <v>2</v>
      </c>
      <c r="F4021" s="3">
        <v>41570</v>
      </c>
      <c r="G4021" s="3" t="str">
        <f t="shared" si="62"/>
        <v xml:space="preserve">경기 </v>
      </c>
      <c r="H4021" s="2" t="s">
        <v>44496</v>
      </c>
      <c r="I4021" s="2" t="s">
        <v>743</v>
      </c>
      <c r="J4021" s="2" t="s">
        <v>44495</v>
      </c>
    </row>
    <row r="4022" spans="1:10" x14ac:dyDescent="0.3">
      <c r="A4022" s="3">
        <v>16048</v>
      </c>
      <c r="B4022" s="3">
        <v>1408130024</v>
      </c>
      <c r="C4022" s="2" t="s">
        <v>44500</v>
      </c>
      <c r="D4022" s="2" t="s">
        <v>1</v>
      </c>
      <c r="E4022" s="3" t="s">
        <v>2</v>
      </c>
      <c r="F4022" s="3">
        <v>41590</v>
      </c>
      <c r="G4022" s="3" t="str">
        <f t="shared" si="62"/>
        <v xml:space="preserve">경기 </v>
      </c>
      <c r="H4022" s="2" t="s">
        <v>44502</v>
      </c>
      <c r="I4022" s="2" t="s">
        <v>146</v>
      </c>
      <c r="J4022" s="2" t="s">
        <v>44501</v>
      </c>
    </row>
    <row r="4023" spans="1:10" x14ac:dyDescent="0.3">
      <c r="A4023" s="3">
        <v>16052</v>
      </c>
      <c r="B4023" s="3">
        <v>2208664198</v>
      </c>
      <c r="C4023" s="2" t="s">
        <v>44511</v>
      </c>
      <c r="D4023" s="2" t="s">
        <v>1</v>
      </c>
      <c r="E4023" s="3" t="s">
        <v>2</v>
      </c>
      <c r="F4023" s="3">
        <v>41133</v>
      </c>
      <c r="G4023" s="3" t="str">
        <f t="shared" si="62"/>
        <v xml:space="preserve">경기 </v>
      </c>
      <c r="H4023" s="2" t="s">
        <v>367</v>
      </c>
      <c r="I4023" s="2" t="s">
        <v>1194</v>
      </c>
      <c r="J4023" s="2" t="s">
        <v>44512</v>
      </c>
    </row>
    <row r="4024" spans="1:10" x14ac:dyDescent="0.3">
      <c r="A4024" s="3">
        <v>16054</v>
      </c>
      <c r="B4024" s="3">
        <v>2298140164</v>
      </c>
      <c r="C4024" s="2" t="s">
        <v>44515</v>
      </c>
      <c r="D4024" s="2" t="s">
        <v>1</v>
      </c>
      <c r="E4024" s="3" t="s">
        <v>2</v>
      </c>
      <c r="F4024" s="3">
        <v>41173</v>
      </c>
      <c r="G4024" s="3" t="str">
        <f t="shared" si="62"/>
        <v xml:space="preserve">경기 </v>
      </c>
      <c r="H4024" s="2" t="s">
        <v>153</v>
      </c>
      <c r="I4024" s="2" t="s">
        <v>9633</v>
      </c>
      <c r="J4024" s="2" t="s">
        <v>44516</v>
      </c>
    </row>
    <row r="4025" spans="1:10" x14ac:dyDescent="0.3">
      <c r="A4025" s="3">
        <v>16077</v>
      </c>
      <c r="B4025" s="3">
        <v>1160880310</v>
      </c>
      <c r="C4025" s="2" t="s">
        <v>44568</v>
      </c>
      <c r="D4025" s="2" t="s">
        <v>1</v>
      </c>
      <c r="E4025" s="3" t="s">
        <v>2</v>
      </c>
      <c r="F4025" s="3">
        <v>41570</v>
      </c>
      <c r="G4025" s="3" t="str">
        <f t="shared" si="62"/>
        <v xml:space="preserve">경기 </v>
      </c>
      <c r="H4025" s="2" t="s">
        <v>44570</v>
      </c>
      <c r="I4025" s="2" t="s">
        <v>2331</v>
      </c>
      <c r="J4025" s="2" t="s">
        <v>44569</v>
      </c>
    </row>
    <row r="4026" spans="1:10" x14ac:dyDescent="0.3">
      <c r="A4026" s="3">
        <v>16080</v>
      </c>
      <c r="B4026" s="3">
        <v>1228604673</v>
      </c>
      <c r="C4026" s="2" t="s">
        <v>44577</v>
      </c>
      <c r="D4026" s="2" t="s">
        <v>1</v>
      </c>
      <c r="E4026" s="3" t="s">
        <v>2</v>
      </c>
      <c r="F4026" s="3">
        <v>41190</v>
      </c>
      <c r="G4026" s="3" t="str">
        <f t="shared" si="62"/>
        <v xml:space="preserve">경기 </v>
      </c>
      <c r="H4026" s="2" t="s">
        <v>2667</v>
      </c>
      <c r="I4026" s="2" t="s">
        <v>51</v>
      </c>
      <c r="J4026" s="2" t="s">
        <v>44578</v>
      </c>
    </row>
    <row r="4027" spans="1:10" x14ac:dyDescent="0.3">
      <c r="A4027" s="3">
        <v>16081</v>
      </c>
      <c r="B4027" s="3">
        <v>1248192988</v>
      </c>
      <c r="C4027" s="2" t="s">
        <v>44579</v>
      </c>
      <c r="D4027" s="2" t="s">
        <v>132</v>
      </c>
      <c r="E4027" s="3" t="s">
        <v>133</v>
      </c>
      <c r="F4027" s="3">
        <v>41590</v>
      </c>
      <c r="G4027" s="3" t="str">
        <f t="shared" si="62"/>
        <v xml:space="preserve">경기 </v>
      </c>
      <c r="H4027" s="2" t="s">
        <v>44581</v>
      </c>
      <c r="I4027" s="2" t="s">
        <v>667</v>
      </c>
      <c r="J4027" s="2" t="s">
        <v>44580</v>
      </c>
    </row>
    <row r="4028" spans="1:10" x14ac:dyDescent="0.3">
      <c r="A4028" s="3">
        <v>16082</v>
      </c>
      <c r="B4028" s="3">
        <v>1258196842</v>
      </c>
      <c r="C4028" s="2" t="s">
        <v>44582</v>
      </c>
      <c r="D4028" s="2" t="s">
        <v>1</v>
      </c>
      <c r="E4028" s="3" t="s">
        <v>2</v>
      </c>
      <c r="F4028" s="3">
        <v>41220</v>
      </c>
      <c r="G4028" s="3" t="str">
        <f t="shared" si="62"/>
        <v xml:space="preserve">경기 </v>
      </c>
      <c r="H4028" s="2" t="s">
        <v>44584</v>
      </c>
      <c r="I4028" s="2" t="s">
        <v>3199</v>
      </c>
      <c r="J4028" s="2" t="s">
        <v>44583</v>
      </c>
    </row>
    <row r="4029" spans="1:10" x14ac:dyDescent="0.3">
      <c r="A4029" s="3">
        <v>16083</v>
      </c>
      <c r="B4029" s="3">
        <v>1288142947</v>
      </c>
      <c r="C4029" s="2" t="s">
        <v>44585</v>
      </c>
      <c r="D4029" s="2" t="s">
        <v>1</v>
      </c>
      <c r="E4029" s="3" t="s">
        <v>2</v>
      </c>
      <c r="F4029" s="3">
        <v>41480</v>
      </c>
      <c r="G4029" s="3" t="str">
        <f t="shared" si="62"/>
        <v xml:space="preserve">경기 </v>
      </c>
      <c r="H4029" s="2" t="s">
        <v>44587</v>
      </c>
      <c r="I4029" s="2" t="s">
        <v>5</v>
      </c>
      <c r="J4029" s="2" t="s">
        <v>44586</v>
      </c>
    </row>
    <row r="4030" spans="1:10" x14ac:dyDescent="0.3">
      <c r="A4030" s="3">
        <v>16084</v>
      </c>
      <c r="B4030" s="3">
        <v>1298111734</v>
      </c>
      <c r="C4030" s="2" t="s">
        <v>44588</v>
      </c>
      <c r="D4030" s="2" t="s">
        <v>1</v>
      </c>
      <c r="E4030" s="3" t="s">
        <v>2</v>
      </c>
      <c r="F4030" s="3">
        <v>41133</v>
      </c>
      <c r="G4030" s="3" t="str">
        <f t="shared" si="62"/>
        <v xml:space="preserve">경기 </v>
      </c>
      <c r="H4030" s="2" t="s">
        <v>32038</v>
      </c>
      <c r="I4030" s="2" t="s">
        <v>5757</v>
      </c>
      <c r="J4030" s="2" t="s">
        <v>44589</v>
      </c>
    </row>
    <row r="4031" spans="1:10" x14ac:dyDescent="0.3">
      <c r="A4031" s="3">
        <v>16086</v>
      </c>
      <c r="B4031" s="3">
        <v>1348101975</v>
      </c>
      <c r="C4031" s="2" t="s">
        <v>44593</v>
      </c>
      <c r="D4031" s="2" t="s">
        <v>1</v>
      </c>
      <c r="E4031" s="3" t="s">
        <v>2</v>
      </c>
      <c r="F4031" s="3">
        <v>41590</v>
      </c>
      <c r="G4031" s="3" t="str">
        <f t="shared" si="62"/>
        <v xml:space="preserve">경기 </v>
      </c>
      <c r="H4031" s="2" t="s">
        <v>44595</v>
      </c>
      <c r="I4031" s="2" t="s">
        <v>534</v>
      </c>
      <c r="J4031" s="2" t="s">
        <v>44594</v>
      </c>
    </row>
    <row r="4032" spans="1:10" x14ac:dyDescent="0.3">
      <c r="A4032" s="3">
        <v>16088</v>
      </c>
      <c r="B4032" s="3">
        <v>1348181737</v>
      </c>
      <c r="C4032" s="2" t="s">
        <v>44599</v>
      </c>
      <c r="D4032" s="2" t="s">
        <v>1</v>
      </c>
      <c r="E4032" s="3" t="s">
        <v>2</v>
      </c>
      <c r="F4032" s="3">
        <v>41390</v>
      </c>
      <c r="G4032" s="3" t="str">
        <f t="shared" si="62"/>
        <v xml:space="preserve">경기 </v>
      </c>
      <c r="H4032" s="2" t="s">
        <v>44601</v>
      </c>
      <c r="I4032" s="2" t="s">
        <v>447</v>
      </c>
      <c r="J4032" s="2" t="s">
        <v>44600</v>
      </c>
    </row>
    <row r="4033" spans="1:10" x14ac:dyDescent="0.3">
      <c r="A4033" s="3">
        <v>16089</v>
      </c>
      <c r="B4033" s="3">
        <v>1348612502</v>
      </c>
      <c r="C4033" s="2" t="s">
        <v>44602</v>
      </c>
      <c r="D4033" s="2" t="s">
        <v>1</v>
      </c>
      <c r="E4033" s="3" t="s">
        <v>2</v>
      </c>
      <c r="F4033" s="3">
        <v>41273</v>
      </c>
      <c r="G4033" s="3" t="str">
        <f t="shared" si="62"/>
        <v xml:space="preserve">경기 </v>
      </c>
      <c r="H4033" s="2" t="s">
        <v>44604</v>
      </c>
      <c r="I4033" s="2" t="s">
        <v>1234</v>
      </c>
      <c r="J4033" s="2" t="s">
        <v>44603</v>
      </c>
    </row>
    <row r="4034" spans="1:10" x14ac:dyDescent="0.3">
      <c r="A4034" s="3">
        <v>16090</v>
      </c>
      <c r="B4034" s="3">
        <v>1358102166</v>
      </c>
      <c r="C4034" s="2" t="s">
        <v>44605</v>
      </c>
      <c r="D4034" s="2" t="s">
        <v>1</v>
      </c>
      <c r="E4034" s="3" t="s">
        <v>2</v>
      </c>
      <c r="F4034" s="3">
        <v>41461</v>
      </c>
      <c r="G4034" s="3" t="str">
        <f t="shared" si="62"/>
        <v xml:space="preserve">경기 </v>
      </c>
      <c r="H4034" s="2" t="s">
        <v>44607</v>
      </c>
      <c r="I4034" s="2" t="s">
        <v>705</v>
      </c>
      <c r="J4034" s="2" t="s">
        <v>44606</v>
      </c>
    </row>
    <row r="4035" spans="1:10" x14ac:dyDescent="0.3">
      <c r="A4035" s="3">
        <v>16091</v>
      </c>
      <c r="B4035" s="3">
        <v>1358102394</v>
      </c>
      <c r="C4035" s="2" t="s">
        <v>44608</v>
      </c>
      <c r="D4035" s="2" t="s">
        <v>1</v>
      </c>
      <c r="E4035" s="3" t="s">
        <v>2</v>
      </c>
      <c r="F4035" s="3">
        <v>41550</v>
      </c>
      <c r="G4035" s="3" t="str">
        <f t="shared" ref="G4035:G4098" si="63">LEFT(H4035,3)</f>
        <v xml:space="preserve">경기 </v>
      </c>
      <c r="H4035" s="2" t="s">
        <v>44610</v>
      </c>
      <c r="I4035" s="2" t="s">
        <v>63</v>
      </c>
      <c r="J4035" s="2" t="s">
        <v>44609</v>
      </c>
    </row>
    <row r="4036" spans="1:10" x14ac:dyDescent="0.3">
      <c r="A4036" s="3">
        <v>16092</v>
      </c>
      <c r="B4036" s="3">
        <v>1368132417</v>
      </c>
      <c r="C4036" s="2" t="s">
        <v>44611</v>
      </c>
      <c r="D4036" s="2" t="s">
        <v>1</v>
      </c>
      <c r="E4036" s="3" t="s">
        <v>2</v>
      </c>
      <c r="F4036" s="3">
        <v>41570</v>
      </c>
      <c r="G4036" s="3" t="str">
        <f t="shared" si="63"/>
        <v xml:space="preserve">경기 </v>
      </c>
      <c r="H4036" s="2" t="s">
        <v>44613</v>
      </c>
      <c r="I4036" s="2" t="s">
        <v>996</v>
      </c>
      <c r="J4036" s="2" t="s">
        <v>44612</v>
      </c>
    </row>
    <row r="4037" spans="1:10" x14ac:dyDescent="0.3">
      <c r="A4037" s="3">
        <v>16094</v>
      </c>
      <c r="B4037" s="3">
        <v>1378120253</v>
      </c>
      <c r="C4037" s="2" t="s">
        <v>44617</v>
      </c>
      <c r="D4037" s="2" t="s">
        <v>1</v>
      </c>
      <c r="E4037" s="3" t="s">
        <v>2</v>
      </c>
      <c r="F4037" s="3">
        <v>41390</v>
      </c>
      <c r="G4037" s="3" t="str">
        <f t="shared" si="63"/>
        <v xml:space="preserve">경기 </v>
      </c>
      <c r="H4037" s="2" t="s">
        <v>44619</v>
      </c>
      <c r="I4037" s="2" t="s">
        <v>1954</v>
      </c>
      <c r="J4037" s="2" t="s">
        <v>44618</v>
      </c>
    </row>
    <row r="4038" spans="1:10" x14ac:dyDescent="0.3">
      <c r="A4038" s="3">
        <v>16095</v>
      </c>
      <c r="B4038" s="3">
        <v>1378162554</v>
      </c>
      <c r="C4038" s="2" t="s">
        <v>44620</v>
      </c>
      <c r="D4038" s="2" t="s">
        <v>1</v>
      </c>
      <c r="E4038" s="3" t="s">
        <v>2</v>
      </c>
      <c r="F4038" s="3">
        <v>41570</v>
      </c>
      <c r="G4038" s="3" t="str">
        <f t="shared" si="63"/>
        <v xml:space="preserve">경기 </v>
      </c>
      <c r="H4038" s="2" t="s">
        <v>44622</v>
      </c>
      <c r="I4038" s="2" t="s">
        <v>146</v>
      </c>
      <c r="J4038" s="2" t="s">
        <v>44621</v>
      </c>
    </row>
    <row r="4039" spans="1:10" x14ac:dyDescent="0.3">
      <c r="A4039" s="3">
        <v>16098</v>
      </c>
      <c r="B4039" s="3">
        <v>1388141232</v>
      </c>
      <c r="C4039" s="2" t="s">
        <v>44629</v>
      </c>
      <c r="D4039" s="2" t="s">
        <v>126</v>
      </c>
      <c r="E4039" s="3" t="s">
        <v>943</v>
      </c>
      <c r="F4039" s="3">
        <v>41590</v>
      </c>
      <c r="G4039" s="3" t="str">
        <f t="shared" si="63"/>
        <v xml:space="preserve">경기 </v>
      </c>
      <c r="H4039" s="2" t="s">
        <v>44631</v>
      </c>
      <c r="I4039" s="2" t="s">
        <v>7496</v>
      </c>
      <c r="J4039" s="2" t="s">
        <v>44630</v>
      </c>
    </row>
    <row r="4040" spans="1:10" x14ac:dyDescent="0.3">
      <c r="A4040" s="3">
        <v>16100</v>
      </c>
      <c r="B4040" s="3">
        <v>1408134151</v>
      </c>
      <c r="C4040" s="2" t="s">
        <v>44634</v>
      </c>
      <c r="D4040" s="2" t="s">
        <v>239</v>
      </c>
      <c r="E4040" s="3" t="s">
        <v>240</v>
      </c>
      <c r="F4040" s="3">
        <v>41590</v>
      </c>
      <c r="G4040" s="3" t="str">
        <f t="shared" si="63"/>
        <v xml:space="preserve">경기 </v>
      </c>
      <c r="H4040" s="2" t="s">
        <v>44636</v>
      </c>
      <c r="I4040" s="2" t="s">
        <v>260</v>
      </c>
      <c r="J4040" s="2" t="s">
        <v>44635</v>
      </c>
    </row>
    <row r="4041" spans="1:10" x14ac:dyDescent="0.3">
      <c r="A4041" s="3">
        <v>16101</v>
      </c>
      <c r="B4041" s="3">
        <v>2068128319</v>
      </c>
      <c r="C4041" s="2" t="s">
        <v>44637</v>
      </c>
      <c r="D4041" s="2" t="s">
        <v>325</v>
      </c>
      <c r="E4041" s="3" t="s">
        <v>326</v>
      </c>
      <c r="F4041" s="3">
        <v>41133</v>
      </c>
      <c r="G4041" s="3" t="str">
        <f t="shared" si="63"/>
        <v xml:space="preserve">경기 </v>
      </c>
      <c r="H4041" s="2" t="s">
        <v>44639</v>
      </c>
      <c r="I4041" s="2" t="s">
        <v>2176</v>
      </c>
      <c r="J4041" s="2" t="s">
        <v>44638</v>
      </c>
    </row>
    <row r="4042" spans="1:10" x14ac:dyDescent="0.3">
      <c r="A4042" s="3">
        <v>16125</v>
      </c>
      <c r="B4042" s="3">
        <v>1088121967</v>
      </c>
      <c r="C4042" s="2" t="s">
        <v>44694</v>
      </c>
      <c r="D4042" s="2" t="s">
        <v>1</v>
      </c>
      <c r="E4042" s="3" t="s">
        <v>2</v>
      </c>
      <c r="F4042" s="3">
        <v>41117</v>
      </c>
      <c r="G4042" s="3" t="str">
        <f t="shared" si="63"/>
        <v xml:space="preserve">경기 </v>
      </c>
      <c r="H4042" s="2" t="s">
        <v>800</v>
      </c>
      <c r="I4042" s="2" t="s">
        <v>1079</v>
      </c>
      <c r="J4042" s="2" t="s">
        <v>44695</v>
      </c>
    </row>
    <row r="4043" spans="1:10" x14ac:dyDescent="0.3">
      <c r="A4043" s="3">
        <v>16131</v>
      </c>
      <c r="B4043" s="3">
        <v>1248135667</v>
      </c>
      <c r="C4043" s="2" t="s">
        <v>44708</v>
      </c>
      <c r="D4043" s="2" t="s">
        <v>1</v>
      </c>
      <c r="E4043" s="3" t="s">
        <v>2</v>
      </c>
      <c r="F4043" s="3">
        <v>41461</v>
      </c>
      <c r="G4043" s="3" t="str">
        <f t="shared" si="63"/>
        <v xml:space="preserve">경기 </v>
      </c>
      <c r="H4043" s="2" t="s">
        <v>44710</v>
      </c>
      <c r="I4043" s="2" t="s">
        <v>952</v>
      </c>
      <c r="J4043" s="2" t="s">
        <v>44709</v>
      </c>
    </row>
    <row r="4044" spans="1:10" x14ac:dyDescent="0.3">
      <c r="A4044" s="3">
        <v>16133</v>
      </c>
      <c r="B4044" s="3">
        <v>1248614478</v>
      </c>
      <c r="C4044" s="2" t="s">
        <v>44714</v>
      </c>
      <c r="D4044" s="2" t="s">
        <v>1</v>
      </c>
      <c r="E4044" s="3" t="s">
        <v>2</v>
      </c>
      <c r="F4044" s="3">
        <v>41115</v>
      </c>
      <c r="G4044" s="3" t="str">
        <f t="shared" si="63"/>
        <v xml:space="preserve">경기 </v>
      </c>
      <c r="H4044" s="2" t="s">
        <v>44716</v>
      </c>
      <c r="I4044" s="2" t="s">
        <v>1755</v>
      </c>
      <c r="J4044" s="2" t="s">
        <v>44715</v>
      </c>
    </row>
    <row r="4045" spans="1:10" x14ac:dyDescent="0.3">
      <c r="A4045" s="3">
        <v>16135</v>
      </c>
      <c r="B4045" s="3">
        <v>1248704486</v>
      </c>
      <c r="C4045" s="2" t="s">
        <v>44720</v>
      </c>
      <c r="D4045" s="2" t="s">
        <v>1</v>
      </c>
      <c r="E4045" s="3" t="s">
        <v>2</v>
      </c>
      <c r="F4045" s="3">
        <v>41590</v>
      </c>
      <c r="G4045" s="3" t="str">
        <f t="shared" si="63"/>
        <v xml:space="preserve">경기 </v>
      </c>
      <c r="H4045" s="2" t="s">
        <v>44722</v>
      </c>
      <c r="I4045" s="2" t="s">
        <v>1234</v>
      </c>
      <c r="J4045" s="2" t="s">
        <v>44721</v>
      </c>
    </row>
    <row r="4046" spans="1:10" x14ac:dyDescent="0.3">
      <c r="A4046" s="3">
        <v>16136</v>
      </c>
      <c r="B4046" s="3">
        <v>1278118162</v>
      </c>
      <c r="C4046" s="2" t="s">
        <v>44723</v>
      </c>
      <c r="D4046" s="2" t="s">
        <v>244</v>
      </c>
      <c r="E4046" s="3" t="s">
        <v>245</v>
      </c>
      <c r="F4046" s="3">
        <v>41630</v>
      </c>
      <c r="G4046" s="3" t="str">
        <f t="shared" si="63"/>
        <v xml:space="preserve">경기 </v>
      </c>
      <c r="H4046" s="2" t="s">
        <v>44725</v>
      </c>
      <c r="I4046" s="2" t="s">
        <v>497</v>
      </c>
      <c r="J4046" s="2" t="s">
        <v>44724</v>
      </c>
    </row>
    <row r="4047" spans="1:10" x14ac:dyDescent="0.3">
      <c r="A4047" s="3">
        <v>16138</v>
      </c>
      <c r="B4047" s="3">
        <v>1278631030</v>
      </c>
      <c r="C4047" s="2" t="s">
        <v>44729</v>
      </c>
      <c r="D4047" s="2" t="s">
        <v>1</v>
      </c>
      <c r="E4047" s="3" t="s">
        <v>2</v>
      </c>
      <c r="F4047" s="3">
        <v>41650</v>
      </c>
      <c r="G4047" s="3" t="str">
        <f t="shared" si="63"/>
        <v xml:space="preserve">경기 </v>
      </c>
      <c r="H4047" s="2" t="s">
        <v>44731</v>
      </c>
      <c r="I4047" s="2" t="s">
        <v>430</v>
      </c>
      <c r="J4047" s="2" t="s">
        <v>44730</v>
      </c>
    </row>
    <row r="4048" spans="1:10" x14ac:dyDescent="0.3">
      <c r="A4048" s="3">
        <v>16139</v>
      </c>
      <c r="B4048" s="3">
        <v>1288140798</v>
      </c>
      <c r="C4048" s="2" t="s">
        <v>44732</v>
      </c>
      <c r="D4048" s="2" t="s">
        <v>1</v>
      </c>
      <c r="E4048" s="3" t="s">
        <v>2</v>
      </c>
      <c r="F4048" s="3">
        <v>41480</v>
      </c>
      <c r="G4048" s="3" t="str">
        <f t="shared" si="63"/>
        <v xml:space="preserve">경기 </v>
      </c>
      <c r="H4048" s="2" t="s">
        <v>44734</v>
      </c>
      <c r="I4048" s="2" t="s">
        <v>430</v>
      </c>
      <c r="J4048" s="2" t="s">
        <v>44733</v>
      </c>
    </row>
    <row r="4049" spans="1:10" x14ac:dyDescent="0.3">
      <c r="A4049" s="3">
        <v>16142</v>
      </c>
      <c r="B4049" s="3">
        <v>2048184407</v>
      </c>
      <c r="C4049" s="2" t="s">
        <v>44740</v>
      </c>
      <c r="D4049" s="2" t="s">
        <v>1</v>
      </c>
      <c r="E4049" s="3" t="s">
        <v>2</v>
      </c>
      <c r="F4049" s="3">
        <v>41190</v>
      </c>
      <c r="G4049" s="3" t="str">
        <f t="shared" si="63"/>
        <v xml:space="preserve">경기 </v>
      </c>
      <c r="H4049" s="2" t="s">
        <v>44742</v>
      </c>
      <c r="I4049" s="2" t="s">
        <v>1466</v>
      </c>
      <c r="J4049" s="2" t="s">
        <v>44741</v>
      </c>
    </row>
    <row r="4050" spans="1:10" x14ac:dyDescent="0.3">
      <c r="A4050" s="3">
        <v>16144</v>
      </c>
      <c r="B4050" s="3">
        <v>2128162383</v>
      </c>
      <c r="C4050" s="2" t="s">
        <v>44746</v>
      </c>
      <c r="D4050" s="2" t="s">
        <v>1</v>
      </c>
      <c r="E4050" s="3" t="s">
        <v>2</v>
      </c>
      <c r="F4050" s="3">
        <v>41463</v>
      </c>
      <c r="G4050" s="3" t="str">
        <f t="shared" si="63"/>
        <v xml:space="preserve">경기 </v>
      </c>
      <c r="H4050" s="2" t="s">
        <v>2349</v>
      </c>
      <c r="I4050" s="2" t="s">
        <v>154</v>
      </c>
      <c r="J4050" s="2" t="s">
        <v>44747</v>
      </c>
    </row>
    <row r="4051" spans="1:10" x14ac:dyDescent="0.3">
      <c r="A4051" s="3">
        <v>16145</v>
      </c>
      <c r="B4051" s="3">
        <v>2138191348</v>
      </c>
      <c r="C4051" s="2" t="s">
        <v>44748</v>
      </c>
      <c r="D4051" s="2" t="s">
        <v>1</v>
      </c>
      <c r="E4051" s="3" t="s">
        <v>2</v>
      </c>
      <c r="F4051" s="3">
        <v>41590</v>
      </c>
      <c r="G4051" s="3" t="str">
        <f t="shared" si="63"/>
        <v xml:space="preserve">경기 </v>
      </c>
      <c r="H4051" s="2" t="s">
        <v>44750</v>
      </c>
      <c r="I4051" s="2" t="s">
        <v>43</v>
      </c>
      <c r="J4051" s="2" t="s">
        <v>44749</v>
      </c>
    </row>
    <row r="4052" spans="1:10" x14ac:dyDescent="0.3">
      <c r="A4052" s="3">
        <v>16147</v>
      </c>
      <c r="B4052" s="3">
        <v>2158111767</v>
      </c>
      <c r="C4052" s="2" t="s">
        <v>44754</v>
      </c>
      <c r="D4052" s="2" t="s">
        <v>1</v>
      </c>
      <c r="E4052" s="3" t="s">
        <v>2</v>
      </c>
      <c r="F4052" s="3">
        <v>41131</v>
      </c>
      <c r="G4052" s="3" t="str">
        <f t="shared" si="63"/>
        <v xml:space="preserve">경기 </v>
      </c>
      <c r="H4052" s="2" t="s">
        <v>24</v>
      </c>
      <c r="I4052" s="2" t="s">
        <v>25</v>
      </c>
      <c r="J4052" s="2" t="s">
        <v>44755</v>
      </c>
    </row>
    <row r="4053" spans="1:10" x14ac:dyDescent="0.3">
      <c r="A4053" s="3">
        <v>16165</v>
      </c>
      <c r="B4053" s="3">
        <v>1138174812</v>
      </c>
      <c r="C4053" s="2" t="s">
        <v>44801</v>
      </c>
      <c r="D4053" s="2" t="s">
        <v>1</v>
      </c>
      <c r="E4053" s="3" t="s">
        <v>2</v>
      </c>
      <c r="F4053" s="3">
        <v>41590</v>
      </c>
      <c r="G4053" s="3" t="str">
        <f t="shared" si="63"/>
        <v xml:space="preserve">경기 </v>
      </c>
      <c r="H4053" s="2" t="s">
        <v>44803</v>
      </c>
      <c r="I4053" s="2" t="s">
        <v>1898</v>
      </c>
      <c r="J4053" s="2" t="s">
        <v>44802</v>
      </c>
    </row>
    <row r="4054" spans="1:10" x14ac:dyDescent="0.3">
      <c r="A4054" s="3">
        <v>16172</v>
      </c>
      <c r="B4054" s="3">
        <v>1288136237</v>
      </c>
      <c r="C4054" s="2" t="s">
        <v>44822</v>
      </c>
      <c r="D4054" s="2" t="s">
        <v>1</v>
      </c>
      <c r="E4054" s="3" t="s">
        <v>2</v>
      </c>
      <c r="F4054" s="3">
        <v>41480</v>
      </c>
      <c r="G4054" s="3" t="str">
        <f t="shared" si="63"/>
        <v xml:space="preserve">경기 </v>
      </c>
      <c r="H4054" s="2" t="s">
        <v>44824</v>
      </c>
      <c r="I4054" s="2" t="s">
        <v>828</v>
      </c>
      <c r="J4054" s="2" t="s">
        <v>44823</v>
      </c>
    </row>
    <row r="4055" spans="1:10" x14ac:dyDescent="0.3">
      <c r="A4055" s="3">
        <v>16173</v>
      </c>
      <c r="B4055" s="3">
        <v>1303562992</v>
      </c>
      <c r="C4055" s="2" t="s">
        <v>44825</v>
      </c>
      <c r="D4055" s="2" t="s">
        <v>325</v>
      </c>
      <c r="E4055" s="3" t="s">
        <v>326</v>
      </c>
      <c r="F4055" s="3">
        <v>41390</v>
      </c>
      <c r="G4055" s="3" t="str">
        <f t="shared" si="63"/>
        <v xml:space="preserve">경기 </v>
      </c>
      <c r="H4055" s="2" t="s">
        <v>44827</v>
      </c>
      <c r="I4055" s="2" t="s">
        <v>1597</v>
      </c>
      <c r="J4055" s="2" t="s">
        <v>44826</v>
      </c>
    </row>
    <row r="4056" spans="1:10" x14ac:dyDescent="0.3">
      <c r="A4056" s="3">
        <v>16176</v>
      </c>
      <c r="B4056" s="3">
        <v>1328112587</v>
      </c>
      <c r="C4056" s="2" t="s">
        <v>44834</v>
      </c>
      <c r="D4056" s="2" t="s">
        <v>1</v>
      </c>
      <c r="E4056" s="3" t="s">
        <v>2</v>
      </c>
      <c r="F4056" s="3">
        <v>41360</v>
      </c>
      <c r="G4056" s="3" t="str">
        <f t="shared" si="63"/>
        <v xml:space="preserve">경기 </v>
      </c>
      <c r="H4056" s="2" t="s">
        <v>44836</v>
      </c>
      <c r="I4056" s="2" t="s">
        <v>413</v>
      </c>
      <c r="J4056" s="2" t="s">
        <v>44835</v>
      </c>
    </row>
    <row r="4057" spans="1:10" x14ac:dyDescent="0.3">
      <c r="A4057" s="3">
        <v>16179</v>
      </c>
      <c r="B4057" s="3">
        <v>1368123897</v>
      </c>
      <c r="C4057" s="2" t="s">
        <v>44842</v>
      </c>
      <c r="D4057" s="2" t="s">
        <v>1</v>
      </c>
      <c r="E4057" s="3" t="s">
        <v>2</v>
      </c>
      <c r="F4057" s="3">
        <v>41570</v>
      </c>
      <c r="G4057" s="3" t="str">
        <f t="shared" si="63"/>
        <v xml:space="preserve">경기 </v>
      </c>
      <c r="H4057" s="2" t="s">
        <v>44844</v>
      </c>
      <c r="I4057" s="2" t="s">
        <v>1411</v>
      </c>
      <c r="J4057" s="2" t="s">
        <v>44843</v>
      </c>
    </row>
    <row r="4058" spans="1:10" x14ac:dyDescent="0.3">
      <c r="A4058" s="3">
        <v>16186</v>
      </c>
      <c r="B4058" s="3">
        <v>2148724922</v>
      </c>
      <c r="C4058" s="2" t="s">
        <v>44863</v>
      </c>
      <c r="D4058" s="2" t="s">
        <v>1</v>
      </c>
      <c r="E4058" s="3" t="s">
        <v>2</v>
      </c>
      <c r="F4058" s="3">
        <v>41173</v>
      </c>
      <c r="G4058" s="3" t="str">
        <f t="shared" si="63"/>
        <v xml:space="preserve">경기 </v>
      </c>
      <c r="H4058" s="2" t="s">
        <v>17858</v>
      </c>
      <c r="I4058" s="2" t="s">
        <v>206</v>
      </c>
      <c r="J4058" s="2" t="s">
        <v>44864</v>
      </c>
    </row>
    <row r="4059" spans="1:10" x14ac:dyDescent="0.3">
      <c r="A4059" s="3">
        <v>16206</v>
      </c>
      <c r="B4059" s="3">
        <v>1078608229</v>
      </c>
      <c r="C4059" s="2" t="s">
        <v>44919</v>
      </c>
      <c r="D4059" s="2" t="s">
        <v>1</v>
      </c>
      <c r="E4059" s="3" t="s">
        <v>2</v>
      </c>
      <c r="F4059" s="3">
        <v>41135</v>
      </c>
      <c r="G4059" s="3" t="str">
        <f t="shared" si="63"/>
        <v xml:space="preserve">경기 </v>
      </c>
      <c r="H4059" s="2" t="s">
        <v>44921</v>
      </c>
      <c r="I4059" s="2" t="s">
        <v>13</v>
      </c>
      <c r="J4059" s="2" t="s">
        <v>44920</v>
      </c>
    </row>
    <row r="4060" spans="1:10" x14ac:dyDescent="0.3">
      <c r="A4060" s="3">
        <v>16211</v>
      </c>
      <c r="B4060" s="3">
        <v>1198177608</v>
      </c>
      <c r="C4060" s="2" t="s">
        <v>44933</v>
      </c>
      <c r="D4060" s="2" t="s">
        <v>1</v>
      </c>
      <c r="E4060" s="3" t="s">
        <v>2</v>
      </c>
      <c r="F4060" s="3">
        <v>41210</v>
      </c>
      <c r="G4060" s="3" t="str">
        <f t="shared" si="63"/>
        <v xml:space="preserve">경기 </v>
      </c>
      <c r="H4060" s="2" t="s">
        <v>940</v>
      </c>
      <c r="I4060" s="2" t="s">
        <v>176</v>
      </c>
      <c r="J4060" s="2" t="s">
        <v>44934</v>
      </c>
    </row>
    <row r="4061" spans="1:10" x14ac:dyDescent="0.3">
      <c r="A4061" s="3">
        <v>16213</v>
      </c>
      <c r="B4061" s="3">
        <v>1238182089</v>
      </c>
      <c r="C4061" s="2" t="s">
        <v>44938</v>
      </c>
      <c r="D4061" s="2" t="s">
        <v>1</v>
      </c>
      <c r="E4061" s="3" t="s">
        <v>2</v>
      </c>
      <c r="F4061" s="3">
        <v>41173</v>
      </c>
      <c r="G4061" s="3" t="str">
        <f t="shared" si="63"/>
        <v xml:space="preserve">경기 </v>
      </c>
      <c r="H4061" s="2" t="s">
        <v>814</v>
      </c>
      <c r="I4061" s="2" t="s">
        <v>210</v>
      </c>
      <c r="J4061" s="2" t="s">
        <v>44939</v>
      </c>
    </row>
    <row r="4062" spans="1:10" x14ac:dyDescent="0.3">
      <c r="A4062" s="3">
        <v>16214</v>
      </c>
      <c r="B4062" s="3">
        <v>1248658928</v>
      </c>
      <c r="C4062" s="2" t="s">
        <v>44940</v>
      </c>
      <c r="D4062" s="2" t="s">
        <v>1</v>
      </c>
      <c r="E4062" s="3" t="s">
        <v>2</v>
      </c>
      <c r="F4062" s="3">
        <v>41590</v>
      </c>
      <c r="G4062" s="3" t="str">
        <f t="shared" si="63"/>
        <v xml:space="preserve">경기 </v>
      </c>
      <c r="H4062" s="2" t="s">
        <v>44942</v>
      </c>
      <c r="I4062" s="2" t="s">
        <v>169</v>
      </c>
      <c r="J4062" s="2" t="s">
        <v>44941</v>
      </c>
    </row>
    <row r="4063" spans="1:10" x14ac:dyDescent="0.3">
      <c r="A4063" s="3">
        <v>16217</v>
      </c>
      <c r="B4063" s="3">
        <v>1298196280</v>
      </c>
      <c r="C4063" s="2" t="s">
        <v>44948</v>
      </c>
      <c r="D4063" s="2" t="s">
        <v>1</v>
      </c>
      <c r="E4063" s="3" t="s">
        <v>2</v>
      </c>
      <c r="F4063" s="3">
        <v>41463</v>
      </c>
      <c r="G4063" s="3" t="str">
        <f t="shared" si="63"/>
        <v xml:space="preserve">경기 </v>
      </c>
      <c r="H4063" s="2" t="s">
        <v>2349</v>
      </c>
      <c r="I4063" s="2" t="s">
        <v>1194</v>
      </c>
      <c r="J4063" s="2" t="s">
        <v>44949</v>
      </c>
    </row>
    <row r="4064" spans="1:10" x14ac:dyDescent="0.3">
      <c r="A4064" s="3">
        <v>16218</v>
      </c>
      <c r="B4064" s="3">
        <v>1338126804</v>
      </c>
      <c r="C4064" s="2" t="s">
        <v>44950</v>
      </c>
      <c r="D4064" s="2" t="s">
        <v>1</v>
      </c>
      <c r="E4064" s="3" t="s">
        <v>2</v>
      </c>
      <c r="F4064" s="3">
        <v>41390</v>
      </c>
      <c r="G4064" s="3" t="str">
        <f t="shared" si="63"/>
        <v xml:space="preserve">경기 </v>
      </c>
      <c r="H4064" s="2" t="s">
        <v>44952</v>
      </c>
      <c r="I4064" s="2" t="s">
        <v>260</v>
      </c>
      <c r="J4064" s="2" t="s">
        <v>44951</v>
      </c>
    </row>
    <row r="4065" spans="1:10" x14ac:dyDescent="0.3">
      <c r="A4065" s="3">
        <v>16219</v>
      </c>
      <c r="B4065" s="3">
        <v>1348101219</v>
      </c>
      <c r="C4065" s="2" t="s">
        <v>44953</v>
      </c>
      <c r="D4065" s="2" t="s">
        <v>1</v>
      </c>
      <c r="E4065" s="3" t="s">
        <v>2</v>
      </c>
      <c r="F4065" s="3">
        <v>41273</v>
      </c>
      <c r="G4065" s="3" t="str">
        <f t="shared" si="63"/>
        <v xml:space="preserve">경기 </v>
      </c>
      <c r="H4065" s="2" t="s">
        <v>44955</v>
      </c>
      <c r="I4065" s="2" t="s">
        <v>508</v>
      </c>
      <c r="J4065" s="2" t="s">
        <v>44954</v>
      </c>
    </row>
    <row r="4066" spans="1:10" x14ac:dyDescent="0.3">
      <c r="A4066" s="3">
        <v>16220</v>
      </c>
      <c r="B4066" s="3">
        <v>1348185975</v>
      </c>
      <c r="C4066" s="2" t="s">
        <v>44956</v>
      </c>
      <c r="D4066" s="2" t="s">
        <v>1</v>
      </c>
      <c r="E4066" s="3" t="s">
        <v>2</v>
      </c>
      <c r="F4066" s="3">
        <v>41590</v>
      </c>
      <c r="G4066" s="3" t="str">
        <f t="shared" si="63"/>
        <v xml:space="preserve">경기 </v>
      </c>
      <c r="H4066" s="2" t="s">
        <v>44958</v>
      </c>
      <c r="I4066" s="2" t="s">
        <v>2149</v>
      </c>
      <c r="J4066" s="2" t="s">
        <v>44957</v>
      </c>
    </row>
    <row r="4067" spans="1:10" x14ac:dyDescent="0.3">
      <c r="A4067" s="3">
        <v>16224</v>
      </c>
      <c r="B4067" s="3">
        <v>2298107336</v>
      </c>
      <c r="C4067" s="2" t="s">
        <v>44967</v>
      </c>
      <c r="D4067" s="2" t="s">
        <v>1</v>
      </c>
      <c r="E4067" s="3" t="s">
        <v>2</v>
      </c>
      <c r="F4067" s="3">
        <v>41135</v>
      </c>
      <c r="G4067" s="3" t="str">
        <f t="shared" si="63"/>
        <v xml:space="preserve">경기 </v>
      </c>
      <c r="H4067" s="2" t="s">
        <v>44969</v>
      </c>
      <c r="I4067" s="2" t="s">
        <v>1279</v>
      </c>
      <c r="J4067" s="2" t="s">
        <v>44968</v>
      </c>
    </row>
    <row r="4068" spans="1:10" x14ac:dyDescent="0.3">
      <c r="A4068" s="3">
        <v>16239</v>
      </c>
      <c r="B4068" s="3">
        <v>6208109575</v>
      </c>
      <c r="C4068" s="2" t="s">
        <v>45007</v>
      </c>
      <c r="D4068" s="2" t="s">
        <v>1</v>
      </c>
      <c r="E4068" s="3" t="s">
        <v>2</v>
      </c>
      <c r="F4068" s="3">
        <v>41220</v>
      </c>
      <c r="G4068" s="3" t="str">
        <f t="shared" si="63"/>
        <v xml:space="preserve">경기 </v>
      </c>
      <c r="H4068" s="2" t="s">
        <v>45009</v>
      </c>
      <c r="I4068" s="2" t="s">
        <v>308</v>
      </c>
      <c r="J4068" s="2" t="s">
        <v>45008</v>
      </c>
    </row>
    <row r="4069" spans="1:10" x14ac:dyDescent="0.3">
      <c r="A4069" s="3">
        <v>16245</v>
      </c>
      <c r="B4069" s="3">
        <v>1242790329</v>
      </c>
      <c r="C4069" s="2" t="s">
        <v>45022</v>
      </c>
      <c r="D4069" s="2" t="s">
        <v>132</v>
      </c>
      <c r="E4069" s="3" t="s">
        <v>133</v>
      </c>
      <c r="F4069" s="3">
        <v>41590</v>
      </c>
      <c r="G4069" s="3" t="str">
        <f t="shared" si="63"/>
        <v xml:space="preserve">경기 </v>
      </c>
      <c r="H4069" s="2" t="s">
        <v>45024</v>
      </c>
      <c r="I4069" s="2" t="s">
        <v>616</v>
      </c>
      <c r="J4069" s="2" t="s">
        <v>45023</v>
      </c>
    </row>
    <row r="4070" spans="1:10" x14ac:dyDescent="0.3">
      <c r="A4070" s="3">
        <v>16247</v>
      </c>
      <c r="B4070" s="3">
        <v>1248683484</v>
      </c>
      <c r="C4070" s="2" t="s">
        <v>45028</v>
      </c>
      <c r="D4070" s="2" t="s">
        <v>1</v>
      </c>
      <c r="E4070" s="3" t="s">
        <v>2</v>
      </c>
      <c r="F4070" s="3">
        <v>41113</v>
      </c>
      <c r="G4070" s="3" t="str">
        <f t="shared" si="63"/>
        <v xml:space="preserve">경기 </v>
      </c>
      <c r="H4070" s="2" t="s">
        <v>45030</v>
      </c>
      <c r="I4070" s="2" t="s">
        <v>260</v>
      </c>
      <c r="J4070" s="2" t="s">
        <v>45029</v>
      </c>
    </row>
    <row r="4071" spans="1:10" x14ac:dyDescent="0.3">
      <c r="A4071" s="3">
        <v>16248</v>
      </c>
      <c r="B4071" s="3">
        <v>1273550184</v>
      </c>
      <c r="C4071" s="2" t="s">
        <v>45031</v>
      </c>
      <c r="D4071" s="2" t="s">
        <v>1</v>
      </c>
      <c r="E4071" s="3" t="s">
        <v>2</v>
      </c>
      <c r="F4071" s="3">
        <v>41650</v>
      </c>
      <c r="G4071" s="3" t="str">
        <f t="shared" si="63"/>
        <v xml:space="preserve">경기 </v>
      </c>
      <c r="H4071" s="2" t="s">
        <v>45033</v>
      </c>
      <c r="I4071" s="2" t="s">
        <v>5860</v>
      </c>
      <c r="J4071" s="2" t="s">
        <v>45032</v>
      </c>
    </row>
    <row r="4072" spans="1:10" x14ac:dyDescent="0.3">
      <c r="A4072" s="3">
        <v>16249</v>
      </c>
      <c r="B4072" s="3">
        <v>1278156531</v>
      </c>
      <c r="C4072" s="2" t="s">
        <v>45034</v>
      </c>
      <c r="D4072" s="2" t="s">
        <v>1</v>
      </c>
      <c r="E4072" s="3" t="s">
        <v>2</v>
      </c>
      <c r="F4072" s="3">
        <v>41650</v>
      </c>
      <c r="G4072" s="3" t="str">
        <f t="shared" si="63"/>
        <v xml:space="preserve">경기 </v>
      </c>
      <c r="H4072" s="2" t="s">
        <v>45036</v>
      </c>
      <c r="I4072" s="2" t="s">
        <v>348</v>
      </c>
      <c r="J4072" s="2" t="s">
        <v>45035</v>
      </c>
    </row>
    <row r="4073" spans="1:10" x14ac:dyDescent="0.3">
      <c r="A4073" s="3">
        <v>16252</v>
      </c>
      <c r="B4073" s="3">
        <v>1378178492</v>
      </c>
      <c r="C4073" s="2" t="s">
        <v>45039</v>
      </c>
      <c r="D4073" s="2" t="s">
        <v>1</v>
      </c>
      <c r="E4073" s="3" t="s">
        <v>2</v>
      </c>
      <c r="F4073" s="3">
        <v>41570</v>
      </c>
      <c r="G4073" s="3" t="str">
        <f t="shared" si="63"/>
        <v xml:space="preserve">경기 </v>
      </c>
      <c r="H4073" s="2" t="s">
        <v>45041</v>
      </c>
      <c r="I4073" s="2" t="s">
        <v>146</v>
      </c>
      <c r="J4073" s="2" t="s">
        <v>45040</v>
      </c>
    </row>
    <row r="4074" spans="1:10" x14ac:dyDescent="0.3">
      <c r="A4074" s="3">
        <v>16271</v>
      </c>
      <c r="B4074" s="3">
        <v>1258149145</v>
      </c>
      <c r="C4074" s="2" t="s">
        <v>45090</v>
      </c>
      <c r="D4074" s="2" t="s">
        <v>1</v>
      </c>
      <c r="E4074" s="3" t="s">
        <v>2</v>
      </c>
      <c r="F4074" s="3">
        <v>41550</v>
      </c>
      <c r="G4074" s="3" t="str">
        <f t="shared" si="63"/>
        <v xml:space="preserve">경기 </v>
      </c>
      <c r="H4074" s="2" t="s">
        <v>45092</v>
      </c>
      <c r="I4074" s="2" t="s">
        <v>260</v>
      </c>
      <c r="J4074" s="2" t="s">
        <v>45091</v>
      </c>
    </row>
    <row r="4075" spans="1:10" x14ac:dyDescent="0.3">
      <c r="A4075" s="3">
        <v>16272</v>
      </c>
      <c r="B4075" s="3">
        <v>1328129318</v>
      </c>
      <c r="C4075" s="2" t="s">
        <v>45093</v>
      </c>
      <c r="D4075" s="2" t="s">
        <v>1</v>
      </c>
      <c r="E4075" s="3" t="s">
        <v>2</v>
      </c>
      <c r="F4075" s="3">
        <v>41650</v>
      </c>
      <c r="G4075" s="3" t="str">
        <f t="shared" si="63"/>
        <v xml:space="preserve">경기 </v>
      </c>
      <c r="H4075" s="2" t="s">
        <v>45095</v>
      </c>
      <c r="I4075" s="2" t="s">
        <v>2882</v>
      </c>
      <c r="J4075" s="2" t="s">
        <v>45094</v>
      </c>
    </row>
    <row r="4076" spans="1:10" x14ac:dyDescent="0.3">
      <c r="A4076" s="3">
        <v>16273</v>
      </c>
      <c r="B4076" s="3">
        <v>1348146405</v>
      </c>
      <c r="C4076" s="2" t="s">
        <v>45096</v>
      </c>
      <c r="D4076" s="2" t="s">
        <v>1</v>
      </c>
      <c r="E4076" s="3" t="s">
        <v>2</v>
      </c>
      <c r="F4076" s="3">
        <v>41220</v>
      </c>
      <c r="G4076" s="3" t="str">
        <f t="shared" si="63"/>
        <v xml:space="preserve">경기 </v>
      </c>
      <c r="H4076" s="2" t="s">
        <v>45098</v>
      </c>
      <c r="I4076" s="2" t="s">
        <v>63</v>
      </c>
      <c r="J4076" s="2" t="s">
        <v>45097</v>
      </c>
    </row>
    <row r="4077" spans="1:10" x14ac:dyDescent="0.3">
      <c r="A4077" s="3">
        <v>16275</v>
      </c>
      <c r="B4077" s="3">
        <v>1358165180</v>
      </c>
      <c r="C4077" s="2" t="s">
        <v>45102</v>
      </c>
      <c r="D4077" s="2" t="s">
        <v>1</v>
      </c>
      <c r="E4077" s="3" t="s">
        <v>2</v>
      </c>
      <c r="F4077" s="3">
        <v>41461</v>
      </c>
      <c r="G4077" s="3" t="str">
        <f t="shared" si="63"/>
        <v xml:space="preserve">경기 </v>
      </c>
      <c r="H4077" s="2" t="s">
        <v>45104</v>
      </c>
      <c r="I4077" s="2" t="s">
        <v>534</v>
      </c>
      <c r="J4077" s="2" t="s">
        <v>45103</v>
      </c>
    </row>
    <row r="4078" spans="1:10" x14ac:dyDescent="0.3">
      <c r="A4078" s="3">
        <v>16276</v>
      </c>
      <c r="B4078" s="3">
        <v>1378150742</v>
      </c>
      <c r="C4078" s="2" t="s">
        <v>45105</v>
      </c>
      <c r="D4078" s="2" t="s">
        <v>895</v>
      </c>
      <c r="E4078" s="3" t="s">
        <v>896</v>
      </c>
      <c r="F4078" s="3">
        <v>41570</v>
      </c>
      <c r="G4078" s="3" t="str">
        <f t="shared" si="63"/>
        <v xml:space="preserve">경기 </v>
      </c>
      <c r="H4078" s="2" t="s">
        <v>45107</v>
      </c>
      <c r="I4078" s="2" t="s">
        <v>3486</v>
      </c>
      <c r="J4078" s="2" t="s">
        <v>45106</v>
      </c>
    </row>
    <row r="4079" spans="1:10" x14ac:dyDescent="0.3">
      <c r="A4079" s="3">
        <v>16277</v>
      </c>
      <c r="B4079" s="3">
        <v>2058133556</v>
      </c>
      <c r="C4079" s="2" t="s">
        <v>45108</v>
      </c>
      <c r="D4079" s="2" t="s">
        <v>471</v>
      </c>
      <c r="E4079" s="3" t="s">
        <v>2</v>
      </c>
      <c r="F4079" s="3">
        <v>41500</v>
      </c>
      <c r="G4079" s="3" t="str">
        <f t="shared" si="63"/>
        <v xml:space="preserve">경기 </v>
      </c>
      <c r="H4079" s="2" t="s">
        <v>45110</v>
      </c>
      <c r="I4079" s="2" t="s">
        <v>154</v>
      </c>
      <c r="J4079" s="2" t="s">
        <v>45109</v>
      </c>
    </row>
    <row r="4080" spans="1:10" x14ac:dyDescent="0.3">
      <c r="A4080" s="3">
        <v>16280</v>
      </c>
      <c r="B4080" s="3">
        <v>2138637989</v>
      </c>
      <c r="C4080" s="2" t="s">
        <v>45117</v>
      </c>
      <c r="D4080" s="2" t="s">
        <v>1</v>
      </c>
      <c r="E4080" s="3" t="s">
        <v>2</v>
      </c>
      <c r="F4080" s="3">
        <v>41210</v>
      </c>
      <c r="G4080" s="3" t="str">
        <f t="shared" si="63"/>
        <v xml:space="preserve">경기 </v>
      </c>
      <c r="H4080" s="2" t="s">
        <v>940</v>
      </c>
      <c r="I4080" s="2" t="s">
        <v>7496</v>
      </c>
      <c r="J4080" s="2" t="s">
        <v>45118</v>
      </c>
    </row>
    <row r="4081" spans="1:10" x14ac:dyDescent="0.3">
      <c r="A4081" s="3">
        <v>16281</v>
      </c>
      <c r="B4081" s="3">
        <v>2148618118</v>
      </c>
      <c r="C4081" s="2" t="s">
        <v>45119</v>
      </c>
      <c r="D4081" s="2" t="s">
        <v>1</v>
      </c>
      <c r="E4081" s="3" t="s">
        <v>2</v>
      </c>
      <c r="F4081" s="3">
        <v>41590</v>
      </c>
      <c r="G4081" s="3" t="str">
        <f t="shared" si="63"/>
        <v xml:space="preserve">경기 </v>
      </c>
      <c r="H4081" s="2" t="s">
        <v>45121</v>
      </c>
      <c r="I4081" s="2" t="s">
        <v>260</v>
      </c>
      <c r="J4081" s="2" t="s">
        <v>45120</v>
      </c>
    </row>
    <row r="4082" spans="1:10" x14ac:dyDescent="0.3">
      <c r="A4082" s="3">
        <v>16303</v>
      </c>
      <c r="B4082" s="3">
        <v>1238611838</v>
      </c>
      <c r="C4082" s="2" t="s">
        <v>45172</v>
      </c>
      <c r="D4082" s="2" t="s">
        <v>1</v>
      </c>
      <c r="E4082" s="3" t="s">
        <v>2</v>
      </c>
      <c r="F4082" s="3">
        <v>41410</v>
      </c>
      <c r="G4082" s="3" t="str">
        <f t="shared" si="63"/>
        <v xml:space="preserve">경기 </v>
      </c>
      <c r="H4082" s="2" t="s">
        <v>15878</v>
      </c>
      <c r="I4082" s="2" t="s">
        <v>202</v>
      </c>
      <c r="J4082" s="2" t="s">
        <v>45173</v>
      </c>
    </row>
    <row r="4083" spans="1:10" x14ac:dyDescent="0.3">
      <c r="A4083" s="3">
        <v>16304</v>
      </c>
      <c r="B4083" s="3">
        <v>1248632267</v>
      </c>
      <c r="C4083" s="2" t="s">
        <v>45174</v>
      </c>
      <c r="D4083" s="2" t="s">
        <v>1</v>
      </c>
      <c r="E4083" s="3" t="s">
        <v>2</v>
      </c>
      <c r="F4083" s="3">
        <v>41590</v>
      </c>
      <c r="G4083" s="3" t="str">
        <f t="shared" si="63"/>
        <v xml:space="preserve">경기 </v>
      </c>
      <c r="H4083" s="2" t="s">
        <v>45176</v>
      </c>
      <c r="I4083" s="2" t="s">
        <v>260</v>
      </c>
      <c r="J4083" s="2" t="s">
        <v>45175</v>
      </c>
    </row>
    <row r="4084" spans="1:10" x14ac:dyDescent="0.3">
      <c r="A4084" s="3">
        <v>16305</v>
      </c>
      <c r="B4084" s="3">
        <v>1288177811</v>
      </c>
      <c r="C4084" s="2" t="s">
        <v>45177</v>
      </c>
      <c r="D4084" s="2" t="s">
        <v>1</v>
      </c>
      <c r="E4084" s="3" t="s">
        <v>2</v>
      </c>
      <c r="F4084" s="3">
        <v>41630</v>
      </c>
      <c r="G4084" s="3" t="str">
        <f t="shared" si="63"/>
        <v xml:space="preserve">경기 </v>
      </c>
      <c r="H4084" s="2" t="s">
        <v>45179</v>
      </c>
      <c r="I4084" s="2" t="s">
        <v>1920</v>
      </c>
      <c r="J4084" s="2" t="s">
        <v>45178</v>
      </c>
    </row>
    <row r="4085" spans="1:10" x14ac:dyDescent="0.3">
      <c r="A4085" s="3">
        <v>16306</v>
      </c>
      <c r="B4085" s="3">
        <v>1288623377</v>
      </c>
      <c r="C4085" s="2" t="s">
        <v>45180</v>
      </c>
      <c r="D4085" s="2" t="s">
        <v>1</v>
      </c>
      <c r="E4085" s="3" t="s">
        <v>2</v>
      </c>
      <c r="F4085" s="3">
        <v>41287</v>
      </c>
      <c r="G4085" s="3" t="str">
        <f t="shared" si="63"/>
        <v xml:space="preserve">경기 </v>
      </c>
      <c r="H4085" s="2" t="s">
        <v>45182</v>
      </c>
      <c r="I4085" s="2" t="s">
        <v>4762</v>
      </c>
      <c r="J4085" s="2" t="s">
        <v>45181</v>
      </c>
    </row>
    <row r="4086" spans="1:10" x14ac:dyDescent="0.3">
      <c r="A4086" s="3">
        <v>16310</v>
      </c>
      <c r="B4086" s="3">
        <v>1338123087</v>
      </c>
      <c r="C4086" s="2" t="s">
        <v>45192</v>
      </c>
      <c r="D4086" s="2" t="s">
        <v>239</v>
      </c>
      <c r="E4086" s="3" t="s">
        <v>240</v>
      </c>
      <c r="F4086" s="3">
        <v>41590</v>
      </c>
      <c r="G4086" s="3" t="str">
        <f t="shared" si="63"/>
        <v xml:space="preserve">경기 </v>
      </c>
      <c r="H4086" s="2" t="s">
        <v>45194</v>
      </c>
      <c r="I4086" s="2" t="s">
        <v>1411</v>
      </c>
      <c r="J4086" s="2" t="s">
        <v>45193</v>
      </c>
    </row>
    <row r="4087" spans="1:10" x14ac:dyDescent="0.3">
      <c r="A4087" s="3">
        <v>16312</v>
      </c>
      <c r="B4087" s="3">
        <v>1358138761</v>
      </c>
      <c r="C4087" s="2" t="s">
        <v>45198</v>
      </c>
      <c r="D4087" s="2" t="s">
        <v>1</v>
      </c>
      <c r="E4087" s="3" t="s">
        <v>2</v>
      </c>
      <c r="F4087" s="3">
        <v>41465</v>
      </c>
      <c r="G4087" s="3" t="str">
        <f t="shared" si="63"/>
        <v xml:space="preserve">경기 </v>
      </c>
      <c r="H4087" s="2" t="s">
        <v>45200</v>
      </c>
      <c r="I4087" s="2" t="s">
        <v>937</v>
      </c>
      <c r="J4087" s="2" t="s">
        <v>45199</v>
      </c>
    </row>
    <row r="4088" spans="1:10" x14ac:dyDescent="0.3">
      <c r="A4088" s="3">
        <v>16314</v>
      </c>
      <c r="B4088" s="3">
        <v>1408106960</v>
      </c>
      <c r="C4088" s="2" t="s">
        <v>45204</v>
      </c>
      <c r="D4088" s="2" t="s">
        <v>1</v>
      </c>
      <c r="E4088" s="3" t="s">
        <v>2</v>
      </c>
      <c r="F4088" s="3">
        <v>41390</v>
      </c>
      <c r="G4088" s="3" t="str">
        <f t="shared" si="63"/>
        <v xml:space="preserve">경기 </v>
      </c>
      <c r="H4088" s="2" t="s">
        <v>45206</v>
      </c>
      <c r="I4088" s="2" t="s">
        <v>1728</v>
      </c>
      <c r="J4088" s="2" t="s">
        <v>45205</v>
      </c>
    </row>
    <row r="4089" spans="1:10" x14ac:dyDescent="0.3">
      <c r="A4089" s="3">
        <v>16317</v>
      </c>
      <c r="B4089" s="3">
        <v>2128141980</v>
      </c>
      <c r="C4089" s="2" t="s">
        <v>45213</v>
      </c>
      <c r="D4089" s="2" t="s">
        <v>1</v>
      </c>
      <c r="E4089" s="3" t="s">
        <v>2</v>
      </c>
      <c r="F4089" s="3">
        <v>41610</v>
      </c>
      <c r="G4089" s="3" t="str">
        <f t="shared" si="63"/>
        <v xml:space="preserve">경기 </v>
      </c>
      <c r="H4089" s="2" t="s">
        <v>45215</v>
      </c>
      <c r="I4089" s="2" t="s">
        <v>2159</v>
      </c>
      <c r="J4089" s="2" t="s">
        <v>45214</v>
      </c>
    </row>
    <row r="4090" spans="1:10" x14ac:dyDescent="0.3">
      <c r="A4090" s="3">
        <v>16321</v>
      </c>
      <c r="B4090" s="3">
        <v>2208102988</v>
      </c>
      <c r="C4090" s="2" t="s">
        <v>45225</v>
      </c>
      <c r="D4090" s="2" t="s">
        <v>1</v>
      </c>
      <c r="E4090" s="3" t="s">
        <v>2</v>
      </c>
      <c r="F4090" s="3">
        <v>41133</v>
      </c>
      <c r="G4090" s="3" t="str">
        <f t="shared" si="63"/>
        <v xml:space="preserve">경기 </v>
      </c>
      <c r="H4090" s="2" t="s">
        <v>1209</v>
      </c>
      <c r="I4090" s="2" t="s">
        <v>737</v>
      </c>
      <c r="J4090" s="2" t="s">
        <v>45226</v>
      </c>
    </row>
    <row r="4091" spans="1:10" x14ac:dyDescent="0.3">
      <c r="A4091" s="3">
        <v>16340</v>
      </c>
      <c r="B4091" s="3">
        <v>1078654868</v>
      </c>
      <c r="C4091" s="2" t="s">
        <v>45278</v>
      </c>
      <c r="D4091" s="2" t="s">
        <v>471</v>
      </c>
      <c r="E4091" s="3" t="s">
        <v>2</v>
      </c>
      <c r="F4091" s="3">
        <v>41390</v>
      </c>
      <c r="G4091" s="3" t="str">
        <f t="shared" si="63"/>
        <v xml:space="preserve">경기 </v>
      </c>
      <c r="H4091" s="2" t="s">
        <v>45280</v>
      </c>
      <c r="I4091" s="2" t="s">
        <v>162</v>
      </c>
      <c r="J4091" s="2" t="s">
        <v>45279</v>
      </c>
    </row>
    <row r="4092" spans="1:10" x14ac:dyDescent="0.3">
      <c r="A4092" s="3">
        <v>16346</v>
      </c>
      <c r="B4092" s="3">
        <v>1248129001</v>
      </c>
      <c r="C4092" s="2" t="s">
        <v>45297</v>
      </c>
      <c r="D4092" s="2" t="s">
        <v>325</v>
      </c>
      <c r="E4092" s="3" t="s">
        <v>326</v>
      </c>
      <c r="F4092" s="3">
        <v>41610</v>
      </c>
      <c r="G4092" s="3" t="str">
        <f t="shared" si="63"/>
        <v xml:space="preserve">경기 </v>
      </c>
      <c r="H4092" s="2" t="s">
        <v>45299</v>
      </c>
      <c r="I4092" s="2" t="s">
        <v>1411</v>
      </c>
      <c r="J4092" s="2" t="s">
        <v>45298</v>
      </c>
    </row>
    <row r="4093" spans="1:10" x14ac:dyDescent="0.3">
      <c r="A4093" s="3">
        <v>16347</v>
      </c>
      <c r="B4093" s="3">
        <v>1258157738</v>
      </c>
      <c r="C4093" s="2" t="s">
        <v>45300</v>
      </c>
      <c r="D4093" s="2" t="s">
        <v>1</v>
      </c>
      <c r="E4093" s="3" t="s">
        <v>2</v>
      </c>
      <c r="F4093" s="3">
        <v>41590</v>
      </c>
      <c r="G4093" s="3" t="str">
        <f t="shared" si="63"/>
        <v xml:space="preserve">경기 </v>
      </c>
      <c r="H4093" s="2" t="s">
        <v>45302</v>
      </c>
      <c r="I4093" s="2" t="s">
        <v>1493</v>
      </c>
      <c r="J4093" s="2" t="s">
        <v>45301</v>
      </c>
    </row>
    <row r="4094" spans="1:10" x14ac:dyDescent="0.3">
      <c r="A4094" s="3">
        <v>16348</v>
      </c>
      <c r="B4094" s="3">
        <v>1261566220</v>
      </c>
      <c r="C4094" s="2" t="s">
        <v>45303</v>
      </c>
      <c r="D4094" s="2" t="s">
        <v>1</v>
      </c>
      <c r="E4094" s="3" t="s">
        <v>2</v>
      </c>
      <c r="F4094" s="3">
        <v>41500</v>
      </c>
      <c r="G4094" s="3" t="str">
        <f t="shared" si="63"/>
        <v xml:space="preserve">경기 </v>
      </c>
      <c r="H4094" s="2" t="s">
        <v>45305</v>
      </c>
      <c r="I4094" s="2" t="s">
        <v>1317</v>
      </c>
      <c r="J4094" s="2" t="s">
        <v>45304</v>
      </c>
    </row>
    <row r="4095" spans="1:10" x14ac:dyDescent="0.3">
      <c r="A4095" s="3">
        <v>16349</v>
      </c>
      <c r="B4095" s="3">
        <v>1288100442</v>
      </c>
      <c r="C4095" s="2" t="s">
        <v>45306</v>
      </c>
      <c r="D4095" s="2" t="s">
        <v>1</v>
      </c>
      <c r="E4095" s="3" t="s">
        <v>2</v>
      </c>
      <c r="F4095" s="3">
        <v>41281</v>
      </c>
      <c r="G4095" s="3" t="str">
        <f t="shared" si="63"/>
        <v xml:space="preserve">경기 </v>
      </c>
      <c r="H4095" s="2" t="s">
        <v>45308</v>
      </c>
      <c r="I4095" s="2" t="s">
        <v>2677</v>
      </c>
      <c r="J4095" s="2" t="s">
        <v>45307</v>
      </c>
    </row>
    <row r="4096" spans="1:10" x14ac:dyDescent="0.3">
      <c r="A4096" s="3">
        <v>16351</v>
      </c>
      <c r="B4096" s="3">
        <v>1308610782</v>
      </c>
      <c r="C4096" s="2" t="s">
        <v>45312</v>
      </c>
      <c r="D4096" s="2" t="s">
        <v>1</v>
      </c>
      <c r="E4096" s="3" t="s">
        <v>2</v>
      </c>
      <c r="F4096" s="3">
        <v>41190</v>
      </c>
      <c r="G4096" s="3" t="str">
        <f t="shared" si="63"/>
        <v xml:space="preserve">경기 </v>
      </c>
      <c r="H4096" s="2" t="s">
        <v>45314</v>
      </c>
      <c r="I4096" s="2" t="s">
        <v>229</v>
      </c>
      <c r="J4096" s="2" t="s">
        <v>45313</v>
      </c>
    </row>
    <row r="4097" spans="1:10" x14ac:dyDescent="0.3">
      <c r="A4097" s="3">
        <v>16358</v>
      </c>
      <c r="B4097" s="3">
        <v>3128112219</v>
      </c>
      <c r="C4097" s="2" t="s">
        <v>45331</v>
      </c>
      <c r="D4097" s="2" t="s">
        <v>1</v>
      </c>
      <c r="E4097" s="3" t="s">
        <v>2</v>
      </c>
      <c r="F4097" s="3">
        <v>41550</v>
      </c>
      <c r="G4097" s="3" t="str">
        <f t="shared" si="63"/>
        <v xml:space="preserve">경기 </v>
      </c>
      <c r="H4097" s="2" t="s">
        <v>45333</v>
      </c>
      <c r="I4097" s="2" t="s">
        <v>952</v>
      </c>
      <c r="J4097" s="2" t="s">
        <v>45332</v>
      </c>
    </row>
    <row r="4098" spans="1:10" x14ac:dyDescent="0.3">
      <c r="A4098" s="3">
        <v>16371</v>
      </c>
      <c r="B4098" s="3">
        <v>1018190181</v>
      </c>
      <c r="C4098" s="2" t="s">
        <v>45367</v>
      </c>
      <c r="D4098" s="2" t="s">
        <v>1</v>
      </c>
      <c r="E4098" s="3" t="s">
        <v>2</v>
      </c>
      <c r="F4098" s="3">
        <v>41480</v>
      </c>
      <c r="G4098" s="3" t="str">
        <f t="shared" si="63"/>
        <v xml:space="preserve">경기 </v>
      </c>
      <c r="H4098" s="2" t="s">
        <v>45369</v>
      </c>
      <c r="I4098" s="2" t="s">
        <v>3428</v>
      </c>
      <c r="J4098" s="2" t="s">
        <v>45368</v>
      </c>
    </row>
    <row r="4099" spans="1:10" x14ac:dyDescent="0.3">
      <c r="A4099" s="3">
        <v>16374</v>
      </c>
      <c r="B4099" s="3">
        <v>1248195646</v>
      </c>
      <c r="C4099" s="2" t="s">
        <v>45376</v>
      </c>
      <c r="D4099" s="2" t="s">
        <v>1</v>
      </c>
      <c r="E4099" s="3" t="s">
        <v>2</v>
      </c>
      <c r="F4099" s="3">
        <v>41590</v>
      </c>
      <c r="G4099" s="3" t="str">
        <f t="shared" ref="G4099:G4162" si="64">LEFT(H4099,3)</f>
        <v xml:space="preserve">경기 </v>
      </c>
      <c r="H4099" s="2" t="s">
        <v>45378</v>
      </c>
      <c r="I4099" s="2" t="s">
        <v>176</v>
      </c>
      <c r="J4099" s="2" t="s">
        <v>45377</v>
      </c>
    </row>
    <row r="4100" spans="1:10" x14ac:dyDescent="0.3">
      <c r="A4100" s="3">
        <v>16375</v>
      </c>
      <c r="B4100" s="3">
        <v>1278155420</v>
      </c>
      <c r="C4100" s="2" t="s">
        <v>45379</v>
      </c>
      <c r="D4100" s="2" t="s">
        <v>1</v>
      </c>
      <c r="E4100" s="3" t="s">
        <v>2</v>
      </c>
      <c r="F4100" s="3">
        <v>41630</v>
      </c>
      <c r="G4100" s="3" t="str">
        <f t="shared" si="64"/>
        <v xml:space="preserve">경기 </v>
      </c>
      <c r="H4100" s="2" t="s">
        <v>45381</v>
      </c>
      <c r="I4100" s="2" t="s">
        <v>5557</v>
      </c>
      <c r="J4100" s="2" t="s">
        <v>45380</v>
      </c>
    </row>
    <row r="4101" spans="1:10" x14ac:dyDescent="0.3">
      <c r="A4101" s="3">
        <v>16376</v>
      </c>
      <c r="B4101" s="3">
        <v>1288104720</v>
      </c>
      <c r="C4101" s="2" t="s">
        <v>45382</v>
      </c>
      <c r="D4101" s="2" t="s">
        <v>1</v>
      </c>
      <c r="E4101" s="3" t="s">
        <v>2</v>
      </c>
      <c r="F4101" s="3">
        <v>41285</v>
      </c>
      <c r="G4101" s="3" t="str">
        <f t="shared" si="64"/>
        <v xml:space="preserve">경기 </v>
      </c>
      <c r="H4101" s="2" t="s">
        <v>45384</v>
      </c>
      <c r="I4101" s="2" t="s">
        <v>568</v>
      </c>
      <c r="J4101" s="2" t="s">
        <v>45383</v>
      </c>
    </row>
    <row r="4102" spans="1:10" x14ac:dyDescent="0.3">
      <c r="A4102" s="3">
        <v>16378</v>
      </c>
      <c r="B4102" s="3">
        <v>1308162489</v>
      </c>
      <c r="C4102" s="2" t="s">
        <v>45388</v>
      </c>
      <c r="D4102" s="2" t="s">
        <v>1</v>
      </c>
      <c r="E4102" s="3" t="s">
        <v>2</v>
      </c>
      <c r="F4102" s="3">
        <v>41570</v>
      </c>
      <c r="G4102" s="3" t="str">
        <f t="shared" si="64"/>
        <v xml:space="preserve">경기 </v>
      </c>
      <c r="H4102" s="2" t="s">
        <v>45390</v>
      </c>
      <c r="I4102" s="2" t="s">
        <v>875</v>
      </c>
      <c r="J4102" s="2" t="s">
        <v>45389</v>
      </c>
    </row>
    <row r="4103" spans="1:10" x14ac:dyDescent="0.3">
      <c r="A4103" s="3">
        <v>16380</v>
      </c>
      <c r="B4103" s="3">
        <v>1348149950</v>
      </c>
      <c r="C4103" s="2" t="s">
        <v>45394</v>
      </c>
      <c r="D4103" s="2" t="s">
        <v>1</v>
      </c>
      <c r="E4103" s="3" t="s">
        <v>2</v>
      </c>
      <c r="F4103" s="3">
        <v>41390</v>
      </c>
      <c r="G4103" s="3" t="str">
        <f t="shared" si="64"/>
        <v xml:space="preserve">경기 </v>
      </c>
      <c r="H4103" s="2" t="s">
        <v>45396</v>
      </c>
      <c r="I4103" s="2" t="s">
        <v>875</v>
      </c>
      <c r="J4103" s="2" t="s">
        <v>45395</v>
      </c>
    </row>
    <row r="4104" spans="1:10" x14ac:dyDescent="0.3">
      <c r="A4104" s="3">
        <v>16382</v>
      </c>
      <c r="B4104" s="3">
        <v>1368127796</v>
      </c>
      <c r="C4104" s="2" t="s">
        <v>45399</v>
      </c>
      <c r="D4104" s="2" t="s">
        <v>1</v>
      </c>
      <c r="E4104" s="3" t="s">
        <v>2</v>
      </c>
      <c r="F4104" s="3">
        <v>41570</v>
      </c>
      <c r="G4104" s="3" t="str">
        <f t="shared" si="64"/>
        <v xml:space="preserve">경기 </v>
      </c>
      <c r="H4104" s="2" t="s">
        <v>45401</v>
      </c>
      <c r="I4104" s="2" t="s">
        <v>489</v>
      </c>
      <c r="J4104" s="2" t="s">
        <v>45400</v>
      </c>
    </row>
    <row r="4105" spans="1:10" x14ac:dyDescent="0.3">
      <c r="A4105" s="3">
        <v>16399</v>
      </c>
      <c r="B4105" s="3">
        <v>1138137651</v>
      </c>
      <c r="C4105" s="2" t="s">
        <v>45442</v>
      </c>
      <c r="D4105" s="2" t="s">
        <v>1</v>
      </c>
      <c r="E4105" s="3" t="s">
        <v>2</v>
      </c>
      <c r="F4105" s="3">
        <v>41220</v>
      </c>
      <c r="G4105" s="3" t="str">
        <f t="shared" si="64"/>
        <v xml:space="preserve">경기 </v>
      </c>
      <c r="H4105" s="2" t="s">
        <v>45444</v>
      </c>
      <c r="I4105" s="2" t="s">
        <v>1947</v>
      </c>
      <c r="J4105" s="2" t="s">
        <v>45443</v>
      </c>
    </row>
    <row r="4106" spans="1:10" x14ac:dyDescent="0.3">
      <c r="A4106" s="3">
        <v>16400</v>
      </c>
      <c r="B4106" s="3">
        <v>1138151686</v>
      </c>
      <c r="C4106" s="2" t="s">
        <v>45445</v>
      </c>
      <c r="D4106" s="2" t="s">
        <v>244</v>
      </c>
      <c r="E4106" s="3" t="s">
        <v>245</v>
      </c>
      <c r="F4106" s="3">
        <v>41271</v>
      </c>
      <c r="G4106" s="3" t="str">
        <f t="shared" si="64"/>
        <v xml:space="preserve">경기 </v>
      </c>
      <c r="H4106" s="2" t="s">
        <v>45447</v>
      </c>
      <c r="I4106" s="2" t="s">
        <v>202</v>
      </c>
      <c r="J4106" s="2" t="s">
        <v>45446</v>
      </c>
    </row>
    <row r="4107" spans="1:10" x14ac:dyDescent="0.3">
      <c r="A4107" s="3">
        <v>16401</v>
      </c>
      <c r="B4107" s="3">
        <v>1188100203</v>
      </c>
      <c r="C4107" s="2" t="s">
        <v>45448</v>
      </c>
      <c r="D4107" s="2" t="s">
        <v>132</v>
      </c>
      <c r="E4107" s="3" t="s">
        <v>133</v>
      </c>
      <c r="F4107" s="3">
        <v>41135</v>
      </c>
      <c r="G4107" s="3" t="str">
        <f t="shared" si="64"/>
        <v xml:space="preserve">경기 </v>
      </c>
      <c r="H4107" s="2" t="s">
        <v>21128</v>
      </c>
      <c r="I4107" s="2" t="s">
        <v>5</v>
      </c>
      <c r="J4107" s="2" t="s">
        <v>45449</v>
      </c>
    </row>
    <row r="4108" spans="1:10" x14ac:dyDescent="0.3">
      <c r="A4108" s="3">
        <v>16403</v>
      </c>
      <c r="B4108" s="3">
        <v>1278124586</v>
      </c>
      <c r="C4108" s="2" t="s">
        <v>2975</v>
      </c>
      <c r="D4108" s="2" t="s">
        <v>1</v>
      </c>
      <c r="E4108" s="3" t="s">
        <v>2</v>
      </c>
      <c r="F4108" s="3">
        <v>41650</v>
      </c>
      <c r="G4108" s="3" t="str">
        <f t="shared" si="64"/>
        <v xml:space="preserve">경기 </v>
      </c>
      <c r="H4108" s="2" t="s">
        <v>45453</v>
      </c>
      <c r="I4108" s="2" t="s">
        <v>1317</v>
      </c>
      <c r="J4108" s="2" t="s">
        <v>45452</v>
      </c>
    </row>
    <row r="4109" spans="1:10" x14ac:dyDescent="0.3">
      <c r="A4109" s="3">
        <v>16404</v>
      </c>
      <c r="B4109" s="3">
        <v>1278603757</v>
      </c>
      <c r="C4109" s="2" t="s">
        <v>45454</v>
      </c>
      <c r="D4109" s="2" t="s">
        <v>1</v>
      </c>
      <c r="E4109" s="3" t="s">
        <v>2</v>
      </c>
      <c r="F4109" s="3">
        <v>41650</v>
      </c>
      <c r="G4109" s="3" t="str">
        <f t="shared" si="64"/>
        <v xml:space="preserve">경기 </v>
      </c>
      <c r="H4109" s="2" t="s">
        <v>45456</v>
      </c>
      <c r="I4109" s="2" t="s">
        <v>5475</v>
      </c>
      <c r="J4109" s="2" t="s">
        <v>45455</v>
      </c>
    </row>
    <row r="4110" spans="1:10" x14ac:dyDescent="0.3">
      <c r="A4110" s="3">
        <v>16405</v>
      </c>
      <c r="B4110" s="3">
        <v>1288164994</v>
      </c>
      <c r="C4110" s="2" t="s">
        <v>45457</v>
      </c>
      <c r="D4110" s="2" t="s">
        <v>1</v>
      </c>
      <c r="E4110" s="3" t="s">
        <v>2</v>
      </c>
      <c r="F4110" s="3">
        <v>41281</v>
      </c>
      <c r="G4110" s="3" t="str">
        <f t="shared" si="64"/>
        <v xml:space="preserve">경기 </v>
      </c>
      <c r="H4110" s="2" t="s">
        <v>45459</v>
      </c>
      <c r="I4110" s="2" t="s">
        <v>9633</v>
      </c>
      <c r="J4110" s="2" t="s">
        <v>45458</v>
      </c>
    </row>
    <row r="4111" spans="1:10" x14ac:dyDescent="0.3">
      <c r="A4111" s="3">
        <v>16406</v>
      </c>
      <c r="B4111" s="3">
        <v>1328156440</v>
      </c>
      <c r="C4111" s="2" t="s">
        <v>45460</v>
      </c>
      <c r="D4111" s="2" t="s">
        <v>1</v>
      </c>
      <c r="E4111" s="3" t="s">
        <v>2</v>
      </c>
      <c r="F4111" s="3">
        <v>41360</v>
      </c>
      <c r="G4111" s="3" t="str">
        <f t="shared" si="64"/>
        <v xml:space="preserve">경기 </v>
      </c>
      <c r="H4111" s="2" t="s">
        <v>45462</v>
      </c>
      <c r="I4111" s="2" t="s">
        <v>5</v>
      </c>
      <c r="J4111" s="2" t="s">
        <v>45461</v>
      </c>
    </row>
    <row r="4112" spans="1:10" x14ac:dyDescent="0.3">
      <c r="A4112" s="3">
        <v>16407</v>
      </c>
      <c r="B4112" s="3">
        <v>1338120023</v>
      </c>
      <c r="C4112" s="2" t="s">
        <v>45463</v>
      </c>
      <c r="D4112" s="2" t="s">
        <v>1</v>
      </c>
      <c r="E4112" s="3" t="s">
        <v>2</v>
      </c>
      <c r="F4112" s="3">
        <v>41220</v>
      </c>
      <c r="G4112" s="3" t="str">
        <f t="shared" si="64"/>
        <v xml:space="preserve">경기 </v>
      </c>
      <c r="H4112" s="2" t="s">
        <v>45465</v>
      </c>
      <c r="I4112" s="2" t="s">
        <v>7230</v>
      </c>
      <c r="J4112" s="2" t="s">
        <v>45464</v>
      </c>
    </row>
    <row r="4113" spans="1:10" x14ac:dyDescent="0.3">
      <c r="A4113" s="3">
        <v>16408</v>
      </c>
      <c r="B4113" s="3">
        <v>1338122356</v>
      </c>
      <c r="C4113" s="2" t="s">
        <v>45466</v>
      </c>
      <c r="D4113" s="2" t="s">
        <v>1</v>
      </c>
      <c r="E4113" s="3" t="s">
        <v>2</v>
      </c>
      <c r="F4113" s="3">
        <v>41390</v>
      </c>
      <c r="G4113" s="3" t="str">
        <f t="shared" si="64"/>
        <v xml:space="preserve">경기 </v>
      </c>
      <c r="H4113" s="2" t="s">
        <v>45468</v>
      </c>
      <c r="I4113" s="2" t="s">
        <v>357</v>
      </c>
      <c r="J4113" s="2" t="s">
        <v>45467</v>
      </c>
    </row>
    <row r="4114" spans="1:10" x14ac:dyDescent="0.3">
      <c r="A4114" s="3">
        <v>16409</v>
      </c>
      <c r="B4114" s="3">
        <v>1338125538</v>
      </c>
      <c r="C4114" s="2" t="s">
        <v>45469</v>
      </c>
      <c r="D4114" s="2" t="s">
        <v>1</v>
      </c>
      <c r="E4114" s="3" t="s">
        <v>2</v>
      </c>
      <c r="F4114" s="3">
        <v>41390</v>
      </c>
      <c r="G4114" s="3" t="str">
        <f t="shared" si="64"/>
        <v xml:space="preserve">경기 </v>
      </c>
      <c r="H4114" s="2" t="s">
        <v>45471</v>
      </c>
      <c r="I4114" s="2" t="s">
        <v>797</v>
      </c>
      <c r="J4114" s="2" t="s">
        <v>45470</v>
      </c>
    </row>
    <row r="4115" spans="1:10" x14ac:dyDescent="0.3">
      <c r="A4115" s="3">
        <v>16410</v>
      </c>
      <c r="B4115" s="3">
        <v>1348601572</v>
      </c>
      <c r="C4115" s="2" t="s">
        <v>45472</v>
      </c>
      <c r="D4115" s="2" t="s">
        <v>1</v>
      </c>
      <c r="E4115" s="3" t="s">
        <v>2</v>
      </c>
      <c r="F4115" s="3">
        <v>41273</v>
      </c>
      <c r="G4115" s="3" t="str">
        <f t="shared" si="64"/>
        <v xml:space="preserve">경기 </v>
      </c>
      <c r="H4115" s="2" t="s">
        <v>45474</v>
      </c>
      <c r="I4115" s="2" t="s">
        <v>8661</v>
      </c>
      <c r="J4115" s="2" t="s">
        <v>45473</v>
      </c>
    </row>
    <row r="4116" spans="1:10" x14ac:dyDescent="0.3">
      <c r="A4116" s="3">
        <v>16412</v>
      </c>
      <c r="B4116" s="3">
        <v>1388153664</v>
      </c>
      <c r="C4116" s="2" t="s">
        <v>45478</v>
      </c>
      <c r="D4116" s="2" t="s">
        <v>1</v>
      </c>
      <c r="E4116" s="3" t="s">
        <v>2</v>
      </c>
      <c r="F4116" s="3">
        <v>41173</v>
      </c>
      <c r="G4116" s="3" t="str">
        <f t="shared" si="64"/>
        <v xml:space="preserve">경기 </v>
      </c>
      <c r="H4116" s="2" t="s">
        <v>45480</v>
      </c>
      <c r="I4116" s="2" t="s">
        <v>51</v>
      </c>
      <c r="J4116" s="2" t="s">
        <v>45479</v>
      </c>
    </row>
    <row r="4117" spans="1:10" x14ac:dyDescent="0.3">
      <c r="A4117" s="3">
        <v>16419</v>
      </c>
      <c r="B4117" s="3">
        <v>2190561756</v>
      </c>
      <c r="C4117" s="2" t="s">
        <v>45499</v>
      </c>
      <c r="D4117" s="2" t="s">
        <v>1</v>
      </c>
      <c r="E4117" s="3" t="s">
        <v>2</v>
      </c>
      <c r="F4117" s="3">
        <v>41430</v>
      </c>
      <c r="G4117" s="3" t="str">
        <f t="shared" si="64"/>
        <v xml:space="preserve">경기 </v>
      </c>
      <c r="H4117" s="2" t="s">
        <v>4201</v>
      </c>
      <c r="I4117" s="2" t="s">
        <v>440</v>
      </c>
      <c r="J4117" s="2" t="s">
        <v>4200</v>
      </c>
    </row>
    <row r="4118" spans="1:10" x14ac:dyDescent="0.3">
      <c r="A4118" s="3">
        <v>16438</v>
      </c>
      <c r="B4118" s="3">
        <v>1208173107</v>
      </c>
      <c r="C4118" s="2" t="s">
        <v>45549</v>
      </c>
      <c r="D4118" s="2" t="s">
        <v>1</v>
      </c>
      <c r="E4118" s="3" t="s">
        <v>2</v>
      </c>
      <c r="F4118" s="3">
        <v>41285</v>
      </c>
      <c r="G4118" s="3" t="str">
        <f t="shared" si="64"/>
        <v xml:space="preserve">경기 </v>
      </c>
      <c r="H4118" s="2" t="s">
        <v>477</v>
      </c>
      <c r="I4118" s="2" t="s">
        <v>821</v>
      </c>
      <c r="J4118" s="2" t="s">
        <v>45550</v>
      </c>
    </row>
    <row r="4119" spans="1:10" x14ac:dyDescent="0.3">
      <c r="A4119" s="3">
        <v>16442</v>
      </c>
      <c r="B4119" s="3">
        <v>1248645103</v>
      </c>
      <c r="C4119" s="2" t="s">
        <v>45560</v>
      </c>
      <c r="D4119" s="2" t="s">
        <v>1</v>
      </c>
      <c r="E4119" s="3" t="s">
        <v>2</v>
      </c>
      <c r="F4119" s="3">
        <v>41590</v>
      </c>
      <c r="G4119" s="3" t="str">
        <f t="shared" si="64"/>
        <v xml:space="preserve">경기 </v>
      </c>
      <c r="H4119" s="2" t="s">
        <v>45562</v>
      </c>
      <c r="I4119" s="2" t="s">
        <v>667</v>
      </c>
      <c r="J4119" s="2" t="s">
        <v>45561</v>
      </c>
    </row>
    <row r="4120" spans="1:10" x14ac:dyDescent="0.3">
      <c r="A4120" s="3">
        <v>16443</v>
      </c>
      <c r="B4120" s="3">
        <v>1258104978</v>
      </c>
      <c r="C4120" s="2" t="s">
        <v>45563</v>
      </c>
      <c r="D4120" s="2" t="s">
        <v>1</v>
      </c>
      <c r="E4120" s="3" t="s">
        <v>2</v>
      </c>
      <c r="F4120" s="3">
        <v>41220</v>
      </c>
      <c r="G4120" s="3" t="str">
        <f t="shared" si="64"/>
        <v xml:space="preserve">경기 </v>
      </c>
      <c r="H4120" s="2" t="s">
        <v>45565</v>
      </c>
      <c r="I4120" s="2" t="s">
        <v>63</v>
      </c>
      <c r="J4120" s="2" t="s">
        <v>45564</v>
      </c>
    </row>
    <row r="4121" spans="1:10" x14ac:dyDescent="0.3">
      <c r="A4121" s="3">
        <v>16444</v>
      </c>
      <c r="B4121" s="3">
        <v>1298182582</v>
      </c>
      <c r="C4121" s="2" t="s">
        <v>45566</v>
      </c>
      <c r="D4121" s="2" t="s">
        <v>1</v>
      </c>
      <c r="E4121" s="3" t="s">
        <v>2</v>
      </c>
      <c r="F4121" s="3">
        <v>41133</v>
      </c>
      <c r="G4121" s="3" t="str">
        <f t="shared" si="64"/>
        <v xml:space="preserve">경기 </v>
      </c>
      <c r="H4121" s="2" t="s">
        <v>1209</v>
      </c>
      <c r="I4121" s="2" t="s">
        <v>176</v>
      </c>
      <c r="J4121" s="2" t="s">
        <v>45567</v>
      </c>
    </row>
    <row r="4122" spans="1:10" x14ac:dyDescent="0.3">
      <c r="A4122" s="3">
        <v>16445</v>
      </c>
      <c r="B4122" s="3">
        <v>1308141000</v>
      </c>
      <c r="C4122" s="2" t="s">
        <v>45568</v>
      </c>
      <c r="D4122" s="2" t="s">
        <v>1</v>
      </c>
      <c r="E4122" s="3" t="s">
        <v>2</v>
      </c>
      <c r="F4122" s="3">
        <v>41390</v>
      </c>
      <c r="G4122" s="3" t="str">
        <f t="shared" si="64"/>
        <v xml:space="preserve">경기 </v>
      </c>
      <c r="H4122" s="2" t="s">
        <v>45570</v>
      </c>
      <c r="I4122" s="2" t="s">
        <v>43</v>
      </c>
      <c r="J4122" s="2" t="s">
        <v>45569</v>
      </c>
    </row>
    <row r="4123" spans="1:10" x14ac:dyDescent="0.3">
      <c r="A4123" s="3">
        <v>16467</v>
      </c>
      <c r="B4123" s="3">
        <v>1288632895</v>
      </c>
      <c r="C4123" s="2" t="s">
        <v>45624</v>
      </c>
      <c r="D4123" s="2" t="s">
        <v>1</v>
      </c>
      <c r="E4123" s="3" t="s">
        <v>2</v>
      </c>
      <c r="F4123" s="3">
        <v>41281</v>
      </c>
      <c r="G4123" s="3" t="str">
        <f t="shared" si="64"/>
        <v xml:space="preserve">경기 </v>
      </c>
      <c r="H4123" s="2" t="s">
        <v>45626</v>
      </c>
      <c r="I4123" s="2" t="s">
        <v>1194</v>
      </c>
      <c r="J4123" s="2" t="s">
        <v>45625</v>
      </c>
    </row>
    <row r="4124" spans="1:10" x14ac:dyDescent="0.3">
      <c r="A4124" s="3">
        <v>16470</v>
      </c>
      <c r="B4124" s="3">
        <v>1318182926</v>
      </c>
      <c r="C4124" s="2" t="s">
        <v>45633</v>
      </c>
      <c r="D4124" s="2" t="s">
        <v>1</v>
      </c>
      <c r="E4124" s="3" t="s">
        <v>2</v>
      </c>
      <c r="F4124" s="3">
        <v>41273</v>
      </c>
      <c r="G4124" s="3" t="str">
        <f t="shared" si="64"/>
        <v xml:space="preserve">경기 </v>
      </c>
      <c r="H4124" s="2" t="s">
        <v>45635</v>
      </c>
      <c r="I4124" s="2" t="s">
        <v>393</v>
      </c>
      <c r="J4124" s="2" t="s">
        <v>45634</v>
      </c>
    </row>
    <row r="4125" spans="1:10" x14ac:dyDescent="0.3">
      <c r="A4125" s="3">
        <v>16472</v>
      </c>
      <c r="B4125" s="3">
        <v>1348611027</v>
      </c>
      <c r="C4125" s="2" t="s">
        <v>45639</v>
      </c>
      <c r="D4125" s="2" t="s">
        <v>1</v>
      </c>
      <c r="E4125" s="3" t="s">
        <v>2</v>
      </c>
      <c r="F4125" s="3">
        <v>41390</v>
      </c>
      <c r="G4125" s="3" t="str">
        <f t="shared" si="64"/>
        <v xml:space="preserve">경기 </v>
      </c>
      <c r="H4125" s="2" t="s">
        <v>45641</v>
      </c>
      <c r="I4125" s="2" t="s">
        <v>202</v>
      </c>
      <c r="J4125" s="2" t="s">
        <v>45640</v>
      </c>
    </row>
    <row r="4126" spans="1:10" x14ac:dyDescent="0.3">
      <c r="A4126" s="3">
        <v>16473</v>
      </c>
      <c r="B4126" s="3">
        <v>1358126741</v>
      </c>
      <c r="C4126" s="2" t="s">
        <v>45642</v>
      </c>
      <c r="D4126" s="2" t="s">
        <v>1</v>
      </c>
      <c r="E4126" s="3" t="s">
        <v>2</v>
      </c>
      <c r="F4126" s="3">
        <v>41113</v>
      </c>
      <c r="G4126" s="3" t="str">
        <f t="shared" si="64"/>
        <v xml:space="preserve">경기 </v>
      </c>
      <c r="H4126" s="2" t="s">
        <v>15412</v>
      </c>
      <c r="I4126" s="2" t="s">
        <v>5871</v>
      </c>
      <c r="J4126" s="2" t="s">
        <v>45643</v>
      </c>
    </row>
    <row r="4127" spans="1:10" x14ac:dyDescent="0.3">
      <c r="A4127" s="3">
        <v>16474</v>
      </c>
      <c r="B4127" s="3">
        <v>1368119957</v>
      </c>
      <c r="C4127" s="2" t="s">
        <v>45644</v>
      </c>
      <c r="D4127" s="2" t="s">
        <v>1</v>
      </c>
      <c r="E4127" s="3" t="s">
        <v>2</v>
      </c>
      <c r="F4127" s="3">
        <v>41570</v>
      </c>
      <c r="G4127" s="3" t="str">
        <f t="shared" si="64"/>
        <v xml:space="preserve">경기 </v>
      </c>
      <c r="H4127" s="2" t="s">
        <v>45646</v>
      </c>
      <c r="I4127" s="2" t="s">
        <v>616</v>
      </c>
      <c r="J4127" s="2" t="s">
        <v>45645</v>
      </c>
    </row>
    <row r="4128" spans="1:10" x14ac:dyDescent="0.3">
      <c r="A4128" s="3">
        <v>16475</v>
      </c>
      <c r="B4128" s="3">
        <v>1378106663</v>
      </c>
      <c r="C4128" s="2" t="s">
        <v>45647</v>
      </c>
      <c r="D4128" s="2" t="s">
        <v>1</v>
      </c>
      <c r="E4128" s="3" t="s">
        <v>2</v>
      </c>
      <c r="F4128" s="3">
        <v>41650</v>
      </c>
      <c r="G4128" s="3" t="str">
        <f t="shared" si="64"/>
        <v xml:space="preserve">경기 </v>
      </c>
      <c r="H4128" s="2" t="s">
        <v>45649</v>
      </c>
      <c r="I4128" s="2" t="s">
        <v>4942</v>
      </c>
      <c r="J4128" s="2" t="s">
        <v>45648</v>
      </c>
    </row>
    <row r="4129" spans="1:10" x14ac:dyDescent="0.3">
      <c r="A4129" s="3">
        <v>16476</v>
      </c>
      <c r="B4129" s="3">
        <v>1378141961</v>
      </c>
      <c r="C4129" s="2" t="s">
        <v>45650</v>
      </c>
      <c r="D4129" s="2" t="s">
        <v>1</v>
      </c>
      <c r="E4129" s="3" t="s">
        <v>2</v>
      </c>
      <c r="F4129" s="3">
        <v>41570</v>
      </c>
      <c r="G4129" s="3" t="str">
        <f t="shared" si="64"/>
        <v xml:space="preserve">경기 </v>
      </c>
      <c r="H4129" s="2" t="s">
        <v>45652</v>
      </c>
      <c r="I4129" s="2" t="s">
        <v>264</v>
      </c>
      <c r="J4129" s="2" t="s">
        <v>45651</v>
      </c>
    </row>
    <row r="4130" spans="1:10" x14ac:dyDescent="0.3">
      <c r="A4130" s="3">
        <v>16501</v>
      </c>
      <c r="B4130" s="3">
        <v>1238600461</v>
      </c>
      <c r="C4130" s="2" t="s">
        <v>45716</v>
      </c>
      <c r="D4130" s="2" t="s">
        <v>1</v>
      </c>
      <c r="E4130" s="3" t="s">
        <v>2</v>
      </c>
      <c r="F4130" s="3">
        <v>41590</v>
      </c>
      <c r="G4130" s="3" t="str">
        <f t="shared" si="64"/>
        <v xml:space="preserve">경기 </v>
      </c>
      <c r="H4130" s="2" t="s">
        <v>45718</v>
      </c>
      <c r="I4130" s="2" t="s">
        <v>1567</v>
      </c>
      <c r="J4130" s="2" t="s">
        <v>45717</v>
      </c>
    </row>
    <row r="4131" spans="1:10" x14ac:dyDescent="0.3">
      <c r="A4131" s="3">
        <v>16503</v>
      </c>
      <c r="B4131" s="3">
        <v>1248622492</v>
      </c>
      <c r="C4131" s="2" t="s">
        <v>45721</v>
      </c>
      <c r="D4131" s="2" t="s">
        <v>1</v>
      </c>
      <c r="E4131" s="3" t="s">
        <v>2</v>
      </c>
      <c r="F4131" s="3">
        <v>41590</v>
      </c>
      <c r="G4131" s="3" t="str">
        <f t="shared" si="64"/>
        <v xml:space="preserve">경기 </v>
      </c>
      <c r="H4131" s="2" t="s">
        <v>45723</v>
      </c>
      <c r="I4131" s="2" t="s">
        <v>875</v>
      </c>
      <c r="J4131" s="2" t="s">
        <v>45722</v>
      </c>
    </row>
    <row r="4132" spans="1:10" x14ac:dyDescent="0.3">
      <c r="A4132" s="3">
        <v>16504</v>
      </c>
      <c r="B4132" s="3">
        <v>1258125575</v>
      </c>
      <c r="C4132" s="2" t="s">
        <v>45724</v>
      </c>
      <c r="D4132" s="2" t="s">
        <v>1</v>
      </c>
      <c r="E4132" s="3" t="s">
        <v>2</v>
      </c>
      <c r="F4132" s="3">
        <v>41550</v>
      </c>
      <c r="G4132" s="3" t="str">
        <f t="shared" si="64"/>
        <v xml:space="preserve">경기 </v>
      </c>
      <c r="H4132" s="2" t="s">
        <v>45726</v>
      </c>
      <c r="I4132" s="2" t="s">
        <v>413</v>
      </c>
      <c r="J4132" s="2" t="s">
        <v>45725</v>
      </c>
    </row>
    <row r="4133" spans="1:10" x14ac:dyDescent="0.3">
      <c r="A4133" s="3">
        <v>16505</v>
      </c>
      <c r="B4133" s="3">
        <v>1268101858</v>
      </c>
      <c r="C4133" s="2" t="s">
        <v>45727</v>
      </c>
      <c r="D4133" s="2" t="s">
        <v>2291</v>
      </c>
      <c r="E4133" s="3" t="s">
        <v>2292</v>
      </c>
      <c r="F4133" s="3">
        <v>41500</v>
      </c>
      <c r="G4133" s="3" t="str">
        <f t="shared" si="64"/>
        <v xml:space="preserve">경기 </v>
      </c>
      <c r="H4133" s="2" t="s">
        <v>45729</v>
      </c>
      <c r="I4133" s="2" t="s">
        <v>13161</v>
      </c>
      <c r="J4133" s="2" t="s">
        <v>45728</v>
      </c>
    </row>
    <row r="4134" spans="1:10" x14ac:dyDescent="0.3">
      <c r="A4134" s="3">
        <v>16506</v>
      </c>
      <c r="B4134" s="3">
        <v>1272675674</v>
      </c>
      <c r="C4134" s="2" t="s">
        <v>45730</v>
      </c>
      <c r="D4134" s="2" t="s">
        <v>1</v>
      </c>
      <c r="E4134" s="3" t="s">
        <v>2</v>
      </c>
      <c r="F4134" s="3">
        <v>41650</v>
      </c>
      <c r="G4134" s="3" t="str">
        <f t="shared" si="64"/>
        <v xml:space="preserve">경기 </v>
      </c>
      <c r="H4134" s="2" t="s">
        <v>45732</v>
      </c>
      <c r="I4134" s="2" t="s">
        <v>1040</v>
      </c>
      <c r="J4134" s="2" t="s">
        <v>45731</v>
      </c>
    </row>
    <row r="4135" spans="1:10" x14ac:dyDescent="0.3">
      <c r="A4135" s="3">
        <v>16507</v>
      </c>
      <c r="B4135" s="3">
        <v>1298166864</v>
      </c>
      <c r="C4135" s="2" t="s">
        <v>45733</v>
      </c>
      <c r="D4135" s="2" t="s">
        <v>895</v>
      </c>
      <c r="E4135" s="3" t="s">
        <v>896</v>
      </c>
      <c r="F4135" s="3">
        <v>41135</v>
      </c>
      <c r="G4135" s="3" t="str">
        <f t="shared" si="64"/>
        <v xml:space="preserve">경기 </v>
      </c>
      <c r="H4135" s="2" t="s">
        <v>45734</v>
      </c>
      <c r="I4135" s="2" t="s">
        <v>1755</v>
      </c>
      <c r="J4135" s="2" t="s">
        <v>30</v>
      </c>
    </row>
    <row r="4136" spans="1:10" x14ac:dyDescent="0.3">
      <c r="A4136" s="3">
        <v>16508</v>
      </c>
      <c r="B4136" s="3">
        <v>1308649138</v>
      </c>
      <c r="C4136" s="2" t="s">
        <v>45735</v>
      </c>
      <c r="D4136" s="2" t="s">
        <v>1</v>
      </c>
      <c r="E4136" s="3" t="s">
        <v>2</v>
      </c>
      <c r="F4136" s="3">
        <v>41190</v>
      </c>
      <c r="G4136" s="3" t="str">
        <f t="shared" si="64"/>
        <v xml:space="preserve">경기 </v>
      </c>
      <c r="H4136" s="2" t="s">
        <v>14665</v>
      </c>
      <c r="I4136" s="2" t="s">
        <v>1079</v>
      </c>
      <c r="J4136" s="2"/>
    </row>
    <row r="4137" spans="1:10" x14ac:dyDescent="0.3">
      <c r="A4137" s="3">
        <v>16509</v>
      </c>
      <c r="B4137" s="3">
        <v>1318182284</v>
      </c>
      <c r="C4137" s="2" t="s">
        <v>45736</v>
      </c>
      <c r="D4137" s="2" t="s">
        <v>1</v>
      </c>
      <c r="E4137" s="3" t="s">
        <v>2</v>
      </c>
      <c r="F4137" s="3">
        <v>41590</v>
      </c>
      <c r="G4137" s="3" t="str">
        <f t="shared" si="64"/>
        <v xml:space="preserve">경기 </v>
      </c>
      <c r="H4137" s="2" t="s">
        <v>45738</v>
      </c>
      <c r="I4137" s="2" t="s">
        <v>99</v>
      </c>
      <c r="J4137" s="2" t="s">
        <v>45737</v>
      </c>
    </row>
    <row r="4138" spans="1:10" x14ac:dyDescent="0.3">
      <c r="A4138" s="3">
        <v>16510</v>
      </c>
      <c r="B4138" s="3">
        <v>1328193431</v>
      </c>
      <c r="C4138" s="2" t="s">
        <v>45739</v>
      </c>
      <c r="D4138" s="2" t="s">
        <v>126</v>
      </c>
      <c r="E4138" s="3" t="s">
        <v>943</v>
      </c>
      <c r="F4138" s="3">
        <v>41360</v>
      </c>
      <c r="G4138" s="3" t="str">
        <f t="shared" si="64"/>
        <v xml:space="preserve">경기 </v>
      </c>
      <c r="H4138" s="2" t="s">
        <v>45741</v>
      </c>
      <c r="I4138" s="2" t="s">
        <v>489</v>
      </c>
      <c r="J4138" s="2" t="s">
        <v>45740</v>
      </c>
    </row>
    <row r="4139" spans="1:10" x14ac:dyDescent="0.3">
      <c r="A4139" s="3">
        <v>16512</v>
      </c>
      <c r="B4139" s="3">
        <v>1388150560</v>
      </c>
      <c r="C4139" s="2" t="s">
        <v>45744</v>
      </c>
      <c r="D4139" s="2" t="s">
        <v>1</v>
      </c>
      <c r="E4139" s="3" t="s">
        <v>2</v>
      </c>
      <c r="F4139" s="3">
        <v>41463</v>
      </c>
      <c r="G4139" s="3" t="str">
        <f t="shared" si="64"/>
        <v xml:space="preserve">경기 </v>
      </c>
      <c r="H4139" s="2" t="s">
        <v>20302</v>
      </c>
      <c r="I4139" s="2" t="s">
        <v>154</v>
      </c>
      <c r="J4139" s="2" t="s">
        <v>45745</v>
      </c>
    </row>
    <row r="4140" spans="1:10" x14ac:dyDescent="0.3">
      <c r="A4140" s="3">
        <v>16515</v>
      </c>
      <c r="B4140" s="3">
        <v>2078131175</v>
      </c>
      <c r="C4140" s="2" t="s">
        <v>45752</v>
      </c>
      <c r="D4140" s="2" t="s">
        <v>1</v>
      </c>
      <c r="E4140" s="3" t="s">
        <v>2</v>
      </c>
      <c r="F4140" s="3">
        <v>41370</v>
      </c>
      <c r="G4140" s="3" t="str">
        <f t="shared" si="64"/>
        <v xml:space="preserve">경기 </v>
      </c>
      <c r="H4140" s="2" t="s">
        <v>45754</v>
      </c>
      <c r="I4140" s="2" t="s">
        <v>5</v>
      </c>
      <c r="J4140" s="2" t="s">
        <v>45753</v>
      </c>
    </row>
    <row r="4141" spans="1:10" x14ac:dyDescent="0.3">
      <c r="A4141" s="3">
        <v>16529</v>
      </c>
      <c r="B4141" s="3">
        <v>1078163829</v>
      </c>
      <c r="C4141" s="2" t="s">
        <v>45791</v>
      </c>
      <c r="D4141" s="2" t="s">
        <v>976</v>
      </c>
      <c r="E4141" s="3" t="s">
        <v>133</v>
      </c>
      <c r="F4141" s="3">
        <v>41210</v>
      </c>
      <c r="G4141" s="3" t="str">
        <f t="shared" si="64"/>
        <v xml:space="preserve">경기 </v>
      </c>
      <c r="H4141" s="2" t="s">
        <v>45793</v>
      </c>
      <c r="I4141" s="2" t="s">
        <v>113</v>
      </c>
      <c r="J4141" s="2" t="s">
        <v>45792</v>
      </c>
    </row>
    <row r="4142" spans="1:10" x14ac:dyDescent="0.3">
      <c r="A4142" s="3">
        <v>16536</v>
      </c>
      <c r="B4142" s="3">
        <v>1258190135</v>
      </c>
      <c r="C4142" s="2" t="s">
        <v>3192</v>
      </c>
      <c r="D4142" s="2" t="s">
        <v>1</v>
      </c>
      <c r="E4142" s="3" t="s">
        <v>2</v>
      </c>
      <c r="F4142" s="3">
        <v>41550</v>
      </c>
      <c r="G4142" s="3" t="str">
        <f t="shared" si="64"/>
        <v xml:space="preserve">경기 </v>
      </c>
      <c r="H4142" s="2" t="s">
        <v>45812</v>
      </c>
      <c r="I4142" s="2" t="s">
        <v>3037</v>
      </c>
      <c r="J4142" s="2" t="s">
        <v>45811</v>
      </c>
    </row>
    <row r="4143" spans="1:10" x14ac:dyDescent="0.3">
      <c r="A4143" s="3">
        <v>16537</v>
      </c>
      <c r="B4143" s="3">
        <v>1268191082</v>
      </c>
      <c r="C4143" s="2" t="s">
        <v>45813</v>
      </c>
      <c r="D4143" s="2" t="s">
        <v>1</v>
      </c>
      <c r="E4143" s="3" t="s">
        <v>2</v>
      </c>
      <c r="F4143" s="3">
        <v>41670</v>
      </c>
      <c r="G4143" s="3" t="str">
        <f t="shared" si="64"/>
        <v xml:space="preserve">경기 </v>
      </c>
      <c r="H4143" s="2" t="s">
        <v>45815</v>
      </c>
      <c r="I4143" s="2" t="s">
        <v>2677</v>
      </c>
      <c r="J4143" s="2" t="s">
        <v>45814</v>
      </c>
    </row>
    <row r="4144" spans="1:10" x14ac:dyDescent="0.3">
      <c r="A4144" s="3">
        <v>16538</v>
      </c>
      <c r="B4144" s="3">
        <v>1348610921</v>
      </c>
      <c r="C4144" s="2" t="s">
        <v>45816</v>
      </c>
      <c r="D4144" s="2" t="s">
        <v>1</v>
      </c>
      <c r="E4144" s="3" t="s">
        <v>2</v>
      </c>
      <c r="F4144" s="3">
        <v>41273</v>
      </c>
      <c r="G4144" s="3" t="str">
        <f t="shared" si="64"/>
        <v xml:space="preserve">경기 </v>
      </c>
      <c r="H4144" s="2" t="s">
        <v>45818</v>
      </c>
      <c r="I4144" s="2" t="s">
        <v>688</v>
      </c>
      <c r="J4144" s="2" t="s">
        <v>45817</v>
      </c>
    </row>
    <row r="4145" spans="1:10" x14ac:dyDescent="0.3">
      <c r="A4145" s="3">
        <v>16540</v>
      </c>
      <c r="B4145" s="3">
        <v>1378124017</v>
      </c>
      <c r="C4145" s="2" t="s">
        <v>45822</v>
      </c>
      <c r="D4145" s="2" t="s">
        <v>1</v>
      </c>
      <c r="E4145" s="3" t="s">
        <v>2</v>
      </c>
      <c r="F4145" s="3">
        <v>41570</v>
      </c>
      <c r="G4145" s="3" t="str">
        <f t="shared" si="64"/>
        <v xml:space="preserve">경기 </v>
      </c>
      <c r="H4145" s="2" t="s">
        <v>45824</v>
      </c>
      <c r="I4145" s="2" t="s">
        <v>11339</v>
      </c>
      <c r="J4145" s="2" t="s">
        <v>45823</v>
      </c>
    </row>
    <row r="4146" spans="1:10" x14ac:dyDescent="0.3">
      <c r="A4146" s="3">
        <v>16543</v>
      </c>
      <c r="B4146" s="3">
        <v>2048176101</v>
      </c>
      <c r="C4146" s="2" t="s">
        <v>45830</v>
      </c>
      <c r="D4146" s="2" t="s">
        <v>1</v>
      </c>
      <c r="E4146" s="3" t="s">
        <v>2</v>
      </c>
      <c r="F4146" s="3">
        <v>41360</v>
      </c>
      <c r="G4146" s="3" t="str">
        <f t="shared" si="64"/>
        <v xml:space="preserve">경기 </v>
      </c>
      <c r="H4146" s="2" t="s">
        <v>45832</v>
      </c>
      <c r="I4146" s="2" t="s">
        <v>3227</v>
      </c>
      <c r="J4146" s="2" t="s">
        <v>45831</v>
      </c>
    </row>
    <row r="4147" spans="1:10" x14ac:dyDescent="0.3">
      <c r="A4147" s="3">
        <v>16552</v>
      </c>
      <c r="B4147" s="3">
        <v>3128159612</v>
      </c>
      <c r="C4147" s="2" t="s">
        <v>45857</v>
      </c>
      <c r="D4147" s="2" t="s">
        <v>1</v>
      </c>
      <c r="E4147" s="3" t="s">
        <v>2</v>
      </c>
      <c r="F4147" s="3">
        <v>41500</v>
      </c>
      <c r="G4147" s="3" t="str">
        <f t="shared" si="64"/>
        <v xml:space="preserve">경기 </v>
      </c>
      <c r="H4147" s="2" t="s">
        <v>45859</v>
      </c>
      <c r="I4147" s="2" t="s">
        <v>43</v>
      </c>
      <c r="J4147" s="2" t="s">
        <v>45858</v>
      </c>
    </row>
    <row r="4148" spans="1:10" x14ac:dyDescent="0.3">
      <c r="A4148" s="3">
        <v>16554</v>
      </c>
      <c r="B4148" s="3">
        <v>5028144842</v>
      </c>
      <c r="C4148" s="2" t="s">
        <v>45862</v>
      </c>
      <c r="D4148" s="2" t="s">
        <v>1</v>
      </c>
      <c r="E4148" s="3" t="s">
        <v>2</v>
      </c>
      <c r="F4148" s="3">
        <v>41590</v>
      </c>
      <c r="G4148" s="3" t="str">
        <f t="shared" si="64"/>
        <v xml:space="preserve">경기 </v>
      </c>
      <c r="H4148" s="2" t="s">
        <v>45864</v>
      </c>
      <c r="I4148" s="2" t="s">
        <v>176</v>
      </c>
      <c r="J4148" s="2" t="s">
        <v>45863</v>
      </c>
    </row>
    <row r="4149" spans="1:10" x14ac:dyDescent="0.3">
      <c r="A4149" s="3">
        <v>16568</v>
      </c>
      <c r="B4149" s="3">
        <v>1198174090</v>
      </c>
      <c r="C4149" s="2" t="s">
        <v>45903</v>
      </c>
      <c r="D4149" s="2" t="s">
        <v>1</v>
      </c>
      <c r="E4149" s="3" t="s">
        <v>2</v>
      </c>
      <c r="F4149" s="3">
        <v>41210</v>
      </c>
      <c r="G4149" s="3" t="str">
        <f t="shared" si="64"/>
        <v xml:space="preserve">경기 </v>
      </c>
      <c r="H4149" s="2" t="s">
        <v>940</v>
      </c>
      <c r="I4149" s="2" t="s">
        <v>582</v>
      </c>
      <c r="J4149" s="2" t="s">
        <v>45904</v>
      </c>
    </row>
    <row r="4150" spans="1:10" x14ac:dyDescent="0.3">
      <c r="A4150" s="3">
        <v>16571</v>
      </c>
      <c r="B4150" s="3">
        <v>1242880060</v>
      </c>
      <c r="C4150" s="2" t="s">
        <v>45911</v>
      </c>
      <c r="D4150" s="2" t="s">
        <v>1</v>
      </c>
      <c r="E4150" s="3" t="s">
        <v>2</v>
      </c>
      <c r="F4150" s="3">
        <v>41500</v>
      </c>
      <c r="G4150" s="3" t="str">
        <f t="shared" si="64"/>
        <v xml:space="preserve">경기 </v>
      </c>
      <c r="H4150" s="2" t="s">
        <v>45913</v>
      </c>
      <c r="I4150" s="2" t="s">
        <v>1216</v>
      </c>
      <c r="J4150" s="2" t="s">
        <v>45912</v>
      </c>
    </row>
    <row r="4151" spans="1:10" x14ac:dyDescent="0.3">
      <c r="A4151" s="3">
        <v>16572</v>
      </c>
      <c r="B4151" s="3">
        <v>1258123131</v>
      </c>
      <c r="C4151" s="2" t="s">
        <v>45914</v>
      </c>
      <c r="D4151" s="2" t="s">
        <v>1</v>
      </c>
      <c r="E4151" s="3" t="s">
        <v>2</v>
      </c>
      <c r="F4151" s="3">
        <v>41220</v>
      </c>
      <c r="G4151" s="3" t="str">
        <f t="shared" si="64"/>
        <v xml:space="preserve">경기 </v>
      </c>
      <c r="H4151" s="2" t="s">
        <v>45916</v>
      </c>
      <c r="I4151" s="2" t="s">
        <v>1142</v>
      </c>
      <c r="J4151" s="2" t="s">
        <v>45915</v>
      </c>
    </row>
    <row r="4152" spans="1:10" x14ac:dyDescent="0.3">
      <c r="A4152" s="3">
        <v>16573</v>
      </c>
      <c r="B4152" s="3">
        <v>1278133561</v>
      </c>
      <c r="C4152" s="2" t="s">
        <v>45917</v>
      </c>
      <c r="D4152" s="2" t="s">
        <v>1</v>
      </c>
      <c r="E4152" s="3" t="s">
        <v>2</v>
      </c>
      <c r="F4152" s="3">
        <v>41650</v>
      </c>
      <c r="G4152" s="3" t="str">
        <f t="shared" si="64"/>
        <v xml:space="preserve">경기 </v>
      </c>
      <c r="H4152" s="2" t="s">
        <v>45919</v>
      </c>
      <c r="I4152" s="2" t="s">
        <v>67</v>
      </c>
      <c r="J4152" s="2" t="s">
        <v>45918</v>
      </c>
    </row>
    <row r="4153" spans="1:10" x14ac:dyDescent="0.3">
      <c r="A4153" s="3">
        <v>16574</v>
      </c>
      <c r="B4153" s="3">
        <v>1298646903</v>
      </c>
      <c r="C4153" s="2" t="s">
        <v>45920</v>
      </c>
      <c r="D4153" s="2" t="s">
        <v>1</v>
      </c>
      <c r="E4153" s="3" t="s">
        <v>2</v>
      </c>
      <c r="F4153" s="3">
        <v>41133</v>
      </c>
      <c r="G4153" s="3" t="str">
        <f t="shared" si="64"/>
        <v xml:space="preserve">경기 </v>
      </c>
      <c r="H4153" s="2" t="s">
        <v>955</v>
      </c>
      <c r="I4153" s="2" t="s">
        <v>332</v>
      </c>
      <c r="J4153" s="2"/>
    </row>
    <row r="4154" spans="1:10" x14ac:dyDescent="0.3">
      <c r="A4154" s="3">
        <v>16575</v>
      </c>
      <c r="B4154" s="3">
        <v>1308170470</v>
      </c>
      <c r="C4154" s="2" t="s">
        <v>45921</v>
      </c>
      <c r="D4154" s="2" t="s">
        <v>1</v>
      </c>
      <c r="E4154" s="3" t="s">
        <v>2</v>
      </c>
      <c r="F4154" s="3">
        <v>41390</v>
      </c>
      <c r="G4154" s="3" t="str">
        <f t="shared" si="64"/>
        <v xml:space="preserve">경기 </v>
      </c>
      <c r="H4154" s="2" t="s">
        <v>45923</v>
      </c>
      <c r="I4154" s="2" t="s">
        <v>1234</v>
      </c>
      <c r="J4154" s="2" t="s">
        <v>45922</v>
      </c>
    </row>
    <row r="4155" spans="1:10" x14ac:dyDescent="0.3">
      <c r="A4155" s="3">
        <v>16577</v>
      </c>
      <c r="B4155" s="3">
        <v>1348637371</v>
      </c>
      <c r="C4155" s="2" t="s">
        <v>45927</v>
      </c>
      <c r="D4155" s="2" t="s">
        <v>1</v>
      </c>
      <c r="E4155" s="3" t="s">
        <v>2</v>
      </c>
      <c r="F4155" s="3">
        <v>41273</v>
      </c>
      <c r="G4155" s="3" t="str">
        <f t="shared" si="64"/>
        <v xml:space="preserve">경기 </v>
      </c>
      <c r="H4155" s="2" t="s">
        <v>45929</v>
      </c>
      <c r="I4155" s="2" t="s">
        <v>1813</v>
      </c>
      <c r="J4155" s="2" t="s">
        <v>45928</v>
      </c>
    </row>
    <row r="4156" spans="1:10" x14ac:dyDescent="0.3">
      <c r="A4156" s="3">
        <v>16579</v>
      </c>
      <c r="B4156" s="3">
        <v>1418105080</v>
      </c>
      <c r="C4156" s="2" t="s">
        <v>45933</v>
      </c>
      <c r="D4156" s="2" t="s">
        <v>1</v>
      </c>
      <c r="E4156" s="3" t="s">
        <v>2</v>
      </c>
      <c r="F4156" s="3">
        <v>41480</v>
      </c>
      <c r="G4156" s="3" t="str">
        <f t="shared" si="64"/>
        <v xml:space="preserve">경기 </v>
      </c>
      <c r="H4156" s="2" t="s">
        <v>45935</v>
      </c>
      <c r="I4156" s="2" t="s">
        <v>2501</v>
      </c>
      <c r="J4156" s="2" t="s">
        <v>45934</v>
      </c>
    </row>
    <row r="4157" spans="1:10" x14ac:dyDescent="0.3">
      <c r="A4157" s="3">
        <v>16583</v>
      </c>
      <c r="B4157" s="3">
        <v>2198104026</v>
      </c>
      <c r="C4157" s="2" t="s">
        <v>45944</v>
      </c>
      <c r="D4157" s="2" t="s">
        <v>1</v>
      </c>
      <c r="E4157" s="3" t="s">
        <v>2</v>
      </c>
      <c r="F4157" s="3">
        <v>41135</v>
      </c>
      <c r="G4157" s="3" t="str">
        <f t="shared" si="64"/>
        <v xml:space="preserve">경기 </v>
      </c>
      <c r="H4157" s="2" t="s">
        <v>45946</v>
      </c>
      <c r="I4157" s="2" t="s">
        <v>2771</v>
      </c>
      <c r="J4157" s="2" t="s">
        <v>45945</v>
      </c>
    </row>
    <row r="4158" spans="1:10" x14ac:dyDescent="0.3">
      <c r="A4158" s="3">
        <v>16601</v>
      </c>
      <c r="B4158" s="3">
        <v>1058123516</v>
      </c>
      <c r="C4158" s="2" t="s">
        <v>45994</v>
      </c>
      <c r="D4158" s="2" t="s">
        <v>1</v>
      </c>
      <c r="E4158" s="3" t="s">
        <v>2</v>
      </c>
      <c r="F4158" s="3">
        <v>41410</v>
      </c>
      <c r="G4158" s="3" t="str">
        <f t="shared" si="64"/>
        <v xml:space="preserve">경기 </v>
      </c>
      <c r="H4158" s="2" t="s">
        <v>45996</v>
      </c>
      <c r="I4158" s="2" t="s">
        <v>29626</v>
      </c>
      <c r="J4158" s="2" t="s">
        <v>45995</v>
      </c>
    </row>
    <row r="4159" spans="1:10" x14ac:dyDescent="0.3">
      <c r="A4159" s="3">
        <v>16608</v>
      </c>
      <c r="B4159" s="3">
        <v>1238198937</v>
      </c>
      <c r="C4159" s="2" t="s">
        <v>46012</v>
      </c>
      <c r="D4159" s="2" t="s">
        <v>1</v>
      </c>
      <c r="E4159" s="3" t="s">
        <v>2</v>
      </c>
      <c r="F4159" s="3">
        <v>41171</v>
      </c>
      <c r="G4159" s="3" t="str">
        <f t="shared" si="64"/>
        <v xml:space="preserve">경기 </v>
      </c>
      <c r="H4159" s="2" t="s">
        <v>46014</v>
      </c>
      <c r="I4159" s="2" t="s">
        <v>1328</v>
      </c>
      <c r="J4159" s="2" t="s">
        <v>46013</v>
      </c>
    </row>
    <row r="4160" spans="1:10" x14ac:dyDescent="0.3">
      <c r="A4160" s="3">
        <v>16609</v>
      </c>
      <c r="B4160" s="3">
        <v>1258143501</v>
      </c>
      <c r="C4160" s="2" t="s">
        <v>46015</v>
      </c>
      <c r="D4160" s="2" t="s">
        <v>1</v>
      </c>
      <c r="E4160" s="3" t="s">
        <v>2</v>
      </c>
      <c r="F4160" s="3">
        <v>41220</v>
      </c>
      <c r="G4160" s="3" t="str">
        <f t="shared" si="64"/>
        <v xml:space="preserve">경기 </v>
      </c>
      <c r="H4160" s="2" t="s">
        <v>46017</v>
      </c>
      <c r="I4160" s="2" t="s">
        <v>678</v>
      </c>
      <c r="J4160" s="2" t="s">
        <v>46016</v>
      </c>
    </row>
    <row r="4161" spans="1:10" x14ac:dyDescent="0.3">
      <c r="A4161" s="3">
        <v>16610</v>
      </c>
      <c r="B4161" s="3">
        <v>1258146361</v>
      </c>
      <c r="C4161" s="2" t="s">
        <v>46018</v>
      </c>
      <c r="D4161" s="2" t="s">
        <v>1</v>
      </c>
      <c r="E4161" s="3" t="s">
        <v>2</v>
      </c>
      <c r="F4161" s="3">
        <v>41550</v>
      </c>
      <c r="G4161" s="3" t="str">
        <f t="shared" si="64"/>
        <v xml:space="preserve">경기 </v>
      </c>
      <c r="H4161" s="2" t="s">
        <v>46020</v>
      </c>
      <c r="I4161" s="2" t="s">
        <v>621</v>
      </c>
      <c r="J4161" s="2" t="s">
        <v>46019</v>
      </c>
    </row>
    <row r="4162" spans="1:10" x14ac:dyDescent="0.3">
      <c r="A4162" s="3">
        <v>16611</v>
      </c>
      <c r="B4162" s="3">
        <v>1288115251</v>
      </c>
      <c r="C4162" s="2" t="s">
        <v>46021</v>
      </c>
      <c r="D4162" s="2" t="s">
        <v>895</v>
      </c>
      <c r="E4162" s="3" t="s">
        <v>896</v>
      </c>
      <c r="F4162" s="3">
        <v>41480</v>
      </c>
      <c r="G4162" s="3" t="str">
        <f t="shared" si="64"/>
        <v xml:space="preserve">경기 </v>
      </c>
      <c r="H4162" s="2" t="s">
        <v>46023</v>
      </c>
      <c r="I4162" s="2" t="s">
        <v>308</v>
      </c>
      <c r="J4162" s="2" t="s">
        <v>46022</v>
      </c>
    </row>
    <row r="4163" spans="1:10" x14ac:dyDescent="0.3">
      <c r="A4163" s="3">
        <v>16612</v>
      </c>
      <c r="B4163" s="3">
        <v>1298115327</v>
      </c>
      <c r="C4163" s="2" t="s">
        <v>46024</v>
      </c>
      <c r="D4163" s="2" t="s">
        <v>1</v>
      </c>
      <c r="E4163" s="3" t="s">
        <v>2</v>
      </c>
      <c r="F4163" s="3">
        <v>41133</v>
      </c>
      <c r="G4163" s="3" t="str">
        <f t="shared" ref="G4163:G4226" si="65">LEFT(H4163,3)</f>
        <v xml:space="preserve">경기 </v>
      </c>
      <c r="H4163" s="2" t="s">
        <v>19833</v>
      </c>
      <c r="I4163" s="2" t="s">
        <v>1328</v>
      </c>
      <c r="J4163" s="2" t="s">
        <v>46025</v>
      </c>
    </row>
    <row r="4164" spans="1:10" x14ac:dyDescent="0.3">
      <c r="A4164" s="3">
        <v>16617</v>
      </c>
      <c r="B4164" s="3">
        <v>1388103669</v>
      </c>
      <c r="C4164" s="2" t="s">
        <v>46037</v>
      </c>
      <c r="D4164" s="2" t="s">
        <v>1</v>
      </c>
      <c r="E4164" s="3" t="s">
        <v>2</v>
      </c>
      <c r="F4164" s="3">
        <v>41173</v>
      </c>
      <c r="G4164" s="3" t="str">
        <f t="shared" si="65"/>
        <v xml:space="preserve">경기 </v>
      </c>
      <c r="H4164" s="2" t="s">
        <v>46039</v>
      </c>
      <c r="I4164" s="2" t="s">
        <v>87</v>
      </c>
      <c r="J4164" s="2" t="s">
        <v>46038</v>
      </c>
    </row>
    <row r="4165" spans="1:10" x14ac:dyDescent="0.3">
      <c r="A4165" s="3">
        <v>16618</v>
      </c>
      <c r="B4165" s="3">
        <v>1388106889</v>
      </c>
      <c r="C4165" s="2" t="s">
        <v>46040</v>
      </c>
      <c r="D4165" s="2" t="s">
        <v>1</v>
      </c>
      <c r="E4165" s="3" t="s">
        <v>2</v>
      </c>
      <c r="F4165" s="3">
        <v>41590</v>
      </c>
      <c r="G4165" s="3" t="str">
        <f t="shared" si="65"/>
        <v xml:space="preserve">경기 </v>
      </c>
      <c r="H4165" s="2" t="s">
        <v>46042</v>
      </c>
      <c r="I4165" s="2" t="s">
        <v>95</v>
      </c>
      <c r="J4165" s="2" t="s">
        <v>46041</v>
      </c>
    </row>
    <row r="4166" spans="1:10" x14ac:dyDescent="0.3">
      <c r="A4166" s="3">
        <v>16619</v>
      </c>
      <c r="B4166" s="3">
        <v>1408120356</v>
      </c>
      <c r="C4166" s="2" t="s">
        <v>46043</v>
      </c>
      <c r="D4166" s="2" t="s">
        <v>1</v>
      </c>
      <c r="E4166" s="3" t="s">
        <v>2</v>
      </c>
      <c r="F4166" s="3">
        <v>41390</v>
      </c>
      <c r="G4166" s="3" t="str">
        <f t="shared" si="65"/>
        <v xml:space="preserve">경기 </v>
      </c>
      <c r="H4166" s="2" t="s">
        <v>46045</v>
      </c>
      <c r="I4166" s="2" t="s">
        <v>526</v>
      </c>
      <c r="J4166" s="2" t="s">
        <v>46044</v>
      </c>
    </row>
    <row r="4167" spans="1:10" x14ac:dyDescent="0.3">
      <c r="A4167" s="3">
        <v>16620</v>
      </c>
      <c r="B4167" s="3">
        <v>1418107924</v>
      </c>
      <c r="C4167" s="2" t="s">
        <v>46046</v>
      </c>
      <c r="D4167" s="2" t="s">
        <v>1</v>
      </c>
      <c r="E4167" s="3" t="s">
        <v>2</v>
      </c>
      <c r="F4167" s="3">
        <v>41480</v>
      </c>
      <c r="G4167" s="3" t="str">
        <f t="shared" si="65"/>
        <v xml:space="preserve">경기 </v>
      </c>
      <c r="H4167" s="2" t="s">
        <v>46048</v>
      </c>
      <c r="I4167" s="2" t="s">
        <v>469</v>
      </c>
      <c r="J4167" s="2" t="s">
        <v>46047</v>
      </c>
    </row>
    <row r="4168" spans="1:10" x14ac:dyDescent="0.3">
      <c r="A4168" s="3">
        <v>16625</v>
      </c>
      <c r="B4168" s="3">
        <v>2158186384</v>
      </c>
      <c r="C4168" s="2" t="s">
        <v>46060</v>
      </c>
      <c r="D4168" s="2" t="s">
        <v>1</v>
      </c>
      <c r="E4168" s="3" t="s">
        <v>2</v>
      </c>
      <c r="F4168" s="3">
        <v>41133</v>
      </c>
      <c r="G4168" s="3" t="str">
        <f t="shared" si="65"/>
        <v xml:space="preserve">경기 </v>
      </c>
      <c r="H4168" s="2" t="s">
        <v>1209</v>
      </c>
      <c r="I4168" s="2" t="s">
        <v>13</v>
      </c>
      <c r="J4168" s="2" t="s">
        <v>46061</v>
      </c>
    </row>
    <row r="4169" spans="1:10" x14ac:dyDescent="0.3">
      <c r="A4169" s="3">
        <v>16626</v>
      </c>
      <c r="B4169" s="3">
        <v>2188102758</v>
      </c>
      <c r="C4169" s="2" t="s">
        <v>46062</v>
      </c>
      <c r="D4169" s="2" t="s">
        <v>1</v>
      </c>
      <c r="E4169" s="3" t="s">
        <v>2</v>
      </c>
      <c r="F4169" s="3">
        <v>41590</v>
      </c>
      <c r="G4169" s="3" t="str">
        <f t="shared" si="65"/>
        <v xml:space="preserve">경기 </v>
      </c>
      <c r="H4169" s="2" t="s">
        <v>46064</v>
      </c>
      <c r="I4169" s="2" t="s">
        <v>3199</v>
      </c>
      <c r="J4169" s="2" t="s">
        <v>46063</v>
      </c>
    </row>
    <row r="4170" spans="1:10" x14ac:dyDescent="0.3">
      <c r="A4170" s="3">
        <v>16646</v>
      </c>
      <c r="B4170" s="3">
        <v>1148634220</v>
      </c>
      <c r="C4170" s="2" t="s">
        <v>46119</v>
      </c>
      <c r="D4170" s="2" t="s">
        <v>1</v>
      </c>
      <c r="E4170" s="3" t="s">
        <v>2</v>
      </c>
      <c r="F4170" s="3">
        <v>41135</v>
      </c>
      <c r="G4170" s="3" t="str">
        <f t="shared" si="65"/>
        <v xml:space="preserve">경기 </v>
      </c>
      <c r="H4170" s="2" t="s">
        <v>46120</v>
      </c>
      <c r="I4170" s="2" t="s">
        <v>512</v>
      </c>
      <c r="J4170" s="2"/>
    </row>
    <row r="4171" spans="1:10" x14ac:dyDescent="0.3">
      <c r="A4171" s="3">
        <v>16650</v>
      </c>
      <c r="B4171" s="3">
        <v>1238142530</v>
      </c>
      <c r="C4171" s="2" t="s">
        <v>46129</v>
      </c>
      <c r="D4171" s="2" t="s">
        <v>1</v>
      </c>
      <c r="E4171" s="3" t="s">
        <v>2</v>
      </c>
      <c r="F4171" s="3">
        <v>41590</v>
      </c>
      <c r="G4171" s="3" t="str">
        <f t="shared" si="65"/>
        <v xml:space="preserve">경기 </v>
      </c>
      <c r="H4171" s="2" t="s">
        <v>46131</v>
      </c>
      <c r="I4171" s="2" t="s">
        <v>549</v>
      </c>
      <c r="J4171" s="2" t="s">
        <v>46130</v>
      </c>
    </row>
    <row r="4172" spans="1:10" x14ac:dyDescent="0.3">
      <c r="A4172" s="3">
        <v>16651</v>
      </c>
      <c r="B4172" s="3">
        <v>1258115325</v>
      </c>
      <c r="C4172" s="2" t="s">
        <v>46132</v>
      </c>
      <c r="D4172" s="2" t="s">
        <v>1</v>
      </c>
      <c r="E4172" s="3" t="s">
        <v>2</v>
      </c>
      <c r="F4172" s="3">
        <v>41220</v>
      </c>
      <c r="G4172" s="3" t="str">
        <f t="shared" si="65"/>
        <v xml:space="preserve">경기 </v>
      </c>
      <c r="H4172" s="2" t="s">
        <v>46134</v>
      </c>
      <c r="I4172" s="2" t="s">
        <v>99</v>
      </c>
      <c r="J4172" s="2" t="s">
        <v>46133</v>
      </c>
    </row>
    <row r="4173" spans="1:10" x14ac:dyDescent="0.3">
      <c r="A4173" s="3">
        <v>16652</v>
      </c>
      <c r="B4173" s="3">
        <v>1268194186</v>
      </c>
      <c r="C4173" s="2" t="s">
        <v>46135</v>
      </c>
      <c r="D4173" s="2" t="s">
        <v>1</v>
      </c>
      <c r="E4173" s="3" t="s">
        <v>2</v>
      </c>
      <c r="F4173" s="3">
        <v>41610</v>
      </c>
      <c r="G4173" s="3" t="str">
        <f t="shared" si="65"/>
        <v xml:space="preserve">경기 </v>
      </c>
      <c r="H4173" s="2" t="s">
        <v>46137</v>
      </c>
      <c r="I4173" s="2" t="s">
        <v>440</v>
      </c>
      <c r="J4173" s="2" t="s">
        <v>46136</v>
      </c>
    </row>
    <row r="4174" spans="1:10" x14ac:dyDescent="0.3">
      <c r="A4174" s="3">
        <v>16653</v>
      </c>
      <c r="B4174" s="3">
        <v>1268642534</v>
      </c>
      <c r="C4174" s="2" t="s">
        <v>46138</v>
      </c>
      <c r="D4174" s="2" t="s">
        <v>1</v>
      </c>
      <c r="E4174" s="3" t="s">
        <v>2</v>
      </c>
      <c r="F4174" s="3">
        <v>41610</v>
      </c>
      <c r="G4174" s="3" t="str">
        <f t="shared" si="65"/>
        <v xml:space="preserve">경기 </v>
      </c>
      <c r="H4174" s="2" t="s">
        <v>46140</v>
      </c>
      <c r="I4174" s="2" t="s">
        <v>12503</v>
      </c>
      <c r="J4174" s="2" t="s">
        <v>46139</v>
      </c>
    </row>
    <row r="4175" spans="1:10" x14ac:dyDescent="0.3">
      <c r="A4175" s="3">
        <v>16654</v>
      </c>
      <c r="B4175" s="3">
        <v>1278114467</v>
      </c>
      <c r="C4175" s="2" t="s">
        <v>46141</v>
      </c>
      <c r="D4175" s="2" t="s">
        <v>1</v>
      </c>
      <c r="E4175" s="3" t="s">
        <v>2</v>
      </c>
      <c r="F4175" s="3">
        <v>41630</v>
      </c>
      <c r="G4175" s="3" t="str">
        <f t="shared" si="65"/>
        <v xml:space="preserve">경기 </v>
      </c>
      <c r="H4175" s="2" t="s">
        <v>46143</v>
      </c>
      <c r="I4175" s="2" t="s">
        <v>95</v>
      </c>
      <c r="J4175" s="2" t="s">
        <v>46142</v>
      </c>
    </row>
    <row r="4176" spans="1:10" x14ac:dyDescent="0.3">
      <c r="A4176" s="3">
        <v>16655</v>
      </c>
      <c r="B4176" s="3">
        <v>1298137694</v>
      </c>
      <c r="C4176" s="2" t="s">
        <v>46144</v>
      </c>
      <c r="D4176" s="2" t="s">
        <v>1</v>
      </c>
      <c r="E4176" s="3" t="s">
        <v>2</v>
      </c>
      <c r="F4176" s="3">
        <v>41461</v>
      </c>
      <c r="G4176" s="3" t="str">
        <f t="shared" si="65"/>
        <v xml:space="preserve">경기 </v>
      </c>
      <c r="H4176" s="2" t="s">
        <v>46146</v>
      </c>
      <c r="I4176" s="2" t="s">
        <v>51</v>
      </c>
      <c r="J4176" s="2" t="s">
        <v>46145</v>
      </c>
    </row>
    <row r="4177" spans="1:10" x14ac:dyDescent="0.3">
      <c r="A4177" s="3">
        <v>16658</v>
      </c>
      <c r="B4177" s="3">
        <v>1328102037</v>
      </c>
      <c r="C4177" s="2" t="s">
        <v>46153</v>
      </c>
      <c r="D4177" s="2" t="s">
        <v>1</v>
      </c>
      <c r="E4177" s="3" t="s">
        <v>2</v>
      </c>
      <c r="F4177" s="3">
        <v>41360</v>
      </c>
      <c r="G4177" s="3" t="str">
        <f t="shared" si="65"/>
        <v xml:space="preserve">경기 </v>
      </c>
      <c r="H4177" s="2" t="s">
        <v>46155</v>
      </c>
      <c r="I4177" s="2" t="s">
        <v>32126</v>
      </c>
      <c r="J4177" s="2" t="s">
        <v>46154</v>
      </c>
    </row>
    <row r="4178" spans="1:10" x14ac:dyDescent="0.3">
      <c r="A4178" s="3">
        <v>16659</v>
      </c>
      <c r="B4178" s="3">
        <v>1338123388</v>
      </c>
      <c r="C4178" s="2" t="s">
        <v>46156</v>
      </c>
      <c r="D4178" s="2" t="s">
        <v>1</v>
      </c>
      <c r="E4178" s="3" t="s">
        <v>2</v>
      </c>
      <c r="F4178" s="3">
        <v>41390</v>
      </c>
      <c r="G4178" s="3" t="str">
        <f t="shared" si="65"/>
        <v xml:space="preserve">경기 </v>
      </c>
      <c r="H4178" s="2" t="s">
        <v>46158</v>
      </c>
      <c r="I4178" s="2" t="s">
        <v>371</v>
      </c>
      <c r="J4178" s="2" t="s">
        <v>46157</v>
      </c>
    </row>
    <row r="4179" spans="1:10" x14ac:dyDescent="0.3">
      <c r="A4179" s="3">
        <v>16660</v>
      </c>
      <c r="B4179" s="3">
        <v>1338126274</v>
      </c>
      <c r="C4179" s="2" t="s">
        <v>46159</v>
      </c>
      <c r="D4179" s="2" t="s">
        <v>1</v>
      </c>
      <c r="E4179" s="3" t="s">
        <v>2</v>
      </c>
      <c r="F4179" s="3">
        <v>41390</v>
      </c>
      <c r="G4179" s="3" t="str">
        <f t="shared" si="65"/>
        <v xml:space="preserve">경기 </v>
      </c>
      <c r="H4179" s="2" t="s">
        <v>46161</v>
      </c>
      <c r="I4179" s="2" t="s">
        <v>233</v>
      </c>
      <c r="J4179" s="2" t="s">
        <v>46160</v>
      </c>
    </row>
    <row r="4180" spans="1:10" x14ac:dyDescent="0.3">
      <c r="A4180" s="3">
        <v>16661</v>
      </c>
      <c r="B4180" s="3">
        <v>1338130424</v>
      </c>
      <c r="C4180" s="2" t="s">
        <v>46162</v>
      </c>
      <c r="D4180" s="2" t="s">
        <v>1</v>
      </c>
      <c r="E4180" s="3" t="s">
        <v>2</v>
      </c>
      <c r="F4180" s="3">
        <v>41390</v>
      </c>
      <c r="G4180" s="3" t="str">
        <f t="shared" si="65"/>
        <v xml:space="preserve">경기 </v>
      </c>
      <c r="H4180" s="2" t="s">
        <v>46164</v>
      </c>
      <c r="I4180" s="2" t="s">
        <v>1947</v>
      </c>
      <c r="J4180" s="2" t="s">
        <v>46163</v>
      </c>
    </row>
    <row r="4181" spans="1:10" x14ac:dyDescent="0.3">
      <c r="A4181" s="3">
        <v>16662</v>
      </c>
      <c r="B4181" s="3">
        <v>1348102746</v>
      </c>
      <c r="C4181" s="2" t="s">
        <v>46165</v>
      </c>
      <c r="D4181" s="2" t="s">
        <v>1</v>
      </c>
      <c r="E4181" s="3" t="s">
        <v>2</v>
      </c>
      <c r="F4181" s="3">
        <v>41273</v>
      </c>
      <c r="G4181" s="3" t="str">
        <f t="shared" si="65"/>
        <v xml:space="preserve">경기 </v>
      </c>
      <c r="H4181" s="2" t="s">
        <v>46167</v>
      </c>
      <c r="I4181" s="2" t="s">
        <v>3465</v>
      </c>
      <c r="J4181" s="2" t="s">
        <v>46166</v>
      </c>
    </row>
    <row r="4182" spans="1:10" x14ac:dyDescent="0.3">
      <c r="A4182" s="3">
        <v>16663</v>
      </c>
      <c r="B4182" s="3">
        <v>1378618242</v>
      </c>
      <c r="C4182" s="2" t="s">
        <v>46168</v>
      </c>
      <c r="D4182" s="2" t="s">
        <v>1</v>
      </c>
      <c r="E4182" s="3" t="s">
        <v>2</v>
      </c>
      <c r="F4182" s="3">
        <v>41570</v>
      </c>
      <c r="G4182" s="3" t="str">
        <f t="shared" si="65"/>
        <v xml:space="preserve">경기 </v>
      </c>
      <c r="H4182" s="2" t="s">
        <v>46170</v>
      </c>
      <c r="I4182" s="2" t="s">
        <v>393</v>
      </c>
      <c r="J4182" s="2" t="s">
        <v>46169</v>
      </c>
    </row>
    <row r="4183" spans="1:10" x14ac:dyDescent="0.3">
      <c r="A4183" s="3">
        <v>16686</v>
      </c>
      <c r="B4183" s="3">
        <v>1078613891</v>
      </c>
      <c r="C4183" s="2" t="s">
        <v>46231</v>
      </c>
      <c r="D4183" s="2" t="s">
        <v>1</v>
      </c>
      <c r="E4183" s="3" t="s">
        <v>2</v>
      </c>
      <c r="F4183" s="3">
        <v>41390</v>
      </c>
      <c r="G4183" s="3" t="str">
        <f t="shared" si="65"/>
        <v xml:space="preserve">경기 </v>
      </c>
      <c r="H4183" s="2" t="s">
        <v>46233</v>
      </c>
      <c r="I4183" s="2" t="s">
        <v>67</v>
      </c>
      <c r="J4183" s="2" t="s">
        <v>46232</v>
      </c>
    </row>
    <row r="4184" spans="1:10" x14ac:dyDescent="0.3">
      <c r="A4184" s="3">
        <v>16691</v>
      </c>
      <c r="B4184" s="3">
        <v>1238121097</v>
      </c>
      <c r="C4184" s="2" t="s">
        <v>46246</v>
      </c>
      <c r="D4184" s="2" t="s">
        <v>1</v>
      </c>
      <c r="E4184" s="3" t="s">
        <v>2</v>
      </c>
      <c r="F4184" s="3">
        <v>41410</v>
      </c>
      <c r="G4184" s="3" t="str">
        <f t="shared" si="65"/>
        <v xml:space="preserve">경기 </v>
      </c>
      <c r="H4184" s="2" t="s">
        <v>46248</v>
      </c>
      <c r="I4184" s="2" t="s">
        <v>154</v>
      </c>
      <c r="J4184" s="2" t="s">
        <v>46247</v>
      </c>
    </row>
    <row r="4185" spans="1:10" x14ac:dyDescent="0.3">
      <c r="A4185" s="3">
        <v>16692</v>
      </c>
      <c r="B4185" s="3">
        <v>1238129764</v>
      </c>
      <c r="C4185" s="2" t="s">
        <v>46249</v>
      </c>
      <c r="D4185" s="2" t="s">
        <v>1</v>
      </c>
      <c r="E4185" s="3" t="s">
        <v>2</v>
      </c>
      <c r="F4185" s="3">
        <v>41273</v>
      </c>
      <c r="G4185" s="3" t="str">
        <f t="shared" si="65"/>
        <v xml:space="preserve">경기 </v>
      </c>
      <c r="H4185" s="2" t="s">
        <v>46251</v>
      </c>
      <c r="I4185" s="2" t="s">
        <v>10689</v>
      </c>
      <c r="J4185" s="2" t="s">
        <v>46250</v>
      </c>
    </row>
    <row r="4186" spans="1:10" x14ac:dyDescent="0.3">
      <c r="A4186" s="3">
        <v>16694</v>
      </c>
      <c r="B4186" s="3">
        <v>1248601537</v>
      </c>
      <c r="C4186" s="2" t="s">
        <v>46254</v>
      </c>
      <c r="D4186" s="2" t="s">
        <v>1</v>
      </c>
      <c r="E4186" s="3" t="s">
        <v>2</v>
      </c>
      <c r="F4186" s="3">
        <v>41590</v>
      </c>
      <c r="G4186" s="3" t="str">
        <f t="shared" si="65"/>
        <v xml:space="preserve">경기 </v>
      </c>
      <c r="H4186" s="2" t="s">
        <v>46256</v>
      </c>
      <c r="I4186" s="2" t="s">
        <v>43</v>
      </c>
      <c r="J4186" s="2" t="s">
        <v>46255</v>
      </c>
    </row>
    <row r="4187" spans="1:10" x14ac:dyDescent="0.3">
      <c r="A4187" s="3">
        <v>16696</v>
      </c>
      <c r="B4187" s="3">
        <v>1278142906</v>
      </c>
      <c r="C4187" s="2" t="s">
        <v>46260</v>
      </c>
      <c r="D4187" s="2" t="s">
        <v>1</v>
      </c>
      <c r="E4187" s="3" t="s">
        <v>2</v>
      </c>
      <c r="F4187" s="3">
        <v>41650</v>
      </c>
      <c r="G4187" s="3" t="str">
        <f t="shared" si="65"/>
        <v xml:space="preserve">경기 </v>
      </c>
      <c r="H4187" s="2" t="s">
        <v>46262</v>
      </c>
      <c r="I4187" s="2" t="s">
        <v>534</v>
      </c>
      <c r="J4187" s="2" t="s">
        <v>46261</v>
      </c>
    </row>
    <row r="4188" spans="1:10" x14ac:dyDescent="0.3">
      <c r="A4188" s="3">
        <v>16698</v>
      </c>
      <c r="B4188" s="3">
        <v>1298126635</v>
      </c>
      <c r="C4188" s="2" t="s">
        <v>26273</v>
      </c>
      <c r="D4188" s="2" t="s">
        <v>1</v>
      </c>
      <c r="E4188" s="3" t="s">
        <v>2</v>
      </c>
      <c r="F4188" s="3">
        <v>41450</v>
      </c>
      <c r="G4188" s="3" t="str">
        <f t="shared" si="65"/>
        <v xml:space="preserve">경기 </v>
      </c>
      <c r="H4188" s="2" t="s">
        <v>9400</v>
      </c>
      <c r="I4188" s="2" t="s">
        <v>5303</v>
      </c>
      <c r="J4188" s="2" t="s">
        <v>46266</v>
      </c>
    </row>
    <row r="4189" spans="1:10" x14ac:dyDescent="0.3">
      <c r="A4189" s="3">
        <v>16699</v>
      </c>
      <c r="B4189" s="3">
        <v>1332364486</v>
      </c>
      <c r="C4189" s="2" t="s">
        <v>46267</v>
      </c>
      <c r="D4189" s="2" t="s">
        <v>1</v>
      </c>
      <c r="E4189" s="3" t="s">
        <v>2</v>
      </c>
      <c r="F4189" s="3">
        <v>41390</v>
      </c>
      <c r="G4189" s="3" t="str">
        <f t="shared" si="65"/>
        <v xml:space="preserve">경기 </v>
      </c>
      <c r="H4189" s="2" t="s">
        <v>46269</v>
      </c>
      <c r="I4189" s="2" t="s">
        <v>2149</v>
      </c>
      <c r="J4189" s="2" t="s">
        <v>46268</v>
      </c>
    </row>
    <row r="4190" spans="1:10" x14ac:dyDescent="0.3">
      <c r="A4190" s="3">
        <v>16700</v>
      </c>
      <c r="B4190" s="3">
        <v>1338133208</v>
      </c>
      <c r="C4190" s="2" t="s">
        <v>46270</v>
      </c>
      <c r="D4190" s="2" t="s">
        <v>1</v>
      </c>
      <c r="E4190" s="3" t="s">
        <v>2</v>
      </c>
      <c r="F4190" s="3">
        <v>41210</v>
      </c>
      <c r="G4190" s="3" t="str">
        <f t="shared" si="65"/>
        <v xml:space="preserve">경기 </v>
      </c>
      <c r="H4190" s="2" t="s">
        <v>31516</v>
      </c>
      <c r="I4190" s="2" t="s">
        <v>51</v>
      </c>
      <c r="J4190" s="2" t="s">
        <v>46271</v>
      </c>
    </row>
    <row r="4191" spans="1:10" x14ac:dyDescent="0.3">
      <c r="A4191" s="3">
        <v>16702</v>
      </c>
      <c r="B4191" s="3">
        <v>1378151945</v>
      </c>
      <c r="C4191" s="2" t="s">
        <v>46272</v>
      </c>
      <c r="D4191" s="2" t="s">
        <v>1</v>
      </c>
      <c r="E4191" s="3" t="s">
        <v>2</v>
      </c>
      <c r="F4191" s="3">
        <v>41590</v>
      </c>
      <c r="G4191" s="3" t="str">
        <f t="shared" si="65"/>
        <v xml:space="preserve">경기 </v>
      </c>
      <c r="H4191" s="2" t="s">
        <v>46274</v>
      </c>
      <c r="I4191" s="2" t="s">
        <v>3563</v>
      </c>
      <c r="J4191" s="2" t="s">
        <v>46273</v>
      </c>
    </row>
    <row r="4192" spans="1:10" x14ac:dyDescent="0.3">
      <c r="A4192" s="3">
        <v>16732</v>
      </c>
      <c r="B4192" s="3">
        <v>1098159151</v>
      </c>
      <c r="C4192" s="2" t="s">
        <v>46352</v>
      </c>
      <c r="D4192" s="2" t="s">
        <v>1</v>
      </c>
      <c r="E4192" s="3" t="s">
        <v>2</v>
      </c>
      <c r="F4192" s="3">
        <v>41480</v>
      </c>
      <c r="G4192" s="3" t="str">
        <f t="shared" si="65"/>
        <v xml:space="preserve">경기 </v>
      </c>
      <c r="H4192" s="2" t="s">
        <v>46354</v>
      </c>
      <c r="I4192" s="2" t="s">
        <v>635</v>
      </c>
      <c r="J4192" s="2" t="s">
        <v>46353</v>
      </c>
    </row>
    <row r="4193" spans="1:10" x14ac:dyDescent="0.3">
      <c r="A4193" s="3">
        <v>16737</v>
      </c>
      <c r="B4193" s="3">
        <v>1258131214</v>
      </c>
      <c r="C4193" s="2" t="s">
        <v>46365</v>
      </c>
      <c r="D4193" s="2" t="s">
        <v>1</v>
      </c>
      <c r="E4193" s="3" t="s">
        <v>2</v>
      </c>
      <c r="F4193" s="3">
        <v>41550</v>
      </c>
      <c r="G4193" s="3" t="str">
        <f t="shared" si="65"/>
        <v xml:space="preserve">경기 </v>
      </c>
      <c r="H4193" s="2" t="s">
        <v>46367</v>
      </c>
      <c r="I4193" s="2" t="s">
        <v>986</v>
      </c>
      <c r="J4193" s="2" t="s">
        <v>46366</v>
      </c>
    </row>
    <row r="4194" spans="1:10" x14ac:dyDescent="0.3">
      <c r="A4194" s="3">
        <v>16738</v>
      </c>
      <c r="B4194" s="3">
        <v>1308626396</v>
      </c>
      <c r="C4194" s="2" t="s">
        <v>39521</v>
      </c>
      <c r="D4194" s="2" t="s">
        <v>1</v>
      </c>
      <c r="E4194" s="3" t="s">
        <v>2</v>
      </c>
      <c r="F4194" s="3">
        <v>41190</v>
      </c>
      <c r="G4194" s="3" t="str">
        <f t="shared" si="65"/>
        <v xml:space="preserve">경기 </v>
      </c>
      <c r="H4194" s="2" t="s">
        <v>46369</v>
      </c>
      <c r="I4194" s="2" t="s">
        <v>1011</v>
      </c>
      <c r="J4194" s="2" t="s">
        <v>46368</v>
      </c>
    </row>
    <row r="4195" spans="1:10" x14ac:dyDescent="0.3">
      <c r="A4195" s="3">
        <v>16741</v>
      </c>
      <c r="B4195" s="3">
        <v>1358100741</v>
      </c>
      <c r="C4195" s="2" t="s">
        <v>46376</v>
      </c>
      <c r="D4195" s="2" t="s">
        <v>1</v>
      </c>
      <c r="E4195" s="3" t="s">
        <v>2</v>
      </c>
      <c r="F4195" s="3">
        <v>41171</v>
      </c>
      <c r="G4195" s="3" t="str">
        <f t="shared" si="65"/>
        <v xml:space="preserve">경기 </v>
      </c>
      <c r="H4195" s="2" t="s">
        <v>46378</v>
      </c>
      <c r="I4195" s="2" t="s">
        <v>5</v>
      </c>
      <c r="J4195" s="2" t="s">
        <v>46377</v>
      </c>
    </row>
    <row r="4196" spans="1:10" x14ac:dyDescent="0.3">
      <c r="A4196" s="3">
        <v>16743</v>
      </c>
      <c r="B4196" s="3">
        <v>1358187700</v>
      </c>
      <c r="C4196" s="2" t="s">
        <v>46382</v>
      </c>
      <c r="D4196" s="2" t="s">
        <v>1</v>
      </c>
      <c r="E4196" s="3" t="s">
        <v>2</v>
      </c>
      <c r="F4196" s="3">
        <v>41590</v>
      </c>
      <c r="G4196" s="3" t="str">
        <f t="shared" si="65"/>
        <v xml:space="preserve">경기 </v>
      </c>
      <c r="H4196" s="2" t="s">
        <v>46384</v>
      </c>
      <c r="I4196" s="2" t="s">
        <v>260</v>
      </c>
      <c r="J4196" s="2" t="s">
        <v>46383</v>
      </c>
    </row>
    <row r="4197" spans="1:10" x14ac:dyDescent="0.3">
      <c r="A4197" s="3">
        <v>16745</v>
      </c>
      <c r="B4197" s="3">
        <v>1408100398</v>
      </c>
      <c r="C4197" s="2" t="s">
        <v>46388</v>
      </c>
      <c r="D4197" s="2" t="s">
        <v>1</v>
      </c>
      <c r="E4197" s="3" t="s">
        <v>2</v>
      </c>
      <c r="F4197" s="3">
        <v>41271</v>
      </c>
      <c r="G4197" s="3" t="str">
        <f t="shared" si="65"/>
        <v xml:space="preserve">경기 </v>
      </c>
      <c r="H4197" s="2" t="s">
        <v>46390</v>
      </c>
      <c r="I4197" s="2" t="s">
        <v>12687</v>
      </c>
      <c r="J4197" s="2" t="s">
        <v>46389</v>
      </c>
    </row>
    <row r="4198" spans="1:10" x14ac:dyDescent="0.3">
      <c r="A4198" s="3">
        <v>16746</v>
      </c>
      <c r="B4198" s="3">
        <v>2148743458</v>
      </c>
      <c r="C4198" s="2" t="s">
        <v>46391</v>
      </c>
      <c r="D4198" s="2" t="s">
        <v>1</v>
      </c>
      <c r="E4198" s="3" t="s">
        <v>2</v>
      </c>
      <c r="F4198" s="3">
        <v>41173</v>
      </c>
      <c r="G4198" s="3" t="str">
        <f t="shared" si="65"/>
        <v xml:space="preserve">경기 </v>
      </c>
      <c r="H4198" s="2" t="s">
        <v>814</v>
      </c>
      <c r="I4198" s="2" t="s">
        <v>451</v>
      </c>
      <c r="J4198" s="2" t="s">
        <v>46392</v>
      </c>
    </row>
    <row r="4199" spans="1:10" x14ac:dyDescent="0.3">
      <c r="A4199" s="3">
        <v>16771</v>
      </c>
      <c r="B4199" s="3">
        <v>1198192690</v>
      </c>
      <c r="C4199" s="2" t="s">
        <v>46455</v>
      </c>
      <c r="D4199" s="2" t="s">
        <v>1</v>
      </c>
      <c r="E4199" s="3" t="s">
        <v>2</v>
      </c>
      <c r="F4199" s="3">
        <v>41480</v>
      </c>
      <c r="G4199" s="3" t="str">
        <f t="shared" si="65"/>
        <v xml:space="preserve">경기 </v>
      </c>
      <c r="H4199" s="2" t="s">
        <v>46457</v>
      </c>
      <c r="I4199" s="2" t="s">
        <v>1040</v>
      </c>
      <c r="J4199" s="2" t="s">
        <v>46456</v>
      </c>
    </row>
    <row r="4200" spans="1:10" x14ac:dyDescent="0.3">
      <c r="A4200" s="3">
        <v>16773</v>
      </c>
      <c r="B4200" s="3">
        <v>1218169931</v>
      </c>
      <c r="C4200" s="2" t="s">
        <v>46461</v>
      </c>
      <c r="D4200" s="2" t="s">
        <v>1</v>
      </c>
      <c r="E4200" s="3" t="s">
        <v>2</v>
      </c>
      <c r="F4200" s="3">
        <v>41570</v>
      </c>
      <c r="G4200" s="3" t="str">
        <f t="shared" si="65"/>
        <v xml:space="preserve">경기 </v>
      </c>
      <c r="H4200" s="2" t="s">
        <v>46463</v>
      </c>
      <c r="I4200" s="2" t="s">
        <v>4044</v>
      </c>
      <c r="J4200" s="2" t="s">
        <v>46462</v>
      </c>
    </row>
    <row r="4201" spans="1:10" x14ac:dyDescent="0.3">
      <c r="A4201" s="3">
        <v>16775</v>
      </c>
      <c r="B4201" s="3">
        <v>1238157372</v>
      </c>
      <c r="C4201" s="2" t="s">
        <v>46466</v>
      </c>
      <c r="D4201" s="2" t="s">
        <v>1</v>
      </c>
      <c r="E4201" s="3" t="s">
        <v>2</v>
      </c>
      <c r="F4201" s="3">
        <v>41173</v>
      </c>
      <c r="G4201" s="3" t="str">
        <f t="shared" si="65"/>
        <v xml:space="preserve">경기 </v>
      </c>
      <c r="H4201" s="2" t="s">
        <v>14573</v>
      </c>
      <c r="I4201" s="2" t="s">
        <v>1079</v>
      </c>
      <c r="J4201" s="2" t="s">
        <v>46467</v>
      </c>
    </row>
    <row r="4202" spans="1:10" x14ac:dyDescent="0.3">
      <c r="A4202" s="3">
        <v>16776</v>
      </c>
      <c r="B4202" s="3">
        <v>1248177594</v>
      </c>
      <c r="C4202" s="2" t="s">
        <v>46468</v>
      </c>
      <c r="D4202" s="2" t="s">
        <v>895</v>
      </c>
      <c r="E4202" s="3" t="s">
        <v>896</v>
      </c>
      <c r="F4202" s="3">
        <v>41590</v>
      </c>
      <c r="G4202" s="3" t="str">
        <f t="shared" si="65"/>
        <v xml:space="preserve">경기 </v>
      </c>
      <c r="H4202" s="2" t="s">
        <v>46470</v>
      </c>
      <c r="I4202" s="2" t="s">
        <v>2176</v>
      </c>
      <c r="J4202" s="2" t="s">
        <v>46469</v>
      </c>
    </row>
    <row r="4203" spans="1:10" x14ac:dyDescent="0.3">
      <c r="A4203" s="3">
        <v>16778</v>
      </c>
      <c r="B4203" s="3">
        <v>1248713025</v>
      </c>
      <c r="C4203" s="2" t="s">
        <v>46474</v>
      </c>
      <c r="D4203" s="2" t="s">
        <v>325</v>
      </c>
      <c r="E4203" s="3" t="s">
        <v>326</v>
      </c>
      <c r="F4203" s="3">
        <v>41590</v>
      </c>
      <c r="G4203" s="3" t="str">
        <f t="shared" si="65"/>
        <v xml:space="preserve">경기 </v>
      </c>
      <c r="H4203" s="2" t="s">
        <v>46476</v>
      </c>
      <c r="I4203" s="2" t="s">
        <v>493</v>
      </c>
      <c r="J4203" s="2" t="s">
        <v>46475</v>
      </c>
    </row>
    <row r="4204" spans="1:10" x14ac:dyDescent="0.3">
      <c r="A4204" s="3">
        <v>16780</v>
      </c>
      <c r="B4204" s="3">
        <v>1268196879</v>
      </c>
      <c r="C4204" s="2" t="s">
        <v>46480</v>
      </c>
      <c r="D4204" s="2" t="s">
        <v>1</v>
      </c>
      <c r="E4204" s="3" t="s">
        <v>2</v>
      </c>
      <c r="F4204" s="3">
        <v>41500</v>
      </c>
      <c r="G4204" s="3" t="str">
        <f t="shared" si="65"/>
        <v xml:space="preserve">경기 </v>
      </c>
      <c r="H4204" s="2" t="s">
        <v>46482</v>
      </c>
      <c r="I4204" s="2" t="s">
        <v>982</v>
      </c>
      <c r="J4204" s="2" t="s">
        <v>46481</v>
      </c>
    </row>
    <row r="4205" spans="1:10" x14ac:dyDescent="0.3">
      <c r="A4205" s="3">
        <v>16781</v>
      </c>
      <c r="B4205" s="3">
        <v>1268623314</v>
      </c>
      <c r="C4205" s="2" t="s">
        <v>14457</v>
      </c>
      <c r="D4205" s="2" t="s">
        <v>1</v>
      </c>
      <c r="E4205" s="3" t="s">
        <v>2</v>
      </c>
      <c r="F4205" s="3">
        <v>41610</v>
      </c>
      <c r="G4205" s="3" t="str">
        <f t="shared" si="65"/>
        <v xml:space="preserve">경기 </v>
      </c>
      <c r="H4205" s="2" t="s">
        <v>46484</v>
      </c>
      <c r="I4205" s="2" t="s">
        <v>14227</v>
      </c>
      <c r="J4205" s="2" t="s">
        <v>46483</v>
      </c>
    </row>
    <row r="4206" spans="1:10" x14ac:dyDescent="0.3">
      <c r="A4206" s="3">
        <v>16782</v>
      </c>
      <c r="B4206" s="3">
        <v>1278179418</v>
      </c>
      <c r="C4206" s="2" t="s">
        <v>46485</v>
      </c>
      <c r="D4206" s="2" t="s">
        <v>1</v>
      </c>
      <c r="E4206" s="3" t="s">
        <v>2</v>
      </c>
      <c r="F4206" s="3">
        <v>41650</v>
      </c>
      <c r="G4206" s="3" t="str">
        <f t="shared" si="65"/>
        <v xml:space="preserve">경기 </v>
      </c>
      <c r="H4206" s="2" t="s">
        <v>46487</v>
      </c>
      <c r="I4206" s="2" t="s">
        <v>575</v>
      </c>
      <c r="J4206" s="2" t="s">
        <v>46486</v>
      </c>
    </row>
    <row r="4207" spans="1:10" x14ac:dyDescent="0.3">
      <c r="A4207" s="3">
        <v>16784</v>
      </c>
      <c r="B4207" s="3">
        <v>1338122206</v>
      </c>
      <c r="C4207" s="2" t="s">
        <v>46491</v>
      </c>
      <c r="D4207" s="2" t="s">
        <v>132</v>
      </c>
      <c r="E4207" s="3" t="s">
        <v>133</v>
      </c>
      <c r="F4207" s="3">
        <v>41390</v>
      </c>
      <c r="G4207" s="3" t="str">
        <f t="shared" si="65"/>
        <v xml:space="preserve">경기 </v>
      </c>
      <c r="H4207" s="2" t="s">
        <v>13394</v>
      </c>
      <c r="I4207" s="2" t="s">
        <v>6326</v>
      </c>
      <c r="J4207" s="2" t="s">
        <v>46492</v>
      </c>
    </row>
    <row r="4208" spans="1:10" x14ac:dyDescent="0.3">
      <c r="A4208" s="3">
        <v>16785</v>
      </c>
      <c r="B4208" s="3">
        <v>1348147990</v>
      </c>
      <c r="C4208" s="2" t="s">
        <v>46493</v>
      </c>
      <c r="D4208" s="2" t="s">
        <v>1</v>
      </c>
      <c r="E4208" s="3" t="s">
        <v>2</v>
      </c>
      <c r="F4208" s="3">
        <v>41273</v>
      </c>
      <c r="G4208" s="3" t="str">
        <f t="shared" si="65"/>
        <v xml:space="preserve">경기 </v>
      </c>
      <c r="H4208" s="2" t="s">
        <v>46495</v>
      </c>
      <c r="I4208" s="2" t="s">
        <v>1234</v>
      </c>
      <c r="J4208" s="2" t="s">
        <v>46494</v>
      </c>
    </row>
    <row r="4209" spans="1:10" x14ac:dyDescent="0.3">
      <c r="A4209" s="3">
        <v>16786</v>
      </c>
      <c r="B4209" s="3">
        <v>1358157604</v>
      </c>
      <c r="C4209" s="2" t="s">
        <v>7573</v>
      </c>
      <c r="D4209" s="2" t="s">
        <v>1</v>
      </c>
      <c r="E4209" s="3" t="s">
        <v>2</v>
      </c>
      <c r="F4209" s="3">
        <v>41220</v>
      </c>
      <c r="G4209" s="3" t="str">
        <f t="shared" si="65"/>
        <v xml:space="preserve">경기 </v>
      </c>
      <c r="H4209" s="2" t="s">
        <v>46497</v>
      </c>
      <c r="I4209" s="2" t="s">
        <v>1234</v>
      </c>
      <c r="J4209" s="2" t="s">
        <v>46496</v>
      </c>
    </row>
    <row r="4210" spans="1:10" x14ac:dyDescent="0.3">
      <c r="A4210" s="3">
        <v>16788</v>
      </c>
      <c r="B4210" s="3">
        <v>1388103354</v>
      </c>
      <c r="C4210" s="2" t="s">
        <v>46501</v>
      </c>
      <c r="D4210" s="2" t="s">
        <v>1</v>
      </c>
      <c r="E4210" s="3" t="s">
        <v>2</v>
      </c>
      <c r="F4210" s="3">
        <v>41173</v>
      </c>
      <c r="G4210" s="3" t="str">
        <f t="shared" si="65"/>
        <v xml:space="preserve">경기 </v>
      </c>
      <c r="H4210" s="2" t="s">
        <v>46503</v>
      </c>
      <c r="I4210" s="2" t="s">
        <v>24376</v>
      </c>
      <c r="J4210" s="2" t="s">
        <v>46502</v>
      </c>
    </row>
    <row r="4211" spans="1:10" x14ac:dyDescent="0.3">
      <c r="A4211" s="3">
        <v>16789</v>
      </c>
      <c r="B4211" s="3">
        <v>1418120572</v>
      </c>
      <c r="C4211" s="2" t="s">
        <v>46504</v>
      </c>
      <c r="D4211" s="2" t="s">
        <v>1</v>
      </c>
      <c r="E4211" s="3" t="s">
        <v>2</v>
      </c>
      <c r="F4211" s="3">
        <v>41480</v>
      </c>
      <c r="G4211" s="3" t="str">
        <f t="shared" si="65"/>
        <v xml:space="preserve">경기 </v>
      </c>
      <c r="H4211" s="2" t="s">
        <v>46506</v>
      </c>
      <c r="I4211" s="2" t="s">
        <v>2176</v>
      </c>
      <c r="J4211" s="2" t="s">
        <v>46505</v>
      </c>
    </row>
    <row r="4212" spans="1:10" x14ac:dyDescent="0.3">
      <c r="A4212" s="3">
        <v>16791</v>
      </c>
      <c r="B4212" s="3">
        <v>2118196221</v>
      </c>
      <c r="C4212" s="2" t="s">
        <v>46510</v>
      </c>
      <c r="D4212" s="2" t="s">
        <v>1</v>
      </c>
      <c r="E4212" s="3" t="s">
        <v>2</v>
      </c>
      <c r="F4212" s="3">
        <v>41590</v>
      </c>
      <c r="G4212" s="3" t="str">
        <f t="shared" si="65"/>
        <v xml:space="preserve">경기 </v>
      </c>
      <c r="H4212" s="2" t="s">
        <v>46512</v>
      </c>
      <c r="I4212" s="2" t="s">
        <v>667</v>
      </c>
      <c r="J4212" s="2" t="s">
        <v>46511</v>
      </c>
    </row>
    <row r="4213" spans="1:10" x14ac:dyDescent="0.3">
      <c r="A4213" s="3">
        <v>16819</v>
      </c>
      <c r="B4213" s="3">
        <v>1138610021</v>
      </c>
      <c r="C4213" s="2" t="s">
        <v>46589</v>
      </c>
      <c r="D4213" s="2" t="s">
        <v>1</v>
      </c>
      <c r="E4213" s="3" t="s">
        <v>2</v>
      </c>
      <c r="F4213" s="3">
        <v>41463</v>
      </c>
      <c r="G4213" s="3" t="str">
        <f t="shared" si="65"/>
        <v xml:space="preserve">경기 </v>
      </c>
      <c r="H4213" s="2" t="s">
        <v>2349</v>
      </c>
      <c r="I4213" s="2" t="s">
        <v>176</v>
      </c>
      <c r="J4213" s="2" t="s">
        <v>46590</v>
      </c>
    </row>
    <row r="4214" spans="1:10" x14ac:dyDescent="0.3">
      <c r="A4214" s="3">
        <v>16820</v>
      </c>
      <c r="B4214" s="3">
        <v>1168155129</v>
      </c>
      <c r="C4214" s="2" t="s">
        <v>46591</v>
      </c>
      <c r="D4214" s="2" t="s">
        <v>1</v>
      </c>
      <c r="E4214" s="3" t="s">
        <v>2</v>
      </c>
      <c r="F4214" s="3">
        <v>41590</v>
      </c>
      <c r="G4214" s="3" t="str">
        <f t="shared" si="65"/>
        <v xml:space="preserve">경기 </v>
      </c>
      <c r="H4214" s="2" t="s">
        <v>46593</v>
      </c>
      <c r="I4214" s="2" t="s">
        <v>146</v>
      </c>
      <c r="J4214" s="2" t="s">
        <v>46592</v>
      </c>
    </row>
    <row r="4215" spans="1:10" x14ac:dyDescent="0.3">
      <c r="A4215" s="3">
        <v>16824</v>
      </c>
      <c r="B4215" s="3">
        <v>1208193248</v>
      </c>
      <c r="C4215" s="2" t="s">
        <v>46601</v>
      </c>
      <c r="D4215" s="2" t="s">
        <v>1</v>
      </c>
      <c r="E4215" s="3" t="s">
        <v>2</v>
      </c>
      <c r="F4215" s="3">
        <v>41463</v>
      </c>
      <c r="G4215" s="3" t="str">
        <f t="shared" si="65"/>
        <v xml:space="preserve">경기 </v>
      </c>
      <c r="H4215" s="2" t="s">
        <v>2349</v>
      </c>
      <c r="I4215" s="2" t="s">
        <v>512</v>
      </c>
      <c r="J4215" s="2" t="s">
        <v>46602</v>
      </c>
    </row>
    <row r="4216" spans="1:10" x14ac:dyDescent="0.3">
      <c r="A4216" s="3">
        <v>16825</v>
      </c>
      <c r="B4216" s="3">
        <v>1248641941</v>
      </c>
      <c r="C4216" s="2" t="s">
        <v>46603</v>
      </c>
      <c r="D4216" s="2" t="s">
        <v>1</v>
      </c>
      <c r="E4216" s="3" t="s">
        <v>2</v>
      </c>
      <c r="F4216" s="3">
        <v>41117</v>
      </c>
      <c r="G4216" s="3" t="str">
        <f t="shared" si="65"/>
        <v xml:space="preserve">경기 </v>
      </c>
      <c r="H4216" s="2" t="s">
        <v>46605</v>
      </c>
      <c r="I4216" s="2" t="s">
        <v>3324</v>
      </c>
      <c r="J4216" s="2" t="s">
        <v>46604</v>
      </c>
    </row>
    <row r="4217" spans="1:10" x14ac:dyDescent="0.3">
      <c r="A4217" s="3">
        <v>16826</v>
      </c>
      <c r="B4217" s="3">
        <v>1261481530</v>
      </c>
      <c r="C4217" s="2" t="s">
        <v>46606</v>
      </c>
      <c r="D4217" s="2" t="s">
        <v>1</v>
      </c>
      <c r="E4217" s="3" t="s">
        <v>2</v>
      </c>
      <c r="F4217" s="3">
        <v>41610</v>
      </c>
      <c r="G4217" s="3" t="str">
        <f t="shared" si="65"/>
        <v xml:space="preserve">경기 </v>
      </c>
      <c r="H4217" s="2" t="s">
        <v>22984</v>
      </c>
      <c r="I4217" s="2" t="s">
        <v>1040</v>
      </c>
      <c r="J4217" s="2" t="s">
        <v>22983</v>
      </c>
    </row>
    <row r="4218" spans="1:10" x14ac:dyDescent="0.3">
      <c r="A4218" s="3">
        <v>16827</v>
      </c>
      <c r="B4218" s="3">
        <v>1268108962</v>
      </c>
      <c r="C4218" s="2" t="s">
        <v>46607</v>
      </c>
      <c r="D4218" s="2" t="s">
        <v>1</v>
      </c>
      <c r="E4218" s="3" t="s">
        <v>2</v>
      </c>
      <c r="F4218" s="3">
        <v>41550</v>
      </c>
      <c r="G4218" s="3" t="str">
        <f t="shared" si="65"/>
        <v xml:space="preserve">경기 </v>
      </c>
      <c r="H4218" s="2" t="s">
        <v>46609</v>
      </c>
      <c r="I4218" s="2" t="s">
        <v>308</v>
      </c>
      <c r="J4218" s="2" t="s">
        <v>46608</v>
      </c>
    </row>
    <row r="4219" spans="1:10" x14ac:dyDescent="0.3">
      <c r="A4219" s="3">
        <v>16828</v>
      </c>
      <c r="B4219" s="3">
        <v>1268608220</v>
      </c>
      <c r="C4219" s="2" t="s">
        <v>4018</v>
      </c>
      <c r="D4219" s="2" t="s">
        <v>1</v>
      </c>
      <c r="E4219" s="3" t="s">
        <v>2</v>
      </c>
      <c r="F4219" s="3">
        <v>41450</v>
      </c>
      <c r="G4219" s="3" t="str">
        <f t="shared" si="65"/>
        <v xml:space="preserve">경기 </v>
      </c>
      <c r="H4219" s="2" t="s">
        <v>46611</v>
      </c>
      <c r="I4219" s="2" t="s">
        <v>534</v>
      </c>
      <c r="J4219" s="2" t="s">
        <v>46610</v>
      </c>
    </row>
    <row r="4220" spans="1:10" x14ac:dyDescent="0.3">
      <c r="A4220" s="3">
        <v>16829</v>
      </c>
      <c r="B4220" s="3">
        <v>1288156612</v>
      </c>
      <c r="C4220" s="2" t="s">
        <v>46612</v>
      </c>
      <c r="D4220" s="2" t="s">
        <v>1</v>
      </c>
      <c r="E4220" s="3" t="s">
        <v>2</v>
      </c>
      <c r="F4220" s="3">
        <v>41480</v>
      </c>
      <c r="G4220" s="3" t="str">
        <f t="shared" si="65"/>
        <v xml:space="preserve">경기 </v>
      </c>
      <c r="H4220" s="2" t="s">
        <v>28791</v>
      </c>
      <c r="I4220" s="2" t="s">
        <v>5</v>
      </c>
      <c r="J4220" s="2" t="s">
        <v>28790</v>
      </c>
    </row>
    <row r="4221" spans="1:10" x14ac:dyDescent="0.3">
      <c r="A4221" s="3">
        <v>16830</v>
      </c>
      <c r="B4221" s="3">
        <v>1308134154</v>
      </c>
      <c r="C4221" s="2" t="s">
        <v>46613</v>
      </c>
      <c r="D4221" s="2" t="s">
        <v>1</v>
      </c>
      <c r="E4221" s="3" t="s">
        <v>2</v>
      </c>
      <c r="F4221" s="3">
        <v>41190</v>
      </c>
      <c r="G4221" s="3" t="str">
        <f t="shared" si="65"/>
        <v xml:space="preserve">경기 </v>
      </c>
      <c r="H4221" s="2" t="s">
        <v>13533</v>
      </c>
      <c r="I4221" s="2" t="s">
        <v>2809</v>
      </c>
      <c r="J4221" s="2" t="s">
        <v>46614</v>
      </c>
    </row>
    <row r="4222" spans="1:10" x14ac:dyDescent="0.3">
      <c r="A4222" s="3">
        <v>16831</v>
      </c>
      <c r="B4222" s="3">
        <v>1348184961</v>
      </c>
      <c r="C4222" s="2" t="s">
        <v>46615</v>
      </c>
      <c r="D4222" s="2" t="s">
        <v>1</v>
      </c>
      <c r="E4222" s="3" t="s">
        <v>2</v>
      </c>
      <c r="F4222" s="3">
        <v>41273</v>
      </c>
      <c r="G4222" s="3" t="str">
        <f t="shared" si="65"/>
        <v xml:space="preserve">경기 </v>
      </c>
      <c r="H4222" s="2" t="s">
        <v>46617</v>
      </c>
      <c r="I4222" s="2" t="s">
        <v>393</v>
      </c>
      <c r="J4222" s="2" t="s">
        <v>46616</v>
      </c>
    </row>
    <row r="4223" spans="1:10" x14ac:dyDescent="0.3">
      <c r="A4223" s="3">
        <v>16835</v>
      </c>
      <c r="B4223" s="3">
        <v>2118652868</v>
      </c>
      <c r="C4223" s="2" t="s">
        <v>46626</v>
      </c>
      <c r="D4223" s="2" t="s">
        <v>1</v>
      </c>
      <c r="E4223" s="3" t="s">
        <v>2</v>
      </c>
      <c r="F4223" s="3">
        <v>41135</v>
      </c>
      <c r="G4223" s="3" t="str">
        <f t="shared" si="65"/>
        <v xml:space="preserve">경기 </v>
      </c>
      <c r="H4223" s="2" t="s">
        <v>46628</v>
      </c>
      <c r="I4223" s="2" t="s">
        <v>7111</v>
      </c>
      <c r="J4223" s="2" t="s">
        <v>46627</v>
      </c>
    </row>
    <row r="4224" spans="1:10" x14ac:dyDescent="0.3">
      <c r="A4224" s="3">
        <v>16862</v>
      </c>
      <c r="B4224" s="3">
        <v>1148621744</v>
      </c>
      <c r="C4224" s="2" t="s">
        <v>46693</v>
      </c>
      <c r="D4224" s="2" t="s">
        <v>1</v>
      </c>
      <c r="E4224" s="3" t="s">
        <v>2</v>
      </c>
      <c r="F4224" s="3">
        <v>41135</v>
      </c>
      <c r="G4224" s="3" t="str">
        <f t="shared" si="65"/>
        <v xml:space="preserve">경기 </v>
      </c>
      <c r="H4224" s="2" t="s">
        <v>2569</v>
      </c>
      <c r="I4224" s="2" t="s">
        <v>13</v>
      </c>
      <c r="J4224" s="2" t="s">
        <v>46694</v>
      </c>
    </row>
    <row r="4225" spans="1:10" x14ac:dyDescent="0.3">
      <c r="A4225" s="3">
        <v>16865</v>
      </c>
      <c r="B4225" s="3">
        <v>1268137512</v>
      </c>
      <c r="C4225" s="2" t="s">
        <v>46700</v>
      </c>
      <c r="D4225" s="2" t="s">
        <v>1</v>
      </c>
      <c r="E4225" s="3" t="s">
        <v>2</v>
      </c>
      <c r="F4225" s="3">
        <v>41500</v>
      </c>
      <c r="G4225" s="3" t="str">
        <f t="shared" si="65"/>
        <v xml:space="preserve">경기 </v>
      </c>
      <c r="H4225" s="2" t="s">
        <v>46702</v>
      </c>
      <c r="I4225" s="2" t="s">
        <v>1430</v>
      </c>
      <c r="J4225" s="2" t="s">
        <v>46701</v>
      </c>
    </row>
    <row r="4226" spans="1:10" x14ac:dyDescent="0.3">
      <c r="A4226" s="3">
        <v>16866</v>
      </c>
      <c r="B4226" s="3">
        <v>1278172297</v>
      </c>
      <c r="C4226" s="2" t="s">
        <v>46703</v>
      </c>
      <c r="D4226" s="2" t="s">
        <v>1</v>
      </c>
      <c r="E4226" s="3" t="s">
        <v>2</v>
      </c>
      <c r="F4226" s="3">
        <v>41630</v>
      </c>
      <c r="G4226" s="3" t="str">
        <f t="shared" si="65"/>
        <v xml:space="preserve">경기 </v>
      </c>
      <c r="H4226" s="2" t="s">
        <v>46705</v>
      </c>
      <c r="I4226" s="2" t="s">
        <v>1234</v>
      </c>
      <c r="J4226" s="2" t="s">
        <v>46704</v>
      </c>
    </row>
    <row r="4227" spans="1:10" x14ac:dyDescent="0.3">
      <c r="A4227" s="3">
        <v>16875</v>
      </c>
      <c r="B4227" s="3">
        <v>2208654967</v>
      </c>
      <c r="C4227" s="2" t="s">
        <v>46728</v>
      </c>
      <c r="D4227" s="2" t="s">
        <v>1</v>
      </c>
      <c r="E4227" s="3" t="s">
        <v>2</v>
      </c>
      <c r="F4227" s="3">
        <v>41173</v>
      </c>
      <c r="G4227" s="3" t="str">
        <f t="shared" ref="G4227:G4290" si="66">LEFT(H4227,3)</f>
        <v xml:space="preserve">경기 </v>
      </c>
      <c r="H4227" s="2" t="s">
        <v>1102</v>
      </c>
      <c r="I4227" s="2" t="s">
        <v>575</v>
      </c>
      <c r="J4227" s="2" t="s">
        <v>46729</v>
      </c>
    </row>
    <row r="4228" spans="1:10" x14ac:dyDescent="0.3">
      <c r="A4228" s="3">
        <v>16892</v>
      </c>
      <c r="B4228" s="3">
        <v>1088181534</v>
      </c>
      <c r="C4228" s="2" t="s">
        <v>46774</v>
      </c>
      <c r="D4228" s="2" t="s">
        <v>1</v>
      </c>
      <c r="E4228" s="3" t="s">
        <v>2</v>
      </c>
      <c r="F4228" s="3">
        <v>41171</v>
      </c>
      <c r="G4228" s="3" t="str">
        <f t="shared" si="66"/>
        <v xml:space="preserve">경기 </v>
      </c>
      <c r="H4228" s="2" t="s">
        <v>46776</v>
      </c>
      <c r="I4228" s="2" t="s">
        <v>1183</v>
      </c>
      <c r="J4228" s="2" t="s">
        <v>46775</v>
      </c>
    </row>
    <row r="4229" spans="1:10" x14ac:dyDescent="0.3">
      <c r="A4229" s="3">
        <v>16897</v>
      </c>
      <c r="B4229" s="3">
        <v>1238610839</v>
      </c>
      <c r="C4229" s="2" t="s">
        <v>46789</v>
      </c>
      <c r="D4229" s="2" t="s">
        <v>1</v>
      </c>
      <c r="E4229" s="3" t="s">
        <v>2</v>
      </c>
      <c r="F4229" s="3">
        <v>41410</v>
      </c>
      <c r="G4229" s="3" t="str">
        <f t="shared" si="66"/>
        <v xml:space="preserve">경기 </v>
      </c>
      <c r="H4229" s="2" t="s">
        <v>8217</v>
      </c>
      <c r="I4229" s="2" t="s">
        <v>13</v>
      </c>
      <c r="J4229" s="2" t="s">
        <v>46790</v>
      </c>
    </row>
    <row r="4230" spans="1:10" x14ac:dyDescent="0.3">
      <c r="A4230" s="3">
        <v>16898</v>
      </c>
      <c r="B4230" s="3">
        <v>1248104432</v>
      </c>
      <c r="C4230" s="2" t="s">
        <v>46791</v>
      </c>
      <c r="D4230" s="2" t="s">
        <v>1</v>
      </c>
      <c r="E4230" s="3" t="s">
        <v>2</v>
      </c>
      <c r="F4230" s="3">
        <v>41117</v>
      </c>
      <c r="G4230" s="3" t="str">
        <f t="shared" si="66"/>
        <v xml:space="preserve">경기 </v>
      </c>
      <c r="H4230" s="2" t="s">
        <v>46793</v>
      </c>
      <c r="I4230" s="2" t="s">
        <v>1597</v>
      </c>
      <c r="J4230" s="2" t="s">
        <v>46792</v>
      </c>
    </row>
    <row r="4231" spans="1:10" x14ac:dyDescent="0.3">
      <c r="A4231" s="3">
        <v>16899</v>
      </c>
      <c r="B4231" s="3">
        <v>1248135798</v>
      </c>
      <c r="C4231" s="2" t="s">
        <v>46794</v>
      </c>
      <c r="D4231" s="2" t="s">
        <v>1</v>
      </c>
      <c r="E4231" s="3" t="s">
        <v>2</v>
      </c>
      <c r="F4231" s="3">
        <v>41113</v>
      </c>
      <c r="G4231" s="3" t="str">
        <f t="shared" si="66"/>
        <v xml:space="preserve">경기 </v>
      </c>
      <c r="H4231" s="2" t="s">
        <v>46796</v>
      </c>
      <c r="I4231" s="2" t="s">
        <v>1940</v>
      </c>
      <c r="J4231" s="2" t="s">
        <v>46795</v>
      </c>
    </row>
    <row r="4232" spans="1:10" x14ac:dyDescent="0.3">
      <c r="A4232" s="3">
        <v>16901</v>
      </c>
      <c r="B4232" s="3">
        <v>1248636808</v>
      </c>
      <c r="C4232" s="2" t="s">
        <v>46800</v>
      </c>
      <c r="D4232" s="2" t="s">
        <v>976</v>
      </c>
      <c r="E4232" s="3" t="s">
        <v>133</v>
      </c>
      <c r="F4232" s="3">
        <v>41370</v>
      </c>
      <c r="G4232" s="3" t="str">
        <f t="shared" si="66"/>
        <v xml:space="preserve">경기 </v>
      </c>
      <c r="H4232" s="2" t="s">
        <v>46802</v>
      </c>
      <c r="I4232" s="2" t="s">
        <v>821</v>
      </c>
      <c r="J4232" s="2" t="s">
        <v>46801</v>
      </c>
    </row>
    <row r="4233" spans="1:10" x14ac:dyDescent="0.3">
      <c r="A4233" s="3">
        <v>16902</v>
      </c>
      <c r="B4233" s="3">
        <v>1268125511</v>
      </c>
      <c r="C4233" s="2" t="s">
        <v>46803</v>
      </c>
      <c r="D4233" s="2" t="s">
        <v>239</v>
      </c>
      <c r="E4233" s="3" t="s">
        <v>240</v>
      </c>
      <c r="F4233" s="3">
        <v>41610</v>
      </c>
      <c r="G4233" s="3" t="str">
        <f t="shared" si="66"/>
        <v xml:space="preserve">경기 </v>
      </c>
      <c r="H4233" s="2" t="s">
        <v>46805</v>
      </c>
      <c r="I4233" s="2" t="s">
        <v>526</v>
      </c>
      <c r="J4233" s="2" t="s">
        <v>46804</v>
      </c>
    </row>
    <row r="4234" spans="1:10" x14ac:dyDescent="0.3">
      <c r="A4234" s="3">
        <v>16905</v>
      </c>
      <c r="B4234" s="3">
        <v>1288161041</v>
      </c>
      <c r="C4234" s="2" t="s">
        <v>46812</v>
      </c>
      <c r="D4234" s="2" t="s">
        <v>1</v>
      </c>
      <c r="E4234" s="3" t="s">
        <v>2</v>
      </c>
      <c r="F4234" s="3">
        <v>41590</v>
      </c>
      <c r="G4234" s="3" t="str">
        <f t="shared" si="66"/>
        <v xml:space="preserve">경기 </v>
      </c>
      <c r="H4234" s="2" t="s">
        <v>46814</v>
      </c>
      <c r="I4234" s="2" t="s">
        <v>1411</v>
      </c>
      <c r="J4234" s="2" t="s">
        <v>46813</v>
      </c>
    </row>
    <row r="4235" spans="1:10" x14ac:dyDescent="0.3">
      <c r="A4235" s="3">
        <v>16906</v>
      </c>
      <c r="B4235" s="3">
        <v>1298169745</v>
      </c>
      <c r="C4235" s="2" t="s">
        <v>46815</v>
      </c>
      <c r="D4235" s="2" t="s">
        <v>1</v>
      </c>
      <c r="E4235" s="3" t="s">
        <v>2</v>
      </c>
      <c r="F4235" s="3">
        <v>41133</v>
      </c>
      <c r="G4235" s="3" t="str">
        <f t="shared" si="66"/>
        <v xml:space="preserve">경기 </v>
      </c>
      <c r="H4235" s="2" t="s">
        <v>12921</v>
      </c>
      <c r="I4235" s="2" t="s">
        <v>202</v>
      </c>
      <c r="J4235" s="2" t="s">
        <v>46816</v>
      </c>
    </row>
    <row r="4236" spans="1:10" x14ac:dyDescent="0.3">
      <c r="A4236" s="3">
        <v>16907</v>
      </c>
      <c r="B4236" s="3">
        <v>1298186365</v>
      </c>
      <c r="C4236" s="2" t="s">
        <v>46817</v>
      </c>
      <c r="D4236" s="2" t="s">
        <v>1</v>
      </c>
      <c r="E4236" s="3" t="s">
        <v>2</v>
      </c>
      <c r="F4236" s="3">
        <v>41135</v>
      </c>
      <c r="G4236" s="3" t="str">
        <f t="shared" si="66"/>
        <v xml:space="preserve">경기 </v>
      </c>
      <c r="H4236" s="2" t="s">
        <v>36189</v>
      </c>
      <c r="I4236" s="2" t="s">
        <v>605</v>
      </c>
      <c r="J4236" s="2" t="s">
        <v>46818</v>
      </c>
    </row>
    <row r="4237" spans="1:10" x14ac:dyDescent="0.3">
      <c r="A4237" s="3">
        <v>16910</v>
      </c>
      <c r="B4237" s="3">
        <v>1328159791</v>
      </c>
      <c r="C4237" s="2" t="s">
        <v>46825</v>
      </c>
      <c r="D4237" s="2" t="s">
        <v>1</v>
      </c>
      <c r="E4237" s="3" t="s">
        <v>2</v>
      </c>
      <c r="F4237" s="3">
        <v>41360</v>
      </c>
      <c r="G4237" s="3" t="str">
        <f t="shared" si="66"/>
        <v xml:space="preserve">경기 </v>
      </c>
      <c r="H4237" s="2" t="s">
        <v>46827</v>
      </c>
      <c r="I4237" s="2" t="s">
        <v>1260</v>
      </c>
      <c r="J4237" s="2" t="s">
        <v>46826</v>
      </c>
    </row>
    <row r="4238" spans="1:10" x14ac:dyDescent="0.3">
      <c r="A4238" s="3">
        <v>16912</v>
      </c>
      <c r="B4238" s="3">
        <v>1378122760</v>
      </c>
      <c r="C4238" s="2" t="s">
        <v>46830</v>
      </c>
      <c r="D4238" s="2" t="s">
        <v>1</v>
      </c>
      <c r="E4238" s="3" t="s">
        <v>2</v>
      </c>
      <c r="F4238" s="3">
        <v>41273</v>
      </c>
      <c r="G4238" s="3" t="str">
        <f t="shared" si="66"/>
        <v xml:space="preserve">경기 </v>
      </c>
      <c r="H4238" s="2" t="s">
        <v>46832</v>
      </c>
      <c r="I4238" s="2" t="s">
        <v>423</v>
      </c>
      <c r="J4238" s="2" t="s">
        <v>46831</v>
      </c>
    </row>
    <row r="4239" spans="1:10" x14ac:dyDescent="0.3">
      <c r="A4239" s="3">
        <v>16914</v>
      </c>
      <c r="B4239" s="3">
        <v>1378133777</v>
      </c>
      <c r="C4239" s="2" t="s">
        <v>46836</v>
      </c>
      <c r="D4239" s="2" t="s">
        <v>1</v>
      </c>
      <c r="E4239" s="3" t="s">
        <v>2</v>
      </c>
      <c r="F4239" s="3">
        <v>41570</v>
      </c>
      <c r="G4239" s="3" t="str">
        <f t="shared" si="66"/>
        <v xml:space="preserve">경기 </v>
      </c>
      <c r="H4239" s="2" t="s">
        <v>46838</v>
      </c>
      <c r="I4239" s="2" t="s">
        <v>5091</v>
      </c>
      <c r="J4239" s="2" t="s">
        <v>46837</v>
      </c>
    </row>
    <row r="4240" spans="1:10" x14ac:dyDescent="0.3">
      <c r="A4240" s="3">
        <v>16915</v>
      </c>
      <c r="B4240" s="3">
        <v>1418202697</v>
      </c>
      <c r="C4240" s="2" t="s">
        <v>46839</v>
      </c>
      <c r="D4240" s="2" t="s">
        <v>4015</v>
      </c>
      <c r="E4240" s="3" t="s">
        <v>133</v>
      </c>
      <c r="F4240" s="3">
        <v>41480</v>
      </c>
      <c r="G4240" s="3" t="str">
        <f t="shared" si="66"/>
        <v xml:space="preserve">경기 </v>
      </c>
      <c r="H4240" s="2" t="s">
        <v>46841</v>
      </c>
      <c r="I4240" s="2" t="s">
        <v>3486</v>
      </c>
      <c r="J4240" s="2" t="s">
        <v>46840</v>
      </c>
    </row>
    <row r="4241" spans="1:10" x14ac:dyDescent="0.3">
      <c r="A4241" s="3">
        <v>16916</v>
      </c>
      <c r="B4241" s="3">
        <v>2148108181</v>
      </c>
      <c r="C4241" s="2" t="s">
        <v>46842</v>
      </c>
      <c r="D4241" s="2" t="s">
        <v>1</v>
      </c>
      <c r="E4241" s="3" t="s">
        <v>2</v>
      </c>
      <c r="F4241" s="3">
        <v>41273</v>
      </c>
      <c r="G4241" s="3" t="str">
        <f t="shared" si="66"/>
        <v xml:space="preserve">경기 </v>
      </c>
      <c r="H4241" s="2" t="s">
        <v>46844</v>
      </c>
      <c r="I4241" s="2" t="s">
        <v>829</v>
      </c>
      <c r="J4241" s="2" t="s">
        <v>46843</v>
      </c>
    </row>
    <row r="4242" spans="1:10" x14ac:dyDescent="0.3">
      <c r="A4242" s="3">
        <v>16919</v>
      </c>
      <c r="B4242" s="3">
        <v>2298129534</v>
      </c>
      <c r="C4242" s="2" t="s">
        <v>46850</v>
      </c>
      <c r="D4242" s="2" t="s">
        <v>239</v>
      </c>
      <c r="E4242" s="3" t="s">
        <v>240</v>
      </c>
      <c r="F4242" s="3">
        <v>41550</v>
      </c>
      <c r="G4242" s="3" t="str">
        <f t="shared" si="66"/>
        <v xml:space="preserve">경기 </v>
      </c>
      <c r="H4242" s="2" t="s">
        <v>46852</v>
      </c>
      <c r="I4242" s="2" t="s">
        <v>99</v>
      </c>
      <c r="J4242" s="2" t="s">
        <v>46851</v>
      </c>
    </row>
    <row r="4243" spans="1:10" x14ac:dyDescent="0.3">
      <c r="A4243" s="3">
        <v>16921</v>
      </c>
      <c r="B4243" s="3">
        <v>3128134848</v>
      </c>
      <c r="C4243" s="2" t="s">
        <v>46856</v>
      </c>
      <c r="D4243" s="2" t="s">
        <v>3699</v>
      </c>
      <c r="E4243" s="3" t="s">
        <v>3700</v>
      </c>
      <c r="F4243" s="3">
        <v>41550</v>
      </c>
      <c r="G4243" s="3" t="str">
        <f t="shared" si="66"/>
        <v xml:space="preserve">경기 </v>
      </c>
      <c r="H4243" s="2" t="s">
        <v>29969</v>
      </c>
      <c r="I4243" s="2" t="s">
        <v>1040</v>
      </c>
      <c r="J4243" s="2" t="s">
        <v>46857</v>
      </c>
    </row>
    <row r="4244" spans="1:10" x14ac:dyDescent="0.3">
      <c r="A4244" s="3">
        <v>16940</v>
      </c>
      <c r="B4244" s="3">
        <v>1138176334</v>
      </c>
      <c r="C4244" s="2" t="s">
        <v>46901</v>
      </c>
      <c r="D4244" s="2" t="s">
        <v>895</v>
      </c>
      <c r="E4244" s="3" t="s">
        <v>896</v>
      </c>
      <c r="F4244" s="3">
        <v>41210</v>
      </c>
      <c r="G4244" s="3" t="str">
        <f t="shared" si="66"/>
        <v xml:space="preserve">경기 </v>
      </c>
      <c r="H4244" s="2" t="s">
        <v>46903</v>
      </c>
      <c r="I4244" s="2" t="s">
        <v>447</v>
      </c>
      <c r="J4244" s="2" t="s">
        <v>46902</v>
      </c>
    </row>
    <row r="4245" spans="1:10" x14ac:dyDescent="0.3">
      <c r="A4245" s="3">
        <v>16941</v>
      </c>
      <c r="B4245" s="3">
        <v>1248182307</v>
      </c>
      <c r="C4245" s="2" t="s">
        <v>46904</v>
      </c>
      <c r="D4245" s="2" t="s">
        <v>1</v>
      </c>
      <c r="E4245" s="3" t="s">
        <v>2</v>
      </c>
      <c r="F4245" s="3">
        <v>41590</v>
      </c>
      <c r="G4245" s="3" t="str">
        <f t="shared" si="66"/>
        <v xml:space="preserve">경기 </v>
      </c>
      <c r="H4245" s="2" t="s">
        <v>46906</v>
      </c>
      <c r="I4245" s="2" t="s">
        <v>154</v>
      </c>
      <c r="J4245" s="2" t="s">
        <v>46905</v>
      </c>
    </row>
    <row r="4246" spans="1:10" x14ac:dyDescent="0.3">
      <c r="A4246" s="3">
        <v>16942</v>
      </c>
      <c r="B4246" s="3">
        <v>1258127869</v>
      </c>
      <c r="C4246" s="2" t="s">
        <v>46907</v>
      </c>
      <c r="D4246" s="2" t="s">
        <v>1</v>
      </c>
      <c r="E4246" s="3" t="s">
        <v>2</v>
      </c>
      <c r="F4246" s="3">
        <v>41220</v>
      </c>
      <c r="G4246" s="3" t="str">
        <f t="shared" si="66"/>
        <v xml:space="preserve">경기 </v>
      </c>
      <c r="H4246" s="2" t="s">
        <v>46909</v>
      </c>
      <c r="I4246" s="2" t="s">
        <v>308</v>
      </c>
      <c r="J4246" s="2" t="s">
        <v>46908</v>
      </c>
    </row>
    <row r="4247" spans="1:10" x14ac:dyDescent="0.3">
      <c r="A4247" s="3">
        <v>16943</v>
      </c>
      <c r="B4247" s="3">
        <v>1298147173</v>
      </c>
      <c r="C4247" s="2" t="s">
        <v>46910</v>
      </c>
      <c r="D4247" s="2" t="s">
        <v>1</v>
      </c>
      <c r="E4247" s="3" t="s">
        <v>2</v>
      </c>
      <c r="F4247" s="3">
        <v>41133</v>
      </c>
      <c r="G4247" s="3" t="str">
        <f t="shared" si="66"/>
        <v xml:space="preserve">경기 </v>
      </c>
      <c r="H4247" s="2" t="s">
        <v>13530</v>
      </c>
      <c r="I4247" s="2" t="s">
        <v>828</v>
      </c>
      <c r="J4247" s="2" t="s">
        <v>46911</v>
      </c>
    </row>
    <row r="4248" spans="1:10" x14ac:dyDescent="0.3">
      <c r="A4248" s="3">
        <v>16944</v>
      </c>
      <c r="B4248" s="3">
        <v>1348180437</v>
      </c>
      <c r="C4248" s="2" t="s">
        <v>46912</v>
      </c>
      <c r="D4248" s="2" t="s">
        <v>1</v>
      </c>
      <c r="E4248" s="3" t="s">
        <v>2</v>
      </c>
      <c r="F4248" s="3">
        <v>41390</v>
      </c>
      <c r="G4248" s="3" t="str">
        <f t="shared" si="66"/>
        <v xml:space="preserve">경기 </v>
      </c>
      <c r="H4248" s="2" t="s">
        <v>46914</v>
      </c>
      <c r="I4248" s="2" t="s">
        <v>1411</v>
      </c>
      <c r="J4248" s="2" t="s">
        <v>46913</v>
      </c>
    </row>
    <row r="4249" spans="1:10" x14ac:dyDescent="0.3">
      <c r="A4249" s="3">
        <v>16946</v>
      </c>
      <c r="B4249" s="3">
        <v>1378128065</v>
      </c>
      <c r="C4249" s="2" t="s">
        <v>46918</v>
      </c>
      <c r="D4249" s="2" t="s">
        <v>1</v>
      </c>
      <c r="E4249" s="3" t="s">
        <v>2</v>
      </c>
      <c r="F4249" s="3">
        <v>41570</v>
      </c>
      <c r="G4249" s="3" t="str">
        <f t="shared" si="66"/>
        <v xml:space="preserve">경기 </v>
      </c>
      <c r="H4249" s="2" t="s">
        <v>46920</v>
      </c>
      <c r="I4249" s="2" t="s">
        <v>229</v>
      </c>
      <c r="J4249" s="2" t="s">
        <v>46919</v>
      </c>
    </row>
    <row r="4250" spans="1:10" x14ac:dyDescent="0.3">
      <c r="A4250" s="3">
        <v>16947</v>
      </c>
      <c r="B4250" s="3">
        <v>1408107523</v>
      </c>
      <c r="C4250" s="2" t="s">
        <v>46921</v>
      </c>
      <c r="D4250" s="2" t="s">
        <v>1</v>
      </c>
      <c r="E4250" s="3" t="s">
        <v>2</v>
      </c>
      <c r="F4250" s="3">
        <v>41113</v>
      </c>
      <c r="G4250" s="3" t="str">
        <f t="shared" si="66"/>
        <v xml:space="preserve">경기 </v>
      </c>
      <c r="H4250" s="2" t="s">
        <v>46923</v>
      </c>
      <c r="I4250" s="2" t="s">
        <v>1411</v>
      </c>
      <c r="J4250" s="2" t="s">
        <v>46922</v>
      </c>
    </row>
    <row r="4251" spans="1:10" x14ac:dyDescent="0.3">
      <c r="A4251" s="3">
        <v>16953</v>
      </c>
      <c r="B4251" s="3">
        <v>2198129556</v>
      </c>
      <c r="C4251" s="2" t="s">
        <v>46938</v>
      </c>
      <c r="D4251" s="2" t="s">
        <v>1</v>
      </c>
      <c r="E4251" s="3" t="s">
        <v>2</v>
      </c>
      <c r="F4251" s="3">
        <v>41450</v>
      </c>
      <c r="G4251" s="3" t="str">
        <f t="shared" si="66"/>
        <v xml:space="preserve">경기 </v>
      </c>
      <c r="H4251" s="2" t="s">
        <v>46940</v>
      </c>
      <c r="I4251" s="2" t="s">
        <v>5</v>
      </c>
      <c r="J4251" s="2" t="s">
        <v>46939</v>
      </c>
    </row>
    <row r="4252" spans="1:10" x14ac:dyDescent="0.3">
      <c r="A4252" s="3">
        <v>7</v>
      </c>
      <c r="B4252" s="3">
        <v>1348110381</v>
      </c>
      <c r="C4252" s="2" t="s">
        <v>26</v>
      </c>
      <c r="D4252" s="2" t="s">
        <v>1</v>
      </c>
      <c r="E4252" s="3" t="s">
        <v>2</v>
      </c>
      <c r="F4252" s="3">
        <v>41273</v>
      </c>
      <c r="G4252" s="3" t="str">
        <f t="shared" si="66"/>
        <v>경기도</v>
      </c>
      <c r="H4252" s="2" t="s">
        <v>28</v>
      </c>
      <c r="I4252" s="2" t="s">
        <v>5</v>
      </c>
      <c r="J4252" s="2" t="s">
        <v>27</v>
      </c>
    </row>
    <row r="4253" spans="1:10" x14ac:dyDescent="0.3">
      <c r="A4253" s="3">
        <v>22</v>
      </c>
      <c r="B4253" s="3">
        <v>1138164648</v>
      </c>
      <c r="C4253" s="2" t="s">
        <v>80</v>
      </c>
      <c r="D4253" s="2" t="s">
        <v>1</v>
      </c>
      <c r="E4253" s="3" t="s">
        <v>2</v>
      </c>
      <c r="F4253" s="3">
        <v>41650</v>
      </c>
      <c r="G4253" s="3" t="str">
        <f t="shared" si="66"/>
        <v>경기도</v>
      </c>
      <c r="H4253" s="2" t="s">
        <v>82</v>
      </c>
      <c r="I4253" s="2" t="s">
        <v>83</v>
      </c>
      <c r="J4253" s="2" t="s">
        <v>81</v>
      </c>
    </row>
    <row r="4254" spans="1:10" x14ac:dyDescent="0.3">
      <c r="A4254" s="3">
        <v>25</v>
      </c>
      <c r="B4254" s="3">
        <v>1268108720</v>
      </c>
      <c r="C4254" s="2" t="s">
        <v>92</v>
      </c>
      <c r="D4254" s="2" t="s">
        <v>1</v>
      </c>
      <c r="E4254" s="3" t="s">
        <v>2</v>
      </c>
      <c r="F4254" s="3">
        <v>41610</v>
      </c>
      <c r="G4254" s="3" t="str">
        <f t="shared" si="66"/>
        <v>경기도</v>
      </c>
      <c r="H4254" s="2" t="s">
        <v>94</v>
      </c>
      <c r="I4254" s="2" t="s">
        <v>95</v>
      </c>
      <c r="J4254" s="2" t="s">
        <v>93</v>
      </c>
    </row>
    <row r="4255" spans="1:10" x14ac:dyDescent="0.3">
      <c r="A4255" s="3">
        <v>26</v>
      </c>
      <c r="B4255" s="3">
        <v>1268190517</v>
      </c>
      <c r="C4255" s="2" t="s">
        <v>96</v>
      </c>
      <c r="D4255" s="2" t="s">
        <v>1</v>
      </c>
      <c r="E4255" s="3" t="s">
        <v>2</v>
      </c>
      <c r="F4255" s="3">
        <v>41670</v>
      </c>
      <c r="G4255" s="3" t="str">
        <f t="shared" si="66"/>
        <v>경기도</v>
      </c>
      <c r="H4255" s="2" t="s">
        <v>98</v>
      </c>
      <c r="I4255" s="2" t="s">
        <v>99</v>
      </c>
      <c r="J4255" s="2" t="s">
        <v>97</v>
      </c>
    </row>
    <row r="4256" spans="1:10" x14ac:dyDescent="0.3">
      <c r="A4256" s="3">
        <v>29</v>
      </c>
      <c r="B4256" s="3">
        <v>1348679589</v>
      </c>
      <c r="C4256" s="2" t="s">
        <v>106</v>
      </c>
      <c r="D4256" s="2" t="s">
        <v>1</v>
      </c>
      <c r="E4256" s="3" t="s">
        <v>2</v>
      </c>
      <c r="F4256" s="3">
        <v>41590</v>
      </c>
      <c r="G4256" s="3" t="str">
        <f t="shared" si="66"/>
        <v>경기도</v>
      </c>
      <c r="H4256" s="2" t="s">
        <v>108</v>
      </c>
      <c r="I4256" s="2" t="s">
        <v>109</v>
      </c>
      <c r="J4256" s="2" t="s">
        <v>107</v>
      </c>
    </row>
    <row r="4257" spans="1:10" x14ac:dyDescent="0.3">
      <c r="A4257" s="3">
        <v>54</v>
      </c>
      <c r="B4257" s="3">
        <v>1318130898</v>
      </c>
      <c r="C4257" s="2" t="s">
        <v>203</v>
      </c>
      <c r="D4257" s="2" t="s">
        <v>1</v>
      </c>
      <c r="E4257" s="3" t="s">
        <v>2</v>
      </c>
      <c r="F4257" s="3">
        <v>41133</v>
      </c>
      <c r="G4257" s="3" t="str">
        <f t="shared" si="66"/>
        <v>경기도</v>
      </c>
      <c r="H4257" s="2" t="s">
        <v>205</v>
      </c>
      <c r="I4257" s="2" t="s">
        <v>206</v>
      </c>
      <c r="J4257" s="2" t="s">
        <v>204</v>
      </c>
    </row>
    <row r="4258" spans="1:10" x14ac:dyDescent="0.3">
      <c r="A4258" s="3">
        <v>58</v>
      </c>
      <c r="B4258" s="3">
        <v>1358608087</v>
      </c>
      <c r="C4258" s="2" t="s">
        <v>219</v>
      </c>
      <c r="D4258" s="2" t="s">
        <v>1</v>
      </c>
      <c r="E4258" s="3" t="s">
        <v>2</v>
      </c>
      <c r="F4258" s="3">
        <v>41463</v>
      </c>
      <c r="G4258" s="3" t="str">
        <f t="shared" si="66"/>
        <v>경기도</v>
      </c>
      <c r="H4258" s="2" t="s">
        <v>221</v>
      </c>
      <c r="I4258" s="2" t="s">
        <v>51</v>
      </c>
      <c r="J4258" s="2" t="s">
        <v>220</v>
      </c>
    </row>
    <row r="4259" spans="1:10" x14ac:dyDescent="0.3">
      <c r="A4259" s="3">
        <v>84</v>
      </c>
      <c r="B4259" s="3">
        <v>1448101176</v>
      </c>
      <c r="C4259" s="2" t="s">
        <v>312</v>
      </c>
      <c r="D4259" s="2" t="s">
        <v>1</v>
      </c>
      <c r="E4259" s="3" t="s">
        <v>2</v>
      </c>
      <c r="F4259" s="3">
        <v>41135</v>
      </c>
      <c r="G4259" s="3" t="str">
        <f t="shared" si="66"/>
        <v>경기도</v>
      </c>
      <c r="H4259" s="2" t="s">
        <v>314</v>
      </c>
      <c r="I4259" s="2" t="s">
        <v>315</v>
      </c>
      <c r="J4259" s="2" t="s">
        <v>313</v>
      </c>
    </row>
    <row r="4260" spans="1:10" x14ac:dyDescent="0.3">
      <c r="A4260" s="3">
        <v>101</v>
      </c>
      <c r="B4260" s="3">
        <v>1298198032</v>
      </c>
      <c r="C4260" s="2" t="s">
        <v>372</v>
      </c>
      <c r="D4260" s="2" t="s">
        <v>1</v>
      </c>
      <c r="E4260" s="3" t="s">
        <v>2</v>
      </c>
      <c r="F4260" s="3">
        <v>41135</v>
      </c>
      <c r="G4260" s="3" t="str">
        <f t="shared" si="66"/>
        <v>경기도</v>
      </c>
      <c r="H4260" s="2" t="s">
        <v>374</v>
      </c>
      <c r="I4260" s="2" t="s">
        <v>13</v>
      </c>
      <c r="J4260" s="2" t="s">
        <v>373</v>
      </c>
    </row>
    <row r="4261" spans="1:10" x14ac:dyDescent="0.3">
      <c r="A4261" s="3">
        <v>130</v>
      </c>
      <c r="B4261" s="3">
        <v>1238194678</v>
      </c>
      <c r="C4261" s="2" t="s">
        <v>463</v>
      </c>
      <c r="D4261" s="2" t="s">
        <v>1</v>
      </c>
      <c r="E4261" s="3" t="s">
        <v>2</v>
      </c>
      <c r="F4261" s="3">
        <v>41173</v>
      </c>
      <c r="G4261" s="3" t="str">
        <f t="shared" si="66"/>
        <v>경기도</v>
      </c>
      <c r="H4261" s="2" t="s">
        <v>465</v>
      </c>
      <c r="I4261" s="2" t="s">
        <v>71</v>
      </c>
      <c r="J4261" s="2" t="s">
        <v>464</v>
      </c>
    </row>
    <row r="4262" spans="1:10" x14ac:dyDescent="0.3">
      <c r="A4262" s="3">
        <v>155</v>
      </c>
      <c r="B4262" s="3">
        <v>1138160958</v>
      </c>
      <c r="C4262" s="2" t="s">
        <v>558</v>
      </c>
      <c r="D4262" s="2" t="s">
        <v>1</v>
      </c>
      <c r="E4262" s="3" t="s">
        <v>2</v>
      </c>
      <c r="F4262" s="3">
        <v>41570</v>
      </c>
      <c r="G4262" s="3" t="str">
        <f t="shared" si="66"/>
        <v>경기도</v>
      </c>
      <c r="H4262" s="2" t="s">
        <v>560</v>
      </c>
      <c r="I4262" s="2" t="s">
        <v>526</v>
      </c>
      <c r="J4262" s="2" t="s">
        <v>559</v>
      </c>
    </row>
    <row r="4263" spans="1:10" x14ac:dyDescent="0.3">
      <c r="A4263" s="3">
        <v>159</v>
      </c>
      <c r="B4263" s="3">
        <v>1238172752</v>
      </c>
      <c r="C4263" s="2" t="s">
        <v>572</v>
      </c>
      <c r="D4263" s="2" t="s">
        <v>1</v>
      </c>
      <c r="E4263" s="3" t="s">
        <v>2</v>
      </c>
      <c r="F4263" s="3">
        <v>41173</v>
      </c>
      <c r="G4263" s="3" t="str">
        <f t="shared" si="66"/>
        <v>경기도</v>
      </c>
      <c r="H4263" s="2" t="s">
        <v>574</v>
      </c>
      <c r="I4263" s="2" t="s">
        <v>575</v>
      </c>
      <c r="J4263" s="2" t="s">
        <v>573</v>
      </c>
    </row>
    <row r="4264" spans="1:10" x14ac:dyDescent="0.3">
      <c r="A4264" s="3">
        <v>192</v>
      </c>
      <c r="B4264" s="3">
        <v>1288194256</v>
      </c>
      <c r="C4264" s="2" t="s">
        <v>682</v>
      </c>
      <c r="D4264" s="2" t="s">
        <v>1</v>
      </c>
      <c r="E4264" s="3" t="s">
        <v>2</v>
      </c>
      <c r="F4264" s="3">
        <v>41285</v>
      </c>
      <c r="G4264" s="3" t="str">
        <f t="shared" si="66"/>
        <v>경기도</v>
      </c>
      <c r="H4264" s="2" t="s">
        <v>684</v>
      </c>
      <c r="I4264" s="2" t="s">
        <v>13</v>
      </c>
      <c r="J4264" s="2" t="s">
        <v>683</v>
      </c>
    </row>
    <row r="4265" spans="1:10" x14ac:dyDescent="0.3">
      <c r="A4265" s="3">
        <v>224</v>
      </c>
      <c r="B4265" s="3">
        <v>1208684671</v>
      </c>
      <c r="C4265" s="2" t="s">
        <v>779</v>
      </c>
      <c r="D4265" s="2" t="s">
        <v>1</v>
      </c>
      <c r="E4265" s="3" t="s">
        <v>2</v>
      </c>
      <c r="F4265" s="3">
        <v>41463</v>
      </c>
      <c r="G4265" s="3" t="str">
        <f t="shared" si="66"/>
        <v>경기도</v>
      </c>
      <c r="H4265" s="2" t="s">
        <v>781</v>
      </c>
      <c r="I4265" s="2" t="s">
        <v>13</v>
      </c>
      <c r="J4265" s="2" t="s">
        <v>780</v>
      </c>
    </row>
    <row r="4266" spans="1:10" x14ac:dyDescent="0.3">
      <c r="A4266" s="3">
        <v>229</v>
      </c>
      <c r="B4266" s="3">
        <v>1338138940</v>
      </c>
      <c r="C4266" s="2" t="s">
        <v>794</v>
      </c>
      <c r="D4266" s="2" t="s">
        <v>1</v>
      </c>
      <c r="E4266" s="3" t="s">
        <v>2</v>
      </c>
      <c r="F4266" s="3">
        <v>41390</v>
      </c>
      <c r="G4266" s="3" t="str">
        <f t="shared" si="66"/>
        <v>경기도</v>
      </c>
      <c r="H4266" s="2" t="s">
        <v>796</v>
      </c>
      <c r="I4266" s="2" t="s">
        <v>797</v>
      </c>
      <c r="J4266" s="2" t="s">
        <v>795</v>
      </c>
    </row>
    <row r="4267" spans="1:10" x14ac:dyDescent="0.3">
      <c r="A4267" s="3">
        <v>236</v>
      </c>
      <c r="B4267" s="3">
        <v>1428117861</v>
      </c>
      <c r="C4267" s="2" t="s">
        <v>818</v>
      </c>
      <c r="D4267" s="2" t="s">
        <v>1</v>
      </c>
      <c r="E4267" s="3" t="s">
        <v>2</v>
      </c>
      <c r="F4267" s="3">
        <v>41117</v>
      </c>
      <c r="G4267" s="3" t="str">
        <f t="shared" si="66"/>
        <v>경기도</v>
      </c>
      <c r="H4267" s="2" t="s">
        <v>820</v>
      </c>
      <c r="I4267" s="2" t="s">
        <v>821</v>
      </c>
      <c r="J4267" s="2" t="s">
        <v>819</v>
      </c>
    </row>
    <row r="4268" spans="1:10" x14ac:dyDescent="0.3">
      <c r="A4268" s="3">
        <v>246</v>
      </c>
      <c r="B4268" s="3">
        <v>1198118744</v>
      </c>
      <c r="C4268" s="2" t="s">
        <v>851</v>
      </c>
      <c r="D4268" s="2" t="s">
        <v>1</v>
      </c>
      <c r="E4268" s="3" t="s">
        <v>2</v>
      </c>
      <c r="F4268" s="3">
        <v>41171</v>
      </c>
      <c r="G4268" s="3" t="str">
        <f t="shared" si="66"/>
        <v>경기도</v>
      </c>
      <c r="H4268" s="2" t="s">
        <v>853</v>
      </c>
      <c r="I4268" s="2" t="s">
        <v>67</v>
      </c>
      <c r="J4268" s="2" t="s">
        <v>852</v>
      </c>
    </row>
    <row r="4269" spans="1:10" x14ac:dyDescent="0.3">
      <c r="A4269" s="3">
        <v>256</v>
      </c>
      <c r="B4269" s="3">
        <v>1398134184</v>
      </c>
      <c r="C4269" s="2" t="s">
        <v>884</v>
      </c>
      <c r="D4269" s="2" t="s">
        <v>239</v>
      </c>
      <c r="E4269" s="3" t="s">
        <v>240</v>
      </c>
      <c r="F4269" s="3">
        <v>41480</v>
      </c>
      <c r="G4269" s="3" t="str">
        <f t="shared" si="66"/>
        <v>경기도</v>
      </c>
      <c r="H4269" s="2" t="s">
        <v>886</v>
      </c>
      <c r="I4269" s="2" t="s">
        <v>260</v>
      </c>
      <c r="J4269" s="2" t="s">
        <v>885</v>
      </c>
    </row>
    <row r="4270" spans="1:10" x14ac:dyDescent="0.3">
      <c r="A4270" s="3">
        <v>325</v>
      </c>
      <c r="B4270" s="3">
        <v>1298164930</v>
      </c>
      <c r="C4270" s="2" t="s">
        <v>1109</v>
      </c>
      <c r="D4270" s="2" t="s">
        <v>1</v>
      </c>
      <c r="E4270" s="3" t="s">
        <v>2</v>
      </c>
      <c r="F4270" s="3">
        <v>41465</v>
      </c>
      <c r="G4270" s="3" t="str">
        <f t="shared" si="66"/>
        <v>경기도</v>
      </c>
      <c r="H4270" s="2" t="s">
        <v>1111</v>
      </c>
      <c r="I4270" s="2" t="s">
        <v>1112</v>
      </c>
      <c r="J4270" s="2" t="s">
        <v>1110</v>
      </c>
    </row>
    <row r="4271" spans="1:10" x14ac:dyDescent="0.3">
      <c r="A4271" s="3">
        <v>327</v>
      </c>
      <c r="B4271" s="3">
        <v>1348149800</v>
      </c>
      <c r="C4271" s="2" t="s">
        <v>1117</v>
      </c>
      <c r="D4271" s="2" t="s">
        <v>1</v>
      </c>
      <c r="E4271" s="3" t="s">
        <v>2</v>
      </c>
      <c r="F4271" s="3">
        <v>41590</v>
      </c>
      <c r="G4271" s="3" t="str">
        <f t="shared" si="66"/>
        <v>경기도</v>
      </c>
      <c r="H4271" s="2" t="s">
        <v>1119</v>
      </c>
      <c r="I4271" s="2" t="s">
        <v>534</v>
      </c>
      <c r="J4271" s="2" t="s">
        <v>1118</v>
      </c>
    </row>
    <row r="4272" spans="1:10" x14ac:dyDescent="0.3">
      <c r="A4272" s="3">
        <v>360</v>
      </c>
      <c r="B4272" s="3">
        <v>1408155568</v>
      </c>
      <c r="C4272" s="2" t="s">
        <v>1227</v>
      </c>
      <c r="D4272" s="2" t="s">
        <v>1</v>
      </c>
      <c r="E4272" s="3" t="s">
        <v>2</v>
      </c>
      <c r="F4272" s="3">
        <v>41390</v>
      </c>
      <c r="G4272" s="3" t="str">
        <f t="shared" si="66"/>
        <v>경기도</v>
      </c>
      <c r="H4272" s="2" t="s">
        <v>1229</v>
      </c>
      <c r="I4272" s="2" t="s">
        <v>1230</v>
      </c>
      <c r="J4272" s="2" t="s">
        <v>1228</v>
      </c>
    </row>
    <row r="4273" spans="1:10" x14ac:dyDescent="0.3">
      <c r="A4273" s="3">
        <v>365</v>
      </c>
      <c r="B4273" s="3">
        <v>2208669344</v>
      </c>
      <c r="C4273" s="2" t="s">
        <v>1244</v>
      </c>
      <c r="D4273" s="2" t="s">
        <v>1</v>
      </c>
      <c r="E4273" s="3" t="s">
        <v>2</v>
      </c>
      <c r="F4273" s="3">
        <v>41590</v>
      </c>
      <c r="G4273" s="3" t="str">
        <f t="shared" si="66"/>
        <v>경기도</v>
      </c>
      <c r="H4273" s="2" t="s">
        <v>1246</v>
      </c>
      <c r="I4273" s="2" t="s">
        <v>206</v>
      </c>
      <c r="J4273" s="2" t="s">
        <v>1245</v>
      </c>
    </row>
    <row r="4274" spans="1:10" x14ac:dyDescent="0.3">
      <c r="A4274" s="3">
        <v>391</v>
      </c>
      <c r="B4274" s="3">
        <v>1298180513</v>
      </c>
      <c r="C4274" s="2" t="s">
        <v>1321</v>
      </c>
      <c r="D4274" s="2" t="s">
        <v>1</v>
      </c>
      <c r="E4274" s="3" t="s">
        <v>2</v>
      </c>
      <c r="F4274" s="3">
        <v>41410</v>
      </c>
      <c r="G4274" s="3" t="str">
        <f t="shared" si="66"/>
        <v>경기도</v>
      </c>
      <c r="H4274" s="2" t="s">
        <v>1323</v>
      </c>
      <c r="I4274" s="2" t="s">
        <v>1324</v>
      </c>
      <c r="J4274" s="2" t="s">
        <v>1322</v>
      </c>
    </row>
    <row r="4275" spans="1:10" x14ac:dyDescent="0.3">
      <c r="A4275" s="3">
        <v>393</v>
      </c>
      <c r="B4275" s="3">
        <v>1338123938</v>
      </c>
      <c r="C4275" s="2" t="s">
        <v>1329</v>
      </c>
      <c r="D4275" s="2" t="s">
        <v>1</v>
      </c>
      <c r="E4275" s="3" t="s">
        <v>2</v>
      </c>
      <c r="F4275" s="3">
        <v>41390</v>
      </c>
      <c r="G4275" s="3" t="str">
        <f t="shared" si="66"/>
        <v>경기도</v>
      </c>
      <c r="H4275" s="2" t="s">
        <v>1331</v>
      </c>
      <c r="I4275" s="2" t="s">
        <v>176</v>
      </c>
      <c r="J4275" s="2" t="s">
        <v>1330</v>
      </c>
    </row>
    <row r="4276" spans="1:10" x14ac:dyDescent="0.3">
      <c r="A4276" s="3">
        <v>429</v>
      </c>
      <c r="B4276" s="3">
        <v>1398102377</v>
      </c>
      <c r="C4276" s="2" t="s">
        <v>1440</v>
      </c>
      <c r="D4276" s="2" t="s">
        <v>1</v>
      </c>
      <c r="E4276" s="3" t="s">
        <v>2</v>
      </c>
      <c r="F4276" s="3">
        <v>41273</v>
      </c>
      <c r="G4276" s="3" t="str">
        <f t="shared" si="66"/>
        <v>경기도</v>
      </c>
      <c r="H4276" s="2" t="s">
        <v>1442</v>
      </c>
      <c r="I4276" s="2" t="s">
        <v>194</v>
      </c>
      <c r="J4276" s="2" t="s">
        <v>1441</v>
      </c>
    </row>
    <row r="4277" spans="1:10" x14ac:dyDescent="0.3">
      <c r="A4277" s="3">
        <v>455</v>
      </c>
      <c r="B4277" s="3">
        <v>1318189104</v>
      </c>
      <c r="C4277" s="2" t="s">
        <v>1522</v>
      </c>
      <c r="D4277" s="2" t="s">
        <v>1</v>
      </c>
      <c r="E4277" s="3" t="s">
        <v>2</v>
      </c>
      <c r="F4277" s="3">
        <v>41570</v>
      </c>
      <c r="G4277" s="3" t="str">
        <f t="shared" si="66"/>
        <v>경기도</v>
      </c>
      <c r="H4277" s="2" t="s">
        <v>1524</v>
      </c>
      <c r="I4277" s="2" t="s">
        <v>229</v>
      </c>
      <c r="J4277" s="2" t="s">
        <v>1523</v>
      </c>
    </row>
    <row r="4278" spans="1:10" x14ac:dyDescent="0.3">
      <c r="A4278" s="3">
        <v>486</v>
      </c>
      <c r="B4278" s="3">
        <v>1288160630</v>
      </c>
      <c r="C4278" s="2" t="s">
        <v>1616</v>
      </c>
      <c r="D4278" s="2" t="s">
        <v>1</v>
      </c>
      <c r="E4278" s="3" t="s">
        <v>2</v>
      </c>
      <c r="F4278" s="3">
        <v>41480</v>
      </c>
      <c r="G4278" s="3" t="str">
        <f t="shared" si="66"/>
        <v>경기도</v>
      </c>
      <c r="H4278" s="2" t="s">
        <v>1618</v>
      </c>
      <c r="I4278" s="2" t="s">
        <v>1493</v>
      </c>
      <c r="J4278" s="2" t="s">
        <v>1617</v>
      </c>
    </row>
    <row r="4279" spans="1:10" x14ac:dyDescent="0.3">
      <c r="A4279" s="3">
        <v>489</v>
      </c>
      <c r="B4279" s="3">
        <v>1318628077</v>
      </c>
      <c r="C4279" s="2" t="s">
        <v>1625</v>
      </c>
      <c r="D4279" s="2" t="s">
        <v>1</v>
      </c>
      <c r="E4279" s="3" t="s">
        <v>2</v>
      </c>
      <c r="F4279" s="3">
        <v>41370</v>
      </c>
      <c r="G4279" s="3" t="str">
        <f t="shared" si="66"/>
        <v>경기도</v>
      </c>
      <c r="H4279" s="2" t="s">
        <v>1627</v>
      </c>
      <c r="I4279" s="2" t="s">
        <v>821</v>
      </c>
      <c r="J4279" s="2" t="s">
        <v>1626</v>
      </c>
    </row>
    <row r="4280" spans="1:10" x14ac:dyDescent="0.3">
      <c r="A4280" s="3">
        <v>495</v>
      </c>
      <c r="B4280" s="3">
        <v>1348619577</v>
      </c>
      <c r="C4280" s="2" t="s">
        <v>1644</v>
      </c>
      <c r="D4280" s="2" t="s">
        <v>1</v>
      </c>
      <c r="E4280" s="3" t="s">
        <v>2</v>
      </c>
      <c r="F4280" s="3">
        <v>41273</v>
      </c>
      <c r="G4280" s="3" t="str">
        <f t="shared" si="66"/>
        <v>경기도</v>
      </c>
      <c r="H4280" s="2" t="s">
        <v>1646</v>
      </c>
      <c r="I4280" s="2" t="s">
        <v>176</v>
      </c>
      <c r="J4280" s="2" t="s">
        <v>1645</v>
      </c>
    </row>
    <row r="4281" spans="1:10" x14ac:dyDescent="0.3">
      <c r="A4281" s="3">
        <v>496</v>
      </c>
      <c r="B4281" s="3">
        <v>1368125162</v>
      </c>
      <c r="C4281" s="2" t="s">
        <v>1647</v>
      </c>
      <c r="D4281" s="2" t="s">
        <v>1</v>
      </c>
      <c r="E4281" s="3" t="s">
        <v>2</v>
      </c>
      <c r="F4281" s="3">
        <v>41570</v>
      </c>
      <c r="G4281" s="3" t="str">
        <f t="shared" si="66"/>
        <v>경기도</v>
      </c>
      <c r="H4281" s="2" t="s">
        <v>1649</v>
      </c>
      <c r="I4281" s="2" t="s">
        <v>43</v>
      </c>
      <c r="J4281" s="2" t="s">
        <v>1648</v>
      </c>
    </row>
    <row r="4282" spans="1:10" x14ac:dyDescent="0.3">
      <c r="A4282" s="3">
        <v>518</v>
      </c>
      <c r="B4282" s="3">
        <v>1298188266</v>
      </c>
      <c r="C4282" s="2" t="s">
        <v>1716</v>
      </c>
      <c r="D4282" s="2" t="s">
        <v>1</v>
      </c>
      <c r="E4282" s="3" t="s">
        <v>2</v>
      </c>
      <c r="F4282" s="3">
        <v>41135</v>
      </c>
      <c r="G4282" s="3" t="str">
        <f t="shared" si="66"/>
        <v>경기도</v>
      </c>
      <c r="H4282" s="2" t="s">
        <v>1718</v>
      </c>
      <c r="I4282" s="2" t="s">
        <v>51</v>
      </c>
      <c r="J4282" s="2" t="s">
        <v>1717</v>
      </c>
    </row>
    <row r="4283" spans="1:10" x14ac:dyDescent="0.3">
      <c r="A4283" s="3">
        <v>573</v>
      </c>
      <c r="B4283" s="3">
        <v>1248150445</v>
      </c>
      <c r="C4283" s="2" t="s">
        <v>1886</v>
      </c>
      <c r="D4283" s="2" t="s">
        <v>1</v>
      </c>
      <c r="E4283" s="3" t="s">
        <v>2</v>
      </c>
      <c r="F4283" s="3">
        <v>41590</v>
      </c>
      <c r="G4283" s="3" t="str">
        <f t="shared" si="66"/>
        <v>경기도</v>
      </c>
      <c r="H4283" s="2" t="s">
        <v>1888</v>
      </c>
      <c r="I4283" s="2" t="s">
        <v>1166</v>
      </c>
      <c r="J4283" s="2" t="s">
        <v>1887</v>
      </c>
    </row>
    <row r="4284" spans="1:10" x14ac:dyDescent="0.3">
      <c r="A4284" s="3">
        <v>575</v>
      </c>
      <c r="B4284" s="3">
        <v>1298615695</v>
      </c>
      <c r="C4284" s="2" t="s">
        <v>1892</v>
      </c>
      <c r="D4284" s="2" t="s">
        <v>1</v>
      </c>
      <c r="E4284" s="3" t="s">
        <v>2</v>
      </c>
      <c r="F4284" s="3">
        <v>41135</v>
      </c>
      <c r="G4284" s="3" t="str">
        <f t="shared" si="66"/>
        <v>경기도</v>
      </c>
      <c r="H4284" s="2" t="s">
        <v>1894</v>
      </c>
      <c r="I4284" s="2" t="s">
        <v>512</v>
      </c>
      <c r="J4284" s="2" t="s">
        <v>1893</v>
      </c>
    </row>
    <row r="4285" spans="1:10" x14ac:dyDescent="0.3">
      <c r="A4285" s="3">
        <v>615</v>
      </c>
      <c r="B4285" s="3">
        <v>1281775374</v>
      </c>
      <c r="C4285" s="2" t="s">
        <v>2017</v>
      </c>
      <c r="D4285" s="2" t="s">
        <v>1</v>
      </c>
      <c r="E4285" s="3" t="s">
        <v>2</v>
      </c>
      <c r="F4285" s="3">
        <v>41173</v>
      </c>
      <c r="G4285" s="3" t="str">
        <f t="shared" si="66"/>
        <v>경기도</v>
      </c>
      <c r="H4285" s="2" t="s">
        <v>2019</v>
      </c>
      <c r="I4285" s="2" t="s">
        <v>2020</v>
      </c>
      <c r="J4285" s="2" t="s">
        <v>2018</v>
      </c>
    </row>
    <row r="4286" spans="1:10" x14ac:dyDescent="0.3">
      <c r="A4286" s="3">
        <v>618</v>
      </c>
      <c r="B4286" s="3">
        <v>1298628128</v>
      </c>
      <c r="C4286" s="2" t="s">
        <v>2027</v>
      </c>
      <c r="D4286" s="2" t="s">
        <v>239</v>
      </c>
      <c r="E4286" s="3" t="s">
        <v>240</v>
      </c>
      <c r="F4286" s="3">
        <v>41133</v>
      </c>
      <c r="G4286" s="3" t="str">
        <f t="shared" si="66"/>
        <v>경기도</v>
      </c>
      <c r="H4286" s="2" t="s">
        <v>2029</v>
      </c>
      <c r="I4286" s="2" t="s">
        <v>919</v>
      </c>
      <c r="J4286" s="2" t="s">
        <v>2028</v>
      </c>
    </row>
    <row r="4287" spans="1:10" x14ac:dyDescent="0.3">
      <c r="A4287" s="3">
        <v>649</v>
      </c>
      <c r="B4287" s="3">
        <v>1208197415</v>
      </c>
      <c r="C4287" s="2" t="s">
        <v>2118</v>
      </c>
      <c r="D4287" s="2" t="s">
        <v>1</v>
      </c>
      <c r="E4287" s="3" t="s">
        <v>2</v>
      </c>
      <c r="F4287" s="3">
        <v>41135</v>
      </c>
      <c r="G4287" s="3" t="str">
        <f t="shared" si="66"/>
        <v>경기도</v>
      </c>
      <c r="H4287" s="2" t="s">
        <v>2120</v>
      </c>
      <c r="I4287" s="2" t="s">
        <v>1194</v>
      </c>
      <c r="J4287" s="2" t="s">
        <v>2119</v>
      </c>
    </row>
    <row r="4288" spans="1:10" x14ac:dyDescent="0.3">
      <c r="A4288" s="3">
        <v>650</v>
      </c>
      <c r="B4288" s="3">
        <v>1268632865</v>
      </c>
      <c r="C4288" s="2" t="s">
        <v>2121</v>
      </c>
      <c r="D4288" s="2" t="s">
        <v>1</v>
      </c>
      <c r="E4288" s="3" t="s">
        <v>2</v>
      </c>
      <c r="F4288" s="3">
        <v>41450</v>
      </c>
      <c r="G4288" s="3" t="str">
        <f t="shared" si="66"/>
        <v>경기도</v>
      </c>
      <c r="H4288" s="2" t="s">
        <v>2123</v>
      </c>
      <c r="I4288" s="2" t="s">
        <v>890</v>
      </c>
      <c r="J4288" s="2" t="s">
        <v>2122</v>
      </c>
    </row>
    <row r="4289" spans="1:10" x14ac:dyDescent="0.3">
      <c r="A4289" s="3">
        <v>677</v>
      </c>
      <c r="B4289" s="3">
        <v>1078658622</v>
      </c>
      <c r="C4289" s="2" t="s">
        <v>2202</v>
      </c>
      <c r="D4289" s="2" t="s">
        <v>1</v>
      </c>
      <c r="E4289" s="3" t="s">
        <v>2</v>
      </c>
      <c r="F4289" s="3">
        <v>41570</v>
      </c>
      <c r="G4289" s="3" t="str">
        <f t="shared" si="66"/>
        <v>경기도</v>
      </c>
      <c r="H4289" s="2" t="s">
        <v>2204</v>
      </c>
      <c r="I4289" s="2" t="s">
        <v>2205</v>
      </c>
      <c r="J4289" s="2" t="s">
        <v>2203</v>
      </c>
    </row>
    <row r="4290" spans="1:10" x14ac:dyDescent="0.3">
      <c r="A4290" s="3">
        <v>681</v>
      </c>
      <c r="B4290" s="3">
        <v>1248179914</v>
      </c>
      <c r="C4290" s="2" t="s">
        <v>2216</v>
      </c>
      <c r="D4290" s="2" t="s">
        <v>1</v>
      </c>
      <c r="E4290" s="3" t="s">
        <v>2</v>
      </c>
      <c r="F4290" s="3">
        <v>41463</v>
      </c>
      <c r="G4290" s="3" t="str">
        <f t="shared" si="66"/>
        <v>경기도</v>
      </c>
      <c r="H4290" s="2" t="s">
        <v>781</v>
      </c>
      <c r="I4290" s="2" t="s">
        <v>2218</v>
      </c>
      <c r="J4290" s="2" t="s">
        <v>2217</v>
      </c>
    </row>
    <row r="4291" spans="1:10" x14ac:dyDescent="0.3">
      <c r="A4291" s="3">
        <v>688</v>
      </c>
      <c r="B4291" s="3">
        <v>2108139168</v>
      </c>
      <c r="C4291" s="2" t="s">
        <v>2237</v>
      </c>
      <c r="D4291" s="2" t="s">
        <v>1</v>
      </c>
      <c r="E4291" s="3" t="s">
        <v>2</v>
      </c>
      <c r="F4291" s="3">
        <v>41190</v>
      </c>
      <c r="G4291" s="3" t="str">
        <f t="shared" ref="G4291:G4354" si="67">LEFT(H4291,3)</f>
        <v>경기도</v>
      </c>
      <c r="H4291" s="2" t="s">
        <v>2239</v>
      </c>
      <c r="I4291" s="2" t="s">
        <v>13</v>
      </c>
      <c r="J4291" s="2" t="s">
        <v>2238</v>
      </c>
    </row>
    <row r="4292" spans="1:10" x14ac:dyDescent="0.3">
      <c r="A4292" s="3">
        <v>689</v>
      </c>
      <c r="B4292" s="3">
        <v>2158715130</v>
      </c>
      <c r="C4292" s="2" t="s">
        <v>2240</v>
      </c>
      <c r="D4292" s="2" t="s">
        <v>1</v>
      </c>
      <c r="E4292" s="3" t="s">
        <v>2</v>
      </c>
      <c r="F4292" s="3">
        <v>41610</v>
      </c>
      <c r="G4292" s="3" t="str">
        <f t="shared" si="67"/>
        <v>경기도</v>
      </c>
      <c r="H4292" s="2" t="s">
        <v>2242</v>
      </c>
      <c r="I4292" s="2" t="s">
        <v>605</v>
      </c>
      <c r="J4292" s="2" t="s">
        <v>2241</v>
      </c>
    </row>
    <row r="4293" spans="1:10" x14ac:dyDescent="0.3">
      <c r="A4293" s="3">
        <v>729</v>
      </c>
      <c r="B4293" s="3">
        <v>1348192331</v>
      </c>
      <c r="C4293" s="2" t="s">
        <v>2365</v>
      </c>
      <c r="D4293" s="2" t="s">
        <v>1</v>
      </c>
      <c r="E4293" s="3" t="s">
        <v>2</v>
      </c>
      <c r="F4293" s="3">
        <v>41390</v>
      </c>
      <c r="G4293" s="3" t="str">
        <f t="shared" si="67"/>
        <v>경기도</v>
      </c>
      <c r="H4293" s="2" t="s">
        <v>2367</v>
      </c>
      <c r="I4293" s="2" t="s">
        <v>260</v>
      </c>
      <c r="J4293" s="2" t="s">
        <v>2366</v>
      </c>
    </row>
    <row r="4294" spans="1:10" x14ac:dyDescent="0.3">
      <c r="A4294" s="3">
        <v>787</v>
      </c>
      <c r="B4294" s="3">
        <v>1248146204</v>
      </c>
      <c r="C4294" s="2" t="s">
        <v>2541</v>
      </c>
      <c r="D4294" s="2" t="s">
        <v>1</v>
      </c>
      <c r="E4294" s="3" t="s">
        <v>2</v>
      </c>
      <c r="F4294" s="3">
        <v>41590</v>
      </c>
      <c r="G4294" s="3" t="str">
        <f t="shared" si="67"/>
        <v>경기도</v>
      </c>
      <c r="H4294" s="2" t="s">
        <v>2543</v>
      </c>
      <c r="I4294" s="2" t="s">
        <v>194</v>
      </c>
      <c r="J4294" s="2" t="s">
        <v>2542</v>
      </c>
    </row>
    <row r="4295" spans="1:10" x14ac:dyDescent="0.3">
      <c r="A4295" s="3">
        <v>789</v>
      </c>
      <c r="B4295" s="3">
        <v>1328142742</v>
      </c>
      <c r="C4295" s="2" t="s">
        <v>2546</v>
      </c>
      <c r="D4295" s="2" t="s">
        <v>1</v>
      </c>
      <c r="E4295" s="3" t="s">
        <v>2</v>
      </c>
      <c r="F4295" s="3">
        <v>41830</v>
      </c>
      <c r="G4295" s="3" t="str">
        <f t="shared" si="67"/>
        <v>경기도</v>
      </c>
      <c r="H4295" s="2" t="s">
        <v>2548</v>
      </c>
      <c r="I4295" s="2" t="s">
        <v>2549</v>
      </c>
      <c r="J4295" s="2" t="s">
        <v>2547</v>
      </c>
    </row>
    <row r="4296" spans="1:10" x14ac:dyDescent="0.3">
      <c r="A4296" s="3">
        <v>842</v>
      </c>
      <c r="B4296" s="3">
        <v>1058174510</v>
      </c>
      <c r="C4296" s="2" t="s">
        <v>2710</v>
      </c>
      <c r="D4296" s="2" t="s">
        <v>1</v>
      </c>
      <c r="E4296" s="3" t="s">
        <v>2</v>
      </c>
      <c r="F4296" s="3">
        <v>41271</v>
      </c>
      <c r="G4296" s="3" t="str">
        <f t="shared" si="67"/>
        <v>경기도</v>
      </c>
      <c r="H4296" s="2" t="s">
        <v>2712</v>
      </c>
      <c r="I4296" s="2" t="s">
        <v>1289</v>
      </c>
      <c r="J4296" s="2" t="s">
        <v>2711</v>
      </c>
    </row>
    <row r="4297" spans="1:10" x14ac:dyDescent="0.3">
      <c r="A4297" s="3">
        <v>845</v>
      </c>
      <c r="B4297" s="3">
        <v>1258179144</v>
      </c>
      <c r="C4297" s="2" t="s">
        <v>2719</v>
      </c>
      <c r="D4297" s="2" t="s">
        <v>1</v>
      </c>
      <c r="E4297" s="3" t="s">
        <v>2</v>
      </c>
      <c r="F4297" s="3">
        <v>41550</v>
      </c>
      <c r="G4297" s="3" t="str">
        <f t="shared" si="67"/>
        <v>경기도</v>
      </c>
      <c r="H4297" s="2" t="s">
        <v>2721</v>
      </c>
      <c r="I4297" s="2" t="s">
        <v>1272</v>
      </c>
      <c r="J4297" s="2" t="s">
        <v>2720</v>
      </c>
    </row>
    <row r="4298" spans="1:10" x14ac:dyDescent="0.3">
      <c r="A4298" s="3">
        <v>923</v>
      </c>
      <c r="B4298" s="3">
        <v>1098143926</v>
      </c>
      <c r="C4298" s="2" t="s">
        <v>2945</v>
      </c>
      <c r="D4298" s="2" t="s">
        <v>1</v>
      </c>
      <c r="E4298" s="3" t="s">
        <v>2</v>
      </c>
      <c r="F4298" s="3">
        <v>41480</v>
      </c>
      <c r="G4298" s="3" t="str">
        <f t="shared" si="67"/>
        <v>경기도</v>
      </c>
      <c r="H4298" s="2" t="s">
        <v>2947</v>
      </c>
      <c r="I4298" s="2" t="s">
        <v>1040</v>
      </c>
      <c r="J4298" s="2" t="s">
        <v>2946</v>
      </c>
    </row>
    <row r="4299" spans="1:10" x14ac:dyDescent="0.3">
      <c r="A4299" s="3">
        <v>925</v>
      </c>
      <c r="B4299" s="3">
        <v>1198104411</v>
      </c>
      <c r="C4299" s="2" t="s">
        <v>2951</v>
      </c>
      <c r="D4299" s="2" t="s">
        <v>1</v>
      </c>
      <c r="E4299" s="3" t="s">
        <v>2</v>
      </c>
      <c r="F4299" s="3">
        <v>41570</v>
      </c>
      <c r="G4299" s="3" t="str">
        <f t="shared" si="67"/>
        <v>경기도</v>
      </c>
      <c r="H4299" s="2" t="s">
        <v>2953</v>
      </c>
      <c r="I4299" s="2" t="s">
        <v>2954</v>
      </c>
      <c r="J4299" s="2" t="s">
        <v>2952</v>
      </c>
    </row>
    <row r="4300" spans="1:10" x14ac:dyDescent="0.3">
      <c r="A4300" s="3">
        <v>928</v>
      </c>
      <c r="B4300" s="3">
        <v>1288654152</v>
      </c>
      <c r="C4300" s="2" t="s">
        <v>2962</v>
      </c>
      <c r="D4300" s="2" t="s">
        <v>2963</v>
      </c>
      <c r="E4300" s="3" t="s">
        <v>133</v>
      </c>
      <c r="F4300" s="3">
        <v>41480</v>
      </c>
      <c r="G4300" s="3" t="str">
        <f t="shared" si="67"/>
        <v>경기도</v>
      </c>
      <c r="H4300" s="2" t="s">
        <v>2965</v>
      </c>
      <c r="I4300" s="2" t="s">
        <v>1885</v>
      </c>
      <c r="J4300" s="2" t="s">
        <v>2964</v>
      </c>
    </row>
    <row r="4301" spans="1:10" x14ac:dyDescent="0.3">
      <c r="A4301" s="3">
        <v>931</v>
      </c>
      <c r="B4301" s="3">
        <v>1308608253</v>
      </c>
      <c r="C4301" s="2" t="s">
        <v>2972</v>
      </c>
      <c r="D4301" s="2" t="s">
        <v>1</v>
      </c>
      <c r="E4301" s="3" t="s">
        <v>2</v>
      </c>
      <c r="F4301" s="3">
        <v>41461</v>
      </c>
      <c r="G4301" s="3" t="str">
        <f t="shared" si="67"/>
        <v>경기도</v>
      </c>
      <c r="H4301" s="2" t="s">
        <v>2974</v>
      </c>
      <c r="I4301" s="2" t="s">
        <v>941</v>
      </c>
      <c r="J4301" s="2" t="s">
        <v>2973</v>
      </c>
    </row>
    <row r="4302" spans="1:10" x14ac:dyDescent="0.3">
      <c r="A4302" s="3">
        <v>936</v>
      </c>
      <c r="B4302" s="3">
        <v>1388143491</v>
      </c>
      <c r="C4302" s="2" t="s">
        <v>2987</v>
      </c>
      <c r="D4302" s="2" t="s">
        <v>1</v>
      </c>
      <c r="E4302" s="3" t="s">
        <v>2</v>
      </c>
      <c r="F4302" s="3">
        <v>41410</v>
      </c>
      <c r="G4302" s="3" t="str">
        <f t="shared" si="67"/>
        <v>경기도</v>
      </c>
      <c r="H4302" s="2" t="s">
        <v>2989</v>
      </c>
      <c r="I4302" s="2" t="s">
        <v>393</v>
      </c>
      <c r="J4302" s="2" t="s">
        <v>2988</v>
      </c>
    </row>
    <row r="4303" spans="1:10" x14ac:dyDescent="0.3">
      <c r="A4303" s="3">
        <v>964</v>
      </c>
      <c r="B4303" s="3">
        <v>1238613122</v>
      </c>
      <c r="C4303" s="2" t="s">
        <v>3069</v>
      </c>
      <c r="D4303" s="2" t="s">
        <v>1</v>
      </c>
      <c r="E4303" s="3" t="s">
        <v>2</v>
      </c>
      <c r="F4303" s="3">
        <v>41111</v>
      </c>
      <c r="G4303" s="3" t="str">
        <f t="shared" si="67"/>
        <v>경기도</v>
      </c>
      <c r="H4303" s="2" t="s">
        <v>3071</v>
      </c>
      <c r="I4303" s="2" t="s">
        <v>332</v>
      </c>
      <c r="J4303" s="2" t="s">
        <v>3070</v>
      </c>
    </row>
    <row r="4304" spans="1:10" x14ac:dyDescent="0.3">
      <c r="A4304" s="3">
        <v>995</v>
      </c>
      <c r="B4304" s="3">
        <v>1198614821</v>
      </c>
      <c r="C4304" s="2" t="s">
        <v>3152</v>
      </c>
      <c r="D4304" s="2" t="s">
        <v>1</v>
      </c>
      <c r="E4304" s="3" t="s">
        <v>2</v>
      </c>
      <c r="F4304" s="3">
        <v>41650</v>
      </c>
      <c r="G4304" s="3" t="str">
        <f t="shared" si="67"/>
        <v>경기도</v>
      </c>
      <c r="H4304" s="2" t="s">
        <v>3154</v>
      </c>
      <c r="I4304" s="2" t="s">
        <v>150</v>
      </c>
      <c r="J4304" s="2" t="s">
        <v>3153</v>
      </c>
    </row>
    <row r="4305" spans="1:10" x14ac:dyDescent="0.3">
      <c r="A4305" s="3">
        <v>996</v>
      </c>
      <c r="B4305" s="3">
        <v>1208107193</v>
      </c>
      <c r="C4305" s="2" t="s">
        <v>3155</v>
      </c>
      <c r="D4305" s="2" t="s">
        <v>325</v>
      </c>
      <c r="E4305" s="3" t="s">
        <v>326</v>
      </c>
      <c r="F4305" s="3">
        <v>41135</v>
      </c>
      <c r="G4305" s="3" t="str">
        <f t="shared" si="67"/>
        <v>경기도</v>
      </c>
      <c r="H4305" s="2" t="s">
        <v>3157</v>
      </c>
      <c r="I4305" s="2" t="s">
        <v>667</v>
      </c>
      <c r="J4305" s="2" t="s">
        <v>3156</v>
      </c>
    </row>
    <row r="4306" spans="1:10" x14ac:dyDescent="0.3">
      <c r="A4306" s="3">
        <v>1058</v>
      </c>
      <c r="B4306" s="3">
        <v>1258191041</v>
      </c>
      <c r="C4306" s="2" t="s">
        <v>3340</v>
      </c>
      <c r="D4306" s="2" t="s">
        <v>1</v>
      </c>
      <c r="E4306" s="3" t="s">
        <v>2</v>
      </c>
      <c r="F4306" s="3">
        <v>41220</v>
      </c>
      <c r="G4306" s="3" t="str">
        <f t="shared" si="67"/>
        <v>경기도</v>
      </c>
      <c r="H4306" s="2" t="s">
        <v>3342</v>
      </c>
      <c r="I4306" s="2" t="s">
        <v>635</v>
      </c>
      <c r="J4306" s="2" t="s">
        <v>3341</v>
      </c>
    </row>
    <row r="4307" spans="1:10" x14ac:dyDescent="0.3">
      <c r="A4307" s="3">
        <v>1129</v>
      </c>
      <c r="B4307" s="3">
        <v>1358111137</v>
      </c>
      <c r="C4307" s="2" t="s">
        <v>3557</v>
      </c>
      <c r="D4307" s="2" t="s">
        <v>1</v>
      </c>
      <c r="E4307" s="3" t="s">
        <v>2</v>
      </c>
      <c r="F4307" s="3">
        <v>41463</v>
      </c>
      <c r="G4307" s="3" t="str">
        <f t="shared" si="67"/>
        <v>경기도</v>
      </c>
      <c r="H4307" s="2" t="s">
        <v>3559</v>
      </c>
      <c r="I4307" s="2" t="s">
        <v>883</v>
      </c>
      <c r="J4307" s="2" t="s">
        <v>3558</v>
      </c>
    </row>
    <row r="4308" spans="1:10" x14ac:dyDescent="0.3">
      <c r="A4308" s="3">
        <v>1159</v>
      </c>
      <c r="B4308" s="3">
        <v>1348118253</v>
      </c>
      <c r="C4308" s="2" t="s">
        <v>3646</v>
      </c>
      <c r="D4308" s="2" t="s">
        <v>1</v>
      </c>
      <c r="E4308" s="3" t="s">
        <v>2</v>
      </c>
      <c r="F4308" s="3">
        <v>41273</v>
      </c>
      <c r="G4308" s="3" t="str">
        <f t="shared" si="67"/>
        <v>경기도</v>
      </c>
      <c r="H4308" s="2" t="s">
        <v>3648</v>
      </c>
      <c r="I4308" s="2" t="s">
        <v>95</v>
      </c>
      <c r="J4308" s="2" t="s">
        <v>3647</v>
      </c>
    </row>
    <row r="4309" spans="1:10" x14ac:dyDescent="0.3">
      <c r="A4309" s="3">
        <v>1211</v>
      </c>
      <c r="B4309" s="3">
        <v>1248135352</v>
      </c>
      <c r="C4309" s="2" t="s">
        <v>3803</v>
      </c>
      <c r="D4309" s="2" t="s">
        <v>1</v>
      </c>
      <c r="E4309" s="3" t="s">
        <v>2</v>
      </c>
      <c r="F4309" s="3">
        <v>41390</v>
      </c>
      <c r="G4309" s="3" t="str">
        <f t="shared" si="67"/>
        <v>경기도</v>
      </c>
      <c r="H4309" s="2" t="s">
        <v>3805</v>
      </c>
      <c r="I4309" s="2" t="s">
        <v>526</v>
      </c>
      <c r="J4309" s="2" t="s">
        <v>3804</v>
      </c>
    </row>
    <row r="4310" spans="1:10" x14ac:dyDescent="0.3">
      <c r="A4310" s="3">
        <v>1221</v>
      </c>
      <c r="B4310" s="3">
        <v>1378140244</v>
      </c>
      <c r="C4310" s="2" t="s">
        <v>3835</v>
      </c>
      <c r="D4310" s="2" t="s">
        <v>1</v>
      </c>
      <c r="E4310" s="3" t="s">
        <v>2</v>
      </c>
      <c r="F4310" s="3">
        <v>41390</v>
      </c>
      <c r="G4310" s="3" t="str">
        <f t="shared" si="67"/>
        <v>경기도</v>
      </c>
      <c r="H4310" s="2" t="s">
        <v>3837</v>
      </c>
      <c r="I4310" s="2" t="s">
        <v>489</v>
      </c>
      <c r="J4310" s="2" t="s">
        <v>3836</v>
      </c>
    </row>
    <row r="4311" spans="1:10" x14ac:dyDescent="0.3">
      <c r="A4311" s="3">
        <v>1249</v>
      </c>
      <c r="B4311" s="3">
        <v>3018184483</v>
      </c>
      <c r="C4311" s="2" t="s">
        <v>3916</v>
      </c>
      <c r="D4311" s="2" t="s">
        <v>132</v>
      </c>
      <c r="E4311" s="3" t="s">
        <v>133</v>
      </c>
      <c r="F4311" s="3">
        <v>41590</v>
      </c>
      <c r="G4311" s="3" t="str">
        <f t="shared" si="67"/>
        <v>경기도</v>
      </c>
      <c r="H4311" s="2" t="s">
        <v>3918</v>
      </c>
      <c r="I4311" s="2" t="s">
        <v>1567</v>
      </c>
      <c r="J4311" s="2" t="s">
        <v>3917</v>
      </c>
    </row>
    <row r="4312" spans="1:10" x14ac:dyDescent="0.3">
      <c r="A4312" s="3">
        <v>1252</v>
      </c>
      <c r="B4312" s="3">
        <v>3148123070</v>
      </c>
      <c r="C4312" s="2" t="s">
        <v>3922</v>
      </c>
      <c r="D4312" s="2" t="s">
        <v>1</v>
      </c>
      <c r="E4312" s="3" t="s">
        <v>2</v>
      </c>
      <c r="F4312" s="3">
        <v>41135</v>
      </c>
      <c r="G4312" s="3" t="str">
        <f t="shared" si="67"/>
        <v>경기도</v>
      </c>
      <c r="H4312" s="2" t="s">
        <v>3924</v>
      </c>
      <c r="I4312" s="2" t="s">
        <v>772</v>
      </c>
      <c r="J4312" s="2" t="s">
        <v>3923</v>
      </c>
    </row>
    <row r="4313" spans="1:10" x14ac:dyDescent="0.3">
      <c r="A4313" s="3">
        <v>1293</v>
      </c>
      <c r="B4313" s="3">
        <v>1248610583</v>
      </c>
      <c r="C4313" s="2" t="s">
        <v>4036</v>
      </c>
      <c r="D4313" s="2" t="s">
        <v>1</v>
      </c>
      <c r="E4313" s="3" t="s">
        <v>2</v>
      </c>
      <c r="F4313" s="3">
        <v>41590</v>
      </c>
      <c r="G4313" s="3" t="str">
        <f t="shared" si="67"/>
        <v>경기도</v>
      </c>
      <c r="H4313" s="2" t="s">
        <v>4038</v>
      </c>
      <c r="I4313" s="2" t="s">
        <v>176</v>
      </c>
      <c r="J4313" s="2" t="s">
        <v>4037</v>
      </c>
    </row>
    <row r="4314" spans="1:10" x14ac:dyDescent="0.3">
      <c r="A4314" s="3">
        <v>1351</v>
      </c>
      <c r="B4314" s="3">
        <v>1198139661</v>
      </c>
      <c r="C4314" s="2" t="s">
        <v>4214</v>
      </c>
      <c r="D4314" s="2" t="s">
        <v>1</v>
      </c>
      <c r="E4314" s="3" t="s">
        <v>2</v>
      </c>
      <c r="F4314" s="3">
        <v>41273</v>
      </c>
      <c r="G4314" s="3" t="str">
        <f t="shared" si="67"/>
        <v>경기도</v>
      </c>
      <c r="H4314" s="2" t="s">
        <v>4216</v>
      </c>
      <c r="I4314" s="2" t="s">
        <v>162</v>
      </c>
      <c r="J4314" s="2" t="s">
        <v>4215</v>
      </c>
    </row>
    <row r="4315" spans="1:10" x14ac:dyDescent="0.3">
      <c r="A4315" s="3">
        <v>1357</v>
      </c>
      <c r="B4315" s="3">
        <v>1268639209</v>
      </c>
      <c r="C4315" s="2" t="s">
        <v>4232</v>
      </c>
      <c r="D4315" s="2" t="s">
        <v>1</v>
      </c>
      <c r="E4315" s="3" t="s">
        <v>2</v>
      </c>
      <c r="F4315" s="3">
        <v>41610</v>
      </c>
      <c r="G4315" s="3" t="str">
        <f t="shared" si="67"/>
        <v>경기도</v>
      </c>
      <c r="H4315" s="2" t="s">
        <v>4234</v>
      </c>
      <c r="I4315" s="2" t="s">
        <v>348</v>
      </c>
      <c r="J4315" s="2" t="s">
        <v>4233</v>
      </c>
    </row>
    <row r="4316" spans="1:10" x14ac:dyDescent="0.3">
      <c r="A4316" s="3">
        <v>1360</v>
      </c>
      <c r="B4316" s="3">
        <v>1318157811</v>
      </c>
      <c r="C4316" s="2" t="s">
        <v>4241</v>
      </c>
      <c r="D4316" s="2" t="s">
        <v>239</v>
      </c>
      <c r="E4316" s="3" t="s">
        <v>240</v>
      </c>
      <c r="F4316" s="3">
        <v>41570</v>
      </c>
      <c r="G4316" s="3" t="str">
        <f t="shared" si="67"/>
        <v>경기도</v>
      </c>
      <c r="H4316" s="2" t="s">
        <v>4243</v>
      </c>
      <c r="I4316" s="2" t="s">
        <v>2460</v>
      </c>
      <c r="J4316" s="2" t="s">
        <v>4242</v>
      </c>
    </row>
    <row r="4317" spans="1:10" x14ac:dyDescent="0.3">
      <c r="A4317" s="3">
        <v>1361</v>
      </c>
      <c r="B4317" s="3">
        <v>1348101204</v>
      </c>
      <c r="C4317" s="2" t="s">
        <v>4244</v>
      </c>
      <c r="D4317" s="2" t="s">
        <v>1</v>
      </c>
      <c r="E4317" s="3" t="s">
        <v>2</v>
      </c>
      <c r="F4317" s="3">
        <v>41273</v>
      </c>
      <c r="G4317" s="3" t="str">
        <f t="shared" si="67"/>
        <v>경기도</v>
      </c>
      <c r="H4317" s="2" t="s">
        <v>4246</v>
      </c>
      <c r="I4317" s="2" t="s">
        <v>1011</v>
      </c>
      <c r="J4317" s="2" t="s">
        <v>4245</v>
      </c>
    </row>
    <row r="4318" spans="1:10" x14ac:dyDescent="0.3">
      <c r="A4318" s="3">
        <v>1395</v>
      </c>
      <c r="B4318" s="3">
        <v>1418119871</v>
      </c>
      <c r="C4318" s="2" t="s">
        <v>4344</v>
      </c>
      <c r="D4318" s="2" t="s">
        <v>1</v>
      </c>
      <c r="E4318" s="3" t="s">
        <v>2</v>
      </c>
      <c r="F4318" s="3">
        <v>41480</v>
      </c>
      <c r="G4318" s="3" t="str">
        <f t="shared" si="67"/>
        <v>경기도</v>
      </c>
      <c r="H4318" s="2" t="s">
        <v>4346</v>
      </c>
      <c r="I4318" s="2" t="s">
        <v>497</v>
      </c>
      <c r="J4318" s="2" t="s">
        <v>4345</v>
      </c>
    </row>
    <row r="4319" spans="1:10" x14ac:dyDescent="0.3">
      <c r="A4319" s="3">
        <v>1419</v>
      </c>
      <c r="B4319" s="3">
        <v>1248678152</v>
      </c>
      <c r="C4319" s="2" t="s">
        <v>4409</v>
      </c>
      <c r="D4319" s="2" t="s">
        <v>1</v>
      </c>
      <c r="E4319" s="3" t="s">
        <v>2</v>
      </c>
      <c r="F4319" s="3">
        <v>41463</v>
      </c>
      <c r="G4319" s="3" t="str">
        <f t="shared" si="67"/>
        <v>경기도</v>
      </c>
      <c r="H4319" s="2" t="s">
        <v>221</v>
      </c>
      <c r="I4319" s="2" t="s">
        <v>13</v>
      </c>
      <c r="J4319" s="2" t="s">
        <v>4410</v>
      </c>
    </row>
    <row r="4320" spans="1:10" x14ac:dyDescent="0.3">
      <c r="A4320" s="3">
        <v>1426</v>
      </c>
      <c r="B4320" s="3">
        <v>1348186407</v>
      </c>
      <c r="C4320" s="2" t="s">
        <v>4429</v>
      </c>
      <c r="D4320" s="2" t="s">
        <v>1</v>
      </c>
      <c r="E4320" s="3" t="s">
        <v>2</v>
      </c>
      <c r="F4320" s="3">
        <v>41273</v>
      </c>
      <c r="G4320" s="3" t="str">
        <f t="shared" si="67"/>
        <v>경기도</v>
      </c>
      <c r="H4320" s="2" t="s">
        <v>4431</v>
      </c>
      <c r="I4320" s="2" t="s">
        <v>440</v>
      </c>
      <c r="J4320" s="2" t="s">
        <v>4430</v>
      </c>
    </row>
    <row r="4321" spans="1:10" x14ac:dyDescent="0.3">
      <c r="A4321" s="3">
        <v>1445</v>
      </c>
      <c r="B4321" s="3">
        <v>1208625954</v>
      </c>
      <c r="C4321" s="2" t="s">
        <v>4484</v>
      </c>
      <c r="D4321" s="2" t="s">
        <v>1</v>
      </c>
      <c r="E4321" s="3" t="s">
        <v>2</v>
      </c>
      <c r="F4321" s="3">
        <v>41133</v>
      </c>
      <c r="G4321" s="3" t="str">
        <f t="shared" si="67"/>
        <v>경기도</v>
      </c>
      <c r="H4321" s="2" t="s">
        <v>4486</v>
      </c>
      <c r="I4321" s="2" t="s">
        <v>4487</v>
      </c>
      <c r="J4321" s="2" t="s">
        <v>4485</v>
      </c>
    </row>
    <row r="4322" spans="1:10" x14ac:dyDescent="0.3">
      <c r="A4322" s="3">
        <v>1452</v>
      </c>
      <c r="B4322" s="3">
        <v>1398121428</v>
      </c>
      <c r="C4322" s="2" t="s">
        <v>4507</v>
      </c>
      <c r="D4322" s="2" t="s">
        <v>1</v>
      </c>
      <c r="E4322" s="3" t="s">
        <v>2</v>
      </c>
      <c r="F4322" s="3">
        <v>41590</v>
      </c>
      <c r="G4322" s="3" t="str">
        <f t="shared" si="67"/>
        <v>경기도</v>
      </c>
      <c r="H4322" s="2" t="s">
        <v>4509</v>
      </c>
      <c r="I4322" s="2" t="s">
        <v>260</v>
      </c>
      <c r="J4322" s="2" t="s">
        <v>4508</v>
      </c>
    </row>
    <row r="4323" spans="1:10" x14ac:dyDescent="0.3">
      <c r="A4323" s="3">
        <v>1489</v>
      </c>
      <c r="B4323" s="3">
        <v>2158161699</v>
      </c>
      <c r="C4323" s="2" t="s">
        <v>4609</v>
      </c>
      <c r="D4323" s="2" t="s">
        <v>1</v>
      </c>
      <c r="E4323" s="3" t="s">
        <v>2</v>
      </c>
      <c r="F4323" s="3">
        <v>41173</v>
      </c>
      <c r="G4323" s="3" t="str">
        <f t="shared" si="67"/>
        <v>경기도</v>
      </c>
      <c r="H4323" s="2" t="s">
        <v>4611</v>
      </c>
      <c r="I4323" s="2" t="s">
        <v>260</v>
      </c>
      <c r="J4323" s="2" t="s">
        <v>4610</v>
      </c>
    </row>
    <row r="4324" spans="1:10" x14ac:dyDescent="0.3">
      <c r="A4324" s="3">
        <v>1509</v>
      </c>
      <c r="B4324" s="3">
        <v>1238171582</v>
      </c>
      <c r="C4324" s="2" t="s">
        <v>4667</v>
      </c>
      <c r="D4324" s="2" t="s">
        <v>1</v>
      </c>
      <c r="E4324" s="3" t="s">
        <v>2</v>
      </c>
      <c r="F4324" s="3">
        <v>41173</v>
      </c>
      <c r="G4324" s="3" t="str">
        <f t="shared" si="67"/>
        <v>경기도</v>
      </c>
      <c r="H4324" s="2" t="s">
        <v>4669</v>
      </c>
      <c r="I4324" s="2" t="s">
        <v>912</v>
      </c>
      <c r="J4324" s="2" t="s">
        <v>4668</v>
      </c>
    </row>
    <row r="4325" spans="1:10" x14ac:dyDescent="0.3">
      <c r="A4325" s="3">
        <v>1511</v>
      </c>
      <c r="B4325" s="3">
        <v>1278127981</v>
      </c>
      <c r="C4325" s="2" t="s">
        <v>4673</v>
      </c>
      <c r="D4325" s="2" t="s">
        <v>1</v>
      </c>
      <c r="E4325" s="3" t="s">
        <v>2</v>
      </c>
      <c r="F4325" s="3">
        <v>41650</v>
      </c>
      <c r="G4325" s="3" t="str">
        <f t="shared" si="67"/>
        <v>경기도</v>
      </c>
      <c r="H4325" s="2" t="s">
        <v>4675</v>
      </c>
      <c r="I4325" s="2" t="s">
        <v>348</v>
      </c>
      <c r="J4325" s="2" t="s">
        <v>4674</v>
      </c>
    </row>
    <row r="4326" spans="1:10" x14ac:dyDescent="0.3">
      <c r="A4326" s="3">
        <v>1542</v>
      </c>
      <c r="B4326" s="3">
        <v>1248124364</v>
      </c>
      <c r="C4326" s="2" t="s">
        <v>4763</v>
      </c>
      <c r="D4326" s="2" t="s">
        <v>1</v>
      </c>
      <c r="E4326" s="3" t="s">
        <v>2</v>
      </c>
      <c r="F4326" s="3">
        <v>41590</v>
      </c>
      <c r="G4326" s="3" t="str">
        <f t="shared" si="67"/>
        <v>경기도</v>
      </c>
      <c r="H4326" s="2" t="s">
        <v>4765</v>
      </c>
      <c r="I4326" s="2" t="s">
        <v>47</v>
      </c>
      <c r="J4326" s="2" t="s">
        <v>4764</v>
      </c>
    </row>
    <row r="4327" spans="1:10" x14ac:dyDescent="0.3">
      <c r="A4327" s="3">
        <v>1546</v>
      </c>
      <c r="B4327" s="3">
        <v>1348601776</v>
      </c>
      <c r="C4327" s="2" t="s">
        <v>4775</v>
      </c>
      <c r="D4327" s="2" t="s">
        <v>1</v>
      </c>
      <c r="E4327" s="3" t="s">
        <v>2</v>
      </c>
      <c r="F4327" s="3">
        <v>41273</v>
      </c>
      <c r="G4327" s="3" t="str">
        <f t="shared" si="67"/>
        <v>경기도</v>
      </c>
      <c r="H4327" s="2" t="s">
        <v>4777</v>
      </c>
      <c r="I4327" s="2" t="s">
        <v>459</v>
      </c>
      <c r="J4327" s="2" t="s">
        <v>4776</v>
      </c>
    </row>
    <row r="4328" spans="1:10" x14ac:dyDescent="0.3">
      <c r="A4328" s="3">
        <v>1553</v>
      </c>
      <c r="B4328" s="3">
        <v>2148679508</v>
      </c>
      <c r="C4328" s="2" t="s">
        <v>4797</v>
      </c>
      <c r="D4328" s="2" t="s">
        <v>1</v>
      </c>
      <c r="E4328" s="3" t="s">
        <v>2</v>
      </c>
      <c r="F4328" s="3">
        <v>41133</v>
      </c>
      <c r="G4328" s="3" t="str">
        <f t="shared" si="67"/>
        <v>경기도</v>
      </c>
      <c r="H4328" s="2" t="s">
        <v>4799</v>
      </c>
      <c r="I4328" s="2" t="s">
        <v>575</v>
      </c>
      <c r="J4328" s="2" t="s">
        <v>4798</v>
      </c>
    </row>
    <row r="4329" spans="1:10" x14ac:dyDescent="0.3">
      <c r="A4329" s="3">
        <v>1583</v>
      </c>
      <c r="B4329" s="3">
        <v>1148657295</v>
      </c>
      <c r="C4329" s="2" t="s">
        <v>4890</v>
      </c>
      <c r="D4329" s="2" t="s">
        <v>1</v>
      </c>
      <c r="E4329" s="3" t="s">
        <v>2</v>
      </c>
      <c r="F4329" s="3">
        <v>41463</v>
      </c>
      <c r="G4329" s="3" t="str">
        <f t="shared" si="67"/>
        <v>경기도</v>
      </c>
      <c r="H4329" s="2" t="s">
        <v>4892</v>
      </c>
      <c r="I4329" s="2" t="s">
        <v>51</v>
      </c>
      <c r="J4329" s="2" t="s">
        <v>4891</v>
      </c>
    </row>
    <row r="4330" spans="1:10" x14ac:dyDescent="0.3">
      <c r="A4330" s="3">
        <v>1593</v>
      </c>
      <c r="B4330" s="3">
        <v>1358111291</v>
      </c>
      <c r="C4330" s="2" t="s">
        <v>4917</v>
      </c>
      <c r="D4330" s="2" t="s">
        <v>1</v>
      </c>
      <c r="E4330" s="3" t="s">
        <v>2</v>
      </c>
      <c r="F4330" s="3">
        <v>41550</v>
      </c>
      <c r="G4330" s="3" t="str">
        <f t="shared" si="67"/>
        <v>경기도</v>
      </c>
      <c r="H4330" s="2" t="s">
        <v>4919</v>
      </c>
      <c r="I4330" s="2" t="s">
        <v>1000</v>
      </c>
      <c r="J4330" s="2" t="s">
        <v>4918</v>
      </c>
    </row>
    <row r="4331" spans="1:10" x14ac:dyDescent="0.3">
      <c r="A4331" s="3">
        <v>1622</v>
      </c>
      <c r="B4331" s="3">
        <v>1348149775</v>
      </c>
      <c r="C4331" s="2" t="s">
        <v>5006</v>
      </c>
      <c r="D4331" s="2" t="s">
        <v>1</v>
      </c>
      <c r="E4331" s="3" t="s">
        <v>2</v>
      </c>
      <c r="F4331" s="3">
        <v>41273</v>
      </c>
      <c r="G4331" s="3" t="str">
        <f t="shared" si="67"/>
        <v>경기도</v>
      </c>
      <c r="H4331" s="2" t="s">
        <v>5008</v>
      </c>
      <c r="I4331" s="2" t="s">
        <v>2862</v>
      </c>
      <c r="J4331" s="2" t="s">
        <v>5007</v>
      </c>
    </row>
    <row r="4332" spans="1:10" x14ac:dyDescent="0.3">
      <c r="A4332" s="3">
        <v>1629</v>
      </c>
      <c r="B4332" s="3">
        <v>2138631520</v>
      </c>
      <c r="C4332" s="2" t="s">
        <v>5027</v>
      </c>
      <c r="D4332" s="2" t="s">
        <v>244</v>
      </c>
      <c r="E4332" s="3" t="s">
        <v>245</v>
      </c>
      <c r="F4332" s="3">
        <v>41135</v>
      </c>
      <c r="G4332" s="3" t="str">
        <f t="shared" si="67"/>
        <v>경기도</v>
      </c>
      <c r="H4332" s="2" t="s">
        <v>5029</v>
      </c>
      <c r="I4332" s="2" t="s">
        <v>5030</v>
      </c>
      <c r="J4332" s="2" t="s">
        <v>5028</v>
      </c>
    </row>
    <row r="4333" spans="1:10" x14ac:dyDescent="0.3">
      <c r="A4333" s="3">
        <v>1648</v>
      </c>
      <c r="B4333" s="3">
        <v>1178133642</v>
      </c>
      <c r="C4333" s="2" t="s">
        <v>5081</v>
      </c>
      <c r="D4333" s="2" t="s">
        <v>895</v>
      </c>
      <c r="E4333" s="3" t="s">
        <v>896</v>
      </c>
      <c r="F4333" s="3">
        <v>41135</v>
      </c>
      <c r="G4333" s="3" t="str">
        <f t="shared" si="67"/>
        <v>경기도</v>
      </c>
      <c r="H4333" s="2" t="s">
        <v>314</v>
      </c>
      <c r="I4333" s="2" t="s">
        <v>4762</v>
      </c>
      <c r="J4333" s="2" t="s">
        <v>5082</v>
      </c>
    </row>
    <row r="4334" spans="1:10" x14ac:dyDescent="0.3">
      <c r="A4334" s="3">
        <v>1651</v>
      </c>
      <c r="B4334" s="3">
        <v>1248618533</v>
      </c>
      <c r="C4334" s="2" t="s">
        <v>5088</v>
      </c>
      <c r="D4334" s="2" t="s">
        <v>1</v>
      </c>
      <c r="E4334" s="3" t="s">
        <v>2</v>
      </c>
      <c r="F4334" s="3">
        <v>41590</v>
      </c>
      <c r="G4334" s="3" t="str">
        <f t="shared" si="67"/>
        <v>경기도</v>
      </c>
      <c r="H4334" s="2" t="s">
        <v>5090</v>
      </c>
      <c r="I4334" s="2" t="s">
        <v>5091</v>
      </c>
      <c r="J4334" s="2" t="s">
        <v>5089</v>
      </c>
    </row>
    <row r="4335" spans="1:10" x14ac:dyDescent="0.3">
      <c r="A4335" s="3">
        <v>1662</v>
      </c>
      <c r="B4335" s="3">
        <v>1348672586</v>
      </c>
      <c r="C4335" s="2" t="s">
        <v>5123</v>
      </c>
      <c r="D4335" s="2" t="s">
        <v>1</v>
      </c>
      <c r="E4335" s="3" t="s">
        <v>2</v>
      </c>
      <c r="F4335" s="3">
        <v>41273</v>
      </c>
      <c r="G4335" s="3" t="str">
        <f t="shared" si="67"/>
        <v>경기도</v>
      </c>
      <c r="H4335" s="2" t="s">
        <v>5125</v>
      </c>
      <c r="I4335" s="2" t="s">
        <v>1813</v>
      </c>
      <c r="J4335" s="2" t="s">
        <v>5124</v>
      </c>
    </row>
    <row r="4336" spans="1:10" x14ac:dyDescent="0.3">
      <c r="A4336" s="3">
        <v>1665</v>
      </c>
      <c r="B4336" s="3">
        <v>1408112841</v>
      </c>
      <c r="C4336" s="2" t="s">
        <v>5133</v>
      </c>
      <c r="D4336" s="2" t="s">
        <v>1</v>
      </c>
      <c r="E4336" s="3" t="s">
        <v>2</v>
      </c>
      <c r="F4336" s="3">
        <v>41590</v>
      </c>
      <c r="G4336" s="3" t="str">
        <f t="shared" si="67"/>
        <v>경기도</v>
      </c>
      <c r="H4336" s="2" t="s">
        <v>5135</v>
      </c>
      <c r="I4336" s="2" t="s">
        <v>146</v>
      </c>
      <c r="J4336" s="2" t="s">
        <v>5134</v>
      </c>
    </row>
    <row r="4337" spans="1:10" x14ac:dyDescent="0.3">
      <c r="A4337" s="3">
        <v>1691</v>
      </c>
      <c r="B4337" s="3">
        <v>1348601908</v>
      </c>
      <c r="C4337" s="2" t="s">
        <v>5209</v>
      </c>
      <c r="D4337" s="2" t="s">
        <v>1</v>
      </c>
      <c r="E4337" s="3" t="s">
        <v>2</v>
      </c>
      <c r="F4337" s="3">
        <v>41390</v>
      </c>
      <c r="G4337" s="3" t="str">
        <f t="shared" si="67"/>
        <v>경기도</v>
      </c>
      <c r="H4337" s="2" t="s">
        <v>5211</v>
      </c>
      <c r="I4337" s="2" t="s">
        <v>522</v>
      </c>
      <c r="J4337" s="2" t="s">
        <v>5210</v>
      </c>
    </row>
    <row r="4338" spans="1:10" x14ac:dyDescent="0.3">
      <c r="A4338" s="3">
        <v>1692</v>
      </c>
      <c r="B4338" s="3">
        <v>1358605625</v>
      </c>
      <c r="C4338" s="2" t="s">
        <v>5212</v>
      </c>
      <c r="D4338" s="2" t="s">
        <v>3699</v>
      </c>
      <c r="E4338" s="3" t="s">
        <v>3700</v>
      </c>
      <c r="F4338" s="3">
        <v>41590</v>
      </c>
      <c r="G4338" s="3" t="str">
        <f t="shared" si="67"/>
        <v>경기도</v>
      </c>
      <c r="H4338" s="2" t="s">
        <v>5214</v>
      </c>
      <c r="I4338" s="2" t="s">
        <v>260</v>
      </c>
      <c r="J4338" s="2" t="s">
        <v>5213</v>
      </c>
    </row>
    <row r="4339" spans="1:10" x14ac:dyDescent="0.3">
      <c r="A4339" s="3">
        <v>1716</v>
      </c>
      <c r="B4339" s="3">
        <v>1268194866</v>
      </c>
      <c r="C4339" s="2" t="s">
        <v>5276</v>
      </c>
      <c r="D4339" s="2" t="s">
        <v>1</v>
      </c>
      <c r="E4339" s="3" t="s">
        <v>2</v>
      </c>
      <c r="F4339" s="3">
        <v>41500</v>
      </c>
      <c r="G4339" s="3" t="str">
        <f t="shared" si="67"/>
        <v>경기도</v>
      </c>
      <c r="H4339" s="2" t="s">
        <v>5278</v>
      </c>
      <c r="I4339" s="2" t="s">
        <v>229</v>
      </c>
      <c r="J4339" s="2" t="s">
        <v>5277</v>
      </c>
    </row>
    <row r="4340" spans="1:10" x14ac:dyDescent="0.3">
      <c r="A4340" s="3">
        <v>1717</v>
      </c>
      <c r="B4340" s="3">
        <v>1388118411</v>
      </c>
      <c r="C4340" s="2" t="s">
        <v>5279</v>
      </c>
      <c r="D4340" s="2" t="s">
        <v>325</v>
      </c>
      <c r="E4340" s="3" t="s">
        <v>326</v>
      </c>
      <c r="F4340" s="3">
        <v>41480</v>
      </c>
      <c r="G4340" s="3" t="str">
        <f t="shared" si="67"/>
        <v>경기도</v>
      </c>
      <c r="H4340" s="2" t="s">
        <v>5281</v>
      </c>
      <c r="I4340" s="2" t="s">
        <v>493</v>
      </c>
      <c r="J4340" s="2" t="s">
        <v>5280</v>
      </c>
    </row>
    <row r="4341" spans="1:10" x14ac:dyDescent="0.3">
      <c r="A4341" s="3">
        <v>1720</v>
      </c>
      <c r="B4341" s="3">
        <v>1408124783</v>
      </c>
      <c r="C4341" s="2" t="s">
        <v>5288</v>
      </c>
      <c r="D4341" s="2" t="s">
        <v>1</v>
      </c>
      <c r="E4341" s="3" t="s">
        <v>2</v>
      </c>
      <c r="F4341" s="3">
        <v>41273</v>
      </c>
      <c r="G4341" s="3" t="str">
        <f t="shared" si="67"/>
        <v>경기도</v>
      </c>
      <c r="H4341" s="2" t="s">
        <v>5290</v>
      </c>
      <c r="I4341" s="2" t="s">
        <v>508</v>
      </c>
      <c r="J4341" s="2" t="s">
        <v>5289</v>
      </c>
    </row>
    <row r="4342" spans="1:10" x14ac:dyDescent="0.3">
      <c r="A4342" s="3">
        <v>1744</v>
      </c>
      <c r="B4342" s="3">
        <v>1048154694</v>
      </c>
      <c r="C4342" s="2" t="s">
        <v>5357</v>
      </c>
      <c r="D4342" s="2" t="s">
        <v>1</v>
      </c>
      <c r="E4342" s="3" t="s">
        <v>2</v>
      </c>
      <c r="F4342" s="3">
        <v>41135</v>
      </c>
      <c r="G4342" s="3" t="str">
        <f t="shared" si="67"/>
        <v>경기도</v>
      </c>
      <c r="H4342" s="2" t="s">
        <v>5359</v>
      </c>
      <c r="I4342" s="2" t="s">
        <v>912</v>
      </c>
      <c r="J4342" s="2" t="s">
        <v>5358</v>
      </c>
    </row>
    <row r="4343" spans="1:10" x14ac:dyDescent="0.3">
      <c r="A4343" s="3">
        <v>1757</v>
      </c>
      <c r="B4343" s="3">
        <v>1298168009</v>
      </c>
      <c r="C4343" s="2" t="s">
        <v>5394</v>
      </c>
      <c r="D4343" s="2" t="s">
        <v>1</v>
      </c>
      <c r="E4343" s="3" t="s">
        <v>2</v>
      </c>
      <c r="F4343" s="3">
        <v>41135</v>
      </c>
      <c r="G4343" s="3" t="str">
        <f t="shared" si="67"/>
        <v>경기도</v>
      </c>
      <c r="H4343" s="2" t="s">
        <v>5396</v>
      </c>
      <c r="I4343" s="2" t="s">
        <v>512</v>
      </c>
      <c r="J4343" s="2" t="s">
        <v>5395</v>
      </c>
    </row>
    <row r="4344" spans="1:10" x14ac:dyDescent="0.3">
      <c r="A4344" s="3">
        <v>1783</v>
      </c>
      <c r="B4344" s="3">
        <v>1268629787</v>
      </c>
      <c r="C4344" s="2" t="s">
        <v>5472</v>
      </c>
      <c r="D4344" s="2" t="s">
        <v>1</v>
      </c>
      <c r="E4344" s="3" t="s">
        <v>2</v>
      </c>
      <c r="F4344" s="3">
        <v>41610</v>
      </c>
      <c r="G4344" s="3" t="str">
        <f t="shared" si="67"/>
        <v>경기도</v>
      </c>
      <c r="H4344" s="2" t="s">
        <v>5474</v>
      </c>
      <c r="I4344" s="2" t="s">
        <v>5475</v>
      </c>
      <c r="J4344" s="2" t="s">
        <v>5473</v>
      </c>
    </row>
    <row r="4345" spans="1:10" x14ac:dyDescent="0.3">
      <c r="A4345" s="3">
        <v>1784</v>
      </c>
      <c r="B4345" s="3">
        <v>1268642626</v>
      </c>
      <c r="C4345" s="2" t="s">
        <v>5476</v>
      </c>
      <c r="D4345" s="2" t="s">
        <v>1</v>
      </c>
      <c r="E4345" s="3" t="s">
        <v>2</v>
      </c>
      <c r="F4345" s="3">
        <v>41610</v>
      </c>
      <c r="G4345" s="3" t="str">
        <f t="shared" si="67"/>
        <v>경기도</v>
      </c>
      <c r="H4345" s="2" t="s">
        <v>5478</v>
      </c>
      <c r="I4345" s="2" t="s">
        <v>605</v>
      </c>
      <c r="J4345" s="2" t="s">
        <v>5477</v>
      </c>
    </row>
    <row r="4346" spans="1:10" x14ac:dyDescent="0.3">
      <c r="A4346" s="3">
        <v>1785</v>
      </c>
      <c r="B4346" s="3">
        <v>1298161549</v>
      </c>
      <c r="C4346" s="2" t="s">
        <v>5479</v>
      </c>
      <c r="D4346" s="2" t="s">
        <v>1</v>
      </c>
      <c r="E4346" s="3" t="s">
        <v>2</v>
      </c>
      <c r="F4346" s="3">
        <v>41461</v>
      </c>
      <c r="G4346" s="3" t="str">
        <f t="shared" si="67"/>
        <v>경기도</v>
      </c>
      <c r="H4346" s="2" t="s">
        <v>5481</v>
      </c>
      <c r="I4346" s="2" t="s">
        <v>522</v>
      </c>
      <c r="J4346" s="2" t="s">
        <v>5480</v>
      </c>
    </row>
    <row r="4347" spans="1:10" x14ac:dyDescent="0.3">
      <c r="A4347" s="3">
        <v>1817</v>
      </c>
      <c r="B4347" s="3">
        <v>1378600378</v>
      </c>
      <c r="C4347" s="2" t="s">
        <v>5575</v>
      </c>
      <c r="D4347" s="2" t="s">
        <v>1</v>
      </c>
      <c r="E4347" s="3" t="s">
        <v>2</v>
      </c>
      <c r="F4347" s="3">
        <v>41570</v>
      </c>
      <c r="G4347" s="3" t="str">
        <f t="shared" si="67"/>
        <v>경기도</v>
      </c>
      <c r="H4347" s="2" t="s">
        <v>5577</v>
      </c>
      <c r="I4347" s="2" t="s">
        <v>260</v>
      </c>
      <c r="J4347" s="2" t="s">
        <v>5576</v>
      </c>
    </row>
    <row r="4348" spans="1:10" x14ac:dyDescent="0.3">
      <c r="A4348" s="3">
        <v>1858</v>
      </c>
      <c r="B4348" s="3">
        <v>2208157391</v>
      </c>
      <c r="C4348" s="2" t="s">
        <v>5692</v>
      </c>
      <c r="D4348" s="2" t="s">
        <v>1</v>
      </c>
      <c r="E4348" s="3" t="s">
        <v>2</v>
      </c>
      <c r="F4348" s="3">
        <v>41135</v>
      </c>
      <c r="G4348" s="3" t="str">
        <f t="shared" si="67"/>
        <v>경기도</v>
      </c>
      <c r="H4348" s="2" t="s">
        <v>5694</v>
      </c>
      <c r="I4348" s="2" t="s">
        <v>451</v>
      </c>
      <c r="J4348" s="2" t="s">
        <v>5693</v>
      </c>
    </row>
    <row r="4349" spans="1:10" x14ac:dyDescent="0.3">
      <c r="A4349" s="3">
        <v>1879</v>
      </c>
      <c r="B4349" s="3">
        <v>1308152322</v>
      </c>
      <c r="C4349" s="2" t="s">
        <v>5754</v>
      </c>
      <c r="D4349" s="2" t="s">
        <v>1</v>
      </c>
      <c r="E4349" s="3" t="s">
        <v>2</v>
      </c>
      <c r="F4349" s="3">
        <v>41273</v>
      </c>
      <c r="G4349" s="3" t="str">
        <f t="shared" si="67"/>
        <v>경기도</v>
      </c>
      <c r="H4349" s="2" t="s">
        <v>5756</v>
      </c>
      <c r="I4349" s="2" t="s">
        <v>5757</v>
      </c>
      <c r="J4349" s="2" t="s">
        <v>5755</v>
      </c>
    </row>
    <row r="4350" spans="1:10" x14ac:dyDescent="0.3">
      <c r="A4350" s="3">
        <v>1888</v>
      </c>
      <c r="B4350" s="3">
        <v>2118718552</v>
      </c>
      <c r="C4350" s="2" t="s">
        <v>5781</v>
      </c>
      <c r="D4350" s="2" t="s">
        <v>1</v>
      </c>
      <c r="E4350" s="3" t="s">
        <v>2</v>
      </c>
      <c r="F4350" s="3">
        <v>41173</v>
      </c>
      <c r="G4350" s="3" t="str">
        <f t="shared" si="67"/>
        <v>경기도</v>
      </c>
      <c r="H4350" s="2" t="s">
        <v>5783</v>
      </c>
      <c r="I4350" s="2" t="s">
        <v>451</v>
      </c>
      <c r="J4350" s="2" t="s">
        <v>5782</v>
      </c>
    </row>
    <row r="4351" spans="1:10" x14ac:dyDescent="0.3">
      <c r="A4351" s="3">
        <v>1915</v>
      </c>
      <c r="B4351" s="3">
        <v>1288635892</v>
      </c>
      <c r="C4351" s="2" t="s">
        <v>5861</v>
      </c>
      <c r="D4351" s="2" t="s">
        <v>1</v>
      </c>
      <c r="E4351" s="3" t="s">
        <v>2</v>
      </c>
      <c r="F4351" s="3">
        <v>41480</v>
      </c>
      <c r="G4351" s="3" t="str">
        <f t="shared" si="67"/>
        <v>경기도</v>
      </c>
      <c r="H4351" s="2" t="s">
        <v>5863</v>
      </c>
      <c r="I4351" s="2" t="s">
        <v>5864</v>
      </c>
      <c r="J4351" s="2" t="s">
        <v>5862</v>
      </c>
    </row>
    <row r="4352" spans="1:10" x14ac:dyDescent="0.3">
      <c r="A4352" s="3">
        <v>1917</v>
      </c>
      <c r="B4352" s="3">
        <v>1308617465</v>
      </c>
      <c r="C4352" s="2" t="s">
        <v>5868</v>
      </c>
      <c r="D4352" s="2" t="s">
        <v>1</v>
      </c>
      <c r="E4352" s="3" t="s">
        <v>2</v>
      </c>
      <c r="F4352" s="3">
        <v>41190</v>
      </c>
      <c r="G4352" s="3" t="str">
        <f t="shared" si="67"/>
        <v>경기도</v>
      </c>
      <c r="H4352" s="2" t="s">
        <v>5870</v>
      </c>
      <c r="I4352" s="2" t="s">
        <v>5871</v>
      </c>
      <c r="J4352" s="2" t="s">
        <v>5869</v>
      </c>
    </row>
    <row r="4353" spans="1:10" x14ac:dyDescent="0.3">
      <c r="A4353" s="3">
        <v>1920</v>
      </c>
      <c r="B4353" s="3">
        <v>1348600568</v>
      </c>
      <c r="C4353" s="2" t="s">
        <v>5878</v>
      </c>
      <c r="D4353" s="2" t="s">
        <v>1</v>
      </c>
      <c r="E4353" s="3" t="s">
        <v>2</v>
      </c>
      <c r="F4353" s="3">
        <v>41390</v>
      </c>
      <c r="G4353" s="3" t="str">
        <f t="shared" si="67"/>
        <v>경기도</v>
      </c>
      <c r="H4353" s="2" t="s">
        <v>5880</v>
      </c>
      <c r="I4353" s="2" t="s">
        <v>348</v>
      </c>
      <c r="J4353" s="2" t="s">
        <v>5879</v>
      </c>
    </row>
    <row r="4354" spans="1:10" x14ac:dyDescent="0.3">
      <c r="A4354" s="3">
        <v>1950</v>
      </c>
      <c r="B4354" s="3">
        <v>1348658681</v>
      </c>
      <c r="C4354" s="2" t="s">
        <v>5965</v>
      </c>
      <c r="D4354" s="2" t="s">
        <v>1</v>
      </c>
      <c r="E4354" s="3" t="s">
        <v>2</v>
      </c>
      <c r="F4354" s="3">
        <v>41390</v>
      </c>
      <c r="G4354" s="3" t="str">
        <f t="shared" si="67"/>
        <v>경기도</v>
      </c>
      <c r="H4354" s="2" t="s">
        <v>5967</v>
      </c>
      <c r="I4354" s="2" t="s">
        <v>2862</v>
      </c>
      <c r="J4354" s="2" t="s">
        <v>5966</v>
      </c>
    </row>
    <row r="4355" spans="1:10" x14ac:dyDescent="0.3">
      <c r="A4355" s="3">
        <v>1978</v>
      </c>
      <c r="B4355" s="3">
        <v>1238163568</v>
      </c>
      <c r="C4355" s="2" t="s">
        <v>6046</v>
      </c>
      <c r="D4355" s="2" t="s">
        <v>1</v>
      </c>
      <c r="E4355" s="3" t="s">
        <v>2</v>
      </c>
      <c r="F4355" s="3">
        <v>41113</v>
      </c>
      <c r="G4355" s="3" t="str">
        <f t="shared" ref="G4355:G4418" si="68">LEFT(H4355,3)</f>
        <v>경기도</v>
      </c>
      <c r="H4355" s="2" t="s">
        <v>6048</v>
      </c>
      <c r="I4355" s="2" t="s">
        <v>154</v>
      </c>
      <c r="J4355" s="2" t="s">
        <v>6047</v>
      </c>
    </row>
    <row r="4356" spans="1:10" x14ac:dyDescent="0.3">
      <c r="A4356" s="3">
        <v>1983</v>
      </c>
      <c r="B4356" s="3">
        <v>1340865904</v>
      </c>
      <c r="C4356" s="2" t="s">
        <v>6061</v>
      </c>
      <c r="D4356" s="2" t="s">
        <v>1</v>
      </c>
      <c r="E4356" s="3" t="s">
        <v>2</v>
      </c>
      <c r="F4356" s="3">
        <v>41273</v>
      </c>
      <c r="G4356" s="3" t="str">
        <f t="shared" si="68"/>
        <v>경기도</v>
      </c>
      <c r="H4356" s="2" t="s">
        <v>6063</v>
      </c>
      <c r="I4356" s="2" t="s">
        <v>1813</v>
      </c>
      <c r="J4356" s="2" t="s">
        <v>6062</v>
      </c>
    </row>
    <row r="4357" spans="1:10" x14ac:dyDescent="0.3">
      <c r="A4357" s="3">
        <v>1986</v>
      </c>
      <c r="B4357" s="3">
        <v>1368104997</v>
      </c>
      <c r="C4357" s="2" t="s">
        <v>6070</v>
      </c>
      <c r="D4357" s="2" t="s">
        <v>895</v>
      </c>
      <c r="E4357" s="3" t="s">
        <v>896</v>
      </c>
      <c r="F4357" s="3">
        <v>41570</v>
      </c>
      <c r="G4357" s="3" t="str">
        <f t="shared" si="68"/>
        <v>경기도</v>
      </c>
      <c r="H4357" s="2" t="s">
        <v>6072</v>
      </c>
      <c r="I4357" s="2" t="s">
        <v>688</v>
      </c>
      <c r="J4357" s="2" t="s">
        <v>6071</v>
      </c>
    </row>
    <row r="4358" spans="1:10" x14ac:dyDescent="0.3">
      <c r="A4358" s="3">
        <v>2018</v>
      </c>
      <c r="B4358" s="3">
        <v>1318125361</v>
      </c>
      <c r="C4358" s="2" t="s">
        <v>6162</v>
      </c>
      <c r="D4358" s="2" t="s">
        <v>1</v>
      </c>
      <c r="E4358" s="3" t="s">
        <v>2</v>
      </c>
      <c r="F4358" s="3">
        <v>41570</v>
      </c>
      <c r="G4358" s="3" t="str">
        <f t="shared" si="68"/>
        <v>경기도</v>
      </c>
      <c r="H4358" s="2" t="s">
        <v>6164</v>
      </c>
      <c r="I4358" s="2" t="s">
        <v>4926</v>
      </c>
      <c r="J4358" s="2" t="s">
        <v>6163</v>
      </c>
    </row>
    <row r="4359" spans="1:10" x14ac:dyDescent="0.3">
      <c r="A4359" s="3">
        <v>2054</v>
      </c>
      <c r="B4359" s="3">
        <v>1288606500</v>
      </c>
      <c r="C4359" s="2" t="s">
        <v>6263</v>
      </c>
      <c r="D4359" s="2" t="s">
        <v>1</v>
      </c>
      <c r="E4359" s="3" t="s">
        <v>2</v>
      </c>
      <c r="F4359" s="3">
        <v>41480</v>
      </c>
      <c r="G4359" s="3" t="str">
        <f t="shared" si="68"/>
        <v>경기도</v>
      </c>
      <c r="H4359" s="2" t="s">
        <v>6265</v>
      </c>
      <c r="I4359" s="2" t="s">
        <v>5132</v>
      </c>
      <c r="J4359" s="2" t="s">
        <v>6264</v>
      </c>
    </row>
    <row r="4360" spans="1:10" x14ac:dyDescent="0.3">
      <c r="A4360" s="3">
        <v>2055</v>
      </c>
      <c r="B4360" s="3">
        <v>1300170105</v>
      </c>
      <c r="C4360" s="2" t="s">
        <v>6266</v>
      </c>
      <c r="D4360" s="2" t="s">
        <v>1</v>
      </c>
      <c r="E4360" s="3" t="s">
        <v>2</v>
      </c>
      <c r="F4360" s="3">
        <v>41190</v>
      </c>
      <c r="G4360" s="3" t="str">
        <f t="shared" si="68"/>
        <v>경기도</v>
      </c>
      <c r="H4360" s="2" t="s">
        <v>6268</v>
      </c>
      <c r="I4360" s="2" t="s">
        <v>1234</v>
      </c>
      <c r="J4360" s="2" t="s">
        <v>6267</v>
      </c>
    </row>
    <row r="4361" spans="1:10" x14ac:dyDescent="0.3">
      <c r="A4361" s="3">
        <v>2060</v>
      </c>
      <c r="B4361" s="3">
        <v>2148792702</v>
      </c>
      <c r="C4361" s="2" t="s">
        <v>6280</v>
      </c>
      <c r="D4361" s="2" t="s">
        <v>1</v>
      </c>
      <c r="E4361" s="3" t="s">
        <v>2</v>
      </c>
      <c r="F4361" s="3">
        <v>41135</v>
      </c>
      <c r="G4361" s="3" t="str">
        <f t="shared" si="68"/>
        <v>경기도</v>
      </c>
      <c r="H4361" s="2" t="s">
        <v>6282</v>
      </c>
      <c r="I4361" s="2" t="s">
        <v>440</v>
      </c>
      <c r="J4361" s="2" t="s">
        <v>6281</v>
      </c>
    </row>
    <row r="4362" spans="1:10" x14ac:dyDescent="0.3">
      <c r="A4362" s="3">
        <v>2084</v>
      </c>
      <c r="B4362" s="3">
        <v>1248676362</v>
      </c>
      <c r="C4362" s="2" t="s">
        <v>6338</v>
      </c>
      <c r="D4362" s="2" t="s">
        <v>471</v>
      </c>
      <c r="E4362" s="3" t="s">
        <v>2</v>
      </c>
      <c r="F4362" s="3">
        <v>41113</v>
      </c>
      <c r="G4362" s="3" t="str">
        <f t="shared" si="68"/>
        <v>경기도</v>
      </c>
      <c r="H4362" s="2" t="s">
        <v>6340</v>
      </c>
      <c r="I4362" s="2" t="s">
        <v>1411</v>
      </c>
      <c r="J4362" s="2" t="s">
        <v>6339</v>
      </c>
    </row>
    <row r="4363" spans="1:10" x14ac:dyDescent="0.3">
      <c r="A4363" s="3">
        <v>2111</v>
      </c>
      <c r="B4363" s="3">
        <v>5128113647</v>
      </c>
      <c r="C4363" s="2" t="s">
        <v>6413</v>
      </c>
      <c r="D4363" s="2" t="s">
        <v>1</v>
      </c>
      <c r="E4363" s="3" t="s">
        <v>2</v>
      </c>
      <c r="F4363" s="3">
        <v>41650</v>
      </c>
      <c r="G4363" s="3" t="str">
        <f t="shared" si="68"/>
        <v>경기도</v>
      </c>
      <c r="H4363" s="2" t="s">
        <v>6415</v>
      </c>
      <c r="I4363" s="2" t="s">
        <v>99</v>
      </c>
      <c r="J4363" s="2" t="s">
        <v>6414</v>
      </c>
    </row>
    <row r="4364" spans="1:10" x14ac:dyDescent="0.3">
      <c r="A4364" s="3">
        <v>2129</v>
      </c>
      <c r="B4364" s="3">
        <v>1198103329</v>
      </c>
      <c r="C4364" s="2" t="s">
        <v>6466</v>
      </c>
      <c r="D4364" s="2" t="s">
        <v>1</v>
      </c>
      <c r="E4364" s="3" t="s">
        <v>2</v>
      </c>
      <c r="F4364" s="3">
        <v>41390</v>
      </c>
      <c r="G4364" s="3" t="str">
        <f t="shared" si="68"/>
        <v>경기도</v>
      </c>
      <c r="H4364" s="2" t="s">
        <v>6468</v>
      </c>
      <c r="I4364" s="2" t="s">
        <v>440</v>
      </c>
      <c r="J4364" s="2" t="s">
        <v>6467</v>
      </c>
    </row>
    <row r="4365" spans="1:10" x14ac:dyDescent="0.3">
      <c r="A4365" s="3">
        <v>2140</v>
      </c>
      <c r="B4365" s="3">
        <v>1358147028</v>
      </c>
      <c r="C4365" s="2" t="s">
        <v>6500</v>
      </c>
      <c r="D4365" s="2" t="s">
        <v>1</v>
      </c>
      <c r="E4365" s="3" t="s">
        <v>2</v>
      </c>
      <c r="F4365" s="3">
        <v>41463</v>
      </c>
      <c r="G4365" s="3" t="str">
        <f t="shared" si="68"/>
        <v>경기도</v>
      </c>
      <c r="H4365" s="2" t="s">
        <v>6502</v>
      </c>
      <c r="I4365" s="2" t="s">
        <v>667</v>
      </c>
      <c r="J4365" s="2" t="s">
        <v>6501</v>
      </c>
    </row>
    <row r="4366" spans="1:10" x14ac:dyDescent="0.3">
      <c r="A4366" s="3">
        <v>2177</v>
      </c>
      <c r="B4366" s="3">
        <v>2148712178</v>
      </c>
      <c r="C4366" s="2" t="s">
        <v>6601</v>
      </c>
      <c r="D4366" s="2" t="s">
        <v>1</v>
      </c>
      <c r="E4366" s="3" t="s">
        <v>2</v>
      </c>
      <c r="F4366" s="3">
        <v>41171</v>
      </c>
      <c r="G4366" s="3" t="str">
        <f t="shared" si="68"/>
        <v>경기도</v>
      </c>
      <c r="H4366" s="2" t="s">
        <v>6603</v>
      </c>
      <c r="I4366" s="2" t="s">
        <v>485</v>
      </c>
      <c r="J4366" s="2" t="s">
        <v>6602</v>
      </c>
    </row>
    <row r="4367" spans="1:10" x14ac:dyDescent="0.3">
      <c r="A4367" s="3">
        <v>2192</v>
      </c>
      <c r="B4367" s="3">
        <v>1078644093</v>
      </c>
      <c r="C4367" s="2" t="s">
        <v>6648</v>
      </c>
      <c r="D4367" s="2" t="s">
        <v>239</v>
      </c>
      <c r="E4367" s="3" t="s">
        <v>240</v>
      </c>
      <c r="F4367" s="3">
        <v>41135</v>
      </c>
      <c r="G4367" s="3" t="str">
        <f t="shared" si="68"/>
        <v>경기도</v>
      </c>
      <c r="H4367" s="2" t="s">
        <v>6650</v>
      </c>
      <c r="I4367" s="2" t="s">
        <v>13</v>
      </c>
      <c r="J4367" s="2" t="s">
        <v>6649</v>
      </c>
    </row>
    <row r="4368" spans="1:10" x14ac:dyDescent="0.3">
      <c r="A4368" s="3">
        <v>2194</v>
      </c>
      <c r="B4368" s="3">
        <v>1238610765</v>
      </c>
      <c r="C4368" s="2" t="s">
        <v>6654</v>
      </c>
      <c r="D4368" s="2" t="s">
        <v>1</v>
      </c>
      <c r="E4368" s="3" t="s">
        <v>2</v>
      </c>
      <c r="F4368" s="3">
        <v>41171</v>
      </c>
      <c r="G4368" s="3" t="str">
        <f t="shared" si="68"/>
        <v>경기도</v>
      </c>
      <c r="H4368" s="2" t="s">
        <v>6656</v>
      </c>
      <c r="I4368" s="2" t="s">
        <v>194</v>
      </c>
      <c r="J4368" s="2" t="s">
        <v>6655</v>
      </c>
    </row>
    <row r="4369" spans="1:10" x14ac:dyDescent="0.3">
      <c r="A4369" s="3">
        <v>2206</v>
      </c>
      <c r="B4369" s="3">
        <v>2148150734</v>
      </c>
      <c r="C4369" s="2" t="s">
        <v>6690</v>
      </c>
      <c r="D4369" s="2" t="s">
        <v>1</v>
      </c>
      <c r="E4369" s="3" t="s">
        <v>2</v>
      </c>
      <c r="F4369" s="3">
        <v>41113</v>
      </c>
      <c r="G4369" s="3" t="str">
        <f t="shared" si="68"/>
        <v>경기도</v>
      </c>
      <c r="H4369" s="2" t="s">
        <v>6692</v>
      </c>
      <c r="I4369" s="2" t="s">
        <v>6693</v>
      </c>
      <c r="J4369" s="2" t="s">
        <v>6691</v>
      </c>
    </row>
    <row r="4370" spans="1:10" x14ac:dyDescent="0.3">
      <c r="A4370" s="3">
        <v>2211</v>
      </c>
      <c r="B4370" s="3">
        <v>2208701604</v>
      </c>
      <c r="C4370" s="2" t="s">
        <v>6705</v>
      </c>
      <c r="D4370" s="2" t="s">
        <v>1</v>
      </c>
      <c r="E4370" s="3" t="s">
        <v>2</v>
      </c>
      <c r="F4370" s="3">
        <v>41220</v>
      </c>
      <c r="G4370" s="3" t="str">
        <f t="shared" si="68"/>
        <v>경기도</v>
      </c>
      <c r="H4370" s="2" t="s">
        <v>6707</v>
      </c>
      <c r="I4370" s="2" t="s">
        <v>146</v>
      </c>
      <c r="J4370" s="2" t="s">
        <v>6706</v>
      </c>
    </row>
    <row r="4371" spans="1:10" x14ac:dyDescent="0.3">
      <c r="A4371" s="3">
        <v>2243</v>
      </c>
      <c r="B4371" s="3">
        <v>1248664944</v>
      </c>
      <c r="C4371" s="2" t="s">
        <v>6796</v>
      </c>
      <c r="D4371" s="2" t="s">
        <v>1</v>
      </c>
      <c r="E4371" s="3" t="s">
        <v>2</v>
      </c>
      <c r="F4371" s="3">
        <v>41590</v>
      </c>
      <c r="G4371" s="3" t="str">
        <f t="shared" si="68"/>
        <v>경기도</v>
      </c>
      <c r="H4371" s="2" t="s">
        <v>6798</v>
      </c>
      <c r="I4371" s="2" t="s">
        <v>169</v>
      </c>
      <c r="J4371" s="2" t="s">
        <v>6797</v>
      </c>
    </row>
    <row r="4372" spans="1:10" x14ac:dyDescent="0.3">
      <c r="A4372" s="3">
        <v>2255</v>
      </c>
      <c r="B4372" s="3">
        <v>2148773762</v>
      </c>
      <c r="C4372" s="2" t="s">
        <v>6834</v>
      </c>
      <c r="D4372" s="2" t="s">
        <v>1</v>
      </c>
      <c r="E4372" s="3" t="s">
        <v>2</v>
      </c>
      <c r="F4372" s="3">
        <v>41430</v>
      </c>
      <c r="G4372" s="3" t="str">
        <f t="shared" si="68"/>
        <v>경기도</v>
      </c>
      <c r="H4372" s="2" t="s">
        <v>6836</v>
      </c>
      <c r="I4372" s="2" t="s">
        <v>605</v>
      </c>
      <c r="J4372" s="2" t="s">
        <v>6835</v>
      </c>
    </row>
    <row r="4373" spans="1:10" x14ac:dyDescent="0.3">
      <c r="A4373" s="3">
        <v>2270</v>
      </c>
      <c r="B4373" s="3">
        <v>1298175081</v>
      </c>
      <c r="C4373" s="2" t="s">
        <v>6870</v>
      </c>
      <c r="D4373" s="2" t="s">
        <v>325</v>
      </c>
      <c r="E4373" s="3" t="s">
        <v>326</v>
      </c>
      <c r="F4373" s="3">
        <v>41390</v>
      </c>
      <c r="G4373" s="3" t="str">
        <f t="shared" si="68"/>
        <v>경기도</v>
      </c>
      <c r="H4373" s="2" t="s">
        <v>6872</v>
      </c>
      <c r="I4373" s="2" t="s">
        <v>1411</v>
      </c>
      <c r="J4373" s="2" t="s">
        <v>6871</v>
      </c>
    </row>
    <row r="4374" spans="1:10" x14ac:dyDescent="0.3">
      <c r="A4374" s="3">
        <v>2313</v>
      </c>
      <c r="B4374" s="3">
        <v>2158156051</v>
      </c>
      <c r="C4374" s="2" t="s">
        <v>6986</v>
      </c>
      <c r="D4374" s="2" t="s">
        <v>1</v>
      </c>
      <c r="E4374" s="3" t="s">
        <v>2</v>
      </c>
      <c r="F4374" s="3">
        <v>41135</v>
      </c>
      <c r="G4374" s="3" t="str">
        <f t="shared" si="68"/>
        <v>경기도</v>
      </c>
      <c r="H4374" s="2" t="s">
        <v>6988</v>
      </c>
      <c r="I4374" s="2" t="s">
        <v>51</v>
      </c>
      <c r="J4374" s="2" t="s">
        <v>6987</v>
      </c>
    </row>
    <row r="4375" spans="1:10" x14ac:dyDescent="0.3">
      <c r="A4375" s="3">
        <v>2315</v>
      </c>
      <c r="B4375" s="3">
        <v>2208167768</v>
      </c>
      <c r="C4375" s="2" t="s">
        <v>6992</v>
      </c>
      <c r="D4375" s="2" t="s">
        <v>1</v>
      </c>
      <c r="E4375" s="3" t="s">
        <v>2</v>
      </c>
      <c r="F4375" s="3">
        <v>41173</v>
      </c>
      <c r="G4375" s="3" t="str">
        <f t="shared" si="68"/>
        <v>경기도</v>
      </c>
      <c r="H4375" s="2" t="s">
        <v>574</v>
      </c>
      <c r="I4375" s="2" t="s">
        <v>6994</v>
      </c>
      <c r="J4375" s="2" t="s">
        <v>6993</v>
      </c>
    </row>
    <row r="4376" spans="1:10" x14ac:dyDescent="0.3">
      <c r="A4376" s="3">
        <v>2352</v>
      </c>
      <c r="B4376" s="3">
        <v>1348173519</v>
      </c>
      <c r="C4376" s="2" t="s">
        <v>7090</v>
      </c>
      <c r="D4376" s="2" t="s">
        <v>1</v>
      </c>
      <c r="E4376" s="3" t="s">
        <v>2</v>
      </c>
      <c r="F4376" s="3">
        <v>41590</v>
      </c>
      <c r="G4376" s="3" t="str">
        <f t="shared" si="68"/>
        <v>경기도</v>
      </c>
      <c r="H4376" s="2" t="s">
        <v>7092</v>
      </c>
      <c r="I4376" s="2" t="s">
        <v>162</v>
      </c>
      <c r="J4376" s="2" t="s">
        <v>7091</v>
      </c>
    </row>
    <row r="4377" spans="1:10" x14ac:dyDescent="0.3">
      <c r="A4377" s="3">
        <v>2359</v>
      </c>
      <c r="B4377" s="3">
        <v>2188117644</v>
      </c>
      <c r="C4377" s="2" t="s">
        <v>7112</v>
      </c>
      <c r="D4377" s="2" t="s">
        <v>1</v>
      </c>
      <c r="E4377" s="3" t="s">
        <v>2</v>
      </c>
      <c r="F4377" s="3">
        <v>41590</v>
      </c>
      <c r="G4377" s="3" t="str">
        <f t="shared" si="68"/>
        <v>경기도</v>
      </c>
      <c r="H4377" s="2" t="s">
        <v>7114</v>
      </c>
      <c r="I4377" s="2" t="s">
        <v>1493</v>
      </c>
      <c r="J4377" s="2" t="s">
        <v>7113</v>
      </c>
    </row>
    <row r="4378" spans="1:10" x14ac:dyDescent="0.3">
      <c r="A4378" s="3">
        <v>2382</v>
      </c>
      <c r="B4378" s="3">
        <v>1298603127</v>
      </c>
      <c r="C4378" s="2" t="s">
        <v>7182</v>
      </c>
      <c r="D4378" s="2" t="s">
        <v>1</v>
      </c>
      <c r="E4378" s="3" t="s">
        <v>2</v>
      </c>
      <c r="F4378" s="3">
        <v>41133</v>
      </c>
      <c r="G4378" s="3" t="str">
        <f t="shared" si="68"/>
        <v>경기도</v>
      </c>
      <c r="H4378" s="2" t="s">
        <v>7184</v>
      </c>
      <c r="I4378" s="2" t="s">
        <v>821</v>
      </c>
      <c r="J4378" s="2" t="s">
        <v>7183</v>
      </c>
    </row>
    <row r="4379" spans="1:10" x14ac:dyDescent="0.3">
      <c r="A4379" s="3">
        <v>2414</v>
      </c>
      <c r="B4379" s="3">
        <v>1258135812</v>
      </c>
      <c r="C4379" s="2" t="s">
        <v>7270</v>
      </c>
      <c r="D4379" s="2" t="s">
        <v>1</v>
      </c>
      <c r="E4379" s="3" t="s">
        <v>2</v>
      </c>
      <c r="F4379" s="3">
        <v>41550</v>
      </c>
      <c r="G4379" s="3" t="str">
        <f t="shared" si="68"/>
        <v>경기도</v>
      </c>
      <c r="H4379" s="2" t="s">
        <v>4919</v>
      </c>
      <c r="I4379" s="2" t="s">
        <v>1156</v>
      </c>
      <c r="J4379" s="2" t="s">
        <v>7271</v>
      </c>
    </row>
    <row r="4380" spans="1:10" x14ac:dyDescent="0.3">
      <c r="A4380" s="3">
        <v>2418</v>
      </c>
      <c r="B4380" s="3">
        <v>1378135080</v>
      </c>
      <c r="C4380" s="2" t="s">
        <v>7282</v>
      </c>
      <c r="D4380" s="2" t="s">
        <v>1</v>
      </c>
      <c r="E4380" s="3" t="s">
        <v>2</v>
      </c>
      <c r="F4380" s="3">
        <v>41590</v>
      </c>
      <c r="G4380" s="3" t="str">
        <f t="shared" si="68"/>
        <v>경기도</v>
      </c>
      <c r="H4380" s="2" t="s">
        <v>7284</v>
      </c>
      <c r="I4380" s="2" t="s">
        <v>1411</v>
      </c>
      <c r="J4380" s="2" t="s">
        <v>7283</v>
      </c>
    </row>
    <row r="4381" spans="1:10" x14ac:dyDescent="0.3">
      <c r="A4381" s="3">
        <v>2442</v>
      </c>
      <c r="B4381" s="3">
        <v>1288149426</v>
      </c>
      <c r="C4381" s="2" t="s">
        <v>7350</v>
      </c>
      <c r="D4381" s="2" t="s">
        <v>471</v>
      </c>
      <c r="E4381" s="3" t="s">
        <v>2</v>
      </c>
      <c r="F4381" s="3">
        <v>41480</v>
      </c>
      <c r="G4381" s="3" t="str">
        <f t="shared" si="68"/>
        <v>경기도</v>
      </c>
      <c r="H4381" s="2" t="s">
        <v>7352</v>
      </c>
      <c r="I4381" s="2" t="s">
        <v>1234</v>
      </c>
      <c r="J4381" s="2" t="s">
        <v>7351</v>
      </c>
    </row>
    <row r="4382" spans="1:10" x14ac:dyDescent="0.3">
      <c r="A4382" s="3">
        <v>2472</v>
      </c>
      <c r="B4382" s="3">
        <v>1248198532</v>
      </c>
      <c r="C4382" s="2" t="s">
        <v>7438</v>
      </c>
      <c r="D4382" s="2" t="s">
        <v>3398</v>
      </c>
      <c r="E4382" s="3" t="s">
        <v>3399</v>
      </c>
      <c r="F4382" s="3">
        <v>41590</v>
      </c>
      <c r="G4382" s="3" t="str">
        <f t="shared" si="68"/>
        <v>경기도</v>
      </c>
      <c r="H4382" s="2" t="s">
        <v>7440</v>
      </c>
      <c r="I4382" s="2" t="s">
        <v>667</v>
      </c>
      <c r="J4382" s="2" t="s">
        <v>7439</v>
      </c>
    </row>
    <row r="4383" spans="1:10" x14ac:dyDescent="0.3">
      <c r="A4383" s="3">
        <v>2475</v>
      </c>
      <c r="B4383" s="3">
        <v>1268618223</v>
      </c>
      <c r="C4383" s="2" t="s">
        <v>7447</v>
      </c>
      <c r="D4383" s="2" t="s">
        <v>1</v>
      </c>
      <c r="E4383" s="3" t="s">
        <v>2</v>
      </c>
      <c r="F4383" s="3">
        <v>41450</v>
      </c>
      <c r="G4383" s="3" t="str">
        <f t="shared" si="68"/>
        <v>경기도</v>
      </c>
      <c r="H4383" s="2" t="s">
        <v>7449</v>
      </c>
      <c r="I4383" s="2" t="s">
        <v>2895</v>
      </c>
      <c r="J4383" s="2" t="s">
        <v>7448</v>
      </c>
    </row>
    <row r="4384" spans="1:10" x14ac:dyDescent="0.3">
      <c r="A4384" s="3">
        <v>2482</v>
      </c>
      <c r="B4384" s="3">
        <v>1368117420</v>
      </c>
      <c r="C4384" s="2" t="s">
        <v>7469</v>
      </c>
      <c r="D4384" s="2" t="s">
        <v>1</v>
      </c>
      <c r="E4384" s="3" t="s">
        <v>2</v>
      </c>
      <c r="F4384" s="3">
        <v>41570</v>
      </c>
      <c r="G4384" s="3" t="str">
        <f t="shared" si="68"/>
        <v>경기도</v>
      </c>
      <c r="H4384" s="2" t="s">
        <v>7471</v>
      </c>
      <c r="I4384" s="2" t="s">
        <v>413</v>
      </c>
      <c r="J4384" s="2" t="s">
        <v>7470</v>
      </c>
    </row>
    <row r="4385" spans="1:10" x14ac:dyDescent="0.3">
      <c r="A4385" s="3">
        <v>2490</v>
      </c>
      <c r="B4385" s="3">
        <v>3118135747</v>
      </c>
      <c r="C4385" s="2" t="s">
        <v>7493</v>
      </c>
      <c r="D4385" s="2" t="s">
        <v>1</v>
      </c>
      <c r="E4385" s="3" t="s">
        <v>2</v>
      </c>
      <c r="F4385" s="3">
        <v>41390</v>
      </c>
      <c r="G4385" s="3" t="str">
        <f t="shared" si="68"/>
        <v>경기도</v>
      </c>
      <c r="H4385" s="2" t="s">
        <v>7495</v>
      </c>
      <c r="I4385" s="2" t="s">
        <v>7496</v>
      </c>
      <c r="J4385" s="2" t="s">
        <v>7494</v>
      </c>
    </row>
    <row r="4386" spans="1:10" x14ac:dyDescent="0.3">
      <c r="A4386" s="3">
        <v>2508</v>
      </c>
      <c r="B4386" s="3">
        <v>1208729374</v>
      </c>
      <c r="C4386" s="2" t="s">
        <v>7547</v>
      </c>
      <c r="D4386" s="2" t="s">
        <v>1</v>
      </c>
      <c r="E4386" s="3" t="s">
        <v>2</v>
      </c>
      <c r="F4386" s="3">
        <v>41610</v>
      </c>
      <c r="G4386" s="3" t="str">
        <f t="shared" si="68"/>
        <v>경기도</v>
      </c>
      <c r="H4386" s="2" t="s">
        <v>7549</v>
      </c>
      <c r="I4386" s="2" t="s">
        <v>1132</v>
      </c>
      <c r="J4386" s="2" t="s">
        <v>7548</v>
      </c>
    </row>
    <row r="4387" spans="1:10" x14ac:dyDescent="0.3">
      <c r="A4387" s="3">
        <v>2512</v>
      </c>
      <c r="B4387" s="3">
        <v>1298620131</v>
      </c>
      <c r="C4387" s="2" t="s">
        <v>7559</v>
      </c>
      <c r="D4387" s="2" t="s">
        <v>1</v>
      </c>
      <c r="E4387" s="3" t="s">
        <v>2</v>
      </c>
      <c r="F4387" s="3">
        <v>41590</v>
      </c>
      <c r="G4387" s="3" t="str">
        <f t="shared" si="68"/>
        <v>경기도</v>
      </c>
      <c r="H4387" s="2" t="s">
        <v>7561</v>
      </c>
      <c r="I4387" s="2" t="s">
        <v>440</v>
      </c>
      <c r="J4387" s="2" t="s">
        <v>7560</v>
      </c>
    </row>
    <row r="4388" spans="1:10" x14ac:dyDescent="0.3">
      <c r="A4388" s="3">
        <v>2513</v>
      </c>
      <c r="B4388" s="3">
        <v>1328180595</v>
      </c>
      <c r="C4388" s="2" t="s">
        <v>7562</v>
      </c>
      <c r="D4388" s="2" t="s">
        <v>1</v>
      </c>
      <c r="E4388" s="3" t="s">
        <v>2</v>
      </c>
      <c r="F4388" s="3">
        <v>41360</v>
      </c>
      <c r="G4388" s="3" t="str">
        <f t="shared" si="68"/>
        <v>경기도</v>
      </c>
      <c r="H4388" s="2" t="s">
        <v>7564</v>
      </c>
      <c r="I4388" s="2" t="s">
        <v>3670</v>
      </c>
      <c r="J4388" s="2" t="s">
        <v>7563</v>
      </c>
    </row>
    <row r="4389" spans="1:10" x14ac:dyDescent="0.3">
      <c r="A4389" s="3">
        <v>2561</v>
      </c>
      <c r="B4389" s="3">
        <v>2248138149</v>
      </c>
      <c r="C4389" s="2" t="s">
        <v>7695</v>
      </c>
      <c r="D4389" s="2" t="s">
        <v>1</v>
      </c>
      <c r="E4389" s="3" t="s">
        <v>2</v>
      </c>
      <c r="F4389" s="3">
        <v>41500</v>
      </c>
      <c r="G4389" s="3" t="str">
        <f t="shared" si="68"/>
        <v>경기도</v>
      </c>
      <c r="H4389" s="2" t="s">
        <v>7697</v>
      </c>
      <c r="I4389" s="2" t="s">
        <v>308</v>
      </c>
      <c r="J4389" s="2" t="s">
        <v>7696</v>
      </c>
    </row>
    <row r="4390" spans="1:10" x14ac:dyDescent="0.3">
      <c r="A4390" s="3">
        <v>2587</v>
      </c>
      <c r="B4390" s="3">
        <v>1308152230</v>
      </c>
      <c r="C4390" s="2" t="s">
        <v>7762</v>
      </c>
      <c r="D4390" s="2" t="s">
        <v>1</v>
      </c>
      <c r="E4390" s="3" t="s">
        <v>2</v>
      </c>
      <c r="F4390" s="3">
        <v>41190</v>
      </c>
      <c r="G4390" s="3" t="str">
        <f t="shared" si="68"/>
        <v>경기도</v>
      </c>
      <c r="H4390" s="2" t="s">
        <v>7764</v>
      </c>
      <c r="I4390" s="2" t="s">
        <v>2849</v>
      </c>
      <c r="J4390" s="2" t="s">
        <v>7763</v>
      </c>
    </row>
    <row r="4391" spans="1:10" x14ac:dyDescent="0.3">
      <c r="A4391" s="3">
        <v>2588</v>
      </c>
      <c r="B4391" s="3">
        <v>1308632414</v>
      </c>
      <c r="C4391" s="2" t="s">
        <v>7766</v>
      </c>
      <c r="D4391" s="2" t="s">
        <v>1</v>
      </c>
      <c r="E4391" s="3" t="s">
        <v>2</v>
      </c>
      <c r="F4391" s="3">
        <v>41190</v>
      </c>
      <c r="G4391" s="3" t="str">
        <f t="shared" si="68"/>
        <v>경기도</v>
      </c>
      <c r="H4391" s="2" t="s">
        <v>7768</v>
      </c>
      <c r="I4391" s="2" t="s">
        <v>51</v>
      </c>
      <c r="J4391" s="2" t="s">
        <v>7767</v>
      </c>
    </row>
    <row r="4392" spans="1:10" x14ac:dyDescent="0.3">
      <c r="A4392" s="3">
        <v>2663</v>
      </c>
      <c r="B4392" s="3">
        <v>1358124160</v>
      </c>
      <c r="C4392" s="2" t="s">
        <v>7978</v>
      </c>
      <c r="D4392" s="2" t="s">
        <v>1</v>
      </c>
      <c r="E4392" s="3" t="s">
        <v>2</v>
      </c>
      <c r="F4392" s="3">
        <v>41590</v>
      </c>
      <c r="G4392" s="3" t="str">
        <f t="shared" si="68"/>
        <v>경기도</v>
      </c>
      <c r="H4392" s="2" t="s">
        <v>7980</v>
      </c>
      <c r="I4392" s="2" t="s">
        <v>1000</v>
      </c>
      <c r="J4392" s="2" t="s">
        <v>7979</v>
      </c>
    </row>
    <row r="4393" spans="1:10" x14ac:dyDescent="0.3">
      <c r="A4393" s="3">
        <v>2686</v>
      </c>
      <c r="B4393" s="3">
        <v>1248650120</v>
      </c>
      <c r="C4393" s="2" t="s">
        <v>8042</v>
      </c>
      <c r="D4393" s="2" t="s">
        <v>1</v>
      </c>
      <c r="E4393" s="3" t="s">
        <v>2</v>
      </c>
      <c r="F4393" s="3">
        <v>41590</v>
      </c>
      <c r="G4393" s="3" t="str">
        <f t="shared" si="68"/>
        <v>경기도</v>
      </c>
      <c r="H4393" s="2" t="s">
        <v>8044</v>
      </c>
      <c r="I4393" s="2" t="s">
        <v>616</v>
      </c>
      <c r="J4393" s="2" t="s">
        <v>8043</v>
      </c>
    </row>
    <row r="4394" spans="1:10" x14ac:dyDescent="0.3">
      <c r="A4394" s="3">
        <v>2690</v>
      </c>
      <c r="B4394" s="3">
        <v>1308631657</v>
      </c>
      <c r="C4394" s="2" t="s">
        <v>8053</v>
      </c>
      <c r="D4394" s="2" t="s">
        <v>1</v>
      </c>
      <c r="E4394" s="3" t="s">
        <v>2</v>
      </c>
      <c r="F4394" s="3">
        <v>41273</v>
      </c>
      <c r="G4394" s="3" t="str">
        <f t="shared" si="68"/>
        <v>경기도</v>
      </c>
      <c r="H4394" s="2" t="s">
        <v>8055</v>
      </c>
      <c r="I4394" s="2" t="s">
        <v>1800</v>
      </c>
      <c r="J4394" s="2" t="s">
        <v>8054</v>
      </c>
    </row>
    <row r="4395" spans="1:10" x14ac:dyDescent="0.3">
      <c r="A4395" s="3">
        <v>2721</v>
      </c>
      <c r="B4395" s="3">
        <v>2158612757</v>
      </c>
      <c r="C4395" s="2" t="s">
        <v>8147</v>
      </c>
      <c r="D4395" s="2" t="s">
        <v>1</v>
      </c>
      <c r="E4395" s="3" t="s">
        <v>2</v>
      </c>
      <c r="F4395" s="3">
        <v>41550</v>
      </c>
      <c r="G4395" s="3" t="str">
        <f t="shared" si="68"/>
        <v>경기도</v>
      </c>
      <c r="H4395" s="2" t="s">
        <v>8149</v>
      </c>
      <c r="I4395" s="2" t="s">
        <v>348</v>
      </c>
      <c r="J4395" s="2" t="s">
        <v>8148</v>
      </c>
    </row>
    <row r="4396" spans="1:10" x14ac:dyDescent="0.3">
      <c r="A4396" s="3">
        <v>2723</v>
      </c>
      <c r="B4396" s="3">
        <v>2208155597</v>
      </c>
      <c r="C4396" s="2" t="s">
        <v>8154</v>
      </c>
      <c r="D4396" s="2" t="s">
        <v>1709</v>
      </c>
      <c r="E4396" s="3" t="s">
        <v>1710</v>
      </c>
      <c r="F4396" s="3">
        <v>41135</v>
      </c>
      <c r="G4396" s="3" t="str">
        <f t="shared" si="68"/>
        <v>경기도</v>
      </c>
      <c r="H4396" s="2" t="s">
        <v>8156</v>
      </c>
      <c r="I4396" s="2" t="s">
        <v>13</v>
      </c>
      <c r="J4396" s="2" t="s">
        <v>8155</v>
      </c>
    </row>
    <row r="4397" spans="1:10" x14ac:dyDescent="0.3">
      <c r="A4397" s="3">
        <v>2742</v>
      </c>
      <c r="B4397" s="3">
        <v>1228179714</v>
      </c>
      <c r="C4397" s="2" t="s">
        <v>8209</v>
      </c>
      <c r="D4397" s="2" t="s">
        <v>126</v>
      </c>
      <c r="E4397" s="3" t="s">
        <v>943</v>
      </c>
      <c r="F4397" s="3">
        <v>41590</v>
      </c>
      <c r="G4397" s="3" t="str">
        <f t="shared" si="68"/>
        <v>경기도</v>
      </c>
      <c r="H4397" s="2" t="s">
        <v>8211</v>
      </c>
      <c r="I4397" s="2" t="s">
        <v>667</v>
      </c>
      <c r="J4397" s="2" t="s">
        <v>8210</v>
      </c>
    </row>
    <row r="4398" spans="1:10" x14ac:dyDescent="0.3">
      <c r="A4398" s="3">
        <v>2751</v>
      </c>
      <c r="B4398" s="3">
        <v>1338138896</v>
      </c>
      <c r="C4398" s="2" t="s">
        <v>8235</v>
      </c>
      <c r="D4398" s="2" t="s">
        <v>244</v>
      </c>
      <c r="E4398" s="3" t="s">
        <v>245</v>
      </c>
      <c r="F4398" s="3">
        <v>41390</v>
      </c>
      <c r="G4398" s="3" t="str">
        <f t="shared" si="68"/>
        <v>경기도</v>
      </c>
      <c r="H4398" s="2" t="s">
        <v>8237</v>
      </c>
      <c r="I4398" s="2" t="s">
        <v>1728</v>
      </c>
      <c r="J4398" s="2" t="s">
        <v>8236</v>
      </c>
    </row>
    <row r="4399" spans="1:10" x14ac:dyDescent="0.3">
      <c r="A4399" s="3">
        <v>2757</v>
      </c>
      <c r="B4399" s="3">
        <v>2208745257</v>
      </c>
      <c r="C4399" s="2" t="s">
        <v>8254</v>
      </c>
      <c r="D4399" s="2" t="s">
        <v>1</v>
      </c>
      <c r="E4399" s="3" t="s">
        <v>2</v>
      </c>
      <c r="F4399" s="3">
        <v>41135</v>
      </c>
      <c r="G4399" s="3" t="str">
        <f t="shared" si="68"/>
        <v>경기도</v>
      </c>
      <c r="H4399" s="2" t="s">
        <v>8156</v>
      </c>
      <c r="I4399" s="2" t="s">
        <v>206</v>
      </c>
      <c r="J4399" s="2" t="s">
        <v>8255</v>
      </c>
    </row>
    <row r="4400" spans="1:10" x14ac:dyDescent="0.3">
      <c r="A4400" s="3">
        <v>2793</v>
      </c>
      <c r="B4400" s="3">
        <v>5048163224</v>
      </c>
      <c r="C4400" s="2" t="s">
        <v>8354</v>
      </c>
      <c r="D4400" s="2" t="s">
        <v>1</v>
      </c>
      <c r="E4400" s="3" t="s">
        <v>2</v>
      </c>
      <c r="F4400" s="3">
        <v>41590</v>
      </c>
      <c r="G4400" s="3" t="str">
        <f t="shared" si="68"/>
        <v>경기도</v>
      </c>
      <c r="H4400" s="2" t="s">
        <v>8356</v>
      </c>
      <c r="I4400" s="2" t="s">
        <v>485</v>
      </c>
      <c r="J4400" s="2" t="s">
        <v>8355</v>
      </c>
    </row>
    <row r="4401" spans="1:10" x14ac:dyDescent="0.3">
      <c r="A4401" s="3">
        <v>2808</v>
      </c>
      <c r="B4401" s="3">
        <v>1348117176</v>
      </c>
      <c r="C4401" s="2" t="s">
        <v>8399</v>
      </c>
      <c r="D4401" s="2" t="s">
        <v>1</v>
      </c>
      <c r="E4401" s="3" t="s">
        <v>2</v>
      </c>
      <c r="F4401" s="3">
        <v>41590</v>
      </c>
      <c r="G4401" s="3" t="str">
        <f t="shared" si="68"/>
        <v>경기도</v>
      </c>
      <c r="H4401" s="2" t="s">
        <v>8401</v>
      </c>
      <c r="I4401" s="2" t="s">
        <v>393</v>
      </c>
      <c r="J4401" s="2" t="s">
        <v>8400</v>
      </c>
    </row>
    <row r="4402" spans="1:10" x14ac:dyDescent="0.3">
      <c r="A4402" s="3">
        <v>2819</v>
      </c>
      <c r="B4402" s="3">
        <v>2058138736</v>
      </c>
      <c r="C4402" s="2" t="s">
        <v>8430</v>
      </c>
      <c r="D4402" s="2" t="s">
        <v>1</v>
      </c>
      <c r="E4402" s="3" t="s">
        <v>2</v>
      </c>
      <c r="F4402" s="3">
        <v>41360</v>
      </c>
      <c r="G4402" s="3" t="str">
        <f t="shared" si="68"/>
        <v>경기도</v>
      </c>
      <c r="H4402" s="2" t="s">
        <v>8432</v>
      </c>
      <c r="I4402" s="2" t="s">
        <v>811</v>
      </c>
      <c r="J4402" s="2" t="s">
        <v>8431</v>
      </c>
    </row>
    <row r="4403" spans="1:10" x14ac:dyDescent="0.3">
      <c r="A4403" s="3">
        <v>2841</v>
      </c>
      <c r="B4403" s="3">
        <v>1098162016</v>
      </c>
      <c r="C4403" s="2" t="s">
        <v>8491</v>
      </c>
      <c r="D4403" s="2" t="s">
        <v>1</v>
      </c>
      <c r="E4403" s="3" t="s">
        <v>2</v>
      </c>
      <c r="F4403" s="3">
        <v>41390</v>
      </c>
      <c r="G4403" s="3" t="str">
        <f t="shared" si="68"/>
        <v>경기도</v>
      </c>
      <c r="H4403" s="2" t="s">
        <v>8493</v>
      </c>
      <c r="I4403" s="2" t="s">
        <v>7781</v>
      </c>
      <c r="J4403" s="2" t="s">
        <v>8492</v>
      </c>
    </row>
    <row r="4404" spans="1:10" x14ac:dyDescent="0.3">
      <c r="A4404" s="3">
        <v>2842</v>
      </c>
      <c r="B4404" s="3">
        <v>1108144662</v>
      </c>
      <c r="C4404" s="2" t="s">
        <v>8494</v>
      </c>
      <c r="D4404" s="2" t="s">
        <v>1</v>
      </c>
      <c r="E4404" s="3" t="s">
        <v>2</v>
      </c>
      <c r="F4404" s="3">
        <v>41590</v>
      </c>
      <c r="G4404" s="3" t="str">
        <f t="shared" si="68"/>
        <v>경기도</v>
      </c>
      <c r="H4404" s="2" t="s">
        <v>8496</v>
      </c>
      <c r="I4404" s="2" t="s">
        <v>13</v>
      </c>
      <c r="J4404" s="2" t="s">
        <v>8495</v>
      </c>
    </row>
    <row r="4405" spans="1:10" x14ac:dyDescent="0.3">
      <c r="A4405" s="3">
        <v>2854</v>
      </c>
      <c r="B4405" s="3">
        <v>1330331615</v>
      </c>
      <c r="C4405" s="2" t="s">
        <v>8529</v>
      </c>
      <c r="D4405" s="2" t="s">
        <v>1</v>
      </c>
      <c r="E4405" s="3" t="s">
        <v>2</v>
      </c>
      <c r="F4405" s="3">
        <v>41273</v>
      </c>
      <c r="G4405" s="3" t="str">
        <f t="shared" si="68"/>
        <v>경기도</v>
      </c>
      <c r="H4405" s="2" t="s">
        <v>8531</v>
      </c>
      <c r="I4405" s="2" t="s">
        <v>1508</v>
      </c>
      <c r="J4405" s="2" t="s">
        <v>8530</v>
      </c>
    </row>
    <row r="4406" spans="1:10" x14ac:dyDescent="0.3">
      <c r="A4406" s="3">
        <v>2889</v>
      </c>
      <c r="B4406" s="3">
        <v>1248654320</v>
      </c>
      <c r="C4406" s="2" t="s">
        <v>8631</v>
      </c>
      <c r="D4406" s="2" t="s">
        <v>1</v>
      </c>
      <c r="E4406" s="3" t="s">
        <v>2</v>
      </c>
      <c r="F4406" s="3">
        <v>41590</v>
      </c>
      <c r="G4406" s="3" t="str">
        <f t="shared" si="68"/>
        <v>경기도</v>
      </c>
      <c r="H4406" s="2" t="s">
        <v>8633</v>
      </c>
      <c r="I4406" s="2" t="s">
        <v>667</v>
      </c>
      <c r="J4406" s="2" t="s">
        <v>8632</v>
      </c>
    </row>
    <row r="4407" spans="1:10" x14ac:dyDescent="0.3">
      <c r="A4407" s="3">
        <v>2891</v>
      </c>
      <c r="B4407" s="3">
        <v>1258131121</v>
      </c>
      <c r="C4407" s="2" t="s">
        <v>8637</v>
      </c>
      <c r="D4407" s="2" t="s">
        <v>1</v>
      </c>
      <c r="E4407" s="3" t="s">
        <v>2</v>
      </c>
      <c r="F4407" s="3">
        <v>41220</v>
      </c>
      <c r="G4407" s="3" t="str">
        <f t="shared" si="68"/>
        <v>경기도</v>
      </c>
      <c r="H4407" s="2" t="s">
        <v>8639</v>
      </c>
      <c r="I4407" s="2" t="s">
        <v>2796</v>
      </c>
      <c r="J4407" s="2" t="s">
        <v>8638</v>
      </c>
    </row>
    <row r="4408" spans="1:10" x14ac:dyDescent="0.3">
      <c r="A4408" s="3">
        <v>2952</v>
      </c>
      <c r="B4408" s="3">
        <v>1233064319</v>
      </c>
      <c r="C4408" s="2" t="s">
        <v>8813</v>
      </c>
      <c r="D4408" s="2" t="s">
        <v>1</v>
      </c>
      <c r="E4408" s="3" t="s">
        <v>2</v>
      </c>
      <c r="F4408" s="3">
        <v>41113</v>
      </c>
      <c r="G4408" s="3" t="str">
        <f t="shared" si="68"/>
        <v>경기도</v>
      </c>
      <c r="H4408" s="2" t="s">
        <v>8815</v>
      </c>
      <c r="I4408" s="2" t="s">
        <v>875</v>
      </c>
      <c r="J4408" s="2" t="s">
        <v>8814</v>
      </c>
    </row>
    <row r="4409" spans="1:10" x14ac:dyDescent="0.3">
      <c r="A4409" s="3">
        <v>2975</v>
      </c>
      <c r="B4409" s="3">
        <v>1058188464</v>
      </c>
      <c r="C4409" s="2" t="s">
        <v>8881</v>
      </c>
      <c r="D4409" s="2" t="s">
        <v>1</v>
      </c>
      <c r="E4409" s="3" t="s">
        <v>2</v>
      </c>
      <c r="F4409" s="3">
        <v>41281</v>
      </c>
      <c r="G4409" s="3" t="str">
        <f t="shared" si="68"/>
        <v>경기도</v>
      </c>
      <c r="H4409" s="2" t="s">
        <v>8883</v>
      </c>
      <c r="I4409" s="2" t="s">
        <v>451</v>
      </c>
      <c r="J4409" s="2" t="s">
        <v>8882</v>
      </c>
    </row>
    <row r="4410" spans="1:10" x14ac:dyDescent="0.3">
      <c r="A4410" s="3">
        <v>2991</v>
      </c>
      <c r="B4410" s="3">
        <v>1378616604</v>
      </c>
      <c r="C4410" s="2" t="s">
        <v>8929</v>
      </c>
      <c r="D4410" s="2" t="s">
        <v>239</v>
      </c>
      <c r="E4410" s="3" t="s">
        <v>240</v>
      </c>
      <c r="F4410" s="3">
        <v>41570</v>
      </c>
      <c r="G4410" s="3" t="str">
        <f t="shared" si="68"/>
        <v>경기도</v>
      </c>
      <c r="H4410" s="2" t="s">
        <v>8931</v>
      </c>
      <c r="I4410" s="2" t="s">
        <v>3199</v>
      </c>
      <c r="J4410" s="2" t="s">
        <v>8930</v>
      </c>
    </row>
    <row r="4411" spans="1:10" x14ac:dyDescent="0.3">
      <c r="A4411" s="3">
        <v>2992</v>
      </c>
      <c r="B4411" s="3">
        <v>1388107118</v>
      </c>
      <c r="C4411" s="2" t="s">
        <v>8932</v>
      </c>
      <c r="D4411" s="2" t="s">
        <v>1</v>
      </c>
      <c r="E4411" s="3" t="s">
        <v>2</v>
      </c>
      <c r="F4411" s="3">
        <v>41430</v>
      </c>
      <c r="G4411" s="3" t="str">
        <f t="shared" si="68"/>
        <v>경기도</v>
      </c>
      <c r="H4411" s="2" t="s">
        <v>8934</v>
      </c>
      <c r="I4411" s="2" t="s">
        <v>1411</v>
      </c>
      <c r="J4411" s="2" t="s">
        <v>8933</v>
      </c>
    </row>
    <row r="4412" spans="1:10" x14ac:dyDescent="0.3">
      <c r="A4412" s="3">
        <v>3046</v>
      </c>
      <c r="B4412" s="3">
        <v>1248650998</v>
      </c>
      <c r="C4412" s="2" t="s">
        <v>9089</v>
      </c>
      <c r="D4412" s="2" t="s">
        <v>1</v>
      </c>
      <c r="E4412" s="3" t="s">
        <v>2</v>
      </c>
      <c r="F4412" s="3">
        <v>41590</v>
      </c>
      <c r="G4412" s="3" t="str">
        <f t="shared" si="68"/>
        <v>경기도</v>
      </c>
      <c r="H4412" s="2" t="s">
        <v>9091</v>
      </c>
      <c r="I4412" s="2" t="s">
        <v>534</v>
      </c>
      <c r="J4412" s="2" t="s">
        <v>9090</v>
      </c>
    </row>
    <row r="4413" spans="1:10" x14ac:dyDescent="0.3">
      <c r="A4413" s="3">
        <v>3081</v>
      </c>
      <c r="B4413" s="3">
        <v>1238130034</v>
      </c>
      <c r="C4413" s="2" t="s">
        <v>9189</v>
      </c>
      <c r="D4413" s="2" t="s">
        <v>1</v>
      </c>
      <c r="E4413" s="3" t="s">
        <v>2</v>
      </c>
      <c r="F4413" s="3">
        <v>41570</v>
      </c>
      <c r="G4413" s="3" t="str">
        <f t="shared" si="68"/>
        <v>경기도</v>
      </c>
      <c r="H4413" s="2" t="s">
        <v>9191</v>
      </c>
      <c r="I4413" s="2" t="s">
        <v>797</v>
      </c>
      <c r="J4413" s="2" t="s">
        <v>9190</v>
      </c>
    </row>
    <row r="4414" spans="1:10" x14ac:dyDescent="0.3">
      <c r="A4414" s="3">
        <v>3127</v>
      </c>
      <c r="B4414" s="3">
        <v>2298122545</v>
      </c>
      <c r="C4414" s="2" t="s">
        <v>9325</v>
      </c>
      <c r="D4414" s="2" t="s">
        <v>1</v>
      </c>
      <c r="E4414" s="3" t="s">
        <v>2</v>
      </c>
      <c r="F4414" s="3">
        <v>41135</v>
      </c>
      <c r="G4414" s="3" t="str">
        <f t="shared" si="68"/>
        <v>경기도</v>
      </c>
      <c r="H4414" s="2" t="s">
        <v>5359</v>
      </c>
      <c r="I4414" s="2" t="s">
        <v>941</v>
      </c>
      <c r="J4414" s="2" t="s">
        <v>9326</v>
      </c>
    </row>
    <row r="4415" spans="1:10" x14ac:dyDescent="0.3">
      <c r="A4415" s="3">
        <v>3153</v>
      </c>
      <c r="B4415" s="3">
        <v>1198154740</v>
      </c>
      <c r="C4415" s="2" t="s">
        <v>9395</v>
      </c>
      <c r="D4415" s="2" t="s">
        <v>1</v>
      </c>
      <c r="E4415" s="3" t="s">
        <v>2</v>
      </c>
      <c r="F4415" s="3">
        <v>41111</v>
      </c>
      <c r="G4415" s="3" t="str">
        <f t="shared" si="68"/>
        <v>경기도</v>
      </c>
      <c r="H4415" s="2" t="s">
        <v>9397</v>
      </c>
      <c r="I4415" s="2" t="s">
        <v>451</v>
      </c>
      <c r="J4415" s="2" t="s">
        <v>9396</v>
      </c>
    </row>
    <row r="4416" spans="1:10" x14ac:dyDescent="0.3">
      <c r="A4416" s="3">
        <v>3190</v>
      </c>
      <c r="B4416" s="3">
        <v>1348690298</v>
      </c>
      <c r="C4416" s="2" t="s">
        <v>9496</v>
      </c>
      <c r="D4416" s="2" t="s">
        <v>1</v>
      </c>
      <c r="E4416" s="3" t="s">
        <v>2</v>
      </c>
      <c r="F4416" s="3">
        <v>41273</v>
      </c>
      <c r="G4416" s="3" t="str">
        <f t="shared" si="68"/>
        <v>경기도</v>
      </c>
      <c r="H4416" s="2" t="s">
        <v>9498</v>
      </c>
      <c r="I4416" s="2" t="s">
        <v>158</v>
      </c>
      <c r="J4416" s="2" t="s">
        <v>9497</v>
      </c>
    </row>
    <row r="4417" spans="1:10" x14ac:dyDescent="0.3">
      <c r="A4417" s="3">
        <v>3196</v>
      </c>
      <c r="B4417" s="3">
        <v>1408111202</v>
      </c>
      <c r="C4417" s="2" t="s">
        <v>9514</v>
      </c>
      <c r="D4417" s="2" t="s">
        <v>1</v>
      </c>
      <c r="E4417" s="3" t="s">
        <v>2</v>
      </c>
      <c r="F4417" s="3">
        <v>41273</v>
      </c>
      <c r="G4417" s="3" t="str">
        <f t="shared" si="68"/>
        <v>경기도</v>
      </c>
      <c r="H4417" s="2" t="s">
        <v>9516</v>
      </c>
      <c r="I4417" s="2" t="s">
        <v>154</v>
      </c>
      <c r="J4417" s="2" t="s">
        <v>9515</v>
      </c>
    </row>
    <row r="4418" spans="1:10" x14ac:dyDescent="0.3">
      <c r="A4418" s="3">
        <v>3226</v>
      </c>
      <c r="B4418" s="3">
        <v>1308185819</v>
      </c>
      <c r="C4418" s="2" t="s">
        <v>9601</v>
      </c>
      <c r="D4418" s="2" t="s">
        <v>1</v>
      </c>
      <c r="E4418" s="3" t="s">
        <v>2</v>
      </c>
      <c r="F4418" s="3">
        <v>41190</v>
      </c>
      <c r="G4418" s="3" t="str">
        <f t="shared" si="68"/>
        <v>경기도</v>
      </c>
      <c r="H4418" s="2" t="s">
        <v>9603</v>
      </c>
      <c r="I4418" s="2" t="s">
        <v>113</v>
      </c>
      <c r="J4418" s="2" t="s">
        <v>9602</v>
      </c>
    </row>
    <row r="4419" spans="1:10" x14ac:dyDescent="0.3">
      <c r="A4419" s="3">
        <v>3231</v>
      </c>
      <c r="B4419" s="3">
        <v>1348621961</v>
      </c>
      <c r="C4419" s="2" t="s">
        <v>9616</v>
      </c>
      <c r="D4419" s="2" t="s">
        <v>1</v>
      </c>
      <c r="E4419" s="3" t="s">
        <v>2</v>
      </c>
      <c r="F4419" s="3">
        <v>41273</v>
      </c>
      <c r="G4419" s="3" t="str">
        <f t="shared" ref="G4419:G4482" si="69">LEFT(H4419,3)</f>
        <v>경기도</v>
      </c>
      <c r="H4419" s="2" t="s">
        <v>9618</v>
      </c>
      <c r="I4419" s="2" t="s">
        <v>260</v>
      </c>
      <c r="J4419" s="2" t="s">
        <v>9617</v>
      </c>
    </row>
    <row r="4420" spans="1:10" x14ac:dyDescent="0.3">
      <c r="A4420" s="3">
        <v>3239</v>
      </c>
      <c r="B4420" s="3">
        <v>3118102926</v>
      </c>
      <c r="C4420" s="2" t="s">
        <v>9640</v>
      </c>
      <c r="D4420" s="2" t="s">
        <v>1</v>
      </c>
      <c r="E4420" s="3" t="s">
        <v>2</v>
      </c>
      <c r="F4420" s="3">
        <v>41590</v>
      </c>
      <c r="G4420" s="3" t="str">
        <f t="shared" si="69"/>
        <v>경기도</v>
      </c>
      <c r="H4420" s="2" t="s">
        <v>9642</v>
      </c>
      <c r="I4420" s="2" t="s">
        <v>63</v>
      </c>
      <c r="J4420" s="2" t="s">
        <v>9641</v>
      </c>
    </row>
    <row r="4421" spans="1:10" x14ac:dyDescent="0.3">
      <c r="A4421" s="3">
        <v>3251</v>
      </c>
      <c r="B4421" s="3">
        <v>1078713772</v>
      </c>
      <c r="C4421" s="2" t="s">
        <v>9672</v>
      </c>
      <c r="D4421" s="2" t="s">
        <v>1</v>
      </c>
      <c r="E4421" s="3" t="s">
        <v>2</v>
      </c>
      <c r="F4421" s="3">
        <v>41480</v>
      </c>
      <c r="G4421" s="3" t="str">
        <f t="shared" si="69"/>
        <v>경기도</v>
      </c>
      <c r="H4421" s="2" t="s">
        <v>9674</v>
      </c>
      <c r="I4421" s="2" t="s">
        <v>1040</v>
      </c>
      <c r="J4421" s="2" t="s">
        <v>9673</v>
      </c>
    </row>
    <row r="4422" spans="1:10" x14ac:dyDescent="0.3">
      <c r="A4422" s="3">
        <v>3257</v>
      </c>
      <c r="B4422" s="3">
        <v>1248675683</v>
      </c>
      <c r="C4422" s="2" t="s">
        <v>9688</v>
      </c>
      <c r="D4422" s="2" t="s">
        <v>1</v>
      </c>
      <c r="E4422" s="3" t="s">
        <v>2</v>
      </c>
      <c r="F4422" s="3">
        <v>41590</v>
      </c>
      <c r="G4422" s="3" t="str">
        <f t="shared" si="69"/>
        <v>경기도</v>
      </c>
      <c r="H4422" s="2" t="s">
        <v>8633</v>
      </c>
      <c r="I4422" s="2" t="s">
        <v>469</v>
      </c>
      <c r="J4422" s="2" t="s">
        <v>9689</v>
      </c>
    </row>
    <row r="4423" spans="1:10" x14ac:dyDescent="0.3">
      <c r="A4423" s="3">
        <v>3297</v>
      </c>
      <c r="B4423" s="3">
        <v>1288628237</v>
      </c>
      <c r="C4423" s="2" t="s">
        <v>7684</v>
      </c>
      <c r="D4423" s="2" t="s">
        <v>1</v>
      </c>
      <c r="E4423" s="3" t="s">
        <v>2</v>
      </c>
      <c r="F4423" s="3">
        <v>41480</v>
      </c>
      <c r="G4423" s="3" t="str">
        <f t="shared" si="69"/>
        <v>경기도</v>
      </c>
      <c r="H4423" s="2" t="s">
        <v>9806</v>
      </c>
      <c r="I4423" s="2" t="s">
        <v>176</v>
      </c>
      <c r="J4423" s="2" t="s">
        <v>9805</v>
      </c>
    </row>
    <row r="4424" spans="1:10" x14ac:dyDescent="0.3">
      <c r="A4424" s="3">
        <v>3299</v>
      </c>
      <c r="B4424" s="3">
        <v>1328133224</v>
      </c>
      <c r="C4424" s="2" t="s">
        <v>9810</v>
      </c>
      <c r="D4424" s="2" t="s">
        <v>1</v>
      </c>
      <c r="E4424" s="3" t="s">
        <v>2</v>
      </c>
      <c r="F4424" s="3">
        <v>41360</v>
      </c>
      <c r="G4424" s="3" t="str">
        <f t="shared" si="69"/>
        <v>경기도</v>
      </c>
      <c r="H4424" s="2" t="s">
        <v>9812</v>
      </c>
      <c r="I4424" s="2" t="s">
        <v>154</v>
      </c>
      <c r="J4424" s="2" t="s">
        <v>9811</v>
      </c>
    </row>
    <row r="4425" spans="1:10" x14ac:dyDescent="0.3">
      <c r="A4425" s="3">
        <v>3322</v>
      </c>
      <c r="B4425" s="3">
        <v>1228150226</v>
      </c>
      <c r="C4425" s="2" t="s">
        <v>9867</v>
      </c>
      <c r="D4425" s="2" t="s">
        <v>1</v>
      </c>
      <c r="E4425" s="3" t="s">
        <v>2</v>
      </c>
      <c r="F4425" s="3">
        <v>41390</v>
      </c>
      <c r="G4425" s="3" t="str">
        <f t="shared" si="69"/>
        <v>경기도</v>
      </c>
      <c r="H4425" s="2" t="s">
        <v>9869</v>
      </c>
      <c r="I4425" s="2" t="s">
        <v>688</v>
      </c>
      <c r="J4425" s="2" t="s">
        <v>9868</v>
      </c>
    </row>
    <row r="4426" spans="1:10" x14ac:dyDescent="0.3">
      <c r="A4426" s="3">
        <v>3324</v>
      </c>
      <c r="B4426" s="3">
        <v>1278146009</v>
      </c>
      <c r="C4426" s="2" t="s">
        <v>9873</v>
      </c>
      <c r="D4426" s="2" t="s">
        <v>1</v>
      </c>
      <c r="E4426" s="3" t="s">
        <v>2</v>
      </c>
      <c r="F4426" s="3">
        <v>41630</v>
      </c>
      <c r="G4426" s="3" t="str">
        <f t="shared" si="69"/>
        <v>경기도</v>
      </c>
      <c r="H4426" s="2" t="s">
        <v>9875</v>
      </c>
      <c r="I4426" s="2" t="s">
        <v>1317</v>
      </c>
      <c r="J4426" s="2" t="s">
        <v>9874</v>
      </c>
    </row>
    <row r="4427" spans="1:10" x14ac:dyDescent="0.3">
      <c r="A4427" s="3">
        <v>3327</v>
      </c>
      <c r="B4427" s="3">
        <v>1298614978</v>
      </c>
      <c r="C4427" s="2" t="s">
        <v>9882</v>
      </c>
      <c r="D4427" s="2" t="s">
        <v>1</v>
      </c>
      <c r="E4427" s="3" t="s">
        <v>2</v>
      </c>
      <c r="F4427" s="3">
        <v>41135</v>
      </c>
      <c r="G4427" s="3" t="str">
        <f t="shared" si="69"/>
        <v>경기도</v>
      </c>
      <c r="H4427" s="2" t="s">
        <v>9884</v>
      </c>
      <c r="I4427" s="2" t="s">
        <v>3720</v>
      </c>
      <c r="J4427" s="2" t="s">
        <v>9883</v>
      </c>
    </row>
    <row r="4428" spans="1:10" x14ac:dyDescent="0.3">
      <c r="A4428" s="3">
        <v>3360</v>
      </c>
      <c r="B4428" s="3">
        <v>1128149891</v>
      </c>
      <c r="C4428" s="2" t="s">
        <v>9980</v>
      </c>
      <c r="D4428" s="2" t="s">
        <v>1</v>
      </c>
      <c r="E4428" s="3" t="s">
        <v>2</v>
      </c>
      <c r="F4428" s="3">
        <v>41590</v>
      </c>
      <c r="G4428" s="3" t="str">
        <f t="shared" si="69"/>
        <v>경기도</v>
      </c>
      <c r="H4428" s="2" t="s">
        <v>9982</v>
      </c>
      <c r="I4428" s="2" t="s">
        <v>1234</v>
      </c>
      <c r="J4428" s="2" t="s">
        <v>9981</v>
      </c>
    </row>
    <row r="4429" spans="1:10" x14ac:dyDescent="0.3">
      <c r="A4429" s="3">
        <v>3369</v>
      </c>
      <c r="B4429" s="3">
        <v>1268184198</v>
      </c>
      <c r="C4429" s="2" t="s">
        <v>10007</v>
      </c>
      <c r="D4429" s="2" t="s">
        <v>1</v>
      </c>
      <c r="E4429" s="3" t="s">
        <v>2</v>
      </c>
      <c r="F4429" s="3">
        <v>41461</v>
      </c>
      <c r="G4429" s="3" t="str">
        <f t="shared" si="69"/>
        <v>경기도</v>
      </c>
      <c r="H4429" s="2" t="s">
        <v>10009</v>
      </c>
      <c r="I4429" s="2" t="s">
        <v>631</v>
      </c>
      <c r="J4429" s="2" t="s">
        <v>10008</v>
      </c>
    </row>
    <row r="4430" spans="1:10" x14ac:dyDescent="0.3">
      <c r="A4430" s="3">
        <v>3374</v>
      </c>
      <c r="B4430" s="3">
        <v>1418109669</v>
      </c>
      <c r="C4430" s="2" t="s">
        <v>10022</v>
      </c>
      <c r="D4430" s="2" t="s">
        <v>1</v>
      </c>
      <c r="E4430" s="3" t="s">
        <v>2</v>
      </c>
      <c r="F4430" s="3">
        <v>41480</v>
      </c>
      <c r="G4430" s="3" t="str">
        <f t="shared" si="69"/>
        <v>경기도</v>
      </c>
      <c r="H4430" s="2" t="s">
        <v>10024</v>
      </c>
      <c r="I4430" s="2" t="s">
        <v>5091</v>
      </c>
      <c r="J4430" s="2" t="s">
        <v>10023</v>
      </c>
    </row>
    <row r="4431" spans="1:10" x14ac:dyDescent="0.3">
      <c r="A4431" s="3">
        <v>3395</v>
      </c>
      <c r="B4431" s="3">
        <v>1078166898</v>
      </c>
      <c r="C4431" s="2" t="s">
        <v>10073</v>
      </c>
      <c r="D4431" s="2" t="s">
        <v>325</v>
      </c>
      <c r="E4431" s="3" t="s">
        <v>326</v>
      </c>
      <c r="F4431" s="3">
        <v>41135</v>
      </c>
      <c r="G4431" s="3" t="str">
        <f t="shared" si="69"/>
        <v>경기도</v>
      </c>
      <c r="H4431" s="2" t="s">
        <v>314</v>
      </c>
      <c r="I4431" s="2" t="s">
        <v>13</v>
      </c>
      <c r="J4431" s="2" t="s">
        <v>10074</v>
      </c>
    </row>
    <row r="4432" spans="1:10" x14ac:dyDescent="0.3">
      <c r="A4432" s="3">
        <v>3422</v>
      </c>
      <c r="B4432" s="3">
        <v>2118774909</v>
      </c>
      <c r="C4432" s="2" t="s">
        <v>10153</v>
      </c>
      <c r="D4432" s="2" t="s">
        <v>1</v>
      </c>
      <c r="E4432" s="3" t="s">
        <v>2</v>
      </c>
      <c r="F4432" s="3">
        <v>41480</v>
      </c>
      <c r="G4432" s="3" t="str">
        <f t="shared" si="69"/>
        <v>경기도</v>
      </c>
      <c r="H4432" s="2" t="s">
        <v>10155</v>
      </c>
      <c r="I4432" s="2" t="s">
        <v>8675</v>
      </c>
      <c r="J4432" s="2" t="s">
        <v>10154</v>
      </c>
    </row>
    <row r="4433" spans="1:10" x14ac:dyDescent="0.3">
      <c r="A4433" s="3">
        <v>3424</v>
      </c>
      <c r="B4433" s="3">
        <v>2158168504</v>
      </c>
      <c r="C4433" s="2" t="s">
        <v>10159</v>
      </c>
      <c r="D4433" s="2" t="s">
        <v>1</v>
      </c>
      <c r="E4433" s="3" t="s">
        <v>2</v>
      </c>
      <c r="F4433" s="3">
        <v>41630</v>
      </c>
      <c r="G4433" s="3" t="str">
        <f t="shared" si="69"/>
        <v>경기도</v>
      </c>
      <c r="H4433" s="2" t="s">
        <v>10161</v>
      </c>
      <c r="I4433" s="2" t="s">
        <v>1831</v>
      </c>
      <c r="J4433" s="2" t="s">
        <v>10160</v>
      </c>
    </row>
    <row r="4434" spans="1:10" x14ac:dyDescent="0.3">
      <c r="A4434" s="3">
        <v>3445</v>
      </c>
      <c r="B4434" s="3">
        <v>1348131839</v>
      </c>
      <c r="C4434" s="2" t="s">
        <v>10221</v>
      </c>
      <c r="D4434" s="2" t="s">
        <v>325</v>
      </c>
      <c r="E4434" s="3" t="s">
        <v>326</v>
      </c>
      <c r="F4434" s="3">
        <v>41670</v>
      </c>
      <c r="G4434" s="3" t="str">
        <f t="shared" si="69"/>
        <v>경기도</v>
      </c>
      <c r="H4434" s="2" t="s">
        <v>10223</v>
      </c>
      <c r="I4434" s="2" t="s">
        <v>526</v>
      </c>
      <c r="J4434" s="2" t="s">
        <v>10222</v>
      </c>
    </row>
    <row r="4435" spans="1:10" x14ac:dyDescent="0.3">
      <c r="A4435" s="3">
        <v>3449</v>
      </c>
      <c r="B4435" s="3">
        <v>1358614482</v>
      </c>
      <c r="C4435" s="2" t="s">
        <v>10233</v>
      </c>
      <c r="D4435" s="2" t="s">
        <v>1</v>
      </c>
      <c r="E4435" s="3" t="s">
        <v>2</v>
      </c>
      <c r="F4435" s="3">
        <v>41463</v>
      </c>
      <c r="G4435" s="3" t="str">
        <f t="shared" si="69"/>
        <v>경기도</v>
      </c>
      <c r="H4435" s="2" t="s">
        <v>10235</v>
      </c>
      <c r="I4435" s="2" t="s">
        <v>51</v>
      </c>
      <c r="J4435" s="2" t="s">
        <v>10234</v>
      </c>
    </row>
    <row r="4436" spans="1:10" x14ac:dyDescent="0.3">
      <c r="A4436" s="3">
        <v>3451</v>
      </c>
      <c r="B4436" s="3">
        <v>2148802231</v>
      </c>
      <c r="C4436" s="2" t="s">
        <v>10239</v>
      </c>
      <c r="D4436" s="2" t="s">
        <v>1</v>
      </c>
      <c r="E4436" s="3" t="s">
        <v>2</v>
      </c>
      <c r="F4436" s="3">
        <v>41173</v>
      </c>
      <c r="G4436" s="3" t="str">
        <f t="shared" si="69"/>
        <v>경기도</v>
      </c>
      <c r="H4436" s="2" t="s">
        <v>10241</v>
      </c>
      <c r="I4436" s="2" t="s">
        <v>605</v>
      </c>
      <c r="J4436" s="2" t="s">
        <v>10240</v>
      </c>
    </row>
    <row r="4437" spans="1:10" x14ac:dyDescent="0.3">
      <c r="A4437" s="3">
        <v>3485</v>
      </c>
      <c r="B4437" s="3">
        <v>1388141396</v>
      </c>
      <c r="C4437" s="2" t="s">
        <v>10335</v>
      </c>
      <c r="D4437" s="2" t="s">
        <v>1</v>
      </c>
      <c r="E4437" s="3" t="s">
        <v>2</v>
      </c>
      <c r="F4437" s="3">
        <v>41173</v>
      </c>
      <c r="G4437" s="3" t="str">
        <f t="shared" si="69"/>
        <v>경기도</v>
      </c>
      <c r="H4437" s="2" t="s">
        <v>10337</v>
      </c>
      <c r="I4437" s="2" t="s">
        <v>639</v>
      </c>
      <c r="J4437" s="2" t="s">
        <v>10336</v>
      </c>
    </row>
    <row r="4438" spans="1:10" x14ac:dyDescent="0.3">
      <c r="A4438" s="3">
        <v>3511</v>
      </c>
      <c r="B4438" s="3">
        <v>1138159427</v>
      </c>
      <c r="C4438" s="2" t="s">
        <v>10405</v>
      </c>
      <c r="D4438" s="2" t="s">
        <v>1</v>
      </c>
      <c r="E4438" s="3" t="s">
        <v>2</v>
      </c>
      <c r="F4438" s="3">
        <v>41190</v>
      </c>
      <c r="G4438" s="3" t="str">
        <f t="shared" si="69"/>
        <v>경기도</v>
      </c>
      <c r="H4438" s="2" t="s">
        <v>2239</v>
      </c>
      <c r="I4438" s="2" t="s">
        <v>1079</v>
      </c>
      <c r="J4438" s="2" t="s">
        <v>10406</v>
      </c>
    </row>
    <row r="4439" spans="1:10" x14ac:dyDescent="0.3">
      <c r="A4439" s="3">
        <v>3518</v>
      </c>
      <c r="B4439" s="3">
        <v>1308185653</v>
      </c>
      <c r="C4439" s="2" t="s">
        <v>10424</v>
      </c>
      <c r="D4439" s="2" t="s">
        <v>1</v>
      </c>
      <c r="E4439" s="3" t="s">
        <v>2</v>
      </c>
      <c r="F4439" s="3">
        <v>41630</v>
      </c>
      <c r="G4439" s="3" t="str">
        <f t="shared" si="69"/>
        <v>경기도</v>
      </c>
      <c r="H4439" s="2" t="s">
        <v>10426</v>
      </c>
      <c r="I4439" s="2" t="s">
        <v>616</v>
      </c>
      <c r="J4439" s="2" t="s">
        <v>10425</v>
      </c>
    </row>
    <row r="4440" spans="1:10" x14ac:dyDescent="0.3">
      <c r="A4440" s="3">
        <v>3538</v>
      </c>
      <c r="B4440" s="3">
        <v>1238165019</v>
      </c>
      <c r="C4440" s="2" t="s">
        <v>10484</v>
      </c>
      <c r="D4440" s="2" t="s">
        <v>1</v>
      </c>
      <c r="E4440" s="3" t="s">
        <v>2</v>
      </c>
      <c r="F4440" s="3">
        <v>41410</v>
      </c>
      <c r="G4440" s="3" t="str">
        <f t="shared" si="69"/>
        <v>경기도</v>
      </c>
      <c r="H4440" s="2" t="s">
        <v>10486</v>
      </c>
      <c r="I4440" s="2" t="s">
        <v>146</v>
      </c>
      <c r="J4440" s="2" t="s">
        <v>10485</v>
      </c>
    </row>
    <row r="4441" spans="1:10" x14ac:dyDescent="0.3">
      <c r="A4441" s="3">
        <v>3548</v>
      </c>
      <c r="B4441" s="3">
        <v>1408118296</v>
      </c>
      <c r="C4441" s="2" t="s">
        <v>10514</v>
      </c>
      <c r="D4441" s="2" t="s">
        <v>1</v>
      </c>
      <c r="E4441" s="3" t="s">
        <v>2</v>
      </c>
      <c r="F4441" s="3">
        <v>41390</v>
      </c>
      <c r="G4441" s="3" t="str">
        <f t="shared" si="69"/>
        <v>경기도</v>
      </c>
      <c r="H4441" s="2" t="s">
        <v>10516</v>
      </c>
      <c r="I4441" s="2" t="s">
        <v>393</v>
      </c>
      <c r="J4441" s="2" t="s">
        <v>10515</v>
      </c>
    </row>
    <row r="4442" spans="1:10" x14ac:dyDescent="0.3">
      <c r="A4442" s="3">
        <v>3573</v>
      </c>
      <c r="B4442" s="3">
        <v>1268613500</v>
      </c>
      <c r="C4442" s="2" t="s">
        <v>10579</v>
      </c>
      <c r="D4442" s="2" t="s">
        <v>1</v>
      </c>
      <c r="E4442" s="3" t="s">
        <v>2</v>
      </c>
      <c r="F4442" s="3">
        <v>41500</v>
      </c>
      <c r="G4442" s="3" t="str">
        <f t="shared" si="69"/>
        <v>경기도</v>
      </c>
      <c r="H4442" s="2" t="s">
        <v>10581</v>
      </c>
      <c r="I4442" s="2" t="s">
        <v>2172</v>
      </c>
      <c r="J4442" s="2" t="s">
        <v>10580</v>
      </c>
    </row>
    <row r="4443" spans="1:10" x14ac:dyDescent="0.3">
      <c r="A4443" s="3">
        <v>3580</v>
      </c>
      <c r="B4443" s="3">
        <v>2108147708</v>
      </c>
      <c r="C4443" s="2" t="s">
        <v>10599</v>
      </c>
      <c r="D4443" s="2" t="s">
        <v>1</v>
      </c>
      <c r="E4443" s="3" t="s">
        <v>2</v>
      </c>
      <c r="F4443" s="3">
        <v>41150</v>
      </c>
      <c r="G4443" s="3" t="str">
        <f t="shared" si="69"/>
        <v>경기도</v>
      </c>
      <c r="H4443" s="2" t="s">
        <v>10601</v>
      </c>
      <c r="I4443" s="2" t="s">
        <v>504</v>
      </c>
      <c r="J4443" s="2" t="s">
        <v>10600</v>
      </c>
    </row>
    <row r="4444" spans="1:10" x14ac:dyDescent="0.3">
      <c r="A4444" s="3">
        <v>3603</v>
      </c>
      <c r="B4444" s="3">
        <v>1138165195</v>
      </c>
      <c r="C4444" s="2" t="s">
        <v>10661</v>
      </c>
      <c r="D4444" s="2" t="s">
        <v>1</v>
      </c>
      <c r="E4444" s="3" t="s">
        <v>2</v>
      </c>
      <c r="F4444" s="3">
        <v>41135</v>
      </c>
      <c r="G4444" s="3" t="str">
        <f t="shared" si="69"/>
        <v>경기도</v>
      </c>
      <c r="H4444" s="2" t="s">
        <v>10663</v>
      </c>
      <c r="I4444" s="2" t="s">
        <v>1194</v>
      </c>
      <c r="J4444" s="2" t="s">
        <v>10662</v>
      </c>
    </row>
    <row r="4445" spans="1:10" x14ac:dyDescent="0.3">
      <c r="A4445" s="3">
        <v>3607</v>
      </c>
      <c r="B4445" s="3">
        <v>1198120707</v>
      </c>
      <c r="C4445" s="2" t="s">
        <v>10673</v>
      </c>
      <c r="D4445" s="2" t="s">
        <v>1</v>
      </c>
      <c r="E4445" s="3" t="s">
        <v>2</v>
      </c>
      <c r="F4445" s="3">
        <v>41271</v>
      </c>
      <c r="G4445" s="3" t="str">
        <f t="shared" si="69"/>
        <v>경기도</v>
      </c>
      <c r="H4445" s="2" t="s">
        <v>10675</v>
      </c>
      <c r="I4445" s="2" t="s">
        <v>2849</v>
      </c>
      <c r="J4445" s="2" t="s">
        <v>10674</v>
      </c>
    </row>
    <row r="4446" spans="1:10" x14ac:dyDescent="0.3">
      <c r="A4446" s="3">
        <v>3611</v>
      </c>
      <c r="B4446" s="3">
        <v>1248707858</v>
      </c>
      <c r="C4446" s="2" t="s">
        <v>10683</v>
      </c>
      <c r="D4446" s="2" t="s">
        <v>1</v>
      </c>
      <c r="E4446" s="3" t="s">
        <v>2</v>
      </c>
      <c r="F4446" s="3">
        <v>41590</v>
      </c>
      <c r="G4446" s="3" t="str">
        <f t="shared" si="69"/>
        <v>경기도</v>
      </c>
      <c r="H4446" s="2" t="s">
        <v>10685</v>
      </c>
      <c r="I4446" s="2" t="s">
        <v>176</v>
      </c>
      <c r="J4446" s="2" t="s">
        <v>10684</v>
      </c>
    </row>
    <row r="4447" spans="1:10" x14ac:dyDescent="0.3">
      <c r="A4447" s="3">
        <v>3613</v>
      </c>
      <c r="B4447" s="3">
        <v>1288154953</v>
      </c>
      <c r="C4447" s="2" t="s">
        <v>10690</v>
      </c>
      <c r="D4447" s="2" t="s">
        <v>895</v>
      </c>
      <c r="E4447" s="3" t="s">
        <v>896</v>
      </c>
      <c r="F4447" s="3">
        <v>41281</v>
      </c>
      <c r="G4447" s="3" t="str">
        <f t="shared" si="69"/>
        <v>경기도</v>
      </c>
      <c r="H4447" s="2" t="s">
        <v>10692</v>
      </c>
      <c r="I4447" s="2" t="s">
        <v>5132</v>
      </c>
      <c r="J4447" s="2" t="s">
        <v>10691</v>
      </c>
    </row>
    <row r="4448" spans="1:10" x14ac:dyDescent="0.3">
      <c r="A4448" s="3">
        <v>3622</v>
      </c>
      <c r="B4448" s="3">
        <v>2188109329</v>
      </c>
      <c r="C4448" s="2" t="s">
        <v>10717</v>
      </c>
      <c r="D4448" s="2" t="s">
        <v>1</v>
      </c>
      <c r="E4448" s="3" t="s">
        <v>2</v>
      </c>
      <c r="F4448" s="3">
        <v>41610</v>
      </c>
      <c r="G4448" s="3" t="str">
        <f t="shared" si="69"/>
        <v>경기도</v>
      </c>
      <c r="H4448" s="2" t="s">
        <v>10719</v>
      </c>
      <c r="I4448" s="2" t="s">
        <v>2460</v>
      </c>
      <c r="J4448" s="2" t="s">
        <v>10718</v>
      </c>
    </row>
    <row r="4449" spans="1:10" x14ac:dyDescent="0.3">
      <c r="A4449" s="3">
        <v>3635</v>
      </c>
      <c r="B4449" s="3">
        <v>1088162371</v>
      </c>
      <c r="C4449" s="2" t="s">
        <v>10755</v>
      </c>
      <c r="D4449" s="2" t="s">
        <v>1</v>
      </c>
      <c r="E4449" s="3" t="s">
        <v>2</v>
      </c>
      <c r="F4449" s="3">
        <v>41281</v>
      </c>
      <c r="G4449" s="3" t="str">
        <f t="shared" si="69"/>
        <v>경기도</v>
      </c>
      <c r="H4449" s="2" t="s">
        <v>10757</v>
      </c>
      <c r="I4449" s="2" t="s">
        <v>737</v>
      </c>
      <c r="J4449" s="2" t="s">
        <v>10756</v>
      </c>
    </row>
    <row r="4450" spans="1:10" x14ac:dyDescent="0.3">
      <c r="A4450" s="3">
        <v>3639</v>
      </c>
      <c r="B4450" s="3">
        <v>1238151500</v>
      </c>
      <c r="C4450" s="2" t="s">
        <v>10764</v>
      </c>
      <c r="D4450" s="2" t="s">
        <v>1</v>
      </c>
      <c r="E4450" s="3" t="s">
        <v>2</v>
      </c>
      <c r="F4450" s="3">
        <v>41173</v>
      </c>
      <c r="G4450" s="3" t="str">
        <f t="shared" si="69"/>
        <v>경기도</v>
      </c>
      <c r="H4450" s="2" t="s">
        <v>10766</v>
      </c>
      <c r="I4450" s="2" t="s">
        <v>1653</v>
      </c>
      <c r="J4450" s="2" t="s">
        <v>10765</v>
      </c>
    </row>
    <row r="4451" spans="1:10" x14ac:dyDescent="0.3">
      <c r="A4451" s="3">
        <v>3641</v>
      </c>
      <c r="B4451" s="3">
        <v>1288636154</v>
      </c>
      <c r="C4451" s="2" t="s">
        <v>10770</v>
      </c>
      <c r="D4451" s="2" t="s">
        <v>1</v>
      </c>
      <c r="E4451" s="3" t="s">
        <v>2</v>
      </c>
      <c r="F4451" s="3">
        <v>41480</v>
      </c>
      <c r="G4451" s="3" t="str">
        <f t="shared" si="69"/>
        <v>경기도</v>
      </c>
      <c r="H4451" s="2" t="s">
        <v>10772</v>
      </c>
      <c r="I4451" s="2" t="s">
        <v>919</v>
      </c>
      <c r="J4451" s="2" t="s">
        <v>10771</v>
      </c>
    </row>
    <row r="4452" spans="1:10" x14ac:dyDescent="0.3">
      <c r="A4452" s="3">
        <v>3711</v>
      </c>
      <c r="B4452" s="3">
        <v>1058176653</v>
      </c>
      <c r="C4452" s="2" t="s">
        <v>10962</v>
      </c>
      <c r="D4452" s="2" t="s">
        <v>1</v>
      </c>
      <c r="E4452" s="3" t="s">
        <v>2</v>
      </c>
      <c r="F4452" s="3">
        <v>41173</v>
      </c>
      <c r="G4452" s="3" t="str">
        <f t="shared" si="69"/>
        <v>경기도</v>
      </c>
      <c r="H4452" s="2" t="s">
        <v>10964</v>
      </c>
      <c r="I4452" s="2" t="s">
        <v>248</v>
      </c>
      <c r="J4452" s="2" t="s">
        <v>10963</v>
      </c>
    </row>
    <row r="4453" spans="1:10" x14ac:dyDescent="0.3">
      <c r="A4453" s="3">
        <v>3717</v>
      </c>
      <c r="B4453" s="3">
        <v>1268656630</v>
      </c>
      <c r="C4453" s="2" t="s">
        <v>10978</v>
      </c>
      <c r="D4453" s="2" t="s">
        <v>1</v>
      </c>
      <c r="E4453" s="3" t="s">
        <v>2</v>
      </c>
      <c r="F4453" s="3">
        <v>41610</v>
      </c>
      <c r="G4453" s="3" t="str">
        <f t="shared" si="69"/>
        <v>경기도</v>
      </c>
      <c r="H4453" s="2" t="s">
        <v>10980</v>
      </c>
      <c r="I4453" s="2" t="s">
        <v>667</v>
      </c>
      <c r="J4453" s="2" t="s">
        <v>10979</v>
      </c>
    </row>
    <row r="4454" spans="1:10" x14ac:dyDescent="0.3">
      <c r="A4454" s="3">
        <v>3720</v>
      </c>
      <c r="B4454" s="3">
        <v>1348100374</v>
      </c>
      <c r="C4454" s="2" t="s">
        <v>10987</v>
      </c>
      <c r="D4454" s="2" t="s">
        <v>1</v>
      </c>
      <c r="E4454" s="3" t="s">
        <v>2</v>
      </c>
      <c r="F4454" s="3">
        <v>41273</v>
      </c>
      <c r="G4454" s="3" t="str">
        <f t="shared" si="69"/>
        <v>경기도</v>
      </c>
      <c r="H4454" s="2" t="s">
        <v>10989</v>
      </c>
      <c r="I4454" s="2" t="s">
        <v>2796</v>
      </c>
      <c r="J4454" s="2" t="s">
        <v>10988</v>
      </c>
    </row>
    <row r="4455" spans="1:10" x14ac:dyDescent="0.3">
      <c r="A4455" s="3">
        <v>3758</v>
      </c>
      <c r="B4455" s="3">
        <v>1348140167</v>
      </c>
      <c r="C4455" s="2" t="s">
        <v>11092</v>
      </c>
      <c r="D4455" s="2" t="s">
        <v>1</v>
      </c>
      <c r="E4455" s="3" t="s">
        <v>2</v>
      </c>
      <c r="F4455" s="3">
        <v>41410</v>
      </c>
      <c r="G4455" s="3" t="str">
        <f t="shared" si="69"/>
        <v>경기도</v>
      </c>
      <c r="H4455" s="2" t="s">
        <v>11094</v>
      </c>
      <c r="I4455" s="2" t="s">
        <v>51</v>
      </c>
      <c r="J4455" s="2" t="s">
        <v>11093</v>
      </c>
    </row>
    <row r="4456" spans="1:10" x14ac:dyDescent="0.3">
      <c r="A4456" s="3">
        <v>3759</v>
      </c>
      <c r="B4456" s="3">
        <v>1388141659</v>
      </c>
      <c r="C4456" s="2" t="s">
        <v>11095</v>
      </c>
      <c r="D4456" s="2" t="s">
        <v>1</v>
      </c>
      <c r="E4456" s="3" t="s">
        <v>2</v>
      </c>
      <c r="F4456" s="3">
        <v>41430</v>
      </c>
      <c r="G4456" s="3" t="str">
        <f t="shared" si="69"/>
        <v>경기도</v>
      </c>
      <c r="H4456" s="2" t="s">
        <v>11097</v>
      </c>
      <c r="I4456" s="2" t="s">
        <v>13</v>
      </c>
      <c r="J4456" s="2" t="s">
        <v>11096</v>
      </c>
    </row>
    <row r="4457" spans="1:10" x14ac:dyDescent="0.3">
      <c r="A4457" s="3">
        <v>3776</v>
      </c>
      <c r="B4457" s="3">
        <v>1278163518</v>
      </c>
      <c r="C4457" s="2" t="s">
        <v>11145</v>
      </c>
      <c r="D4457" s="2" t="s">
        <v>1</v>
      </c>
      <c r="E4457" s="3" t="s">
        <v>2</v>
      </c>
      <c r="F4457" s="3">
        <v>41630</v>
      </c>
      <c r="G4457" s="3" t="str">
        <f t="shared" si="69"/>
        <v>경기도</v>
      </c>
      <c r="H4457" s="2" t="s">
        <v>11147</v>
      </c>
      <c r="I4457" s="2" t="s">
        <v>4869</v>
      </c>
      <c r="J4457" s="2" t="s">
        <v>11146</v>
      </c>
    </row>
    <row r="4458" spans="1:10" x14ac:dyDescent="0.3">
      <c r="A4458" s="3">
        <v>3780</v>
      </c>
      <c r="B4458" s="3">
        <v>1298156314</v>
      </c>
      <c r="C4458" s="2" t="s">
        <v>11157</v>
      </c>
      <c r="D4458" s="2" t="s">
        <v>1</v>
      </c>
      <c r="E4458" s="3" t="s">
        <v>2</v>
      </c>
      <c r="F4458" s="3">
        <v>41173</v>
      </c>
      <c r="G4458" s="3" t="str">
        <f t="shared" si="69"/>
        <v>경기도</v>
      </c>
      <c r="H4458" s="2" t="s">
        <v>11159</v>
      </c>
      <c r="I4458" s="2" t="s">
        <v>512</v>
      </c>
      <c r="J4458" s="2" t="s">
        <v>11158</v>
      </c>
    </row>
    <row r="4459" spans="1:10" x14ac:dyDescent="0.3">
      <c r="A4459" s="3">
        <v>3820</v>
      </c>
      <c r="B4459" s="3">
        <v>2018197830</v>
      </c>
      <c r="C4459" s="2" t="s">
        <v>11263</v>
      </c>
      <c r="D4459" s="2" t="s">
        <v>1</v>
      </c>
      <c r="E4459" s="3" t="s">
        <v>2</v>
      </c>
      <c r="F4459" s="3">
        <v>41310</v>
      </c>
      <c r="G4459" s="3" t="str">
        <f t="shared" si="69"/>
        <v>경기도</v>
      </c>
      <c r="H4459" s="2" t="s">
        <v>11265</v>
      </c>
      <c r="I4459" s="2" t="s">
        <v>11266</v>
      </c>
      <c r="J4459" s="2" t="s">
        <v>11264</v>
      </c>
    </row>
    <row r="4460" spans="1:10" x14ac:dyDescent="0.3">
      <c r="A4460" s="3">
        <v>3823</v>
      </c>
      <c r="B4460" s="3">
        <v>2198125701</v>
      </c>
      <c r="C4460" s="2" t="s">
        <v>11273</v>
      </c>
      <c r="D4460" s="2" t="s">
        <v>1</v>
      </c>
      <c r="E4460" s="3" t="s">
        <v>2</v>
      </c>
      <c r="F4460" s="3">
        <v>41133</v>
      </c>
      <c r="G4460" s="3" t="str">
        <f t="shared" si="69"/>
        <v>경기도</v>
      </c>
      <c r="H4460" s="2" t="s">
        <v>4799</v>
      </c>
      <c r="I4460" s="2" t="s">
        <v>5</v>
      </c>
      <c r="J4460" s="2" t="s">
        <v>11274</v>
      </c>
    </row>
    <row r="4461" spans="1:10" x14ac:dyDescent="0.3">
      <c r="A4461" s="3">
        <v>3839</v>
      </c>
      <c r="B4461" s="3">
        <v>1088168695</v>
      </c>
      <c r="C4461" s="2" t="s">
        <v>4670</v>
      </c>
      <c r="D4461" s="2" t="s">
        <v>1</v>
      </c>
      <c r="E4461" s="3" t="s">
        <v>2</v>
      </c>
      <c r="F4461" s="3">
        <v>41360</v>
      </c>
      <c r="G4461" s="3" t="str">
        <f t="shared" si="69"/>
        <v>경기도</v>
      </c>
      <c r="H4461" s="2" t="s">
        <v>11318</v>
      </c>
      <c r="I4461" s="2" t="s">
        <v>11319</v>
      </c>
      <c r="J4461" s="2" t="s">
        <v>11317</v>
      </c>
    </row>
    <row r="4462" spans="1:10" x14ac:dyDescent="0.3">
      <c r="A4462" s="3">
        <v>3841</v>
      </c>
      <c r="B4462" s="3">
        <v>1198105273</v>
      </c>
      <c r="C4462" s="2" t="s">
        <v>11323</v>
      </c>
      <c r="D4462" s="2" t="s">
        <v>1</v>
      </c>
      <c r="E4462" s="3" t="s">
        <v>2</v>
      </c>
      <c r="F4462" s="3">
        <v>41290</v>
      </c>
      <c r="G4462" s="3" t="str">
        <f t="shared" si="69"/>
        <v>경기도</v>
      </c>
      <c r="H4462" s="2" t="s">
        <v>11325</v>
      </c>
      <c r="I4462" s="2" t="s">
        <v>3622</v>
      </c>
      <c r="J4462" s="2" t="s">
        <v>11324</v>
      </c>
    </row>
    <row r="4463" spans="1:10" x14ac:dyDescent="0.3">
      <c r="A4463" s="3">
        <v>3851</v>
      </c>
      <c r="B4463" s="3">
        <v>1428124514</v>
      </c>
      <c r="C4463" s="2" t="s">
        <v>11353</v>
      </c>
      <c r="D4463" s="2" t="s">
        <v>11354</v>
      </c>
      <c r="E4463" s="3" t="s">
        <v>326</v>
      </c>
      <c r="F4463" s="3">
        <v>41220</v>
      </c>
      <c r="G4463" s="3" t="str">
        <f t="shared" si="69"/>
        <v>경기도</v>
      </c>
      <c r="H4463" s="2" t="s">
        <v>11356</v>
      </c>
      <c r="I4463" s="2" t="s">
        <v>154</v>
      </c>
      <c r="J4463" s="2" t="s">
        <v>11355</v>
      </c>
    </row>
    <row r="4464" spans="1:10" x14ac:dyDescent="0.3">
      <c r="A4464" s="3">
        <v>3857</v>
      </c>
      <c r="B4464" s="3">
        <v>2208751540</v>
      </c>
      <c r="C4464" s="2" t="s">
        <v>11371</v>
      </c>
      <c r="D4464" s="2" t="s">
        <v>1</v>
      </c>
      <c r="E4464" s="3" t="s">
        <v>2</v>
      </c>
      <c r="F4464" s="3">
        <v>41210</v>
      </c>
      <c r="G4464" s="3" t="str">
        <f t="shared" si="69"/>
        <v>경기도</v>
      </c>
      <c r="H4464" s="2" t="s">
        <v>11373</v>
      </c>
      <c r="I4464" s="2" t="s">
        <v>575</v>
      </c>
      <c r="J4464" s="2" t="s">
        <v>11372</v>
      </c>
    </row>
    <row r="4465" spans="1:10" x14ac:dyDescent="0.3">
      <c r="A4465" s="3">
        <v>3883</v>
      </c>
      <c r="B4465" s="3">
        <v>1238114261</v>
      </c>
      <c r="C4465" s="2" t="s">
        <v>11446</v>
      </c>
      <c r="D4465" s="2" t="s">
        <v>132</v>
      </c>
      <c r="E4465" s="3" t="s">
        <v>133</v>
      </c>
      <c r="F4465" s="3">
        <v>41220</v>
      </c>
      <c r="G4465" s="3" t="str">
        <f t="shared" si="69"/>
        <v>경기도</v>
      </c>
      <c r="H4465" s="2" t="s">
        <v>11448</v>
      </c>
      <c r="I4465" s="2" t="s">
        <v>508</v>
      </c>
      <c r="J4465" s="2" t="s">
        <v>11447</v>
      </c>
    </row>
    <row r="4466" spans="1:10" x14ac:dyDescent="0.3">
      <c r="A4466" s="3">
        <v>3890</v>
      </c>
      <c r="B4466" s="3">
        <v>2048133849</v>
      </c>
      <c r="C4466" s="2" t="s">
        <v>11467</v>
      </c>
      <c r="D4466" s="2" t="s">
        <v>1</v>
      </c>
      <c r="E4466" s="3" t="s">
        <v>2</v>
      </c>
      <c r="F4466" s="3">
        <v>41450</v>
      </c>
      <c r="G4466" s="3" t="str">
        <f t="shared" si="69"/>
        <v>경기도</v>
      </c>
      <c r="H4466" s="2" t="s">
        <v>11469</v>
      </c>
      <c r="I4466" s="2" t="s">
        <v>67</v>
      </c>
      <c r="J4466" s="2" t="s">
        <v>11468</v>
      </c>
    </row>
    <row r="4467" spans="1:10" x14ac:dyDescent="0.3">
      <c r="A4467" s="3">
        <v>3891</v>
      </c>
      <c r="B4467" s="3">
        <v>2068124083</v>
      </c>
      <c r="C4467" s="2" t="s">
        <v>11470</v>
      </c>
      <c r="D4467" s="2" t="s">
        <v>1</v>
      </c>
      <c r="E4467" s="3" t="s">
        <v>2</v>
      </c>
      <c r="F4467" s="3">
        <v>41570</v>
      </c>
      <c r="G4467" s="3" t="str">
        <f t="shared" si="69"/>
        <v>경기도</v>
      </c>
      <c r="H4467" s="2" t="s">
        <v>11472</v>
      </c>
      <c r="I4467" s="2" t="s">
        <v>176</v>
      </c>
      <c r="J4467" s="2" t="s">
        <v>11471</v>
      </c>
    </row>
    <row r="4468" spans="1:10" x14ac:dyDescent="0.3">
      <c r="A4468" s="3">
        <v>3944</v>
      </c>
      <c r="B4468" s="3">
        <v>1268143090</v>
      </c>
      <c r="C4468" s="2" t="s">
        <v>11626</v>
      </c>
      <c r="D4468" s="2" t="s">
        <v>1</v>
      </c>
      <c r="E4468" s="3" t="s">
        <v>2</v>
      </c>
      <c r="F4468" s="3">
        <v>41610</v>
      </c>
      <c r="G4468" s="3" t="str">
        <f t="shared" si="69"/>
        <v>경기도</v>
      </c>
      <c r="H4468" s="2" t="s">
        <v>11628</v>
      </c>
      <c r="I4468" s="2" t="s">
        <v>743</v>
      </c>
      <c r="J4468" s="2" t="s">
        <v>11627</v>
      </c>
    </row>
    <row r="4469" spans="1:10" x14ac:dyDescent="0.3">
      <c r="A4469" s="3">
        <v>3951</v>
      </c>
      <c r="B4469" s="3">
        <v>1348609235</v>
      </c>
      <c r="C4469" s="2" t="s">
        <v>11647</v>
      </c>
      <c r="D4469" s="2" t="s">
        <v>1</v>
      </c>
      <c r="E4469" s="3" t="s">
        <v>2</v>
      </c>
      <c r="F4469" s="3">
        <v>41273</v>
      </c>
      <c r="G4469" s="3" t="str">
        <f t="shared" si="69"/>
        <v>경기도</v>
      </c>
      <c r="H4469" s="2" t="s">
        <v>11649</v>
      </c>
      <c r="I4469" s="2" t="s">
        <v>743</v>
      </c>
      <c r="J4469" s="2" t="s">
        <v>11648</v>
      </c>
    </row>
    <row r="4470" spans="1:10" x14ac:dyDescent="0.3">
      <c r="A4470" s="3">
        <v>3986</v>
      </c>
      <c r="B4470" s="3">
        <v>2058121730</v>
      </c>
      <c r="C4470" s="2" t="s">
        <v>11758</v>
      </c>
      <c r="D4470" s="2" t="s">
        <v>1</v>
      </c>
      <c r="E4470" s="3" t="s">
        <v>2</v>
      </c>
      <c r="F4470" s="3">
        <v>41133</v>
      </c>
      <c r="G4470" s="3" t="str">
        <f t="shared" si="69"/>
        <v>경기도</v>
      </c>
      <c r="H4470" s="2" t="s">
        <v>11760</v>
      </c>
      <c r="I4470" s="2" t="s">
        <v>1068</v>
      </c>
      <c r="J4470" s="2" t="s">
        <v>11759</v>
      </c>
    </row>
    <row r="4471" spans="1:10" x14ac:dyDescent="0.3">
      <c r="A4471" s="3">
        <v>4008</v>
      </c>
      <c r="B4471" s="3">
        <v>1048627794</v>
      </c>
      <c r="C4471" s="2" t="s">
        <v>11821</v>
      </c>
      <c r="D4471" s="2" t="s">
        <v>1</v>
      </c>
      <c r="E4471" s="3" t="s">
        <v>2</v>
      </c>
      <c r="F4471" s="3">
        <v>41133</v>
      </c>
      <c r="G4471" s="3" t="str">
        <f t="shared" si="69"/>
        <v>경기도</v>
      </c>
      <c r="H4471" s="2" t="s">
        <v>11823</v>
      </c>
      <c r="I4471" s="2" t="s">
        <v>2048</v>
      </c>
      <c r="J4471" s="2" t="s">
        <v>11822</v>
      </c>
    </row>
    <row r="4472" spans="1:10" x14ac:dyDescent="0.3">
      <c r="A4472" s="3">
        <v>4013</v>
      </c>
      <c r="B4472" s="3">
        <v>1208156239</v>
      </c>
      <c r="C4472" s="2" t="s">
        <v>11834</v>
      </c>
      <c r="D4472" s="2" t="s">
        <v>1</v>
      </c>
      <c r="E4472" s="3" t="s">
        <v>2</v>
      </c>
      <c r="F4472" s="3">
        <v>41133</v>
      </c>
      <c r="G4472" s="3" t="str">
        <f t="shared" si="69"/>
        <v>경기도</v>
      </c>
      <c r="H4472" s="2" t="s">
        <v>11836</v>
      </c>
      <c r="I4472" s="2" t="s">
        <v>737</v>
      </c>
      <c r="J4472" s="2" t="s">
        <v>11835</v>
      </c>
    </row>
    <row r="4473" spans="1:10" x14ac:dyDescent="0.3">
      <c r="A4473" s="3">
        <v>4024</v>
      </c>
      <c r="B4473" s="3">
        <v>1358610021</v>
      </c>
      <c r="C4473" s="2" t="s">
        <v>11865</v>
      </c>
      <c r="D4473" s="2" t="s">
        <v>1</v>
      </c>
      <c r="E4473" s="3" t="s">
        <v>2</v>
      </c>
      <c r="F4473" s="3">
        <v>41117</v>
      </c>
      <c r="G4473" s="3" t="str">
        <f t="shared" si="69"/>
        <v>경기도</v>
      </c>
      <c r="H4473" s="2" t="s">
        <v>820</v>
      </c>
      <c r="I4473" s="2" t="s">
        <v>821</v>
      </c>
      <c r="J4473" s="2" t="s">
        <v>11866</v>
      </c>
    </row>
    <row r="4474" spans="1:10" x14ac:dyDescent="0.3">
      <c r="A4474" s="3">
        <v>4025</v>
      </c>
      <c r="B4474" s="3">
        <v>1378147460</v>
      </c>
      <c r="C4474" s="2" t="s">
        <v>11867</v>
      </c>
      <c r="D4474" s="2" t="s">
        <v>1</v>
      </c>
      <c r="E4474" s="3" t="s">
        <v>2</v>
      </c>
      <c r="F4474" s="3">
        <v>41570</v>
      </c>
      <c r="G4474" s="3" t="str">
        <f t="shared" si="69"/>
        <v>경기도</v>
      </c>
      <c r="H4474" s="2" t="s">
        <v>11869</v>
      </c>
      <c r="I4474" s="2" t="s">
        <v>1533</v>
      </c>
      <c r="J4474" s="2" t="s">
        <v>11868</v>
      </c>
    </row>
    <row r="4475" spans="1:10" x14ac:dyDescent="0.3">
      <c r="A4475" s="3">
        <v>4045</v>
      </c>
      <c r="B4475" s="3">
        <v>1208193044</v>
      </c>
      <c r="C4475" s="2" t="s">
        <v>11927</v>
      </c>
      <c r="D4475" s="2" t="s">
        <v>1</v>
      </c>
      <c r="E4475" s="3" t="s">
        <v>2</v>
      </c>
      <c r="F4475" s="3">
        <v>41173</v>
      </c>
      <c r="G4475" s="3" t="str">
        <f t="shared" si="69"/>
        <v>경기도</v>
      </c>
      <c r="H4475" s="2" t="s">
        <v>11929</v>
      </c>
      <c r="I4475" s="2" t="s">
        <v>912</v>
      </c>
      <c r="J4475" s="2" t="s">
        <v>11928</v>
      </c>
    </row>
    <row r="4476" spans="1:10" x14ac:dyDescent="0.3">
      <c r="A4476" s="3">
        <v>4073</v>
      </c>
      <c r="B4476" s="3">
        <v>1238605812</v>
      </c>
      <c r="C4476" s="2" t="s">
        <v>12001</v>
      </c>
      <c r="D4476" s="2" t="s">
        <v>1</v>
      </c>
      <c r="E4476" s="3" t="s">
        <v>2</v>
      </c>
      <c r="F4476" s="3">
        <v>41113</v>
      </c>
      <c r="G4476" s="3" t="str">
        <f t="shared" si="69"/>
        <v>경기도</v>
      </c>
      <c r="H4476" s="2" t="s">
        <v>12003</v>
      </c>
      <c r="I4476" s="2" t="s">
        <v>522</v>
      </c>
      <c r="J4476" s="2" t="s">
        <v>12002</v>
      </c>
    </row>
    <row r="4477" spans="1:10" x14ac:dyDescent="0.3">
      <c r="A4477" s="3">
        <v>4081</v>
      </c>
      <c r="B4477" s="3">
        <v>1388111650</v>
      </c>
      <c r="C4477" s="2" t="s">
        <v>12024</v>
      </c>
      <c r="D4477" s="2" t="s">
        <v>1</v>
      </c>
      <c r="E4477" s="3" t="s">
        <v>2</v>
      </c>
      <c r="F4477" s="3">
        <v>41290</v>
      </c>
      <c r="G4477" s="3" t="str">
        <f t="shared" si="69"/>
        <v>경기도</v>
      </c>
      <c r="H4477" s="2" t="s">
        <v>12026</v>
      </c>
      <c r="I4477" s="2" t="s">
        <v>5</v>
      </c>
      <c r="J4477" s="2" t="s">
        <v>12025</v>
      </c>
    </row>
    <row r="4478" spans="1:10" x14ac:dyDescent="0.3">
      <c r="A4478" s="3">
        <v>4086</v>
      </c>
      <c r="B4478" s="3">
        <v>2158624345</v>
      </c>
      <c r="C4478" s="2" t="s">
        <v>12037</v>
      </c>
      <c r="D4478" s="2" t="s">
        <v>1</v>
      </c>
      <c r="E4478" s="3" t="s">
        <v>2</v>
      </c>
      <c r="F4478" s="3">
        <v>41360</v>
      </c>
      <c r="G4478" s="3" t="str">
        <f t="shared" si="69"/>
        <v>경기도</v>
      </c>
      <c r="H4478" s="2" t="s">
        <v>12039</v>
      </c>
      <c r="I4478" s="2" t="s">
        <v>5</v>
      </c>
      <c r="J4478" s="2" t="s">
        <v>12038</v>
      </c>
    </row>
    <row r="4479" spans="1:10" x14ac:dyDescent="0.3">
      <c r="A4479" s="3">
        <v>4107</v>
      </c>
      <c r="B4479" s="3">
        <v>1238187783</v>
      </c>
      <c r="C4479" s="2" t="s">
        <v>12087</v>
      </c>
      <c r="D4479" s="2" t="s">
        <v>1</v>
      </c>
      <c r="E4479" s="3" t="s">
        <v>2</v>
      </c>
      <c r="F4479" s="3">
        <v>41173</v>
      </c>
      <c r="G4479" s="3" t="str">
        <f t="shared" si="69"/>
        <v>경기도</v>
      </c>
      <c r="H4479" s="2" t="s">
        <v>12089</v>
      </c>
      <c r="I4479" s="2" t="s">
        <v>13</v>
      </c>
      <c r="J4479" s="2" t="s">
        <v>12088</v>
      </c>
    </row>
    <row r="4480" spans="1:10" x14ac:dyDescent="0.3">
      <c r="A4480" s="3">
        <v>4116</v>
      </c>
      <c r="B4480" s="3">
        <v>1408138652</v>
      </c>
      <c r="C4480" s="2" t="s">
        <v>12114</v>
      </c>
      <c r="D4480" s="2" t="s">
        <v>895</v>
      </c>
      <c r="E4480" s="3" t="s">
        <v>896</v>
      </c>
      <c r="F4480" s="3">
        <v>41410</v>
      </c>
      <c r="G4480" s="3" t="str">
        <f t="shared" si="69"/>
        <v>경기도</v>
      </c>
      <c r="H4480" s="2" t="s">
        <v>12116</v>
      </c>
      <c r="I4480" s="2" t="s">
        <v>11839</v>
      </c>
      <c r="J4480" s="2" t="s">
        <v>12115</v>
      </c>
    </row>
    <row r="4481" spans="1:10" x14ac:dyDescent="0.3">
      <c r="A4481" s="3">
        <v>4134</v>
      </c>
      <c r="B4481" s="3">
        <v>1068624944</v>
      </c>
      <c r="C4481" s="2" t="s">
        <v>12155</v>
      </c>
      <c r="D4481" s="2" t="s">
        <v>1</v>
      </c>
      <c r="E4481" s="3" t="s">
        <v>2</v>
      </c>
      <c r="F4481" s="3">
        <v>41173</v>
      </c>
      <c r="G4481" s="3" t="str">
        <f t="shared" si="69"/>
        <v>경기도</v>
      </c>
      <c r="H4481" s="2" t="s">
        <v>12157</v>
      </c>
      <c r="I4481" s="2" t="s">
        <v>1328</v>
      </c>
      <c r="J4481" s="2" t="s">
        <v>12156</v>
      </c>
    </row>
    <row r="4482" spans="1:10" x14ac:dyDescent="0.3">
      <c r="A4482" s="3">
        <v>4138</v>
      </c>
      <c r="B4482" s="3">
        <v>1298641214</v>
      </c>
      <c r="C4482" s="2" t="s">
        <v>12166</v>
      </c>
      <c r="D4482" s="2" t="s">
        <v>1</v>
      </c>
      <c r="E4482" s="3" t="s">
        <v>2</v>
      </c>
      <c r="F4482" s="3">
        <v>41131</v>
      </c>
      <c r="G4482" s="3" t="str">
        <f t="shared" si="69"/>
        <v>경기도</v>
      </c>
      <c r="H4482" s="2" t="s">
        <v>12168</v>
      </c>
      <c r="I4482" s="2" t="s">
        <v>2895</v>
      </c>
      <c r="J4482" s="2" t="s">
        <v>12167</v>
      </c>
    </row>
    <row r="4483" spans="1:10" x14ac:dyDescent="0.3">
      <c r="A4483" s="3">
        <v>4141</v>
      </c>
      <c r="B4483" s="3">
        <v>1378620544</v>
      </c>
      <c r="C4483" s="2" t="s">
        <v>12175</v>
      </c>
      <c r="D4483" s="2" t="s">
        <v>1</v>
      </c>
      <c r="E4483" s="3" t="s">
        <v>2</v>
      </c>
      <c r="F4483" s="3">
        <v>41570</v>
      </c>
      <c r="G4483" s="3" t="str">
        <f t="shared" ref="G4483:G4546" si="70">LEFT(H4483,3)</f>
        <v>경기도</v>
      </c>
      <c r="H4483" s="2" t="s">
        <v>12177</v>
      </c>
      <c r="I4483" s="2" t="s">
        <v>264</v>
      </c>
      <c r="J4483" s="2" t="s">
        <v>12176</v>
      </c>
    </row>
    <row r="4484" spans="1:10" x14ac:dyDescent="0.3">
      <c r="A4484" s="3">
        <v>4155</v>
      </c>
      <c r="B4484" s="3">
        <v>1088187367</v>
      </c>
      <c r="C4484" s="2" t="s">
        <v>12210</v>
      </c>
      <c r="D4484" s="2" t="s">
        <v>1</v>
      </c>
      <c r="E4484" s="3" t="s">
        <v>2</v>
      </c>
      <c r="F4484" s="3">
        <v>41290</v>
      </c>
      <c r="G4484" s="3" t="str">
        <f t="shared" si="70"/>
        <v>경기도</v>
      </c>
      <c r="H4484" s="2" t="s">
        <v>12212</v>
      </c>
      <c r="I4484" s="2" t="s">
        <v>12213</v>
      </c>
      <c r="J4484" s="2" t="s">
        <v>12211</v>
      </c>
    </row>
    <row r="4485" spans="1:10" x14ac:dyDescent="0.3">
      <c r="A4485" s="3">
        <v>4162</v>
      </c>
      <c r="B4485" s="3">
        <v>1233085202</v>
      </c>
      <c r="C4485" s="2" t="s">
        <v>12230</v>
      </c>
      <c r="D4485" s="2" t="s">
        <v>1</v>
      </c>
      <c r="E4485" s="3" t="s">
        <v>2</v>
      </c>
      <c r="F4485" s="3">
        <v>41410</v>
      </c>
      <c r="G4485" s="3" t="str">
        <f t="shared" si="70"/>
        <v>경기도</v>
      </c>
      <c r="H4485" s="2" t="s">
        <v>12232</v>
      </c>
      <c r="I4485" s="2" t="s">
        <v>393</v>
      </c>
      <c r="J4485" s="2" t="s">
        <v>12231</v>
      </c>
    </row>
    <row r="4486" spans="1:10" x14ac:dyDescent="0.3">
      <c r="A4486" s="3">
        <v>4165</v>
      </c>
      <c r="B4486" s="3">
        <v>1308179942</v>
      </c>
      <c r="C4486" s="2" t="s">
        <v>12239</v>
      </c>
      <c r="D4486" s="2" t="s">
        <v>1</v>
      </c>
      <c r="E4486" s="3" t="s">
        <v>2</v>
      </c>
      <c r="F4486" s="3">
        <v>41190</v>
      </c>
      <c r="G4486" s="3" t="str">
        <f t="shared" si="70"/>
        <v>경기도</v>
      </c>
      <c r="H4486" s="2" t="s">
        <v>12241</v>
      </c>
      <c r="I4486" s="2" t="s">
        <v>176</v>
      </c>
      <c r="J4486" s="2" t="s">
        <v>12240</v>
      </c>
    </row>
    <row r="4487" spans="1:10" x14ac:dyDescent="0.3">
      <c r="A4487" s="3">
        <v>4171</v>
      </c>
      <c r="B4487" s="3">
        <v>1348622499</v>
      </c>
      <c r="C4487" s="2" t="s">
        <v>12257</v>
      </c>
      <c r="D4487" s="2" t="s">
        <v>1</v>
      </c>
      <c r="E4487" s="3" t="s">
        <v>2</v>
      </c>
      <c r="F4487" s="3">
        <v>41273</v>
      </c>
      <c r="G4487" s="3" t="str">
        <f t="shared" si="70"/>
        <v>경기도</v>
      </c>
      <c r="H4487" s="2" t="s">
        <v>12259</v>
      </c>
      <c r="I4487" s="2" t="s">
        <v>2130</v>
      </c>
      <c r="J4487" s="2" t="s">
        <v>12258</v>
      </c>
    </row>
    <row r="4488" spans="1:10" x14ac:dyDescent="0.3">
      <c r="A4488" s="3">
        <v>4177</v>
      </c>
      <c r="B4488" s="3">
        <v>2098120975</v>
      </c>
      <c r="C4488" s="2" t="s">
        <v>12275</v>
      </c>
      <c r="D4488" s="2" t="s">
        <v>1</v>
      </c>
      <c r="E4488" s="3" t="s">
        <v>2</v>
      </c>
      <c r="F4488" s="3">
        <v>41135</v>
      </c>
      <c r="G4488" s="3" t="str">
        <f t="shared" si="70"/>
        <v>경기도</v>
      </c>
      <c r="H4488" s="2" t="s">
        <v>12277</v>
      </c>
      <c r="I4488" s="2" t="s">
        <v>451</v>
      </c>
      <c r="J4488" s="2" t="s">
        <v>12276</v>
      </c>
    </row>
    <row r="4489" spans="1:10" x14ac:dyDescent="0.3">
      <c r="A4489" s="3">
        <v>4199</v>
      </c>
      <c r="B4489" s="3">
        <v>1208762811</v>
      </c>
      <c r="C4489" s="2" t="s">
        <v>12336</v>
      </c>
      <c r="D4489" s="2" t="s">
        <v>1</v>
      </c>
      <c r="E4489" s="3" t="s">
        <v>2</v>
      </c>
      <c r="F4489" s="3">
        <v>41463</v>
      </c>
      <c r="G4489" s="3" t="str">
        <f t="shared" si="70"/>
        <v>경기도</v>
      </c>
      <c r="H4489" s="2" t="s">
        <v>781</v>
      </c>
      <c r="I4489" s="2" t="s">
        <v>639</v>
      </c>
      <c r="J4489" s="2" t="s">
        <v>12337</v>
      </c>
    </row>
    <row r="4490" spans="1:10" x14ac:dyDescent="0.3">
      <c r="A4490" s="3">
        <v>4232</v>
      </c>
      <c r="B4490" s="3">
        <v>1228601491</v>
      </c>
      <c r="C4490" s="2" t="s">
        <v>12430</v>
      </c>
      <c r="D4490" s="2" t="s">
        <v>239</v>
      </c>
      <c r="E4490" s="3" t="s">
        <v>240</v>
      </c>
      <c r="F4490" s="3">
        <v>41287</v>
      </c>
      <c r="G4490" s="3" t="str">
        <f t="shared" si="70"/>
        <v>경기도</v>
      </c>
      <c r="H4490" s="2" t="s">
        <v>12432</v>
      </c>
      <c r="I4490" s="2" t="s">
        <v>8253</v>
      </c>
      <c r="J4490" s="2" t="s">
        <v>12431</v>
      </c>
    </row>
    <row r="4491" spans="1:10" x14ac:dyDescent="0.3">
      <c r="A4491" s="3">
        <v>4233</v>
      </c>
      <c r="B4491" s="3">
        <v>1238103459</v>
      </c>
      <c r="C4491" s="2" t="s">
        <v>12433</v>
      </c>
      <c r="D4491" s="2" t="s">
        <v>325</v>
      </c>
      <c r="E4491" s="3" t="s">
        <v>326</v>
      </c>
      <c r="F4491" s="3">
        <v>41273</v>
      </c>
      <c r="G4491" s="3" t="str">
        <f t="shared" si="70"/>
        <v>경기도</v>
      </c>
      <c r="H4491" s="2" t="s">
        <v>12435</v>
      </c>
      <c r="I4491" s="2" t="s">
        <v>6310</v>
      </c>
      <c r="J4491" s="2" t="s">
        <v>12434</v>
      </c>
    </row>
    <row r="4492" spans="1:10" x14ac:dyDescent="0.3">
      <c r="A4492" s="3">
        <v>4268</v>
      </c>
      <c r="B4492" s="3">
        <v>1208137023</v>
      </c>
      <c r="C4492" s="2" t="s">
        <v>12529</v>
      </c>
      <c r="D4492" s="2" t="s">
        <v>1</v>
      </c>
      <c r="E4492" s="3" t="s">
        <v>2</v>
      </c>
      <c r="F4492" s="3">
        <v>41285</v>
      </c>
      <c r="G4492" s="3" t="str">
        <f t="shared" si="70"/>
        <v>경기도</v>
      </c>
      <c r="H4492" s="2" t="s">
        <v>12531</v>
      </c>
      <c r="I4492" s="2" t="s">
        <v>176</v>
      </c>
      <c r="J4492" s="2" t="s">
        <v>12530</v>
      </c>
    </row>
    <row r="4493" spans="1:10" x14ac:dyDescent="0.3">
      <c r="A4493" s="3">
        <v>4280</v>
      </c>
      <c r="B4493" s="3">
        <v>1408124497</v>
      </c>
      <c r="C4493" s="2" t="s">
        <v>12565</v>
      </c>
      <c r="D4493" s="2" t="s">
        <v>1</v>
      </c>
      <c r="E4493" s="3" t="s">
        <v>2</v>
      </c>
      <c r="F4493" s="3">
        <v>41390</v>
      </c>
      <c r="G4493" s="3" t="str">
        <f t="shared" si="70"/>
        <v>경기도</v>
      </c>
      <c r="H4493" s="2" t="s">
        <v>12567</v>
      </c>
      <c r="I4493" s="2" t="s">
        <v>2374</v>
      </c>
      <c r="J4493" s="2" t="s">
        <v>12566</v>
      </c>
    </row>
    <row r="4494" spans="1:10" x14ac:dyDescent="0.3">
      <c r="A4494" s="3">
        <v>4281</v>
      </c>
      <c r="B4494" s="3">
        <v>2048112238</v>
      </c>
      <c r="C4494" s="2" t="s">
        <v>12568</v>
      </c>
      <c r="D4494" s="2" t="s">
        <v>1</v>
      </c>
      <c r="E4494" s="3" t="s">
        <v>2</v>
      </c>
      <c r="F4494" s="3">
        <v>41220</v>
      </c>
      <c r="G4494" s="3" t="str">
        <f t="shared" si="70"/>
        <v>경기도</v>
      </c>
      <c r="H4494" s="2" t="s">
        <v>12570</v>
      </c>
      <c r="I4494" s="2" t="s">
        <v>2350</v>
      </c>
      <c r="J4494" s="2" t="s">
        <v>12569</v>
      </c>
    </row>
    <row r="4495" spans="1:10" x14ac:dyDescent="0.3">
      <c r="A4495" s="3">
        <v>4314</v>
      </c>
      <c r="B4495" s="3">
        <v>1348610348</v>
      </c>
      <c r="C4495" s="2" t="s">
        <v>12654</v>
      </c>
      <c r="D4495" s="2" t="s">
        <v>1</v>
      </c>
      <c r="E4495" s="3" t="s">
        <v>2</v>
      </c>
      <c r="F4495" s="3">
        <v>41590</v>
      </c>
      <c r="G4495" s="3" t="str">
        <f t="shared" si="70"/>
        <v>경기도</v>
      </c>
      <c r="H4495" s="2" t="s">
        <v>12656</v>
      </c>
      <c r="I4495" s="2" t="s">
        <v>2304</v>
      </c>
      <c r="J4495" s="2" t="s">
        <v>12655</v>
      </c>
    </row>
    <row r="4496" spans="1:10" x14ac:dyDescent="0.3">
      <c r="A4496" s="3">
        <v>4337</v>
      </c>
      <c r="B4496" s="3">
        <v>1138164503</v>
      </c>
      <c r="C4496" s="2" t="s">
        <v>12720</v>
      </c>
      <c r="D4496" s="2" t="s">
        <v>1</v>
      </c>
      <c r="E4496" s="3" t="s">
        <v>2</v>
      </c>
      <c r="F4496" s="3">
        <v>41500</v>
      </c>
      <c r="G4496" s="3" t="str">
        <f t="shared" si="70"/>
        <v>경기도</v>
      </c>
      <c r="H4496" s="2" t="s">
        <v>12722</v>
      </c>
      <c r="I4496" s="2" t="s">
        <v>1183</v>
      </c>
      <c r="J4496" s="2" t="s">
        <v>12721</v>
      </c>
    </row>
    <row r="4497" spans="1:10" x14ac:dyDescent="0.3">
      <c r="A4497" s="3">
        <v>4340</v>
      </c>
      <c r="B4497" s="3">
        <v>1248604378</v>
      </c>
      <c r="C4497" s="2" t="s">
        <v>12728</v>
      </c>
      <c r="D4497" s="2" t="s">
        <v>1</v>
      </c>
      <c r="E4497" s="3" t="s">
        <v>2</v>
      </c>
      <c r="F4497" s="3">
        <v>41590</v>
      </c>
      <c r="G4497" s="3" t="str">
        <f t="shared" si="70"/>
        <v>경기도</v>
      </c>
      <c r="H4497" s="2" t="s">
        <v>12730</v>
      </c>
      <c r="I4497" s="2" t="s">
        <v>534</v>
      </c>
      <c r="J4497" s="2" t="s">
        <v>12729</v>
      </c>
    </row>
    <row r="4498" spans="1:10" x14ac:dyDescent="0.3">
      <c r="A4498" s="3">
        <v>4341</v>
      </c>
      <c r="B4498" s="3">
        <v>1348617865</v>
      </c>
      <c r="C4498" s="2" t="s">
        <v>12731</v>
      </c>
      <c r="D4498" s="2" t="s">
        <v>1</v>
      </c>
      <c r="E4498" s="3" t="s">
        <v>2</v>
      </c>
      <c r="F4498" s="3">
        <v>41273</v>
      </c>
      <c r="G4498" s="3" t="str">
        <f t="shared" si="70"/>
        <v>경기도</v>
      </c>
      <c r="H4498" s="2" t="s">
        <v>12733</v>
      </c>
      <c r="I4498" s="2" t="s">
        <v>146</v>
      </c>
      <c r="J4498" s="2" t="s">
        <v>12732</v>
      </c>
    </row>
    <row r="4499" spans="1:10" x14ac:dyDescent="0.3">
      <c r="A4499" s="3">
        <v>4343</v>
      </c>
      <c r="B4499" s="3">
        <v>1400241695</v>
      </c>
      <c r="C4499" s="2" t="s">
        <v>12737</v>
      </c>
      <c r="D4499" s="2" t="s">
        <v>1</v>
      </c>
      <c r="E4499" s="3" t="s">
        <v>2</v>
      </c>
      <c r="F4499" s="3">
        <v>41390</v>
      </c>
      <c r="G4499" s="3" t="str">
        <f t="shared" si="70"/>
        <v>경기도</v>
      </c>
      <c r="H4499" s="2" t="s">
        <v>12739</v>
      </c>
      <c r="I4499" s="2" t="s">
        <v>260</v>
      </c>
      <c r="J4499" s="2" t="s">
        <v>12738</v>
      </c>
    </row>
    <row r="4500" spans="1:10" x14ac:dyDescent="0.3">
      <c r="A4500" s="3">
        <v>4344</v>
      </c>
      <c r="B4500" s="3">
        <v>1428108362</v>
      </c>
      <c r="C4500" s="2" t="s">
        <v>12740</v>
      </c>
      <c r="D4500" s="2" t="s">
        <v>1</v>
      </c>
      <c r="E4500" s="3" t="s">
        <v>2</v>
      </c>
      <c r="F4500" s="3">
        <v>41463</v>
      </c>
      <c r="G4500" s="3" t="str">
        <f t="shared" si="70"/>
        <v>경기도</v>
      </c>
      <c r="H4500" s="2" t="s">
        <v>12742</v>
      </c>
      <c r="I4500" s="2" t="s">
        <v>51</v>
      </c>
      <c r="J4500" s="2" t="s">
        <v>12741</v>
      </c>
    </row>
    <row r="4501" spans="1:10" x14ac:dyDescent="0.3">
      <c r="A4501" s="3">
        <v>4367</v>
      </c>
      <c r="B4501" s="3">
        <v>1068147224</v>
      </c>
      <c r="C4501" s="2" t="s">
        <v>12808</v>
      </c>
      <c r="D4501" s="2" t="s">
        <v>3699</v>
      </c>
      <c r="E4501" s="3" t="s">
        <v>3700</v>
      </c>
      <c r="F4501" s="3">
        <v>41465</v>
      </c>
      <c r="G4501" s="3" t="str">
        <f t="shared" si="70"/>
        <v>경기도</v>
      </c>
      <c r="H4501" s="2" t="s">
        <v>12810</v>
      </c>
      <c r="I4501" s="2" t="s">
        <v>497</v>
      </c>
      <c r="J4501" s="2" t="s">
        <v>12809</v>
      </c>
    </row>
    <row r="4502" spans="1:10" x14ac:dyDescent="0.3">
      <c r="A4502" s="3">
        <v>4370</v>
      </c>
      <c r="B4502" s="3">
        <v>1148623892</v>
      </c>
      <c r="C4502" s="2" t="s">
        <v>12817</v>
      </c>
      <c r="D4502" s="2" t="s">
        <v>1</v>
      </c>
      <c r="E4502" s="3" t="s">
        <v>2</v>
      </c>
      <c r="F4502" s="3">
        <v>41410</v>
      </c>
      <c r="G4502" s="3" t="str">
        <f t="shared" si="70"/>
        <v>경기도</v>
      </c>
      <c r="H4502" s="2" t="s">
        <v>12819</v>
      </c>
      <c r="I4502" s="2" t="s">
        <v>2172</v>
      </c>
      <c r="J4502" s="2" t="s">
        <v>12818</v>
      </c>
    </row>
    <row r="4503" spans="1:10" x14ac:dyDescent="0.3">
      <c r="A4503" s="3">
        <v>4376</v>
      </c>
      <c r="B4503" s="3">
        <v>1328160508</v>
      </c>
      <c r="C4503" s="2" t="s">
        <v>2919</v>
      </c>
      <c r="D4503" s="2" t="s">
        <v>1</v>
      </c>
      <c r="E4503" s="3" t="s">
        <v>2</v>
      </c>
      <c r="F4503" s="3">
        <v>41360</v>
      </c>
      <c r="G4503" s="3" t="str">
        <f t="shared" si="70"/>
        <v>경기도</v>
      </c>
      <c r="H4503" s="2" t="s">
        <v>12835</v>
      </c>
      <c r="I4503" s="2" t="s">
        <v>5596</v>
      </c>
      <c r="J4503" s="2" t="s">
        <v>12834</v>
      </c>
    </row>
    <row r="4504" spans="1:10" x14ac:dyDescent="0.3">
      <c r="A4504" s="3">
        <v>4382</v>
      </c>
      <c r="B4504" s="3">
        <v>3058103992</v>
      </c>
      <c r="C4504" s="2" t="s">
        <v>12851</v>
      </c>
      <c r="D4504" s="2" t="s">
        <v>1</v>
      </c>
      <c r="E4504" s="3" t="s">
        <v>2</v>
      </c>
      <c r="F4504" s="3">
        <v>41117</v>
      </c>
      <c r="G4504" s="3" t="str">
        <f t="shared" si="70"/>
        <v>경기도</v>
      </c>
      <c r="H4504" s="2" t="s">
        <v>12853</v>
      </c>
      <c r="I4504" s="2" t="s">
        <v>5</v>
      </c>
      <c r="J4504" s="2" t="s">
        <v>12852</v>
      </c>
    </row>
    <row r="4505" spans="1:10" x14ac:dyDescent="0.3">
      <c r="A4505" s="3">
        <v>4409</v>
      </c>
      <c r="B4505" s="3">
        <v>1348161027</v>
      </c>
      <c r="C4505" s="2" t="s">
        <v>12927</v>
      </c>
      <c r="D4505" s="2" t="s">
        <v>239</v>
      </c>
      <c r="E4505" s="3" t="s">
        <v>240</v>
      </c>
      <c r="F4505" s="3">
        <v>41273</v>
      </c>
      <c r="G4505" s="3" t="str">
        <f t="shared" si="70"/>
        <v>경기도</v>
      </c>
      <c r="H4505" s="2" t="s">
        <v>12929</v>
      </c>
      <c r="I4505" s="2" t="s">
        <v>1940</v>
      </c>
      <c r="J4505" s="2" t="s">
        <v>12928</v>
      </c>
    </row>
    <row r="4506" spans="1:10" x14ac:dyDescent="0.3">
      <c r="A4506" s="3">
        <v>4410</v>
      </c>
      <c r="B4506" s="3">
        <v>1358198527</v>
      </c>
      <c r="C4506" s="2" t="s">
        <v>12930</v>
      </c>
      <c r="D4506" s="2" t="s">
        <v>1</v>
      </c>
      <c r="E4506" s="3" t="s">
        <v>2</v>
      </c>
      <c r="F4506" s="3">
        <v>41115</v>
      </c>
      <c r="G4506" s="3" t="str">
        <f t="shared" si="70"/>
        <v>경기도</v>
      </c>
      <c r="H4506" s="2" t="s">
        <v>12932</v>
      </c>
      <c r="I4506" s="2" t="s">
        <v>1328</v>
      </c>
      <c r="J4506" s="2" t="s">
        <v>12931</v>
      </c>
    </row>
    <row r="4507" spans="1:10" x14ac:dyDescent="0.3">
      <c r="A4507" s="3">
        <v>4418</v>
      </c>
      <c r="B4507" s="3">
        <v>3010895217</v>
      </c>
      <c r="C4507" s="2" t="s">
        <v>12952</v>
      </c>
      <c r="D4507" s="2" t="s">
        <v>1</v>
      </c>
      <c r="E4507" s="3" t="s">
        <v>2</v>
      </c>
      <c r="F4507" s="3">
        <v>41273</v>
      </c>
      <c r="G4507" s="3" t="str">
        <f t="shared" si="70"/>
        <v>경기도</v>
      </c>
      <c r="H4507" s="2" t="s">
        <v>12953</v>
      </c>
      <c r="I4507" s="2" t="s">
        <v>1328</v>
      </c>
      <c r="J4507" s="2">
        <f>-492-7725</f>
        <v>-8217</v>
      </c>
    </row>
    <row r="4508" spans="1:10" x14ac:dyDescent="0.3">
      <c r="A4508" s="3">
        <v>4455</v>
      </c>
      <c r="B4508" s="3">
        <v>2148627714</v>
      </c>
      <c r="C4508" s="2" t="s">
        <v>13057</v>
      </c>
      <c r="D4508" s="2" t="s">
        <v>1</v>
      </c>
      <c r="E4508" s="3" t="s">
        <v>2</v>
      </c>
      <c r="F4508" s="3">
        <v>41135</v>
      </c>
      <c r="G4508" s="3" t="str">
        <f t="shared" si="70"/>
        <v>경기도</v>
      </c>
      <c r="H4508" s="2" t="s">
        <v>314</v>
      </c>
      <c r="I4508" s="2" t="s">
        <v>13</v>
      </c>
      <c r="J4508" s="2" t="s">
        <v>13058</v>
      </c>
    </row>
    <row r="4509" spans="1:10" x14ac:dyDescent="0.3">
      <c r="A4509" s="3">
        <v>4459</v>
      </c>
      <c r="B4509" s="3">
        <v>2208730749</v>
      </c>
      <c r="C4509" s="2" t="s">
        <v>13068</v>
      </c>
      <c r="D4509" s="2" t="s">
        <v>1</v>
      </c>
      <c r="E4509" s="3" t="s">
        <v>2</v>
      </c>
      <c r="F4509" s="3">
        <v>41610</v>
      </c>
      <c r="G4509" s="3" t="str">
        <f t="shared" si="70"/>
        <v>경기도</v>
      </c>
      <c r="H4509" s="2" t="s">
        <v>13070</v>
      </c>
      <c r="I4509" s="2" t="s">
        <v>605</v>
      </c>
      <c r="J4509" s="2" t="s">
        <v>13069</v>
      </c>
    </row>
    <row r="4510" spans="1:10" x14ac:dyDescent="0.3">
      <c r="A4510" s="3">
        <v>4478</v>
      </c>
      <c r="B4510" s="3">
        <v>1238620322</v>
      </c>
      <c r="C4510" s="2" t="s">
        <v>13125</v>
      </c>
      <c r="D4510" s="2" t="s">
        <v>1</v>
      </c>
      <c r="E4510" s="3" t="s">
        <v>2</v>
      </c>
      <c r="F4510" s="3">
        <v>41111</v>
      </c>
      <c r="G4510" s="3" t="str">
        <f t="shared" si="70"/>
        <v>경기도</v>
      </c>
      <c r="H4510" s="2" t="s">
        <v>13127</v>
      </c>
      <c r="I4510" s="2" t="s">
        <v>154</v>
      </c>
      <c r="J4510" s="2" t="s">
        <v>13126</v>
      </c>
    </row>
    <row r="4511" spans="1:10" x14ac:dyDescent="0.3">
      <c r="A4511" s="3">
        <v>4480</v>
      </c>
      <c r="B4511" s="3">
        <v>1288136881</v>
      </c>
      <c r="C4511" s="2" t="s">
        <v>13130</v>
      </c>
      <c r="D4511" s="2" t="s">
        <v>1</v>
      </c>
      <c r="E4511" s="3" t="s">
        <v>2</v>
      </c>
      <c r="F4511" s="3">
        <v>41480</v>
      </c>
      <c r="G4511" s="3" t="str">
        <f t="shared" si="70"/>
        <v>경기도</v>
      </c>
      <c r="H4511" s="2" t="s">
        <v>13132</v>
      </c>
      <c r="I4511" s="2" t="s">
        <v>13133</v>
      </c>
      <c r="J4511" s="2" t="s">
        <v>13131</v>
      </c>
    </row>
    <row r="4512" spans="1:10" x14ac:dyDescent="0.3">
      <c r="A4512" s="3">
        <v>4504</v>
      </c>
      <c r="B4512" s="3">
        <v>1248631502</v>
      </c>
      <c r="C4512" s="2" t="s">
        <v>13198</v>
      </c>
      <c r="D4512" s="2" t="s">
        <v>1</v>
      </c>
      <c r="E4512" s="3" t="s">
        <v>2</v>
      </c>
      <c r="F4512" s="3">
        <v>41220</v>
      </c>
      <c r="G4512" s="3" t="str">
        <f t="shared" si="70"/>
        <v>경기도</v>
      </c>
      <c r="H4512" s="2" t="s">
        <v>13200</v>
      </c>
      <c r="I4512" s="2" t="s">
        <v>13201</v>
      </c>
      <c r="J4512" s="2" t="s">
        <v>13199</v>
      </c>
    </row>
    <row r="4513" spans="1:10" x14ac:dyDescent="0.3">
      <c r="A4513" s="3">
        <v>4543</v>
      </c>
      <c r="B4513" s="3">
        <v>1328156547</v>
      </c>
      <c r="C4513" s="2" t="s">
        <v>13305</v>
      </c>
      <c r="D4513" s="2" t="s">
        <v>1</v>
      </c>
      <c r="E4513" s="3" t="s">
        <v>2</v>
      </c>
      <c r="F4513" s="3">
        <v>41610</v>
      </c>
      <c r="G4513" s="3" t="str">
        <f t="shared" si="70"/>
        <v>경기도</v>
      </c>
      <c r="H4513" s="2" t="s">
        <v>13307</v>
      </c>
      <c r="I4513" s="2" t="s">
        <v>13296</v>
      </c>
      <c r="J4513" s="2" t="s">
        <v>13306</v>
      </c>
    </row>
    <row r="4514" spans="1:10" x14ac:dyDescent="0.3">
      <c r="A4514" s="3">
        <v>4545</v>
      </c>
      <c r="B4514" s="3">
        <v>1388103499</v>
      </c>
      <c r="C4514" s="2" t="s">
        <v>13311</v>
      </c>
      <c r="D4514" s="2" t="s">
        <v>1</v>
      </c>
      <c r="E4514" s="3" t="s">
        <v>2</v>
      </c>
      <c r="F4514" s="3">
        <v>41273</v>
      </c>
      <c r="G4514" s="3" t="str">
        <f t="shared" si="70"/>
        <v>경기도</v>
      </c>
      <c r="H4514" s="2" t="s">
        <v>13313</v>
      </c>
      <c r="I4514" s="2" t="s">
        <v>2447</v>
      </c>
      <c r="J4514" s="2" t="s">
        <v>13312</v>
      </c>
    </row>
    <row r="4515" spans="1:10" x14ac:dyDescent="0.3">
      <c r="A4515" s="3">
        <v>4546</v>
      </c>
      <c r="B4515" s="3">
        <v>2018178435</v>
      </c>
      <c r="C4515" s="2" t="s">
        <v>13314</v>
      </c>
      <c r="D4515" s="2" t="s">
        <v>1</v>
      </c>
      <c r="E4515" s="3" t="s">
        <v>2</v>
      </c>
      <c r="F4515" s="3">
        <v>41281</v>
      </c>
      <c r="G4515" s="3" t="str">
        <f t="shared" si="70"/>
        <v>경기도</v>
      </c>
      <c r="H4515" s="2" t="s">
        <v>13316</v>
      </c>
      <c r="I4515" s="2" t="s">
        <v>2149</v>
      </c>
      <c r="J4515" s="2" t="s">
        <v>13315</v>
      </c>
    </row>
    <row r="4516" spans="1:10" x14ac:dyDescent="0.3">
      <c r="A4516" s="3">
        <v>4570</v>
      </c>
      <c r="B4516" s="3">
        <v>1268640991</v>
      </c>
      <c r="C4516" s="2" t="s">
        <v>13380</v>
      </c>
      <c r="D4516" s="2" t="s">
        <v>325</v>
      </c>
      <c r="E4516" s="3" t="s">
        <v>326</v>
      </c>
      <c r="F4516" s="3">
        <v>41360</v>
      </c>
      <c r="G4516" s="3" t="str">
        <f t="shared" si="70"/>
        <v>경기도</v>
      </c>
      <c r="H4516" s="2" t="s">
        <v>13382</v>
      </c>
      <c r="I4516" s="2" t="s">
        <v>1317</v>
      </c>
      <c r="J4516" s="2" t="s">
        <v>13381</v>
      </c>
    </row>
    <row r="4517" spans="1:10" x14ac:dyDescent="0.3">
      <c r="A4517" s="3">
        <v>4575</v>
      </c>
      <c r="B4517" s="3">
        <v>1348607635</v>
      </c>
      <c r="C4517" s="2" t="s">
        <v>13395</v>
      </c>
      <c r="D4517" s="2" t="s">
        <v>1</v>
      </c>
      <c r="E4517" s="3" t="s">
        <v>2</v>
      </c>
      <c r="F4517" s="3">
        <v>41273</v>
      </c>
      <c r="G4517" s="3" t="str">
        <f t="shared" si="70"/>
        <v>경기도</v>
      </c>
      <c r="H4517" s="2" t="s">
        <v>13397</v>
      </c>
      <c r="I4517" s="2" t="s">
        <v>1728</v>
      </c>
      <c r="J4517" s="2" t="s">
        <v>13396</v>
      </c>
    </row>
    <row r="4518" spans="1:10" x14ac:dyDescent="0.3">
      <c r="A4518" s="3">
        <v>4577</v>
      </c>
      <c r="B4518" s="3">
        <v>1408121428</v>
      </c>
      <c r="C4518" s="2" t="s">
        <v>12175</v>
      </c>
      <c r="D4518" s="2" t="s">
        <v>1</v>
      </c>
      <c r="E4518" s="3" t="s">
        <v>2</v>
      </c>
      <c r="F4518" s="3">
        <v>41390</v>
      </c>
      <c r="G4518" s="3" t="str">
        <f t="shared" si="70"/>
        <v>경기도</v>
      </c>
      <c r="H4518" s="2" t="s">
        <v>13402</v>
      </c>
      <c r="I4518" s="2" t="s">
        <v>1011</v>
      </c>
      <c r="J4518" s="2" t="s">
        <v>13401</v>
      </c>
    </row>
    <row r="4519" spans="1:10" x14ac:dyDescent="0.3">
      <c r="A4519" s="3">
        <v>4578</v>
      </c>
      <c r="B4519" s="3">
        <v>2038149713</v>
      </c>
      <c r="C4519" s="2" t="s">
        <v>13403</v>
      </c>
      <c r="D4519" s="2" t="s">
        <v>1</v>
      </c>
      <c r="E4519" s="3" t="s">
        <v>2</v>
      </c>
      <c r="F4519" s="3">
        <v>41285</v>
      </c>
      <c r="G4519" s="3" t="str">
        <f t="shared" si="70"/>
        <v>경기도</v>
      </c>
      <c r="H4519" s="2" t="s">
        <v>13405</v>
      </c>
      <c r="I4519" s="2" t="s">
        <v>737</v>
      </c>
      <c r="J4519" s="2" t="s">
        <v>13404</v>
      </c>
    </row>
    <row r="4520" spans="1:10" x14ac:dyDescent="0.3">
      <c r="A4520" s="3">
        <v>4599</v>
      </c>
      <c r="B4520" s="3">
        <v>1288642883</v>
      </c>
      <c r="C4520" s="2" t="s">
        <v>13460</v>
      </c>
      <c r="D4520" s="2" t="s">
        <v>1</v>
      </c>
      <c r="E4520" s="3" t="s">
        <v>2</v>
      </c>
      <c r="F4520" s="3">
        <v>41480</v>
      </c>
      <c r="G4520" s="3" t="str">
        <f t="shared" si="70"/>
        <v>경기도</v>
      </c>
      <c r="H4520" s="2" t="s">
        <v>13462</v>
      </c>
      <c r="I4520" s="2" t="s">
        <v>1079</v>
      </c>
      <c r="J4520" s="2" t="s">
        <v>13461</v>
      </c>
    </row>
    <row r="4521" spans="1:10" x14ac:dyDescent="0.3">
      <c r="A4521" s="3">
        <v>4623</v>
      </c>
      <c r="B4521" s="3">
        <v>1288150748</v>
      </c>
      <c r="C4521" s="2" t="s">
        <v>13524</v>
      </c>
      <c r="D4521" s="2" t="s">
        <v>1</v>
      </c>
      <c r="E4521" s="3" t="s">
        <v>2</v>
      </c>
      <c r="F4521" s="3">
        <v>41480</v>
      </c>
      <c r="G4521" s="3" t="str">
        <f t="shared" si="70"/>
        <v>경기도</v>
      </c>
      <c r="H4521" s="2" t="s">
        <v>13526</v>
      </c>
      <c r="I4521" s="2" t="s">
        <v>13527</v>
      </c>
      <c r="J4521" s="2" t="s">
        <v>13525</v>
      </c>
    </row>
    <row r="4522" spans="1:10" x14ac:dyDescent="0.3">
      <c r="A4522" s="3">
        <v>4629</v>
      </c>
      <c r="B4522" s="3">
        <v>1348129935</v>
      </c>
      <c r="C4522" s="2" t="s">
        <v>13542</v>
      </c>
      <c r="D4522" s="2" t="s">
        <v>406</v>
      </c>
      <c r="E4522" s="3" t="s">
        <v>2</v>
      </c>
      <c r="F4522" s="3">
        <v>41273</v>
      </c>
      <c r="G4522" s="3" t="str">
        <f t="shared" si="70"/>
        <v>경기도</v>
      </c>
      <c r="H4522" s="2" t="s">
        <v>13544</v>
      </c>
      <c r="I4522" s="2" t="s">
        <v>3885</v>
      </c>
      <c r="J4522" s="2" t="s">
        <v>13543</v>
      </c>
    </row>
    <row r="4523" spans="1:10" x14ac:dyDescent="0.3">
      <c r="A4523" s="3">
        <v>4635</v>
      </c>
      <c r="B4523" s="3">
        <v>1348646564</v>
      </c>
      <c r="C4523" s="2" t="s">
        <v>13559</v>
      </c>
      <c r="D4523" s="2" t="s">
        <v>1</v>
      </c>
      <c r="E4523" s="3" t="s">
        <v>2</v>
      </c>
      <c r="F4523" s="3">
        <v>41273</v>
      </c>
      <c r="G4523" s="3" t="str">
        <f t="shared" si="70"/>
        <v>경기도</v>
      </c>
      <c r="H4523" s="2" t="s">
        <v>13561</v>
      </c>
      <c r="I4523" s="2" t="s">
        <v>260</v>
      </c>
      <c r="J4523" s="2" t="s">
        <v>13560</v>
      </c>
    </row>
    <row r="4524" spans="1:10" x14ac:dyDescent="0.3">
      <c r="A4524" s="3">
        <v>4640</v>
      </c>
      <c r="B4524" s="3">
        <v>1408142078</v>
      </c>
      <c r="C4524" s="2" t="s">
        <v>3195</v>
      </c>
      <c r="D4524" s="2" t="s">
        <v>1</v>
      </c>
      <c r="E4524" s="3" t="s">
        <v>2</v>
      </c>
      <c r="F4524" s="3">
        <v>41273</v>
      </c>
      <c r="G4524" s="3" t="str">
        <f t="shared" si="70"/>
        <v>경기도</v>
      </c>
      <c r="H4524" s="2" t="s">
        <v>13575</v>
      </c>
      <c r="I4524" s="2" t="s">
        <v>260</v>
      </c>
      <c r="J4524" s="2" t="s">
        <v>13574</v>
      </c>
    </row>
    <row r="4525" spans="1:10" x14ac:dyDescent="0.3">
      <c r="A4525" s="3">
        <v>4670</v>
      </c>
      <c r="B4525" s="3">
        <v>1238135683</v>
      </c>
      <c r="C4525" s="2" t="s">
        <v>13661</v>
      </c>
      <c r="D4525" s="2" t="s">
        <v>1</v>
      </c>
      <c r="E4525" s="3" t="s">
        <v>2</v>
      </c>
      <c r="F4525" s="3">
        <v>41173</v>
      </c>
      <c r="G4525" s="3" t="str">
        <f t="shared" si="70"/>
        <v>경기도</v>
      </c>
      <c r="H4525" s="2" t="s">
        <v>13663</v>
      </c>
      <c r="I4525" s="2" t="s">
        <v>2460</v>
      </c>
      <c r="J4525" s="2" t="s">
        <v>13662</v>
      </c>
    </row>
    <row r="4526" spans="1:10" x14ac:dyDescent="0.3">
      <c r="A4526" s="3">
        <v>4671</v>
      </c>
      <c r="B4526" s="3">
        <v>1248128341</v>
      </c>
      <c r="C4526" s="2" t="s">
        <v>13664</v>
      </c>
      <c r="D4526" s="2" t="s">
        <v>239</v>
      </c>
      <c r="E4526" s="3" t="s">
        <v>240</v>
      </c>
      <c r="F4526" s="3">
        <v>41590</v>
      </c>
      <c r="G4526" s="3" t="str">
        <f t="shared" si="70"/>
        <v>경기도</v>
      </c>
      <c r="H4526" s="2" t="s">
        <v>13666</v>
      </c>
      <c r="I4526" s="2" t="s">
        <v>146</v>
      </c>
      <c r="J4526" s="2" t="s">
        <v>13665</v>
      </c>
    </row>
    <row r="4527" spans="1:10" x14ac:dyDescent="0.3">
      <c r="A4527" s="3">
        <v>4672</v>
      </c>
      <c r="B4527" s="3">
        <v>1248616646</v>
      </c>
      <c r="C4527" s="2" t="s">
        <v>13667</v>
      </c>
      <c r="D4527" s="2" t="s">
        <v>1</v>
      </c>
      <c r="E4527" s="3" t="s">
        <v>2</v>
      </c>
      <c r="F4527" s="3">
        <v>41590</v>
      </c>
      <c r="G4527" s="3" t="str">
        <f t="shared" si="70"/>
        <v>경기도</v>
      </c>
      <c r="H4527" s="2" t="s">
        <v>13669</v>
      </c>
      <c r="I4527" s="2" t="s">
        <v>1493</v>
      </c>
      <c r="J4527" s="2" t="s">
        <v>13668</v>
      </c>
    </row>
    <row r="4528" spans="1:10" x14ac:dyDescent="0.3">
      <c r="A4528" s="3">
        <v>4676</v>
      </c>
      <c r="B4528" s="3">
        <v>1298635615</v>
      </c>
      <c r="C4528" s="2" t="s">
        <v>13679</v>
      </c>
      <c r="D4528" s="2" t="s">
        <v>1</v>
      </c>
      <c r="E4528" s="3" t="s">
        <v>2</v>
      </c>
      <c r="F4528" s="3">
        <v>41135</v>
      </c>
      <c r="G4528" s="3" t="str">
        <f t="shared" si="70"/>
        <v>경기도</v>
      </c>
      <c r="H4528" s="2" t="s">
        <v>13681</v>
      </c>
      <c r="I4528" s="2" t="s">
        <v>512</v>
      </c>
      <c r="J4528" s="2" t="s">
        <v>13680</v>
      </c>
    </row>
    <row r="4529" spans="1:10" x14ac:dyDescent="0.3">
      <c r="A4529" s="3">
        <v>4682</v>
      </c>
      <c r="B4529" s="3">
        <v>1378142257</v>
      </c>
      <c r="C4529" s="2" t="s">
        <v>13697</v>
      </c>
      <c r="D4529" s="2" t="s">
        <v>1</v>
      </c>
      <c r="E4529" s="3" t="s">
        <v>2</v>
      </c>
      <c r="F4529" s="3">
        <v>41570</v>
      </c>
      <c r="G4529" s="3" t="str">
        <f t="shared" si="70"/>
        <v>경기도</v>
      </c>
      <c r="H4529" s="2" t="s">
        <v>13699</v>
      </c>
      <c r="I4529" s="2" t="s">
        <v>1411</v>
      </c>
      <c r="J4529" s="2" t="s">
        <v>13698</v>
      </c>
    </row>
    <row r="4530" spans="1:10" x14ac:dyDescent="0.3">
      <c r="A4530" s="3">
        <v>4683</v>
      </c>
      <c r="B4530" s="3">
        <v>1378183831</v>
      </c>
      <c r="C4530" s="2" t="s">
        <v>13700</v>
      </c>
      <c r="D4530" s="2" t="s">
        <v>1</v>
      </c>
      <c r="E4530" s="3" t="s">
        <v>2</v>
      </c>
      <c r="F4530" s="3">
        <v>41570</v>
      </c>
      <c r="G4530" s="3" t="str">
        <f t="shared" si="70"/>
        <v>경기도</v>
      </c>
      <c r="H4530" s="2" t="s">
        <v>13702</v>
      </c>
      <c r="I4530" s="2" t="s">
        <v>229</v>
      </c>
      <c r="J4530" s="2" t="s">
        <v>13701</v>
      </c>
    </row>
    <row r="4531" spans="1:10" x14ac:dyDescent="0.3">
      <c r="A4531" s="3">
        <v>4722</v>
      </c>
      <c r="B4531" s="3">
        <v>1408117910</v>
      </c>
      <c r="C4531" s="2" t="s">
        <v>13812</v>
      </c>
      <c r="D4531" s="2" t="s">
        <v>1</v>
      </c>
      <c r="E4531" s="3" t="s">
        <v>2</v>
      </c>
      <c r="F4531" s="3">
        <v>41390</v>
      </c>
      <c r="G4531" s="3" t="str">
        <f t="shared" si="70"/>
        <v>경기도</v>
      </c>
      <c r="H4531" s="2" t="s">
        <v>13814</v>
      </c>
      <c r="I4531" s="2" t="s">
        <v>13815</v>
      </c>
      <c r="J4531" s="2" t="s">
        <v>13813</v>
      </c>
    </row>
    <row r="4532" spans="1:10" x14ac:dyDescent="0.3">
      <c r="A4532" s="3">
        <v>4731</v>
      </c>
      <c r="B4532" s="3">
        <v>2208729581</v>
      </c>
      <c r="C4532" s="2" t="s">
        <v>13840</v>
      </c>
      <c r="D4532" s="2" t="s">
        <v>1</v>
      </c>
      <c r="E4532" s="3" t="s">
        <v>2</v>
      </c>
      <c r="F4532" s="3">
        <v>41135</v>
      </c>
      <c r="G4532" s="3" t="str">
        <f t="shared" si="70"/>
        <v>경기도</v>
      </c>
      <c r="H4532" s="2" t="s">
        <v>13842</v>
      </c>
      <c r="I4532" s="2" t="s">
        <v>643</v>
      </c>
      <c r="J4532" s="2" t="s">
        <v>13841</v>
      </c>
    </row>
    <row r="4533" spans="1:10" x14ac:dyDescent="0.3">
      <c r="A4533" s="3">
        <v>4760</v>
      </c>
      <c r="B4533" s="3">
        <v>1348169470</v>
      </c>
      <c r="C4533" s="2" t="s">
        <v>13925</v>
      </c>
      <c r="D4533" s="2" t="s">
        <v>1</v>
      </c>
      <c r="E4533" s="3" t="s">
        <v>2</v>
      </c>
      <c r="F4533" s="3">
        <v>41390</v>
      </c>
      <c r="G4533" s="3" t="str">
        <f t="shared" si="70"/>
        <v>경기도</v>
      </c>
      <c r="H4533" s="2" t="s">
        <v>13927</v>
      </c>
      <c r="I4533" s="2" t="s">
        <v>348</v>
      </c>
      <c r="J4533" s="2" t="s">
        <v>13926</v>
      </c>
    </row>
    <row r="4534" spans="1:10" x14ac:dyDescent="0.3">
      <c r="A4534" s="3">
        <v>4796</v>
      </c>
      <c r="B4534" s="3">
        <v>2018600586</v>
      </c>
      <c r="C4534" s="2" t="s">
        <v>14030</v>
      </c>
      <c r="D4534" s="2" t="s">
        <v>1</v>
      </c>
      <c r="E4534" s="3" t="s">
        <v>2</v>
      </c>
      <c r="F4534" s="3">
        <v>41360</v>
      </c>
      <c r="G4534" s="3" t="str">
        <f t="shared" si="70"/>
        <v>경기도</v>
      </c>
      <c r="H4534" s="2" t="s">
        <v>14032</v>
      </c>
      <c r="I4534" s="2" t="s">
        <v>3622</v>
      </c>
      <c r="J4534" s="2" t="s">
        <v>14031</v>
      </c>
    </row>
    <row r="4535" spans="1:10" x14ac:dyDescent="0.3">
      <c r="A4535" s="3">
        <v>4823</v>
      </c>
      <c r="B4535" s="3">
        <v>1248623356</v>
      </c>
      <c r="C4535" s="2" t="s">
        <v>14104</v>
      </c>
      <c r="D4535" s="2" t="s">
        <v>239</v>
      </c>
      <c r="E4535" s="3" t="s">
        <v>240</v>
      </c>
      <c r="F4535" s="3">
        <v>41463</v>
      </c>
      <c r="G4535" s="3" t="str">
        <f t="shared" si="70"/>
        <v>경기도</v>
      </c>
      <c r="H4535" s="2" t="s">
        <v>14106</v>
      </c>
      <c r="I4535" s="2" t="s">
        <v>154</v>
      </c>
      <c r="J4535" s="2" t="s">
        <v>14105</v>
      </c>
    </row>
    <row r="4536" spans="1:10" x14ac:dyDescent="0.3">
      <c r="A4536" s="3">
        <v>4826</v>
      </c>
      <c r="B4536" s="3">
        <v>1258162003</v>
      </c>
      <c r="C4536" s="2" t="s">
        <v>14112</v>
      </c>
      <c r="D4536" s="2" t="s">
        <v>1</v>
      </c>
      <c r="E4536" s="3" t="s">
        <v>2</v>
      </c>
      <c r="F4536" s="3">
        <v>41590</v>
      </c>
      <c r="G4536" s="3" t="str">
        <f t="shared" si="70"/>
        <v>경기도</v>
      </c>
      <c r="H4536" s="2" t="s">
        <v>14114</v>
      </c>
      <c r="I4536" s="2" t="s">
        <v>260</v>
      </c>
      <c r="J4536" s="2" t="s">
        <v>14113</v>
      </c>
    </row>
    <row r="4537" spans="1:10" x14ac:dyDescent="0.3">
      <c r="A4537" s="3">
        <v>4829</v>
      </c>
      <c r="B4537" s="3">
        <v>1398114698</v>
      </c>
      <c r="C4537" s="2" t="s">
        <v>14121</v>
      </c>
      <c r="D4537" s="2" t="s">
        <v>1</v>
      </c>
      <c r="E4537" s="3" t="s">
        <v>2</v>
      </c>
      <c r="F4537" s="3">
        <v>41570</v>
      </c>
      <c r="G4537" s="3" t="str">
        <f t="shared" si="70"/>
        <v>경기도</v>
      </c>
      <c r="H4537" s="2" t="s">
        <v>14123</v>
      </c>
      <c r="I4537" s="2" t="s">
        <v>14124</v>
      </c>
      <c r="J4537" s="2" t="s">
        <v>14122</v>
      </c>
    </row>
    <row r="4538" spans="1:10" x14ac:dyDescent="0.3">
      <c r="A4538" s="3">
        <v>4830</v>
      </c>
      <c r="B4538" s="3">
        <v>1408105864</v>
      </c>
      <c r="C4538" s="2" t="s">
        <v>14125</v>
      </c>
      <c r="D4538" s="2" t="s">
        <v>1</v>
      </c>
      <c r="E4538" s="3" t="s">
        <v>2</v>
      </c>
      <c r="F4538" s="3">
        <v>41273</v>
      </c>
      <c r="G4538" s="3" t="str">
        <f t="shared" si="70"/>
        <v>경기도</v>
      </c>
      <c r="H4538" s="2" t="s">
        <v>14127</v>
      </c>
      <c r="I4538" s="2" t="s">
        <v>2796</v>
      </c>
      <c r="J4538" s="2" t="s">
        <v>14126</v>
      </c>
    </row>
    <row r="4539" spans="1:10" x14ac:dyDescent="0.3">
      <c r="A4539" s="3">
        <v>4831</v>
      </c>
      <c r="B4539" s="3">
        <v>2018113413</v>
      </c>
      <c r="C4539" s="2" t="s">
        <v>14128</v>
      </c>
      <c r="D4539" s="2" t="s">
        <v>1</v>
      </c>
      <c r="E4539" s="3" t="s">
        <v>2</v>
      </c>
      <c r="F4539" s="3">
        <v>41450</v>
      </c>
      <c r="G4539" s="3" t="str">
        <f t="shared" si="70"/>
        <v>경기도</v>
      </c>
      <c r="H4539" s="2" t="s">
        <v>14130</v>
      </c>
      <c r="I4539" s="2" t="s">
        <v>47</v>
      </c>
      <c r="J4539" s="2" t="s">
        <v>14129</v>
      </c>
    </row>
    <row r="4540" spans="1:10" x14ac:dyDescent="0.3">
      <c r="A4540" s="3">
        <v>4873</v>
      </c>
      <c r="B4540" s="3">
        <v>1408112900</v>
      </c>
      <c r="C4540" s="2" t="s">
        <v>14248</v>
      </c>
      <c r="D4540" s="2" t="s">
        <v>1</v>
      </c>
      <c r="E4540" s="3" t="s">
        <v>2</v>
      </c>
      <c r="F4540" s="3">
        <v>41390</v>
      </c>
      <c r="G4540" s="3" t="str">
        <f t="shared" si="70"/>
        <v>경기도</v>
      </c>
      <c r="H4540" s="2" t="s">
        <v>14250</v>
      </c>
      <c r="I4540" s="2" t="s">
        <v>557</v>
      </c>
      <c r="J4540" s="2" t="s">
        <v>14249</v>
      </c>
    </row>
    <row r="4541" spans="1:10" x14ac:dyDescent="0.3">
      <c r="A4541" s="3">
        <v>4942</v>
      </c>
      <c r="B4541" s="3">
        <v>1248179739</v>
      </c>
      <c r="C4541" s="2" t="s">
        <v>14433</v>
      </c>
      <c r="D4541" s="2" t="s">
        <v>1</v>
      </c>
      <c r="E4541" s="3" t="s">
        <v>2</v>
      </c>
      <c r="F4541" s="3">
        <v>41590</v>
      </c>
      <c r="G4541" s="3" t="str">
        <f t="shared" si="70"/>
        <v>경기도</v>
      </c>
      <c r="H4541" s="2" t="s">
        <v>14435</v>
      </c>
      <c r="I4541" s="2" t="s">
        <v>1411</v>
      </c>
      <c r="J4541" s="2" t="s">
        <v>14434</v>
      </c>
    </row>
    <row r="4542" spans="1:10" x14ac:dyDescent="0.3">
      <c r="A4542" s="3">
        <v>4975</v>
      </c>
      <c r="B4542" s="3">
        <v>1098605820</v>
      </c>
      <c r="C4542" s="2" t="s">
        <v>14523</v>
      </c>
      <c r="D4542" s="2" t="s">
        <v>1</v>
      </c>
      <c r="E4542" s="3" t="s">
        <v>2</v>
      </c>
      <c r="F4542" s="3">
        <v>41190</v>
      </c>
      <c r="G4542" s="3" t="str">
        <f t="shared" si="70"/>
        <v>경기도</v>
      </c>
      <c r="H4542" s="2" t="s">
        <v>14525</v>
      </c>
      <c r="I4542" s="2" t="s">
        <v>51</v>
      </c>
      <c r="J4542" s="2" t="s">
        <v>14524</v>
      </c>
    </row>
    <row r="4543" spans="1:10" x14ac:dyDescent="0.3">
      <c r="A4543" s="3">
        <v>4986</v>
      </c>
      <c r="B4543" s="3">
        <v>1348149912</v>
      </c>
      <c r="C4543" s="2" t="s">
        <v>14554</v>
      </c>
      <c r="D4543" s="2" t="s">
        <v>1</v>
      </c>
      <c r="E4543" s="3" t="s">
        <v>2</v>
      </c>
      <c r="F4543" s="3">
        <v>41271</v>
      </c>
      <c r="G4543" s="3" t="str">
        <f t="shared" si="70"/>
        <v>경기도</v>
      </c>
      <c r="H4543" s="2" t="s">
        <v>14556</v>
      </c>
      <c r="I4543" s="2" t="s">
        <v>99</v>
      </c>
      <c r="J4543" s="2" t="s">
        <v>14555</v>
      </c>
    </row>
    <row r="4544" spans="1:10" x14ac:dyDescent="0.3">
      <c r="A4544" s="3">
        <v>4993</v>
      </c>
      <c r="B4544" s="3">
        <v>2208768963</v>
      </c>
      <c r="C4544" s="2" t="s">
        <v>14574</v>
      </c>
      <c r="D4544" s="2" t="s">
        <v>126</v>
      </c>
      <c r="E4544" s="3" t="s">
        <v>943</v>
      </c>
      <c r="F4544" s="3">
        <v>41463</v>
      </c>
      <c r="G4544" s="3" t="str">
        <f t="shared" si="70"/>
        <v>경기도</v>
      </c>
      <c r="H4544" s="2" t="s">
        <v>221</v>
      </c>
      <c r="I4544" s="2" t="s">
        <v>315</v>
      </c>
      <c r="J4544" s="2" t="s">
        <v>14575</v>
      </c>
    </row>
    <row r="4545" spans="1:10" x14ac:dyDescent="0.3">
      <c r="A4545" s="3">
        <v>5025</v>
      </c>
      <c r="B4545" s="3">
        <v>1308163703</v>
      </c>
      <c r="C4545" s="2" t="s">
        <v>14660</v>
      </c>
      <c r="D4545" s="2" t="s">
        <v>1</v>
      </c>
      <c r="E4545" s="3" t="s">
        <v>2</v>
      </c>
      <c r="F4545" s="3">
        <v>41390</v>
      </c>
      <c r="G4545" s="3" t="str">
        <f t="shared" si="70"/>
        <v>경기도</v>
      </c>
      <c r="H4545" s="2" t="s">
        <v>14662</v>
      </c>
      <c r="I4545" s="2" t="s">
        <v>154</v>
      </c>
      <c r="J4545" s="2" t="s">
        <v>14661</v>
      </c>
    </row>
    <row r="4546" spans="1:10" x14ac:dyDescent="0.3">
      <c r="A4546" s="3">
        <v>5083</v>
      </c>
      <c r="B4546" s="3">
        <v>1308658879</v>
      </c>
      <c r="C4546" s="2" t="s">
        <v>14824</v>
      </c>
      <c r="D4546" s="2" t="s">
        <v>1</v>
      </c>
      <c r="E4546" s="3" t="s">
        <v>2</v>
      </c>
      <c r="F4546" s="3">
        <v>41570</v>
      </c>
      <c r="G4546" s="3" t="str">
        <f t="shared" si="70"/>
        <v>경기도</v>
      </c>
      <c r="H4546" s="2" t="s">
        <v>14826</v>
      </c>
      <c r="I4546" s="2" t="s">
        <v>4180</v>
      </c>
      <c r="J4546" s="2" t="s">
        <v>14825</v>
      </c>
    </row>
    <row r="4547" spans="1:10" x14ac:dyDescent="0.3">
      <c r="A4547" s="3">
        <v>5087</v>
      </c>
      <c r="B4547" s="3">
        <v>1328163107</v>
      </c>
      <c r="C4547" s="2" t="s">
        <v>14836</v>
      </c>
      <c r="D4547" s="2" t="s">
        <v>1</v>
      </c>
      <c r="E4547" s="3" t="s">
        <v>2</v>
      </c>
      <c r="F4547" s="3">
        <v>41463</v>
      </c>
      <c r="G4547" s="3" t="str">
        <f t="shared" ref="G4547:G4610" si="71">LEFT(H4547,3)</f>
        <v>경기도</v>
      </c>
      <c r="H4547" s="2" t="s">
        <v>14838</v>
      </c>
      <c r="I4547" s="2" t="s">
        <v>210</v>
      </c>
      <c r="J4547" s="2" t="s">
        <v>14837</v>
      </c>
    </row>
    <row r="4548" spans="1:10" x14ac:dyDescent="0.3">
      <c r="A4548" s="3">
        <v>5088</v>
      </c>
      <c r="B4548" s="3">
        <v>1340731289</v>
      </c>
      <c r="C4548" s="2" t="s">
        <v>14839</v>
      </c>
      <c r="D4548" s="2" t="s">
        <v>1</v>
      </c>
      <c r="E4548" s="3" t="s">
        <v>2</v>
      </c>
      <c r="F4548" s="3">
        <v>41390</v>
      </c>
      <c r="G4548" s="3" t="str">
        <f t="shared" si="71"/>
        <v>경기도</v>
      </c>
      <c r="H4548" s="2" t="s">
        <v>14841</v>
      </c>
      <c r="I4548" s="2" t="s">
        <v>63</v>
      </c>
      <c r="J4548" s="2" t="s">
        <v>14840</v>
      </c>
    </row>
    <row r="4549" spans="1:10" x14ac:dyDescent="0.3">
      <c r="A4549" s="3">
        <v>5122</v>
      </c>
      <c r="B4549" s="3">
        <v>1198172831</v>
      </c>
      <c r="C4549" s="2" t="s">
        <v>14930</v>
      </c>
      <c r="D4549" s="2" t="s">
        <v>1</v>
      </c>
      <c r="E4549" s="3" t="s">
        <v>2</v>
      </c>
      <c r="F4549" s="3">
        <v>41430</v>
      </c>
      <c r="G4549" s="3" t="str">
        <f t="shared" si="71"/>
        <v>경기도</v>
      </c>
      <c r="H4549" s="2" t="s">
        <v>6836</v>
      </c>
      <c r="I4549" s="2" t="s">
        <v>772</v>
      </c>
      <c r="J4549" s="2" t="s">
        <v>14931</v>
      </c>
    </row>
    <row r="4550" spans="1:10" x14ac:dyDescent="0.3">
      <c r="A4550" s="3">
        <v>5123</v>
      </c>
      <c r="B4550" s="3">
        <v>1208193796</v>
      </c>
      <c r="C4550" s="2" t="s">
        <v>14932</v>
      </c>
      <c r="D4550" s="2" t="s">
        <v>126</v>
      </c>
      <c r="E4550" s="3" t="s">
        <v>943</v>
      </c>
      <c r="F4550" s="3">
        <v>41173</v>
      </c>
      <c r="G4550" s="3" t="str">
        <f t="shared" si="71"/>
        <v>경기도</v>
      </c>
      <c r="H4550" s="2" t="s">
        <v>14934</v>
      </c>
      <c r="I4550" s="2" t="s">
        <v>986</v>
      </c>
      <c r="J4550" s="2" t="s">
        <v>14933</v>
      </c>
    </row>
    <row r="4551" spans="1:10" x14ac:dyDescent="0.3">
      <c r="A4551" s="3">
        <v>5128</v>
      </c>
      <c r="B4551" s="3">
        <v>1298119129</v>
      </c>
      <c r="C4551" s="2" t="s">
        <v>14947</v>
      </c>
      <c r="D4551" s="2" t="s">
        <v>1</v>
      </c>
      <c r="E4551" s="3" t="s">
        <v>2</v>
      </c>
      <c r="F4551" s="3">
        <v>41135</v>
      </c>
      <c r="G4551" s="3" t="str">
        <f t="shared" si="71"/>
        <v>경기도</v>
      </c>
      <c r="H4551" s="2" t="s">
        <v>14949</v>
      </c>
      <c r="I4551" s="2" t="s">
        <v>202</v>
      </c>
      <c r="J4551" s="2" t="s">
        <v>14948</v>
      </c>
    </row>
    <row r="4552" spans="1:10" x14ac:dyDescent="0.3">
      <c r="A4552" s="3">
        <v>5129</v>
      </c>
      <c r="B4552" s="3">
        <v>1298663028</v>
      </c>
      <c r="C4552" s="2" t="s">
        <v>14950</v>
      </c>
      <c r="D4552" s="2" t="s">
        <v>1</v>
      </c>
      <c r="E4552" s="3" t="s">
        <v>2</v>
      </c>
      <c r="F4552" s="3">
        <v>41135</v>
      </c>
      <c r="G4552" s="3" t="str">
        <f t="shared" si="71"/>
        <v>경기도</v>
      </c>
      <c r="H4552" s="2" t="s">
        <v>14952</v>
      </c>
      <c r="I4552" s="2" t="s">
        <v>643</v>
      </c>
      <c r="J4552" s="2" t="s">
        <v>14951</v>
      </c>
    </row>
    <row r="4553" spans="1:10" x14ac:dyDescent="0.3">
      <c r="A4553" s="3">
        <v>5130</v>
      </c>
      <c r="B4553" s="3">
        <v>1308190364</v>
      </c>
      <c r="C4553" s="2" t="s">
        <v>14953</v>
      </c>
      <c r="D4553" s="2" t="s">
        <v>1</v>
      </c>
      <c r="E4553" s="3" t="s">
        <v>2</v>
      </c>
      <c r="F4553" s="3">
        <v>41190</v>
      </c>
      <c r="G4553" s="3" t="str">
        <f t="shared" si="71"/>
        <v>경기도</v>
      </c>
      <c r="H4553" s="2" t="s">
        <v>14955</v>
      </c>
      <c r="I4553" s="2" t="s">
        <v>1328</v>
      </c>
      <c r="J4553" s="2" t="s">
        <v>14954</v>
      </c>
    </row>
    <row r="4554" spans="1:10" x14ac:dyDescent="0.3">
      <c r="A4554" s="3">
        <v>5134</v>
      </c>
      <c r="B4554" s="3">
        <v>1358191470</v>
      </c>
      <c r="C4554" s="2" t="s">
        <v>14964</v>
      </c>
      <c r="D4554" s="2" t="s">
        <v>1</v>
      </c>
      <c r="E4554" s="3" t="s">
        <v>2</v>
      </c>
      <c r="F4554" s="3">
        <v>41113</v>
      </c>
      <c r="G4554" s="3" t="str">
        <f t="shared" si="71"/>
        <v>경기도</v>
      </c>
      <c r="H4554" s="2" t="s">
        <v>14966</v>
      </c>
      <c r="I4554" s="2" t="s">
        <v>5</v>
      </c>
      <c r="J4554" s="2" t="s">
        <v>14965</v>
      </c>
    </row>
    <row r="4555" spans="1:10" x14ac:dyDescent="0.3">
      <c r="A4555" s="3">
        <v>5151</v>
      </c>
      <c r="B4555" s="3">
        <v>6108103763</v>
      </c>
      <c r="C4555" s="2" t="s">
        <v>15014</v>
      </c>
      <c r="D4555" s="2" t="s">
        <v>1</v>
      </c>
      <c r="E4555" s="3" t="s">
        <v>2</v>
      </c>
      <c r="F4555" s="3">
        <v>41210</v>
      </c>
      <c r="G4555" s="3" t="str">
        <f t="shared" si="71"/>
        <v>경기도</v>
      </c>
      <c r="H4555" s="2" t="s">
        <v>15016</v>
      </c>
      <c r="I4555" s="2" t="s">
        <v>11686</v>
      </c>
      <c r="J4555" s="2" t="s">
        <v>15015</v>
      </c>
    </row>
    <row r="4556" spans="1:10" x14ac:dyDescent="0.3">
      <c r="A4556" s="3">
        <v>5156</v>
      </c>
      <c r="B4556" s="3">
        <v>1138137364</v>
      </c>
      <c r="C4556" s="2" t="s">
        <v>15029</v>
      </c>
      <c r="D4556" s="2" t="s">
        <v>1</v>
      </c>
      <c r="E4556" s="3" t="s">
        <v>2</v>
      </c>
      <c r="F4556" s="3">
        <v>41390</v>
      </c>
      <c r="G4556" s="3" t="str">
        <f t="shared" si="71"/>
        <v>경기도</v>
      </c>
      <c r="H4556" s="2" t="s">
        <v>15031</v>
      </c>
      <c r="I4556" s="2" t="s">
        <v>176</v>
      </c>
      <c r="J4556" s="2" t="s">
        <v>15030</v>
      </c>
    </row>
    <row r="4557" spans="1:10" x14ac:dyDescent="0.3">
      <c r="A4557" s="3">
        <v>5158</v>
      </c>
      <c r="B4557" s="3">
        <v>1198148836</v>
      </c>
      <c r="C4557" s="2" t="s">
        <v>15034</v>
      </c>
      <c r="D4557" s="2" t="s">
        <v>1</v>
      </c>
      <c r="E4557" s="3" t="s">
        <v>2</v>
      </c>
      <c r="F4557" s="3">
        <v>41135</v>
      </c>
      <c r="G4557" s="3" t="str">
        <f t="shared" si="71"/>
        <v>경기도</v>
      </c>
      <c r="H4557" s="2" t="s">
        <v>314</v>
      </c>
      <c r="I4557" s="2" t="s">
        <v>9902</v>
      </c>
      <c r="J4557" s="2" t="s">
        <v>15035</v>
      </c>
    </row>
    <row r="4558" spans="1:10" x14ac:dyDescent="0.3">
      <c r="A4558" s="3">
        <v>5162</v>
      </c>
      <c r="B4558" s="3">
        <v>1238187482</v>
      </c>
      <c r="C4558" s="2" t="s">
        <v>15045</v>
      </c>
      <c r="D4558" s="2" t="s">
        <v>1</v>
      </c>
      <c r="E4558" s="3" t="s">
        <v>2</v>
      </c>
      <c r="F4558" s="3">
        <v>41173</v>
      </c>
      <c r="G4558" s="3" t="str">
        <f t="shared" si="71"/>
        <v>경기도</v>
      </c>
      <c r="H4558" s="2" t="s">
        <v>15047</v>
      </c>
      <c r="I4558" s="2" t="s">
        <v>451</v>
      </c>
      <c r="J4558" s="2" t="s">
        <v>15046</v>
      </c>
    </row>
    <row r="4559" spans="1:10" x14ac:dyDescent="0.3">
      <c r="A4559" s="3">
        <v>5163</v>
      </c>
      <c r="B4559" s="3">
        <v>1238602095</v>
      </c>
      <c r="C4559" s="2" t="s">
        <v>15048</v>
      </c>
      <c r="D4559" s="2" t="s">
        <v>1</v>
      </c>
      <c r="E4559" s="3" t="s">
        <v>2</v>
      </c>
      <c r="F4559" s="3">
        <v>41171</v>
      </c>
      <c r="G4559" s="3" t="str">
        <f t="shared" si="71"/>
        <v>경기도</v>
      </c>
      <c r="H4559" s="2" t="s">
        <v>15050</v>
      </c>
      <c r="I4559" s="2" t="s">
        <v>304</v>
      </c>
      <c r="J4559" s="2" t="s">
        <v>15049</v>
      </c>
    </row>
    <row r="4560" spans="1:10" x14ac:dyDescent="0.3">
      <c r="A4560" s="3">
        <v>5169</v>
      </c>
      <c r="B4560" s="3">
        <v>1338134264</v>
      </c>
      <c r="C4560" s="2" t="s">
        <v>15066</v>
      </c>
      <c r="D4560" s="2" t="s">
        <v>1</v>
      </c>
      <c r="E4560" s="3" t="s">
        <v>2</v>
      </c>
      <c r="F4560" s="3">
        <v>41273</v>
      </c>
      <c r="G4560" s="3" t="str">
        <f t="shared" si="71"/>
        <v>경기도</v>
      </c>
      <c r="H4560" s="2" t="s">
        <v>15068</v>
      </c>
      <c r="I4560" s="2" t="s">
        <v>3373</v>
      </c>
      <c r="J4560" s="2" t="s">
        <v>15067</v>
      </c>
    </row>
    <row r="4561" spans="1:10" x14ac:dyDescent="0.3">
      <c r="A4561" s="3">
        <v>5173</v>
      </c>
      <c r="B4561" s="3">
        <v>1378196919</v>
      </c>
      <c r="C4561" s="2" t="s">
        <v>15077</v>
      </c>
      <c r="D4561" s="2" t="s">
        <v>1</v>
      </c>
      <c r="E4561" s="3" t="s">
        <v>2</v>
      </c>
      <c r="F4561" s="3">
        <v>41570</v>
      </c>
      <c r="G4561" s="3" t="str">
        <f t="shared" si="71"/>
        <v>경기도</v>
      </c>
      <c r="H4561" s="2" t="s">
        <v>15079</v>
      </c>
      <c r="I4561" s="2" t="s">
        <v>71</v>
      </c>
      <c r="J4561" s="2" t="s">
        <v>15078</v>
      </c>
    </row>
    <row r="4562" spans="1:10" x14ac:dyDescent="0.3">
      <c r="A4562" s="3">
        <v>5178</v>
      </c>
      <c r="B4562" s="3">
        <v>2148710108</v>
      </c>
      <c r="C4562" s="2" t="s">
        <v>15092</v>
      </c>
      <c r="D4562" s="2" t="s">
        <v>1</v>
      </c>
      <c r="E4562" s="3" t="s">
        <v>2</v>
      </c>
      <c r="F4562" s="3">
        <v>41410</v>
      </c>
      <c r="G4562" s="3" t="str">
        <f t="shared" si="71"/>
        <v>경기도</v>
      </c>
      <c r="H4562" s="2" t="s">
        <v>15094</v>
      </c>
      <c r="I4562" s="2" t="s">
        <v>1863</v>
      </c>
      <c r="J4562" s="2" t="s">
        <v>15093</v>
      </c>
    </row>
    <row r="4563" spans="1:10" x14ac:dyDescent="0.3">
      <c r="A4563" s="3">
        <v>5202</v>
      </c>
      <c r="B4563" s="3">
        <v>1288638415</v>
      </c>
      <c r="C4563" s="2" t="s">
        <v>15161</v>
      </c>
      <c r="D4563" s="2" t="s">
        <v>1</v>
      </c>
      <c r="E4563" s="3" t="s">
        <v>2</v>
      </c>
      <c r="F4563" s="3">
        <v>41285</v>
      </c>
      <c r="G4563" s="3" t="str">
        <f t="shared" si="71"/>
        <v>경기도</v>
      </c>
      <c r="H4563" s="2" t="s">
        <v>15163</v>
      </c>
      <c r="I4563" s="2" t="s">
        <v>13133</v>
      </c>
      <c r="J4563" s="2" t="s">
        <v>15162</v>
      </c>
    </row>
    <row r="4564" spans="1:10" x14ac:dyDescent="0.3">
      <c r="A4564" s="3">
        <v>5205</v>
      </c>
      <c r="B4564" s="3">
        <v>1398136993</v>
      </c>
      <c r="C4564" s="2" t="s">
        <v>15170</v>
      </c>
      <c r="D4564" s="2" t="s">
        <v>1</v>
      </c>
      <c r="E4564" s="3" t="s">
        <v>2</v>
      </c>
      <c r="F4564" s="3">
        <v>41570</v>
      </c>
      <c r="G4564" s="3" t="str">
        <f t="shared" si="71"/>
        <v>경기도</v>
      </c>
      <c r="H4564" s="2" t="s">
        <v>15172</v>
      </c>
      <c r="I4564" s="2" t="s">
        <v>2020</v>
      </c>
      <c r="J4564" s="2" t="s">
        <v>15171</v>
      </c>
    </row>
    <row r="4565" spans="1:10" x14ac:dyDescent="0.3">
      <c r="A4565" s="3">
        <v>5224</v>
      </c>
      <c r="B4565" s="3">
        <v>1078145855</v>
      </c>
      <c r="C4565" s="2" t="s">
        <v>15221</v>
      </c>
      <c r="D4565" s="2" t="s">
        <v>1</v>
      </c>
      <c r="E4565" s="3" t="s">
        <v>2</v>
      </c>
      <c r="F4565" s="3">
        <v>41390</v>
      </c>
      <c r="G4565" s="3" t="str">
        <f t="shared" si="71"/>
        <v>경기도</v>
      </c>
      <c r="H4565" s="2" t="s">
        <v>15223</v>
      </c>
      <c r="I4565" s="2" t="s">
        <v>393</v>
      </c>
      <c r="J4565" s="2" t="s">
        <v>15222</v>
      </c>
    </row>
    <row r="4566" spans="1:10" x14ac:dyDescent="0.3">
      <c r="A4566" s="3">
        <v>5255</v>
      </c>
      <c r="B4566" s="3">
        <v>1051570294</v>
      </c>
      <c r="C4566" s="2" t="s">
        <v>15304</v>
      </c>
      <c r="D4566" s="2" t="s">
        <v>1</v>
      </c>
      <c r="E4566" s="3" t="s">
        <v>2</v>
      </c>
      <c r="F4566" s="3">
        <v>41190</v>
      </c>
      <c r="G4566" s="3" t="str">
        <f t="shared" si="71"/>
        <v>경기도</v>
      </c>
      <c r="H4566" s="2" t="s">
        <v>15306</v>
      </c>
      <c r="I4566" s="2" t="s">
        <v>3428</v>
      </c>
      <c r="J4566" s="2" t="s">
        <v>15305</v>
      </c>
    </row>
    <row r="4567" spans="1:10" x14ac:dyDescent="0.3">
      <c r="A4567" s="3">
        <v>5260</v>
      </c>
      <c r="B4567" s="3">
        <v>1238192457</v>
      </c>
      <c r="C4567" s="2" t="s">
        <v>15319</v>
      </c>
      <c r="D4567" s="2" t="s">
        <v>1</v>
      </c>
      <c r="E4567" s="3" t="s">
        <v>2</v>
      </c>
      <c r="F4567" s="3">
        <v>41173</v>
      </c>
      <c r="G4567" s="3" t="str">
        <f t="shared" si="71"/>
        <v>경기도</v>
      </c>
      <c r="H4567" s="2" t="s">
        <v>15321</v>
      </c>
      <c r="I4567" s="2" t="s">
        <v>75</v>
      </c>
      <c r="J4567" s="2" t="s">
        <v>15320</v>
      </c>
    </row>
    <row r="4568" spans="1:10" x14ac:dyDescent="0.3">
      <c r="A4568" s="3">
        <v>5263</v>
      </c>
      <c r="B4568" s="3">
        <v>2118670997</v>
      </c>
      <c r="C4568" s="2" t="s">
        <v>15328</v>
      </c>
      <c r="D4568" s="2" t="s">
        <v>1</v>
      </c>
      <c r="E4568" s="3" t="s">
        <v>2</v>
      </c>
      <c r="F4568" s="3">
        <v>41135</v>
      </c>
      <c r="G4568" s="3" t="str">
        <f t="shared" si="71"/>
        <v>경기도</v>
      </c>
      <c r="H4568" s="2" t="s">
        <v>15330</v>
      </c>
      <c r="I4568" s="2" t="s">
        <v>890</v>
      </c>
      <c r="J4568" s="2" t="s">
        <v>15329</v>
      </c>
    </row>
    <row r="4569" spans="1:10" x14ac:dyDescent="0.3">
      <c r="A4569" s="3">
        <v>5264</v>
      </c>
      <c r="B4569" s="3">
        <v>2148675308</v>
      </c>
      <c r="C4569" s="2" t="s">
        <v>15331</v>
      </c>
      <c r="D4569" s="2" t="s">
        <v>471</v>
      </c>
      <c r="E4569" s="3" t="s">
        <v>2</v>
      </c>
      <c r="F4569" s="3">
        <v>41135</v>
      </c>
      <c r="G4569" s="3" t="str">
        <f t="shared" si="71"/>
        <v>경기도</v>
      </c>
      <c r="H4569" s="2" t="s">
        <v>1718</v>
      </c>
      <c r="I4569" s="2" t="s">
        <v>430</v>
      </c>
      <c r="J4569" s="2" t="s">
        <v>15332</v>
      </c>
    </row>
    <row r="4570" spans="1:10" x14ac:dyDescent="0.3">
      <c r="A4570" s="3">
        <v>5289</v>
      </c>
      <c r="B4570" s="3">
        <v>1288115004</v>
      </c>
      <c r="C4570" s="2" t="s">
        <v>15401</v>
      </c>
      <c r="D4570" s="2" t="s">
        <v>1</v>
      </c>
      <c r="E4570" s="3" t="s">
        <v>2</v>
      </c>
      <c r="F4570" s="3">
        <v>41480</v>
      </c>
      <c r="G4570" s="3" t="str">
        <f t="shared" si="71"/>
        <v>경기도</v>
      </c>
      <c r="H4570" s="2" t="s">
        <v>15403</v>
      </c>
      <c r="I4570" s="2" t="s">
        <v>2277</v>
      </c>
      <c r="J4570" s="2" t="s">
        <v>15402</v>
      </c>
    </row>
    <row r="4571" spans="1:10" x14ac:dyDescent="0.3">
      <c r="A4571" s="3">
        <v>5293</v>
      </c>
      <c r="B4571" s="3">
        <v>1408163414</v>
      </c>
      <c r="C4571" s="2" t="s">
        <v>15413</v>
      </c>
      <c r="D4571" s="2" t="s">
        <v>1</v>
      </c>
      <c r="E4571" s="3" t="s">
        <v>2</v>
      </c>
      <c r="F4571" s="3">
        <v>41390</v>
      </c>
      <c r="G4571" s="3" t="str">
        <f t="shared" si="71"/>
        <v>경기도</v>
      </c>
      <c r="H4571" s="2" t="s">
        <v>15415</v>
      </c>
      <c r="I4571" s="2" t="s">
        <v>393</v>
      </c>
      <c r="J4571" s="2" t="s">
        <v>15414</v>
      </c>
    </row>
    <row r="4572" spans="1:10" x14ac:dyDescent="0.3">
      <c r="A4572" s="3">
        <v>5314</v>
      </c>
      <c r="B4572" s="3">
        <v>1238185349</v>
      </c>
      <c r="C4572" s="2" t="s">
        <v>15468</v>
      </c>
      <c r="D4572" s="2" t="s">
        <v>1</v>
      </c>
      <c r="E4572" s="3" t="s">
        <v>2</v>
      </c>
      <c r="F4572" s="3">
        <v>41410</v>
      </c>
      <c r="G4572" s="3" t="str">
        <f t="shared" si="71"/>
        <v>경기도</v>
      </c>
      <c r="H4572" s="2" t="s">
        <v>15470</v>
      </c>
      <c r="I4572" s="2" t="s">
        <v>667</v>
      </c>
      <c r="J4572" s="2" t="s">
        <v>15469</v>
      </c>
    </row>
    <row r="4573" spans="1:10" x14ac:dyDescent="0.3">
      <c r="A4573" s="3">
        <v>5316</v>
      </c>
      <c r="B4573" s="3">
        <v>1248676057</v>
      </c>
      <c r="C4573" s="2" t="s">
        <v>15474</v>
      </c>
      <c r="D4573" s="2" t="s">
        <v>1</v>
      </c>
      <c r="E4573" s="3" t="s">
        <v>2</v>
      </c>
      <c r="F4573" s="3">
        <v>41590</v>
      </c>
      <c r="G4573" s="3" t="str">
        <f t="shared" si="71"/>
        <v>경기도</v>
      </c>
      <c r="H4573" s="2" t="s">
        <v>15476</v>
      </c>
      <c r="I4573" s="2" t="s">
        <v>1755</v>
      </c>
      <c r="J4573" s="2" t="s">
        <v>15475</v>
      </c>
    </row>
    <row r="4574" spans="1:10" x14ac:dyDescent="0.3">
      <c r="A4574" s="3">
        <v>5322</v>
      </c>
      <c r="B4574" s="3">
        <v>1348138303</v>
      </c>
      <c r="C4574" s="2" t="s">
        <v>15492</v>
      </c>
      <c r="D4574" s="2" t="s">
        <v>1</v>
      </c>
      <c r="E4574" s="3" t="s">
        <v>2</v>
      </c>
      <c r="F4574" s="3">
        <v>41273</v>
      </c>
      <c r="G4574" s="3" t="str">
        <f t="shared" si="71"/>
        <v>경기도</v>
      </c>
      <c r="H4574" s="2" t="s">
        <v>15494</v>
      </c>
      <c r="I4574" s="2" t="s">
        <v>2623</v>
      </c>
      <c r="J4574" s="2" t="s">
        <v>15493</v>
      </c>
    </row>
    <row r="4575" spans="1:10" x14ac:dyDescent="0.3">
      <c r="A4575" s="3">
        <v>5323</v>
      </c>
      <c r="B4575" s="3">
        <v>1348161857</v>
      </c>
      <c r="C4575" s="2" t="s">
        <v>15495</v>
      </c>
      <c r="D4575" s="2" t="s">
        <v>471</v>
      </c>
      <c r="E4575" s="3" t="s">
        <v>2</v>
      </c>
      <c r="F4575" s="3">
        <v>41273</v>
      </c>
      <c r="G4575" s="3" t="str">
        <f t="shared" si="71"/>
        <v>경기도</v>
      </c>
      <c r="H4575" s="2" t="s">
        <v>15497</v>
      </c>
      <c r="I4575" s="2" t="s">
        <v>260</v>
      </c>
      <c r="J4575" s="2" t="s">
        <v>15496</v>
      </c>
    </row>
    <row r="4576" spans="1:10" x14ac:dyDescent="0.3">
      <c r="A4576" s="3">
        <v>5352</v>
      </c>
      <c r="B4576" s="3">
        <v>1248171983</v>
      </c>
      <c r="C4576" s="2" t="s">
        <v>15575</v>
      </c>
      <c r="D4576" s="2" t="s">
        <v>1</v>
      </c>
      <c r="E4576" s="3" t="s">
        <v>2</v>
      </c>
      <c r="F4576" s="3">
        <v>41117</v>
      </c>
      <c r="G4576" s="3" t="str">
        <f t="shared" si="71"/>
        <v>경기도</v>
      </c>
      <c r="H4576" s="2" t="s">
        <v>15577</v>
      </c>
      <c r="I4576" s="2" t="s">
        <v>3885</v>
      </c>
      <c r="J4576" s="2" t="s">
        <v>15576</v>
      </c>
    </row>
    <row r="4577" spans="1:10" x14ac:dyDescent="0.3">
      <c r="A4577" s="3">
        <v>5362</v>
      </c>
      <c r="B4577" s="3">
        <v>2148660692</v>
      </c>
      <c r="C4577" s="2" t="s">
        <v>15601</v>
      </c>
      <c r="D4577" s="2" t="s">
        <v>1</v>
      </c>
      <c r="E4577" s="3" t="s">
        <v>2</v>
      </c>
      <c r="F4577" s="3">
        <v>41410</v>
      </c>
      <c r="G4577" s="3" t="str">
        <f t="shared" si="71"/>
        <v>경기도</v>
      </c>
      <c r="H4577" s="2" t="s">
        <v>15603</v>
      </c>
      <c r="I4577" s="2" t="s">
        <v>13</v>
      </c>
      <c r="J4577" s="2" t="s">
        <v>15602</v>
      </c>
    </row>
    <row r="4578" spans="1:10" x14ac:dyDescent="0.3">
      <c r="A4578" s="3">
        <v>5376</v>
      </c>
      <c r="B4578" s="3">
        <v>1248687267</v>
      </c>
      <c r="C4578" s="2" t="s">
        <v>15639</v>
      </c>
      <c r="D4578" s="2" t="s">
        <v>1</v>
      </c>
      <c r="E4578" s="3" t="s">
        <v>2</v>
      </c>
      <c r="F4578" s="3">
        <v>41590</v>
      </c>
      <c r="G4578" s="3" t="str">
        <f t="shared" si="71"/>
        <v>경기도</v>
      </c>
      <c r="H4578" s="2" t="s">
        <v>15641</v>
      </c>
      <c r="I4578" s="2" t="s">
        <v>6055</v>
      </c>
      <c r="J4578" s="2" t="s">
        <v>15640</v>
      </c>
    </row>
    <row r="4579" spans="1:10" x14ac:dyDescent="0.3">
      <c r="A4579" s="3">
        <v>5391</v>
      </c>
      <c r="B4579" s="3">
        <v>2148688555</v>
      </c>
      <c r="C4579" s="2" t="s">
        <v>15682</v>
      </c>
      <c r="D4579" s="2" t="s">
        <v>1</v>
      </c>
      <c r="E4579" s="3" t="s">
        <v>2</v>
      </c>
      <c r="F4579" s="3">
        <v>41173</v>
      </c>
      <c r="G4579" s="3" t="str">
        <f t="shared" si="71"/>
        <v>경기도</v>
      </c>
      <c r="H4579" s="2" t="s">
        <v>15684</v>
      </c>
      <c r="I4579" s="2" t="s">
        <v>821</v>
      </c>
      <c r="J4579" s="2" t="s">
        <v>15683</v>
      </c>
    </row>
    <row r="4580" spans="1:10" x14ac:dyDescent="0.3">
      <c r="A4580" s="3">
        <v>5462</v>
      </c>
      <c r="B4580" s="3">
        <v>1198139278</v>
      </c>
      <c r="C4580" s="2" t="s">
        <v>15871</v>
      </c>
      <c r="D4580" s="2" t="s">
        <v>1</v>
      </c>
      <c r="E4580" s="3" t="s">
        <v>2</v>
      </c>
      <c r="F4580" s="3">
        <v>41570</v>
      </c>
      <c r="G4580" s="3" t="str">
        <f t="shared" si="71"/>
        <v>경기도</v>
      </c>
      <c r="H4580" s="2" t="s">
        <v>15873</v>
      </c>
      <c r="I4580" s="2" t="s">
        <v>764</v>
      </c>
      <c r="J4580" s="2" t="s">
        <v>15872</v>
      </c>
    </row>
    <row r="4581" spans="1:10" x14ac:dyDescent="0.3">
      <c r="A4581" s="3">
        <v>5501</v>
      </c>
      <c r="B4581" s="3">
        <v>1298183882</v>
      </c>
      <c r="C4581" s="2" t="s">
        <v>15980</v>
      </c>
      <c r="D4581" s="2" t="s">
        <v>1</v>
      </c>
      <c r="E4581" s="3" t="s">
        <v>2</v>
      </c>
      <c r="F4581" s="3">
        <v>41135</v>
      </c>
      <c r="G4581" s="3" t="str">
        <f t="shared" si="71"/>
        <v>경기도</v>
      </c>
      <c r="H4581" s="2" t="s">
        <v>15982</v>
      </c>
      <c r="I4581" s="2" t="s">
        <v>13</v>
      </c>
      <c r="J4581" s="2" t="s">
        <v>15981</v>
      </c>
    </row>
    <row r="4582" spans="1:10" x14ac:dyDescent="0.3">
      <c r="A4582" s="3">
        <v>5534</v>
      </c>
      <c r="B4582" s="3">
        <v>1118113503</v>
      </c>
      <c r="C4582" s="2" t="s">
        <v>16072</v>
      </c>
      <c r="D4582" s="2" t="s">
        <v>1</v>
      </c>
      <c r="E4582" s="3" t="s">
        <v>2</v>
      </c>
      <c r="F4582" s="3">
        <v>41281</v>
      </c>
      <c r="G4582" s="3" t="str">
        <f t="shared" si="71"/>
        <v>경기도</v>
      </c>
      <c r="H4582" s="2" t="s">
        <v>16074</v>
      </c>
      <c r="I4582" s="2" t="s">
        <v>440</v>
      </c>
      <c r="J4582" s="2" t="s">
        <v>16073</v>
      </c>
    </row>
    <row r="4583" spans="1:10" x14ac:dyDescent="0.3">
      <c r="A4583" s="3">
        <v>5541</v>
      </c>
      <c r="B4583" s="3">
        <v>1268134188</v>
      </c>
      <c r="C4583" s="2" t="s">
        <v>16092</v>
      </c>
      <c r="D4583" s="2" t="s">
        <v>1</v>
      </c>
      <c r="E4583" s="3" t="s">
        <v>2</v>
      </c>
      <c r="F4583" s="3">
        <v>41500</v>
      </c>
      <c r="G4583" s="3" t="str">
        <f t="shared" si="71"/>
        <v>경기도</v>
      </c>
      <c r="H4583" s="2" t="s">
        <v>16094</v>
      </c>
      <c r="I4583" s="2" t="s">
        <v>2460</v>
      </c>
      <c r="J4583" s="2" t="s">
        <v>16093</v>
      </c>
    </row>
    <row r="4584" spans="1:10" x14ac:dyDescent="0.3">
      <c r="A4584" s="3">
        <v>5572</v>
      </c>
      <c r="B4584" s="3">
        <v>1308620505</v>
      </c>
      <c r="C4584" s="2" t="s">
        <v>16172</v>
      </c>
      <c r="D4584" s="2" t="s">
        <v>1</v>
      </c>
      <c r="E4584" s="3" t="s">
        <v>2</v>
      </c>
      <c r="F4584" s="3">
        <v>41190</v>
      </c>
      <c r="G4584" s="3" t="str">
        <f t="shared" si="71"/>
        <v>경기도</v>
      </c>
      <c r="H4584" s="2" t="s">
        <v>16174</v>
      </c>
      <c r="I4584" s="2" t="s">
        <v>4587</v>
      </c>
      <c r="J4584" s="2" t="s">
        <v>16173</v>
      </c>
    </row>
    <row r="4585" spans="1:10" x14ac:dyDescent="0.3">
      <c r="A4585" s="3">
        <v>5574</v>
      </c>
      <c r="B4585" s="3">
        <v>1348176286</v>
      </c>
      <c r="C4585" s="2" t="s">
        <v>16178</v>
      </c>
      <c r="D4585" s="2" t="s">
        <v>1</v>
      </c>
      <c r="E4585" s="3" t="s">
        <v>2</v>
      </c>
      <c r="F4585" s="3">
        <v>41273</v>
      </c>
      <c r="G4585" s="3" t="str">
        <f t="shared" si="71"/>
        <v>경기도</v>
      </c>
      <c r="H4585" s="2" t="s">
        <v>16180</v>
      </c>
      <c r="I4585" s="2" t="s">
        <v>5557</v>
      </c>
      <c r="J4585" s="2" t="s">
        <v>16179</v>
      </c>
    </row>
    <row r="4586" spans="1:10" x14ac:dyDescent="0.3">
      <c r="A4586" s="3">
        <v>5581</v>
      </c>
      <c r="B4586" s="3">
        <v>2158702334</v>
      </c>
      <c r="C4586" s="2" t="s">
        <v>16196</v>
      </c>
      <c r="D4586" s="2" t="s">
        <v>1</v>
      </c>
      <c r="E4586" s="3" t="s">
        <v>2</v>
      </c>
      <c r="F4586" s="3">
        <v>41500</v>
      </c>
      <c r="G4586" s="3" t="str">
        <f t="shared" si="71"/>
        <v>경기도</v>
      </c>
      <c r="H4586" s="2" t="s">
        <v>16198</v>
      </c>
      <c r="I4586" s="2" t="s">
        <v>605</v>
      </c>
      <c r="J4586" s="2" t="s">
        <v>16197</v>
      </c>
    </row>
    <row r="4587" spans="1:10" x14ac:dyDescent="0.3">
      <c r="A4587" s="3">
        <v>5604</v>
      </c>
      <c r="B4587" s="3">
        <v>1078143425</v>
      </c>
      <c r="C4587" s="2" t="s">
        <v>16260</v>
      </c>
      <c r="D4587" s="2" t="s">
        <v>1</v>
      </c>
      <c r="E4587" s="3" t="s">
        <v>2</v>
      </c>
      <c r="F4587" s="3">
        <v>41190</v>
      </c>
      <c r="G4587" s="3" t="str">
        <f t="shared" si="71"/>
        <v>경기도</v>
      </c>
      <c r="H4587" s="2" t="s">
        <v>16262</v>
      </c>
      <c r="I4587" s="2" t="s">
        <v>1898</v>
      </c>
      <c r="J4587" s="2" t="s">
        <v>16261</v>
      </c>
    </row>
    <row r="4588" spans="1:10" x14ac:dyDescent="0.3">
      <c r="A4588" s="3">
        <v>5654</v>
      </c>
      <c r="B4588" s="3">
        <v>2148669728</v>
      </c>
      <c r="C4588" s="2" t="s">
        <v>16397</v>
      </c>
      <c r="D4588" s="2" t="s">
        <v>1</v>
      </c>
      <c r="E4588" s="3" t="s">
        <v>2</v>
      </c>
      <c r="F4588" s="3">
        <v>41173</v>
      </c>
      <c r="G4588" s="3" t="str">
        <f t="shared" si="71"/>
        <v>경기도</v>
      </c>
      <c r="H4588" s="2" t="s">
        <v>16399</v>
      </c>
      <c r="I4588" s="2" t="s">
        <v>194</v>
      </c>
      <c r="J4588" s="2" t="s">
        <v>16398</v>
      </c>
    </row>
    <row r="4589" spans="1:10" x14ac:dyDescent="0.3">
      <c r="A4589" s="3">
        <v>5669</v>
      </c>
      <c r="B4589" s="3">
        <v>1248197848</v>
      </c>
      <c r="C4589" s="2" t="s">
        <v>16441</v>
      </c>
      <c r="D4589" s="2" t="s">
        <v>895</v>
      </c>
      <c r="E4589" s="3" t="s">
        <v>896</v>
      </c>
      <c r="F4589" s="3">
        <v>41590</v>
      </c>
      <c r="G4589" s="3" t="str">
        <f t="shared" si="71"/>
        <v>경기도</v>
      </c>
      <c r="H4589" s="2" t="s">
        <v>16443</v>
      </c>
      <c r="I4589" s="2" t="s">
        <v>1309</v>
      </c>
      <c r="J4589" s="2" t="s">
        <v>16442</v>
      </c>
    </row>
    <row r="4590" spans="1:10" x14ac:dyDescent="0.3">
      <c r="A4590" s="3">
        <v>5678</v>
      </c>
      <c r="B4590" s="3">
        <v>1388144092</v>
      </c>
      <c r="C4590" s="2" t="s">
        <v>16468</v>
      </c>
      <c r="D4590" s="2" t="s">
        <v>1</v>
      </c>
      <c r="E4590" s="3" t="s">
        <v>2</v>
      </c>
      <c r="F4590" s="3">
        <v>41173</v>
      </c>
      <c r="G4590" s="3" t="str">
        <f t="shared" si="71"/>
        <v>경기도</v>
      </c>
      <c r="H4590" s="2" t="s">
        <v>11159</v>
      </c>
      <c r="I4590" s="2" t="s">
        <v>409</v>
      </c>
      <c r="J4590" s="2" t="s">
        <v>16469</v>
      </c>
    </row>
    <row r="4591" spans="1:10" x14ac:dyDescent="0.3">
      <c r="A4591" s="3">
        <v>5689</v>
      </c>
      <c r="B4591" s="3">
        <v>2208150874</v>
      </c>
      <c r="C4591" s="2" t="s">
        <v>16499</v>
      </c>
      <c r="D4591" s="2" t="s">
        <v>1</v>
      </c>
      <c r="E4591" s="3" t="s">
        <v>2</v>
      </c>
      <c r="F4591" s="3">
        <v>41590</v>
      </c>
      <c r="G4591" s="3" t="str">
        <f t="shared" si="71"/>
        <v>경기도</v>
      </c>
      <c r="H4591" s="2" t="s">
        <v>16501</v>
      </c>
      <c r="I4591" s="2" t="s">
        <v>9986</v>
      </c>
      <c r="J4591" s="2" t="s">
        <v>16500</v>
      </c>
    </row>
    <row r="4592" spans="1:10" x14ac:dyDescent="0.3">
      <c r="A4592" s="3">
        <v>5692</v>
      </c>
      <c r="B4592" s="3">
        <v>2298138969</v>
      </c>
      <c r="C4592" s="2" t="s">
        <v>16508</v>
      </c>
      <c r="D4592" s="2" t="s">
        <v>1</v>
      </c>
      <c r="E4592" s="3" t="s">
        <v>2</v>
      </c>
      <c r="F4592" s="3">
        <v>41273</v>
      </c>
      <c r="G4592" s="3" t="str">
        <f t="shared" si="71"/>
        <v>경기도</v>
      </c>
      <c r="H4592" s="2" t="s">
        <v>16510</v>
      </c>
      <c r="I4592" s="2" t="s">
        <v>912</v>
      </c>
      <c r="J4592" s="2" t="s">
        <v>16509</v>
      </c>
    </row>
    <row r="4593" spans="1:10" x14ac:dyDescent="0.3">
      <c r="A4593" s="3">
        <v>5712</v>
      </c>
      <c r="B4593" s="3">
        <v>1268604296</v>
      </c>
      <c r="C4593" s="2" t="s">
        <v>16563</v>
      </c>
      <c r="D4593" s="2" t="s">
        <v>1</v>
      </c>
      <c r="E4593" s="3" t="s">
        <v>2</v>
      </c>
      <c r="F4593" s="3">
        <v>41500</v>
      </c>
      <c r="G4593" s="3" t="str">
        <f t="shared" si="71"/>
        <v>경기도</v>
      </c>
      <c r="H4593" s="2" t="s">
        <v>16565</v>
      </c>
      <c r="I4593" s="2" t="s">
        <v>1279</v>
      </c>
      <c r="J4593" s="2" t="s">
        <v>16564</v>
      </c>
    </row>
    <row r="4594" spans="1:10" x14ac:dyDescent="0.3">
      <c r="A4594" s="3">
        <v>5719</v>
      </c>
      <c r="B4594" s="3">
        <v>1408128187</v>
      </c>
      <c r="C4594" s="2" t="s">
        <v>16583</v>
      </c>
      <c r="D4594" s="2" t="s">
        <v>1</v>
      </c>
      <c r="E4594" s="3" t="s">
        <v>2</v>
      </c>
      <c r="F4594" s="3">
        <v>41271</v>
      </c>
      <c r="G4594" s="3" t="str">
        <f t="shared" si="71"/>
        <v>경기도</v>
      </c>
      <c r="H4594" s="2" t="s">
        <v>16585</v>
      </c>
      <c r="I4594" s="2" t="s">
        <v>811</v>
      </c>
      <c r="J4594" s="2" t="s">
        <v>16584</v>
      </c>
    </row>
    <row r="4595" spans="1:10" x14ac:dyDescent="0.3">
      <c r="A4595" s="3">
        <v>5755</v>
      </c>
      <c r="B4595" s="3">
        <v>1298107206</v>
      </c>
      <c r="C4595" s="2" t="s">
        <v>16690</v>
      </c>
      <c r="D4595" s="2" t="s">
        <v>1</v>
      </c>
      <c r="E4595" s="3" t="s">
        <v>2</v>
      </c>
      <c r="F4595" s="3">
        <v>41133</v>
      </c>
      <c r="G4595" s="3" t="str">
        <f t="shared" si="71"/>
        <v>경기도</v>
      </c>
      <c r="H4595" s="2" t="s">
        <v>4486</v>
      </c>
      <c r="I4595" s="2" t="s">
        <v>386</v>
      </c>
      <c r="J4595" s="2" t="s">
        <v>16691</v>
      </c>
    </row>
    <row r="4596" spans="1:10" x14ac:dyDescent="0.3">
      <c r="A4596" s="3">
        <v>5794</v>
      </c>
      <c r="B4596" s="3">
        <v>1268603924</v>
      </c>
      <c r="C4596" s="2" t="s">
        <v>16794</v>
      </c>
      <c r="D4596" s="2" t="s">
        <v>1</v>
      </c>
      <c r="E4596" s="3" t="s">
        <v>2</v>
      </c>
      <c r="F4596" s="3">
        <v>41450</v>
      </c>
      <c r="G4596" s="3" t="str">
        <f t="shared" si="71"/>
        <v>경기도</v>
      </c>
      <c r="H4596" s="2" t="s">
        <v>16796</v>
      </c>
      <c r="I4596" s="2" t="s">
        <v>3285</v>
      </c>
      <c r="J4596" s="2" t="s">
        <v>16795</v>
      </c>
    </row>
    <row r="4597" spans="1:10" x14ac:dyDescent="0.3">
      <c r="A4597" s="3">
        <v>5802</v>
      </c>
      <c r="B4597" s="3">
        <v>1418116331</v>
      </c>
      <c r="C4597" s="2" t="s">
        <v>16818</v>
      </c>
      <c r="D4597" s="2" t="s">
        <v>1</v>
      </c>
      <c r="E4597" s="3" t="s">
        <v>2</v>
      </c>
      <c r="F4597" s="3">
        <v>41480</v>
      </c>
      <c r="G4597" s="3" t="str">
        <f t="shared" si="71"/>
        <v>경기도</v>
      </c>
      <c r="H4597" s="2" t="s">
        <v>16820</v>
      </c>
      <c r="I4597" s="2" t="s">
        <v>1557</v>
      </c>
      <c r="J4597" s="2" t="s">
        <v>16819</v>
      </c>
    </row>
    <row r="4598" spans="1:10" x14ac:dyDescent="0.3">
      <c r="A4598" s="3">
        <v>5845</v>
      </c>
      <c r="B4598" s="3">
        <v>5138118285</v>
      </c>
      <c r="C4598" s="2" t="s">
        <v>16937</v>
      </c>
      <c r="D4598" s="2" t="s">
        <v>1</v>
      </c>
      <c r="E4598" s="3" t="s">
        <v>2</v>
      </c>
      <c r="F4598" s="3">
        <v>41465</v>
      </c>
      <c r="G4598" s="3" t="str">
        <f t="shared" si="71"/>
        <v>경기도</v>
      </c>
      <c r="H4598" s="2" t="s">
        <v>16939</v>
      </c>
      <c r="I4598" s="2" t="s">
        <v>13</v>
      </c>
      <c r="J4598" s="2" t="s">
        <v>16938</v>
      </c>
    </row>
    <row r="4599" spans="1:10" x14ac:dyDescent="0.3">
      <c r="A4599" s="3">
        <v>5856</v>
      </c>
      <c r="B4599" s="3">
        <v>1268155164</v>
      </c>
      <c r="C4599" s="2" t="s">
        <v>16970</v>
      </c>
      <c r="D4599" s="2" t="s">
        <v>1</v>
      </c>
      <c r="E4599" s="3" t="s">
        <v>2</v>
      </c>
      <c r="F4599" s="3">
        <v>41610</v>
      </c>
      <c r="G4599" s="3" t="str">
        <f t="shared" si="71"/>
        <v>경기도</v>
      </c>
      <c r="H4599" s="2" t="s">
        <v>16972</v>
      </c>
      <c r="I4599" s="2" t="s">
        <v>2212</v>
      </c>
      <c r="J4599" s="2" t="s">
        <v>16971</v>
      </c>
    </row>
    <row r="4600" spans="1:10" x14ac:dyDescent="0.3">
      <c r="A4600" s="3">
        <v>5857</v>
      </c>
      <c r="B4600" s="3">
        <v>1268175200</v>
      </c>
      <c r="C4600" s="2" t="s">
        <v>16973</v>
      </c>
      <c r="D4600" s="2" t="s">
        <v>126</v>
      </c>
      <c r="E4600" s="3" t="s">
        <v>943</v>
      </c>
      <c r="F4600" s="3">
        <v>41550</v>
      </c>
      <c r="G4600" s="3" t="str">
        <f t="shared" si="71"/>
        <v>경기도</v>
      </c>
      <c r="H4600" s="2" t="s">
        <v>16975</v>
      </c>
      <c r="I4600" s="2" t="s">
        <v>136</v>
      </c>
      <c r="J4600" s="2" t="s">
        <v>16974</v>
      </c>
    </row>
    <row r="4601" spans="1:10" x14ac:dyDescent="0.3">
      <c r="A4601" s="3">
        <v>5859</v>
      </c>
      <c r="B4601" s="3">
        <v>1298138301</v>
      </c>
      <c r="C4601" s="2" t="s">
        <v>16978</v>
      </c>
      <c r="D4601" s="2" t="s">
        <v>1</v>
      </c>
      <c r="E4601" s="3" t="s">
        <v>2</v>
      </c>
      <c r="F4601" s="3">
        <v>41135</v>
      </c>
      <c r="G4601" s="3" t="str">
        <f t="shared" si="71"/>
        <v>경기도</v>
      </c>
      <c r="H4601" s="2" t="s">
        <v>314</v>
      </c>
      <c r="I4601" s="2" t="s">
        <v>13</v>
      </c>
      <c r="J4601" s="2" t="s">
        <v>16979</v>
      </c>
    </row>
    <row r="4602" spans="1:10" x14ac:dyDescent="0.3">
      <c r="A4602" s="3">
        <v>5862</v>
      </c>
      <c r="B4602" s="3">
        <v>1368132663</v>
      </c>
      <c r="C4602" s="2" t="s">
        <v>16986</v>
      </c>
      <c r="D4602" s="2" t="s">
        <v>1</v>
      </c>
      <c r="E4602" s="3" t="s">
        <v>2</v>
      </c>
      <c r="F4602" s="3">
        <v>41570</v>
      </c>
      <c r="G4602" s="3" t="str">
        <f t="shared" si="71"/>
        <v>경기도</v>
      </c>
      <c r="H4602" s="2" t="s">
        <v>16988</v>
      </c>
      <c r="I4602" s="2" t="s">
        <v>43</v>
      </c>
      <c r="J4602" s="2" t="s">
        <v>16987</v>
      </c>
    </row>
    <row r="4603" spans="1:10" x14ac:dyDescent="0.3">
      <c r="A4603" s="3">
        <v>5864</v>
      </c>
      <c r="B4603" s="3">
        <v>1378155714</v>
      </c>
      <c r="C4603" s="2" t="s">
        <v>16992</v>
      </c>
      <c r="D4603" s="2" t="s">
        <v>1</v>
      </c>
      <c r="E4603" s="3" t="s">
        <v>2</v>
      </c>
      <c r="F4603" s="3">
        <v>41285</v>
      </c>
      <c r="G4603" s="3" t="str">
        <f t="shared" si="71"/>
        <v>경기도</v>
      </c>
      <c r="H4603" s="2" t="s">
        <v>16994</v>
      </c>
      <c r="I4603" s="2" t="s">
        <v>1552</v>
      </c>
      <c r="J4603" s="2" t="s">
        <v>16993</v>
      </c>
    </row>
    <row r="4604" spans="1:10" x14ac:dyDescent="0.3">
      <c r="A4604" s="3">
        <v>5907</v>
      </c>
      <c r="B4604" s="3">
        <v>1388111553</v>
      </c>
      <c r="C4604" s="2" t="s">
        <v>17114</v>
      </c>
      <c r="D4604" s="2" t="s">
        <v>3398</v>
      </c>
      <c r="E4604" s="3" t="s">
        <v>3399</v>
      </c>
      <c r="F4604" s="3">
        <v>41173</v>
      </c>
      <c r="G4604" s="3" t="str">
        <f t="shared" si="71"/>
        <v>경기도</v>
      </c>
      <c r="H4604" s="2" t="s">
        <v>17116</v>
      </c>
      <c r="I4604" s="2" t="s">
        <v>4333</v>
      </c>
      <c r="J4604" s="2" t="s">
        <v>17115</v>
      </c>
    </row>
    <row r="4605" spans="1:10" x14ac:dyDescent="0.3">
      <c r="A4605" s="3">
        <v>5937</v>
      </c>
      <c r="B4605" s="3">
        <v>1058692037</v>
      </c>
      <c r="C4605" s="2" t="s">
        <v>17193</v>
      </c>
      <c r="D4605" s="2" t="s">
        <v>1</v>
      </c>
      <c r="E4605" s="3" t="s">
        <v>2</v>
      </c>
      <c r="F4605" s="3">
        <v>41173</v>
      </c>
      <c r="G4605" s="3" t="str">
        <f t="shared" si="71"/>
        <v>경기도</v>
      </c>
      <c r="H4605" s="2" t="s">
        <v>17195</v>
      </c>
      <c r="I4605" s="2" t="s">
        <v>13</v>
      </c>
      <c r="J4605" s="2" t="s">
        <v>17194</v>
      </c>
    </row>
    <row r="4606" spans="1:10" x14ac:dyDescent="0.3">
      <c r="A4606" s="3">
        <v>5940</v>
      </c>
      <c r="B4606" s="3">
        <v>1108134126</v>
      </c>
      <c r="C4606" s="2" t="s">
        <v>17202</v>
      </c>
      <c r="D4606" s="2" t="s">
        <v>1</v>
      </c>
      <c r="E4606" s="3" t="s">
        <v>2</v>
      </c>
      <c r="F4606" s="3">
        <v>41135</v>
      </c>
      <c r="G4606" s="3" t="str">
        <f t="shared" si="71"/>
        <v>경기도</v>
      </c>
      <c r="H4606" s="2" t="s">
        <v>13842</v>
      </c>
      <c r="I4606" s="2" t="s">
        <v>13</v>
      </c>
      <c r="J4606" s="2" t="s">
        <v>17203</v>
      </c>
    </row>
    <row r="4607" spans="1:10" x14ac:dyDescent="0.3">
      <c r="A4607" s="3">
        <v>5945</v>
      </c>
      <c r="B4607" s="3">
        <v>1238172465</v>
      </c>
      <c r="C4607" s="2" t="s">
        <v>17215</v>
      </c>
      <c r="D4607" s="2" t="s">
        <v>1</v>
      </c>
      <c r="E4607" s="3" t="s">
        <v>2</v>
      </c>
      <c r="F4607" s="3">
        <v>41173</v>
      </c>
      <c r="G4607" s="3" t="str">
        <f t="shared" si="71"/>
        <v>경기도</v>
      </c>
      <c r="H4607" s="2" t="s">
        <v>17217</v>
      </c>
      <c r="I4607" s="2" t="s">
        <v>1344</v>
      </c>
      <c r="J4607" s="2" t="s">
        <v>17216</v>
      </c>
    </row>
    <row r="4608" spans="1:10" x14ac:dyDescent="0.3">
      <c r="A4608" s="3">
        <v>5946</v>
      </c>
      <c r="B4608" s="3">
        <v>1238608712</v>
      </c>
      <c r="C4608" s="2" t="s">
        <v>17218</v>
      </c>
      <c r="D4608" s="2" t="s">
        <v>1</v>
      </c>
      <c r="E4608" s="3" t="s">
        <v>2</v>
      </c>
      <c r="F4608" s="3">
        <v>41590</v>
      </c>
      <c r="G4608" s="3" t="str">
        <f t="shared" si="71"/>
        <v>경기도</v>
      </c>
      <c r="H4608" s="2" t="s">
        <v>17219</v>
      </c>
      <c r="I4608" s="2" t="s">
        <v>393</v>
      </c>
      <c r="J4608" s="2" t="s">
        <v>12905</v>
      </c>
    </row>
    <row r="4609" spans="1:10" x14ac:dyDescent="0.3">
      <c r="A4609" s="3">
        <v>5955</v>
      </c>
      <c r="B4609" s="3">
        <v>2108157701</v>
      </c>
      <c r="C4609" s="2" t="s">
        <v>17243</v>
      </c>
      <c r="D4609" s="2" t="s">
        <v>1</v>
      </c>
      <c r="E4609" s="3" t="s">
        <v>2</v>
      </c>
      <c r="F4609" s="3">
        <v>41650</v>
      </c>
      <c r="G4609" s="3" t="str">
        <f t="shared" si="71"/>
        <v>경기도</v>
      </c>
      <c r="H4609" s="2" t="s">
        <v>17245</v>
      </c>
      <c r="I4609" s="2" t="s">
        <v>1132</v>
      </c>
      <c r="J4609" s="2" t="s">
        <v>17244</v>
      </c>
    </row>
    <row r="4610" spans="1:10" x14ac:dyDescent="0.3">
      <c r="A4610" s="3">
        <v>5956</v>
      </c>
      <c r="B4610" s="3">
        <v>2158611554</v>
      </c>
      <c r="C4610" s="2" t="s">
        <v>17246</v>
      </c>
      <c r="D4610" s="2" t="s">
        <v>1</v>
      </c>
      <c r="E4610" s="3" t="s">
        <v>2</v>
      </c>
      <c r="F4610" s="3">
        <v>41830</v>
      </c>
      <c r="G4610" s="3" t="str">
        <f t="shared" si="71"/>
        <v>경기도</v>
      </c>
      <c r="H4610" s="2" t="s">
        <v>17248</v>
      </c>
      <c r="I4610" s="2" t="s">
        <v>17</v>
      </c>
      <c r="J4610" s="2" t="s">
        <v>17247</v>
      </c>
    </row>
    <row r="4611" spans="1:10" x14ac:dyDescent="0.3">
      <c r="A4611" s="3">
        <v>5982</v>
      </c>
      <c r="B4611" s="3">
        <v>1298601380</v>
      </c>
      <c r="C4611" s="2" t="s">
        <v>17312</v>
      </c>
      <c r="D4611" s="2" t="s">
        <v>1</v>
      </c>
      <c r="E4611" s="3" t="s">
        <v>2</v>
      </c>
      <c r="F4611" s="3">
        <v>41135</v>
      </c>
      <c r="G4611" s="3" t="str">
        <f t="shared" ref="G4611:G4674" si="72">LEFT(H4611,3)</f>
        <v>경기도</v>
      </c>
      <c r="H4611" s="2" t="s">
        <v>9884</v>
      </c>
      <c r="I4611" s="2" t="s">
        <v>210</v>
      </c>
      <c r="J4611" s="2" t="s">
        <v>17313</v>
      </c>
    </row>
    <row r="4612" spans="1:10" x14ac:dyDescent="0.3">
      <c r="A4612" s="3">
        <v>5989</v>
      </c>
      <c r="B4612" s="3">
        <v>1388119079</v>
      </c>
      <c r="C4612" s="2" t="s">
        <v>17332</v>
      </c>
      <c r="D4612" s="2" t="s">
        <v>1</v>
      </c>
      <c r="E4612" s="3" t="s">
        <v>2</v>
      </c>
      <c r="F4612" s="3">
        <v>41173</v>
      </c>
      <c r="G4612" s="3" t="str">
        <f t="shared" si="72"/>
        <v>경기도</v>
      </c>
      <c r="H4612" s="2" t="s">
        <v>17334</v>
      </c>
      <c r="I4612" s="2" t="s">
        <v>202</v>
      </c>
      <c r="J4612" s="2" t="s">
        <v>17333</v>
      </c>
    </row>
    <row r="4613" spans="1:10" x14ac:dyDescent="0.3">
      <c r="A4613" s="3">
        <v>6022</v>
      </c>
      <c r="B4613" s="3">
        <v>1198130980</v>
      </c>
      <c r="C4613" s="2" t="s">
        <v>17428</v>
      </c>
      <c r="D4613" s="2" t="s">
        <v>1</v>
      </c>
      <c r="E4613" s="3" t="s">
        <v>2</v>
      </c>
      <c r="F4613" s="3">
        <v>41370</v>
      </c>
      <c r="G4613" s="3" t="str">
        <f t="shared" si="72"/>
        <v>경기도</v>
      </c>
      <c r="H4613" s="2" t="s">
        <v>17430</v>
      </c>
      <c r="I4613" s="2" t="s">
        <v>5</v>
      </c>
      <c r="J4613" s="2" t="s">
        <v>17429</v>
      </c>
    </row>
    <row r="4614" spans="1:10" x14ac:dyDescent="0.3">
      <c r="A4614" s="3">
        <v>6033</v>
      </c>
      <c r="B4614" s="3">
        <v>1298193376</v>
      </c>
      <c r="C4614" s="2" t="s">
        <v>17459</v>
      </c>
      <c r="D4614" s="2" t="s">
        <v>1</v>
      </c>
      <c r="E4614" s="3" t="s">
        <v>2</v>
      </c>
      <c r="F4614" s="3">
        <v>41173</v>
      </c>
      <c r="G4614" s="3" t="str">
        <f t="shared" si="72"/>
        <v>경기도</v>
      </c>
      <c r="H4614" s="2" t="s">
        <v>17461</v>
      </c>
      <c r="I4614" s="2" t="s">
        <v>772</v>
      </c>
      <c r="J4614" s="2" t="s">
        <v>17460</v>
      </c>
    </row>
    <row r="4615" spans="1:10" x14ac:dyDescent="0.3">
      <c r="A4615" s="3">
        <v>6063</v>
      </c>
      <c r="B4615" s="3">
        <v>1288631580</v>
      </c>
      <c r="C4615" s="2" t="s">
        <v>17538</v>
      </c>
      <c r="D4615" s="2" t="s">
        <v>1</v>
      </c>
      <c r="E4615" s="3" t="s">
        <v>2</v>
      </c>
      <c r="F4615" s="3">
        <v>41480</v>
      </c>
      <c r="G4615" s="3" t="str">
        <f t="shared" si="72"/>
        <v>경기도</v>
      </c>
      <c r="H4615" s="2" t="s">
        <v>17540</v>
      </c>
      <c r="I4615" s="2" t="s">
        <v>99</v>
      </c>
      <c r="J4615" s="2" t="s">
        <v>17539</v>
      </c>
    </row>
    <row r="4616" spans="1:10" x14ac:dyDescent="0.3">
      <c r="A4616" s="3">
        <v>6102</v>
      </c>
      <c r="B4616" s="3">
        <v>1242879919</v>
      </c>
      <c r="C4616" s="2" t="s">
        <v>17645</v>
      </c>
      <c r="D4616" s="2" t="s">
        <v>1</v>
      </c>
      <c r="E4616" s="3" t="s">
        <v>2</v>
      </c>
      <c r="F4616" s="3">
        <v>41590</v>
      </c>
      <c r="G4616" s="3" t="str">
        <f t="shared" si="72"/>
        <v>경기도</v>
      </c>
      <c r="H4616" s="2" t="s">
        <v>17647</v>
      </c>
      <c r="I4616" s="2" t="s">
        <v>393</v>
      </c>
      <c r="J4616" s="2" t="s">
        <v>17646</v>
      </c>
    </row>
    <row r="4617" spans="1:10" x14ac:dyDescent="0.3">
      <c r="A4617" s="3">
        <v>6103</v>
      </c>
      <c r="B4617" s="3">
        <v>1248650663</v>
      </c>
      <c r="C4617" s="2" t="s">
        <v>17648</v>
      </c>
      <c r="D4617" s="2" t="s">
        <v>1</v>
      </c>
      <c r="E4617" s="3" t="s">
        <v>2</v>
      </c>
      <c r="F4617" s="3">
        <v>41113</v>
      </c>
      <c r="G4617" s="3" t="str">
        <f t="shared" si="72"/>
        <v>경기도</v>
      </c>
      <c r="H4617" s="2" t="s">
        <v>17650</v>
      </c>
      <c r="I4617" s="2" t="s">
        <v>1813</v>
      </c>
      <c r="J4617" s="2" t="s">
        <v>17649</v>
      </c>
    </row>
    <row r="4618" spans="1:10" x14ac:dyDescent="0.3">
      <c r="A4618" s="3">
        <v>6110</v>
      </c>
      <c r="B4618" s="3">
        <v>1298655101</v>
      </c>
      <c r="C4618" s="2" t="s">
        <v>17668</v>
      </c>
      <c r="D4618" s="2" t="s">
        <v>325</v>
      </c>
      <c r="E4618" s="3" t="s">
        <v>326</v>
      </c>
      <c r="F4618" s="3">
        <v>41135</v>
      </c>
      <c r="G4618" s="3" t="str">
        <f t="shared" si="72"/>
        <v>경기도</v>
      </c>
      <c r="H4618" s="2" t="s">
        <v>17670</v>
      </c>
      <c r="I4618" s="2" t="s">
        <v>13</v>
      </c>
      <c r="J4618" s="2" t="s">
        <v>17669</v>
      </c>
    </row>
    <row r="4619" spans="1:10" x14ac:dyDescent="0.3">
      <c r="A4619" s="3">
        <v>6130</v>
      </c>
      <c r="B4619" s="3">
        <v>1078632618</v>
      </c>
      <c r="C4619" s="2" t="s">
        <v>17719</v>
      </c>
      <c r="D4619" s="2" t="s">
        <v>1</v>
      </c>
      <c r="E4619" s="3" t="s">
        <v>2</v>
      </c>
      <c r="F4619" s="3">
        <v>41135</v>
      </c>
      <c r="G4619" s="3" t="str">
        <f t="shared" si="72"/>
        <v>경기도</v>
      </c>
      <c r="H4619" s="2" t="s">
        <v>17721</v>
      </c>
      <c r="I4619" s="2" t="s">
        <v>13</v>
      </c>
      <c r="J4619" s="2" t="s">
        <v>17720</v>
      </c>
    </row>
    <row r="4620" spans="1:10" x14ac:dyDescent="0.3">
      <c r="A4620" s="3">
        <v>6136</v>
      </c>
      <c r="B4620" s="3">
        <v>1238152208</v>
      </c>
      <c r="C4620" s="2" t="s">
        <v>17737</v>
      </c>
      <c r="D4620" s="2" t="s">
        <v>1</v>
      </c>
      <c r="E4620" s="3" t="s">
        <v>2</v>
      </c>
      <c r="F4620" s="3">
        <v>41430</v>
      </c>
      <c r="G4620" s="3" t="str">
        <f t="shared" si="72"/>
        <v>경기도</v>
      </c>
      <c r="H4620" s="2" t="s">
        <v>17739</v>
      </c>
      <c r="I4620" s="2" t="s">
        <v>912</v>
      </c>
      <c r="J4620" s="2" t="s">
        <v>17738</v>
      </c>
    </row>
    <row r="4621" spans="1:10" x14ac:dyDescent="0.3">
      <c r="A4621" s="3">
        <v>6137</v>
      </c>
      <c r="B4621" s="3">
        <v>1238193266</v>
      </c>
      <c r="C4621" s="2" t="s">
        <v>17740</v>
      </c>
      <c r="D4621" s="2" t="s">
        <v>1</v>
      </c>
      <c r="E4621" s="3" t="s">
        <v>2</v>
      </c>
      <c r="F4621" s="3">
        <v>41390</v>
      </c>
      <c r="G4621" s="3" t="str">
        <f t="shared" si="72"/>
        <v>경기도</v>
      </c>
      <c r="H4621" s="2" t="s">
        <v>17742</v>
      </c>
      <c r="I4621" s="2" t="s">
        <v>1079</v>
      </c>
      <c r="J4621" s="2" t="s">
        <v>17741</v>
      </c>
    </row>
    <row r="4622" spans="1:10" x14ac:dyDescent="0.3">
      <c r="A4622" s="3">
        <v>6161</v>
      </c>
      <c r="B4622" s="3">
        <v>1148173913</v>
      </c>
      <c r="C4622" s="2" t="s">
        <v>17809</v>
      </c>
      <c r="D4622" s="2" t="s">
        <v>1</v>
      </c>
      <c r="E4622" s="3" t="s">
        <v>2</v>
      </c>
      <c r="F4622" s="3">
        <v>41430</v>
      </c>
      <c r="G4622" s="3" t="str">
        <f t="shared" si="72"/>
        <v>경기도</v>
      </c>
      <c r="H4622" s="2" t="s">
        <v>6836</v>
      </c>
      <c r="I4622" s="2" t="s">
        <v>557</v>
      </c>
      <c r="J4622" s="2" t="s">
        <v>17810</v>
      </c>
    </row>
    <row r="4623" spans="1:10" x14ac:dyDescent="0.3">
      <c r="A4623" s="3">
        <v>6166</v>
      </c>
      <c r="B4623" s="3">
        <v>1248156018</v>
      </c>
      <c r="C4623" s="2" t="s">
        <v>17823</v>
      </c>
      <c r="D4623" s="2" t="s">
        <v>1</v>
      </c>
      <c r="E4623" s="3" t="s">
        <v>2</v>
      </c>
      <c r="F4623" s="3">
        <v>41115</v>
      </c>
      <c r="G4623" s="3" t="str">
        <f t="shared" si="72"/>
        <v>경기도</v>
      </c>
      <c r="H4623" s="2" t="s">
        <v>17825</v>
      </c>
      <c r="I4623" s="2" t="s">
        <v>176</v>
      </c>
      <c r="J4623" s="2" t="s">
        <v>17824</v>
      </c>
    </row>
    <row r="4624" spans="1:10" x14ac:dyDescent="0.3">
      <c r="A4624" s="3">
        <v>6171</v>
      </c>
      <c r="B4624" s="3">
        <v>1288172887</v>
      </c>
      <c r="C4624" s="2" t="s">
        <v>17837</v>
      </c>
      <c r="D4624" s="2" t="s">
        <v>1</v>
      </c>
      <c r="E4624" s="3" t="s">
        <v>2</v>
      </c>
      <c r="F4624" s="3">
        <v>41480</v>
      </c>
      <c r="G4624" s="3" t="str">
        <f t="shared" si="72"/>
        <v>경기도</v>
      </c>
      <c r="H4624" s="2" t="s">
        <v>17839</v>
      </c>
      <c r="I4624" s="2" t="s">
        <v>1040</v>
      </c>
      <c r="J4624" s="2" t="s">
        <v>17838</v>
      </c>
    </row>
    <row r="4625" spans="1:10" x14ac:dyDescent="0.3">
      <c r="A4625" s="3">
        <v>6174</v>
      </c>
      <c r="B4625" s="3">
        <v>1308152526</v>
      </c>
      <c r="C4625" s="2" t="s">
        <v>17844</v>
      </c>
      <c r="D4625" s="2" t="s">
        <v>1</v>
      </c>
      <c r="E4625" s="3" t="s">
        <v>2</v>
      </c>
      <c r="F4625" s="3">
        <v>41190</v>
      </c>
      <c r="G4625" s="3" t="str">
        <f t="shared" si="72"/>
        <v>경기도</v>
      </c>
      <c r="H4625" s="2" t="s">
        <v>17846</v>
      </c>
      <c r="I4625" s="2" t="s">
        <v>986</v>
      </c>
      <c r="J4625" s="2" t="s">
        <v>17845</v>
      </c>
    </row>
    <row r="4626" spans="1:10" x14ac:dyDescent="0.3">
      <c r="A4626" s="3">
        <v>6177</v>
      </c>
      <c r="B4626" s="3">
        <v>2028146784</v>
      </c>
      <c r="C4626" s="2" t="s">
        <v>17853</v>
      </c>
      <c r="D4626" s="2" t="s">
        <v>1</v>
      </c>
      <c r="E4626" s="3" t="s">
        <v>2</v>
      </c>
      <c r="F4626" s="3">
        <v>41480</v>
      </c>
      <c r="G4626" s="3" t="str">
        <f t="shared" si="72"/>
        <v>경기도</v>
      </c>
      <c r="H4626" s="2" t="s">
        <v>17855</v>
      </c>
      <c r="I4626" s="2" t="s">
        <v>1234</v>
      </c>
      <c r="J4626" s="2" t="s">
        <v>17854</v>
      </c>
    </row>
    <row r="4627" spans="1:10" x14ac:dyDescent="0.3">
      <c r="A4627" s="3">
        <v>6209</v>
      </c>
      <c r="B4627" s="3">
        <v>1338123694</v>
      </c>
      <c r="C4627" s="2" t="s">
        <v>17931</v>
      </c>
      <c r="D4627" s="2" t="s">
        <v>1</v>
      </c>
      <c r="E4627" s="3" t="s">
        <v>2</v>
      </c>
      <c r="F4627" s="3">
        <v>41390</v>
      </c>
      <c r="G4627" s="3" t="str">
        <f t="shared" si="72"/>
        <v>경기도</v>
      </c>
      <c r="H4627" s="2" t="s">
        <v>17933</v>
      </c>
      <c r="I4627" s="2" t="s">
        <v>811</v>
      </c>
      <c r="J4627" s="2" t="s">
        <v>17932</v>
      </c>
    </row>
    <row r="4628" spans="1:10" x14ac:dyDescent="0.3">
      <c r="A4628" s="3">
        <v>6210</v>
      </c>
      <c r="B4628" s="3">
        <v>1338129058</v>
      </c>
      <c r="C4628" s="2" t="s">
        <v>17934</v>
      </c>
      <c r="D4628" s="2" t="s">
        <v>471</v>
      </c>
      <c r="E4628" s="3" t="s">
        <v>2</v>
      </c>
      <c r="F4628" s="3">
        <v>41273</v>
      </c>
      <c r="G4628" s="3" t="str">
        <f t="shared" si="72"/>
        <v>경기도</v>
      </c>
      <c r="H4628" s="2" t="s">
        <v>17936</v>
      </c>
      <c r="I4628" s="2" t="s">
        <v>1920</v>
      </c>
      <c r="J4628" s="2" t="s">
        <v>17935</v>
      </c>
    </row>
    <row r="4629" spans="1:10" x14ac:dyDescent="0.3">
      <c r="A4629" s="3">
        <v>6241</v>
      </c>
      <c r="B4629" s="3">
        <v>2048157797</v>
      </c>
      <c r="C4629" s="2" t="s">
        <v>18017</v>
      </c>
      <c r="D4629" s="2" t="s">
        <v>1</v>
      </c>
      <c r="E4629" s="3" t="s">
        <v>2</v>
      </c>
      <c r="F4629" s="3">
        <v>41360</v>
      </c>
      <c r="G4629" s="3" t="str">
        <f t="shared" si="72"/>
        <v>경기도</v>
      </c>
      <c r="H4629" s="2" t="s">
        <v>18018</v>
      </c>
      <c r="I4629" s="2" t="s">
        <v>47</v>
      </c>
      <c r="J4629" s="2" t="s">
        <v>15585</v>
      </c>
    </row>
    <row r="4630" spans="1:10" x14ac:dyDescent="0.3">
      <c r="A4630" s="3">
        <v>6267</v>
      </c>
      <c r="B4630" s="3">
        <v>6108177149</v>
      </c>
      <c r="C4630" s="2" t="s">
        <v>18087</v>
      </c>
      <c r="D4630" s="2" t="s">
        <v>1</v>
      </c>
      <c r="E4630" s="3" t="s">
        <v>2</v>
      </c>
      <c r="F4630" s="3">
        <v>41135</v>
      </c>
      <c r="G4630" s="3" t="str">
        <f t="shared" si="72"/>
        <v>경기도</v>
      </c>
      <c r="H4630" s="2" t="s">
        <v>13681</v>
      </c>
      <c r="I4630" s="2" t="s">
        <v>1024</v>
      </c>
      <c r="J4630" s="2" t="s">
        <v>18088</v>
      </c>
    </row>
    <row r="4631" spans="1:10" x14ac:dyDescent="0.3">
      <c r="A4631" s="3">
        <v>6307</v>
      </c>
      <c r="B4631" s="3">
        <v>1368121453</v>
      </c>
      <c r="C4631" s="2" t="s">
        <v>18197</v>
      </c>
      <c r="D4631" s="2" t="s">
        <v>1</v>
      </c>
      <c r="E4631" s="3" t="s">
        <v>2</v>
      </c>
      <c r="F4631" s="3">
        <v>41570</v>
      </c>
      <c r="G4631" s="3" t="str">
        <f t="shared" si="72"/>
        <v>경기도</v>
      </c>
      <c r="H4631" s="2" t="s">
        <v>18199</v>
      </c>
      <c r="I4631" s="2" t="s">
        <v>2374</v>
      </c>
      <c r="J4631" s="2" t="s">
        <v>18198</v>
      </c>
    </row>
    <row r="4632" spans="1:10" x14ac:dyDescent="0.3">
      <c r="A4632" s="3">
        <v>6340</v>
      </c>
      <c r="B4632" s="3">
        <v>2108119221</v>
      </c>
      <c r="C4632" s="2" t="s">
        <v>18287</v>
      </c>
      <c r="D4632" s="2" t="s">
        <v>1</v>
      </c>
      <c r="E4632" s="3" t="s">
        <v>2</v>
      </c>
      <c r="F4632" s="3">
        <v>41630</v>
      </c>
      <c r="G4632" s="3" t="str">
        <f t="shared" si="72"/>
        <v>경기도</v>
      </c>
      <c r="H4632" s="2" t="s">
        <v>18289</v>
      </c>
      <c r="I4632" s="2" t="s">
        <v>451</v>
      </c>
      <c r="J4632" s="2" t="s">
        <v>18288</v>
      </c>
    </row>
    <row r="4633" spans="1:10" x14ac:dyDescent="0.3">
      <c r="A4633" s="3">
        <v>6367</v>
      </c>
      <c r="B4633" s="3">
        <v>1328178672</v>
      </c>
      <c r="C4633" s="2" t="s">
        <v>18363</v>
      </c>
      <c r="D4633" s="2" t="s">
        <v>1</v>
      </c>
      <c r="E4633" s="3" t="s">
        <v>2</v>
      </c>
      <c r="F4633" s="3">
        <v>41360</v>
      </c>
      <c r="G4633" s="3" t="str">
        <f t="shared" si="72"/>
        <v>경기도</v>
      </c>
      <c r="H4633" s="2" t="s">
        <v>18365</v>
      </c>
      <c r="I4633" s="2" t="s">
        <v>1132</v>
      </c>
      <c r="J4633" s="2" t="s">
        <v>18364</v>
      </c>
    </row>
    <row r="4634" spans="1:10" x14ac:dyDescent="0.3">
      <c r="A4634" s="3">
        <v>6430</v>
      </c>
      <c r="B4634" s="3">
        <v>1268124550</v>
      </c>
      <c r="C4634" s="2" t="s">
        <v>18537</v>
      </c>
      <c r="D4634" s="2" t="s">
        <v>1</v>
      </c>
      <c r="E4634" s="3" t="s">
        <v>2</v>
      </c>
      <c r="F4634" s="3">
        <v>11680</v>
      </c>
      <c r="G4634" s="3" t="str">
        <f t="shared" si="72"/>
        <v>경기도</v>
      </c>
      <c r="H4634" s="2" t="s">
        <v>18539</v>
      </c>
      <c r="I4634" s="2" t="s">
        <v>828</v>
      </c>
      <c r="J4634" s="2" t="s">
        <v>18538</v>
      </c>
    </row>
    <row r="4635" spans="1:10" x14ac:dyDescent="0.3">
      <c r="A4635" s="3">
        <v>6435</v>
      </c>
      <c r="B4635" s="3">
        <v>1348651354</v>
      </c>
      <c r="C4635" s="2" t="s">
        <v>18552</v>
      </c>
      <c r="D4635" s="2" t="s">
        <v>1</v>
      </c>
      <c r="E4635" s="3" t="s">
        <v>2</v>
      </c>
      <c r="F4635" s="3">
        <v>41590</v>
      </c>
      <c r="G4635" s="3" t="str">
        <f t="shared" si="72"/>
        <v>경기도</v>
      </c>
      <c r="H4635" s="2" t="s">
        <v>18554</v>
      </c>
      <c r="I4635" s="2" t="s">
        <v>99</v>
      </c>
      <c r="J4635" s="2" t="s">
        <v>18553</v>
      </c>
    </row>
    <row r="4636" spans="1:10" x14ac:dyDescent="0.3">
      <c r="A4636" s="3">
        <v>6469</v>
      </c>
      <c r="B4636" s="3">
        <v>1358602555</v>
      </c>
      <c r="C4636" s="2" t="s">
        <v>18647</v>
      </c>
      <c r="D4636" s="2" t="s">
        <v>1</v>
      </c>
      <c r="E4636" s="3" t="s">
        <v>2</v>
      </c>
      <c r="F4636" s="3">
        <v>41465</v>
      </c>
      <c r="G4636" s="3" t="str">
        <f t="shared" si="72"/>
        <v>경기도</v>
      </c>
      <c r="H4636" s="2" t="s">
        <v>18649</v>
      </c>
      <c r="I4636" s="2" t="s">
        <v>737</v>
      </c>
      <c r="J4636" s="2" t="s">
        <v>18648</v>
      </c>
    </row>
    <row r="4637" spans="1:10" x14ac:dyDescent="0.3">
      <c r="A4637" s="3">
        <v>6506</v>
      </c>
      <c r="B4637" s="3">
        <v>1408164392</v>
      </c>
      <c r="C4637" s="2" t="s">
        <v>18751</v>
      </c>
      <c r="D4637" s="2" t="s">
        <v>1</v>
      </c>
      <c r="E4637" s="3" t="s">
        <v>2</v>
      </c>
      <c r="F4637" s="3">
        <v>41390</v>
      </c>
      <c r="G4637" s="3" t="str">
        <f t="shared" si="72"/>
        <v>경기도</v>
      </c>
      <c r="H4637" s="2" t="s">
        <v>18753</v>
      </c>
      <c r="I4637" s="2" t="s">
        <v>2623</v>
      </c>
      <c r="J4637" s="2" t="s">
        <v>18752</v>
      </c>
    </row>
    <row r="4638" spans="1:10" x14ac:dyDescent="0.3">
      <c r="A4638" s="3">
        <v>6531</v>
      </c>
      <c r="B4638" s="3">
        <v>1298120378</v>
      </c>
      <c r="C4638" s="2" t="s">
        <v>18818</v>
      </c>
      <c r="D4638" s="2" t="s">
        <v>1</v>
      </c>
      <c r="E4638" s="3" t="s">
        <v>2</v>
      </c>
      <c r="F4638" s="3">
        <v>41133</v>
      </c>
      <c r="G4638" s="3" t="str">
        <f t="shared" si="72"/>
        <v>경기도</v>
      </c>
      <c r="H4638" s="2" t="s">
        <v>18820</v>
      </c>
      <c r="I4638" s="2" t="s">
        <v>1328</v>
      </c>
      <c r="J4638" s="2" t="s">
        <v>18819</v>
      </c>
    </row>
    <row r="4639" spans="1:10" x14ac:dyDescent="0.3">
      <c r="A4639" s="3">
        <v>6549</v>
      </c>
      <c r="B4639" s="3">
        <v>5148158427</v>
      </c>
      <c r="C4639" s="2" t="s">
        <v>18869</v>
      </c>
      <c r="D4639" s="2" t="s">
        <v>1</v>
      </c>
      <c r="E4639" s="3" t="s">
        <v>2</v>
      </c>
      <c r="F4639" s="3">
        <v>41390</v>
      </c>
      <c r="G4639" s="3" t="str">
        <f t="shared" si="72"/>
        <v>경기도</v>
      </c>
      <c r="H4639" s="2" t="s">
        <v>18871</v>
      </c>
      <c r="I4639" s="2" t="s">
        <v>1813</v>
      </c>
      <c r="J4639" s="2" t="s">
        <v>18870</v>
      </c>
    </row>
    <row r="4640" spans="1:10" x14ac:dyDescent="0.3">
      <c r="A4640" s="3">
        <v>6561</v>
      </c>
      <c r="B4640" s="3">
        <v>1248621867</v>
      </c>
      <c r="C4640" s="2" t="s">
        <v>18903</v>
      </c>
      <c r="D4640" s="2" t="s">
        <v>1</v>
      </c>
      <c r="E4640" s="3" t="s">
        <v>2</v>
      </c>
      <c r="F4640" s="3">
        <v>41113</v>
      </c>
      <c r="G4640" s="3" t="str">
        <f t="shared" si="72"/>
        <v>경기도</v>
      </c>
      <c r="H4640" s="2" t="s">
        <v>18905</v>
      </c>
      <c r="I4640" s="2" t="s">
        <v>260</v>
      </c>
      <c r="J4640" s="2" t="s">
        <v>18904</v>
      </c>
    </row>
    <row r="4641" spans="1:10" x14ac:dyDescent="0.3">
      <c r="A4641" s="3">
        <v>6562</v>
      </c>
      <c r="B4641" s="3">
        <v>1248664018</v>
      </c>
      <c r="C4641" s="2" t="s">
        <v>18906</v>
      </c>
      <c r="D4641" s="2" t="s">
        <v>1</v>
      </c>
      <c r="E4641" s="3" t="s">
        <v>2</v>
      </c>
      <c r="F4641" s="3">
        <v>41590</v>
      </c>
      <c r="G4641" s="3" t="str">
        <f t="shared" si="72"/>
        <v>경기도</v>
      </c>
      <c r="H4641" s="2" t="s">
        <v>18908</v>
      </c>
      <c r="I4641" s="2" t="s">
        <v>146</v>
      </c>
      <c r="J4641" s="2" t="s">
        <v>18907</v>
      </c>
    </row>
    <row r="4642" spans="1:10" x14ac:dyDescent="0.3">
      <c r="A4642" s="3">
        <v>6565</v>
      </c>
      <c r="B4642" s="3">
        <v>1288665057</v>
      </c>
      <c r="C4642" s="2" t="s">
        <v>18915</v>
      </c>
      <c r="D4642" s="2" t="s">
        <v>1</v>
      </c>
      <c r="E4642" s="3" t="s">
        <v>2</v>
      </c>
      <c r="F4642" s="3">
        <v>41285</v>
      </c>
      <c r="G4642" s="3" t="str">
        <f t="shared" si="72"/>
        <v>경기도</v>
      </c>
      <c r="H4642" s="2" t="s">
        <v>18917</v>
      </c>
      <c r="I4642" s="2" t="s">
        <v>18918</v>
      </c>
      <c r="J4642" s="2" t="s">
        <v>18916</v>
      </c>
    </row>
    <row r="4643" spans="1:10" x14ac:dyDescent="0.3">
      <c r="A4643" s="3">
        <v>6570</v>
      </c>
      <c r="B4643" s="3">
        <v>2148682100</v>
      </c>
      <c r="C4643" s="2" t="s">
        <v>18930</v>
      </c>
      <c r="D4643" s="2" t="s">
        <v>126</v>
      </c>
      <c r="E4643" s="3" t="s">
        <v>943</v>
      </c>
      <c r="F4643" s="3">
        <v>41113</v>
      </c>
      <c r="G4643" s="3" t="str">
        <f t="shared" si="72"/>
        <v>경기도</v>
      </c>
      <c r="H4643" s="2" t="s">
        <v>18932</v>
      </c>
      <c r="I4643" s="2" t="s">
        <v>176</v>
      </c>
      <c r="J4643" s="2" t="s">
        <v>18931</v>
      </c>
    </row>
    <row r="4644" spans="1:10" x14ac:dyDescent="0.3">
      <c r="A4644" s="3">
        <v>6572</v>
      </c>
      <c r="B4644" s="3">
        <v>3018135231</v>
      </c>
      <c r="C4644" s="2" t="s">
        <v>18936</v>
      </c>
      <c r="D4644" s="2" t="s">
        <v>1</v>
      </c>
      <c r="E4644" s="3" t="s">
        <v>2</v>
      </c>
      <c r="F4644" s="3">
        <v>41135</v>
      </c>
      <c r="G4644" s="3" t="str">
        <f t="shared" si="72"/>
        <v>경기도</v>
      </c>
      <c r="H4644" s="2" t="s">
        <v>18938</v>
      </c>
      <c r="I4644" s="2" t="s">
        <v>639</v>
      </c>
      <c r="J4644" s="2" t="s">
        <v>18937</v>
      </c>
    </row>
    <row r="4645" spans="1:10" x14ac:dyDescent="0.3">
      <c r="A4645" s="3">
        <v>6650</v>
      </c>
      <c r="B4645" s="3">
        <v>2248143716</v>
      </c>
      <c r="C4645" s="2" t="s">
        <v>19145</v>
      </c>
      <c r="D4645" s="2" t="s">
        <v>1</v>
      </c>
      <c r="E4645" s="3" t="s">
        <v>2</v>
      </c>
      <c r="F4645" s="3">
        <v>41281</v>
      </c>
      <c r="G4645" s="3" t="str">
        <f t="shared" si="72"/>
        <v>경기도</v>
      </c>
      <c r="H4645" s="2" t="s">
        <v>13316</v>
      </c>
      <c r="I4645" s="2" t="s">
        <v>6686</v>
      </c>
      <c r="J4645" s="2" t="s">
        <v>19146</v>
      </c>
    </row>
    <row r="4646" spans="1:10" x14ac:dyDescent="0.3">
      <c r="A4646" s="3">
        <v>6668</v>
      </c>
      <c r="B4646" s="3">
        <v>1268654627</v>
      </c>
      <c r="C4646" s="2" t="s">
        <v>4387</v>
      </c>
      <c r="D4646" s="2" t="s">
        <v>1</v>
      </c>
      <c r="E4646" s="3" t="s">
        <v>2</v>
      </c>
      <c r="F4646" s="3">
        <v>41450</v>
      </c>
      <c r="G4646" s="3" t="str">
        <f t="shared" si="72"/>
        <v>경기도</v>
      </c>
      <c r="H4646" s="2" t="s">
        <v>19199</v>
      </c>
      <c r="I4646" s="2" t="s">
        <v>5091</v>
      </c>
      <c r="J4646" s="2" t="s">
        <v>19198</v>
      </c>
    </row>
    <row r="4647" spans="1:10" x14ac:dyDescent="0.3">
      <c r="A4647" s="3">
        <v>6669</v>
      </c>
      <c r="B4647" s="3">
        <v>1318172578</v>
      </c>
      <c r="C4647" s="2" t="s">
        <v>19200</v>
      </c>
      <c r="D4647" s="2" t="s">
        <v>1</v>
      </c>
      <c r="E4647" s="3" t="s">
        <v>2</v>
      </c>
      <c r="F4647" s="3">
        <v>41113</v>
      </c>
      <c r="G4647" s="3" t="str">
        <f t="shared" si="72"/>
        <v>경기도</v>
      </c>
      <c r="H4647" s="2" t="s">
        <v>19202</v>
      </c>
      <c r="I4647" s="2" t="s">
        <v>154</v>
      </c>
      <c r="J4647" s="2" t="s">
        <v>19201</v>
      </c>
    </row>
    <row r="4648" spans="1:10" x14ac:dyDescent="0.3">
      <c r="A4648" s="3">
        <v>6671</v>
      </c>
      <c r="B4648" s="3">
        <v>1358198342</v>
      </c>
      <c r="C4648" s="2" t="s">
        <v>19206</v>
      </c>
      <c r="D4648" s="2" t="s">
        <v>1</v>
      </c>
      <c r="E4648" s="3" t="s">
        <v>2</v>
      </c>
      <c r="F4648" s="3">
        <v>41463</v>
      </c>
      <c r="G4648" s="3" t="str">
        <f t="shared" si="72"/>
        <v>경기도</v>
      </c>
      <c r="H4648" s="2" t="s">
        <v>781</v>
      </c>
      <c r="I4648" s="2" t="s">
        <v>13</v>
      </c>
      <c r="J4648" s="2" t="s">
        <v>19207</v>
      </c>
    </row>
    <row r="4649" spans="1:10" x14ac:dyDescent="0.3">
      <c r="A4649" s="3">
        <v>6699</v>
      </c>
      <c r="B4649" s="3">
        <v>1298634654</v>
      </c>
      <c r="C4649" s="2" t="s">
        <v>19287</v>
      </c>
      <c r="D4649" s="2" t="s">
        <v>1</v>
      </c>
      <c r="E4649" s="3" t="s">
        <v>2</v>
      </c>
      <c r="F4649" s="3">
        <v>41610</v>
      </c>
      <c r="G4649" s="3" t="str">
        <f t="shared" si="72"/>
        <v>경기도</v>
      </c>
      <c r="H4649" s="2" t="s">
        <v>19289</v>
      </c>
      <c r="I4649" s="2" t="s">
        <v>117</v>
      </c>
      <c r="J4649" s="2" t="s">
        <v>19288</v>
      </c>
    </row>
    <row r="4650" spans="1:10" x14ac:dyDescent="0.3">
      <c r="A4650" s="3">
        <v>6705</v>
      </c>
      <c r="B4650" s="3">
        <v>1438106052</v>
      </c>
      <c r="C4650" s="2" t="s">
        <v>19306</v>
      </c>
      <c r="D4650" s="2" t="s">
        <v>1</v>
      </c>
      <c r="E4650" s="3" t="s">
        <v>2</v>
      </c>
      <c r="F4650" s="3">
        <v>41590</v>
      </c>
      <c r="G4650" s="3" t="str">
        <f t="shared" si="72"/>
        <v>경기도</v>
      </c>
      <c r="H4650" s="2" t="s">
        <v>19308</v>
      </c>
      <c r="I4650" s="2" t="s">
        <v>1920</v>
      </c>
      <c r="J4650" s="2" t="s">
        <v>19307</v>
      </c>
    </row>
    <row r="4651" spans="1:10" x14ac:dyDescent="0.3">
      <c r="A4651" s="3">
        <v>6706</v>
      </c>
      <c r="B4651" s="3">
        <v>2018174889</v>
      </c>
      <c r="C4651" s="2" t="s">
        <v>19309</v>
      </c>
      <c r="D4651" s="2" t="s">
        <v>1</v>
      </c>
      <c r="E4651" s="3" t="s">
        <v>2</v>
      </c>
      <c r="F4651" s="3">
        <v>41173</v>
      </c>
      <c r="G4651" s="3" t="str">
        <f t="shared" si="72"/>
        <v>경기도</v>
      </c>
      <c r="H4651" s="2" t="s">
        <v>19311</v>
      </c>
      <c r="I4651" s="2" t="s">
        <v>13</v>
      </c>
      <c r="J4651" s="2" t="s">
        <v>19310</v>
      </c>
    </row>
    <row r="4652" spans="1:10" x14ac:dyDescent="0.3">
      <c r="A4652" s="3">
        <v>6730</v>
      </c>
      <c r="B4652" s="3">
        <v>1298167669</v>
      </c>
      <c r="C4652" s="2" t="s">
        <v>19379</v>
      </c>
      <c r="D4652" s="2" t="s">
        <v>1</v>
      </c>
      <c r="E4652" s="3" t="s">
        <v>2</v>
      </c>
      <c r="F4652" s="3">
        <v>41131</v>
      </c>
      <c r="G4652" s="3" t="str">
        <f t="shared" si="72"/>
        <v>경기도</v>
      </c>
      <c r="H4652" s="2" t="s">
        <v>19381</v>
      </c>
      <c r="I4652" s="2" t="s">
        <v>875</v>
      </c>
      <c r="J4652" s="2" t="s">
        <v>19380</v>
      </c>
    </row>
    <row r="4653" spans="1:10" x14ac:dyDescent="0.3">
      <c r="A4653" s="3">
        <v>6733</v>
      </c>
      <c r="B4653" s="3">
        <v>1348652353</v>
      </c>
      <c r="C4653" s="2" t="s">
        <v>19388</v>
      </c>
      <c r="D4653" s="2" t="s">
        <v>1</v>
      </c>
      <c r="E4653" s="3" t="s">
        <v>2</v>
      </c>
      <c r="F4653" s="3">
        <v>41273</v>
      </c>
      <c r="G4653" s="3" t="str">
        <f t="shared" si="72"/>
        <v>경기도</v>
      </c>
      <c r="H4653" s="2" t="s">
        <v>19390</v>
      </c>
      <c r="I4653" s="2" t="s">
        <v>308</v>
      </c>
      <c r="J4653" s="2" t="s">
        <v>19389</v>
      </c>
    </row>
    <row r="4654" spans="1:10" x14ac:dyDescent="0.3">
      <c r="A4654" s="3">
        <v>6756</v>
      </c>
      <c r="B4654" s="3">
        <v>1218134617</v>
      </c>
      <c r="C4654" s="2" t="s">
        <v>19452</v>
      </c>
      <c r="D4654" s="2" t="s">
        <v>1</v>
      </c>
      <c r="E4654" s="3" t="s">
        <v>2</v>
      </c>
      <c r="F4654" s="3">
        <v>41590</v>
      </c>
      <c r="G4654" s="3" t="str">
        <f t="shared" si="72"/>
        <v>경기도</v>
      </c>
      <c r="H4654" s="2" t="s">
        <v>19454</v>
      </c>
      <c r="I4654" s="2" t="s">
        <v>5871</v>
      </c>
      <c r="J4654" s="2" t="s">
        <v>19453</v>
      </c>
    </row>
    <row r="4655" spans="1:10" x14ac:dyDescent="0.3">
      <c r="A4655" s="3">
        <v>6759</v>
      </c>
      <c r="B4655" s="3">
        <v>1248177798</v>
      </c>
      <c r="C4655" s="2" t="s">
        <v>19460</v>
      </c>
      <c r="D4655" s="2" t="s">
        <v>1</v>
      </c>
      <c r="E4655" s="3" t="s">
        <v>2</v>
      </c>
      <c r="F4655" s="3">
        <v>41463</v>
      </c>
      <c r="G4655" s="3" t="str">
        <f t="shared" si="72"/>
        <v>경기도</v>
      </c>
      <c r="H4655" s="2" t="s">
        <v>19462</v>
      </c>
      <c r="I4655" s="2" t="s">
        <v>451</v>
      </c>
      <c r="J4655" s="2" t="s">
        <v>19461</v>
      </c>
    </row>
    <row r="4656" spans="1:10" x14ac:dyDescent="0.3">
      <c r="A4656" s="3">
        <v>6791</v>
      </c>
      <c r="B4656" s="3">
        <v>1328149032</v>
      </c>
      <c r="C4656" s="2" t="s">
        <v>19543</v>
      </c>
      <c r="D4656" s="2" t="s">
        <v>1</v>
      </c>
      <c r="E4656" s="3" t="s">
        <v>2</v>
      </c>
      <c r="F4656" s="3">
        <v>41360</v>
      </c>
      <c r="G4656" s="3" t="str">
        <f t="shared" si="72"/>
        <v>경기도</v>
      </c>
      <c r="H4656" s="2" t="s">
        <v>19545</v>
      </c>
      <c r="I4656" s="2" t="s">
        <v>3533</v>
      </c>
      <c r="J4656" s="2" t="s">
        <v>19544</v>
      </c>
    </row>
    <row r="4657" spans="1:10" x14ac:dyDescent="0.3">
      <c r="A4657" s="3">
        <v>6816</v>
      </c>
      <c r="B4657" s="3">
        <v>1298137447</v>
      </c>
      <c r="C4657" s="2" t="s">
        <v>19612</v>
      </c>
      <c r="D4657" s="2" t="s">
        <v>1</v>
      </c>
      <c r="E4657" s="3" t="s">
        <v>2</v>
      </c>
      <c r="F4657" s="3">
        <v>41113</v>
      </c>
      <c r="G4657" s="3" t="str">
        <f t="shared" si="72"/>
        <v>경기도</v>
      </c>
      <c r="H4657" s="2" t="s">
        <v>19614</v>
      </c>
      <c r="I4657" s="2" t="s">
        <v>667</v>
      </c>
      <c r="J4657" s="2" t="s">
        <v>19613</v>
      </c>
    </row>
    <row r="4658" spans="1:10" x14ac:dyDescent="0.3">
      <c r="A4658" s="3">
        <v>6842</v>
      </c>
      <c r="B4658" s="3">
        <v>1128133308</v>
      </c>
      <c r="C4658" s="2" t="s">
        <v>19679</v>
      </c>
      <c r="D4658" s="2" t="s">
        <v>1</v>
      </c>
      <c r="E4658" s="3" t="s">
        <v>2</v>
      </c>
      <c r="F4658" s="3">
        <v>41480</v>
      </c>
      <c r="G4658" s="3" t="str">
        <f t="shared" si="72"/>
        <v>경기도</v>
      </c>
      <c r="H4658" s="2" t="s">
        <v>19681</v>
      </c>
      <c r="I4658" s="2" t="s">
        <v>508</v>
      </c>
      <c r="J4658" s="2" t="s">
        <v>19680</v>
      </c>
    </row>
    <row r="4659" spans="1:10" x14ac:dyDescent="0.3">
      <c r="A4659" s="3">
        <v>6866</v>
      </c>
      <c r="B4659" s="3">
        <v>1068143460</v>
      </c>
      <c r="C4659" s="2" t="s">
        <v>19749</v>
      </c>
      <c r="D4659" s="2" t="s">
        <v>1</v>
      </c>
      <c r="E4659" s="3" t="s">
        <v>2</v>
      </c>
      <c r="F4659" s="3">
        <v>41287</v>
      </c>
      <c r="G4659" s="3" t="str">
        <f t="shared" si="72"/>
        <v>경기도</v>
      </c>
      <c r="H4659" s="2" t="s">
        <v>19751</v>
      </c>
      <c r="I4659" s="2" t="s">
        <v>198</v>
      </c>
      <c r="J4659" s="2" t="s">
        <v>19750</v>
      </c>
    </row>
    <row r="4660" spans="1:10" x14ac:dyDescent="0.3">
      <c r="A4660" s="3">
        <v>6871</v>
      </c>
      <c r="B4660" s="3">
        <v>1238122214</v>
      </c>
      <c r="C4660" s="2" t="s">
        <v>19762</v>
      </c>
      <c r="D4660" s="2" t="s">
        <v>895</v>
      </c>
      <c r="E4660" s="3" t="s">
        <v>896</v>
      </c>
      <c r="F4660" s="3">
        <v>41590</v>
      </c>
      <c r="G4660" s="3" t="str">
        <f t="shared" si="72"/>
        <v>경기도</v>
      </c>
      <c r="H4660" s="2" t="s">
        <v>19764</v>
      </c>
      <c r="I4660" s="2" t="s">
        <v>63</v>
      </c>
      <c r="J4660" s="2" t="s">
        <v>19763</v>
      </c>
    </row>
    <row r="4661" spans="1:10" x14ac:dyDescent="0.3">
      <c r="A4661" s="3">
        <v>6931</v>
      </c>
      <c r="B4661" s="3">
        <v>1238190288</v>
      </c>
      <c r="C4661" s="2" t="s">
        <v>19917</v>
      </c>
      <c r="D4661" s="2" t="s">
        <v>1</v>
      </c>
      <c r="E4661" s="3" t="s">
        <v>2</v>
      </c>
      <c r="F4661" s="3">
        <v>41410</v>
      </c>
      <c r="G4661" s="3" t="str">
        <f t="shared" si="72"/>
        <v>경기도</v>
      </c>
      <c r="H4661" s="2" t="s">
        <v>12819</v>
      </c>
      <c r="I4661" s="2" t="s">
        <v>194</v>
      </c>
      <c r="J4661" s="2" t="s">
        <v>19918</v>
      </c>
    </row>
    <row r="4662" spans="1:10" x14ac:dyDescent="0.3">
      <c r="A4662" s="3">
        <v>6937</v>
      </c>
      <c r="B4662" s="3">
        <v>1338135735</v>
      </c>
      <c r="C4662" s="2" t="s">
        <v>19932</v>
      </c>
      <c r="D4662" s="2" t="s">
        <v>1</v>
      </c>
      <c r="E4662" s="3" t="s">
        <v>2</v>
      </c>
      <c r="F4662" s="3">
        <v>41273</v>
      </c>
      <c r="G4662" s="3" t="str">
        <f t="shared" si="72"/>
        <v>경기도</v>
      </c>
      <c r="H4662" s="2" t="s">
        <v>19934</v>
      </c>
      <c r="I4662" s="2" t="s">
        <v>63</v>
      </c>
      <c r="J4662" s="2" t="s">
        <v>19933</v>
      </c>
    </row>
    <row r="4663" spans="1:10" x14ac:dyDescent="0.3">
      <c r="A4663" s="3">
        <v>6956</v>
      </c>
      <c r="B4663" s="3">
        <v>1238177946</v>
      </c>
      <c r="C4663" s="2" t="s">
        <v>19981</v>
      </c>
      <c r="D4663" s="2" t="s">
        <v>1</v>
      </c>
      <c r="E4663" s="3" t="s">
        <v>2</v>
      </c>
      <c r="F4663" s="3">
        <v>41410</v>
      </c>
      <c r="G4663" s="3" t="str">
        <f t="shared" si="72"/>
        <v>경기도</v>
      </c>
      <c r="H4663" s="2" t="s">
        <v>19983</v>
      </c>
      <c r="I4663" s="2" t="s">
        <v>451</v>
      </c>
      <c r="J4663" s="2" t="s">
        <v>19982</v>
      </c>
    </row>
    <row r="4664" spans="1:10" x14ac:dyDescent="0.3">
      <c r="A4664" s="3">
        <v>6992</v>
      </c>
      <c r="B4664" s="3">
        <v>1248674952</v>
      </c>
      <c r="C4664" s="2" t="s">
        <v>20087</v>
      </c>
      <c r="D4664" s="2" t="s">
        <v>1</v>
      </c>
      <c r="E4664" s="3" t="s">
        <v>2</v>
      </c>
      <c r="F4664" s="3">
        <v>41590</v>
      </c>
      <c r="G4664" s="3" t="str">
        <f t="shared" si="72"/>
        <v>경기도</v>
      </c>
      <c r="H4664" s="2" t="s">
        <v>20089</v>
      </c>
      <c r="I4664" s="2" t="s">
        <v>229</v>
      </c>
      <c r="J4664" s="2" t="s">
        <v>20088</v>
      </c>
    </row>
    <row r="4665" spans="1:10" x14ac:dyDescent="0.3">
      <c r="A4665" s="3">
        <v>6997</v>
      </c>
      <c r="B4665" s="3">
        <v>1348626103</v>
      </c>
      <c r="C4665" s="2" t="s">
        <v>20102</v>
      </c>
      <c r="D4665" s="2" t="s">
        <v>1</v>
      </c>
      <c r="E4665" s="3" t="s">
        <v>2</v>
      </c>
      <c r="F4665" s="3">
        <v>41113</v>
      </c>
      <c r="G4665" s="3" t="str">
        <f t="shared" si="72"/>
        <v>경기도</v>
      </c>
      <c r="H4665" s="2" t="s">
        <v>20104</v>
      </c>
      <c r="I4665" s="2" t="s">
        <v>51</v>
      </c>
      <c r="J4665" s="2" t="s">
        <v>20103</v>
      </c>
    </row>
    <row r="4666" spans="1:10" x14ac:dyDescent="0.3">
      <c r="A4666" s="3">
        <v>7000</v>
      </c>
      <c r="B4666" s="3">
        <v>1381265714</v>
      </c>
      <c r="C4666" s="2" t="s">
        <v>20111</v>
      </c>
      <c r="D4666" s="2" t="s">
        <v>1</v>
      </c>
      <c r="E4666" s="3" t="s">
        <v>2</v>
      </c>
      <c r="F4666" s="3">
        <v>41410</v>
      </c>
      <c r="G4666" s="3" t="str">
        <f t="shared" si="72"/>
        <v>경기도</v>
      </c>
      <c r="H4666" s="2" t="s">
        <v>20113</v>
      </c>
      <c r="I4666" s="2" t="s">
        <v>1317</v>
      </c>
      <c r="J4666" s="2" t="s">
        <v>20112</v>
      </c>
    </row>
    <row r="4667" spans="1:10" x14ac:dyDescent="0.3">
      <c r="A4667" s="3">
        <v>7001</v>
      </c>
      <c r="B4667" s="3">
        <v>1388103505</v>
      </c>
      <c r="C4667" s="2" t="s">
        <v>20114</v>
      </c>
      <c r="D4667" s="2" t="s">
        <v>1</v>
      </c>
      <c r="E4667" s="3" t="s">
        <v>2</v>
      </c>
      <c r="F4667" s="3">
        <v>41173</v>
      </c>
      <c r="G4667" s="3" t="str">
        <f t="shared" si="72"/>
        <v>경기도</v>
      </c>
      <c r="H4667" s="2" t="s">
        <v>20116</v>
      </c>
      <c r="I4667" s="2" t="s">
        <v>11699</v>
      </c>
      <c r="J4667" s="2" t="s">
        <v>20115</v>
      </c>
    </row>
    <row r="4668" spans="1:10" x14ac:dyDescent="0.3">
      <c r="A4668" s="3">
        <v>7006</v>
      </c>
      <c r="B4668" s="3">
        <v>2148667749</v>
      </c>
      <c r="C4668" s="2" t="s">
        <v>20128</v>
      </c>
      <c r="D4668" s="2" t="s">
        <v>1</v>
      </c>
      <c r="E4668" s="3" t="s">
        <v>2</v>
      </c>
      <c r="F4668" s="3">
        <v>41173</v>
      </c>
      <c r="G4668" s="3" t="str">
        <f t="shared" si="72"/>
        <v>경기도</v>
      </c>
      <c r="H4668" s="2" t="s">
        <v>20130</v>
      </c>
      <c r="I4668" s="2" t="s">
        <v>1289</v>
      </c>
      <c r="J4668" s="2" t="s">
        <v>20129</v>
      </c>
    </row>
    <row r="4669" spans="1:10" x14ac:dyDescent="0.3">
      <c r="A4669" s="3">
        <v>7040</v>
      </c>
      <c r="B4669" s="3">
        <v>1298650386</v>
      </c>
      <c r="C4669" s="2" t="s">
        <v>20226</v>
      </c>
      <c r="D4669" s="2" t="s">
        <v>471</v>
      </c>
      <c r="E4669" s="3" t="s">
        <v>2</v>
      </c>
      <c r="F4669" s="3">
        <v>41135</v>
      </c>
      <c r="G4669" s="3" t="str">
        <f t="shared" si="72"/>
        <v>경기도</v>
      </c>
      <c r="H4669" s="2" t="s">
        <v>20228</v>
      </c>
      <c r="I4669" s="2" t="s">
        <v>5</v>
      </c>
      <c r="J4669" s="2" t="s">
        <v>20227</v>
      </c>
    </row>
    <row r="4670" spans="1:10" x14ac:dyDescent="0.3">
      <c r="A4670" s="3">
        <v>7045</v>
      </c>
      <c r="B4670" s="3">
        <v>1348193252</v>
      </c>
      <c r="C4670" s="2" t="s">
        <v>20241</v>
      </c>
      <c r="D4670" s="2" t="s">
        <v>1</v>
      </c>
      <c r="E4670" s="3" t="s">
        <v>2</v>
      </c>
      <c r="F4670" s="3">
        <v>41390</v>
      </c>
      <c r="G4670" s="3" t="str">
        <f t="shared" si="72"/>
        <v>경기도</v>
      </c>
      <c r="H4670" s="2" t="s">
        <v>20243</v>
      </c>
      <c r="I4670" s="2" t="s">
        <v>260</v>
      </c>
      <c r="J4670" s="2" t="s">
        <v>20242</v>
      </c>
    </row>
    <row r="4671" spans="1:10" x14ac:dyDescent="0.3">
      <c r="A4671" s="3">
        <v>7073</v>
      </c>
      <c r="B4671" s="3">
        <v>1318152946</v>
      </c>
      <c r="C4671" s="2" t="s">
        <v>20320</v>
      </c>
      <c r="D4671" s="2" t="s">
        <v>1</v>
      </c>
      <c r="E4671" s="3" t="s">
        <v>2</v>
      </c>
      <c r="F4671" s="3">
        <v>41390</v>
      </c>
      <c r="G4671" s="3" t="str">
        <f t="shared" si="72"/>
        <v>경기도</v>
      </c>
      <c r="H4671" s="2" t="s">
        <v>20322</v>
      </c>
      <c r="I4671" s="2" t="s">
        <v>1947</v>
      </c>
      <c r="J4671" s="2" t="s">
        <v>20321</v>
      </c>
    </row>
    <row r="4672" spans="1:10" x14ac:dyDescent="0.3">
      <c r="A4672" s="3">
        <v>7077</v>
      </c>
      <c r="B4672" s="3">
        <v>1418103966</v>
      </c>
      <c r="C4672" s="2" t="s">
        <v>20332</v>
      </c>
      <c r="D4672" s="2" t="s">
        <v>1</v>
      </c>
      <c r="E4672" s="3" t="s">
        <v>2</v>
      </c>
      <c r="F4672" s="3">
        <v>41480</v>
      </c>
      <c r="G4672" s="3" t="str">
        <f t="shared" si="72"/>
        <v>경기도</v>
      </c>
      <c r="H4672" s="2" t="s">
        <v>20334</v>
      </c>
      <c r="I4672" s="2" t="s">
        <v>678</v>
      </c>
      <c r="J4672" s="2" t="s">
        <v>20333</v>
      </c>
    </row>
    <row r="4673" spans="1:10" x14ac:dyDescent="0.3">
      <c r="A4673" s="3">
        <v>7195</v>
      </c>
      <c r="B4673" s="3">
        <v>1058175130</v>
      </c>
      <c r="C4673" s="2" t="s">
        <v>20664</v>
      </c>
      <c r="D4673" s="2" t="s">
        <v>1</v>
      </c>
      <c r="E4673" s="3" t="s">
        <v>2</v>
      </c>
      <c r="F4673" s="3">
        <v>41480</v>
      </c>
      <c r="G4673" s="3" t="str">
        <f t="shared" si="72"/>
        <v>경기도</v>
      </c>
      <c r="H4673" s="2" t="s">
        <v>20666</v>
      </c>
      <c r="I4673" s="2" t="s">
        <v>2958</v>
      </c>
      <c r="J4673" s="2" t="s">
        <v>20665</v>
      </c>
    </row>
    <row r="4674" spans="1:10" x14ac:dyDescent="0.3">
      <c r="A4674" s="3">
        <v>7198</v>
      </c>
      <c r="B4674" s="3">
        <v>1148198006</v>
      </c>
      <c r="C4674" s="2" t="s">
        <v>20671</v>
      </c>
      <c r="D4674" s="2" t="s">
        <v>1</v>
      </c>
      <c r="E4674" s="3" t="s">
        <v>2</v>
      </c>
      <c r="F4674" s="3">
        <v>41135</v>
      </c>
      <c r="G4674" s="3" t="str">
        <f t="shared" si="72"/>
        <v>경기도</v>
      </c>
      <c r="H4674" s="2" t="s">
        <v>20673</v>
      </c>
      <c r="I4674" s="2" t="s">
        <v>13</v>
      </c>
      <c r="J4674" s="2" t="s">
        <v>20672</v>
      </c>
    </row>
    <row r="4675" spans="1:10" x14ac:dyDescent="0.3">
      <c r="A4675" s="3">
        <v>7214</v>
      </c>
      <c r="B4675" s="3">
        <v>2198104195</v>
      </c>
      <c r="C4675" s="2" t="s">
        <v>20716</v>
      </c>
      <c r="D4675" s="2" t="s">
        <v>1</v>
      </c>
      <c r="E4675" s="3" t="s">
        <v>2</v>
      </c>
      <c r="F4675" s="3">
        <v>41135</v>
      </c>
      <c r="G4675" s="3" t="str">
        <f t="shared" ref="G4675:G4738" si="73">LEFT(H4675,3)</f>
        <v>경기도</v>
      </c>
      <c r="H4675" s="2" t="s">
        <v>20718</v>
      </c>
      <c r="I4675" s="2" t="s">
        <v>2061</v>
      </c>
      <c r="J4675" s="2" t="s">
        <v>20717</v>
      </c>
    </row>
    <row r="4676" spans="1:10" x14ac:dyDescent="0.3">
      <c r="A4676" s="3">
        <v>7222</v>
      </c>
      <c r="B4676" s="3">
        <v>5108124740</v>
      </c>
      <c r="C4676" s="2" t="s">
        <v>20733</v>
      </c>
      <c r="D4676" s="2" t="s">
        <v>1</v>
      </c>
      <c r="E4676" s="3" t="s">
        <v>2</v>
      </c>
      <c r="F4676" s="3">
        <v>41480</v>
      </c>
      <c r="G4676" s="3" t="str">
        <f t="shared" si="73"/>
        <v>경기도</v>
      </c>
      <c r="H4676" s="2" t="s">
        <v>20735</v>
      </c>
      <c r="I4676" s="2" t="s">
        <v>12503</v>
      </c>
      <c r="J4676" s="2" t="s">
        <v>20734</v>
      </c>
    </row>
    <row r="4677" spans="1:10" x14ac:dyDescent="0.3">
      <c r="A4677" s="3">
        <v>7234</v>
      </c>
      <c r="B4677" s="3">
        <v>1258183648</v>
      </c>
      <c r="C4677" s="2" t="s">
        <v>20768</v>
      </c>
      <c r="D4677" s="2" t="s">
        <v>239</v>
      </c>
      <c r="E4677" s="3" t="s">
        <v>240</v>
      </c>
      <c r="F4677" s="3">
        <v>41220</v>
      </c>
      <c r="G4677" s="3" t="str">
        <f t="shared" si="73"/>
        <v>경기도</v>
      </c>
      <c r="H4677" s="2" t="s">
        <v>20770</v>
      </c>
      <c r="I4677" s="2" t="s">
        <v>154</v>
      </c>
      <c r="J4677" s="2" t="s">
        <v>20769</v>
      </c>
    </row>
    <row r="4678" spans="1:10" x14ac:dyDescent="0.3">
      <c r="A4678" s="3">
        <v>7279</v>
      </c>
      <c r="B4678" s="3">
        <v>1268177853</v>
      </c>
      <c r="C4678" s="2" t="s">
        <v>20895</v>
      </c>
      <c r="D4678" s="2" t="s">
        <v>1</v>
      </c>
      <c r="E4678" s="3" t="s">
        <v>2</v>
      </c>
      <c r="F4678" s="3">
        <v>41113</v>
      </c>
      <c r="G4678" s="3" t="str">
        <f t="shared" si="73"/>
        <v>경기도</v>
      </c>
      <c r="H4678" s="2" t="s">
        <v>20897</v>
      </c>
      <c r="I4678" s="2" t="s">
        <v>2460</v>
      </c>
      <c r="J4678" s="2" t="s">
        <v>20896</v>
      </c>
    </row>
    <row r="4679" spans="1:10" x14ac:dyDescent="0.3">
      <c r="A4679" s="3">
        <v>7330</v>
      </c>
      <c r="B4679" s="3">
        <v>1348147082</v>
      </c>
      <c r="C4679" s="2" t="s">
        <v>21034</v>
      </c>
      <c r="D4679" s="2" t="s">
        <v>1</v>
      </c>
      <c r="E4679" s="3" t="s">
        <v>2</v>
      </c>
      <c r="F4679" s="3">
        <v>41390</v>
      </c>
      <c r="G4679" s="3" t="str">
        <f t="shared" si="73"/>
        <v>경기도</v>
      </c>
      <c r="H4679" s="2" t="s">
        <v>21036</v>
      </c>
      <c r="I4679" s="2" t="s">
        <v>176</v>
      </c>
      <c r="J4679" s="2" t="s">
        <v>21035</v>
      </c>
    </row>
    <row r="4680" spans="1:10" x14ac:dyDescent="0.3">
      <c r="A4680" s="3">
        <v>7331</v>
      </c>
      <c r="B4680" s="3">
        <v>1348162521</v>
      </c>
      <c r="C4680" s="2" t="s">
        <v>21037</v>
      </c>
      <c r="D4680" s="2" t="s">
        <v>1</v>
      </c>
      <c r="E4680" s="3" t="s">
        <v>2</v>
      </c>
      <c r="F4680" s="3">
        <v>41273</v>
      </c>
      <c r="G4680" s="3" t="str">
        <f t="shared" si="73"/>
        <v>경기도</v>
      </c>
      <c r="H4680" s="2" t="s">
        <v>21039</v>
      </c>
      <c r="I4680" s="2" t="s">
        <v>109</v>
      </c>
      <c r="J4680" s="2" t="s">
        <v>21038</v>
      </c>
    </row>
    <row r="4681" spans="1:10" x14ac:dyDescent="0.3">
      <c r="A4681" s="3">
        <v>7369</v>
      </c>
      <c r="B4681" s="3">
        <v>1243811499</v>
      </c>
      <c r="C4681" s="2" t="s">
        <v>21138</v>
      </c>
      <c r="D4681" s="2" t="s">
        <v>1</v>
      </c>
      <c r="E4681" s="3" t="s">
        <v>2</v>
      </c>
      <c r="F4681" s="3">
        <v>41570</v>
      </c>
      <c r="G4681" s="3" t="str">
        <f t="shared" si="73"/>
        <v>경기도</v>
      </c>
      <c r="H4681" s="2" t="s">
        <v>21140</v>
      </c>
      <c r="I4681" s="2" t="s">
        <v>7166</v>
      </c>
      <c r="J4681" s="2" t="s">
        <v>21139</v>
      </c>
    </row>
    <row r="4682" spans="1:10" x14ac:dyDescent="0.3">
      <c r="A4682" s="3">
        <v>7370</v>
      </c>
      <c r="B4682" s="3">
        <v>1248179699</v>
      </c>
      <c r="C4682" s="2" t="s">
        <v>21141</v>
      </c>
      <c r="D4682" s="2" t="s">
        <v>1</v>
      </c>
      <c r="E4682" s="3" t="s">
        <v>2</v>
      </c>
      <c r="F4682" s="3">
        <v>41590</v>
      </c>
      <c r="G4682" s="3" t="str">
        <f t="shared" si="73"/>
        <v>경기도</v>
      </c>
      <c r="H4682" s="2" t="s">
        <v>21143</v>
      </c>
      <c r="I4682" s="2" t="s">
        <v>1430</v>
      </c>
      <c r="J4682" s="2" t="s">
        <v>21142</v>
      </c>
    </row>
    <row r="4683" spans="1:10" x14ac:dyDescent="0.3">
      <c r="A4683" s="3">
        <v>7374</v>
      </c>
      <c r="B4683" s="3">
        <v>1298603748</v>
      </c>
      <c r="C4683" s="2" t="s">
        <v>21153</v>
      </c>
      <c r="D4683" s="2" t="s">
        <v>1</v>
      </c>
      <c r="E4683" s="3" t="s">
        <v>2</v>
      </c>
      <c r="F4683" s="3">
        <v>41135</v>
      </c>
      <c r="G4683" s="3" t="str">
        <f t="shared" si="73"/>
        <v>경기도</v>
      </c>
      <c r="H4683" s="2" t="s">
        <v>21155</v>
      </c>
      <c r="I4683" s="2" t="s">
        <v>737</v>
      </c>
      <c r="J4683" s="2" t="s">
        <v>21154</v>
      </c>
    </row>
    <row r="4684" spans="1:10" x14ac:dyDescent="0.3">
      <c r="A4684" s="3">
        <v>7455</v>
      </c>
      <c r="B4684" s="3">
        <v>2158159247</v>
      </c>
      <c r="C4684" s="2" t="s">
        <v>21381</v>
      </c>
      <c r="D4684" s="2" t="s">
        <v>1</v>
      </c>
      <c r="E4684" s="3" t="s">
        <v>2</v>
      </c>
      <c r="F4684" s="3">
        <v>41131</v>
      </c>
      <c r="G4684" s="3" t="str">
        <f t="shared" si="73"/>
        <v>경기도</v>
      </c>
      <c r="H4684" s="2" t="s">
        <v>21383</v>
      </c>
      <c r="I4684" s="2" t="s">
        <v>75</v>
      </c>
      <c r="J4684" s="2" t="s">
        <v>21382</v>
      </c>
    </row>
    <row r="4685" spans="1:10" x14ac:dyDescent="0.3">
      <c r="A4685" s="3">
        <v>7476</v>
      </c>
      <c r="B4685" s="3">
        <v>1238601285</v>
      </c>
      <c r="C4685" s="2" t="s">
        <v>21439</v>
      </c>
      <c r="D4685" s="2" t="s">
        <v>1</v>
      </c>
      <c r="E4685" s="3" t="s">
        <v>2</v>
      </c>
      <c r="F4685" s="3">
        <v>41390</v>
      </c>
      <c r="G4685" s="3" t="str">
        <f t="shared" si="73"/>
        <v>경기도</v>
      </c>
      <c r="H4685" s="2" t="s">
        <v>21441</v>
      </c>
      <c r="I4685" s="2" t="s">
        <v>1328</v>
      </c>
      <c r="J4685" s="2" t="s">
        <v>21440</v>
      </c>
    </row>
    <row r="4686" spans="1:10" x14ac:dyDescent="0.3">
      <c r="A4686" s="3">
        <v>7477</v>
      </c>
      <c r="B4686" s="3">
        <v>1298198838</v>
      </c>
      <c r="C4686" s="2" t="s">
        <v>21442</v>
      </c>
      <c r="D4686" s="2" t="s">
        <v>1</v>
      </c>
      <c r="E4686" s="3" t="s">
        <v>2</v>
      </c>
      <c r="F4686" s="3">
        <v>41463</v>
      </c>
      <c r="G4686" s="3" t="str">
        <f t="shared" si="73"/>
        <v>경기도</v>
      </c>
      <c r="H4686" s="2" t="s">
        <v>21444</v>
      </c>
      <c r="I4686" s="2" t="s">
        <v>605</v>
      </c>
      <c r="J4686" s="2" t="s">
        <v>21443</v>
      </c>
    </row>
    <row r="4687" spans="1:10" x14ac:dyDescent="0.3">
      <c r="A4687" s="3">
        <v>7478</v>
      </c>
      <c r="B4687" s="3">
        <v>1308651686</v>
      </c>
      <c r="C4687" s="2" t="s">
        <v>21445</v>
      </c>
      <c r="D4687" s="2" t="s">
        <v>1</v>
      </c>
      <c r="E4687" s="3" t="s">
        <v>2</v>
      </c>
      <c r="F4687" s="3">
        <v>41190</v>
      </c>
      <c r="G4687" s="3" t="str">
        <f t="shared" si="73"/>
        <v>경기도</v>
      </c>
      <c r="H4687" s="2" t="s">
        <v>21447</v>
      </c>
      <c r="I4687" s="2" t="s">
        <v>1328</v>
      </c>
      <c r="J4687" s="2" t="s">
        <v>21446</v>
      </c>
    </row>
    <row r="4688" spans="1:10" x14ac:dyDescent="0.3">
      <c r="A4688" s="3">
        <v>7479</v>
      </c>
      <c r="B4688" s="3">
        <v>1338140674</v>
      </c>
      <c r="C4688" s="2" t="s">
        <v>21448</v>
      </c>
      <c r="D4688" s="2" t="s">
        <v>1</v>
      </c>
      <c r="E4688" s="3" t="s">
        <v>2</v>
      </c>
      <c r="F4688" s="3">
        <v>41113</v>
      </c>
      <c r="G4688" s="3" t="str">
        <f t="shared" si="73"/>
        <v>경기도</v>
      </c>
      <c r="H4688" s="2" t="s">
        <v>21450</v>
      </c>
      <c r="I4688" s="2" t="s">
        <v>308</v>
      </c>
      <c r="J4688" s="2" t="s">
        <v>21449</v>
      </c>
    </row>
    <row r="4689" spans="1:10" x14ac:dyDescent="0.3">
      <c r="A4689" s="3">
        <v>7511</v>
      </c>
      <c r="B4689" s="3">
        <v>1268641156</v>
      </c>
      <c r="C4689" s="2" t="s">
        <v>21533</v>
      </c>
      <c r="D4689" s="2" t="s">
        <v>1</v>
      </c>
      <c r="E4689" s="3" t="s">
        <v>2</v>
      </c>
      <c r="F4689" s="3">
        <v>41610</v>
      </c>
      <c r="G4689" s="3" t="str">
        <f t="shared" si="73"/>
        <v>경기도</v>
      </c>
      <c r="H4689" s="2" t="s">
        <v>21535</v>
      </c>
      <c r="I4689" s="2" t="s">
        <v>557</v>
      </c>
      <c r="J4689" s="2" t="s">
        <v>21534</v>
      </c>
    </row>
    <row r="4690" spans="1:10" x14ac:dyDescent="0.3">
      <c r="A4690" s="3">
        <v>7517</v>
      </c>
      <c r="B4690" s="3">
        <v>1348171850</v>
      </c>
      <c r="C4690" s="2" t="s">
        <v>21550</v>
      </c>
      <c r="D4690" s="2" t="s">
        <v>1</v>
      </c>
      <c r="E4690" s="3" t="s">
        <v>2</v>
      </c>
      <c r="F4690" s="3">
        <v>41390</v>
      </c>
      <c r="G4690" s="3" t="str">
        <f t="shared" si="73"/>
        <v>경기도</v>
      </c>
      <c r="H4690" s="2" t="s">
        <v>21552</v>
      </c>
      <c r="I4690" s="2" t="s">
        <v>875</v>
      </c>
      <c r="J4690" s="2" t="s">
        <v>21551</v>
      </c>
    </row>
    <row r="4691" spans="1:10" x14ac:dyDescent="0.3">
      <c r="A4691" s="3">
        <v>7519</v>
      </c>
      <c r="B4691" s="3">
        <v>1348607616</v>
      </c>
      <c r="C4691" s="2" t="s">
        <v>21556</v>
      </c>
      <c r="D4691" s="2" t="s">
        <v>1</v>
      </c>
      <c r="E4691" s="3" t="s">
        <v>2</v>
      </c>
      <c r="F4691" s="3">
        <v>41390</v>
      </c>
      <c r="G4691" s="3" t="str">
        <f t="shared" si="73"/>
        <v>경기도</v>
      </c>
      <c r="H4691" s="2" t="s">
        <v>21558</v>
      </c>
      <c r="I4691" s="2" t="s">
        <v>99</v>
      </c>
      <c r="J4691" s="2" t="s">
        <v>21557</v>
      </c>
    </row>
    <row r="4692" spans="1:10" x14ac:dyDescent="0.3">
      <c r="A4692" s="3">
        <v>7520</v>
      </c>
      <c r="B4692" s="3">
        <v>1348644417</v>
      </c>
      <c r="C4692" s="2" t="s">
        <v>21559</v>
      </c>
      <c r="D4692" s="2" t="s">
        <v>1</v>
      </c>
      <c r="E4692" s="3" t="s">
        <v>2</v>
      </c>
      <c r="F4692" s="3">
        <v>41590</v>
      </c>
      <c r="G4692" s="3" t="str">
        <f t="shared" si="73"/>
        <v>경기도</v>
      </c>
      <c r="H4692" s="2" t="s">
        <v>21561</v>
      </c>
      <c r="I4692" s="2" t="s">
        <v>2464</v>
      </c>
      <c r="J4692" s="2" t="s">
        <v>21560</v>
      </c>
    </row>
    <row r="4693" spans="1:10" x14ac:dyDescent="0.3">
      <c r="A4693" s="3">
        <v>7522</v>
      </c>
      <c r="B4693" s="3">
        <v>1388166121</v>
      </c>
      <c r="C4693" s="2" t="s">
        <v>21565</v>
      </c>
      <c r="D4693" s="2" t="s">
        <v>1</v>
      </c>
      <c r="E4693" s="3" t="s">
        <v>2</v>
      </c>
      <c r="F4693" s="3">
        <v>41173</v>
      </c>
      <c r="G4693" s="3" t="str">
        <f t="shared" si="73"/>
        <v>경기도</v>
      </c>
      <c r="H4693" s="2" t="s">
        <v>21567</v>
      </c>
      <c r="I4693" s="2" t="s">
        <v>912</v>
      </c>
      <c r="J4693" s="2" t="s">
        <v>21566</v>
      </c>
    </row>
    <row r="4694" spans="1:10" x14ac:dyDescent="0.3">
      <c r="A4694" s="3">
        <v>7528</v>
      </c>
      <c r="B4694" s="3">
        <v>2148667434</v>
      </c>
      <c r="C4694" s="2" t="s">
        <v>21584</v>
      </c>
      <c r="D4694" s="2" t="s">
        <v>1</v>
      </c>
      <c r="E4694" s="3" t="s">
        <v>2</v>
      </c>
      <c r="F4694" s="3">
        <v>41480</v>
      </c>
      <c r="G4694" s="3" t="str">
        <f t="shared" si="73"/>
        <v>경기도</v>
      </c>
      <c r="H4694" s="2" t="s">
        <v>21586</v>
      </c>
      <c r="I4694" s="2" t="s">
        <v>13</v>
      </c>
      <c r="J4694" s="2" t="s">
        <v>21585</v>
      </c>
    </row>
    <row r="4695" spans="1:10" x14ac:dyDescent="0.3">
      <c r="A4695" s="3">
        <v>7550</v>
      </c>
      <c r="B4695" s="3">
        <v>1221571167</v>
      </c>
      <c r="C4695" s="2" t="s">
        <v>21647</v>
      </c>
      <c r="D4695" s="2" t="s">
        <v>1</v>
      </c>
      <c r="E4695" s="3" t="s">
        <v>2</v>
      </c>
      <c r="F4695" s="3">
        <v>41570</v>
      </c>
      <c r="G4695" s="3" t="str">
        <f t="shared" si="73"/>
        <v>경기도</v>
      </c>
      <c r="H4695" s="2" t="s">
        <v>21649</v>
      </c>
      <c r="I4695" s="2" t="s">
        <v>260</v>
      </c>
      <c r="J4695" s="2" t="s">
        <v>21648</v>
      </c>
    </row>
    <row r="4696" spans="1:10" x14ac:dyDescent="0.3">
      <c r="A4696" s="3">
        <v>7561</v>
      </c>
      <c r="B4696" s="3">
        <v>1408134073</v>
      </c>
      <c r="C4696" s="2" t="s">
        <v>21680</v>
      </c>
      <c r="D4696" s="2" t="s">
        <v>1</v>
      </c>
      <c r="E4696" s="3" t="s">
        <v>2</v>
      </c>
      <c r="F4696" s="3">
        <v>41390</v>
      </c>
      <c r="G4696" s="3" t="str">
        <f t="shared" si="73"/>
        <v>경기도</v>
      </c>
      <c r="H4696" s="2" t="s">
        <v>21682</v>
      </c>
      <c r="I4696" s="2" t="s">
        <v>17</v>
      </c>
      <c r="J4696" s="2" t="s">
        <v>21681</v>
      </c>
    </row>
    <row r="4697" spans="1:10" x14ac:dyDescent="0.3">
      <c r="A4697" s="3">
        <v>7582</v>
      </c>
      <c r="B4697" s="3">
        <v>1248177065</v>
      </c>
      <c r="C4697" s="2" t="s">
        <v>21737</v>
      </c>
      <c r="D4697" s="2" t="s">
        <v>1</v>
      </c>
      <c r="E4697" s="3" t="s">
        <v>2</v>
      </c>
      <c r="F4697" s="3">
        <v>41463</v>
      </c>
      <c r="G4697" s="3" t="str">
        <f t="shared" si="73"/>
        <v>경기도</v>
      </c>
      <c r="H4697" s="2" t="s">
        <v>21739</v>
      </c>
      <c r="I4697" s="2" t="s">
        <v>875</v>
      </c>
      <c r="J4697" s="2" t="s">
        <v>21738</v>
      </c>
    </row>
    <row r="4698" spans="1:10" x14ac:dyDescent="0.3">
      <c r="A4698" s="3">
        <v>7583</v>
      </c>
      <c r="B4698" s="3">
        <v>1258161324</v>
      </c>
      <c r="C4698" s="2" t="s">
        <v>21740</v>
      </c>
      <c r="D4698" s="2" t="s">
        <v>1</v>
      </c>
      <c r="E4698" s="3" t="s">
        <v>2</v>
      </c>
      <c r="F4698" s="3">
        <v>41590</v>
      </c>
      <c r="G4698" s="3" t="str">
        <f t="shared" si="73"/>
        <v>경기도</v>
      </c>
      <c r="H4698" s="2" t="s">
        <v>21742</v>
      </c>
      <c r="I4698" s="2" t="s">
        <v>469</v>
      </c>
      <c r="J4698" s="2" t="s">
        <v>21741</v>
      </c>
    </row>
    <row r="4699" spans="1:10" x14ac:dyDescent="0.3">
      <c r="A4699" s="3">
        <v>7585</v>
      </c>
      <c r="B4699" s="3">
        <v>1278159805</v>
      </c>
      <c r="C4699" s="2" t="s">
        <v>21746</v>
      </c>
      <c r="D4699" s="2" t="s">
        <v>1</v>
      </c>
      <c r="E4699" s="3" t="s">
        <v>2</v>
      </c>
      <c r="F4699" s="3">
        <v>41250</v>
      </c>
      <c r="G4699" s="3" t="str">
        <f t="shared" si="73"/>
        <v>경기도</v>
      </c>
      <c r="H4699" s="2" t="s">
        <v>21748</v>
      </c>
      <c r="I4699" s="2" t="s">
        <v>180</v>
      </c>
      <c r="J4699" s="2" t="s">
        <v>21747</v>
      </c>
    </row>
    <row r="4700" spans="1:10" x14ac:dyDescent="0.3">
      <c r="A4700" s="3">
        <v>7616</v>
      </c>
      <c r="B4700" s="3">
        <v>1328137481</v>
      </c>
      <c r="C4700" s="2" t="s">
        <v>21830</v>
      </c>
      <c r="D4700" s="2" t="s">
        <v>3699</v>
      </c>
      <c r="E4700" s="3" t="s">
        <v>3700</v>
      </c>
      <c r="F4700" s="3">
        <v>41360</v>
      </c>
      <c r="G4700" s="3" t="str">
        <f t="shared" si="73"/>
        <v>경기도</v>
      </c>
      <c r="H4700" s="2" t="s">
        <v>21832</v>
      </c>
      <c r="I4700" s="2" t="s">
        <v>1234</v>
      </c>
      <c r="J4700" s="2" t="s">
        <v>21831</v>
      </c>
    </row>
    <row r="4701" spans="1:10" x14ac:dyDescent="0.3">
      <c r="A4701" s="3">
        <v>7647</v>
      </c>
      <c r="B4701" s="3">
        <v>1248667387</v>
      </c>
      <c r="C4701" s="2" t="s">
        <v>21921</v>
      </c>
      <c r="D4701" s="2" t="s">
        <v>1</v>
      </c>
      <c r="E4701" s="3" t="s">
        <v>2</v>
      </c>
      <c r="F4701" s="3">
        <v>41590</v>
      </c>
      <c r="G4701" s="3" t="str">
        <f t="shared" si="73"/>
        <v>경기도</v>
      </c>
      <c r="H4701" s="2" t="s">
        <v>21923</v>
      </c>
      <c r="I4701" s="2" t="s">
        <v>176</v>
      </c>
      <c r="J4701" s="2" t="s">
        <v>21922</v>
      </c>
    </row>
    <row r="4702" spans="1:10" x14ac:dyDescent="0.3">
      <c r="A4702" s="3">
        <v>7652</v>
      </c>
      <c r="B4702" s="3">
        <v>1348173450</v>
      </c>
      <c r="C4702" s="2" t="s">
        <v>21936</v>
      </c>
      <c r="D4702" s="2" t="s">
        <v>1</v>
      </c>
      <c r="E4702" s="3" t="s">
        <v>2</v>
      </c>
      <c r="F4702" s="3">
        <v>41590</v>
      </c>
      <c r="G4702" s="3" t="str">
        <f t="shared" si="73"/>
        <v>경기도</v>
      </c>
      <c r="H4702" s="2" t="s">
        <v>21938</v>
      </c>
      <c r="I4702" s="2" t="s">
        <v>1210</v>
      </c>
      <c r="J4702" s="2" t="s">
        <v>21937</v>
      </c>
    </row>
    <row r="4703" spans="1:10" x14ac:dyDescent="0.3">
      <c r="A4703" s="3">
        <v>7653</v>
      </c>
      <c r="B4703" s="3">
        <v>1348631964</v>
      </c>
      <c r="C4703" s="2" t="s">
        <v>4387</v>
      </c>
      <c r="D4703" s="2" t="s">
        <v>126</v>
      </c>
      <c r="E4703" s="3" t="s">
        <v>943</v>
      </c>
      <c r="F4703" s="3">
        <v>41273</v>
      </c>
      <c r="G4703" s="3" t="str">
        <f t="shared" si="73"/>
        <v>경기도</v>
      </c>
      <c r="H4703" s="2" t="s">
        <v>21940</v>
      </c>
      <c r="I4703" s="2" t="s">
        <v>260</v>
      </c>
      <c r="J4703" s="2" t="s">
        <v>21939</v>
      </c>
    </row>
    <row r="4704" spans="1:10" x14ac:dyDescent="0.3">
      <c r="A4704" s="3">
        <v>7688</v>
      </c>
      <c r="B4704" s="3">
        <v>1348138579</v>
      </c>
      <c r="C4704" s="2" t="s">
        <v>22024</v>
      </c>
      <c r="D4704" s="2" t="s">
        <v>1</v>
      </c>
      <c r="E4704" s="3" t="s">
        <v>2</v>
      </c>
      <c r="F4704" s="3">
        <v>41390</v>
      </c>
      <c r="G4704" s="3" t="str">
        <f t="shared" si="73"/>
        <v>경기도</v>
      </c>
      <c r="H4704" s="2" t="s">
        <v>22026</v>
      </c>
      <c r="I4704" s="2" t="s">
        <v>2044</v>
      </c>
      <c r="J4704" s="2" t="s">
        <v>22025</v>
      </c>
    </row>
    <row r="4705" spans="1:10" x14ac:dyDescent="0.3">
      <c r="A4705" s="3">
        <v>7710</v>
      </c>
      <c r="B4705" s="3">
        <v>1198106971</v>
      </c>
      <c r="C4705" s="2" t="s">
        <v>22079</v>
      </c>
      <c r="D4705" s="2" t="s">
        <v>1</v>
      </c>
      <c r="E4705" s="3" t="s">
        <v>2</v>
      </c>
      <c r="F4705" s="3">
        <v>41135</v>
      </c>
      <c r="G4705" s="3" t="str">
        <f t="shared" si="73"/>
        <v>경기도</v>
      </c>
      <c r="H4705" s="2" t="s">
        <v>22081</v>
      </c>
      <c r="I4705" s="2" t="s">
        <v>879</v>
      </c>
      <c r="J4705" s="2" t="s">
        <v>22080</v>
      </c>
    </row>
    <row r="4706" spans="1:10" x14ac:dyDescent="0.3">
      <c r="A4706" s="3">
        <v>7773</v>
      </c>
      <c r="B4706" s="3">
        <v>1288621345</v>
      </c>
      <c r="C4706" s="2" t="s">
        <v>22253</v>
      </c>
      <c r="D4706" s="2" t="s">
        <v>1</v>
      </c>
      <c r="E4706" s="3" t="s">
        <v>2</v>
      </c>
      <c r="F4706" s="3">
        <v>41285</v>
      </c>
      <c r="G4706" s="3" t="str">
        <f t="shared" si="73"/>
        <v>경기도</v>
      </c>
      <c r="H4706" s="2" t="s">
        <v>16994</v>
      </c>
      <c r="I4706" s="2" t="s">
        <v>4824</v>
      </c>
      <c r="J4706" s="2" t="s">
        <v>22254</v>
      </c>
    </row>
    <row r="4707" spans="1:10" x14ac:dyDescent="0.3">
      <c r="A4707" s="3">
        <v>7781</v>
      </c>
      <c r="B4707" s="3">
        <v>1368132270</v>
      </c>
      <c r="C4707" s="2" t="s">
        <v>22275</v>
      </c>
      <c r="D4707" s="2" t="s">
        <v>1</v>
      </c>
      <c r="E4707" s="3" t="s">
        <v>2</v>
      </c>
      <c r="F4707" s="3">
        <v>41570</v>
      </c>
      <c r="G4707" s="3" t="str">
        <f t="shared" si="73"/>
        <v>경기도</v>
      </c>
      <c r="H4707" s="2" t="s">
        <v>22277</v>
      </c>
      <c r="I4707" s="2" t="s">
        <v>10689</v>
      </c>
      <c r="J4707" s="2" t="s">
        <v>22276</v>
      </c>
    </row>
    <row r="4708" spans="1:10" x14ac:dyDescent="0.3">
      <c r="A4708" s="3">
        <v>7783</v>
      </c>
      <c r="B4708" s="3">
        <v>1428138788</v>
      </c>
      <c r="C4708" s="2" t="s">
        <v>22281</v>
      </c>
      <c r="D4708" s="2" t="s">
        <v>1</v>
      </c>
      <c r="E4708" s="3" t="s">
        <v>2</v>
      </c>
      <c r="F4708" s="3">
        <v>41461</v>
      </c>
      <c r="G4708" s="3" t="str">
        <f t="shared" si="73"/>
        <v>경기도</v>
      </c>
      <c r="H4708" s="2" t="s">
        <v>22283</v>
      </c>
      <c r="I4708" s="2" t="s">
        <v>17689</v>
      </c>
      <c r="J4708" s="2" t="s">
        <v>22282</v>
      </c>
    </row>
    <row r="4709" spans="1:10" x14ac:dyDescent="0.3">
      <c r="A4709" s="3">
        <v>7802</v>
      </c>
      <c r="B4709" s="3">
        <v>1208166474</v>
      </c>
      <c r="C4709" s="2" t="s">
        <v>22328</v>
      </c>
      <c r="D4709" s="2" t="s">
        <v>1</v>
      </c>
      <c r="E4709" s="3" t="s">
        <v>2</v>
      </c>
      <c r="F4709" s="3">
        <v>41135</v>
      </c>
      <c r="G4709" s="3" t="str">
        <f t="shared" si="73"/>
        <v>경기도</v>
      </c>
      <c r="H4709" s="2" t="s">
        <v>314</v>
      </c>
      <c r="I4709" s="2" t="s">
        <v>512</v>
      </c>
      <c r="J4709" s="2" t="s">
        <v>22329</v>
      </c>
    </row>
    <row r="4710" spans="1:10" x14ac:dyDescent="0.3">
      <c r="A4710" s="3">
        <v>7806</v>
      </c>
      <c r="B4710" s="3">
        <v>1348122572</v>
      </c>
      <c r="C4710" s="2" t="s">
        <v>22339</v>
      </c>
      <c r="D4710" s="2" t="s">
        <v>1</v>
      </c>
      <c r="E4710" s="3" t="s">
        <v>2</v>
      </c>
      <c r="F4710" s="3">
        <v>41273</v>
      </c>
      <c r="G4710" s="3" t="str">
        <f t="shared" si="73"/>
        <v>경기도</v>
      </c>
      <c r="H4710" s="2" t="s">
        <v>22341</v>
      </c>
      <c r="I4710" s="2" t="s">
        <v>162</v>
      </c>
      <c r="J4710" s="2" t="s">
        <v>22340</v>
      </c>
    </row>
    <row r="4711" spans="1:10" x14ac:dyDescent="0.3">
      <c r="A4711" s="3">
        <v>7835</v>
      </c>
      <c r="B4711" s="3">
        <v>1278130638</v>
      </c>
      <c r="C4711" s="2" t="s">
        <v>22425</v>
      </c>
      <c r="D4711" s="2" t="s">
        <v>1</v>
      </c>
      <c r="E4711" s="3" t="s">
        <v>2</v>
      </c>
      <c r="F4711" s="3">
        <v>41480</v>
      </c>
      <c r="G4711" s="3" t="str">
        <f t="shared" si="73"/>
        <v>경기도</v>
      </c>
      <c r="H4711" s="2" t="s">
        <v>22427</v>
      </c>
      <c r="I4711" s="2" t="s">
        <v>348</v>
      </c>
      <c r="J4711" s="2" t="s">
        <v>22426</v>
      </c>
    </row>
    <row r="4712" spans="1:10" x14ac:dyDescent="0.3">
      <c r="A4712" s="3">
        <v>7836</v>
      </c>
      <c r="B4712" s="3">
        <v>1288664951</v>
      </c>
      <c r="C4712" s="2" t="s">
        <v>22428</v>
      </c>
      <c r="D4712" s="2" t="s">
        <v>1</v>
      </c>
      <c r="E4712" s="3" t="s">
        <v>2</v>
      </c>
      <c r="F4712" s="3">
        <v>41480</v>
      </c>
      <c r="G4712" s="3" t="str">
        <f t="shared" si="73"/>
        <v>경기도</v>
      </c>
      <c r="H4712" s="2" t="s">
        <v>22430</v>
      </c>
      <c r="I4712" s="2" t="s">
        <v>4533</v>
      </c>
      <c r="J4712" s="2" t="s">
        <v>22429</v>
      </c>
    </row>
    <row r="4713" spans="1:10" x14ac:dyDescent="0.3">
      <c r="A4713" s="3">
        <v>7875</v>
      </c>
      <c r="B4713" s="3">
        <v>1248182985</v>
      </c>
      <c r="C4713" s="2" t="s">
        <v>22542</v>
      </c>
      <c r="D4713" s="2" t="s">
        <v>1</v>
      </c>
      <c r="E4713" s="3" t="s">
        <v>2</v>
      </c>
      <c r="F4713" s="3">
        <v>41590</v>
      </c>
      <c r="G4713" s="3" t="str">
        <f t="shared" si="73"/>
        <v>경기도</v>
      </c>
      <c r="H4713" s="2" t="s">
        <v>22544</v>
      </c>
      <c r="I4713" s="2" t="s">
        <v>393</v>
      </c>
      <c r="J4713" s="2" t="s">
        <v>22543</v>
      </c>
    </row>
    <row r="4714" spans="1:10" x14ac:dyDescent="0.3">
      <c r="A4714" s="3">
        <v>7880</v>
      </c>
      <c r="B4714" s="3">
        <v>1378199240</v>
      </c>
      <c r="C4714" s="2" t="s">
        <v>22558</v>
      </c>
      <c r="D4714" s="2" t="s">
        <v>1</v>
      </c>
      <c r="E4714" s="3" t="s">
        <v>2</v>
      </c>
      <c r="F4714" s="3">
        <v>41800</v>
      </c>
      <c r="G4714" s="3" t="str">
        <f t="shared" si="73"/>
        <v>경기도</v>
      </c>
      <c r="H4714" s="2" t="s">
        <v>22560</v>
      </c>
      <c r="I4714" s="2" t="s">
        <v>1493</v>
      </c>
      <c r="J4714" s="2" t="s">
        <v>22559</v>
      </c>
    </row>
    <row r="4715" spans="1:10" x14ac:dyDescent="0.3">
      <c r="A4715" s="3">
        <v>7905</v>
      </c>
      <c r="B4715" s="3">
        <v>1238144111</v>
      </c>
      <c r="C4715" s="2" t="s">
        <v>22622</v>
      </c>
      <c r="D4715" s="2" t="s">
        <v>1</v>
      </c>
      <c r="E4715" s="3" t="s">
        <v>2</v>
      </c>
      <c r="F4715" s="3">
        <v>41173</v>
      </c>
      <c r="G4715" s="3" t="str">
        <f t="shared" si="73"/>
        <v>경기도</v>
      </c>
      <c r="H4715" s="2" t="s">
        <v>22624</v>
      </c>
      <c r="I4715" s="2" t="s">
        <v>797</v>
      </c>
      <c r="J4715" s="2" t="s">
        <v>22623</v>
      </c>
    </row>
    <row r="4716" spans="1:10" x14ac:dyDescent="0.3">
      <c r="A4716" s="3">
        <v>7917</v>
      </c>
      <c r="B4716" s="3">
        <v>2101494586</v>
      </c>
      <c r="C4716" s="2" t="s">
        <v>22658</v>
      </c>
      <c r="D4716" s="2" t="s">
        <v>1</v>
      </c>
      <c r="E4716" s="3" t="s">
        <v>2</v>
      </c>
      <c r="F4716" s="3">
        <v>41150</v>
      </c>
      <c r="G4716" s="3" t="str">
        <f t="shared" si="73"/>
        <v>경기도</v>
      </c>
      <c r="H4716" s="2" t="s">
        <v>22660</v>
      </c>
      <c r="I4716" s="2" t="s">
        <v>378</v>
      </c>
      <c r="J4716" s="2" t="s">
        <v>22659</v>
      </c>
    </row>
    <row r="4717" spans="1:10" x14ac:dyDescent="0.3">
      <c r="A4717" s="3">
        <v>7968</v>
      </c>
      <c r="B4717" s="3">
        <v>1148667342</v>
      </c>
      <c r="C4717" s="2" t="s">
        <v>22793</v>
      </c>
      <c r="D4717" s="2" t="s">
        <v>1</v>
      </c>
      <c r="E4717" s="3" t="s">
        <v>2</v>
      </c>
      <c r="F4717" s="3">
        <v>41590</v>
      </c>
      <c r="G4717" s="3" t="str">
        <f t="shared" si="73"/>
        <v>경기도</v>
      </c>
      <c r="H4717" s="2" t="s">
        <v>22795</v>
      </c>
      <c r="I4717" s="2" t="s">
        <v>99</v>
      </c>
      <c r="J4717" s="2" t="s">
        <v>22794</v>
      </c>
    </row>
    <row r="4718" spans="1:10" x14ac:dyDescent="0.3">
      <c r="A4718" s="3">
        <v>7972</v>
      </c>
      <c r="B4718" s="3">
        <v>1242988491</v>
      </c>
      <c r="C4718" s="2" t="s">
        <v>22805</v>
      </c>
      <c r="D4718" s="2" t="s">
        <v>1</v>
      </c>
      <c r="E4718" s="3" t="s">
        <v>2</v>
      </c>
      <c r="F4718" s="3">
        <v>41590</v>
      </c>
      <c r="G4718" s="3" t="str">
        <f t="shared" si="73"/>
        <v>경기도</v>
      </c>
      <c r="H4718" s="2" t="s">
        <v>12730</v>
      </c>
      <c r="I4718" s="2" t="s">
        <v>393</v>
      </c>
      <c r="J4718" s="2" t="s">
        <v>12729</v>
      </c>
    </row>
    <row r="4719" spans="1:10" x14ac:dyDescent="0.3">
      <c r="A4719" s="3">
        <v>7977</v>
      </c>
      <c r="B4719" s="3">
        <v>1348192379</v>
      </c>
      <c r="C4719" s="2" t="s">
        <v>22817</v>
      </c>
      <c r="D4719" s="2" t="s">
        <v>1</v>
      </c>
      <c r="E4719" s="3" t="s">
        <v>2</v>
      </c>
      <c r="F4719" s="3">
        <v>41590</v>
      </c>
      <c r="G4719" s="3" t="str">
        <f t="shared" si="73"/>
        <v>경기도</v>
      </c>
      <c r="H4719" s="2" t="s">
        <v>22819</v>
      </c>
      <c r="I4719" s="2" t="s">
        <v>965</v>
      </c>
      <c r="J4719" s="2" t="s">
        <v>22818</v>
      </c>
    </row>
    <row r="4720" spans="1:10" x14ac:dyDescent="0.3">
      <c r="A4720" s="3">
        <v>8037</v>
      </c>
      <c r="B4720" s="3">
        <v>1228108577</v>
      </c>
      <c r="C4720" s="2" t="s">
        <v>22967</v>
      </c>
      <c r="D4720" s="2" t="s">
        <v>1</v>
      </c>
      <c r="E4720" s="3" t="s">
        <v>2</v>
      </c>
      <c r="F4720" s="3">
        <v>41500</v>
      </c>
      <c r="G4720" s="3" t="str">
        <f t="shared" si="73"/>
        <v>경기도</v>
      </c>
      <c r="H4720" s="2" t="s">
        <v>22969</v>
      </c>
      <c r="I4720" s="2" t="s">
        <v>1079</v>
      </c>
      <c r="J4720" s="2" t="s">
        <v>22968</v>
      </c>
    </row>
    <row r="4721" spans="1:10" x14ac:dyDescent="0.3">
      <c r="A4721" s="3">
        <v>8046</v>
      </c>
      <c r="B4721" s="3">
        <v>1348164572</v>
      </c>
      <c r="C4721" s="2" t="s">
        <v>22993</v>
      </c>
      <c r="D4721" s="2" t="s">
        <v>1</v>
      </c>
      <c r="E4721" s="3" t="s">
        <v>2</v>
      </c>
      <c r="F4721" s="3">
        <v>41273</v>
      </c>
      <c r="G4721" s="3" t="str">
        <f t="shared" si="73"/>
        <v>경기도</v>
      </c>
      <c r="H4721" s="2" t="s">
        <v>22995</v>
      </c>
      <c r="I4721" s="2" t="s">
        <v>371</v>
      </c>
      <c r="J4721" s="2" t="s">
        <v>22994</v>
      </c>
    </row>
    <row r="4722" spans="1:10" x14ac:dyDescent="0.3">
      <c r="A4722" s="3">
        <v>8047</v>
      </c>
      <c r="B4722" s="3">
        <v>1358127662</v>
      </c>
      <c r="C4722" s="2" t="s">
        <v>22996</v>
      </c>
      <c r="D4722" s="2" t="s">
        <v>1</v>
      </c>
      <c r="E4722" s="3" t="s">
        <v>2</v>
      </c>
      <c r="F4722" s="3">
        <v>41590</v>
      </c>
      <c r="G4722" s="3" t="str">
        <f t="shared" si="73"/>
        <v>경기도</v>
      </c>
      <c r="H4722" s="2" t="s">
        <v>22998</v>
      </c>
      <c r="I4722" s="2" t="s">
        <v>154</v>
      </c>
      <c r="J4722" s="2" t="s">
        <v>22997</v>
      </c>
    </row>
    <row r="4723" spans="1:10" x14ac:dyDescent="0.3">
      <c r="A4723" s="3">
        <v>8074</v>
      </c>
      <c r="B4723" s="3">
        <v>1198146255</v>
      </c>
      <c r="C4723" s="2" t="s">
        <v>23069</v>
      </c>
      <c r="D4723" s="2" t="s">
        <v>1</v>
      </c>
      <c r="E4723" s="3" t="s">
        <v>2</v>
      </c>
      <c r="F4723" s="3">
        <v>41590</v>
      </c>
      <c r="G4723" s="3" t="str">
        <f t="shared" si="73"/>
        <v>경기도</v>
      </c>
      <c r="H4723" s="2" t="s">
        <v>23071</v>
      </c>
      <c r="I4723" s="2" t="s">
        <v>63</v>
      </c>
      <c r="J4723" s="2" t="s">
        <v>23070</v>
      </c>
    </row>
    <row r="4724" spans="1:10" x14ac:dyDescent="0.3">
      <c r="A4724" s="3">
        <v>8077</v>
      </c>
      <c r="B4724" s="3">
        <v>1248645267</v>
      </c>
      <c r="C4724" s="2" t="s">
        <v>23077</v>
      </c>
      <c r="D4724" s="2" t="s">
        <v>239</v>
      </c>
      <c r="E4724" s="3" t="s">
        <v>240</v>
      </c>
      <c r="F4724" s="3">
        <v>41113</v>
      </c>
      <c r="G4724" s="3" t="str">
        <f t="shared" si="73"/>
        <v>경기도</v>
      </c>
      <c r="H4724" s="2" t="s">
        <v>23079</v>
      </c>
      <c r="I4724" s="2" t="s">
        <v>1940</v>
      </c>
      <c r="J4724" s="2" t="s">
        <v>23078</v>
      </c>
    </row>
    <row r="4725" spans="1:10" x14ac:dyDescent="0.3">
      <c r="A4725" s="3">
        <v>8078</v>
      </c>
      <c r="B4725" s="3">
        <v>1258185705</v>
      </c>
      <c r="C4725" s="2" t="s">
        <v>23080</v>
      </c>
      <c r="D4725" s="2" t="s">
        <v>1</v>
      </c>
      <c r="E4725" s="3" t="s">
        <v>2</v>
      </c>
      <c r="F4725" s="3">
        <v>41220</v>
      </c>
      <c r="G4725" s="3" t="str">
        <f t="shared" si="73"/>
        <v>경기도</v>
      </c>
      <c r="H4725" s="2" t="s">
        <v>23082</v>
      </c>
      <c r="I4725" s="2" t="s">
        <v>667</v>
      </c>
      <c r="J4725" s="2" t="s">
        <v>23081</v>
      </c>
    </row>
    <row r="4726" spans="1:10" x14ac:dyDescent="0.3">
      <c r="A4726" s="3">
        <v>8083</v>
      </c>
      <c r="B4726" s="3">
        <v>1298621130</v>
      </c>
      <c r="C4726" s="2" t="s">
        <v>23095</v>
      </c>
      <c r="D4726" s="2" t="s">
        <v>1</v>
      </c>
      <c r="E4726" s="3" t="s">
        <v>2</v>
      </c>
      <c r="F4726" s="3">
        <v>41133</v>
      </c>
      <c r="G4726" s="3" t="str">
        <f t="shared" si="73"/>
        <v>경기도</v>
      </c>
      <c r="H4726" s="2" t="s">
        <v>23097</v>
      </c>
      <c r="I4726" s="2" t="s">
        <v>154</v>
      </c>
      <c r="J4726" s="2" t="s">
        <v>23096</v>
      </c>
    </row>
    <row r="4727" spans="1:10" x14ac:dyDescent="0.3">
      <c r="A4727" s="3">
        <v>8113</v>
      </c>
      <c r="B4727" s="3">
        <v>1278628229</v>
      </c>
      <c r="C4727" s="2" t="s">
        <v>23172</v>
      </c>
      <c r="D4727" s="2" t="s">
        <v>1</v>
      </c>
      <c r="E4727" s="3" t="s">
        <v>2</v>
      </c>
      <c r="F4727" s="3">
        <v>41650</v>
      </c>
      <c r="G4727" s="3" t="str">
        <f t="shared" si="73"/>
        <v>경기도</v>
      </c>
      <c r="H4727" s="2" t="s">
        <v>23174</v>
      </c>
      <c r="I4727" s="2" t="s">
        <v>1309</v>
      </c>
      <c r="J4727" s="2" t="s">
        <v>23173</v>
      </c>
    </row>
    <row r="4728" spans="1:10" x14ac:dyDescent="0.3">
      <c r="A4728" s="3">
        <v>8116</v>
      </c>
      <c r="B4728" s="3">
        <v>1308601717</v>
      </c>
      <c r="C4728" s="2" t="s">
        <v>23181</v>
      </c>
      <c r="D4728" s="2" t="s">
        <v>471</v>
      </c>
      <c r="E4728" s="3" t="s">
        <v>2</v>
      </c>
      <c r="F4728" s="3">
        <v>41190</v>
      </c>
      <c r="G4728" s="3" t="str">
        <f t="shared" si="73"/>
        <v>경기도</v>
      </c>
      <c r="H4728" s="2" t="s">
        <v>23183</v>
      </c>
      <c r="I4728" s="2" t="s">
        <v>1898</v>
      </c>
      <c r="J4728" s="2" t="s">
        <v>23182</v>
      </c>
    </row>
    <row r="4729" spans="1:10" x14ac:dyDescent="0.3">
      <c r="A4729" s="3">
        <v>8142</v>
      </c>
      <c r="B4729" s="3">
        <v>1148674052</v>
      </c>
      <c r="C4729" s="2" t="s">
        <v>23255</v>
      </c>
      <c r="D4729" s="2" t="s">
        <v>1</v>
      </c>
      <c r="E4729" s="3" t="s">
        <v>2</v>
      </c>
      <c r="F4729" s="3">
        <v>41590</v>
      </c>
      <c r="G4729" s="3" t="str">
        <f t="shared" si="73"/>
        <v>경기도</v>
      </c>
      <c r="H4729" s="2" t="s">
        <v>23257</v>
      </c>
      <c r="I4729" s="2" t="s">
        <v>5475</v>
      </c>
      <c r="J4729" s="2" t="s">
        <v>23256</v>
      </c>
    </row>
    <row r="4730" spans="1:10" x14ac:dyDescent="0.3">
      <c r="A4730" s="3">
        <v>8148</v>
      </c>
      <c r="B4730" s="3">
        <v>1248643430</v>
      </c>
      <c r="C4730" s="2" t="s">
        <v>23272</v>
      </c>
      <c r="D4730" s="2" t="s">
        <v>1</v>
      </c>
      <c r="E4730" s="3" t="s">
        <v>2</v>
      </c>
      <c r="F4730" s="3">
        <v>41117</v>
      </c>
      <c r="G4730" s="3" t="str">
        <f t="shared" si="73"/>
        <v>경기도</v>
      </c>
      <c r="H4730" s="2" t="s">
        <v>820</v>
      </c>
      <c r="I4730" s="2" t="s">
        <v>20139</v>
      </c>
      <c r="J4730" s="2" t="s">
        <v>23273</v>
      </c>
    </row>
    <row r="4731" spans="1:10" x14ac:dyDescent="0.3">
      <c r="A4731" s="3">
        <v>8156</v>
      </c>
      <c r="B4731" s="3">
        <v>1398141410</v>
      </c>
      <c r="C4731" s="2" t="s">
        <v>23293</v>
      </c>
      <c r="D4731" s="2" t="s">
        <v>1</v>
      </c>
      <c r="E4731" s="3" t="s">
        <v>2</v>
      </c>
      <c r="F4731" s="3">
        <v>41570</v>
      </c>
      <c r="G4731" s="3" t="str">
        <f t="shared" si="73"/>
        <v>경기도</v>
      </c>
      <c r="H4731" s="2" t="s">
        <v>23295</v>
      </c>
      <c r="I4731" s="2" t="s">
        <v>1317</v>
      </c>
      <c r="J4731" s="2" t="s">
        <v>23294</v>
      </c>
    </row>
    <row r="4732" spans="1:10" x14ac:dyDescent="0.3">
      <c r="A4732" s="3">
        <v>8177</v>
      </c>
      <c r="B4732" s="3">
        <v>1268145991</v>
      </c>
      <c r="C4732" s="2" t="s">
        <v>23348</v>
      </c>
      <c r="D4732" s="2" t="s">
        <v>1</v>
      </c>
      <c r="E4732" s="3" t="s">
        <v>2</v>
      </c>
      <c r="F4732" s="3">
        <v>41550</v>
      </c>
      <c r="G4732" s="3" t="str">
        <f t="shared" si="73"/>
        <v>경기도</v>
      </c>
      <c r="H4732" s="2" t="s">
        <v>23350</v>
      </c>
      <c r="I4732" s="2" t="s">
        <v>1040</v>
      </c>
      <c r="J4732" s="2" t="s">
        <v>23349</v>
      </c>
    </row>
    <row r="4733" spans="1:10" x14ac:dyDescent="0.3">
      <c r="A4733" s="3">
        <v>8181</v>
      </c>
      <c r="B4733" s="3">
        <v>1348652881</v>
      </c>
      <c r="C4733" s="2" t="s">
        <v>23360</v>
      </c>
      <c r="D4733" s="2" t="s">
        <v>1</v>
      </c>
      <c r="E4733" s="3" t="s">
        <v>2</v>
      </c>
      <c r="F4733" s="3">
        <v>41271</v>
      </c>
      <c r="G4733" s="3" t="str">
        <f t="shared" si="73"/>
        <v>경기도</v>
      </c>
      <c r="H4733" s="2" t="s">
        <v>23362</v>
      </c>
      <c r="I4733" s="2" t="s">
        <v>5</v>
      </c>
      <c r="J4733" s="2" t="s">
        <v>23361</v>
      </c>
    </row>
    <row r="4734" spans="1:10" x14ac:dyDescent="0.3">
      <c r="A4734" s="3">
        <v>8184</v>
      </c>
      <c r="B4734" s="3">
        <v>1408164640</v>
      </c>
      <c r="C4734" s="2" t="s">
        <v>23369</v>
      </c>
      <c r="D4734" s="2" t="s">
        <v>1</v>
      </c>
      <c r="E4734" s="3" t="s">
        <v>2</v>
      </c>
      <c r="F4734" s="3">
        <v>41210</v>
      </c>
      <c r="G4734" s="3" t="str">
        <f t="shared" si="73"/>
        <v>경기도</v>
      </c>
      <c r="H4734" s="2" t="s">
        <v>23371</v>
      </c>
      <c r="I4734" s="2" t="s">
        <v>113</v>
      </c>
      <c r="J4734" s="2" t="s">
        <v>23370</v>
      </c>
    </row>
    <row r="4735" spans="1:10" x14ac:dyDescent="0.3">
      <c r="A4735" s="3">
        <v>8235</v>
      </c>
      <c r="B4735" s="3">
        <v>1138118616</v>
      </c>
      <c r="C4735" s="2" t="s">
        <v>23513</v>
      </c>
      <c r="D4735" s="2" t="s">
        <v>1</v>
      </c>
      <c r="E4735" s="3" t="s">
        <v>2</v>
      </c>
      <c r="F4735" s="3">
        <v>41570</v>
      </c>
      <c r="G4735" s="3" t="str">
        <f t="shared" si="73"/>
        <v>경기도</v>
      </c>
      <c r="H4735" s="2" t="s">
        <v>23515</v>
      </c>
      <c r="I4735" s="2" t="s">
        <v>526</v>
      </c>
      <c r="J4735" s="2" t="s">
        <v>23514</v>
      </c>
    </row>
    <row r="4736" spans="1:10" x14ac:dyDescent="0.3">
      <c r="A4736" s="3">
        <v>8277</v>
      </c>
      <c r="B4736" s="3">
        <v>1248658457</v>
      </c>
      <c r="C4736" s="2" t="s">
        <v>7197</v>
      </c>
      <c r="D4736" s="2" t="s">
        <v>3699</v>
      </c>
      <c r="E4736" s="3" t="s">
        <v>3700</v>
      </c>
      <c r="F4736" s="3">
        <v>41113</v>
      </c>
      <c r="G4736" s="3" t="str">
        <f t="shared" si="73"/>
        <v>경기도</v>
      </c>
      <c r="H4736" s="2" t="s">
        <v>23626</v>
      </c>
      <c r="I4736" s="2" t="s">
        <v>154</v>
      </c>
      <c r="J4736" s="2" t="s">
        <v>23625</v>
      </c>
    </row>
    <row r="4737" spans="1:10" x14ac:dyDescent="0.3">
      <c r="A4737" s="3">
        <v>8278</v>
      </c>
      <c r="B4737" s="3">
        <v>1258196027</v>
      </c>
      <c r="C4737" s="2" t="s">
        <v>23627</v>
      </c>
      <c r="D4737" s="2" t="s">
        <v>239</v>
      </c>
      <c r="E4737" s="3" t="s">
        <v>240</v>
      </c>
      <c r="F4737" s="3">
        <v>41113</v>
      </c>
      <c r="G4737" s="3" t="str">
        <f t="shared" si="73"/>
        <v>경기도</v>
      </c>
      <c r="H4737" s="2" t="s">
        <v>23629</v>
      </c>
      <c r="I4737" s="2" t="s">
        <v>260</v>
      </c>
      <c r="J4737" s="2" t="s">
        <v>23628</v>
      </c>
    </row>
    <row r="4738" spans="1:10" x14ac:dyDescent="0.3">
      <c r="A4738" s="3">
        <v>8279</v>
      </c>
      <c r="B4738" s="3">
        <v>1308660322</v>
      </c>
      <c r="C4738" s="2" t="s">
        <v>23630</v>
      </c>
      <c r="D4738" s="2" t="s">
        <v>1</v>
      </c>
      <c r="E4738" s="3" t="s">
        <v>2</v>
      </c>
      <c r="F4738" s="3">
        <v>41190</v>
      </c>
      <c r="G4738" s="3" t="str">
        <f t="shared" si="73"/>
        <v>경기도</v>
      </c>
      <c r="H4738" s="2" t="s">
        <v>23632</v>
      </c>
      <c r="I4738" s="2" t="s">
        <v>184</v>
      </c>
      <c r="J4738" s="2" t="s">
        <v>23631</v>
      </c>
    </row>
    <row r="4739" spans="1:10" x14ac:dyDescent="0.3">
      <c r="A4739" s="3">
        <v>8314</v>
      </c>
      <c r="B4739" s="3">
        <v>1278122443</v>
      </c>
      <c r="C4739" s="2" t="s">
        <v>23720</v>
      </c>
      <c r="D4739" s="2" t="s">
        <v>1</v>
      </c>
      <c r="E4739" s="3" t="s">
        <v>2</v>
      </c>
      <c r="F4739" s="3">
        <v>41150</v>
      </c>
      <c r="G4739" s="3" t="str">
        <f t="shared" ref="G4739:G4802" si="74">LEFT(H4739,3)</f>
        <v>경기도</v>
      </c>
      <c r="H4739" s="2" t="s">
        <v>23722</v>
      </c>
      <c r="I4739" s="2" t="s">
        <v>5</v>
      </c>
      <c r="J4739" s="2" t="s">
        <v>23721</v>
      </c>
    </row>
    <row r="4740" spans="1:10" x14ac:dyDescent="0.3">
      <c r="A4740" s="3">
        <v>8324</v>
      </c>
      <c r="B4740" s="3">
        <v>2148681703</v>
      </c>
      <c r="C4740" s="2" t="s">
        <v>23750</v>
      </c>
      <c r="D4740" s="2" t="s">
        <v>1</v>
      </c>
      <c r="E4740" s="3" t="s">
        <v>2</v>
      </c>
      <c r="F4740" s="3">
        <v>41430</v>
      </c>
      <c r="G4740" s="3" t="str">
        <f t="shared" si="74"/>
        <v>경기도</v>
      </c>
      <c r="H4740" s="2" t="s">
        <v>11097</v>
      </c>
      <c r="I4740" s="2" t="s">
        <v>13</v>
      </c>
      <c r="J4740" s="2" t="s">
        <v>23751</v>
      </c>
    </row>
    <row r="4741" spans="1:10" x14ac:dyDescent="0.3">
      <c r="A4741" s="3">
        <v>8361</v>
      </c>
      <c r="B4741" s="3">
        <v>1388137117</v>
      </c>
      <c r="C4741" s="2" t="s">
        <v>23851</v>
      </c>
      <c r="D4741" s="2" t="s">
        <v>1</v>
      </c>
      <c r="E4741" s="3" t="s">
        <v>2</v>
      </c>
      <c r="F4741" s="3">
        <v>41173</v>
      </c>
      <c r="G4741" s="3" t="str">
        <f t="shared" si="74"/>
        <v>경기도</v>
      </c>
      <c r="H4741" s="2" t="s">
        <v>23853</v>
      </c>
      <c r="I4741" s="2" t="s">
        <v>772</v>
      </c>
      <c r="J4741" s="2" t="s">
        <v>23852</v>
      </c>
    </row>
    <row r="4742" spans="1:10" x14ac:dyDescent="0.3">
      <c r="A4742" s="3">
        <v>8421</v>
      </c>
      <c r="B4742" s="3">
        <v>1348152251</v>
      </c>
      <c r="C4742" s="2" t="s">
        <v>24011</v>
      </c>
      <c r="D4742" s="2" t="s">
        <v>1</v>
      </c>
      <c r="E4742" s="3" t="s">
        <v>2</v>
      </c>
      <c r="F4742" s="3">
        <v>41390</v>
      </c>
      <c r="G4742" s="3" t="str">
        <f t="shared" si="74"/>
        <v>경기도</v>
      </c>
      <c r="H4742" s="2" t="s">
        <v>24013</v>
      </c>
      <c r="I4742" s="2" t="s">
        <v>3373</v>
      </c>
      <c r="J4742" s="2" t="s">
        <v>24012</v>
      </c>
    </row>
    <row r="4743" spans="1:10" x14ac:dyDescent="0.3">
      <c r="A4743" s="3">
        <v>8449</v>
      </c>
      <c r="B4743" s="3">
        <v>1348182546</v>
      </c>
      <c r="C4743" s="2" t="s">
        <v>24080</v>
      </c>
      <c r="D4743" s="2" t="s">
        <v>1</v>
      </c>
      <c r="E4743" s="3" t="s">
        <v>2</v>
      </c>
      <c r="F4743" s="3">
        <v>41390</v>
      </c>
      <c r="G4743" s="3" t="str">
        <f t="shared" si="74"/>
        <v>경기도</v>
      </c>
      <c r="H4743" s="2" t="s">
        <v>24082</v>
      </c>
      <c r="I4743" s="2" t="s">
        <v>2862</v>
      </c>
      <c r="J4743" s="2" t="s">
        <v>24081</v>
      </c>
    </row>
    <row r="4744" spans="1:10" x14ac:dyDescent="0.3">
      <c r="A4744" s="3">
        <v>8475</v>
      </c>
      <c r="B4744" s="3">
        <v>1338123340</v>
      </c>
      <c r="C4744" s="2" t="s">
        <v>24154</v>
      </c>
      <c r="D4744" s="2" t="s">
        <v>1</v>
      </c>
      <c r="E4744" s="3" t="s">
        <v>2</v>
      </c>
      <c r="F4744" s="3">
        <v>41390</v>
      </c>
      <c r="G4744" s="3" t="str">
        <f t="shared" si="74"/>
        <v>경기도</v>
      </c>
      <c r="H4744" s="2" t="s">
        <v>24156</v>
      </c>
      <c r="I4744" s="2" t="s">
        <v>63</v>
      </c>
      <c r="J4744" s="2" t="s">
        <v>24155</v>
      </c>
    </row>
    <row r="4745" spans="1:10" x14ac:dyDescent="0.3">
      <c r="A4745" s="3">
        <v>8504</v>
      </c>
      <c r="B4745" s="3">
        <v>1108141568</v>
      </c>
      <c r="C4745" s="2" t="s">
        <v>24233</v>
      </c>
      <c r="D4745" s="2" t="s">
        <v>1</v>
      </c>
      <c r="E4745" s="3" t="s">
        <v>2</v>
      </c>
      <c r="F4745" s="3">
        <v>41135</v>
      </c>
      <c r="G4745" s="3" t="str">
        <f t="shared" si="74"/>
        <v>경기도</v>
      </c>
      <c r="H4745" s="2" t="s">
        <v>24235</v>
      </c>
      <c r="I4745" s="2" t="s">
        <v>315</v>
      </c>
      <c r="J4745" s="2" t="s">
        <v>24234</v>
      </c>
    </row>
    <row r="4746" spans="1:10" x14ac:dyDescent="0.3">
      <c r="A4746" s="3">
        <v>8508</v>
      </c>
      <c r="B4746" s="3">
        <v>1248621979</v>
      </c>
      <c r="C4746" s="2" t="s">
        <v>24244</v>
      </c>
      <c r="D4746" s="2" t="s">
        <v>1</v>
      </c>
      <c r="E4746" s="3" t="s">
        <v>2</v>
      </c>
      <c r="F4746" s="3">
        <v>41590</v>
      </c>
      <c r="G4746" s="3" t="str">
        <f t="shared" si="74"/>
        <v>경기도</v>
      </c>
      <c r="H4746" s="2" t="s">
        <v>24246</v>
      </c>
      <c r="I4746" s="2" t="s">
        <v>146</v>
      </c>
      <c r="J4746" s="2" t="s">
        <v>24245</v>
      </c>
    </row>
    <row r="4747" spans="1:10" x14ac:dyDescent="0.3">
      <c r="A4747" s="3">
        <v>8510</v>
      </c>
      <c r="B4747" s="3">
        <v>1248633892</v>
      </c>
      <c r="C4747" s="2" t="s">
        <v>24250</v>
      </c>
      <c r="D4747" s="2" t="s">
        <v>1709</v>
      </c>
      <c r="E4747" s="3" t="s">
        <v>1710</v>
      </c>
      <c r="F4747" s="3">
        <v>41550</v>
      </c>
      <c r="G4747" s="3" t="str">
        <f t="shared" si="74"/>
        <v>경기도</v>
      </c>
      <c r="H4747" s="2" t="s">
        <v>24252</v>
      </c>
      <c r="I4747" s="2" t="s">
        <v>667</v>
      </c>
      <c r="J4747" s="2" t="s">
        <v>24251</v>
      </c>
    </row>
    <row r="4748" spans="1:10" x14ac:dyDescent="0.3">
      <c r="A4748" s="3">
        <v>8511</v>
      </c>
      <c r="B4748" s="3">
        <v>1268173968</v>
      </c>
      <c r="C4748" s="2" t="s">
        <v>24253</v>
      </c>
      <c r="D4748" s="2" t="s">
        <v>1</v>
      </c>
      <c r="E4748" s="3" t="s">
        <v>2</v>
      </c>
      <c r="F4748" s="3">
        <v>41610</v>
      </c>
      <c r="G4748" s="3" t="str">
        <f t="shared" si="74"/>
        <v>경기도</v>
      </c>
      <c r="H4748" s="2" t="s">
        <v>24255</v>
      </c>
      <c r="I4748" s="2" t="s">
        <v>1317</v>
      </c>
      <c r="J4748" s="2" t="s">
        <v>24254</v>
      </c>
    </row>
    <row r="4749" spans="1:10" x14ac:dyDescent="0.3">
      <c r="A4749" s="3">
        <v>8512</v>
      </c>
      <c r="B4749" s="3">
        <v>1298115797</v>
      </c>
      <c r="C4749" s="2" t="s">
        <v>24256</v>
      </c>
      <c r="D4749" s="2" t="s">
        <v>1</v>
      </c>
      <c r="E4749" s="3" t="s">
        <v>2</v>
      </c>
      <c r="F4749" s="3">
        <v>41190</v>
      </c>
      <c r="G4749" s="3" t="str">
        <f t="shared" si="74"/>
        <v>경기도</v>
      </c>
      <c r="H4749" s="2" t="s">
        <v>24258</v>
      </c>
      <c r="I4749" s="2" t="s">
        <v>158</v>
      </c>
      <c r="J4749" s="2" t="s">
        <v>24257</v>
      </c>
    </row>
    <row r="4750" spans="1:10" x14ac:dyDescent="0.3">
      <c r="A4750" s="3">
        <v>8545</v>
      </c>
      <c r="B4750" s="3">
        <v>1238159254</v>
      </c>
      <c r="C4750" s="2" t="s">
        <v>24347</v>
      </c>
      <c r="D4750" s="2" t="s">
        <v>1</v>
      </c>
      <c r="E4750" s="3" t="s">
        <v>2</v>
      </c>
      <c r="F4750" s="3">
        <v>41173</v>
      </c>
      <c r="G4750" s="3" t="str">
        <f t="shared" si="74"/>
        <v>경기도</v>
      </c>
      <c r="H4750" s="2" t="s">
        <v>24349</v>
      </c>
      <c r="I4750" s="2" t="s">
        <v>1813</v>
      </c>
      <c r="J4750" s="2" t="s">
        <v>24348</v>
      </c>
    </row>
    <row r="4751" spans="1:10" x14ac:dyDescent="0.3">
      <c r="A4751" s="3">
        <v>8547</v>
      </c>
      <c r="B4751" s="3">
        <v>1268609248</v>
      </c>
      <c r="C4751" s="2" t="s">
        <v>24353</v>
      </c>
      <c r="D4751" s="2" t="s">
        <v>1</v>
      </c>
      <c r="E4751" s="3" t="s">
        <v>2</v>
      </c>
      <c r="F4751" s="3">
        <v>41610</v>
      </c>
      <c r="G4751" s="3" t="str">
        <f t="shared" si="74"/>
        <v>경기도</v>
      </c>
      <c r="H4751" s="2" t="s">
        <v>24355</v>
      </c>
      <c r="I4751" s="2" t="s">
        <v>996</v>
      </c>
      <c r="J4751" s="2" t="s">
        <v>24354</v>
      </c>
    </row>
    <row r="4752" spans="1:10" x14ac:dyDescent="0.3">
      <c r="A4752" s="3">
        <v>8550</v>
      </c>
      <c r="B4752" s="3">
        <v>1348179871</v>
      </c>
      <c r="C4752" s="2" t="s">
        <v>24362</v>
      </c>
      <c r="D4752" s="2" t="s">
        <v>1</v>
      </c>
      <c r="E4752" s="3" t="s">
        <v>2</v>
      </c>
      <c r="F4752" s="3">
        <v>41390</v>
      </c>
      <c r="G4752" s="3" t="str">
        <f t="shared" si="74"/>
        <v>경기도</v>
      </c>
      <c r="H4752" s="2" t="s">
        <v>24364</v>
      </c>
      <c r="I4752" s="2" t="s">
        <v>109</v>
      </c>
      <c r="J4752" s="2" t="s">
        <v>24363</v>
      </c>
    </row>
    <row r="4753" spans="1:10" x14ac:dyDescent="0.3">
      <c r="A4753" s="3">
        <v>8552</v>
      </c>
      <c r="B4753" s="3">
        <v>1408122728</v>
      </c>
      <c r="C4753" s="2" t="s">
        <v>24367</v>
      </c>
      <c r="D4753" s="2" t="s">
        <v>1</v>
      </c>
      <c r="E4753" s="3" t="s">
        <v>2</v>
      </c>
      <c r="F4753" s="3">
        <v>41390</v>
      </c>
      <c r="G4753" s="3" t="str">
        <f t="shared" si="74"/>
        <v>경기도</v>
      </c>
      <c r="H4753" s="2" t="s">
        <v>24369</v>
      </c>
      <c r="I4753" s="2" t="s">
        <v>1411</v>
      </c>
      <c r="J4753" s="2" t="s">
        <v>24368</v>
      </c>
    </row>
    <row r="4754" spans="1:10" x14ac:dyDescent="0.3">
      <c r="A4754" s="3">
        <v>8553</v>
      </c>
      <c r="B4754" s="3">
        <v>1428119821</v>
      </c>
      <c r="C4754" s="2" t="s">
        <v>24370</v>
      </c>
      <c r="D4754" s="2" t="s">
        <v>1</v>
      </c>
      <c r="E4754" s="3" t="s">
        <v>2</v>
      </c>
      <c r="F4754" s="3">
        <v>41500</v>
      </c>
      <c r="G4754" s="3" t="str">
        <f t="shared" si="74"/>
        <v>경기도</v>
      </c>
      <c r="H4754" s="2" t="s">
        <v>24372</v>
      </c>
      <c r="I4754" s="2" t="s">
        <v>667</v>
      </c>
      <c r="J4754" s="2" t="s">
        <v>24371</v>
      </c>
    </row>
    <row r="4755" spans="1:10" x14ac:dyDescent="0.3">
      <c r="A4755" s="3">
        <v>8573</v>
      </c>
      <c r="B4755" s="3">
        <v>1078190272</v>
      </c>
      <c r="C4755" s="2" t="s">
        <v>24424</v>
      </c>
      <c r="D4755" s="2" t="s">
        <v>1</v>
      </c>
      <c r="E4755" s="3" t="s">
        <v>2</v>
      </c>
      <c r="F4755" s="3">
        <v>41273</v>
      </c>
      <c r="G4755" s="3" t="str">
        <f t="shared" si="74"/>
        <v>경기도</v>
      </c>
      <c r="H4755" s="2" t="s">
        <v>24426</v>
      </c>
      <c r="I4755" s="2" t="s">
        <v>206</v>
      </c>
      <c r="J4755" s="2" t="s">
        <v>24425</v>
      </c>
    </row>
    <row r="4756" spans="1:10" x14ac:dyDescent="0.3">
      <c r="A4756" s="3">
        <v>8579</v>
      </c>
      <c r="B4756" s="3">
        <v>1298178356</v>
      </c>
      <c r="C4756" s="2" t="s">
        <v>24442</v>
      </c>
      <c r="D4756" s="2" t="s">
        <v>1</v>
      </c>
      <c r="E4756" s="3" t="s">
        <v>2</v>
      </c>
      <c r="F4756" s="3">
        <v>41133</v>
      </c>
      <c r="G4756" s="3" t="str">
        <f t="shared" si="74"/>
        <v>경기도</v>
      </c>
      <c r="H4756" s="2" t="s">
        <v>4486</v>
      </c>
      <c r="I4756" s="2" t="s">
        <v>154</v>
      </c>
      <c r="J4756" s="2" t="s">
        <v>24443</v>
      </c>
    </row>
    <row r="4757" spans="1:10" x14ac:dyDescent="0.3">
      <c r="A4757" s="3">
        <v>8581</v>
      </c>
      <c r="B4757" s="3">
        <v>1308672487</v>
      </c>
      <c r="C4757" s="2" t="s">
        <v>6758</v>
      </c>
      <c r="D4757" s="2" t="s">
        <v>1</v>
      </c>
      <c r="E4757" s="3" t="s">
        <v>2</v>
      </c>
      <c r="F4757" s="3">
        <v>41190</v>
      </c>
      <c r="G4757" s="3" t="str">
        <f t="shared" si="74"/>
        <v>경기도</v>
      </c>
      <c r="H4757" s="2" t="s">
        <v>24448</v>
      </c>
      <c r="I4757" s="2" t="s">
        <v>1234</v>
      </c>
      <c r="J4757" s="2" t="s">
        <v>24447</v>
      </c>
    </row>
    <row r="4758" spans="1:10" x14ac:dyDescent="0.3">
      <c r="A4758" s="3">
        <v>8583</v>
      </c>
      <c r="B4758" s="3">
        <v>1340494755</v>
      </c>
      <c r="C4758" s="2" t="s">
        <v>24452</v>
      </c>
      <c r="D4758" s="2" t="s">
        <v>1</v>
      </c>
      <c r="E4758" s="3" t="s">
        <v>2</v>
      </c>
      <c r="F4758" s="3">
        <v>41273</v>
      </c>
      <c r="G4758" s="3" t="str">
        <f t="shared" si="74"/>
        <v>경기도</v>
      </c>
      <c r="H4758" s="2" t="s">
        <v>24454</v>
      </c>
      <c r="I4758" s="2" t="s">
        <v>2862</v>
      </c>
      <c r="J4758" s="2" t="s">
        <v>24453</v>
      </c>
    </row>
    <row r="4759" spans="1:10" x14ac:dyDescent="0.3">
      <c r="A4759" s="3">
        <v>8585</v>
      </c>
      <c r="B4759" s="3">
        <v>1378114275</v>
      </c>
      <c r="C4759" s="2" t="s">
        <v>24458</v>
      </c>
      <c r="D4759" s="2" t="s">
        <v>1</v>
      </c>
      <c r="E4759" s="3" t="s">
        <v>2</v>
      </c>
      <c r="F4759" s="3">
        <v>41570</v>
      </c>
      <c r="G4759" s="3" t="str">
        <f t="shared" si="74"/>
        <v>경기도</v>
      </c>
      <c r="H4759" s="2" t="s">
        <v>24460</v>
      </c>
      <c r="I4759" s="2" t="s">
        <v>176</v>
      </c>
      <c r="J4759" s="2" t="s">
        <v>24459</v>
      </c>
    </row>
    <row r="4760" spans="1:10" x14ac:dyDescent="0.3">
      <c r="A4760" s="3">
        <v>8588</v>
      </c>
      <c r="B4760" s="3">
        <v>2158728203</v>
      </c>
      <c r="C4760" s="2" t="s">
        <v>24467</v>
      </c>
      <c r="D4760" s="2" t="s">
        <v>1</v>
      </c>
      <c r="E4760" s="3" t="s">
        <v>2</v>
      </c>
      <c r="F4760" s="3">
        <v>41450</v>
      </c>
      <c r="G4760" s="3" t="str">
        <f t="shared" si="74"/>
        <v>경기도</v>
      </c>
      <c r="H4760" s="2" t="s">
        <v>24469</v>
      </c>
      <c r="I4760" s="2" t="s">
        <v>169</v>
      </c>
      <c r="J4760" s="2" t="s">
        <v>24468</v>
      </c>
    </row>
    <row r="4761" spans="1:10" x14ac:dyDescent="0.3">
      <c r="A4761" s="3">
        <v>8610</v>
      </c>
      <c r="B4761" s="3">
        <v>1258161566</v>
      </c>
      <c r="C4761" s="2" t="s">
        <v>24522</v>
      </c>
      <c r="D4761" s="2" t="s">
        <v>1</v>
      </c>
      <c r="E4761" s="3" t="s">
        <v>2</v>
      </c>
      <c r="F4761" s="3">
        <v>41590</v>
      </c>
      <c r="G4761" s="3" t="str">
        <f t="shared" si="74"/>
        <v>경기도</v>
      </c>
      <c r="H4761" s="2" t="s">
        <v>24524</v>
      </c>
      <c r="I4761" s="2" t="s">
        <v>162</v>
      </c>
      <c r="J4761" s="2" t="s">
        <v>24523</v>
      </c>
    </row>
    <row r="4762" spans="1:10" x14ac:dyDescent="0.3">
      <c r="A4762" s="3">
        <v>8611</v>
      </c>
      <c r="B4762" s="3">
        <v>1261336305</v>
      </c>
      <c r="C4762" s="2" t="s">
        <v>24525</v>
      </c>
      <c r="D4762" s="2" t="s">
        <v>1</v>
      </c>
      <c r="E4762" s="3" t="s">
        <v>2</v>
      </c>
      <c r="F4762" s="3">
        <v>41610</v>
      </c>
      <c r="G4762" s="3" t="str">
        <f t="shared" si="74"/>
        <v>경기도</v>
      </c>
      <c r="H4762" s="2" t="s">
        <v>24527</v>
      </c>
      <c r="I4762" s="2" t="s">
        <v>667</v>
      </c>
      <c r="J4762" s="2" t="s">
        <v>24526</v>
      </c>
    </row>
    <row r="4763" spans="1:10" x14ac:dyDescent="0.3">
      <c r="A4763" s="3">
        <v>8612</v>
      </c>
      <c r="B4763" s="3">
        <v>1308147339</v>
      </c>
      <c r="C4763" s="2" t="s">
        <v>24528</v>
      </c>
      <c r="D4763" s="2" t="s">
        <v>239</v>
      </c>
      <c r="E4763" s="3" t="s">
        <v>240</v>
      </c>
      <c r="F4763" s="3">
        <v>41190</v>
      </c>
      <c r="G4763" s="3" t="str">
        <f t="shared" si="74"/>
        <v>경기도</v>
      </c>
      <c r="H4763" s="2" t="s">
        <v>24530</v>
      </c>
      <c r="I4763" s="2" t="s">
        <v>952</v>
      </c>
      <c r="J4763" s="2" t="s">
        <v>24529</v>
      </c>
    </row>
    <row r="4764" spans="1:10" x14ac:dyDescent="0.3">
      <c r="A4764" s="3">
        <v>8614</v>
      </c>
      <c r="B4764" s="3">
        <v>1308654475</v>
      </c>
      <c r="C4764" s="2" t="s">
        <v>24534</v>
      </c>
      <c r="D4764" s="2" t="s">
        <v>1</v>
      </c>
      <c r="E4764" s="3" t="s">
        <v>2</v>
      </c>
      <c r="F4764" s="3">
        <v>41190</v>
      </c>
      <c r="G4764" s="3" t="str">
        <f t="shared" si="74"/>
        <v>경기도</v>
      </c>
      <c r="H4764" s="2" t="s">
        <v>24536</v>
      </c>
      <c r="I4764" s="2" t="s">
        <v>1234</v>
      </c>
      <c r="J4764" s="2" t="s">
        <v>24535</v>
      </c>
    </row>
    <row r="4765" spans="1:10" x14ac:dyDescent="0.3">
      <c r="A4765" s="3">
        <v>8618</v>
      </c>
      <c r="B4765" s="3">
        <v>1348157315</v>
      </c>
      <c r="C4765" s="2" t="s">
        <v>5738</v>
      </c>
      <c r="D4765" s="2" t="s">
        <v>1</v>
      </c>
      <c r="E4765" s="3" t="s">
        <v>2</v>
      </c>
      <c r="F4765" s="3">
        <v>41390</v>
      </c>
      <c r="G4765" s="3" t="str">
        <f t="shared" si="74"/>
        <v>경기도</v>
      </c>
      <c r="H4765" s="2" t="s">
        <v>24547</v>
      </c>
      <c r="I4765" s="2" t="s">
        <v>214</v>
      </c>
      <c r="J4765" s="2" t="s">
        <v>24546</v>
      </c>
    </row>
    <row r="4766" spans="1:10" x14ac:dyDescent="0.3">
      <c r="A4766" s="3">
        <v>8624</v>
      </c>
      <c r="B4766" s="3">
        <v>2118745215</v>
      </c>
      <c r="C4766" s="2" t="s">
        <v>24563</v>
      </c>
      <c r="D4766" s="2" t="s">
        <v>1</v>
      </c>
      <c r="E4766" s="3" t="s">
        <v>2</v>
      </c>
      <c r="F4766" s="3">
        <v>41360</v>
      </c>
      <c r="G4766" s="3" t="str">
        <f t="shared" si="74"/>
        <v>경기도</v>
      </c>
      <c r="H4766" s="2" t="s">
        <v>24565</v>
      </c>
      <c r="I4766" s="2" t="s">
        <v>3540</v>
      </c>
      <c r="J4766" s="2" t="s">
        <v>24564</v>
      </c>
    </row>
    <row r="4767" spans="1:10" x14ac:dyDescent="0.3">
      <c r="A4767" s="3">
        <v>8646</v>
      </c>
      <c r="B4767" s="3">
        <v>1068197229</v>
      </c>
      <c r="C4767" s="2" t="s">
        <v>24625</v>
      </c>
      <c r="D4767" s="2" t="s">
        <v>1</v>
      </c>
      <c r="E4767" s="3" t="s">
        <v>2</v>
      </c>
      <c r="F4767" s="3">
        <v>41290</v>
      </c>
      <c r="G4767" s="3" t="str">
        <f t="shared" si="74"/>
        <v>경기도</v>
      </c>
      <c r="H4767" s="2" t="s">
        <v>24627</v>
      </c>
      <c r="I4767" s="2" t="s">
        <v>1755</v>
      </c>
      <c r="J4767" s="2" t="s">
        <v>24626</v>
      </c>
    </row>
    <row r="4768" spans="1:10" x14ac:dyDescent="0.3">
      <c r="A4768" s="3">
        <v>8656</v>
      </c>
      <c r="B4768" s="3">
        <v>1288167254</v>
      </c>
      <c r="C4768" s="2" t="s">
        <v>24653</v>
      </c>
      <c r="D4768" s="2" t="s">
        <v>1</v>
      </c>
      <c r="E4768" s="3" t="s">
        <v>2</v>
      </c>
      <c r="F4768" s="3">
        <v>41285</v>
      </c>
      <c r="G4768" s="3" t="str">
        <f t="shared" si="74"/>
        <v>경기도</v>
      </c>
      <c r="H4768" s="2" t="s">
        <v>24655</v>
      </c>
      <c r="I4768" s="2" t="s">
        <v>4533</v>
      </c>
      <c r="J4768" s="2" t="s">
        <v>24654</v>
      </c>
    </row>
    <row r="4769" spans="1:10" x14ac:dyDescent="0.3">
      <c r="A4769" s="3">
        <v>8661</v>
      </c>
      <c r="B4769" s="3">
        <v>1348671286</v>
      </c>
      <c r="C4769" s="2" t="s">
        <v>24667</v>
      </c>
      <c r="D4769" s="2" t="s">
        <v>471</v>
      </c>
      <c r="E4769" s="3" t="s">
        <v>2</v>
      </c>
      <c r="F4769" s="3">
        <v>41430</v>
      </c>
      <c r="G4769" s="3" t="str">
        <f t="shared" si="74"/>
        <v>경기도</v>
      </c>
      <c r="H4769" s="2" t="s">
        <v>17739</v>
      </c>
      <c r="I4769" s="2" t="s">
        <v>210</v>
      </c>
      <c r="J4769" s="2" t="s">
        <v>24668</v>
      </c>
    </row>
    <row r="4770" spans="1:10" x14ac:dyDescent="0.3">
      <c r="A4770" s="3">
        <v>8662</v>
      </c>
      <c r="B4770" s="3">
        <v>1358195364</v>
      </c>
      <c r="C4770" s="2" t="s">
        <v>24669</v>
      </c>
      <c r="D4770" s="2" t="s">
        <v>1</v>
      </c>
      <c r="E4770" s="3" t="s">
        <v>2</v>
      </c>
      <c r="F4770" s="3">
        <v>41111</v>
      </c>
      <c r="G4770" s="3" t="str">
        <f t="shared" si="74"/>
        <v>경기도</v>
      </c>
      <c r="H4770" s="2" t="s">
        <v>24671</v>
      </c>
      <c r="I4770" s="2" t="s">
        <v>605</v>
      </c>
      <c r="J4770" s="2" t="s">
        <v>24670</v>
      </c>
    </row>
    <row r="4771" spans="1:10" x14ac:dyDescent="0.3">
      <c r="A4771" s="3">
        <v>8689</v>
      </c>
      <c r="B4771" s="3">
        <v>1238187221</v>
      </c>
      <c r="C4771" s="2" t="s">
        <v>24748</v>
      </c>
      <c r="D4771" s="2" t="s">
        <v>1</v>
      </c>
      <c r="E4771" s="3" t="s">
        <v>2</v>
      </c>
      <c r="F4771" s="3">
        <v>41173</v>
      </c>
      <c r="G4771" s="3" t="str">
        <f t="shared" si="74"/>
        <v>경기도</v>
      </c>
      <c r="H4771" s="2" t="s">
        <v>24750</v>
      </c>
      <c r="I4771" s="2" t="s">
        <v>13</v>
      </c>
      <c r="J4771" s="2" t="s">
        <v>24749</v>
      </c>
    </row>
    <row r="4772" spans="1:10" x14ac:dyDescent="0.3">
      <c r="A4772" s="3">
        <v>8692</v>
      </c>
      <c r="B4772" s="3">
        <v>1258103396</v>
      </c>
      <c r="C4772" s="2" t="s">
        <v>24757</v>
      </c>
      <c r="D4772" s="2" t="s">
        <v>132</v>
      </c>
      <c r="E4772" s="3" t="s">
        <v>133</v>
      </c>
      <c r="F4772" s="3">
        <v>41590</v>
      </c>
      <c r="G4772" s="3" t="str">
        <f t="shared" si="74"/>
        <v>경기도</v>
      </c>
      <c r="H4772" s="2" t="s">
        <v>24759</v>
      </c>
      <c r="I4772" s="2" t="s">
        <v>5</v>
      </c>
      <c r="J4772" s="2" t="s">
        <v>24758</v>
      </c>
    </row>
    <row r="4773" spans="1:10" x14ac:dyDescent="0.3">
      <c r="A4773" s="3">
        <v>8700</v>
      </c>
      <c r="B4773" s="3">
        <v>1368109823</v>
      </c>
      <c r="C4773" s="2" t="s">
        <v>24781</v>
      </c>
      <c r="D4773" s="2" t="s">
        <v>1</v>
      </c>
      <c r="E4773" s="3" t="s">
        <v>2</v>
      </c>
      <c r="F4773" s="3">
        <v>41570</v>
      </c>
      <c r="G4773" s="3" t="str">
        <f t="shared" si="74"/>
        <v>경기도</v>
      </c>
      <c r="H4773" s="2" t="s">
        <v>24783</v>
      </c>
      <c r="I4773" s="2" t="s">
        <v>348</v>
      </c>
      <c r="J4773" s="2" t="s">
        <v>24782</v>
      </c>
    </row>
    <row r="4774" spans="1:10" x14ac:dyDescent="0.3">
      <c r="A4774" s="3">
        <v>8725</v>
      </c>
      <c r="B4774" s="3">
        <v>1242983517</v>
      </c>
      <c r="C4774" s="2" t="s">
        <v>24847</v>
      </c>
      <c r="D4774" s="2" t="s">
        <v>1</v>
      </c>
      <c r="E4774" s="3" t="s">
        <v>2</v>
      </c>
      <c r="F4774" s="3">
        <v>41590</v>
      </c>
      <c r="G4774" s="3" t="str">
        <f t="shared" si="74"/>
        <v>경기도</v>
      </c>
      <c r="H4774" s="2" t="s">
        <v>24849</v>
      </c>
      <c r="I4774" s="2" t="s">
        <v>99</v>
      </c>
      <c r="J4774" s="2" t="s">
        <v>24848</v>
      </c>
    </row>
    <row r="4775" spans="1:10" x14ac:dyDescent="0.3">
      <c r="A4775" s="3">
        <v>8726</v>
      </c>
      <c r="B4775" s="3">
        <v>1248194104</v>
      </c>
      <c r="C4775" s="2" t="s">
        <v>24850</v>
      </c>
      <c r="D4775" s="2" t="s">
        <v>1</v>
      </c>
      <c r="E4775" s="3" t="s">
        <v>2</v>
      </c>
      <c r="F4775" s="3">
        <v>41273</v>
      </c>
      <c r="G4775" s="3" t="str">
        <f t="shared" si="74"/>
        <v>경기도</v>
      </c>
      <c r="H4775" s="2" t="s">
        <v>24852</v>
      </c>
      <c r="I4775" s="2" t="s">
        <v>260</v>
      </c>
      <c r="J4775" s="2" t="s">
        <v>24851</v>
      </c>
    </row>
    <row r="4776" spans="1:10" x14ac:dyDescent="0.3">
      <c r="A4776" s="3">
        <v>8730</v>
      </c>
      <c r="B4776" s="3">
        <v>1288652566</v>
      </c>
      <c r="C4776" s="2" t="s">
        <v>24862</v>
      </c>
      <c r="D4776" s="2" t="s">
        <v>1</v>
      </c>
      <c r="E4776" s="3" t="s">
        <v>2</v>
      </c>
      <c r="F4776" s="3">
        <v>41480</v>
      </c>
      <c r="G4776" s="3" t="str">
        <f t="shared" si="74"/>
        <v>경기도</v>
      </c>
      <c r="H4776" s="2" t="s">
        <v>24864</v>
      </c>
      <c r="I4776" s="2" t="s">
        <v>469</v>
      </c>
      <c r="J4776" s="2" t="s">
        <v>24863</v>
      </c>
    </row>
    <row r="4777" spans="1:10" x14ac:dyDescent="0.3">
      <c r="A4777" s="3">
        <v>8734</v>
      </c>
      <c r="B4777" s="3">
        <v>1348185989</v>
      </c>
      <c r="C4777" s="2" t="s">
        <v>24874</v>
      </c>
      <c r="D4777" s="2" t="s">
        <v>1</v>
      </c>
      <c r="E4777" s="3" t="s">
        <v>2</v>
      </c>
      <c r="F4777" s="3">
        <v>41273</v>
      </c>
      <c r="G4777" s="3" t="str">
        <f t="shared" si="74"/>
        <v>경기도</v>
      </c>
      <c r="H4777" s="2" t="s">
        <v>24876</v>
      </c>
      <c r="I4777" s="2" t="s">
        <v>260</v>
      </c>
      <c r="J4777" s="2" t="s">
        <v>24875</v>
      </c>
    </row>
    <row r="4778" spans="1:10" x14ac:dyDescent="0.3">
      <c r="A4778" s="3">
        <v>8743</v>
      </c>
      <c r="B4778" s="3">
        <v>2208691701</v>
      </c>
      <c r="C4778" s="2" t="s">
        <v>24898</v>
      </c>
      <c r="D4778" s="2" t="s">
        <v>1</v>
      </c>
      <c r="E4778" s="3" t="s">
        <v>2</v>
      </c>
      <c r="F4778" s="3">
        <v>41173</v>
      </c>
      <c r="G4778" s="3" t="str">
        <f t="shared" si="74"/>
        <v>경기도</v>
      </c>
      <c r="H4778" s="2" t="s">
        <v>4669</v>
      </c>
      <c r="I4778" s="2" t="s">
        <v>51</v>
      </c>
      <c r="J4778" s="2" t="s">
        <v>24899</v>
      </c>
    </row>
    <row r="4779" spans="1:10" x14ac:dyDescent="0.3">
      <c r="A4779" s="3">
        <v>8758</v>
      </c>
      <c r="B4779" s="3">
        <v>1138154247</v>
      </c>
      <c r="C4779" s="2" t="s">
        <v>24937</v>
      </c>
      <c r="D4779" s="2" t="s">
        <v>1</v>
      </c>
      <c r="E4779" s="3" t="s">
        <v>2</v>
      </c>
      <c r="F4779" s="3">
        <v>41285</v>
      </c>
      <c r="G4779" s="3" t="str">
        <f t="shared" si="74"/>
        <v>경기도</v>
      </c>
      <c r="H4779" s="2" t="s">
        <v>24939</v>
      </c>
      <c r="I4779" s="2" t="s">
        <v>248</v>
      </c>
      <c r="J4779" s="2" t="s">
        <v>24938</v>
      </c>
    </row>
    <row r="4780" spans="1:10" x14ac:dyDescent="0.3">
      <c r="A4780" s="3">
        <v>8770</v>
      </c>
      <c r="B4780" s="3">
        <v>1368111218</v>
      </c>
      <c r="C4780" s="2" t="s">
        <v>24970</v>
      </c>
      <c r="D4780" s="2" t="s">
        <v>1</v>
      </c>
      <c r="E4780" s="3" t="s">
        <v>2</v>
      </c>
      <c r="F4780" s="3">
        <v>41273</v>
      </c>
      <c r="G4780" s="3" t="str">
        <f t="shared" si="74"/>
        <v>경기도</v>
      </c>
      <c r="H4780" s="2" t="s">
        <v>24972</v>
      </c>
      <c r="I4780" s="2" t="s">
        <v>260</v>
      </c>
      <c r="J4780" s="2" t="s">
        <v>24971</v>
      </c>
    </row>
    <row r="4781" spans="1:10" x14ac:dyDescent="0.3">
      <c r="A4781" s="3">
        <v>8796</v>
      </c>
      <c r="B4781" s="3">
        <v>1078166637</v>
      </c>
      <c r="C4781" s="2" t="s">
        <v>25042</v>
      </c>
      <c r="D4781" s="2" t="s">
        <v>325</v>
      </c>
      <c r="E4781" s="3" t="s">
        <v>326</v>
      </c>
      <c r="F4781" s="3">
        <v>41410</v>
      </c>
      <c r="G4781" s="3" t="str">
        <f t="shared" si="74"/>
        <v>경기도</v>
      </c>
      <c r="H4781" s="2" t="s">
        <v>19983</v>
      </c>
      <c r="I4781" s="2" t="s">
        <v>194</v>
      </c>
      <c r="J4781" s="2" t="s">
        <v>25043</v>
      </c>
    </row>
    <row r="4782" spans="1:10" x14ac:dyDescent="0.3">
      <c r="A4782" s="3">
        <v>8845</v>
      </c>
      <c r="B4782" s="3">
        <v>2208791620</v>
      </c>
      <c r="C4782" s="2" t="s">
        <v>25176</v>
      </c>
      <c r="D4782" s="2" t="s">
        <v>239</v>
      </c>
      <c r="E4782" s="3" t="s">
        <v>240</v>
      </c>
      <c r="F4782" s="3">
        <v>41135</v>
      </c>
      <c r="G4782" s="3" t="str">
        <f t="shared" si="74"/>
        <v>경기도</v>
      </c>
      <c r="H4782" s="2" t="s">
        <v>25178</v>
      </c>
      <c r="I4782" s="2" t="s">
        <v>553</v>
      </c>
      <c r="J4782" s="2" t="s">
        <v>25177</v>
      </c>
    </row>
    <row r="4783" spans="1:10" x14ac:dyDescent="0.3">
      <c r="A4783" s="3">
        <v>8868</v>
      </c>
      <c r="B4783" s="3">
        <v>1288620254</v>
      </c>
      <c r="C4783" s="2" t="s">
        <v>25234</v>
      </c>
      <c r="D4783" s="2" t="s">
        <v>1</v>
      </c>
      <c r="E4783" s="3" t="s">
        <v>2</v>
      </c>
      <c r="F4783" s="3">
        <v>41285</v>
      </c>
      <c r="G4783" s="3" t="str">
        <f t="shared" si="74"/>
        <v>경기도</v>
      </c>
      <c r="H4783" s="2" t="s">
        <v>25236</v>
      </c>
      <c r="I4783" s="2" t="s">
        <v>304</v>
      </c>
      <c r="J4783" s="2" t="s">
        <v>25235</v>
      </c>
    </row>
    <row r="4784" spans="1:10" x14ac:dyDescent="0.3">
      <c r="A4784" s="3">
        <v>8896</v>
      </c>
      <c r="B4784" s="3">
        <v>1078155620</v>
      </c>
      <c r="C4784" s="2" t="s">
        <v>25316</v>
      </c>
      <c r="D4784" s="2" t="s">
        <v>1</v>
      </c>
      <c r="E4784" s="3" t="s">
        <v>2</v>
      </c>
      <c r="F4784" s="3">
        <v>41273</v>
      </c>
      <c r="G4784" s="3" t="str">
        <f t="shared" si="74"/>
        <v>경기도</v>
      </c>
      <c r="H4784" s="2" t="s">
        <v>25318</v>
      </c>
      <c r="I4784" s="2" t="s">
        <v>1011</v>
      </c>
      <c r="J4784" s="2" t="s">
        <v>25317</v>
      </c>
    </row>
    <row r="4785" spans="1:10" x14ac:dyDescent="0.3">
      <c r="A4785" s="3">
        <v>8930</v>
      </c>
      <c r="B4785" s="3">
        <v>1190266014</v>
      </c>
      <c r="C4785" s="2" t="s">
        <v>25415</v>
      </c>
      <c r="D4785" s="2" t="s">
        <v>1</v>
      </c>
      <c r="E4785" s="3" t="s">
        <v>2</v>
      </c>
      <c r="F4785" s="3">
        <v>41171</v>
      </c>
      <c r="G4785" s="3" t="str">
        <f t="shared" si="74"/>
        <v>경기도</v>
      </c>
      <c r="H4785" s="2" t="s">
        <v>25417</v>
      </c>
      <c r="I4785" s="2" t="s">
        <v>1234</v>
      </c>
      <c r="J4785" s="2" t="s">
        <v>25416</v>
      </c>
    </row>
    <row r="4786" spans="1:10" x14ac:dyDescent="0.3">
      <c r="A4786" s="3">
        <v>8938</v>
      </c>
      <c r="B4786" s="3">
        <v>1298146121</v>
      </c>
      <c r="C4786" s="2" t="s">
        <v>25438</v>
      </c>
      <c r="D4786" s="2" t="s">
        <v>1</v>
      </c>
      <c r="E4786" s="3" t="s">
        <v>2</v>
      </c>
      <c r="F4786" s="3">
        <v>41133</v>
      </c>
      <c r="G4786" s="3" t="str">
        <f t="shared" si="74"/>
        <v>경기도</v>
      </c>
      <c r="H4786" s="2" t="s">
        <v>25440</v>
      </c>
      <c r="I4786" s="2" t="s">
        <v>13</v>
      </c>
      <c r="J4786" s="2" t="s">
        <v>25439</v>
      </c>
    </row>
    <row r="4787" spans="1:10" x14ac:dyDescent="0.3">
      <c r="A4787" s="3">
        <v>8966</v>
      </c>
      <c r="B4787" s="3">
        <v>1198127092</v>
      </c>
      <c r="C4787" s="2" t="s">
        <v>25508</v>
      </c>
      <c r="D4787" s="2" t="s">
        <v>1</v>
      </c>
      <c r="E4787" s="3" t="s">
        <v>2</v>
      </c>
      <c r="F4787" s="3">
        <v>41210</v>
      </c>
      <c r="G4787" s="3" t="str">
        <f t="shared" si="74"/>
        <v>경기도</v>
      </c>
      <c r="H4787" s="2" t="s">
        <v>15016</v>
      </c>
      <c r="I4787" s="2" t="s">
        <v>440</v>
      </c>
      <c r="J4787" s="2" t="s">
        <v>25509</v>
      </c>
    </row>
    <row r="4788" spans="1:10" x14ac:dyDescent="0.3">
      <c r="A4788" s="3">
        <v>9000</v>
      </c>
      <c r="B4788" s="3">
        <v>1078732411</v>
      </c>
      <c r="C4788" s="2" t="s">
        <v>25600</v>
      </c>
      <c r="D4788" s="2" t="s">
        <v>325</v>
      </c>
      <c r="E4788" s="3" t="s">
        <v>326</v>
      </c>
      <c r="F4788" s="3">
        <v>41550</v>
      </c>
      <c r="G4788" s="3" t="str">
        <f t="shared" si="74"/>
        <v>경기도</v>
      </c>
      <c r="H4788" s="2" t="s">
        <v>25602</v>
      </c>
      <c r="I4788" s="2" t="s">
        <v>63</v>
      </c>
      <c r="J4788" s="2" t="s">
        <v>25601</v>
      </c>
    </row>
    <row r="4789" spans="1:10" x14ac:dyDescent="0.3">
      <c r="A4789" s="3">
        <v>9001</v>
      </c>
      <c r="B4789" s="3">
        <v>1178153099</v>
      </c>
      <c r="C4789" s="2" t="s">
        <v>25603</v>
      </c>
      <c r="D4789" s="2" t="s">
        <v>1</v>
      </c>
      <c r="E4789" s="3" t="s">
        <v>2</v>
      </c>
      <c r="F4789" s="3">
        <v>41570</v>
      </c>
      <c r="G4789" s="3" t="str">
        <f t="shared" si="74"/>
        <v>경기도</v>
      </c>
      <c r="H4789" s="2" t="s">
        <v>25605</v>
      </c>
      <c r="I4789" s="2" t="s">
        <v>430</v>
      </c>
      <c r="J4789" s="2" t="s">
        <v>25604</v>
      </c>
    </row>
    <row r="4790" spans="1:10" x14ac:dyDescent="0.3">
      <c r="A4790" s="3">
        <v>9006</v>
      </c>
      <c r="B4790" s="3">
        <v>1298646484</v>
      </c>
      <c r="C4790" s="2" t="s">
        <v>25618</v>
      </c>
      <c r="D4790" s="2" t="s">
        <v>1</v>
      </c>
      <c r="E4790" s="3" t="s">
        <v>2</v>
      </c>
      <c r="F4790" s="3">
        <v>41131</v>
      </c>
      <c r="G4790" s="3" t="str">
        <f t="shared" si="74"/>
        <v>경기도</v>
      </c>
      <c r="H4790" s="2" t="s">
        <v>25620</v>
      </c>
      <c r="I4790" s="2" t="s">
        <v>12503</v>
      </c>
      <c r="J4790" s="2" t="s">
        <v>25619</v>
      </c>
    </row>
    <row r="4791" spans="1:10" x14ac:dyDescent="0.3">
      <c r="A4791" s="3">
        <v>9009</v>
      </c>
      <c r="B4791" s="3">
        <v>1358143357</v>
      </c>
      <c r="C4791" s="2" t="s">
        <v>25627</v>
      </c>
      <c r="D4791" s="2" t="s">
        <v>1</v>
      </c>
      <c r="E4791" s="3" t="s">
        <v>2</v>
      </c>
      <c r="F4791" s="3">
        <v>41461</v>
      </c>
      <c r="G4791" s="3" t="str">
        <f t="shared" si="74"/>
        <v>경기도</v>
      </c>
      <c r="H4791" s="2" t="s">
        <v>25629</v>
      </c>
      <c r="I4791" s="2" t="s">
        <v>63</v>
      </c>
      <c r="J4791" s="2" t="s">
        <v>25628</v>
      </c>
    </row>
    <row r="4792" spans="1:10" x14ac:dyDescent="0.3">
      <c r="A4792" s="3">
        <v>9053</v>
      </c>
      <c r="B4792" s="3">
        <v>2298118250</v>
      </c>
      <c r="C4792" s="2" t="s">
        <v>25742</v>
      </c>
      <c r="D4792" s="2" t="s">
        <v>1</v>
      </c>
      <c r="E4792" s="3" t="s">
        <v>2</v>
      </c>
      <c r="F4792" s="3">
        <v>41610</v>
      </c>
      <c r="G4792" s="3" t="str">
        <f t="shared" si="74"/>
        <v>경기도</v>
      </c>
      <c r="H4792" s="2" t="s">
        <v>25744</v>
      </c>
      <c r="I4792" s="2" t="s">
        <v>1279</v>
      </c>
      <c r="J4792" s="2" t="s">
        <v>25743</v>
      </c>
    </row>
    <row r="4793" spans="1:10" x14ac:dyDescent="0.3">
      <c r="A4793" s="3">
        <v>9076</v>
      </c>
      <c r="B4793" s="3">
        <v>1338127119</v>
      </c>
      <c r="C4793" s="2" t="s">
        <v>25801</v>
      </c>
      <c r="D4793" s="2" t="s">
        <v>1</v>
      </c>
      <c r="E4793" s="3" t="s">
        <v>2</v>
      </c>
      <c r="F4793" s="3">
        <v>41390</v>
      </c>
      <c r="G4793" s="3" t="str">
        <f t="shared" si="74"/>
        <v>경기도</v>
      </c>
      <c r="H4793" s="2" t="s">
        <v>25803</v>
      </c>
      <c r="I4793" s="2" t="s">
        <v>233</v>
      </c>
      <c r="J4793" s="2" t="s">
        <v>25802</v>
      </c>
    </row>
    <row r="4794" spans="1:10" x14ac:dyDescent="0.3">
      <c r="A4794" s="3">
        <v>9095</v>
      </c>
      <c r="B4794" s="3">
        <v>6108608308</v>
      </c>
      <c r="C4794" s="2" t="s">
        <v>25856</v>
      </c>
      <c r="D4794" s="2" t="s">
        <v>1</v>
      </c>
      <c r="E4794" s="3" t="s">
        <v>2</v>
      </c>
      <c r="F4794" s="3">
        <v>41220</v>
      </c>
      <c r="G4794" s="3" t="str">
        <f t="shared" si="74"/>
        <v>경기도</v>
      </c>
      <c r="H4794" s="2" t="s">
        <v>25858</v>
      </c>
      <c r="I4794" s="2" t="s">
        <v>4762</v>
      </c>
      <c r="J4794" s="2" t="s">
        <v>25857</v>
      </c>
    </row>
    <row r="4795" spans="1:10" x14ac:dyDescent="0.3">
      <c r="A4795" s="3">
        <v>9103</v>
      </c>
      <c r="B4795" s="3">
        <v>1178118582</v>
      </c>
      <c r="C4795" s="2" t="s">
        <v>25880</v>
      </c>
      <c r="D4795" s="2" t="s">
        <v>1</v>
      </c>
      <c r="E4795" s="3" t="s">
        <v>2</v>
      </c>
      <c r="F4795" s="3">
        <v>41273</v>
      </c>
      <c r="G4795" s="3" t="str">
        <f t="shared" si="74"/>
        <v>경기도</v>
      </c>
      <c r="H4795" s="2" t="s">
        <v>25882</v>
      </c>
      <c r="I4795" s="2" t="s">
        <v>6055</v>
      </c>
      <c r="J4795" s="2" t="s">
        <v>25881</v>
      </c>
    </row>
    <row r="4796" spans="1:10" x14ac:dyDescent="0.3">
      <c r="A4796" s="3">
        <v>9153</v>
      </c>
      <c r="B4796" s="3">
        <v>1298624627</v>
      </c>
      <c r="C4796" s="2" t="s">
        <v>26025</v>
      </c>
      <c r="D4796" s="2" t="s">
        <v>1</v>
      </c>
      <c r="E4796" s="3" t="s">
        <v>2</v>
      </c>
      <c r="F4796" s="3">
        <v>41135</v>
      </c>
      <c r="G4796" s="3" t="str">
        <f t="shared" si="74"/>
        <v>경기도</v>
      </c>
      <c r="H4796" s="2" t="s">
        <v>26027</v>
      </c>
      <c r="I4796" s="2" t="s">
        <v>315</v>
      </c>
      <c r="J4796" s="2" t="s">
        <v>26026</v>
      </c>
    </row>
    <row r="4797" spans="1:10" x14ac:dyDescent="0.3">
      <c r="A4797" s="3">
        <v>9157</v>
      </c>
      <c r="B4797" s="3">
        <v>1348125088</v>
      </c>
      <c r="C4797" s="2" t="s">
        <v>26037</v>
      </c>
      <c r="D4797" s="2" t="s">
        <v>1</v>
      </c>
      <c r="E4797" s="3" t="s">
        <v>2</v>
      </c>
      <c r="F4797" s="3">
        <v>41133</v>
      </c>
      <c r="G4797" s="3" t="str">
        <f t="shared" si="74"/>
        <v>경기도</v>
      </c>
      <c r="H4797" s="2" t="s">
        <v>26039</v>
      </c>
      <c r="I4797" s="2" t="s">
        <v>51</v>
      </c>
      <c r="J4797" s="2" t="s">
        <v>26038</v>
      </c>
    </row>
    <row r="4798" spans="1:10" x14ac:dyDescent="0.3">
      <c r="A4798" s="3">
        <v>9159</v>
      </c>
      <c r="B4798" s="3">
        <v>1358192727</v>
      </c>
      <c r="C4798" s="2" t="s">
        <v>26043</v>
      </c>
      <c r="D4798" s="2" t="s">
        <v>1</v>
      </c>
      <c r="E4798" s="3" t="s">
        <v>2</v>
      </c>
      <c r="F4798" s="3">
        <v>41590</v>
      </c>
      <c r="G4798" s="3" t="str">
        <f t="shared" si="74"/>
        <v>경기도</v>
      </c>
      <c r="H4798" s="2" t="s">
        <v>26045</v>
      </c>
      <c r="I4798" s="2" t="s">
        <v>643</v>
      </c>
      <c r="J4798" s="2" t="s">
        <v>26044</v>
      </c>
    </row>
    <row r="4799" spans="1:10" x14ac:dyDescent="0.3">
      <c r="A4799" s="3">
        <v>9200</v>
      </c>
      <c r="B4799" s="3">
        <v>1308152318</v>
      </c>
      <c r="C4799" s="2" t="s">
        <v>26151</v>
      </c>
      <c r="D4799" s="2" t="s">
        <v>1</v>
      </c>
      <c r="E4799" s="3" t="s">
        <v>2</v>
      </c>
      <c r="F4799" s="3">
        <v>41273</v>
      </c>
      <c r="G4799" s="3" t="str">
        <f t="shared" si="74"/>
        <v>경기도</v>
      </c>
      <c r="H4799" s="2" t="s">
        <v>26153</v>
      </c>
      <c r="I4799" s="2" t="s">
        <v>63</v>
      </c>
      <c r="J4799" s="2" t="s">
        <v>26152</v>
      </c>
    </row>
    <row r="4800" spans="1:10" x14ac:dyDescent="0.3">
      <c r="A4800" s="3">
        <v>9206</v>
      </c>
      <c r="B4800" s="3">
        <v>1408158338</v>
      </c>
      <c r="C4800" s="2" t="s">
        <v>26169</v>
      </c>
      <c r="D4800" s="2" t="s">
        <v>1</v>
      </c>
      <c r="E4800" s="3" t="s">
        <v>2</v>
      </c>
      <c r="F4800" s="3">
        <v>41390</v>
      </c>
      <c r="G4800" s="3" t="str">
        <f t="shared" si="74"/>
        <v>경기도</v>
      </c>
      <c r="H4800" s="2" t="s">
        <v>26171</v>
      </c>
      <c r="I4800" s="2" t="s">
        <v>447</v>
      </c>
      <c r="J4800" s="2" t="s">
        <v>26170</v>
      </c>
    </row>
    <row r="4801" spans="1:10" x14ac:dyDescent="0.3">
      <c r="A4801" s="3">
        <v>9229</v>
      </c>
      <c r="B4801" s="3">
        <v>1238615339</v>
      </c>
      <c r="C4801" s="2" t="s">
        <v>26229</v>
      </c>
      <c r="D4801" s="2" t="s">
        <v>239</v>
      </c>
      <c r="E4801" s="3" t="s">
        <v>240</v>
      </c>
      <c r="F4801" s="3">
        <v>41410</v>
      </c>
      <c r="G4801" s="3" t="str">
        <f t="shared" si="74"/>
        <v>경기도</v>
      </c>
      <c r="H4801" s="2" t="s">
        <v>26231</v>
      </c>
      <c r="I4801" s="2" t="s">
        <v>194</v>
      </c>
      <c r="J4801" s="2" t="s">
        <v>26230</v>
      </c>
    </row>
    <row r="4802" spans="1:10" x14ac:dyDescent="0.3">
      <c r="A4802" s="3">
        <v>9262</v>
      </c>
      <c r="B4802" s="3">
        <v>1208644816</v>
      </c>
      <c r="C4802" s="2" t="s">
        <v>26323</v>
      </c>
      <c r="D4802" s="2" t="s">
        <v>1</v>
      </c>
      <c r="E4802" s="3" t="s">
        <v>2</v>
      </c>
      <c r="F4802" s="3">
        <v>41135</v>
      </c>
      <c r="G4802" s="3" t="str">
        <f t="shared" si="74"/>
        <v>경기도</v>
      </c>
      <c r="H4802" s="2" t="s">
        <v>26325</v>
      </c>
      <c r="I4802" s="2" t="s">
        <v>13</v>
      </c>
      <c r="J4802" s="2" t="s">
        <v>26324</v>
      </c>
    </row>
    <row r="4803" spans="1:10" x14ac:dyDescent="0.3">
      <c r="A4803" s="3">
        <v>9270</v>
      </c>
      <c r="B4803" s="3">
        <v>1348146647</v>
      </c>
      <c r="C4803" s="2" t="s">
        <v>26348</v>
      </c>
      <c r="D4803" s="2" t="s">
        <v>1</v>
      </c>
      <c r="E4803" s="3" t="s">
        <v>2</v>
      </c>
      <c r="F4803" s="3">
        <v>41171</v>
      </c>
      <c r="G4803" s="3" t="str">
        <f t="shared" ref="G4803:G4866" si="75">LEFT(H4803,3)</f>
        <v>경기도</v>
      </c>
      <c r="H4803" s="2" t="s">
        <v>26350</v>
      </c>
      <c r="I4803" s="2" t="s">
        <v>1328</v>
      </c>
      <c r="J4803" s="2" t="s">
        <v>26349</v>
      </c>
    </row>
    <row r="4804" spans="1:10" x14ac:dyDescent="0.3">
      <c r="A4804" s="3">
        <v>9274</v>
      </c>
      <c r="B4804" s="3">
        <v>2078147487</v>
      </c>
      <c r="C4804" s="2" t="s">
        <v>26360</v>
      </c>
      <c r="D4804" s="2" t="s">
        <v>1</v>
      </c>
      <c r="E4804" s="3" t="s">
        <v>2</v>
      </c>
      <c r="F4804" s="3">
        <v>41465</v>
      </c>
      <c r="G4804" s="3" t="str">
        <f t="shared" si="75"/>
        <v>경기도</v>
      </c>
      <c r="H4804" s="2" t="s">
        <v>26362</v>
      </c>
      <c r="I4804" s="2" t="s">
        <v>5</v>
      </c>
      <c r="J4804" s="2" t="s">
        <v>26361</v>
      </c>
    </row>
    <row r="4805" spans="1:10" x14ac:dyDescent="0.3">
      <c r="A4805" s="3">
        <v>9275</v>
      </c>
      <c r="B4805" s="3">
        <v>2098120581</v>
      </c>
      <c r="C4805" s="2" t="s">
        <v>26363</v>
      </c>
      <c r="D4805" s="2" t="s">
        <v>1</v>
      </c>
      <c r="E4805" s="3" t="s">
        <v>2</v>
      </c>
      <c r="F4805" s="3">
        <v>41285</v>
      </c>
      <c r="G4805" s="3" t="str">
        <f t="shared" si="75"/>
        <v>경기도</v>
      </c>
      <c r="H4805" s="2" t="s">
        <v>26365</v>
      </c>
      <c r="I4805" s="2" t="s">
        <v>2061</v>
      </c>
      <c r="J4805" s="2" t="s">
        <v>26364</v>
      </c>
    </row>
    <row r="4806" spans="1:10" x14ac:dyDescent="0.3">
      <c r="A4806" s="3">
        <v>9308</v>
      </c>
      <c r="B4806" s="3">
        <v>1238615737</v>
      </c>
      <c r="C4806" s="2" t="s">
        <v>26451</v>
      </c>
      <c r="D4806" s="2" t="s">
        <v>1</v>
      </c>
      <c r="E4806" s="3" t="s">
        <v>2</v>
      </c>
      <c r="F4806" s="3">
        <v>41430</v>
      </c>
      <c r="G4806" s="3" t="str">
        <f t="shared" si="75"/>
        <v>경기도</v>
      </c>
      <c r="H4806" s="2" t="s">
        <v>26453</v>
      </c>
      <c r="I4806" s="2" t="s">
        <v>1755</v>
      </c>
      <c r="J4806" s="2" t="s">
        <v>26452</v>
      </c>
    </row>
    <row r="4807" spans="1:10" x14ac:dyDescent="0.3">
      <c r="A4807" s="3">
        <v>9312</v>
      </c>
      <c r="B4807" s="3">
        <v>1298115860</v>
      </c>
      <c r="C4807" s="2" t="s">
        <v>26463</v>
      </c>
      <c r="D4807" s="2" t="s">
        <v>1</v>
      </c>
      <c r="E4807" s="3" t="s">
        <v>2</v>
      </c>
      <c r="F4807" s="3">
        <v>41463</v>
      </c>
      <c r="G4807" s="3" t="str">
        <f t="shared" si="75"/>
        <v>경기도</v>
      </c>
      <c r="H4807" s="2" t="s">
        <v>26465</v>
      </c>
      <c r="I4807" s="2" t="s">
        <v>522</v>
      </c>
      <c r="J4807" s="2" t="s">
        <v>26464</v>
      </c>
    </row>
    <row r="4808" spans="1:10" x14ac:dyDescent="0.3">
      <c r="A4808" s="3">
        <v>9318</v>
      </c>
      <c r="B4808" s="3">
        <v>2138194006</v>
      </c>
      <c r="C4808" s="2" t="s">
        <v>26481</v>
      </c>
      <c r="D4808" s="2" t="s">
        <v>1</v>
      </c>
      <c r="E4808" s="3" t="s">
        <v>2</v>
      </c>
      <c r="F4808" s="3">
        <v>41133</v>
      </c>
      <c r="G4808" s="3" t="str">
        <f t="shared" si="75"/>
        <v>경기도</v>
      </c>
      <c r="H4808" s="2" t="s">
        <v>26483</v>
      </c>
      <c r="I4808" s="2" t="s">
        <v>912</v>
      </c>
      <c r="J4808" s="2" t="s">
        <v>26482</v>
      </c>
    </row>
    <row r="4809" spans="1:10" x14ac:dyDescent="0.3">
      <c r="A4809" s="3">
        <v>9346</v>
      </c>
      <c r="B4809" s="3">
        <v>1308602389</v>
      </c>
      <c r="C4809" s="2" t="s">
        <v>26546</v>
      </c>
      <c r="D4809" s="2" t="s">
        <v>1</v>
      </c>
      <c r="E4809" s="3" t="s">
        <v>2</v>
      </c>
      <c r="F4809" s="3">
        <v>41190</v>
      </c>
      <c r="G4809" s="3" t="str">
        <f t="shared" si="75"/>
        <v>경기도</v>
      </c>
      <c r="H4809" s="2" t="s">
        <v>26548</v>
      </c>
      <c r="I4809" s="2" t="s">
        <v>705</v>
      </c>
      <c r="J4809" s="2" t="s">
        <v>26547</v>
      </c>
    </row>
    <row r="4810" spans="1:10" x14ac:dyDescent="0.3">
      <c r="A4810" s="3">
        <v>9349</v>
      </c>
      <c r="B4810" s="3">
        <v>1378125559</v>
      </c>
      <c r="C4810" s="2" t="s">
        <v>26555</v>
      </c>
      <c r="D4810" s="2" t="s">
        <v>1</v>
      </c>
      <c r="E4810" s="3" t="s">
        <v>2</v>
      </c>
      <c r="F4810" s="3">
        <v>41220</v>
      </c>
      <c r="G4810" s="3" t="str">
        <f t="shared" si="75"/>
        <v>경기도</v>
      </c>
      <c r="H4810" s="2" t="s">
        <v>26557</v>
      </c>
      <c r="I4810" s="2" t="s">
        <v>601</v>
      </c>
      <c r="J4810" s="2" t="s">
        <v>26556</v>
      </c>
    </row>
    <row r="4811" spans="1:10" x14ac:dyDescent="0.3">
      <c r="A4811" s="3">
        <v>9381</v>
      </c>
      <c r="B4811" s="3">
        <v>1288101534</v>
      </c>
      <c r="C4811" s="2" t="s">
        <v>26647</v>
      </c>
      <c r="D4811" s="2" t="s">
        <v>1</v>
      </c>
      <c r="E4811" s="3" t="s">
        <v>2</v>
      </c>
      <c r="F4811" s="3">
        <v>41480</v>
      </c>
      <c r="G4811" s="3" t="str">
        <f t="shared" si="75"/>
        <v>경기도</v>
      </c>
      <c r="H4811" s="2" t="s">
        <v>26649</v>
      </c>
      <c r="I4811" s="2" t="s">
        <v>1011</v>
      </c>
      <c r="J4811" s="2" t="s">
        <v>26648</v>
      </c>
    </row>
    <row r="4812" spans="1:10" x14ac:dyDescent="0.3">
      <c r="A4812" s="3">
        <v>9387</v>
      </c>
      <c r="B4812" s="3">
        <v>1378101090</v>
      </c>
      <c r="C4812" s="2" t="s">
        <v>26665</v>
      </c>
      <c r="D4812" s="2" t="s">
        <v>1</v>
      </c>
      <c r="E4812" s="3" t="s">
        <v>2</v>
      </c>
      <c r="F4812" s="3">
        <v>41570</v>
      </c>
      <c r="G4812" s="3" t="str">
        <f t="shared" si="75"/>
        <v>경기도</v>
      </c>
      <c r="H4812" s="2" t="s">
        <v>26667</v>
      </c>
      <c r="I4812" s="2" t="s">
        <v>2020</v>
      </c>
      <c r="J4812" s="2" t="s">
        <v>26666</v>
      </c>
    </row>
    <row r="4813" spans="1:10" x14ac:dyDescent="0.3">
      <c r="A4813" s="3">
        <v>9398</v>
      </c>
      <c r="B4813" s="3">
        <v>4038111480</v>
      </c>
      <c r="C4813" s="2" t="s">
        <v>26695</v>
      </c>
      <c r="D4813" s="2" t="s">
        <v>1</v>
      </c>
      <c r="E4813" s="3" t="s">
        <v>2</v>
      </c>
      <c r="F4813" s="3">
        <v>41500</v>
      </c>
      <c r="G4813" s="3" t="str">
        <f t="shared" si="75"/>
        <v>경기도</v>
      </c>
      <c r="H4813" s="2" t="s">
        <v>26697</v>
      </c>
      <c r="I4813" s="2" t="s">
        <v>47</v>
      </c>
      <c r="J4813" s="2" t="s">
        <v>26696</v>
      </c>
    </row>
    <row r="4814" spans="1:10" x14ac:dyDescent="0.3">
      <c r="A4814" s="3">
        <v>9420</v>
      </c>
      <c r="B4814" s="3">
        <v>1168154983</v>
      </c>
      <c r="C4814" s="2" t="s">
        <v>26755</v>
      </c>
      <c r="D4814" s="2" t="s">
        <v>132</v>
      </c>
      <c r="E4814" s="3" t="s">
        <v>133</v>
      </c>
      <c r="F4814" s="3">
        <v>41273</v>
      </c>
      <c r="G4814" s="3" t="str">
        <f t="shared" si="75"/>
        <v>경기도</v>
      </c>
      <c r="H4814" s="2" t="s">
        <v>26757</v>
      </c>
      <c r="I4814" s="2" t="s">
        <v>146</v>
      </c>
      <c r="J4814" s="2" t="s">
        <v>26756</v>
      </c>
    </row>
    <row r="4815" spans="1:10" x14ac:dyDescent="0.3">
      <c r="A4815" s="3">
        <v>9445</v>
      </c>
      <c r="B4815" s="3">
        <v>1238180252</v>
      </c>
      <c r="C4815" s="2" t="s">
        <v>2030</v>
      </c>
      <c r="D4815" s="2" t="s">
        <v>1</v>
      </c>
      <c r="E4815" s="3" t="s">
        <v>2</v>
      </c>
      <c r="F4815" s="3">
        <v>41173</v>
      </c>
      <c r="G4815" s="3" t="str">
        <f t="shared" si="75"/>
        <v>경기도</v>
      </c>
      <c r="H4815" s="2" t="s">
        <v>26825</v>
      </c>
      <c r="I4815" s="2" t="s">
        <v>202</v>
      </c>
      <c r="J4815" s="2" t="s">
        <v>26824</v>
      </c>
    </row>
    <row r="4816" spans="1:10" x14ac:dyDescent="0.3">
      <c r="A4816" s="3">
        <v>9447</v>
      </c>
      <c r="B4816" s="3">
        <v>1248720147</v>
      </c>
      <c r="C4816" s="2" t="s">
        <v>26829</v>
      </c>
      <c r="D4816" s="2" t="s">
        <v>1</v>
      </c>
      <c r="E4816" s="3" t="s">
        <v>2</v>
      </c>
      <c r="F4816" s="3">
        <v>41113</v>
      </c>
      <c r="G4816" s="3" t="str">
        <f t="shared" si="75"/>
        <v>경기도</v>
      </c>
      <c r="H4816" s="2" t="s">
        <v>26831</v>
      </c>
      <c r="I4816" s="2" t="s">
        <v>260</v>
      </c>
      <c r="J4816" s="2" t="s">
        <v>26830</v>
      </c>
    </row>
    <row r="4817" spans="1:10" x14ac:dyDescent="0.3">
      <c r="A4817" s="3">
        <v>9459</v>
      </c>
      <c r="B4817" s="3">
        <v>1348638889</v>
      </c>
      <c r="C4817" s="2" t="s">
        <v>26862</v>
      </c>
      <c r="D4817" s="2" t="s">
        <v>1</v>
      </c>
      <c r="E4817" s="3" t="s">
        <v>2</v>
      </c>
      <c r="F4817" s="3">
        <v>41590</v>
      </c>
      <c r="G4817" s="3" t="str">
        <f t="shared" si="75"/>
        <v>경기도</v>
      </c>
      <c r="H4817" s="2" t="s">
        <v>26864</v>
      </c>
      <c r="I4817" s="2" t="s">
        <v>308</v>
      </c>
      <c r="J4817" s="2" t="s">
        <v>26863</v>
      </c>
    </row>
    <row r="4818" spans="1:10" x14ac:dyDescent="0.3">
      <c r="A4818" s="3">
        <v>9467</v>
      </c>
      <c r="B4818" s="3">
        <v>2068639785</v>
      </c>
      <c r="C4818" s="2" t="s">
        <v>26884</v>
      </c>
      <c r="D4818" s="2" t="s">
        <v>1</v>
      </c>
      <c r="E4818" s="3" t="s">
        <v>2</v>
      </c>
      <c r="F4818" s="3">
        <v>41173</v>
      </c>
      <c r="G4818" s="3" t="str">
        <f t="shared" si="75"/>
        <v>경기도</v>
      </c>
      <c r="H4818" s="2" t="s">
        <v>26886</v>
      </c>
      <c r="I4818" s="2" t="s">
        <v>13</v>
      </c>
      <c r="J4818" s="2" t="s">
        <v>26885</v>
      </c>
    </row>
    <row r="4819" spans="1:10" x14ac:dyDescent="0.3">
      <c r="A4819" s="3">
        <v>9504</v>
      </c>
      <c r="B4819" s="3">
        <v>3038119824</v>
      </c>
      <c r="C4819" s="2" t="s">
        <v>26980</v>
      </c>
      <c r="D4819" s="2" t="s">
        <v>1</v>
      </c>
      <c r="E4819" s="3" t="s">
        <v>2</v>
      </c>
      <c r="F4819" s="3">
        <v>41465</v>
      </c>
      <c r="G4819" s="3" t="str">
        <f t="shared" si="75"/>
        <v>경기도</v>
      </c>
      <c r="H4819" s="2" t="s">
        <v>26982</v>
      </c>
      <c r="I4819" s="2" t="s">
        <v>260</v>
      </c>
      <c r="J4819" s="2" t="s">
        <v>26981</v>
      </c>
    </row>
    <row r="4820" spans="1:10" x14ac:dyDescent="0.3">
      <c r="A4820" s="3">
        <v>9518</v>
      </c>
      <c r="B4820" s="3">
        <v>1098192596</v>
      </c>
      <c r="C4820" s="2" t="s">
        <v>27017</v>
      </c>
      <c r="D4820" s="2" t="s">
        <v>1</v>
      </c>
      <c r="E4820" s="3" t="s">
        <v>2</v>
      </c>
      <c r="F4820" s="3">
        <v>41590</v>
      </c>
      <c r="G4820" s="3" t="str">
        <f t="shared" si="75"/>
        <v>경기도</v>
      </c>
      <c r="H4820" s="2" t="s">
        <v>27019</v>
      </c>
      <c r="I4820" s="2" t="s">
        <v>71</v>
      </c>
      <c r="J4820" s="2" t="s">
        <v>27018</v>
      </c>
    </row>
    <row r="4821" spans="1:10" x14ac:dyDescent="0.3">
      <c r="A4821" s="3">
        <v>9519</v>
      </c>
      <c r="B4821" s="3">
        <v>1108156566</v>
      </c>
      <c r="C4821" s="2" t="s">
        <v>27020</v>
      </c>
      <c r="D4821" s="2" t="s">
        <v>1</v>
      </c>
      <c r="E4821" s="3" t="s">
        <v>2</v>
      </c>
      <c r="F4821" s="3">
        <v>41281</v>
      </c>
      <c r="G4821" s="3" t="str">
        <f t="shared" si="75"/>
        <v>경기도</v>
      </c>
      <c r="H4821" s="2" t="s">
        <v>13316</v>
      </c>
      <c r="I4821" s="2" t="s">
        <v>51</v>
      </c>
      <c r="J4821" s="2" t="s">
        <v>27021</v>
      </c>
    </row>
    <row r="4822" spans="1:10" x14ac:dyDescent="0.3">
      <c r="A4822" s="3">
        <v>9522</v>
      </c>
      <c r="B4822" s="3">
        <v>1228602786</v>
      </c>
      <c r="C4822" s="2" t="s">
        <v>27027</v>
      </c>
      <c r="D4822" s="2" t="s">
        <v>1</v>
      </c>
      <c r="E4822" s="3" t="s">
        <v>2</v>
      </c>
      <c r="F4822" s="3">
        <v>41190</v>
      </c>
      <c r="G4822" s="3" t="str">
        <f t="shared" si="75"/>
        <v>경기도</v>
      </c>
      <c r="H4822" s="2" t="s">
        <v>27029</v>
      </c>
      <c r="I4822" s="2" t="s">
        <v>304</v>
      </c>
      <c r="J4822" s="2" t="s">
        <v>27028</v>
      </c>
    </row>
    <row r="4823" spans="1:10" x14ac:dyDescent="0.3">
      <c r="A4823" s="3">
        <v>9525</v>
      </c>
      <c r="B4823" s="3">
        <v>1288654297</v>
      </c>
      <c r="C4823" s="2" t="s">
        <v>27036</v>
      </c>
      <c r="D4823" s="2" t="s">
        <v>1</v>
      </c>
      <c r="E4823" s="3" t="s">
        <v>2</v>
      </c>
      <c r="F4823" s="3">
        <v>41570</v>
      </c>
      <c r="G4823" s="3" t="str">
        <f t="shared" si="75"/>
        <v>경기도</v>
      </c>
      <c r="H4823" s="2" t="s">
        <v>27038</v>
      </c>
      <c r="I4823" s="2" t="s">
        <v>1289</v>
      </c>
      <c r="J4823" s="2" t="s">
        <v>27037</v>
      </c>
    </row>
    <row r="4824" spans="1:10" x14ac:dyDescent="0.3">
      <c r="A4824" s="3">
        <v>9526</v>
      </c>
      <c r="B4824" s="3">
        <v>1318602271</v>
      </c>
      <c r="C4824" s="2" t="s">
        <v>27039</v>
      </c>
      <c r="D4824" s="2" t="s">
        <v>1</v>
      </c>
      <c r="E4824" s="3" t="s">
        <v>2</v>
      </c>
      <c r="F4824" s="3">
        <v>41273</v>
      </c>
      <c r="G4824" s="3" t="str">
        <f t="shared" si="75"/>
        <v>경기도</v>
      </c>
      <c r="H4824" s="2" t="s">
        <v>27041</v>
      </c>
      <c r="I4824" s="2" t="s">
        <v>667</v>
      </c>
      <c r="J4824" s="2" t="s">
        <v>27040</v>
      </c>
    </row>
    <row r="4825" spans="1:10" x14ac:dyDescent="0.3">
      <c r="A4825" s="3">
        <v>9562</v>
      </c>
      <c r="B4825" s="3">
        <v>2068174870</v>
      </c>
      <c r="C4825" s="2" t="s">
        <v>27134</v>
      </c>
      <c r="D4825" s="2" t="s">
        <v>1</v>
      </c>
      <c r="E4825" s="3" t="s">
        <v>2</v>
      </c>
      <c r="F4825" s="3">
        <v>41610</v>
      </c>
      <c r="G4825" s="3" t="str">
        <f t="shared" si="75"/>
        <v>경기도</v>
      </c>
      <c r="H4825" s="2" t="s">
        <v>27136</v>
      </c>
      <c r="I4825" s="2" t="s">
        <v>875</v>
      </c>
      <c r="J4825" s="2" t="s">
        <v>27135</v>
      </c>
    </row>
    <row r="4826" spans="1:10" x14ac:dyDescent="0.3">
      <c r="A4826" s="3">
        <v>9632</v>
      </c>
      <c r="B4826" s="3">
        <v>1378191781</v>
      </c>
      <c r="C4826" s="2" t="s">
        <v>27319</v>
      </c>
      <c r="D4826" s="2" t="s">
        <v>1</v>
      </c>
      <c r="E4826" s="3" t="s">
        <v>2</v>
      </c>
      <c r="F4826" s="3">
        <v>41461</v>
      </c>
      <c r="G4826" s="3" t="str">
        <f t="shared" si="75"/>
        <v>경기도</v>
      </c>
      <c r="H4826" s="2" t="s">
        <v>27321</v>
      </c>
      <c r="I4826" s="2" t="s">
        <v>3227</v>
      </c>
      <c r="J4826" s="2" t="s">
        <v>27320</v>
      </c>
    </row>
    <row r="4827" spans="1:10" x14ac:dyDescent="0.3">
      <c r="A4827" s="3">
        <v>9635</v>
      </c>
      <c r="B4827" s="3">
        <v>2048179054</v>
      </c>
      <c r="C4827" s="2" t="s">
        <v>27328</v>
      </c>
      <c r="D4827" s="2" t="s">
        <v>1</v>
      </c>
      <c r="E4827" s="3" t="s">
        <v>2</v>
      </c>
      <c r="F4827" s="3">
        <v>41650</v>
      </c>
      <c r="G4827" s="3" t="str">
        <f t="shared" si="75"/>
        <v>경기도</v>
      </c>
      <c r="H4827" s="2" t="s">
        <v>27330</v>
      </c>
      <c r="I4827" s="2" t="s">
        <v>764</v>
      </c>
      <c r="J4827" s="2" t="s">
        <v>27329</v>
      </c>
    </row>
    <row r="4828" spans="1:10" x14ac:dyDescent="0.3">
      <c r="A4828" s="3">
        <v>9662</v>
      </c>
      <c r="B4828" s="3">
        <v>1238182677</v>
      </c>
      <c r="C4828" s="2" t="s">
        <v>27405</v>
      </c>
      <c r="D4828" s="2" t="s">
        <v>1</v>
      </c>
      <c r="E4828" s="3" t="s">
        <v>2</v>
      </c>
      <c r="F4828" s="3">
        <v>41410</v>
      </c>
      <c r="G4828" s="3" t="str">
        <f t="shared" si="75"/>
        <v>경기도</v>
      </c>
      <c r="H4828" s="2" t="s">
        <v>27407</v>
      </c>
      <c r="I4828" s="2" t="s">
        <v>393</v>
      </c>
      <c r="J4828" s="2" t="s">
        <v>27406</v>
      </c>
    </row>
    <row r="4829" spans="1:10" x14ac:dyDescent="0.3">
      <c r="A4829" s="3">
        <v>9665</v>
      </c>
      <c r="B4829" s="3">
        <v>1348154716</v>
      </c>
      <c r="C4829" s="2" t="s">
        <v>27412</v>
      </c>
      <c r="D4829" s="2" t="s">
        <v>1</v>
      </c>
      <c r="E4829" s="3" t="s">
        <v>2</v>
      </c>
      <c r="F4829" s="3">
        <v>41273</v>
      </c>
      <c r="G4829" s="3" t="str">
        <f t="shared" si="75"/>
        <v>경기도</v>
      </c>
      <c r="H4829" s="2" t="s">
        <v>27414</v>
      </c>
      <c r="I4829" s="2" t="s">
        <v>635</v>
      </c>
      <c r="J4829" s="2" t="s">
        <v>27413</v>
      </c>
    </row>
    <row r="4830" spans="1:10" x14ac:dyDescent="0.3">
      <c r="A4830" s="3">
        <v>9666</v>
      </c>
      <c r="B4830" s="3">
        <v>1348165080</v>
      </c>
      <c r="C4830" s="2" t="s">
        <v>27415</v>
      </c>
      <c r="D4830" s="2" t="s">
        <v>1</v>
      </c>
      <c r="E4830" s="3" t="s">
        <v>2</v>
      </c>
      <c r="F4830" s="3">
        <v>41273</v>
      </c>
      <c r="G4830" s="3" t="str">
        <f t="shared" si="75"/>
        <v>경기도</v>
      </c>
      <c r="H4830" s="2" t="s">
        <v>27417</v>
      </c>
      <c r="I4830" s="2" t="s">
        <v>63</v>
      </c>
      <c r="J4830" s="2" t="s">
        <v>27416</v>
      </c>
    </row>
    <row r="4831" spans="1:10" x14ac:dyDescent="0.3">
      <c r="A4831" s="3">
        <v>9703</v>
      </c>
      <c r="B4831" s="3">
        <v>1278622792</v>
      </c>
      <c r="C4831" s="2" t="s">
        <v>27515</v>
      </c>
      <c r="D4831" s="2" t="s">
        <v>1</v>
      </c>
      <c r="E4831" s="3" t="s">
        <v>2</v>
      </c>
      <c r="F4831" s="3">
        <v>41150</v>
      </c>
      <c r="G4831" s="3" t="str">
        <f t="shared" si="75"/>
        <v>경기도</v>
      </c>
      <c r="H4831" s="2" t="s">
        <v>27517</v>
      </c>
      <c r="I4831" s="2" t="s">
        <v>737</v>
      </c>
      <c r="J4831" s="2" t="s">
        <v>27516</v>
      </c>
    </row>
    <row r="4832" spans="1:10" x14ac:dyDescent="0.3">
      <c r="A4832" s="3">
        <v>9712</v>
      </c>
      <c r="B4832" s="3">
        <v>1408124895</v>
      </c>
      <c r="C4832" s="2" t="s">
        <v>27540</v>
      </c>
      <c r="D4832" s="2" t="s">
        <v>1</v>
      </c>
      <c r="E4832" s="3" t="s">
        <v>2</v>
      </c>
      <c r="F4832" s="3">
        <v>41390</v>
      </c>
      <c r="G4832" s="3" t="str">
        <f t="shared" si="75"/>
        <v>경기도</v>
      </c>
      <c r="H4832" s="2" t="s">
        <v>27542</v>
      </c>
      <c r="I4832" s="2" t="s">
        <v>260</v>
      </c>
      <c r="J4832" s="2" t="s">
        <v>27541</v>
      </c>
    </row>
    <row r="4833" spans="1:10" x14ac:dyDescent="0.3">
      <c r="A4833" s="3">
        <v>9734</v>
      </c>
      <c r="B4833" s="3">
        <v>1078135911</v>
      </c>
      <c r="C4833" s="2" t="s">
        <v>27600</v>
      </c>
      <c r="D4833" s="2" t="s">
        <v>1</v>
      </c>
      <c r="E4833" s="3" t="s">
        <v>2</v>
      </c>
      <c r="F4833" s="3">
        <v>41480</v>
      </c>
      <c r="G4833" s="3" t="str">
        <f t="shared" si="75"/>
        <v>경기도</v>
      </c>
      <c r="H4833" s="2" t="s">
        <v>27602</v>
      </c>
      <c r="I4833" s="2" t="s">
        <v>99</v>
      </c>
      <c r="J4833" s="2" t="s">
        <v>27601</v>
      </c>
    </row>
    <row r="4834" spans="1:10" x14ac:dyDescent="0.3">
      <c r="A4834" s="3">
        <v>9743</v>
      </c>
      <c r="B4834" s="3">
        <v>1348631057</v>
      </c>
      <c r="C4834" s="2" t="s">
        <v>27625</v>
      </c>
      <c r="D4834" s="2" t="s">
        <v>1</v>
      </c>
      <c r="E4834" s="3" t="s">
        <v>2</v>
      </c>
      <c r="F4834" s="3">
        <v>41271</v>
      </c>
      <c r="G4834" s="3" t="str">
        <f t="shared" si="75"/>
        <v>경기도</v>
      </c>
      <c r="H4834" s="2" t="s">
        <v>27627</v>
      </c>
      <c r="I4834" s="2" t="s">
        <v>1813</v>
      </c>
      <c r="J4834" s="2" t="s">
        <v>27626</v>
      </c>
    </row>
    <row r="4835" spans="1:10" x14ac:dyDescent="0.3">
      <c r="A4835" s="3">
        <v>9767</v>
      </c>
      <c r="B4835" s="3">
        <v>1298649517</v>
      </c>
      <c r="C4835" s="2" t="s">
        <v>27683</v>
      </c>
      <c r="D4835" s="2" t="s">
        <v>1</v>
      </c>
      <c r="E4835" s="3" t="s">
        <v>2</v>
      </c>
      <c r="F4835" s="3">
        <v>41133</v>
      </c>
      <c r="G4835" s="3" t="str">
        <f t="shared" si="75"/>
        <v>경기도</v>
      </c>
      <c r="H4835" s="2" t="s">
        <v>27685</v>
      </c>
      <c r="I4835" s="2" t="s">
        <v>667</v>
      </c>
      <c r="J4835" s="2" t="s">
        <v>27684</v>
      </c>
    </row>
    <row r="4836" spans="1:10" x14ac:dyDescent="0.3">
      <c r="A4836" s="3">
        <v>9773</v>
      </c>
      <c r="B4836" s="3">
        <v>1428134045</v>
      </c>
      <c r="C4836" s="2" t="s">
        <v>27700</v>
      </c>
      <c r="D4836" s="2" t="s">
        <v>1</v>
      </c>
      <c r="E4836" s="3" t="s">
        <v>2</v>
      </c>
      <c r="F4836" s="3">
        <v>41463</v>
      </c>
      <c r="G4836" s="3" t="str">
        <f t="shared" si="75"/>
        <v>경기도</v>
      </c>
      <c r="H4836" s="2" t="s">
        <v>27702</v>
      </c>
      <c r="I4836" s="2" t="s">
        <v>154</v>
      </c>
      <c r="J4836" s="2" t="s">
        <v>27701</v>
      </c>
    </row>
    <row r="4837" spans="1:10" x14ac:dyDescent="0.3">
      <c r="A4837" s="3">
        <v>9801</v>
      </c>
      <c r="B4837" s="3">
        <v>1238165080</v>
      </c>
      <c r="C4837" s="2" t="s">
        <v>27775</v>
      </c>
      <c r="D4837" s="2" t="s">
        <v>1</v>
      </c>
      <c r="E4837" s="3" t="s">
        <v>2</v>
      </c>
      <c r="F4837" s="3">
        <v>41173</v>
      </c>
      <c r="G4837" s="3" t="str">
        <f t="shared" si="75"/>
        <v>경기도</v>
      </c>
      <c r="H4837" s="2" t="s">
        <v>27777</v>
      </c>
      <c r="I4837" s="2" t="s">
        <v>1653</v>
      </c>
      <c r="J4837" s="2" t="s">
        <v>27776</v>
      </c>
    </row>
    <row r="4838" spans="1:10" x14ac:dyDescent="0.3">
      <c r="A4838" s="3">
        <v>9810</v>
      </c>
      <c r="B4838" s="3">
        <v>1320568850</v>
      </c>
      <c r="C4838" s="2" t="s">
        <v>27798</v>
      </c>
      <c r="D4838" s="2" t="s">
        <v>1</v>
      </c>
      <c r="E4838" s="3" t="s">
        <v>2</v>
      </c>
      <c r="F4838" s="3">
        <v>41480</v>
      </c>
      <c r="G4838" s="3" t="str">
        <f t="shared" si="75"/>
        <v>경기도</v>
      </c>
      <c r="H4838" s="2" t="s">
        <v>27800</v>
      </c>
      <c r="I4838" s="2" t="s">
        <v>13133</v>
      </c>
      <c r="J4838" s="2" t="s">
        <v>27799</v>
      </c>
    </row>
    <row r="4839" spans="1:10" x14ac:dyDescent="0.3">
      <c r="A4839" s="3">
        <v>9812</v>
      </c>
      <c r="B4839" s="3">
        <v>1388132320</v>
      </c>
      <c r="C4839" s="2" t="s">
        <v>27804</v>
      </c>
      <c r="D4839" s="2" t="s">
        <v>1</v>
      </c>
      <c r="E4839" s="3" t="s">
        <v>2</v>
      </c>
      <c r="F4839" s="3">
        <v>41410</v>
      </c>
      <c r="G4839" s="3" t="str">
        <f t="shared" si="75"/>
        <v>경기도</v>
      </c>
      <c r="H4839" s="2" t="s">
        <v>19983</v>
      </c>
      <c r="I4839" s="2" t="s">
        <v>154</v>
      </c>
      <c r="J4839" s="2" t="s">
        <v>27805</v>
      </c>
    </row>
    <row r="4840" spans="1:10" x14ac:dyDescent="0.3">
      <c r="A4840" s="3">
        <v>9817</v>
      </c>
      <c r="B4840" s="3">
        <v>2298136321</v>
      </c>
      <c r="C4840" s="2" t="s">
        <v>27817</v>
      </c>
      <c r="D4840" s="2" t="s">
        <v>239</v>
      </c>
      <c r="E4840" s="3" t="s">
        <v>240</v>
      </c>
      <c r="F4840" s="3">
        <v>41465</v>
      </c>
      <c r="G4840" s="3" t="str">
        <f t="shared" si="75"/>
        <v>경기도</v>
      </c>
      <c r="H4840" s="2" t="s">
        <v>1111</v>
      </c>
      <c r="I4840" s="2" t="s">
        <v>75</v>
      </c>
      <c r="J4840" s="2" t="s">
        <v>27818</v>
      </c>
    </row>
    <row r="4841" spans="1:10" x14ac:dyDescent="0.3">
      <c r="A4841" s="3">
        <v>9846</v>
      </c>
      <c r="B4841" s="3">
        <v>1198119874</v>
      </c>
      <c r="C4841" s="2" t="s">
        <v>27897</v>
      </c>
      <c r="D4841" s="2" t="s">
        <v>1</v>
      </c>
      <c r="E4841" s="3" t="s">
        <v>2</v>
      </c>
      <c r="F4841" s="3">
        <v>41220</v>
      </c>
      <c r="G4841" s="3" t="str">
        <f t="shared" si="75"/>
        <v>경기도</v>
      </c>
      <c r="H4841" s="2" t="s">
        <v>27899</v>
      </c>
      <c r="I4841" s="2" t="s">
        <v>393</v>
      </c>
      <c r="J4841" s="2" t="s">
        <v>27898</v>
      </c>
    </row>
    <row r="4842" spans="1:10" x14ac:dyDescent="0.3">
      <c r="A4842" s="3">
        <v>9850</v>
      </c>
      <c r="B4842" s="3">
        <v>1228151114</v>
      </c>
      <c r="C4842" s="2" t="s">
        <v>27908</v>
      </c>
      <c r="D4842" s="2" t="s">
        <v>1</v>
      </c>
      <c r="E4842" s="3" t="s">
        <v>2</v>
      </c>
      <c r="F4842" s="3">
        <v>41271</v>
      </c>
      <c r="G4842" s="3" t="str">
        <f t="shared" si="75"/>
        <v>경기도</v>
      </c>
      <c r="H4842" s="2" t="s">
        <v>27910</v>
      </c>
      <c r="I4842" s="2" t="s">
        <v>202</v>
      </c>
      <c r="J4842" s="2" t="s">
        <v>27909</v>
      </c>
    </row>
    <row r="4843" spans="1:10" x14ac:dyDescent="0.3">
      <c r="A4843" s="3">
        <v>9855</v>
      </c>
      <c r="B4843" s="3">
        <v>1318190178</v>
      </c>
      <c r="C4843" s="2" t="s">
        <v>27922</v>
      </c>
      <c r="D4843" s="2" t="s">
        <v>244</v>
      </c>
      <c r="E4843" s="3" t="s">
        <v>245</v>
      </c>
      <c r="F4843" s="3">
        <v>41113</v>
      </c>
      <c r="G4843" s="3" t="str">
        <f t="shared" si="75"/>
        <v>경기도</v>
      </c>
      <c r="H4843" s="2" t="s">
        <v>27924</v>
      </c>
      <c r="I4843" s="2" t="s">
        <v>1328</v>
      </c>
      <c r="J4843" s="2" t="s">
        <v>27923</v>
      </c>
    </row>
    <row r="4844" spans="1:10" x14ac:dyDescent="0.3">
      <c r="A4844" s="3">
        <v>9865</v>
      </c>
      <c r="B4844" s="3">
        <v>3068134203</v>
      </c>
      <c r="C4844" s="2" t="s">
        <v>27951</v>
      </c>
      <c r="D4844" s="2" t="s">
        <v>1</v>
      </c>
      <c r="E4844" s="3" t="s">
        <v>2</v>
      </c>
      <c r="F4844" s="3">
        <v>41465</v>
      </c>
      <c r="G4844" s="3" t="str">
        <f t="shared" si="75"/>
        <v>경기도</v>
      </c>
      <c r="H4844" s="2" t="s">
        <v>27953</v>
      </c>
      <c r="I4844" s="2" t="s">
        <v>117</v>
      </c>
      <c r="J4844" s="2" t="s">
        <v>27952</v>
      </c>
    </row>
    <row r="4845" spans="1:10" x14ac:dyDescent="0.3">
      <c r="A4845" s="3">
        <v>9890</v>
      </c>
      <c r="B4845" s="3">
        <v>1298145758</v>
      </c>
      <c r="C4845" s="2" t="s">
        <v>28011</v>
      </c>
      <c r="D4845" s="2" t="s">
        <v>1</v>
      </c>
      <c r="E4845" s="3" t="s">
        <v>2</v>
      </c>
      <c r="F4845" s="3">
        <v>41135</v>
      </c>
      <c r="G4845" s="3" t="str">
        <f t="shared" si="75"/>
        <v>경기도</v>
      </c>
      <c r="H4845" s="2" t="s">
        <v>28013</v>
      </c>
      <c r="I4845" s="2" t="s">
        <v>5</v>
      </c>
      <c r="J4845" s="2" t="s">
        <v>28012</v>
      </c>
    </row>
    <row r="4846" spans="1:10" x14ac:dyDescent="0.3">
      <c r="A4846" s="3">
        <v>9891</v>
      </c>
      <c r="B4846" s="3">
        <v>1298192509</v>
      </c>
      <c r="C4846" s="2" t="s">
        <v>28014</v>
      </c>
      <c r="D4846" s="2" t="s">
        <v>1</v>
      </c>
      <c r="E4846" s="3" t="s">
        <v>2</v>
      </c>
      <c r="F4846" s="3">
        <v>41590</v>
      </c>
      <c r="G4846" s="3" t="str">
        <f t="shared" si="75"/>
        <v>경기도</v>
      </c>
      <c r="H4846" s="2" t="s">
        <v>16501</v>
      </c>
      <c r="I4846" s="2" t="s">
        <v>440</v>
      </c>
      <c r="J4846" s="2" t="s">
        <v>28015</v>
      </c>
    </row>
    <row r="4847" spans="1:10" x14ac:dyDescent="0.3">
      <c r="A4847" s="3">
        <v>9898</v>
      </c>
      <c r="B4847" s="3">
        <v>2148658707</v>
      </c>
      <c r="C4847" s="2" t="s">
        <v>28033</v>
      </c>
      <c r="D4847" s="2" t="s">
        <v>1</v>
      </c>
      <c r="E4847" s="3" t="s">
        <v>2</v>
      </c>
      <c r="F4847" s="3">
        <v>41273</v>
      </c>
      <c r="G4847" s="3" t="str">
        <f t="shared" si="75"/>
        <v>경기도</v>
      </c>
      <c r="H4847" s="2" t="s">
        <v>28035</v>
      </c>
      <c r="I4847" s="2" t="s">
        <v>7278</v>
      </c>
      <c r="J4847" s="2" t="s">
        <v>28034</v>
      </c>
    </row>
    <row r="4848" spans="1:10" x14ac:dyDescent="0.3">
      <c r="A4848" s="3">
        <v>9920</v>
      </c>
      <c r="B4848" s="3">
        <v>1168172773</v>
      </c>
      <c r="C4848" s="2" t="s">
        <v>28096</v>
      </c>
      <c r="D4848" s="2" t="s">
        <v>1</v>
      </c>
      <c r="E4848" s="3" t="s">
        <v>2</v>
      </c>
      <c r="F4848" s="3">
        <v>41135</v>
      </c>
      <c r="G4848" s="3" t="str">
        <f t="shared" si="75"/>
        <v>경기도</v>
      </c>
      <c r="H4848" s="2" t="s">
        <v>28098</v>
      </c>
      <c r="I4848" s="2" t="s">
        <v>13</v>
      </c>
      <c r="J4848" s="2" t="s">
        <v>28097</v>
      </c>
    </row>
    <row r="4849" spans="1:10" x14ac:dyDescent="0.3">
      <c r="A4849" s="3">
        <v>9924</v>
      </c>
      <c r="B4849" s="3">
        <v>1238175370</v>
      </c>
      <c r="C4849" s="2" t="s">
        <v>28108</v>
      </c>
      <c r="D4849" s="2" t="s">
        <v>325</v>
      </c>
      <c r="E4849" s="3" t="s">
        <v>326</v>
      </c>
      <c r="F4849" s="3">
        <v>41171</v>
      </c>
      <c r="G4849" s="3" t="str">
        <f t="shared" si="75"/>
        <v>경기도</v>
      </c>
      <c r="H4849" s="2" t="s">
        <v>28110</v>
      </c>
      <c r="I4849" s="2" t="s">
        <v>986</v>
      </c>
      <c r="J4849" s="2" t="s">
        <v>28109</v>
      </c>
    </row>
    <row r="4850" spans="1:10" x14ac:dyDescent="0.3">
      <c r="A4850" s="3">
        <v>9931</v>
      </c>
      <c r="B4850" s="3">
        <v>1378116138</v>
      </c>
      <c r="C4850" s="2" t="s">
        <v>28125</v>
      </c>
      <c r="D4850" s="2" t="s">
        <v>1</v>
      </c>
      <c r="E4850" s="3" t="s">
        <v>2</v>
      </c>
      <c r="F4850" s="3">
        <v>41190</v>
      </c>
      <c r="G4850" s="3" t="str">
        <f t="shared" si="75"/>
        <v>경기도</v>
      </c>
      <c r="H4850" s="2" t="s">
        <v>28127</v>
      </c>
      <c r="I4850" s="2" t="s">
        <v>154</v>
      </c>
      <c r="J4850" s="2" t="s">
        <v>28126</v>
      </c>
    </row>
    <row r="4851" spans="1:10" x14ac:dyDescent="0.3">
      <c r="A4851" s="3">
        <v>9962</v>
      </c>
      <c r="B4851" s="3">
        <v>1248194574</v>
      </c>
      <c r="C4851" s="2" t="s">
        <v>28211</v>
      </c>
      <c r="D4851" s="2" t="s">
        <v>895</v>
      </c>
      <c r="E4851" s="3" t="s">
        <v>896</v>
      </c>
      <c r="F4851" s="3">
        <v>41590</v>
      </c>
      <c r="G4851" s="3" t="str">
        <f t="shared" si="75"/>
        <v>경기도</v>
      </c>
      <c r="H4851" s="2" t="s">
        <v>28213</v>
      </c>
      <c r="I4851" s="2" t="s">
        <v>534</v>
      </c>
      <c r="J4851" s="2" t="s">
        <v>28212</v>
      </c>
    </row>
    <row r="4852" spans="1:10" x14ac:dyDescent="0.3">
      <c r="A4852" s="3">
        <v>9970</v>
      </c>
      <c r="B4852" s="3">
        <v>1408149921</v>
      </c>
      <c r="C4852" s="2" t="s">
        <v>28231</v>
      </c>
      <c r="D4852" s="2" t="s">
        <v>1</v>
      </c>
      <c r="E4852" s="3" t="s">
        <v>2</v>
      </c>
      <c r="F4852" s="3">
        <v>41590</v>
      </c>
      <c r="G4852" s="3" t="str">
        <f t="shared" si="75"/>
        <v>경기도</v>
      </c>
      <c r="H4852" s="2" t="s">
        <v>28233</v>
      </c>
      <c r="I4852" s="2" t="s">
        <v>260</v>
      </c>
      <c r="J4852" s="2" t="s">
        <v>28232</v>
      </c>
    </row>
    <row r="4853" spans="1:10" x14ac:dyDescent="0.3">
      <c r="A4853" s="3">
        <v>9992</v>
      </c>
      <c r="B4853" s="3">
        <v>1238173028</v>
      </c>
      <c r="C4853" s="2" t="s">
        <v>28295</v>
      </c>
      <c r="D4853" s="2" t="s">
        <v>1</v>
      </c>
      <c r="E4853" s="3" t="s">
        <v>2</v>
      </c>
      <c r="F4853" s="3">
        <v>41590</v>
      </c>
      <c r="G4853" s="3" t="str">
        <f t="shared" si="75"/>
        <v>경기도</v>
      </c>
      <c r="H4853" s="2" t="s">
        <v>28297</v>
      </c>
      <c r="I4853" s="2" t="s">
        <v>504</v>
      </c>
      <c r="J4853" s="2" t="s">
        <v>28296</v>
      </c>
    </row>
    <row r="4854" spans="1:10" x14ac:dyDescent="0.3">
      <c r="A4854" s="3">
        <v>10035</v>
      </c>
      <c r="B4854" s="3">
        <v>1308145549</v>
      </c>
      <c r="C4854" s="2" t="s">
        <v>28414</v>
      </c>
      <c r="D4854" s="2" t="s">
        <v>1</v>
      </c>
      <c r="E4854" s="3" t="s">
        <v>2</v>
      </c>
      <c r="F4854" s="3">
        <v>41500</v>
      </c>
      <c r="G4854" s="3" t="str">
        <f t="shared" si="75"/>
        <v>경기도</v>
      </c>
      <c r="H4854" s="2" t="s">
        <v>28416</v>
      </c>
      <c r="I4854" s="2" t="s">
        <v>229</v>
      </c>
      <c r="J4854" s="2" t="s">
        <v>28415</v>
      </c>
    </row>
    <row r="4855" spans="1:10" x14ac:dyDescent="0.3">
      <c r="A4855" s="3">
        <v>10041</v>
      </c>
      <c r="B4855" s="3">
        <v>2148802089</v>
      </c>
      <c r="C4855" s="2" t="s">
        <v>28430</v>
      </c>
      <c r="D4855" s="2" t="s">
        <v>1</v>
      </c>
      <c r="E4855" s="3" t="s">
        <v>2</v>
      </c>
      <c r="F4855" s="3">
        <v>41173</v>
      </c>
      <c r="G4855" s="3" t="str">
        <f t="shared" si="75"/>
        <v>경기도</v>
      </c>
      <c r="H4855" s="2" t="s">
        <v>24750</v>
      </c>
      <c r="I4855" s="2" t="s">
        <v>1194</v>
      </c>
      <c r="J4855" s="2" t="s">
        <v>28431</v>
      </c>
    </row>
    <row r="4856" spans="1:10" x14ac:dyDescent="0.3">
      <c r="A4856" s="3">
        <v>10070</v>
      </c>
      <c r="B4856" s="3">
        <v>1238150840</v>
      </c>
      <c r="C4856" s="2" t="s">
        <v>28508</v>
      </c>
      <c r="D4856" s="2" t="s">
        <v>1</v>
      </c>
      <c r="E4856" s="3" t="s">
        <v>2</v>
      </c>
      <c r="F4856" s="3">
        <v>41370</v>
      </c>
      <c r="G4856" s="3" t="str">
        <f t="shared" si="75"/>
        <v>경기도</v>
      </c>
      <c r="H4856" s="2" t="s">
        <v>28510</v>
      </c>
      <c r="I4856" s="2" t="s">
        <v>1462</v>
      </c>
      <c r="J4856" s="2" t="s">
        <v>28509</v>
      </c>
    </row>
    <row r="4857" spans="1:10" x14ac:dyDescent="0.3">
      <c r="A4857" s="3">
        <v>10072</v>
      </c>
      <c r="B4857" s="3">
        <v>1298154669</v>
      </c>
      <c r="C4857" s="2" t="s">
        <v>28514</v>
      </c>
      <c r="D4857" s="2" t="s">
        <v>1</v>
      </c>
      <c r="E4857" s="3" t="s">
        <v>2</v>
      </c>
      <c r="F4857" s="3">
        <v>41133</v>
      </c>
      <c r="G4857" s="3" t="str">
        <f t="shared" si="75"/>
        <v>경기도</v>
      </c>
      <c r="H4857" s="2" t="s">
        <v>28516</v>
      </c>
      <c r="I4857" s="2" t="s">
        <v>440</v>
      </c>
      <c r="J4857" s="2" t="s">
        <v>28515</v>
      </c>
    </row>
    <row r="4858" spans="1:10" x14ac:dyDescent="0.3">
      <c r="A4858" s="3">
        <v>10074</v>
      </c>
      <c r="B4858" s="3">
        <v>1348159671</v>
      </c>
      <c r="C4858" s="2" t="s">
        <v>28519</v>
      </c>
      <c r="D4858" s="2" t="s">
        <v>1</v>
      </c>
      <c r="E4858" s="3" t="s">
        <v>2</v>
      </c>
      <c r="F4858" s="3">
        <v>41273</v>
      </c>
      <c r="G4858" s="3" t="str">
        <f t="shared" si="75"/>
        <v>경기도</v>
      </c>
      <c r="H4858" s="2" t="s">
        <v>28521</v>
      </c>
      <c r="I4858" s="2" t="s">
        <v>51</v>
      </c>
      <c r="J4858" s="2" t="s">
        <v>28520</v>
      </c>
    </row>
    <row r="4859" spans="1:10" x14ac:dyDescent="0.3">
      <c r="A4859" s="3">
        <v>10077</v>
      </c>
      <c r="B4859" s="3">
        <v>1348609502</v>
      </c>
      <c r="C4859" s="2" t="s">
        <v>28528</v>
      </c>
      <c r="D4859" s="2" t="s">
        <v>1</v>
      </c>
      <c r="E4859" s="3" t="s">
        <v>2</v>
      </c>
      <c r="F4859" s="3">
        <v>41390</v>
      </c>
      <c r="G4859" s="3" t="str">
        <f t="shared" si="75"/>
        <v>경기도</v>
      </c>
      <c r="H4859" s="2" t="s">
        <v>28530</v>
      </c>
      <c r="I4859" s="2" t="s">
        <v>667</v>
      </c>
      <c r="J4859" s="2" t="s">
        <v>28529</v>
      </c>
    </row>
    <row r="4860" spans="1:10" x14ac:dyDescent="0.3">
      <c r="A4860" s="3">
        <v>10079</v>
      </c>
      <c r="B4860" s="3">
        <v>1368113803</v>
      </c>
      <c r="C4860" s="2" t="s">
        <v>28534</v>
      </c>
      <c r="D4860" s="2" t="s">
        <v>1</v>
      </c>
      <c r="E4860" s="3" t="s">
        <v>2</v>
      </c>
      <c r="F4860" s="3">
        <v>41800</v>
      </c>
      <c r="G4860" s="3" t="str">
        <f t="shared" si="75"/>
        <v>경기도</v>
      </c>
      <c r="H4860" s="2" t="s">
        <v>28536</v>
      </c>
      <c r="I4860" s="2" t="s">
        <v>146</v>
      </c>
      <c r="J4860" s="2" t="s">
        <v>28535</v>
      </c>
    </row>
    <row r="4861" spans="1:10" x14ac:dyDescent="0.3">
      <c r="A4861" s="3">
        <v>10101</v>
      </c>
      <c r="B4861" s="3">
        <v>1078148060</v>
      </c>
      <c r="C4861" s="2" t="s">
        <v>28593</v>
      </c>
      <c r="D4861" s="2" t="s">
        <v>1</v>
      </c>
      <c r="E4861" s="3" t="s">
        <v>2</v>
      </c>
      <c r="F4861" s="3">
        <v>41390</v>
      </c>
      <c r="G4861" s="3" t="str">
        <f t="shared" si="75"/>
        <v>경기도</v>
      </c>
      <c r="H4861" s="2" t="s">
        <v>28595</v>
      </c>
      <c r="I4861" s="2" t="s">
        <v>667</v>
      </c>
      <c r="J4861" s="2" t="s">
        <v>28594</v>
      </c>
    </row>
    <row r="4862" spans="1:10" x14ac:dyDescent="0.3">
      <c r="A4862" s="3">
        <v>10102</v>
      </c>
      <c r="B4862" s="3">
        <v>1098616384</v>
      </c>
      <c r="C4862" s="2" t="s">
        <v>28596</v>
      </c>
      <c r="D4862" s="2" t="s">
        <v>1</v>
      </c>
      <c r="E4862" s="3" t="s">
        <v>2</v>
      </c>
      <c r="F4862" s="3">
        <v>41285</v>
      </c>
      <c r="G4862" s="3" t="str">
        <f t="shared" si="75"/>
        <v>경기도</v>
      </c>
      <c r="H4862" s="2" t="s">
        <v>28598</v>
      </c>
      <c r="I4862" s="2" t="s">
        <v>504</v>
      </c>
      <c r="J4862" s="2" t="s">
        <v>28597</v>
      </c>
    </row>
    <row r="4863" spans="1:10" x14ac:dyDescent="0.3">
      <c r="A4863" s="3">
        <v>10109</v>
      </c>
      <c r="B4863" s="3">
        <v>1258189230</v>
      </c>
      <c r="C4863" s="2" t="s">
        <v>28616</v>
      </c>
      <c r="D4863" s="2" t="s">
        <v>1</v>
      </c>
      <c r="E4863" s="3" t="s">
        <v>2</v>
      </c>
      <c r="F4863" s="3">
        <v>41550</v>
      </c>
      <c r="G4863" s="3" t="str">
        <f t="shared" si="75"/>
        <v>경기도</v>
      </c>
      <c r="H4863" s="2" t="s">
        <v>28618</v>
      </c>
      <c r="I4863" s="2" t="s">
        <v>260</v>
      </c>
      <c r="J4863" s="2" t="s">
        <v>28617</v>
      </c>
    </row>
    <row r="4864" spans="1:10" x14ac:dyDescent="0.3">
      <c r="A4864" s="3">
        <v>10135</v>
      </c>
      <c r="B4864" s="3">
        <v>1148612435</v>
      </c>
      <c r="C4864" s="2" t="s">
        <v>28682</v>
      </c>
      <c r="D4864" s="2" t="s">
        <v>1</v>
      </c>
      <c r="E4864" s="3" t="s">
        <v>2</v>
      </c>
      <c r="F4864" s="3">
        <v>41135</v>
      </c>
      <c r="G4864" s="3" t="str">
        <f t="shared" si="75"/>
        <v>경기도</v>
      </c>
      <c r="H4864" s="2" t="s">
        <v>28684</v>
      </c>
      <c r="I4864" s="2" t="s">
        <v>28685</v>
      </c>
      <c r="J4864" s="2" t="s">
        <v>28683</v>
      </c>
    </row>
    <row r="4865" spans="1:10" x14ac:dyDescent="0.3">
      <c r="A4865" s="3">
        <v>10137</v>
      </c>
      <c r="B4865" s="3">
        <v>1168145067</v>
      </c>
      <c r="C4865" s="2" t="s">
        <v>28688</v>
      </c>
      <c r="D4865" s="2" t="s">
        <v>1</v>
      </c>
      <c r="E4865" s="3" t="s">
        <v>2</v>
      </c>
      <c r="F4865" s="3">
        <v>41131</v>
      </c>
      <c r="G4865" s="3" t="str">
        <f t="shared" si="75"/>
        <v>경기도</v>
      </c>
      <c r="H4865" s="2" t="s">
        <v>28690</v>
      </c>
      <c r="I4865" s="2" t="s">
        <v>282</v>
      </c>
      <c r="J4865" s="2" t="s">
        <v>28689</v>
      </c>
    </row>
    <row r="4866" spans="1:10" x14ac:dyDescent="0.3">
      <c r="A4866" s="3">
        <v>10145</v>
      </c>
      <c r="B4866" s="3">
        <v>1328109710</v>
      </c>
      <c r="C4866" s="2" t="s">
        <v>28710</v>
      </c>
      <c r="D4866" s="2" t="s">
        <v>1</v>
      </c>
      <c r="E4866" s="3" t="s">
        <v>2</v>
      </c>
      <c r="F4866" s="3">
        <v>41830</v>
      </c>
      <c r="G4866" s="3" t="str">
        <f t="shared" si="75"/>
        <v>경기도</v>
      </c>
      <c r="H4866" s="2" t="s">
        <v>2548</v>
      </c>
      <c r="I4866" s="2" t="s">
        <v>47</v>
      </c>
      <c r="J4866" s="2" t="s">
        <v>28711</v>
      </c>
    </row>
    <row r="4867" spans="1:10" x14ac:dyDescent="0.3">
      <c r="A4867" s="3">
        <v>10181</v>
      </c>
      <c r="B4867" s="3">
        <v>1358105014</v>
      </c>
      <c r="C4867" s="2" t="s">
        <v>28801</v>
      </c>
      <c r="D4867" s="2" t="s">
        <v>1</v>
      </c>
      <c r="E4867" s="3" t="s">
        <v>2</v>
      </c>
      <c r="F4867" s="3">
        <v>41463</v>
      </c>
      <c r="G4867" s="3" t="str">
        <f t="shared" ref="G4867:G4930" si="76">LEFT(H4867,3)</f>
        <v>경기도</v>
      </c>
      <c r="H4867" s="2" t="s">
        <v>28803</v>
      </c>
      <c r="I4867" s="2" t="s">
        <v>8693</v>
      </c>
      <c r="J4867" s="2" t="s">
        <v>28802</v>
      </c>
    </row>
    <row r="4868" spans="1:10" x14ac:dyDescent="0.3">
      <c r="A4868" s="3">
        <v>10194</v>
      </c>
      <c r="B4868" s="3">
        <v>5068100661</v>
      </c>
      <c r="C4868" s="2" t="s">
        <v>28833</v>
      </c>
      <c r="D4868" s="2" t="s">
        <v>1</v>
      </c>
      <c r="E4868" s="3" t="s">
        <v>2</v>
      </c>
      <c r="F4868" s="3">
        <v>41461</v>
      </c>
      <c r="G4868" s="3" t="str">
        <f t="shared" si="76"/>
        <v>경기도</v>
      </c>
      <c r="H4868" s="2" t="s">
        <v>28835</v>
      </c>
      <c r="I4868" s="2" t="s">
        <v>260</v>
      </c>
      <c r="J4868" s="2" t="s">
        <v>28834</v>
      </c>
    </row>
    <row r="4869" spans="1:10" x14ac:dyDescent="0.3">
      <c r="A4869" s="3">
        <v>10205</v>
      </c>
      <c r="B4869" s="3">
        <v>1248636676</v>
      </c>
      <c r="C4869" s="2" t="s">
        <v>28864</v>
      </c>
      <c r="D4869" s="2" t="s">
        <v>1</v>
      </c>
      <c r="E4869" s="3" t="s">
        <v>2</v>
      </c>
      <c r="F4869" s="3">
        <v>41590</v>
      </c>
      <c r="G4869" s="3" t="str">
        <f t="shared" si="76"/>
        <v>경기도</v>
      </c>
      <c r="H4869" s="2" t="s">
        <v>12656</v>
      </c>
      <c r="I4869" s="2" t="s">
        <v>26424</v>
      </c>
      <c r="J4869" s="2" t="s">
        <v>28865</v>
      </c>
    </row>
    <row r="4870" spans="1:10" x14ac:dyDescent="0.3">
      <c r="A4870" s="3">
        <v>10222</v>
      </c>
      <c r="B4870" s="3">
        <v>2298110001</v>
      </c>
      <c r="C4870" s="2" t="s">
        <v>28908</v>
      </c>
      <c r="D4870" s="2" t="s">
        <v>1</v>
      </c>
      <c r="E4870" s="3" t="s">
        <v>2</v>
      </c>
      <c r="F4870" s="3">
        <v>41133</v>
      </c>
      <c r="G4870" s="3" t="str">
        <f t="shared" si="76"/>
        <v>경기도</v>
      </c>
      <c r="H4870" s="2" t="s">
        <v>28910</v>
      </c>
      <c r="I4870" s="2" t="s">
        <v>986</v>
      </c>
      <c r="J4870" s="2" t="s">
        <v>28909</v>
      </c>
    </row>
    <row r="4871" spans="1:10" x14ac:dyDescent="0.3">
      <c r="A4871" s="3">
        <v>10245</v>
      </c>
      <c r="B4871" s="3">
        <v>1198121201</v>
      </c>
      <c r="C4871" s="2" t="s">
        <v>28972</v>
      </c>
      <c r="D4871" s="2" t="s">
        <v>1</v>
      </c>
      <c r="E4871" s="3" t="s">
        <v>2</v>
      </c>
      <c r="F4871" s="3">
        <v>41390</v>
      </c>
      <c r="G4871" s="3" t="str">
        <f t="shared" si="76"/>
        <v>경기도</v>
      </c>
      <c r="H4871" s="2" t="s">
        <v>28974</v>
      </c>
      <c r="I4871" s="2" t="s">
        <v>260</v>
      </c>
      <c r="J4871" s="2" t="s">
        <v>28973</v>
      </c>
    </row>
    <row r="4872" spans="1:10" x14ac:dyDescent="0.3">
      <c r="A4872" s="3">
        <v>10250</v>
      </c>
      <c r="B4872" s="3">
        <v>1258121604</v>
      </c>
      <c r="C4872" s="2" t="s">
        <v>28986</v>
      </c>
      <c r="D4872" s="2" t="s">
        <v>1</v>
      </c>
      <c r="E4872" s="3" t="s">
        <v>2</v>
      </c>
      <c r="F4872" s="3">
        <v>41550</v>
      </c>
      <c r="G4872" s="3" t="str">
        <f t="shared" si="76"/>
        <v>경기도</v>
      </c>
      <c r="H4872" s="2" t="s">
        <v>28988</v>
      </c>
      <c r="I4872" s="2" t="s">
        <v>557</v>
      </c>
      <c r="J4872" s="2" t="s">
        <v>28987</v>
      </c>
    </row>
    <row r="4873" spans="1:10" x14ac:dyDescent="0.3">
      <c r="A4873" s="3">
        <v>10251</v>
      </c>
      <c r="B4873" s="3">
        <v>1258136558</v>
      </c>
      <c r="C4873" s="2" t="s">
        <v>28989</v>
      </c>
      <c r="D4873" s="2" t="s">
        <v>1</v>
      </c>
      <c r="E4873" s="3" t="s">
        <v>2</v>
      </c>
      <c r="F4873" s="3">
        <v>41220</v>
      </c>
      <c r="G4873" s="3" t="str">
        <f t="shared" si="76"/>
        <v>경기도</v>
      </c>
      <c r="H4873" s="2" t="s">
        <v>28991</v>
      </c>
      <c r="I4873" s="2" t="s">
        <v>218</v>
      </c>
      <c r="J4873" s="2" t="s">
        <v>28990</v>
      </c>
    </row>
    <row r="4874" spans="1:10" x14ac:dyDescent="0.3">
      <c r="A4874" s="3">
        <v>10257</v>
      </c>
      <c r="B4874" s="3">
        <v>1348624051</v>
      </c>
      <c r="C4874" s="2" t="s">
        <v>29005</v>
      </c>
      <c r="D4874" s="2" t="s">
        <v>1</v>
      </c>
      <c r="E4874" s="3" t="s">
        <v>2</v>
      </c>
      <c r="F4874" s="3">
        <v>41273</v>
      </c>
      <c r="G4874" s="3" t="str">
        <f t="shared" si="76"/>
        <v>경기도</v>
      </c>
      <c r="H4874" s="2" t="s">
        <v>29007</v>
      </c>
      <c r="I4874" s="2" t="s">
        <v>2020</v>
      </c>
      <c r="J4874" s="2" t="s">
        <v>29006</v>
      </c>
    </row>
    <row r="4875" spans="1:10" x14ac:dyDescent="0.3">
      <c r="A4875" s="3">
        <v>10266</v>
      </c>
      <c r="B4875" s="3">
        <v>2208635145</v>
      </c>
      <c r="C4875" s="2" t="s">
        <v>29026</v>
      </c>
      <c r="D4875" s="2" t="s">
        <v>1</v>
      </c>
      <c r="E4875" s="3" t="s">
        <v>2</v>
      </c>
      <c r="F4875" s="3">
        <v>41550</v>
      </c>
      <c r="G4875" s="3" t="str">
        <f t="shared" si="76"/>
        <v>경기도</v>
      </c>
      <c r="H4875" s="2" t="s">
        <v>29028</v>
      </c>
      <c r="I4875" s="2" t="s">
        <v>3285</v>
      </c>
      <c r="J4875" s="2" t="s">
        <v>29027</v>
      </c>
    </row>
    <row r="4876" spans="1:10" x14ac:dyDescent="0.3">
      <c r="A4876" s="3">
        <v>10280</v>
      </c>
      <c r="B4876" s="3">
        <v>1078144797</v>
      </c>
      <c r="C4876" s="2" t="s">
        <v>29064</v>
      </c>
      <c r="D4876" s="2" t="s">
        <v>1</v>
      </c>
      <c r="E4876" s="3" t="s">
        <v>2</v>
      </c>
      <c r="F4876" s="3">
        <v>41173</v>
      </c>
      <c r="G4876" s="3" t="str">
        <f t="shared" si="76"/>
        <v>경기도</v>
      </c>
      <c r="H4876" s="2" t="s">
        <v>29066</v>
      </c>
      <c r="I4876" s="2" t="s">
        <v>1328</v>
      </c>
      <c r="J4876" s="2" t="s">
        <v>29065</v>
      </c>
    </row>
    <row r="4877" spans="1:10" x14ac:dyDescent="0.3">
      <c r="A4877" s="3">
        <v>10284</v>
      </c>
      <c r="B4877" s="3">
        <v>1238169179</v>
      </c>
      <c r="C4877" s="2" t="s">
        <v>29074</v>
      </c>
      <c r="D4877" s="2" t="s">
        <v>1</v>
      </c>
      <c r="E4877" s="3" t="s">
        <v>2</v>
      </c>
      <c r="F4877" s="3">
        <v>41171</v>
      </c>
      <c r="G4877" s="3" t="str">
        <f t="shared" si="76"/>
        <v>경기도</v>
      </c>
      <c r="H4877" s="2" t="s">
        <v>29076</v>
      </c>
      <c r="I4877" s="2" t="s">
        <v>154</v>
      </c>
      <c r="J4877" s="2" t="s">
        <v>29075</v>
      </c>
    </row>
    <row r="4878" spans="1:10" x14ac:dyDescent="0.3">
      <c r="A4878" s="3">
        <v>10323</v>
      </c>
      <c r="B4878" s="3">
        <v>1248694977</v>
      </c>
      <c r="C4878" s="2" t="s">
        <v>29184</v>
      </c>
      <c r="D4878" s="2" t="s">
        <v>1</v>
      </c>
      <c r="E4878" s="3" t="s">
        <v>2</v>
      </c>
      <c r="F4878" s="3">
        <v>41410</v>
      </c>
      <c r="G4878" s="3" t="str">
        <f t="shared" si="76"/>
        <v>경기도</v>
      </c>
      <c r="H4878" s="2" t="s">
        <v>29186</v>
      </c>
      <c r="I4878" s="2" t="s">
        <v>1466</v>
      </c>
      <c r="J4878" s="2" t="s">
        <v>29185</v>
      </c>
    </row>
    <row r="4879" spans="1:10" x14ac:dyDescent="0.3">
      <c r="A4879" s="3">
        <v>10393</v>
      </c>
      <c r="B4879" s="3">
        <v>1238600705</v>
      </c>
      <c r="C4879" s="2" t="s">
        <v>29381</v>
      </c>
      <c r="D4879" s="2" t="s">
        <v>1</v>
      </c>
      <c r="E4879" s="3" t="s">
        <v>2</v>
      </c>
      <c r="F4879" s="3">
        <v>41173</v>
      </c>
      <c r="G4879" s="3" t="str">
        <f t="shared" si="76"/>
        <v>경기도</v>
      </c>
      <c r="H4879" s="2" t="s">
        <v>29383</v>
      </c>
      <c r="I4879" s="2" t="s">
        <v>13</v>
      </c>
      <c r="J4879" s="2" t="s">
        <v>29382</v>
      </c>
    </row>
    <row r="4880" spans="1:10" x14ac:dyDescent="0.3">
      <c r="A4880" s="3">
        <v>10394</v>
      </c>
      <c r="B4880" s="3">
        <v>1248197213</v>
      </c>
      <c r="C4880" s="2" t="s">
        <v>29384</v>
      </c>
      <c r="D4880" s="2" t="s">
        <v>1</v>
      </c>
      <c r="E4880" s="3" t="s">
        <v>2</v>
      </c>
      <c r="F4880" s="3">
        <v>41590</v>
      </c>
      <c r="G4880" s="3" t="str">
        <f t="shared" si="76"/>
        <v>경기도</v>
      </c>
      <c r="H4880" s="2" t="s">
        <v>29386</v>
      </c>
      <c r="I4880" s="2" t="s">
        <v>393</v>
      </c>
      <c r="J4880" s="2" t="s">
        <v>29385</v>
      </c>
    </row>
    <row r="4881" spans="1:10" x14ac:dyDescent="0.3">
      <c r="A4881" s="3">
        <v>10397</v>
      </c>
      <c r="B4881" s="3">
        <v>1288122524</v>
      </c>
      <c r="C4881" s="2" t="s">
        <v>265</v>
      </c>
      <c r="D4881" s="2" t="s">
        <v>1</v>
      </c>
      <c r="E4881" s="3" t="s">
        <v>2</v>
      </c>
      <c r="F4881" s="3">
        <v>41390</v>
      </c>
      <c r="G4881" s="3" t="str">
        <f t="shared" si="76"/>
        <v>경기도</v>
      </c>
      <c r="H4881" s="2" t="s">
        <v>29394</v>
      </c>
      <c r="I4881" s="2" t="s">
        <v>2102</v>
      </c>
      <c r="J4881" s="2" t="s">
        <v>29393</v>
      </c>
    </row>
    <row r="4882" spans="1:10" x14ac:dyDescent="0.3">
      <c r="A4882" s="3">
        <v>10425</v>
      </c>
      <c r="B4882" s="3">
        <v>1148669603</v>
      </c>
      <c r="C4882" s="2" t="s">
        <v>29465</v>
      </c>
      <c r="D4882" s="2" t="s">
        <v>1</v>
      </c>
      <c r="E4882" s="3" t="s">
        <v>2</v>
      </c>
      <c r="F4882" s="3">
        <v>41173</v>
      </c>
      <c r="G4882" s="3" t="str">
        <f t="shared" si="76"/>
        <v>경기도</v>
      </c>
      <c r="H4882" s="2" t="s">
        <v>10337</v>
      </c>
      <c r="I4882" s="2" t="s">
        <v>575</v>
      </c>
      <c r="J4882" s="2" t="s">
        <v>29466</v>
      </c>
    </row>
    <row r="4883" spans="1:10" x14ac:dyDescent="0.3">
      <c r="A4883" s="3">
        <v>10428</v>
      </c>
      <c r="B4883" s="3">
        <v>1238624823</v>
      </c>
      <c r="C4883" s="2" t="s">
        <v>29471</v>
      </c>
      <c r="D4883" s="2" t="s">
        <v>1</v>
      </c>
      <c r="E4883" s="3" t="s">
        <v>2</v>
      </c>
      <c r="F4883" s="3">
        <v>41410</v>
      </c>
      <c r="G4883" s="3" t="str">
        <f t="shared" si="76"/>
        <v>경기도</v>
      </c>
      <c r="H4883" s="2" t="s">
        <v>29473</v>
      </c>
      <c r="I4883" s="2" t="s">
        <v>176</v>
      </c>
      <c r="J4883" s="2" t="s">
        <v>29472</v>
      </c>
    </row>
    <row r="4884" spans="1:10" x14ac:dyDescent="0.3">
      <c r="A4884" s="3">
        <v>10430</v>
      </c>
      <c r="B4884" s="3">
        <v>1288619169</v>
      </c>
      <c r="C4884" s="2" t="s">
        <v>29477</v>
      </c>
      <c r="D4884" s="2" t="s">
        <v>1</v>
      </c>
      <c r="E4884" s="3" t="s">
        <v>2</v>
      </c>
      <c r="F4884" s="3">
        <v>41360</v>
      </c>
      <c r="G4884" s="3" t="str">
        <f t="shared" si="76"/>
        <v>경기도</v>
      </c>
      <c r="H4884" s="2" t="s">
        <v>29479</v>
      </c>
      <c r="I4884" s="2" t="s">
        <v>1317</v>
      </c>
      <c r="J4884" s="2" t="s">
        <v>29478</v>
      </c>
    </row>
    <row r="4885" spans="1:10" x14ac:dyDescent="0.3">
      <c r="A4885" s="3">
        <v>10431</v>
      </c>
      <c r="B4885" s="3">
        <v>1298115142</v>
      </c>
      <c r="C4885" s="2" t="s">
        <v>29480</v>
      </c>
      <c r="D4885" s="2" t="s">
        <v>895</v>
      </c>
      <c r="E4885" s="3" t="s">
        <v>896</v>
      </c>
      <c r="F4885" s="3">
        <v>41135</v>
      </c>
      <c r="G4885" s="3" t="str">
        <f t="shared" si="76"/>
        <v>경기도</v>
      </c>
      <c r="H4885" s="2" t="s">
        <v>29482</v>
      </c>
      <c r="I4885" s="2" t="s">
        <v>522</v>
      </c>
      <c r="J4885" s="2" t="s">
        <v>29481</v>
      </c>
    </row>
    <row r="4886" spans="1:10" x14ac:dyDescent="0.3">
      <c r="A4886" s="3">
        <v>10433</v>
      </c>
      <c r="B4886" s="3">
        <v>1308180115</v>
      </c>
      <c r="C4886" s="2" t="s">
        <v>29485</v>
      </c>
      <c r="D4886" s="2" t="s">
        <v>1</v>
      </c>
      <c r="E4886" s="3" t="s">
        <v>2</v>
      </c>
      <c r="F4886" s="3">
        <v>41190</v>
      </c>
      <c r="G4886" s="3" t="str">
        <f t="shared" si="76"/>
        <v>경기도</v>
      </c>
      <c r="H4886" s="2" t="s">
        <v>29487</v>
      </c>
      <c r="I4886" s="2" t="s">
        <v>8751</v>
      </c>
      <c r="J4886" s="2" t="s">
        <v>29486</v>
      </c>
    </row>
    <row r="4887" spans="1:10" x14ac:dyDescent="0.3">
      <c r="A4887" s="3">
        <v>10446</v>
      </c>
      <c r="B4887" s="3">
        <v>3148195633</v>
      </c>
      <c r="C4887" s="2" t="s">
        <v>29522</v>
      </c>
      <c r="D4887" s="2" t="s">
        <v>1</v>
      </c>
      <c r="E4887" s="3" t="s">
        <v>2</v>
      </c>
      <c r="F4887" s="3">
        <v>41820</v>
      </c>
      <c r="G4887" s="3" t="str">
        <f t="shared" si="76"/>
        <v>경기도</v>
      </c>
      <c r="H4887" s="2" t="s">
        <v>29524</v>
      </c>
      <c r="I4887" s="2" t="s">
        <v>378</v>
      </c>
      <c r="J4887" s="2" t="s">
        <v>29523</v>
      </c>
    </row>
    <row r="4888" spans="1:10" x14ac:dyDescent="0.3">
      <c r="A4888" s="3">
        <v>10469</v>
      </c>
      <c r="B4888" s="3">
        <v>1338122564</v>
      </c>
      <c r="C4888" s="2" t="s">
        <v>29583</v>
      </c>
      <c r="D4888" s="2" t="s">
        <v>1</v>
      </c>
      <c r="E4888" s="3" t="s">
        <v>2</v>
      </c>
      <c r="F4888" s="3">
        <v>41390</v>
      </c>
      <c r="G4888" s="3" t="str">
        <f t="shared" si="76"/>
        <v>경기도</v>
      </c>
      <c r="H4888" s="2" t="s">
        <v>29585</v>
      </c>
      <c r="I4888" s="2" t="s">
        <v>4333</v>
      </c>
      <c r="J4888" s="2" t="s">
        <v>29584</v>
      </c>
    </row>
    <row r="4889" spans="1:10" x14ac:dyDescent="0.3">
      <c r="A4889" s="3">
        <v>10471</v>
      </c>
      <c r="B4889" s="3">
        <v>1338123281</v>
      </c>
      <c r="C4889" s="2" t="s">
        <v>29589</v>
      </c>
      <c r="D4889" s="2" t="s">
        <v>1</v>
      </c>
      <c r="E4889" s="3" t="s">
        <v>2</v>
      </c>
      <c r="F4889" s="3">
        <v>41390</v>
      </c>
      <c r="G4889" s="3" t="str">
        <f t="shared" si="76"/>
        <v>경기도</v>
      </c>
      <c r="H4889" s="2" t="s">
        <v>29591</v>
      </c>
      <c r="I4889" s="2" t="s">
        <v>2501</v>
      </c>
      <c r="J4889" s="2" t="s">
        <v>29590</v>
      </c>
    </row>
    <row r="4890" spans="1:10" x14ac:dyDescent="0.3">
      <c r="A4890" s="3">
        <v>10492</v>
      </c>
      <c r="B4890" s="3">
        <v>1228106434</v>
      </c>
      <c r="C4890" s="2" t="s">
        <v>29644</v>
      </c>
      <c r="D4890" s="2" t="s">
        <v>1</v>
      </c>
      <c r="E4890" s="3" t="s">
        <v>2</v>
      </c>
      <c r="F4890" s="3">
        <v>41590</v>
      </c>
      <c r="G4890" s="3" t="str">
        <f t="shared" si="76"/>
        <v>경기도</v>
      </c>
      <c r="H4890" s="2" t="s">
        <v>29646</v>
      </c>
      <c r="I4890" s="2" t="s">
        <v>526</v>
      </c>
      <c r="J4890" s="2" t="s">
        <v>29645</v>
      </c>
    </row>
    <row r="4891" spans="1:10" x14ac:dyDescent="0.3">
      <c r="A4891" s="3">
        <v>10495</v>
      </c>
      <c r="B4891" s="3">
        <v>1298618426</v>
      </c>
      <c r="C4891" s="2" t="s">
        <v>29653</v>
      </c>
      <c r="D4891" s="2" t="s">
        <v>1</v>
      </c>
      <c r="E4891" s="3" t="s">
        <v>2</v>
      </c>
      <c r="F4891" s="3">
        <v>41133</v>
      </c>
      <c r="G4891" s="3" t="str">
        <f t="shared" si="76"/>
        <v>경기도</v>
      </c>
      <c r="H4891" s="2" t="s">
        <v>4486</v>
      </c>
      <c r="I4891" s="2" t="s">
        <v>1813</v>
      </c>
      <c r="J4891" s="2" t="s">
        <v>29654</v>
      </c>
    </row>
    <row r="4892" spans="1:10" x14ac:dyDescent="0.3">
      <c r="A4892" s="3">
        <v>10533</v>
      </c>
      <c r="B4892" s="3">
        <v>1308603374</v>
      </c>
      <c r="C4892" s="2" t="s">
        <v>29758</v>
      </c>
      <c r="D4892" s="2" t="s">
        <v>1</v>
      </c>
      <c r="E4892" s="3" t="s">
        <v>2</v>
      </c>
      <c r="F4892" s="3">
        <v>41570</v>
      </c>
      <c r="G4892" s="3" t="str">
        <f t="shared" si="76"/>
        <v>경기도</v>
      </c>
      <c r="H4892" s="2" t="s">
        <v>29760</v>
      </c>
      <c r="I4892" s="2" t="s">
        <v>952</v>
      </c>
      <c r="J4892" s="2" t="s">
        <v>29759</v>
      </c>
    </row>
    <row r="4893" spans="1:10" x14ac:dyDescent="0.3">
      <c r="A4893" s="3">
        <v>10561</v>
      </c>
      <c r="B4893" s="3">
        <v>1238150137</v>
      </c>
      <c r="C4893" s="2" t="s">
        <v>29839</v>
      </c>
      <c r="D4893" s="2" t="s">
        <v>1</v>
      </c>
      <c r="E4893" s="3" t="s">
        <v>2</v>
      </c>
      <c r="F4893" s="3">
        <v>41410</v>
      </c>
      <c r="G4893" s="3" t="str">
        <f t="shared" si="76"/>
        <v>경기도</v>
      </c>
      <c r="H4893" s="2" t="s">
        <v>29841</v>
      </c>
      <c r="I4893" s="2" t="s">
        <v>393</v>
      </c>
      <c r="J4893" s="2" t="s">
        <v>29840</v>
      </c>
    </row>
    <row r="4894" spans="1:10" x14ac:dyDescent="0.3">
      <c r="A4894" s="3">
        <v>10569</v>
      </c>
      <c r="B4894" s="3">
        <v>1348603624</v>
      </c>
      <c r="C4894" s="2" t="s">
        <v>29863</v>
      </c>
      <c r="D4894" s="2" t="s">
        <v>1</v>
      </c>
      <c r="E4894" s="3" t="s">
        <v>2</v>
      </c>
      <c r="F4894" s="3">
        <v>41273</v>
      </c>
      <c r="G4894" s="3" t="str">
        <f t="shared" si="76"/>
        <v>경기도</v>
      </c>
      <c r="H4894" s="2" t="s">
        <v>29865</v>
      </c>
      <c r="I4894" s="2" t="s">
        <v>364</v>
      </c>
      <c r="J4894" s="2" t="s">
        <v>29864</v>
      </c>
    </row>
    <row r="4895" spans="1:10" x14ac:dyDescent="0.3">
      <c r="A4895" s="3">
        <v>10571</v>
      </c>
      <c r="B4895" s="3">
        <v>1388103709</v>
      </c>
      <c r="C4895" s="2" t="s">
        <v>29869</v>
      </c>
      <c r="D4895" s="2" t="s">
        <v>1</v>
      </c>
      <c r="E4895" s="3" t="s">
        <v>2</v>
      </c>
      <c r="F4895" s="3">
        <v>41410</v>
      </c>
      <c r="G4895" s="3" t="str">
        <f t="shared" si="76"/>
        <v>경기도</v>
      </c>
      <c r="H4895" s="2" t="s">
        <v>29871</v>
      </c>
      <c r="I4895" s="2" t="s">
        <v>1068</v>
      </c>
      <c r="J4895" s="2" t="s">
        <v>29870</v>
      </c>
    </row>
    <row r="4896" spans="1:10" x14ac:dyDescent="0.3">
      <c r="A4896" s="3">
        <v>10574</v>
      </c>
      <c r="B4896" s="3">
        <v>2088118966</v>
      </c>
      <c r="C4896" s="2" t="s">
        <v>29878</v>
      </c>
      <c r="D4896" s="2" t="s">
        <v>1</v>
      </c>
      <c r="E4896" s="3" t="s">
        <v>2</v>
      </c>
      <c r="F4896" s="3">
        <v>41590</v>
      </c>
      <c r="G4896" s="3" t="str">
        <f t="shared" si="76"/>
        <v>경기도</v>
      </c>
      <c r="H4896" s="2" t="s">
        <v>29880</v>
      </c>
      <c r="I4896" s="2" t="s">
        <v>1430</v>
      </c>
      <c r="J4896" s="2" t="s">
        <v>29879</v>
      </c>
    </row>
    <row r="4897" spans="1:10" x14ac:dyDescent="0.3">
      <c r="A4897" s="3">
        <v>10598</v>
      </c>
      <c r="B4897" s="3">
        <v>1288108124</v>
      </c>
      <c r="C4897" s="2" t="s">
        <v>29943</v>
      </c>
      <c r="D4897" s="2" t="s">
        <v>1</v>
      </c>
      <c r="E4897" s="3" t="s">
        <v>2</v>
      </c>
      <c r="F4897" s="3">
        <v>41285</v>
      </c>
      <c r="G4897" s="3" t="str">
        <f t="shared" si="76"/>
        <v>경기도</v>
      </c>
      <c r="H4897" s="2" t="s">
        <v>29945</v>
      </c>
      <c r="I4897" s="2" t="s">
        <v>4847</v>
      </c>
      <c r="J4897" s="2" t="s">
        <v>29944</v>
      </c>
    </row>
    <row r="4898" spans="1:10" x14ac:dyDescent="0.3">
      <c r="A4898" s="3">
        <v>10637</v>
      </c>
      <c r="B4898" s="3">
        <v>1248122065</v>
      </c>
      <c r="C4898" s="2" t="s">
        <v>30046</v>
      </c>
      <c r="D4898" s="2" t="s">
        <v>1</v>
      </c>
      <c r="E4898" s="3" t="s">
        <v>2</v>
      </c>
      <c r="F4898" s="3">
        <v>41370</v>
      </c>
      <c r="G4898" s="3" t="str">
        <f t="shared" si="76"/>
        <v>경기도</v>
      </c>
      <c r="H4898" s="2" t="s">
        <v>30048</v>
      </c>
      <c r="I4898" s="2" t="s">
        <v>821</v>
      </c>
      <c r="J4898" s="2" t="s">
        <v>30047</v>
      </c>
    </row>
    <row r="4899" spans="1:10" x14ac:dyDescent="0.3">
      <c r="A4899" s="3">
        <v>10640</v>
      </c>
      <c r="B4899" s="3">
        <v>1408149727</v>
      </c>
      <c r="C4899" s="2" t="s">
        <v>30055</v>
      </c>
      <c r="D4899" s="2" t="s">
        <v>239</v>
      </c>
      <c r="E4899" s="3" t="s">
        <v>240</v>
      </c>
      <c r="F4899" s="3">
        <v>41273</v>
      </c>
      <c r="G4899" s="3" t="str">
        <f t="shared" si="76"/>
        <v>경기도</v>
      </c>
      <c r="H4899" s="2" t="s">
        <v>30057</v>
      </c>
      <c r="I4899" s="2" t="s">
        <v>763</v>
      </c>
      <c r="J4899" s="2" t="s">
        <v>30056</v>
      </c>
    </row>
    <row r="4900" spans="1:10" x14ac:dyDescent="0.3">
      <c r="A4900" s="3">
        <v>10673</v>
      </c>
      <c r="B4900" s="3">
        <v>1348642777</v>
      </c>
      <c r="C4900" s="2" t="s">
        <v>30141</v>
      </c>
      <c r="D4900" s="2" t="s">
        <v>1</v>
      </c>
      <c r="E4900" s="3" t="s">
        <v>2</v>
      </c>
      <c r="F4900" s="3">
        <v>41117</v>
      </c>
      <c r="G4900" s="3" t="str">
        <f t="shared" si="76"/>
        <v>경기도</v>
      </c>
      <c r="H4900" s="2" t="s">
        <v>30143</v>
      </c>
      <c r="I4900" s="2" t="s">
        <v>323</v>
      </c>
      <c r="J4900" s="2" t="s">
        <v>30142</v>
      </c>
    </row>
    <row r="4901" spans="1:10" x14ac:dyDescent="0.3">
      <c r="A4901" s="3">
        <v>10678</v>
      </c>
      <c r="B4901" s="3">
        <v>2068174512</v>
      </c>
      <c r="C4901" s="2" t="s">
        <v>30156</v>
      </c>
      <c r="D4901" s="2" t="s">
        <v>239</v>
      </c>
      <c r="E4901" s="3" t="s">
        <v>240</v>
      </c>
      <c r="F4901" s="3">
        <v>41650</v>
      </c>
      <c r="G4901" s="3" t="str">
        <f t="shared" si="76"/>
        <v>경기도</v>
      </c>
      <c r="H4901" s="2" t="s">
        <v>30158</v>
      </c>
      <c r="I4901" s="2" t="s">
        <v>986</v>
      </c>
      <c r="J4901" s="2" t="s">
        <v>30157</v>
      </c>
    </row>
    <row r="4902" spans="1:10" x14ac:dyDescent="0.3">
      <c r="A4902" s="3">
        <v>10746</v>
      </c>
      <c r="B4902" s="3">
        <v>1378184335</v>
      </c>
      <c r="C4902" s="2" t="s">
        <v>30336</v>
      </c>
      <c r="D4902" s="2" t="s">
        <v>1</v>
      </c>
      <c r="E4902" s="3" t="s">
        <v>2</v>
      </c>
      <c r="F4902" s="3">
        <v>41570</v>
      </c>
      <c r="G4902" s="3" t="str">
        <f t="shared" si="76"/>
        <v>경기도</v>
      </c>
      <c r="H4902" s="2" t="s">
        <v>30338</v>
      </c>
      <c r="I4902" s="2" t="s">
        <v>413</v>
      </c>
      <c r="J4902" s="2" t="s">
        <v>30337</v>
      </c>
    </row>
    <row r="4903" spans="1:10" x14ac:dyDescent="0.3">
      <c r="A4903" s="3">
        <v>10748</v>
      </c>
      <c r="B4903" s="3">
        <v>1408158245</v>
      </c>
      <c r="C4903" s="2" t="s">
        <v>30341</v>
      </c>
      <c r="D4903" s="2" t="s">
        <v>1</v>
      </c>
      <c r="E4903" s="3" t="s">
        <v>2</v>
      </c>
      <c r="F4903" s="3">
        <v>41390</v>
      </c>
      <c r="G4903" s="3" t="str">
        <f t="shared" si="76"/>
        <v>경기도</v>
      </c>
      <c r="H4903" s="2" t="s">
        <v>30343</v>
      </c>
      <c r="I4903" s="2" t="s">
        <v>3421</v>
      </c>
      <c r="J4903" s="2" t="s">
        <v>30342</v>
      </c>
    </row>
    <row r="4904" spans="1:10" x14ac:dyDescent="0.3">
      <c r="A4904" s="3">
        <v>10776</v>
      </c>
      <c r="B4904" s="3">
        <v>1248725045</v>
      </c>
      <c r="C4904" s="2" t="s">
        <v>30413</v>
      </c>
      <c r="D4904" s="2" t="s">
        <v>1</v>
      </c>
      <c r="E4904" s="3" t="s">
        <v>2</v>
      </c>
      <c r="F4904" s="3">
        <v>41590</v>
      </c>
      <c r="G4904" s="3" t="str">
        <f t="shared" si="76"/>
        <v>경기도</v>
      </c>
      <c r="H4904" s="2" t="s">
        <v>30415</v>
      </c>
      <c r="I4904" s="2" t="s">
        <v>393</v>
      </c>
      <c r="J4904" s="2" t="s">
        <v>30414</v>
      </c>
    </row>
    <row r="4905" spans="1:10" x14ac:dyDescent="0.3">
      <c r="A4905" s="3">
        <v>10782</v>
      </c>
      <c r="B4905" s="3">
        <v>1408165479</v>
      </c>
      <c r="C4905" s="2" t="s">
        <v>30431</v>
      </c>
      <c r="D4905" s="2" t="s">
        <v>1</v>
      </c>
      <c r="E4905" s="3" t="s">
        <v>2</v>
      </c>
      <c r="F4905" s="3">
        <v>41390</v>
      </c>
      <c r="G4905" s="3" t="str">
        <f t="shared" si="76"/>
        <v>경기도</v>
      </c>
      <c r="H4905" s="2" t="s">
        <v>30433</v>
      </c>
      <c r="I4905" s="2" t="s">
        <v>1813</v>
      </c>
      <c r="J4905" s="2" t="s">
        <v>30432</v>
      </c>
    </row>
    <row r="4906" spans="1:10" x14ac:dyDescent="0.3">
      <c r="A4906" s="3">
        <v>10813</v>
      </c>
      <c r="B4906" s="3">
        <v>1348171054</v>
      </c>
      <c r="C4906" s="2" t="s">
        <v>30515</v>
      </c>
      <c r="D4906" s="2" t="s">
        <v>1</v>
      </c>
      <c r="E4906" s="3" t="s">
        <v>2</v>
      </c>
      <c r="F4906" s="3">
        <v>41190</v>
      </c>
      <c r="G4906" s="3" t="str">
        <f t="shared" si="76"/>
        <v>경기도</v>
      </c>
      <c r="H4906" s="2" t="s">
        <v>30517</v>
      </c>
      <c r="I4906" s="2" t="s">
        <v>154</v>
      </c>
      <c r="J4906" s="2" t="s">
        <v>30516</v>
      </c>
    </row>
    <row r="4907" spans="1:10" x14ac:dyDescent="0.3">
      <c r="A4907" s="3">
        <v>10840</v>
      </c>
      <c r="B4907" s="3">
        <v>1298169008</v>
      </c>
      <c r="C4907" s="2" t="s">
        <v>30589</v>
      </c>
      <c r="D4907" s="2" t="s">
        <v>1</v>
      </c>
      <c r="E4907" s="3" t="s">
        <v>2</v>
      </c>
      <c r="F4907" s="3">
        <v>41550</v>
      </c>
      <c r="G4907" s="3" t="str">
        <f t="shared" si="76"/>
        <v>경기도</v>
      </c>
      <c r="H4907" s="2" t="s">
        <v>30591</v>
      </c>
      <c r="I4907" s="2" t="s">
        <v>5132</v>
      </c>
      <c r="J4907" s="2" t="s">
        <v>30590</v>
      </c>
    </row>
    <row r="4908" spans="1:10" x14ac:dyDescent="0.3">
      <c r="A4908" s="3">
        <v>10842</v>
      </c>
      <c r="B4908" s="3">
        <v>1368102330</v>
      </c>
      <c r="C4908" s="2" t="s">
        <v>25472</v>
      </c>
      <c r="D4908" s="2" t="s">
        <v>1</v>
      </c>
      <c r="E4908" s="3" t="s">
        <v>2</v>
      </c>
      <c r="F4908" s="3">
        <v>41570</v>
      </c>
      <c r="G4908" s="3" t="str">
        <f t="shared" si="76"/>
        <v>경기도</v>
      </c>
      <c r="H4908" s="2" t="s">
        <v>30595</v>
      </c>
      <c r="I4908" s="2" t="s">
        <v>616</v>
      </c>
      <c r="J4908" s="2" t="s">
        <v>30594</v>
      </c>
    </row>
    <row r="4909" spans="1:10" x14ac:dyDescent="0.3">
      <c r="A4909" s="3">
        <v>10844</v>
      </c>
      <c r="B4909" s="3">
        <v>1378123468</v>
      </c>
      <c r="C4909" s="2" t="s">
        <v>30599</v>
      </c>
      <c r="D4909" s="2" t="s">
        <v>1</v>
      </c>
      <c r="E4909" s="3" t="s">
        <v>2</v>
      </c>
      <c r="F4909" s="3">
        <v>41570</v>
      </c>
      <c r="G4909" s="3" t="str">
        <f t="shared" si="76"/>
        <v>경기도</v>
      </c>
      <c r="H4909" s="2" t="s">
        <v>30601</v>
      </c>
      <c r="I4909" s="2" t="s">
        <v>4926</v>
      </c>
      <c r="J4909" s="2" t="s">
        <v>30600</v>
      </c>
    </row>
    <row r="4910" spans="1:10" x14ac:dyDescent="0.3">
      <c r="A4910" s="3">
        <v>10845</v>
      </c>
      <c r="B4910" s="3">
        <v>1388119462</v>
      </c>
      <c r="C4910" s="2" t="s">
        <v>30602</v>
      </c>
      <c r="D4910" s="2" t="s">
        <v>1</v>
      </c>
      <c r="E4910" s="3" t="s">
        <v>2</v>
      </c>
      <c r="F4910" s="3">
        <v>41173</v>
      </c>
      <c r="G4910" s="3" t="str">
        <f t="shared" si="76"/>
        <v>경기도</v>
      </c>
      <c r="H4910" s="2" t="s">
        <v>30604</v>
      </c>
      <c r="I4910" s="2" t="s">
        <v>1079</v>
      </c>
      <c r="J4910" s="2" t="s">
        <v>30603</v>
      </c>
    </row>
    <row r="4911" spans="1:10" x14ac:dyDescent="0.3">
      <c r="A4911" s="3">
        <v>10846</v>
      </c>
      <c r="B4911" s="3">
        <v>1398112671</v>
      </c>
      <c r="C4911" s="2" t="s">
        <v>30605</v>
      </c>
      <c r="D4911" s="2" t="s">
        <v>1</v>
      </c>
      <c r="E4911" s="3" t="s">
        <v>2</v>
      </c>
      <c r="F4911" s="3">
        <v>41190</v>
      </c>
      <c r="G4911" s="3" t="str">
        <f t="shared" si="76"/>
        <v>경기도</v>
      </c>
      <c r="H4911" s="2" t="s">
        <v>30607</v>
      </c>
      <c r="I4911" s="2" t="s">
        <v>5</v>
      </c>
      <c r="J4911" s="2" t="s">
        <v>30606</v>
      </c>
    </row>
    <row r="4912" spans="1:10" x14ac:dyDescent="0.3">
      <c r="A4912" s="3">
        <v>10885</v>
      </c>
      <c r="B4912" s="3">
        <v>2068113970</v>
      </c>
      <c r="C4912" s="2" t="s">
        <v>30709</v>
      </c>
      <c r="D4912" s="2" t="s">
        <v>1</v>
      </c>
      <c r="E4912" s="3" t="s">
        <v>2</v>
      </c>
      <c r="F4912" s="3">
        <v>41450</v>
      </c>
      <c r="G4912" s="3" t="str">
        <f t="shared" si="76"/>
        <v>경기도</v>
      </c>
      <c r="H4912" s="2" t="s">
        <v>30711</v>
      </c>
      <c r="I4912" s="2" t="s">
        <v>1194</v>
      </c>
      <c r="J4912" s="2" t="s">
        <v>30710</v>
      </c>
    </row>
    <row r="4913" spans="1:10" x14ac:dyDescent="0.3">
      <c r="A4913" s="3">
        <v>10888</v>
      </c>
      <c r="B4913" s="3">
        <v>2128169111</v>
      </c>
      <c r="C4913" s="2" t="s">
        <v>30718</v>
      </c>
      <c r="D4913" s="2" t="s">
        <v>1</v>
      </c>
      <c r="E4913" s="3" t="s">
        <v>2</v>
      </c>
      <c r="F4913" s="3">
        <v>41610</v>
      </c>
      <c r="G4913" s="3" t="str">
        <f t="shared" si="76"/>
        <v>경기도</v>
      </c>
      <c r="H4913" s="2" t="s">
        <v>30720</v>
      </c>
      <c r="I4913" s="2" t="s">
        <v>743</v>
      </c>
      <c r="J4913" s="2" t="s">
        <v>30719</v>
      </c>
    </row>
    <row r="4914" spans="1:10" x14ac:dyDescent="0.3">
      <c r="A4914" s="3">
        <v>10931</v>
      </c>
      <c r="B4914" s="3">
        <v>1338124655</v>
      </c>
      <c r="C4914" s="2" t="s">
        <v>30827</v>
      </c>
      <c r="D4914" s="2" t="s">
        <v>1</v>
      </c>
      <c r="E4914" s="3" t="s">
        <v>2</v>
      </c>
      <c r="F4914" s="3">
        <v>41220</v>
      </c>
      <c r="G4914" s="3" t="str">
        <f t="shared" si="76"/>
        <v>경기도</v>
      </c>
      <c r="H4914" s="2" t="s">
        <v>30829</v>
      </c>
      <c r="I4914" s="2" t="s">
        <v>63</v>
      </c>
      <c r="J4914" s="2" t="s">
        <v>30828</v>
      </c>
    </row>
    <row r="4915" spans="1:10" x14ac:dyDescent="0.3">
      <c r="A4915" s="3">
        <v>10932</v>
      </c>
      <c r="B4915" s="3">
        <v>1348607130</v>
      </c>
      <c r="C4915" s="2" t="s">
        <v>30830</v>
      </c>
      <c r="D4915" s="2" t="s">
        <v>239</v>
      </c>
      <c r="E4915" s="3" t="s">
        <v>240</v>
      </c>
      <c r="F4915" s="3">
        <v>41390</v>
      </c>
      <c r="G4915" s="3" t="str">
        <f t="shared" si="76"/>
        <v>경기도</v>
      </c>
      <c r="H4915" s="2" t="s">
        <v>30832</v>
      </c>
      <c r="I4915" s="2" t="s">
        <v>393</v>
      </c>
      <c r="J4915" s="2" t="s">
        <v>30831</v>
      </c>
    </row>
    <row r="4916" spans="1:10" x14ac:dyDescent="0.3">
      <c r="A4916" s="3">
        <v>10934</v>
      </c>
      <c r="B4916" s="3">
        <v>1388149758</v>
      </c>
      <c r="C4916" s="2" t="s">
        <v>30836</v>
      </c>
      <c r="D4916" s="2" t="s">
        <v>1</v>
      </c>
      <c r="E4916" s="3" t="s">
        <v>2</v>
      </c>
      <c r="F4916" s="3">
        <v>41590</v>
      </c>
      <c r="G4916" s="3" t="str">
        <f t="shared" si="76"/>
        <v>경기도</v>
      </c>
      <c r="H4916" s="2" t="s">
        <v>30838</v>
      </c>
      <c r="I4916" s="2" t="s">
        <v>737</v>
      </c>
      <c r="J4916" s="2" t="s">
        <v>30837</v>
      </c>
    </row>
    <row r="4917" spans="1:10" x14ac:dyDescent="0.3">
      <c r="A4917" s="3">
        <v>10956</v>
      </c>
      <c r="B4917" s="3">
        <v>5138120286</v>
      </c>
      <c r="C4917" s="2" t="s">
        <v>30895</v>
      </c>
      <c r="D4917" s="2" t="s">
        <v>1</v>
      </c>
      <c r="E4917" s="3" t="s">
        <v>2</v>
      </c>
      <c r="F4917" s="3">
        <v>41590</v>
      </c>
      <c r="G4917" s="3" t="str">
        <f t="shared" si="76"/>
        <v>경기도</v>
      </c>
      <c r="H4917" s="2" t="s">
        <v>30897</v>
      </c>
      <c r="I4917" s="2" t="s">
        <v>198</v>
      </c>
      <c r="J4917" s="2" t="s">
        <v>30896</v>
      </c>
    </row>
    <row r="4918" spans="1:10" x14ac:dyDescent="0.3">
      <c r="A4918" s="3">
        <v>10967</v>
      </c>
      <c r="B4918" s="3">
        <v>1068621137</v>
      </c>
      <c r="C4918" s="2" t="s">
        <v>30927</v>
      </c>
      <c r="D4918" s="2" t="s">
        <v>1</v>
      </c>
      <c r="E4918" s="3" t="s">
        <v>2</v>
      </c>
      <c r="F4918" s="3">
        <v>41287</v>
      </c>
      <c r="G4918" s="3" t="str">
        <f t="shared" si="76"/>
        <v>경기도</v>
      </c>
      <c r="H4918" s="2" t="s">
        <v>30929</v>
      </c>
      <c r="I4918" s="2" t="s">
        <v>378</v>
      </c>
      <c r="J4918" s="2" t="s">
        <v>30928</v>
      </c>
    </row>
    <row r="4919" spans="1:10" x14ac:dyDescent="0.3">
      <c r="A4919" s="3">
        <v>10971</v>
      </c>
      <c r="B4919" s="3">
        <v>1178125220</v>
      </c>
      <c r="C4919" s="2" t="s">
        <v>30939</v>
      </c>
      <c r="D4919" s="2" t="s">
        <v>1</v>
      </c>
      <c r="E4919" s="3" t="s">
        <v>2</v>
      </c>
      <c r="F4919" s="3">
        <v>41590</v>
      </c>
      <c r="G4919" s="3" t="str">
        <f t="shared" si="76"/>
        <v>경기도</v>
      </c>
      <c r="H4919" s="2" t="s">
        <v>30941</v>
      </c>
      <c r="I4919" s="2" t="s">
        <v>423</v>
      </c>
      <c r="J4919" s="2" t="s">
        <v>30940</v>
      </c>
    </row>
    <row r="4920" spans="1:10" x14ac:dyDescent="0.3">
      <c r="A4920" s="3">
        <v>10973</v>
      </c>
      <c r="B4920" s="3">
        <v>1238617813</v>
      </c>
      <c r="C4920" s="2" t="s">
        <v>30944</v>
      </c>
      <c r="D4920" s="2" t="s">
        <v>239</v>
      </c>
      <c r="E4920" s="3" t="s">
        <v>240</v>
      </c>
      <c r="F4920" s="3">
        <v>41410</v>
      </c>
      <c r="G4920" s="3" t="str">
        <f t="shared" si="76"/>
        <v>경기도</v>
      </c>
      <c r="H4920" s="2" t="s">
        <v>30945</v>
      </c>
      <c r="I4920" s="2" t="s">
        <v>1813</v>
      </c>
      <c r="J4920" s="2"/>
    </row>
    <row r="4921" spans="1:10" x14ac:dyDescent="0.3">
      <c r="A4921" s="3">
        <v>10981</v>
      </c>
      <c r="B4921" s="3">
        <v>1408133429</v>
      </c>
      <c r="C4921" s="2" t="s">
        <v>30966</v>
      </c>
      <c r="D4921" s="2" t="s">
        <v>1</v>
      </c>
      <c r="E4921" s="3" t="s">
        <v>2</v>
      </c>
      <c r="F4921" s="3">
        <v>41273</v>
      </c>
      <c r="G4921" s="3" t="str">
        <f t="shared" si="76"/>
        <v>경기도</v>
      </c>
      <c r="H4921" s="2" t="s">
        <v>30968</v>
      </c>
      <c r="I4921" s="2" t="s">
        <v>526</v>
      </c>
      <c r="J4921" s="2" t="s">
        <v>30967</v>
      </c>
    </row>
    <row r="4922" spans="1:10" x14ac:dyDescent="0.3">
      <c r="A4922" s="3">
        <v>11009</v>
      </c>
      <c r="B4922" s="3">
        <v>1138172435</v>
      </c>
      <c r="C4922" s="2" t="s">
        <v>31038</v>
      </c>
      <c r="D4922" s="2" t="s">
        <v>1</v>
      </c>
      <c r="E4922" s="3" t="s">
        <v>2</v>
      </c>
      <c r="F4922" s="3">
        <v>41273</v>
      </c>
      <c r="G4922" s="3" t="str">
        <f t="shared" si="76"/>
        <v>경기도</v>
      </c>
      <c r="H4922" s="2" t="s">
        <v>31040</v>
      </c>
      <c r="I4922" s="2" t="s">
        <v>154</v>
      </c>
      <c r="J4922" s="2" t="s">
        <v>31039</v>
      </c>
    </row>
    <row r="4923" spans="1:10" x14ac:dyDescent="0.3">
      <c r="A4923" s="3">
        <v>11011</v>
      </c>
      <c r="B4923" s="3">
        <v>1248183572</v>
      </c>
      <c r="C4923" s="2" t="s">
        <v>31043</v>
      </c>
      <c r="D4923" s="2" t="s">
        <v>1</v>
      </c>
      <c r="E4923" s="3" t="s">
        <v>2</v>
      </c>
      <c r="F4923" s="3">
        <v>41590</v>
      </c>
      <c r="G4923" s="3" t="str">
        <f t="shared" si="76"/>
        <v>경기도</v>
      </c>
      <c r="H4923" s="2" t="s">
        <v>31045</v>
      </c>
      <c r="I4923" s="2" t="s">
        <v>504</v>
      </c>
      <c r="J4923" s="2" t="s">
        <v>31044</v>
      </c>
    </row>
    <row r="4924" spans="1:10" x14ac:dyDescent="0.3">
      <c r="A4924" s="3">
        <v>11014</v>
      </c>
      <c r="B4924" s="3">
        <v>1378153036</v>
      </c>
      <c r="C4924" s="2" t="s">
        <v>31051</v>
      </c>
      <c r="D4924" s="2" t="s">
        <v>1</v>
      </c>
      <c r="E4924" s="3" t="s">
        <v>2</v>
      </c>
      <c r="F4924" s="3">
        <v>41500</v>
      </c>
      <c r="G4924" s="3" t="str">
        <f t="shared" si="76"/>
        <v>경기도</v>
      </c>
      <c r="H4924" s="2" t="s">
        <v>31052</v>
      </c>
      <c r="I4924" s="2" t="s">
        <v>3563</v>
      </c>
      <c r="J4924" s="2"/>
    </row>
    <row r="4925" spans="1:10" x14ac:dyDescent="0.3">
      <c r="A4925" s="3">
        <v>11037</v>
      </c>
      <c r="B4925" s="3">
        <v>1262541266</v>
      </c>
      <c r="C4925" s="2" t="s">
        <v>31110</v>
      </c>
      <c r="D4925" s="2" t="s">
        <v>1</v>
      </c>
      <c r="E4925" s="3" t="s">
        <v>2</v>
      </c>
      <c r="F4925" s="3">
        <v>41173</v>
      </c>
      <c r="G4925" s="3" t="str">
        <f t="shared" si="76"/>
        <v>경기도</v>
      </c>
      <c r="H4925" s="2" t="s">
        <v>574</v>
      </c>
      <c r="I4925" s="2" t="s">
        <v>941</v>
      </c>
      <c r="J4925" s="2" t="s">
        <v>31111</v>
      </c>
    </row>
    <row r="4926" spans="1:10" x14ac:dyDescent="0.3">
      <c r="A4926" s="3">
        <v>11040</v>
      </c>
      <c r="B4926" s="3">
        <v>1298625117</v>
      </c>
      <c r="C4926" s="2" t="s">
        <v>31118</v>
      </c>
      <c r="D4926" s="2" t="s">
        <v>895</v>
      </c>
      <c r="E4926" s="3" t="s">
        <v>896</v>
      </c>
      <c r="F4926" s="3">
        <v>41171</v>
      </c>
      <c r="G4926" s="3" t="str">
        <f t="shared" si="76"/>
        <v>경기도</v>
      </c>
      <c r="H4926" s="2" t="s">
        <v>574</v>
      </c>
      <c r="I4926" s="2" t="s">
        <v>79</v>
      </c>
      <c r="J4926" s="2" t="s">
        <v>31119</v>
      </c>
    </row>
    <row r="4927" spans="1:10" x14ac:dyDescent="0.3">
      <c r="A4927" s="3">
        <v>11043</v>
      </c>
      <c r="B4927" s="3">
        <v>1348153978</v>
      </c>
      <c r="C4927" s="2" t="s">
        <v>31126</v>
      </c>
      <c r="D4927" s="2" t="s">
        <v>895</v>
      </c>
      <c r="E4927" s="3" t="s">
        <v>896</v>
      </c>
      <c r="F4927" s="3">
        <v>41273</v>
      </c>
      <c r="G4927" s="3" t="str">
        <f t="shared" si="76"/>
        <v>경기도</v>
      </c>
      <c r="H4927" s="2" t="s">
        <v>31128</v>
      </c>
      <c r="I4927" s="2" t="s">
        <v>1813</v>
      </c>
      <c r="J4927" s="2" t="s">
        <v>31127</v>
      </c>
    </row>
    <row r="4928" spans="1:10" x14ac:dyDescent="0.3">
      <c r="A4928" s="3">
        <v>11066</v>
      </c>
      <c r="B4928" s="3">
        <v>1098157022</v>
      </c>
      <c r="C4928" s="2" t="s">
        <v>31187</v>
      </c>
      <c r="D4928" s="2" t="s">
        <v>1</v>
      </c>
      <c r="E4928" s="3" t="s">
        <v>2</v>
      </c>
      <c r="F4928" s="3">
        <v>41273</v>
      </c>
      <c r="G4928" s="3" t="str">
        <f t="shared" si="76"/>
        <v>경기도</v>
      </c>
      <c r="H4928" s="2" t="s">
        <v>31189</v>
      </c>
      <c r="I4928" s="2" t="s">
        <v>4533</v>
      </c>
      <c r="J4928" s="2" t="s">
        <v>31188</v>
      </c>
    </row>
    <row r="4929" spans="1:10" x14ac:dyDescent="0.3">
      <c r="A4929" s="3">
        <v>11068</v>
      </c>
      <c r="B4929" s="3">
        <v>1138146602</v>
      </c>
      <c r="C4929" s="2" t="s">
        <v>31193</v>
      </c>
      <c r="D4929" s="2" t="s">
        <v>471</v>
      </c>
      <c r="E4929" s="3" t="s">
        <v>2</v>
      </c>
      <c r="F4929" s="3">
        <v>41171</v>
      </c>
      <c r="G4929" s="3" t="str">
        <f t="shared" si="76"/>
        <v>경기도</v>
      </c>
      <c r="H4929" s="2" t="s">
        <v>31195</v>
      </c>
      <c r="I4929" s="2" t="s">
        <v>1493</v>
      </c>
      <c r="J4929" s="2" t="s">
        <v>31194</v>
      </c>
    </row>
    <row r="4930" spans="1:10" x14ac:dyDescent="0.3">
      <c r="A4930" s="3">
        <v>11078</v>
      </c>
      <c r="B4930" s="3">
        <v>1298199012</v>
      </c>
      <c r="C4930" s="2" t="s">
        <v>31222</v>
      </c>
      <c r="D4930" s="2" t="s">
        <v>1</v>
      </c>
      <c r="E4930" s="3" t="s">
        <v>2</v>
      </c>
      <c r="F4930" s="3">
        <v>41135</v>
      </c>
      <c r="G4930" s="3" t="str">
        <f t="shared" si="76"/>
        <v>경기도</v>
      </c>
      <c r="H4930" s="2" t="s">
        <v>31224</v>
      </c>
      <c r="I4930" s="2" t="s">
        <v>941</v>
      </c>
      <c r="J4930" s="2" t="s">
        <v>31223</v>
      </c>
    </row>
    <row r="4931" spans="1:10" x14ac:dyDescent="0.3">
      <c r="A4931" s="3">
        <v>11079</v>
      </c>
      <c r="B4931" s="3">
        <v>1298606518</v>
      </c>
      <c r="C4931" s="2" t="s">
        <v>31225</v>
      </c>
      <c r="D4931" s="2" t="s">
        <v>1</v>
      </c>
      <c r="E4931" s="3" t="s">
        <v>2</v>
      </c>
      <c r="F4931" s="3">
        <v>41133</v>
      </c>
      <c r="G4931" s="3" t="str">
        <f t="shared" ref="G4931:G4994" si="77">LEFT(H4931,3)</f>
        <v>경기도</v>
      </c>
      <c r="H4931" s="2" t="s">
        <v>31227</v>
      </c>
      <c r="I4931" s="2" t="s">
        <v>154</v>
      </c>
      <c r="J4931" s="2" t="s">
        <v>31226</v>
      </c>
    </row>
    <row r="4932" spans="1:10" x14ac:dyDescent="0.3">
      <c r="A4932" s="3">
        <v>11084</v>
      </c>
      <c r="B4932" s="3">
        <v>1328167379</v>
      </c>
      <c r="C4932" s="2" t="s">
        <v>31240</v>
      </c>
      <c r="D4932" s="2" t="s">
        <v>1</v>
      </c>
      <c r="E4932" s="3" t="s">
        <v>2</v>
      </c>
      <c r="F4932" s="3">
        <v>41360</v>
      </c>
      <c r="G4932" s="3" t="str">
        <f t="shared" si="77"/>
        <v>경기도</v>
      </c>
      <c r="H4932" s="2" t="s">
        <v>31242</v>
      </c>
      <c r="I4932" s="2" t="s">
        <v>459</v>
      </c>
      <c r="J4932" s="2" t="s">
        <v>31241</v>
      </c>
    </row>
    <row r="4933" spans="1:10" x14ac:dyDescent="0.3">
      <c r="A4933" s="3">
        <v>11130</v>
      </c>
      <c r="B4933" s="3">
        <v>2148623998</v>
      </c>
      <c r="C4933" s="2" t="s">
        <v>31368</v>
      </c>
      <c r="D4933" s="2" t="s">
        <v>1</v>
      </c>
      <c r="E4933" s="3" t="s">
        <v>2</v>
      </c>
      <c r="F4933" s="3">
        <v>41430</v>
      </c>
      <c r="G4933" s="3" t="str">
        <f t="shared" si="77"/>
        <v>경기도</v>
      </c>
      <c r="H4933" s="2" t="s">
        <v>11097</v>
      </c>
      <c r="I4933" s="2" t="s">
        <v>9633</v>
      </c>
      <c r="J4933" s="2" t="s">
        <v>31369</v>
      </c>
    </row>
    <row r="4934" spans="1:10" x14ac:dyDescent="0.3">
      <c r="A4934" s="3">
        <v>11131</v>
      </c>
      <c r="B4934" s="3">
        <v>2148814630</v>
      </c>
      <c r="C4934" s="2" t="s">
        <v>31370</v>
      </c>
      <c r="D4934" s="2" t="s">
        <v>1</v>
      </c>
      <c r="E4934" s="3" t="s">
        <v>2</v>
      </c>
      <c r="F4934" s="3">
        <v>41610</v>
      </c>
      <c r="G4934" s="3" t="str">
        <f t="shared" si="77"/>
        <v>경기도</v>
      </c>
      <c r="H4934" s="2" t="s">
        <v>31372</v>
      </c>
      <c r="I4934" s="2" t="s">
        <v>1194</v>
      </c>
      <c r="J4934" s="2" t="s">
        <v>31371</v>
      </c>
    </row>
    <row r="4935" spans="1:10" x14ac:dyDescent="0.3">
      <c r="A4935" s="3">
        <v>11152</v>
      </c>
      <c r="B4935" s="3">
        <v>1138644555</v>
      </c>
      <c r="C4935" s="2" t="s">
        <v>31425</v>
      </c>
      <c r="D4935" s="2" t="s">
        <v>1</v>
      </c>
      <c r="E4935" s="3" t="s">
        <v>2</v>
      </c>
      <c r="F4935" s="3">
        <v>41190</v>
      </c>
      <c r="G4935" s="3" t="str">
        <f t="shared" si="77"/>
        <v>경기도</v>
      </c>
      <c r="H4935" s="2" t="s">
        <v>31427</v>
      </c>
      <c r="I4935" s="2" t="s">
        <v>176</v>
      </c>
      <c r="J4935" s="2" t="s">
        <v>31426</v>
      </c>
    </row>
    <row r="4936" spans="1:10" x14ac:dyDescent="0.3">
      <c r="A4936" s="3">
        <v>11159</v>
      </c>
      <c r="B4936" s="3">
        <v>1308607652</v>
      </c>
      <c r="C4936" s="2" t="s">
        <v>31445</v>
      </c>
      <c r="D4936" s="2" t="s">
        <v>1</v>
      </c>
      <c r="E4936" s="3" t="s">
        <v>2</v>
      </c>
      <c r="F4936" s="3">
        <v>41190</v>
      </c>
      <c r="G4936" s="3" t="str">
        <f t="shared" si="77"/>
        <v>경기도</v>
      </c>
      <c r="H4936" s="2" t="s">
        <v>31447</v>
      </c>
      <c r="I4936" s="2" t="s">
        <v>526</v>
      </c>
      <c r="J4936" s="2" t="s">
        <v>31446</v>
      </c>
    </row>
    <row r="4937" spans="1:10" x14ac:dyDescent="0.3">
      <c r="A4937" s="3">
        <v>11165</v>
      </c>
      <c r="B4937" s="3">
        <v>1428107121</v>
      </c>
      <c r="C4937" s="2" t="s">
        <v>31462</v>
      </c>
      <c r="D4937" s="2" t="s">
        <v>1</v>
      </c>
      <c r="E4937" s="3" t="s">
        <v>2</v>
      </c>
      <c r="F4937" s="3">
        <v>41465</v>
      </c>
      <c r="G4937" s="3" t="str">
        <f t="shared" si="77"/>
        <v>경기도</v>
      </c>
      <c r="H4937" s="2" t="s">
        <v>26982</v>
      </c>
      <c r="I4937" s="2" t="s">
        <v>31464</v>
      </c>
      <c r="J4937" s="2" t="s">
        <v>31463</v>
      </c>
    </row>
    <row r="4938" spans="1:10" x14ac:dyDescent="0.3">
      <c r="A4938" s="3">
        <v>11170</v>
      </c>
      <c r="B4938" s="3">
        <v>2148770391</v>
      </c>
      <c r="C4938" s="2" t="s">
        <v>31477</v>
      </c>
      <c r="D4938" s="2" t="s">
        <v>1</v>
      </c>
      <c r="E4938" s="3" t="s">
        <v>2</v>
      </c>
      <c r="F4938" s="3">
        <v>41135</v>
      </c>
      <c r="G4938" s="3" t="str">
        <f t="shared" si="77"/>
        <v>경기도</v>
      </c>
      <c r="H4938" s="2" t="s">
        <v>31479</v>
      </c>
      <c r="I4938" s="2" t="s">
        <v>13</v>
      </c>
      <c r="J4938" s="2" t="s">
        <v>31478</v>
      </c>
    </row>
    <row r="4939" spans="1:10" x14ac:dyDescent="0.3">
      <c r="A4939" s="3">
        <v>11188</v>
      </c>
      <c r="B4939" s="3">
        <v>1248184571</v>
      </c>
      <c r="C4939" s="2" t="s">
        <v>31517</v>
      </c>
      <c r="D4939" s="2" t="s">
        <v>1</v>
      </c>
      <c r="E4939" s="3" t="s">
        <v>2</v>
      </c>
      <c r="F4939" s="3">
        <v>41173</v>
      </c>
      <c r="G4939" s="3" t="str">
        <f t="shared" si="77"/>
        <v>경기도</v>
      </c>
      <c r="H4939" s="2" t="s">
        <v>31519</v>
      </c>
      <c r="I4939" s="2" t="s">
        <v>13</v>
      </c>
      <c r="J4939" s="2" t="s">
        <v>31518</v>
      </c>
    </row>
    <row r="4940" spans="1:10" x14ac:dyDescent="0.3">
      <c r="A4940" s="3">
        <v>11217</v>
      </c>
      <c r="B4940" s="3">
        <v>1078705990</v>
      </c>
      <c r="C4940" s="2" t="s">
        <v>31595</v>
      </c>
      <c r="D4940" s="2" t="s">
        <v>1</v>
      </c>
      <c r="E4940" s="3" t="s">
        <v>2</v>
      </c>
      <c r="F4940" s="3">
        <v>41135</v>
      </c>
      <c r="G4940" s="3" t="str">
        <f t="shared" si="77"/>
        <v>경기도</v>
      </c>
      <c r="H4940" s="2" t="s">
        <v>31597</v>
      </c>
      <c r="I4940" s="2" t="s">
        <v>13</v>
      </c>
      <c r="J4940" s="2" t="s">
        <v>31596</v>
      </c>
    </row>
    <row r="4941" spans="1:10" x14ac:dyDescent="0.3">
      <c r="A4941" s="3">
        <v>11229</v>
      </c>
      <c r="B4941" s="3">
        <v>1328105349</v>
      </c>
      <c r="C4941" s="2" t="s">
        <v>31628</v>
      </c>
      <c r="D4941" s="2" t="s">
        <v>1</v>
      </c>
      <c r="E4941" s="3" t="s">
        <v>2</v>
      </c>
      <c r="F4941" s="3">
        <v>41113</v>
      </c>
      <c r="G4941" s="3" t="str">
        <f t="shared" si="77"/>
        <v>경기도</v>
      </c>
      <c r="H4941" s="2" t="s">
        <v>31630</v>
      </c>
      <c r="I4941" s="2" t="s">
        <v>2460</v>
      </c>
      <c r="J4941" s="2" t="s">
        <v>31629</v>
      </c>
    </row>
    <row r="4942" spans="1:10" x14ac:dyDescent="0.3">
      <c r="A4942" s="3">
        <v>11259</v>
      </c>
      <c r="B4942" s="3">
        <v>1208195299</v>
      </c>
      <c r="C4942" s="2" t="s">
        <v>31707</v>
      </c>
      <c r="D4942" s="2" t="s">
        <v>1</v>
      </c>
      <c r="E4942" s="3" t="s">
        <v>2</v>
      </c>
      <c r="F4942" s="3">
        <v>41220</v>
      </c>
      <c r="G4942" s="3" t="str">
        <f t="shared" si="77"/>
        <v>경기도</v>
      </c>
      <c r="H4942" s="2" t="s">
        <v>31709</v>
      </c>
      <c r="I4942" s="2" t="s">
        <v>737</v>
      </c>
      <c r="J4942" s="2" t="s">
        <v>31708</v>
      </c>
    </row>
    <row r="4943" spans="1:10" x14ac:dyDescent="0.3">
      <c r="A4943" s="3">
        <v>11269</v>
      </c>
      <c r="B4943" s="3">
        <v>1398134490</v>
      </c>
      <c r="C4943" s="2" t="s">
        <v>31733</v>
      </c>
      <c r="D4943" s="2" t="s">
        <v>1</v>
      </c>
      <c r="E4943" s="3" t="s">
        <v>2</v>
      </c>
      <c r="F4943" s="3">
        <v>41190</v>
      </c>
      <c r="G4943" s="3" t="str">
        <f t="shared" si="77"/>
        <v>경기도</v>
      </c>
      <c r="H4943" s="2" t="s">
        <v>31735</v>
      </c>
      <c r="I4943" s="2" t="s">
        <v>635</v>
      </c>
      <c r="J4943" s="2" t="s">
        <v>31734</v>
      </c>
    </row>
    <row r="4944" spans="1:10" x14ac:dyDescent="0.3">
      <c r="A4944" s="3">
        <v>11287</v>
      </c>
      <c r="B4944" s="3">
        <v>5158117943</v>
      </c>
      <c r="C4944" s="2" t="s">
        <v>31779</v>
      </c>
      <c r="D4944" s="2" t="s">
        <v>1</v>
      </c>
      <c r="E4944" s="3" t="s">
        <v>2</v>
      </c>
      <c r="F4944" s="3">
        <v>41590</v>
      </c>
      <c r="G4944" s="3" t="str">
        <f t="shared" si="77"/>
        <v>경기도</v>
      </c>
      <c r="H4944" s="2" t="s">
        <v>31781</v>
      </c>
      <c r="I4944" s="2" t="s">
        <v>2460</v>
      </c>
      <c r="J4944" s="2" t="s">
        <v>31780</v>
      </c>
    </row>
    <row r="4945" spans="1:10" x14ac:dyDescent="0.3">
      <c r="A4945" s="3">
        <v>11301</v>
      </c>
      <c r="B4945" s="3">
        <v>1248669217</v>
      </c>
      <c r="C4945" s="2" t="s">
        <v>31819</v>
      </c>
      <c r="D4945" s="2" t="s">
        <v>1</v>
      </c>
      <c r="E4945" s="3" t="s">
        <v>2</v>
      </c>
      <c r="F4945" s="3">
        <v>41590</v>
      </c>
      <c r="G4945" s="3" t="str">
        <f t="shared" si="77"/>
        <v>경기도</v>
      </c>
      <c r="H4945" s="2" t="s">
        <v>31821</v>
      </c>
      <c r="I4945" s="2" t="s">
        <v>430</v>
      </c>
      <c r="J4945" s="2" t="s">
        <v>31820</v>
      </c>
    </row>
    <row r="4946" spans="1:10" x14ac:dyDescent="0.3">
      <c r="A4946" s="3">
        <v>11303</v>
      </c>
      <c r="B4946" s="3">
        <v>1268608138</v>
      </c>
      <c r="C4946" s="2" t="s">
        <v>31825</v>
      </c>
      <c r="D4946" s="2" t="s">
        <v>1</v>
      </c>
      <c r="E4946" s="3" t="s">
        <v>2</v>
      </c>
      <c r="F4946" s="3">
        <v>41461</v>
      </c>
      <c r="G4946" s="3" t="str">
        <f t="shared" si="77"/>
        <v>경기도</v>
      </c>
      <c r="H4946" s="2" t="s">
        <v>31827</v>
      </c>
      <c r="I4946" s="2" t="s">
        <v>3285</v>
      </c>
      <c r="J4946" s="2" t="s">
        <v>31826</v>
      </c>
    </row>
    <row r="4947" spans="1:10" x14ac:dyDescent="0.3">
      <c r="A4947" s="3">
        <v>11304</v>
      </c>
      <c r="B4947" s="3">
        <v>1308135788</v>
      </c>
      <c r="C4947" s="2" t="s">
        <v>31828</v>
      </c>
      <c r="D4947" s="2" t="s">
        <v>1</v>
      </c>
      <c r="E4947" s="3" t="s">
        <v>2</v>
      </c>
      <c r="F4947" s="3">
        <v>41570</v>
      </c>
      <c r="G4947" s="3" t="str">
        <f t="shared" si="77"/>
        <v>경기도</v>
      </c>
      <c r="H4947" s="2" t="s">
        <v>31830</v>
      </c>
      <c r="I4947" s="2" t="s">
        <v>1567</v>
      </c>
      <c r="J4947" s="2" t="s">
        <v>31829</v>
      </c>
    </row>
    <row r="4948" spans="1:10" x14ac:dyDescent="0.3">
      <c r="A4948" s="3">
        <v>11346</v>
      </c>
      <c r="B4948" s="3">
        <v>1248612693</v>
      </c>
      <c r="C4948" s="2" t="s">
        <v>31946</v>
      </c>
      <c r="D4948" s="2" t="s">
        <v>1</v>
      </c>
      <c r="E4948" s="3" t="s">
        <v>2</v>
      </c>
      <c r="F4948" s="3">
        <v>41113</v>
      </c>
      <c r="G4948" s="3" t="str">
        <f t="shared" si="77"/>
        <v>경기도</v>
      </c>
      <c r="H4948" s="2" t="s">
        <v>31948</v>
      </c>
      <c r="I4948" s="2" t="s">
        <v>512</v>
      </c>
      <c r="J4948" s="2" t="s">
        <v>31947</v>
      </c>
    </row>
    <row r="4949" spans="1:10" x14ac:dyDescent="0.3">
      <c r="A4949" s="3">
        <v>11350</v>
      </c>
      <c r="B4949" s="3">
        <v>1308141067</v>
      </c>
      <c r="C4949" s="2" t="s">
        <v>31958</v>
      </c>
      <c r="D4949" s="2" t="s">
        <v>1</v>
      </c>
      <c r="E4949" s="3" t="s">
        <v>2</v>
      </c>
      <c r="F4949" s="3">
        <v>41550</v>
      </c>
      <c r="G4949" s="3" t="str">
        <f t="shared" si="77"/>
        <v>경기도</v>
      </c>
      <c r="H4949" s="2" t="s">
        <v>31960</v>
      </c>
      <c r="I4949" s="2" t="s">
        <v>150</v>
      </c>
      <c r="J4949" s="2" t="s">
        <v>31959</v>
      </c>
    </row>
    <row r="4950" spans="1:10" x14ac:dyDescent="0.3">
      <c r="A4950" s="3">
        <v>11353</v>
      </c>
      <c r="B4950" s="3">
        <v>1348163156</v>
      </c>
      <c r="C4950" s="2" t="s">
        <v>31966</v>
      </c>
      <c r="D4950" s="2" t="s">
        <v>1</v>
      </c>
      <c r="E4950" s="3" t="s">
        <v>2</v>
      </c>
      <c r="F4950" s="3">
        <v>41570</v>
      </c>
      <c r="G4950" s="3" t="str">
        <f t="shared" si="77"/>
        <v>경기도</v>
      </c>
      <c r="H4950" s="2" t="s">
        <v>31968</v>
      </c>
      <c r="I4950" s="2" t="s">
        <v>616</v>
      </c>
      <c r="J4950" s="2" t="s">
        <v>31967</v>
      </c>
    </row>
    <row r="4951" spans="1:10" x14ac:dyDescent="0.3">
      <c r="A4951" s="3">
        <v>11387</v>
      </c>
      <c r="B4951" s="3">
        <v>1388134973</v>
      </c>
      <c r="C4951" s="2" t="s">
        <v>32054</v>
      </c>
      <c r="D4951" s="2" t="s">
        <v>1</v>
      </c>
      <c r="E4951" s="3" t="s">
        <v>2</v>
      </c>
      <c r="F4951" s="3">
        <v>41113</v>
      </c>
      <c r="G4951" s="3" t="str">
        <f t="shared" si="77"/>
        <v>경기도</v>
      </c>
      <c r="H4951" s="2" t="s">
        <v>32056</v>
      </c>
      <c r="I4951" s="2" t="s">
        <v>176</v>
      </c>
      <c r="J4951" s="2" t="s">
        <v>32055</v>
      </c>
    </row>
    <row r="4952" spans="1:10" x14ac:dyDescent="0.3">
      <c r="A4952" s="3">
        <v>11425</v>
      </c>
      <c r="B4952" s="3">
        <v>1348107284</v>
      </c>
      <c r="C4952" s="2" t="s">
        <v>32151</v>
      </c>
      <c r="D4952" s="2" t="s">
        <v>895</v>
      </c>
      <c r="E4952" s="3" t="s">
        <v>896</v>
      </c>
      <c r="F4952" s="3">
        <v>41273</v>
      </c>
      <c r="G4952" s="3" t="str">
        <f t="shared" si="77"/>
        <v>경기도</v>
      </c>
      <c r="H4952" s="2" t="s">
        <v>32153</v>
      </c>
      <c r="I4952" s="2" t="s">
        <v>743</v>
      </c>
      <c r="J4952" s="2" t="s">
        <v>32152</v>
      </c>
    </row>
    <row r="4953" spans="1:10" x14ac:dyDescent="0.3">
      <c r="A4953" s="3">
        <v>11426</v>
      </c>
      <c r="B4953" s="3">
        <v>1358155834</v>
      </c>
      <c r="C4953" s="2" t="s">
        <v>32154</v>
      </c>
      <c r="D4953" s="2" t="s">
        <v>1</v>
      </c>
      <c r="E4953" s="3" t="s">
        <v>2</v>
      </c>
      <c r="F4953" s="3">
        <v>41173</v>
      </c>
      <c r="G4953" s="3" t="str">
        <f t="shared" si="77"/>
        <v>경기도</v>
      </c>
      <c r="H4953" s="2" t="s">
        <v>32156</v>
      </c>
      <c r="I4953" s="2" t="s">
        <v>32157</v>
      </c>
      <c r="J4953" s="2" t="s">
        <v>32155</v>
      </c>
    </row>
    <row r="4954" spans="1:10" x14ac:dyDescent="0.3">
      <c r="A4954" s="3">
        <v>11447</v>
      </c>
      <c r="B4954" s="3">
        <v>1138162204</v>
      </c>
      <c r="C4954" s="2" t="s">
        <v>32213</v>
      </c>
      <c r="D4954" s="2" t="s">
        <v>1</v>
      </c>
      <c r="E4954" s="3" t="s">
        <v>2</v>
      </c>
      <c r="F4954" s="3">
        <v>41480</v>
      </c>
      <c r="G4954" s="3" t="str">
        <f t="shared" si="77"/>
        <v>경기도</v>
      </c>
      <c r="H4954" s="2" t="s">
        <v>32215</v>
      </c>
      <c r="I4954" s="2" t="s">
        <v>1317</v>
      </c>
      <c r="J4954" s="2" t="s">
        <v>32214</v>
      </c>
    </row>
    <row r="4955" spans="1:10" x14ac:dyDescent="0.3">
      <c r="A4955" s="3">
        <v>11453</v>
      </c>
      <c r="B4955" s="3">
        <v>1298625169</v>
      </c>
      <c r="C4955" s="2" t="s">
        <v>32230</v>
      </c>
      <c r="D4955" s="2" t="s">
        <v>1</v>
      </c>
      <c r="E4955" s="3" t="s">
        <v>2</v>
      </c>
      <c r="F4955" s="3">
        <v>41135</v>
      </c>
      <c r="G4955" s="3" t="str">
        <f t="shared" si="77"/>
        <v>경기도</v>
      </c>
      <c r="H4955" s="2" t="s">
        <v>32231</v>
      </c>
      <c r="I4955" s="2" t="s">
        <v>13</v>
      </c>
      <c r="J4955" s="2"/>
    </row>
    <row r="4956" spans="1:10" x14ac:dyDescent="0.3">
      <c r="A4956" s="3">
        <v>11457</v>
      </c>
      <c r="B4956" s="3">
        <v>1341989052</v>
      </c>
      <c r="C4956" s="2" t="s">
        <v>32241</v>
      </c>
      <c r="D4956" s="2" t="s">
        <v>1</v>
      </c>
      <c r="E4956" s="3" t="s">
        <v>2</v>
      </c>
      <c r="F4956" s="3">
        <v>41271</v>
      </c>
      <c r="G4956" s="3" t="str">
        <f t="shared" si="77"/>
        <v>경기도</v>
      </c>
      <c r="H4956" s="2" t="s">
        <v>32243</v>
      </c>
      <c r="I4956" s="2" t="s">
        <v>154</v>
      </c>
      <c r="J4956" s="2" t="s">
        <v>32242</v>
      </c>
    </row>
    <row r="4957" spans="1:10" x14ac:dyDescent="0.3">
      <c r="A4957" s="3">
        <v>11462</v>
      </c>
      <c r="B4957" s="3">
        <v>1348629997</v>
      </c>
      <c r="C4957" s="2" t="s">
        <v>32257</v>
      </c>
      <c r="D4957" s="2" t="s">
        <v>1</v>
      </c>
      <c r="E4957" s="3" t="s">
        <v>2</v>
      </c>
      <c r="F4957" s="3">
        <v>41273</v>
      </c>
      <c r="G4957" s="3" t="str">
        <f t="shared" si="77"/>
        <v>경기도</v>
      </c>
      <c r="H4957" s="2" t="s">
        <v>32259</v>
      </c>
      <c r="I4957" s="2" t="s">
        <v>1234</v>
      </c>
      <c r="J4957" s="2" t="s">
        <v>32258</v>
      </c>
    </row>
    <row r="4958" spans="1:10" x14ac:dyDescent="0.3">
      <c r="A4958" s="3">
        <v>11464</v>
      </c>
      <c r="B4958" s="3">
        <v>1348679750</v>
      </c>
      <c r="C4958" s="2" t="s">
        <v>32263</v>
      </c>
      <c r="D4958" s="2" t="s">
        <v>895</v>
      </c>
      <c r="E4958" s="3" t="s">
        <v>896</v>
      </c>
      <c r="F4958" s="3">
        <v>41465</v>
      </c>
      <c r="G4958" s="3" t="str">
        <f t="shared" si="77"/>
        <v>경기도</v>
      </c>
      <c r="H4958" s="2" t="s">
        <v>1111</v>
      </c>
      <c r="I4958" s="2" t="s">
        <v>839</v>
      </c>
      <c r="J4958" s="2" t="s">
        <v>32264</v>
      </c>
    </row>
    <row r="4959" spans="1:10" x14ac:dyDescent="0.3">
      <c r="A4959" s="3">
        <v>11488</v>
      </c>
      <c r="B4959" s="3">
        <v>1138169925</v>
      </c>
      <c r="C4959" s="2" t="s">
        <v>32327</v>
      </c>
      <c r="D4959" s="2" t="s">
        <v>1</v>
      </c>
      <c r="E4959" s="3" t="s">
        <v>2</v>
      </c>
      <c r="F4959" s="3">
        <v>41210</v>
      </c>
      <c r="G4959" s="3" t="str">
        <f t="shared" si="77"/>
        <v>경기도</v>
      </c>
      <c r="H4959" s="2" t="s">
        <v>11373</v>
      </c>
      <c r="I4959" s="2" t="s">
        <v>5</v>
      </c>
      <c r="J4959" s="2" t="s">
        <v>32328</v>
      </c>
    </row>
    <row r="4960" spans="1:10" x14ac:dyDescent="0.3">
      <c r="A4960" s="3">
        <v>11521</v>
      </c>
      <c r="B4960" s="3">
        <v>1148173437</v>
      </c>
      <c r="C4960" s="2" t="s">
        <v>32418</v>
      </c>
      <c r="D4960" s="2" t="s">
        <v>1</v>
      </c>
      <c r="E4960" s="3" t="s">
        <v>2</v>
      </c>
      <c r="F4960" s="3">
        <v>41461</v>
      </c>
      <c r="G4960" s="3" t="str">
        <f t="shared" si="77"/>
        <v>경기도</v>
      </c>
      <c r="H4960" s="2" t="s">
        <v>32420</v>
      </c>
      <c r="I4960" s="2" t="s">
        <v>447</v>
      </c>
      <c r="J4960" s="2" t="s">
        <v>32419</v>
      </c>
    </row>
    <row r="4961" spans="1:10" x14ac:dyDescent="0.3">
      <c r="A4961" s="3">
        <v>11530</v>
      </c>
      <c r="B4961" s="3">
        <v>1308130255</v>
      </c>
      <c r="C4961" s="2" t="s">
        <v>32442</v>
      </c>
      <c r="D4961" s="2" t="s">
        <v>1</v>
      </c>
      <c r="E4961" s="3" t="s">
        <v>2</v>
      </c>
      <c r="F4961" s="3">
        <v>41190</v>
      </c>
      <c r="G4961" s="3" t="str">
        <f t="shared" si="77"/>
        <v>경기도</v>
      </c>
      <c r="H4961" s="2" t="s">
        <v>29487</v>
      </c>
      <c r="I4961" s="2" t="s">
        <v>1653</v>
      </c>
      <c r="J4961" s="2" t="s">
        <v>32443</v>
      </c>
    </row>
    <row r="4962" spans="1:10" x14ac:dyDescent="0.3">
      <c r="A4962" s="3">
        <v>11559</v>
      </c>
      <c r="B4962" s="3">
        <v>1228156332</v>
      </c>
      <c r="C4962" s="2" t="s">
        <v>32517</v>
      </c>
      <c r="D4962" s="2" t="s">
        <v>471</v>
      </c>
      <c r="E4962" s="3" t="s">
        <v>2</v>
      </c>
      <c r="F4962" s="3">
        <v>41190</v>
      </c>
      <c r="G4962" s="3" t="str">
        <f t="shared" si="77"/>
        <v>경기도</v>
      </c>
      <c r="H4962" s="2" t="s">
        <v>16262</v>
      </c>
      <c r="I4962" s="2" t="s">
        <v>202</v>
      </c>
      <c r="J4962" s="2" t="s">
        <v>32518</v>
      </c>
    </row>
    <row r="4963" spans="1:10" x14ac:dyDescent="0.3">
      <c r="A4963" s="3">
        <v>11571</v>
      </c>
      <c r="B4963" s="3">
        <v>1358615458</v>
      </c>
      <c r="C4963" s="2" t="s">
        <v>32552</v>
      </c>
      <c r="D4963" s="2" t="s">
        <v>1</v>
      </c>
      <c r="E4963" s="3" t="s">
        <v>2</v>
      </c>
      <c r="F4963" s="3">
        <v>41590</v>
      </c>
      <c r="G4963" s="3" t="str">
        <f t="shared" si="77"/>
        <v>경기도</v>
      </c>
      <c r="H4963" s="2" t="s">
        <v>32554</v>
      </c>
      <c r="I4963" s="2" t="s">
        <v>469</v>
      </c>
      <c r="J4963" s="2" t="s">
        <v>32553</v>
      </c>
    </row>
    <row r="4964" spans="1:10" x14ac:dyDescent="0.3">
      <c r="A4964" s="3">
        <v>11574</v>
      </c>
      <c r="B4964" s="3">
        <v>2068197437</v>
      </c>
      <c r="C4964" s="2" t="s">
        <v>32560</v>
      </c>
      <c r="D4964" s="2" t="s">
        <v>1</v>
      </c>
      <c r="E4964" s="3" t="s">
        <v>2</v>
      </c>
      <c r="F4964" s="3">
        <v>41450</v>
      </c>
      <c r="G4964" s="3" t="str">
        <f t="shared" si="77"/>
        <v>경기도</v>
      </c>
      <c r="H4964" s="2" t="s">
        <v>32562</v>
      </c>
      <c r="I4964" s="2" t="s">
        <v>986</v>
      </c>
      <c r="J4964" s="2" t="s">
        <v>32561</v>
      </c>
    </row>
    <row r="4965" spans="1:10" x14ac:dyDescent="0.3">
      <c r="A4965" s="3">
        <v>11578</v>
      </c>
      <c r="B4965" s="3">
        <v>2208173182</v>
      </c>
      <c r="C4965" s="2" t="s">
        <v>32571</v>
      </c>
      <c r="D4965" s="2" t="s">
        <v>1</v>
      </c>
      <c r="E4965" s="3" t="s">
        <v>2</v>
      </c>
      <c r="F4965" s="3">
        <v>41410</v>
      </c>
      <c r="G4965" s="3" t="str">
        <f t="shared" si="77"/>
        <v>경기도</v>
      </c>
      <c r="H4965" s="2" t="s">
        <v>32573</v>
      </c>
      <c r="I4965" s="2" t="s">
        <v>1024</v>
      </c>
      <c r="J4965" s="2" t="s">
        <v>32572</v>
      </c>
    </row>
    <row r="4966" spans="1:10" x14ac:dyDescent="0.3">
      <c r="A4966" s="3">
        <v>11594</v>
      </c>
      <c r="B4966" s="3">
        <v>1138657633</v>
      </c>
      <c r="C4966" s="2" t="s">
        <v>32612</v>
      </c>
      <c r="D4966" s="2" t="s">
        <v>1</v>
      </c>
      <c r="E4966" s="3" t="s">
        <v>2</v>
      </c>
      <c r="F4966" s="3">
        <v>41590</v>
      </c>
      <c r="G4966" s="3" t="str">
        <f t="shared" si="77"/>
        <v>경기도</v>
      </c>
      <c r="H4966" s="2" t="s">
        <v>32614</v>
      </c>
      <c r="I4966" s="2" t="s">
        <v>1411</v>
      </c>
      <c r="J4966" s="2" t="s">
        <v>32613</v>
      </c>
    </row>
    <row r="4967" spans="1:10" x14ac:dyDescent="0.3">
      <c r="A4967" s="3">
        <v>11603</v>
      </c>
      <c r="B4967" s="3">
        <v>1348644867</v>
      </c>
      <c r="C4967" s="2" t="s">
        <v>32636</v>
      </c>
      <c r="D4967" s="2" t="s">
        <v>1</v>
      </c>
      <c r="E4967" s="3" t="s">
        <v>2</v>
      </c>
      <c r="F4967" s="3">
        <v>41271</v>
      </c>
      <c r="G4967" s="3" t="str">
        <f t="shared" si="77"/>
        <v>경기도</v>
      </c>
      <c r="H4967" s="2" t="s">
        <v>32638</v>
      </c>
      <c r="I4967" s="2" t="s">
        <v>986</v>
      </c>
      <c r="J4967" s="2" t="s">
        <v>32637</v>
      </c>
    </row>
    <row r="4968" spans="1:10" x14ac:dyDescent="0.3">
      <c r="A4968" s="3">
        <v>11626</v>
      </c>
      <c r="B4968" s="3">
        <v>1238629134</v>
      </c>
      <c r="C4968" s="2" t="s">
        <v>32703</v>
      </c>
      <c r="D4968" s="2" t="s">
        <v>1</v>
      </c>
      <c r="E4968" s="3" t="s">
        <v>2</v>
      </c>
      <c r="F4968" s="3">
        <v>41410</v>
      </c>
      <c r="G4968" s="3" t="str">
        <f t="shared" si="77"/>
        <v>경기도</v>
      </c>
      <c r="H4968" s="2" t="s">
        <v>12819</v>
      </c>
      <c r="I4968" s="2" t="s">
        <v>117</v>
      </c>
      <c r="J4968" s="2" t="s">
        <v>32704</v>
      </c>
    </row>
    <row r="4969" spans="1:10" x14ac:dyDescent="0.3">
      <c r="A4969" s="3">
        <v>11640</v>
      </c>
      <c r="B4969" s="3">
        <v>2298134357</v>
      </c>
      <c r="C4969" s="2" t="s">
        <v>32742</v>
      </c>
      <c r="D4969" s="2" t="s">
        <v>126</v>
      </c>
      <c r="E4969" s="3" t="s">
        <v>943</v>
      </c>
      <c r="F4969" s="3">
        <v>41173</v>
      </c>
      <c r="G4969" s="3" t="str">
        <f t="shared" si="77"/>
        <v>경기도</v>
      </c>
      <c r="H4969" s="2" t="s">
        <v>32744</v>
      </c>
      <c r="I4969" s="2" t="s">
        <v>534</v>
      </c>
      <c r="J4969" s="2" t="s">
        <v>32743</v>
      </c>
    </row>
    <row r="4970" spans="1:10" x14ac:dyDescent="0.3">
      <c r="A4970" s="3">
        <v>11664</v>
      </c>
      <c r="B4970" s="3">
        <v>1268637929</v>
      </c>
      <c r="C4970" s="2" t="s">
        <v>32801</v>
      </c>
      <c r="D4970" s="2" t="s">
        <v>1</v>
      </c>
      <c r="E4970" s="3" t="s">
        <v>2</v>
      </c>
      <c r="F4970" s="3">
        <v>41610</v>
      </c>
      <c r="G4970" s="3" t="str">
        <f t="shared" si="77"/>
        <v>경기도</v>
      </c>
      <c r="H4970" s="2" t="s">
        <v>32803</v>
      </c>
      <c r="I4970" s="2" t="s">
        <v>308</v>
      </c>
      <c r="J4970" s="2" t="s">
        <v>32802</v>
      </c>
    </row>
    <row r="4971" spans="1:10" x14ac:dyDescent="0.3">
      <c r="A4971" s="3">
        <v>11665</v>
      </c>
      <c r="B4971" s="3">
        <v>1288111269</v>
      </c>
      <c r="C4971" s="2" t="s">
        <v>32804</v>
      </c>
      <c r="D4971" s="2" t="s">
        <v>1</v>
      </c>
      <c r="E4971" s="3" t="s">
        <v>2</v>
      </c>
      <c r="F4971" s="3">
        <v>41480</v>
      </c>
      <c r="G4971" s="3" t="str">
        <f t="shared" si="77"/>
        <v>경기도</v>
      </c>
      <c r="H4971" s="2" t="s">
        <v>32806</v>
      </c>
      <c r="I4971" s="2" t="s">
        <v>557</v>
      </c>
      <c r="J4971" s="2" t="s">
        <v>32805</v>
      </c>
    </row>
    <row r="4972" spans="1:10" x14ac:dyDescent="0.3">
      <c r="A4972" s="3">
        <v>11668</v>
      </c>
      <c r="B4972" s="3">
        <v>1358146470</v>
      </c>
      <c r="C4972" s="2" t="s">
        <v>32813</v>
      </c>
      <c r="D4972" s="2" t="s">
        <v>471</v>
      </c>
      <c r="E4972" s="3" t="s">
        <v>2</v>
      </c>
      <c r="F4972" s="3">
        <v>41590</v>
      </c>
      <c r="G4972" s="3" t="str">
        <f t="shared" si="77"/>
        <v>경기도</v>
      </c>
      <c r="H4972" s="2" t="s">
        <v>32815</v>
      </c>
      <c r="I4972" s="2" t="s">
        <v>497</v>
      </c>
      <c r="J4972" s="2" t="s">
        <v>32814</v>
      </c>
    </row>
    <row r="4973" spans="1:10" x14ac:dyDescent="0.3">
      <c r="A4973" s="3">
        <v>11698</v>
      </c>
      <c r="B4973" s="3">
        <v>1238190712</v>
      </c>
      <c r="C4973" s="2" t="s">
        <v>32897</v>
      </c>
      <c r="D4973" s="2" t="s">
        <v>1</v>
      </c>
      <c r="E4973" s="3" t="s">
        <v>2</v>
      </c>
      <c r="F4973" s="3">
        <v>41410</v>
      </c>
      <c r="G4973" s="3" t="str">
        <f t="shared" si="77"/>
        <v>경기도</v>
      </c>
      <c r="H4973" s="2" t="s">
        <v>32899</v>
      </c>
      <c r="I4973" s="2" t="s">
        <v>51</v>
      </c>
      <c r="J4973" s="2" t="s">
        <v>32898</v>
      </c>
    </row>
    <row r="4974" spans="1:10" x14ac:dyDescent="0.3">
      <c r="A4974" s="3">
        <v>11708</v>
      </c>
      <c r="B4974" s="3">
        <v>1408144931</v>
      </c>
      <c r="C4974" s="2" t="s">
        <v>32925</v>
      </c>
      <c r="D4974" s="2" t="s">
        <v>1</v>
      </c>
      <c r="E4974" s="3" t="s">
        <v>2</v>
      </c>
      <c r="F4974" s="3">
        <v>41390</v>
      </c>
      <c r="G4974" s="3" t="str">
        <f t="shared" si="77"/>
        <v>경기도</v>
      </c>
      <c r="H4974" s="2" t="s">
        <v>32927</v>
      </c>
      <c r="I4974" s="2" t="s">
        <v>117</v>
      </c>
      <c r="J4974" s="2" t="s">
        <v>32926</v>
      </c>
    </row>
    <row r="4975" spans="1:10" x14ac:dyDescent="0.3">
      <c r="A4975" s="3">
        <v>11739</v>
      </c>
      <c r="B4975" s="3">
        <v>1148637023</v>
      </c>
      <c r="C4975" s="2" t="s">
        <v>32999</v>
      </c>
      <c r="D4975" s="2" t="s">
        <v>1</v>
      </c>
      <c r="E4975" s="3" t="s">
        <v>2</v>
      </c>
      <c r="F4975" s="3">
        <v>41480</v>
      </c>
      <c r="G4975" s="3" t="str">
        <f t="shared" si="77"/>
        <v>경기도</v>
      </c>
      <c r="H4975" s="2" t="s">
        <v>33001</v>
      </c>
      <c r="I4975" s="2" t="s">
        <v>271</v>
      </c>
      <c r="J4975" s="2" t="s">
        <v>33000</v>
      </c>
    </row>
    <row r="4976" spans="1:10" x14ac:dyDescent="0.3">
      <c r="A4976" s="3">
        <v>11747</v>
      </c>
      <c r="B4976" s="3">
        <v>1348186940</v>
      </c>
      <c r="C4976" s="2" t="s">
        <v>33020</v>
      </c>
      <c r="D4976" s="2" t="s">
        <v>1</v>
      </c>
      <c r="E4976" s="3" t="s">
        <v>2</v>
      </c>
      <c r="F4976" s="3">
        <v>41273</v>
      </c>
      <c r="G4976" s="3" t="str">
        <f t="shared" si="77"/>
        <v>경기도</v>
      </c>
      <c r="H4976" s="2" t="s">
        <v>33022</v>
      </c>
      <c r="I4976" s="2" t="s">
        <v>1166</v>
      </c>
      <c r="J4976" s="2" t="s">
        <v>33021</v>
      </c>
    </row>
    <row r="4977" spans="1:10" x14ac:dyDescent="0.3">
      <c r="A4977" s="3">
        <v>11780</v>
      </c>
      <c r="B4977" s="3">
        <v>1248131400</v>
      </c>
      <c r="C4977" s="2" t="s">
        <v>33101</v>
      </c>
      <c r="D4977" s="2" t="s">
        <v>1</v>
      </c>
      <c r="E4977" s="3" t="s">
        <v>2</v>
      </c>
      <c r="F4977" s="3">
        <v>41550</v>
      </c>
      <c r="G4977" s="3" t="str">
        <f t="shared" si="77"/>
        <v>경기도</v>
      </c>
      <c r="H4977" s="2" t="s">
        <v>33103</v>
      </c>
      <c r="I4977" s="2" t="s">
        <v>10404</v>
      </c>
      <c r="J4977" s="2" t="s">
        <v>33102</v>
      </c>
    </row>
    <row r="4978" spans="1:10" x14ac:dyDescent="0.3">
      <c r="A4978" s="3">
        <v>11806</v>
      </c>
      <c r="B4978" s="3">
        <v>1138144055</v>
      </c>
      <c r="C4978" s="2" t="s">
        <v>33165</v>
      </c>
      <c r="D4978" s="2" t="s">
        <v>239</v>
      </c>
      <c r="E4978" s="3" t="s">
        <v>240</v>
      </c>
      <c r="F4978" s="3">
        <v>41135</v>
      </c>
      <c r="G4978" s="3" t="str">
        <f t="shared" si="77"/>
        <v>경기도</v>
      </c>
      <c r="H4978" s="2" t="s">
        <v>33167</v>
      </c>
      <c r="I4978" s="2" t="s">
        <v>13</v>
      </c>
      <c r="J4978" s="2" t="s">
        <v>33166</v>
      </c>
    </row>
    <row r="4979" spans="1:10" x14ac:dyDescent="0.3">
      <c r="A4979" s="3">
        <v>11807</v>
      </c>
      <c r="B4979" s="3">
        <v>1148603616</v>
      </c>
      <c r="C4979" s="2" t="s">
        <v>33168</v>
      </c>
      <c r="D4979" s="2" t="s">
        <v>1</v>
      </c>
      <c r="E4979" s="3" t="s">
        <v>2</v>
      </c>
      <c r="F4979" s="3">
        <v>41171</v>
      </c>
      <c r="G4979" s="3" t="str">
        <f t="shared" si="77"/>
        <v>경기도</v>
      </c>
      <c r="H4979" s="2" t="s">
        <v>6656</v>
      </c>
      <c r="I4979" s="2" t="s">
        <v>2331</v>
      </c>
      <c r="J4979" s="2" t="s">
        <v>33169</v>
      </c>
    </row>
    <row r="4980" spans="1:10" x14ac:dyDescent="0.3">
      <c r="A4980" s="3">
        <v>11818</v>
      </c>
      <c r="B4980" s="3">
        <v>1338127249</v>
      </c>
      <c r="C4980" s="2" t="s">
        <v>33193</v>
      </c>
      <c r="D4980" s="2" t="s">
        <v>132</v>
      </c>
      <c r="E4980" s="3" t="s">
        <v>133</v>
      </c>
      <c r="F4980" s="3">
        <v>41220</v>
      </c>
      <c r="G4980" s="3" t="str">
        <f t="shared" si="77"/>
        <v>경기도</v>
      </c>
      <c r="H4980" s="2" t="s">
        <v>33195</v>
      </c>
      <c r="I4980" s="2" t="s">
        <v>202</v>
      </c>
      <c r="J4980" s="2" t="s">
        <v>33194</v>
      </c>
    </row>
    <row r="4981" spans="1:10" x14ac:dyDescent="0.3">
      <c r="A4981" s="3">
        <v>11822</v>
      </c>
      <c r="B4981" s="3">
        <v>1418105950</v>
      </c>
      <c r="C4981" s="2" t="s">
        <v>33205</v>
      </c>
      <c r="D4981" s="2" t="s">
        <v>239</v>
      </c>
      <c r="E4981" s="3" t="s">
        <v>240</v>
      </c>
      <c r="F4981" s="3">
        <v>41480</v>
      </c>
      <c r="G4981" s="3" t="str">
        <f t="shared" si="77"/>
        <v>경기도</v>
      </c>
      <c r="H4981" s="2" t="s">
        <v>33207</v>
      </c>
      <c r="I4981" s="2" t="s">
        <v>1226</v>
      </c>
      <c r="J4981" s="2" t="s">
        <v>33206</v>
      </c>
    </row>
    <row r="4982" spans="1:10" x14ac:dyDescent="0.3">
      <c r="A4982" s="3">
        <v>11837</v>
      </c>
      <c r="B4982" s="3">
        <v>5108123979</v>
      </c>
      <c r="C4982" s="2" t="s">
        <v>33243</v>
      </c>
      <c r="D4982" s="2" t="s">
        <v>1</v>
      </c>
      <c r="E4982" s="3" t="s">
        <v>2</v>
      </c>
      <c r="F4982" s="3">
        <v>47150</v>
      </c>
      <c r="G4982" s="3" t="str">
        <f t="shared" si="77"/>
        <v>경기도</v>
      </c>
      <c r="H4982" s="2" t="s">
        <v>33245</v>
      </c>
      <c r="I4982" s="2" t="s">
        <v>229</v>
      </c>
      <c r="J4982" s="2" t="s">
        <v>33244</v>
      </c>
    </row>
    <row r="4983" spans="1:10" x14ac:dyDescent="0.3">
      <c r="A4983" s="3">
        <v>11850</v>
      </c>
      <c r="B4983" s="3">
        <v>1198165946</v>
      </c>
      <c r="C4983" s="2" t="s">
        <v>33279</v>
      </c>
      <c r="D4983" s="2" t="s">
        <v>239</v>
      </c>
      <c r="E4983" s="3" t="s">
        <v>240</v>
      </c>
      <c r="F4983" s="3">
        <v>41390</v>
      </c>
      <c r="G4983" s="3" t="str">
        <f t="shared" si="77"/>
        <v>경기도</v>
      </c>
      <c r="H4983" s="2" t="s">
        <v>33281</v>
      </c>
      <c r="I4983" s="2" t="s">
        <v>260</v>
      </c>
      <c r="J4983" s="2" t="s">
        <v>33280</v>
      </c>
    </row>
    <row r="4984" spans="1:10" x14ac:dyDescent="0.3">
      <c r="A4984" s="3">
        <v>11856</v>
      </c>
      <c r="B4984" s="3">
        <v>1288189622</v>
      </c>
      <c r="C4984" s="2" t="s">
        <v>33297</v>
      </c>
      <c r="D4984" s="2" t="s">
        <v>239</v>
      </c>
      <c r="E4984" s="3" t="s">
        <v>240</v>
      </c>
      <c r="F4984" s="3">
        <v>41480</v>
      </c>
      <c r="G4984" s="3" t="str">
        <f t="shared" si="77"/>
        <v>경기도</v>
      </c>
      <c r="H4984" s="2" t="s">
        <v>33299</v>
      </c>
      <c r="I4984" s="2" t="s">
        <v>11319</v>
      </c>
      <c r="J4984" s="2" t="s">
        <v>33298</v>
      </c>
    </row>
    <row r="4985" spans="1:10" x14ac:dyDescent="0.3">
      <c r="A4985" s="3">
        <v>11858</v>
      </c>
      <c r="B4985" s="3">
        <v>1298173782</v>
      </c>
      <c r="C4985" s="2" t="s">
        <v>33303</v>
      </c>
      <c r="D4985" s="2" t="s">
        <v>1</v>
      </c>
      <c r="E4985" s="3" t="s">
        <v>2</v>
      </c>
      <c r="F4985" s="3">
        <v>41135</v>
      </c>
      <c r="G4985" s="3" t="str">
        <f t="shared" si="77"/>
        <v>경기도</v>
      </c>
      <c r="H4985" s="2" t="s">
        <v>33305</v>
      </c>
      <c r="I4985" s="2" t="s">
        <v>13</v>
      </c>
      <c r="J4985" s="2" t="s">
        <v>33304</v>
      </c>
    </row>
    <row r="4986" spans="1:10" x14ac:dyDescent="0.3">
      <c r="A4986" s="3">
        <v>11859</v>
      </c>
      <c r="B4986" s="3">
        <v>1308165787</v>
      </c>
      <c r="C4986" s="2" t="s">
        <v>33306</v>
      </c>
      <c r="D4986" s="2" t="s">
        <v>1</v>
      </c>
      <c r="E4986" s="3" t="s">
        <v>2</v>
      </c>
      <c r="F4986" s="3">
        <v>41570</v>
      </c>
      <c r="G4986" s="3" t="str">
        <f t="shared" si="77"/>
        <v>경기도</v>
      </c>
      <c r="H4986" s="2" t="s">
        <v>33308</v>
      </c>
      <c r="I4986" s="2" t="s">
        <v>154</v>
      </c>
      <c r="J4986" s="2" t="s">
        <v>33307</v>
      </c>
    </row>
    <row r="4987" spans="1:10" x14ac:dyDescent="0.3">
      <c r="A4987" s="3">
        <v>11895</v>
      </c>
      <c r="B4987" s="3">
        <v>1278605148</v>
      </c>
      <c r="C4987" s="2" t="s">
        <v>33393</v>
      </c>
      <c r="D4987" s="2" t="s">
        <v>1</v>
      </c>
      <c r="E4987" s="3" t="s">
        <v>2</v>
      </c>
      <c r="F4987" s="3">
        <v>41630</v>
      </c>
      <c r="G4987" s="3" t="str">
        <f t="shared" si="77"/>
        <v>경기도</v>
      </c>
      <c r="H4987" s="2" t="s">
        <v>33395</v>
      </c>
      <c r="I4987" s="2" t="s">
        <v>198</v>
      </c>
      <c r="J4987" s="2" t="s">
        <v>33394</v>
      </c>
    </row>
    <row r="4988" spans="1:10" x14ac:dyDescent="0.3">
      <c r="A4988" s="3">
        <v>11933</v>
      </c>
      <c r="B4988" s="3">
        <v>1338127481</v>
      </c>
      <c r="C4988" s="2" t="s">
        <v>33493</v>
      </c>
      <c r="D4988" s="2" t="s">
        <v>1</v>
      </c>
      <c r="E4988" s="3" t="s">
        <v>2</v>
      </c>
      <c r="F4988" s="3">
        <v>41271</v>
      </c>
      <c r="G4988" s="3" t="str">
        <f t="shared" si="77"/>
        <v>경기도</v>
      </c>
      <c r="H4988" s="2" t="s">
        <v>33495</v>
      </c>
      <c r="I4988" s="2" t="s">
        <v>1567</v>
      </c>
      <c r="J4988" s="2" t="s">
        <v>33494</v>
      </c>
    </row>
    <row r="4989" spans="1:10" x14ac:dyDescent="0.3">
      <c r="A4989" s="3">
        <v>11969</v>
      </c>
      <c r="B4989" s="3">
        <v>1338137640</v>
      </c>
      <c r="C4989" s="2" t="s">
        <v>33594</v>
      </c>
      <c r="D4989" s="2" t="s">
        <v>1</v>
      </c>
      <c r="E4989" s="3" t="s">
        <v>2</v>
      </c>
      <c r="F4989" s="3">
        <v>41273</v>
      </c>
      <c r="G4989" s="3" t="str">
        <f t="shared" si="77"/>
        <v>경기도</v>
      </c>
      <c r="H4989" s="2" t="s">
        <v>33596</v>
      </c>
      <c r="I4989" s="2" t="s">
        <v>229</v>
      </c>
      <c r="J4989" s="2" t="s">
        <v>33595</v>
      </c>
    </row>
    <row r="4990" spans="1:10" x14ac:dyDescent="0.3">
      <c r="A4990" s="3">
        <v>11974</v>
      </c>
      <c r="B4990" s="3">
        <v>1358128962</v>
      </c>
      <c r="C4990" s="2" t="s">
        <v>33609</v>
      </c>
      <c r="D4990" s="2" t="s">
        <v>1</v>
      </c>
      <c r="E4990" s="3" t="s">
        <v>2</v>
      </c>
      <c r="F4990" s="3">
        <v>41550</v>
      </c>
      <c r="G4990" s="3" t="str">
        <f t="shared" si="77"/>
        <v>경기도</v>
      </c>
      <c r="H4990" s="2" t="s">
        <v>33611</v>
      </c>
      <c r="I4990" s="2" t="s">
        <v>308</v>
      </c>
      <c r="J4990" s="2" t="s">
        <v>33610</v>
      </c>
    </row>
    <row r="4991" spans="1:10" x14ac:dyDescent="0.3">
      <c r="A4991" s="3">
        <v>12029</v>
      </c>
      <c r="B4991" s="3">
        <v>1238130733</v>
      </c>
      <c r="C4991" s="2" t="s">
        <v>33750</v>
      </c>
      <c r="D4991" s="2" t="s">
        <v>1</v>
      </c>
      <c r="E4991" s="3" t="s">
        <v>2</v>
      </c>
      <c r="F4991" s="3">
        <v>41173</v>
      </c>
      <c r="G4991" s="3" t="str">
        <f t="shared" si="77"/>
        <v>경기도</v>
      </c>
      <c r="H4991" s="2" t="s">
        <v>33752</v>
      </c>
      <c r="I4991" s="2" t="s">
        <v>743</v>
      </c>
      <c r="J4991" s="2" t="s">
        <v>33751</v>
      </c>
    </row>
    <row r="4992" spans="1:10" x14ac:dyDescent="0.3">
      <c r="A4992" s="3">
        <v>12031</v>
      </c>
      <c r="B4992" s="3">
        <v>1238185387</v>
      </c>
      <c r="C4992" s="2" t="s">
        <v>33756</v>
      </c>
      <c r="D4992" s="2" t="s">
        <v>1</v>
      </c>
      <c r="E4992" s="3" t="s">
        <v>2</v>
      </c>
      <c r="F4992" s="3">
        <v>41430</v>
      </c>
      <c r="G4992" s="3" t="str">
        <f t="shared" si="77"/>
        <v>경기도</v>
      </c>
      <c r="H4992" s="2" t="s">
        <v>11097</v>
      </c>
      <c r="I4992" s="2" t="s">
        <v>1310</v>
      </c>
      <c r="J4992" s="2" t="s">
        <v>33757</v>
      </c>
    </row>
    <row r="4993" spans="1:10" x14ac:dyDescent="0.3">
      <c r="A4993" s="3">
        <v>12033</v>
      </c>
      <c r="B4993" s="3">
        <v>1248619508</v>
      </c>
      <c r="C4993" s="2" t="s">
        <v>33761</v>
      </c>
      <c r="D4993" s="2" t="s">
        <v>1</v>
      </c>
      <c r="E4993" s="3" t="s">
        <v>2</v>
      </c>
      <c r="F4993" s="3">
        <v>41220</v>
      </c>
      <c r="G4993" s="3" t="str">
        <f t="shared" si="77"/>
        <v>경기도</v>
      </c>
      <c r="H4993" s="2" t="s">
        <v>33763</v>
      </c>
      <c r="I4993" s="2" t="s">
        <v>1234</v>
      </c>
      <c r="J4993" s="2" t="s">
        <v>33762</v>
      </c>
    </row>
    <row r="4994" spans="1:10" x14ac:dyDescent="0.3">
      <c r="A4994" s="3">
        <v>12034</v>
      </c>
      <c r="B4994" s="3">
        <v>1248686915</v>
      </c>
      <c r="C4994" s="2" t="s">
        <v>33764</v>
      </c>
      <c r="D4994" s="2" t="s">
        <v>1</v>
      </c>
      <c r="E4994" s="3" t="s">
        <v>2</v>
      </c>
      <c r="F4994" s="3">
        <v>41590</v>
      </c>
      <c r="G4994" s="3" t="str">
        <f t="shared" si="77"/>
        <v>경기도</v>
      </c>
      <c r="H4994" s="2" t="s">
        <v>33766</v>
      </c>
      <c r="I4994" s="2" t="s">
        <v>43</v>
      </c>
      <c r="J4994" s="2" t="s">
        <v>33765</v>
      </c>
    </row>
    <row r="4995" spans="1:10" x14ac:dyDescent="0.3">
      <c r="A4995" s="3">
        <v>12035</v>
      </c>
      <c r="B4995" s="3">
        <v>1268117291</v>
      </c>
      <c r="C4995" s="2" t="s">
        <v>33767</v>
      </c>
      <c r="D4995" s="2" t="s">
        <v>1</v>
      </c>
      <c r="E4995" s="3" t="s">
        <v>2</v>
      </c>
      <c r="F4995" s="3">
        <v>41500</v>
      </c>
      <c r="G4995" s="3" t="str">
        <f t="shared" ref="G4995:G5058" si="78">LEFT(H4995,3)</f>
        <v>경기도</v>
      </c>
      <c r="H4995" s="2" t="s">
        <v>33769</v>
      </c>
      <c r="I4995" s="2" t="s">
        <v>229</v>
      </c>
      <c r="J4995" s="2" t="s">
        <v>33768</v>
      </c>
    </row>
    <row r="4996" spans="1:10" x14ac:dyDescent="0.3">
      <c r="A4996" s="3">
        <v>12052</v>
      </c>
      <c r="B4996" s="3">
        <v>5138115099</v>
      </c>
      <c r="C4996" s="2" t="s">
        <v>33809</v>
      </c>
      <c r="D4996" s="2" t="s">
        <v>1</v>
      </c>
      <c r="E4996" s="3" t="s">
        <v>2</v>
      </c>
      <c r="F4996" s="3">
        <v>41550</v>
      </c>
      <c r="G4996" s="3" t="str">
        <f t="shared" si="78"/>
        <v>경기도</v>
      </c>
      <c r="H4996" s="2" t="s">
        <v>33811</v>
      </c>
      <c r="I4996" s="2" t="s">
        <v>9282</v>
      </c>
      <c r="J4996" s="2" t="s">
        <v>33810</v>
      </c>
    </row>
    <row r="4997" spans="1:10" x14ac:dyDescent="0.3">
      <c r="A4997" s="3">
        <v>12071</v>
      </c>
      <c r="B4997" s="3">
        <v>1368126287</v>
      </c>
      <c r="C4997" s="2" t="s">
        <v>33861</v>
      </c>
      <c r="D4997" s="2" t="s">
        <v>1</v>
      </c>
      <c r="E4997" s="3" t="s">
        <v>2</v>
      </c>
      <c r="F4997" s="3">
        <v>41390</v>
      </c>
      <c r="G4997" s="3" t="str">
        <f t="shared" si="78"/>
        <v>경기도</v>
      </c>
      <c r="H4997" s="2" t="s">
        <v>33863</v>
      </c>
      <c r="I4997" s="2" t="s">
        <v>260</v>
      </c>
      <c r="J4997" s="2" t="s">
        <v>33862</v>
      </c>
    </row>
    <row r="4998" spans="1:10" x14ac:dyDescent="0.3">
      <c r="A4998" s="3">
        <v>12097</v>
      </c>
      <c r="B4998" s="3">
        <v>1248655106</v>
      </c>
      <c r="C4998" s="2" t="s">
        <v>33928</v>
      </c>
      <c r="D4998" s="2" t="s">
        <v>1</v>
      </c>
      <c r="E4998" s="3" t="s">
        <v>2</v>
      </c>
      <c r="F4998" s="3">
        <v>41820</v>
      </c>
      <c r="G4998" s="3" t="str">
        <f t="shared" si="78"/>
        <v>경기도</v>
      </c>
      <c r="H4998" s="2" t="s">
        <v>33930</v>
      </c>
      <c r="I4998" s="2" t="s">
        <v>5</v>
      </c>
      <c r="J4998" s="2" t="s">
        <v>33929</v>
      </c>
    </row>
    <row r="4999" spans="1:10" x14ac:dyDescent="0.3">
      <c r="A4999" s="3">
        <v>12107</v>
      </c>
      <c r="B4999" s="3">
        <v>2148610120</v>
      </c>
      <c r="C4999" s="2" t="s">
        <v>33958</v>
      </c>
      <c r="D4999" s="2" t="s">
        <v>1</v>
      </c>
      <c r="E4999" s="3" t="s">
        <v>2</v>
      </c>
      <c r="F4999" s="3">
        <v>41135</v>
      </c>
      <c r="G4999" s="3" t="str">
        <f t="shared" si="78"/>
        <v>경기도</v>
      </c>
      <c r="H4999" s="2" t="s">
        <v>33960</v>
      </c>
      <c r="I4999" s="2" t="s">
        <v>451</v>
      </c>
      <c r="J4999" s="2" t="s">
        <v>33959</v>
      </c>
    </row>
    <row r="5000" spans="1:10" x14ac:dyDescent="0.3">
      <c r="A5000" s="3">
        <v>12133</v>
      </c>
      <c r="B5000" s="3">
        <v>1238601835</v>
      </c>
      <c r="C5000" s="2" t="s">
        <v>34023</v>
      </c>
      <c r="D5000" s="2" t="s">
        <v>471</v>
      </c>
      <c r="E5000" s="3" t="s">
        <v>2</v>
      </c>
      <c r="F5000" s="3">
        <v>41410</v>
      </c>
      <c r="G5000" s="3" t="str">
        <f t="shared" si="78"/>
        <v>경기도</v>
      </c>
      <c r="H5000" s="2" t="s">
        <v>34025</v>
      </c>
      <c r="I5000" s="2" t="s">
        <v>393</v>
      </c>
      <c r="J5000" s="2" t="s">
        <v>34024</v>
      </c>
    </row>
    <row r="5001" spans="1:10" x14ac:dyDescent="0.3">
      <c r="A5001" s="3">
        <v>12135</v>
      </c>
      <c r="B5001" s="3">
        <v>1278167270</v>
      </c>
      <c r="C5001" s="2" t="s">
        <v>34029</v>
      </c>
      <c r="D5001" s="2" t="s">
        <v>1</v>
      </c>
      <c r="E5001" s="3" t="s">
        <v>2</v>
      </c>
      <c r="F5001" s="3">
        <v>41650</v>
      </c>
      <c r="G5001" s="3" t="str">
        <f t="shared" si="78"/>
        <v>경기도</v>
      </c>
      <c r="H5001" s="2" t="s">
        <v>34031</v>
      </c>
      <c r="I5001" s="2" t="s">
        <v>493</v>
      </c>
      <c r="J5001" s="2" t="s">
        <v>34030</v>
      </c>
    </row>
    <row r="5002" spans="1:10" x14ac:dyDescent="0.3">
      <c r="A5002" s="3">
        <v>12138</v>
      </c>
      <c r="B5002" s="3">
        <v>1308156027</v>
      </c>
      <c r="C5002" s="2" t="s">
        <v>34038</v>
      </c>
      <c r="D5002" s="2" t="s">
        <v>132</v>
      </c>
      <c r="E5002" s="3" t="s">
        <v>133</v>
      </c>
      <c r="F5002" s="3">
        <v>41570</v>
      </c>
      <c r="G5002" s="3" t="str">
        <f t="shared" si="78"/>
        <v>경기도</v>
      </c>
      <c r="H5002" s="2" t="s">
        <v>34040</v>
      </c>
      <c r="I5002" s="2" t="s">
        <v>1040</v>
      </c>
      <c r="J5002" s="2" t="s">
        <v>34039</v>
      </c>
    </row>
    <row r="5003" spans="1:10" x14ac:dyDescent="0.3">
      <c r="A5003" s="3">
        <v>12141</v>
      </c>
      <c r="B5003" s="3">
        <v>1378144328</v>
      </c>
      <c r="C5003" s="2" t="s">
        <v>34047</v>
      </c>
      <c r="D5003" s="2" t="s">
        <v>1</v>
      </c>
      <c r="E5003" s="3" t="s">
        <v>2</v>
      </c>
      <c r="F5003" s="3">
        <v>41480</v>
      </c>
      <c r="G5003" s="3" t="str">
        <f t="shared" si="78"/>
        <v>경기도</v>
      </c>
      <c r="H5003" s="2" t="s">
        <v>34049</v>
      </c>
      <c r="I5003" s="2" t="s">
        <v>12213</v>
      </c>
      <c r="J5003" s="2" t="s">
        <v>34048</v>
      </c>
    </row>
    <row r="5004" spans="1:10" x14ac:dyDescent="0.3">
      <c r="A5004" s="3">
        <v>12142</v>
      </c>
      <c r="B5004" s="3">
        <v>1388112756</v>
      </c>
      <c r="C5004" s="2" t="s">
        <v>34050</v>
      </c>
      <c r="D5004" s="2" t="s">
        <v>1</v>
      </c>
      <c r="E5004" s="3" t="s">
        <v>2</v>
      </c>
      <c r="F5004" s="3">
        <v>41430</v>
      </c>
      <c r="G5004" s="3" t="str">
        <f t="shared" si="78"/>
        <v>경기도</v>
      </c>
      <c r="H5004" s="2" t="s">
        <v>34052</v>
      </c>
      <c r="I5004" s="2" t="s">
        <v>1920</v>
      </c>
      <c r="J5004" s="2" t="s">
        <v>34051</v>
      </c>
    </row>
    <row r="5005" spans="1:10" x14ac:dyDescent="0.3">
      <c r="A5005" s="3">
        <v>12145</v>
      </c>
      <c r="B5005" s="3">
        <v>4168144274</v>
      </c>
      <c r="C5005" s="2" t="s">
        <v>34058</v>
      </c>
      <c r="D5005" s="2" t="s">
        <v>895</v>
      </c>
      <c r="E5005" s="3" t="s">
        <v>896</v>
      </c>
      <c r="F5005" s="3">
        <v>41173</v>
      </c>
      <c r="G5005" s="3" t="str">
        <f t="shared" si="78"/>
        <v>경기도</v>
      </c>
      <c r="H5005" s="2" t="s">
        <v>11159</v>
      </c>
      <c r="I5005" s="2" t="s">
        <v>194</v>
      </c>
      <c r="J5005" s="2" t="s">
        <v>34059</v>
      </c>
    </row>
    <row r="5006" spans="1:10" x14ac:dyDescent="0.3">
      <c r="A5006" s="3">
        <v>12155</v>
      </c>
      <c r="B5006" s="3">
        <v>1018626646</v>
      </c>
      <c r="C5006" s="2" t="s">
        <v>34086</v>
      </c>
      <c r="D5006" s="2" t="s">
        <v>1</v>
      </c>
      <c r="E5006" s="3" t="s">
        <v>2</v>
      </c>
      <c r="F5006" s="3">
        <v>41290</v>
      </c>
      <c r="G5006" s="3" t="str">
        <f t="shared" si="78"/>
        <v>경기도</v>
      </c>
      <c r="H5006" s="2" t="s">
        <v>34088</v>
      </c>
      <c r="I5006" s="2" t="s">
        <v>605</v>
      </c>
      <c r="J5006" s="2" t="s">
        <v>34087</v>
      </c>
    </row>
    <row r="5007" spans="1:10" x14ac:dyDescent="0.3">
      <c r="A5007" s="3">
        <v>12161</v>
      </c>
      <c r="B5007" s="3">
        <v>1238620977</v>
      </c>
      <c r="C5007" s="2" t="s">
        <v>34102</v>
      </c>
      <c r="D5007" s="2" t="s">
        <v>126</v>
      </c>
      <c r="E5007" s="3" t="s">
        <v>943</v>
      </c>
      <c r="F5007" s="3">
        <v>41410</v>
      </c>
      <c r="G5007" s="3" t="str">
        <f t="shared" si="78"/>
        <v>경기도</v>
      </c>
      <c r="H5007" s="2" t="s">
        <v>12819</v>
      </c>
      <c r="I5007" s="2" t="s">
        <v>260</v>
      </c>
      <c r="J5007" s="2" t="s">
        <v>34103</v>
      </c>
    </row>
    <row r="5008" spans="1:10" x14ac:dyDescent="0.3">
      <c r="A5008" s="3">
        <v>12167</v>
      </c>
      <c r="B5008" s="3">
        <v>1288112180</v>
      </c>
      <c r="C5008" s="2" t="s">
        <v>34119</v>
      </c>
      <c r="D5008" s="2" t="s">
        <v>1</v>
      </c>
      <c r="E5008" s="3" t="s">
        <v>2</v>
      </c>
      <c r="F5008" s="3">
        <v>41285</v>
      </c>
      <c r="G5008" s="3" t="str">
        <f t="shared" si="78"/>
        <v>경기도</v>
      </c>
      <c r="H5008" s="2" t="s">
        <v>34121</v>
      </c>
      <c r="I5008" s="2" t="s">
        <v>13527</v>
      </c>
      <c r="J5008" s="2" t="s">
        <v>34120</v>
      </c>
    </row>
    <row r="5009" spans="1:10" x14ac:dyDescent="0.3">
      <c r="A5009" s="3">
        <v>12181</v>
      </c>
      <c r="B5009" s="3">
        <v>3178105746</v>
      </c>
      <c r="C5009" s="2" t="s">
        <v>34159</v>
      </c>
      <c r="D5009" s="2" t="s">
        <v>1</v>
      </c>
      <c r="E5009" s="3" t="s">
        <v>2</v>
      </c>
      <c r="F5009" s="3">
        <v>41190</v>
      </c>
      <c r="G5009" s="3" t="str">
        <f t="shared" si="78"/>
        <v>경기도</v>
      </c>
      <c r="H5009" s="2" t="s">
        <v>2239</v>
      </c>
      <c r="I5009" s="2" t="s">
        <v>743</v>
      </c>
      <c r="J5009" s="2" t="s">
        <v>34160</v>
      </c>
    </row>
    <row r="5010" spans="1:10" x14ac:dyDescent="0.3">
      <c r="A5010" s="3">
        <v>12203</v>
      </c>
      <c r="B5010" s="3">
        <v>1298117607</v>
      </c>
      <c r="C5010" s="2" t="s">
        <v>8056</v>
      </c>
      <c r="D5010" s="2" t="s">
        <v>1</v>
      </c>
      <c r="E5010" s="3" t="s">
        <v>2</v>
      </c>
      <c r="F5010" s="3">
        <v>41133</v>
      </c>
      <c r="G5010" s="3" t="str">
        <f t="shared" si="78"/>
        <v>경기도</v>
      </c>
      <c r="H5010" s="2" t="s">
        <v>34211</v>
      </c>
      <c r="I5010" s="2" t="s">
        <v>497</v>
      </c>
      <c r="J5010" s="2" t="s">
        <v>34210</v>
      </c>
    </row>
    <row r="5011" spans="1:10" x14ac:dyDescent="0.3">
      <c r="A5011" s="3">
        <v>12205</v>
      </c>
      <c r="B5011" s="3">
        <v>1298193963</v>
      </c>
      <c r="C5011" s="2" t="s">
        <v>34215</v>
      </c>
      <c r="D5011" s="2" t="s">
        <v>1</v>
      </c>
      <c r="E5011" s="3" t="s">
        <v>2</v>
      </c>
      <c r="F5011" s="3">
        <v>41117</v>
      </c>
      <c r="G5011" s="3" t="str">
        <f t="shared" si="78"/>
        <v>경기도</v>
      </c>
      <c r="H5011" s="2" t="s">
        <v>820</v>
      </c>
      <c r="I5011" s="2" t="s">
        <v>278</v>
      </c>
      <c r="J5011" s="2" t="s">
        <v>34216</v>
      </c>
    </row>
    <row r="5012" spans="1:10" x14ac:dyDescent="0.3">
      <c r="A5012" s="3">
        <v>12211</v>
      </c>
      <c r="B5012" s="3">
        <v>1348621277</v>
      </c>
      <c r="C5012" s="2" t="s">
        <v>34232</v>
      </c>
      <c r="D5012" s="2" t="s">
        <v>1</v>
      </c>
      <c r="E5012" s="3" t="s">
        <v>2</v>
      </c>
      <c r="F5012" s="3">
        <v>41390</v>
      </c>
      <c r="G5012" s="3" t="str">
        <f t="shared" si="78"/>
        <v>경기도</v>
      </c>
      <c r="H5012" s="2" t="s">
        <v>34234</v>
      </c>
      <c r="I5012" s="2" t="s">
        <v>1011</v>
      </c>
      <c r="J5012" s="2" t="s">
        <v>34233</v>
      </c>
    </row>
    <row r="5013" spans="1:10" x14ac:dyDescent="0.3">
      <c r="A5013" s="3">
        <v>12249</v>
      </c>
      <c r="B5013" s="3">
        <v>1108191317</v>
      </c>
      <c r="C5013" s="2" t="s">
        <v>34335</v>
      </c>
      <c r="D5013" s="2" t="s">
        <v>1</v>
      </c>
      <c r="E5013" s="3" t="s">
        <v>2</v>
      </c>
      <c r="F5013" s="3">
        <v>41285</v>
      </c>
      <c r="G5013" s="3" t="str">
        <f t="shared" si="78"/>
        <v>경기도</v>
      </c>
      <c r="H5013" s="2" t="s">
        <v>34337</v>
      </c>
      <c r="I5013" s="2" t="s">
        <v>4762</v>
      </c>
      <c r="J5013" s="2" t="s">
        <v>34336</v>
      </c>
    </row>
    <row r="5014" spans="1:10" x14ac:dyDescent="0.3">
      <c r="A5014" s="3">
        <v>12261</v>
      </c>
      <c r="B5014" s="3">
        <v>1308182559</v>
      </c>
      <c r="C5014" s="2" t="s">
        <v>12791</v>
      </c>
      <c r="D5014" s="2" t="s">
        <v>1</v>
      </c>
      <c r="E5014" s="3" t="s">
        <v>2</v>
      </c>
      <c r="F5014" s="3">
        <v>41190</v>
      </c>
      <c r="G5014" s="3" t="str">
        <f t="shared" si="78"/>
        <v>경기도</v>
      </c>
      <c r="H5014" s="2" t="s">
        <v>34371</v>
      </c>
      <c r="I5014" s="2" t="s">
        <v>176</v>
      </c>
      <c r="J5014" s="2" t="s">
        <v>34370</v>
      </c>
    </row>
    <row r="5015" spans="1:10" x14ac:dyDescent="0.3">
      <c r="A5015" s="3">
        <v>12277</v>
      </c>
      <c r="B5015" s="3">
        <v>2018181435</v>
      </c>
      <c r="C5015" s="2" t="s">
        <v>34415</v>
      </c>
      <c r="D5015" s="2" t="s">
        <v>1</v>
      </c>
      <c r="E5015" s="3" t="s">
        <v>2</v>
      </c>
      <c r="F5015" s="3">
        <v>41590</v>
      </c>
      <c r="G5015" s="3" t="str">
        <f t="shared" si="78"/>
        <v>경기도</v>
      </c>
      <c r="H5015" s="2" t="s">
        <v>34417</v>
      </c>
      <c r="I5015" s="2" t="s">
        <v>378</v>
      </c>
      <c r="J5015" s="2" t="s">
        <v>34416</v>
      </c>
    </row>
    <row r="5016" spans="1:10" x14ac:dyDescent="0.3">
      <c r="A5016" s="3">
        <v>12280</v>
      </c>
      <c r="B5016" s="3">
        <v>2148705487</v>
      </c>
      <c r="C5016" s="2" t="s">
        <v>34424</v>
      </c>
      <c r="D5016" s="2" t="s">
        <v>1</v>
      </c>
      <c r="E5016" s="3" t="s">
        <v>2</v>
      </c>
      <c r="F5016" s="3">
        <v>41135</v>
      </c>
      <c r="G5016" s="3" t="str">
        <f t="shared" si="78"/>
        <v>경기도</v>
      </c>
      <c r="H5016" s="2" t="s">
        <v>34426</v>
      </c>
      <c r="I5016" s="2" t="s">
        <v>451</v>
      </c>
      <c r="J5016" s="2" t="s">
        <v>34425</v>
      </c>
    </row>
    <row r="5017" spans="1:10" x14ac:dyDescent="0.3">
      <c r="A5017" s="3">
        <v>12306</v>
      </c>
      <c r="B5017" s="3">
        <v>1308619181</v>
      </c>
      <c r="C5017" s="2" t="s">
        <v>34497</v>
      </c>
      <c r="D5017" s="2" t="s">
        <v>1</v>
      </c>
      <c r="E5017" s="3" t="s">
        <v>2</v>
      </c>
      <c r="F5017" s="3">
        <v>41190</v>
      </c>
      <c r="G5017" s="3" t="str">
        <f t="shared" si="78"/>
        <v>경기도</v>
      </c>
      <c r="H5017" s="2" t="s">
        <v>34499</v>
      </c>
      <c r="I5017" s="2" t="s">
        <v>705</v>
      </c>
      <c r="J5017" s="2" t="s">
        <v>34498</v>
      </c>
    </row>
    <row r="5018" spans="1:10" x14ac:dyDescent="0.3">
      <c r="A5018" s="3">
        <v>12344</v>
      </c>
      <c r="B5018" s="3">
        <v>1268127391</v>
      </c>
      <c r="C5018" s="2" t="s">
        <v>34598</v>
      </c>
      <c r="D5018" s="2" t="s">
        <v>1</v>
      </c>
      <c r="E5018" s="3" t="s">
        <v>2</v>
      </c>
      <c r="F5018" s="3">
        <v>41610</v>
      </c>
      <c r="G5018" s="3" t="str">
        <f t="shared" si="78"/>
        <v>경기도</v>
      </c>
      <c r="H5018" s="2" t="s">
        <v>34600</v>
      </c>
      <c r="I5018" s="2" t="s">
        <v>1272</v>
      </c>
      <c r="J5018" s="2" t="s">
        <v>34599</v>
      </c>
    </row>
    <row r="5019" spans="1:10" x14ac:dyDescent="0.3">
      <c r="A5019" s="3">
        <v>12349</v>
      </c>
      <c r="B5019" s="3">
        <v>1338125519</v>
      </c>
      <c r="C5019" s="2" t="s">
        <v>34613</v>
      </c>
      <c r="D5019" s="2" t="s">
        <v>1</v>
      </c>
      <c r="E5019" s="3" t="s">
        <v>2</v>
      </c>
      <c r="F5019" s="3">
        <v>41390</v>
      </c>
      <c r="G5019" s="3" t="str">
        <f t="shared" si="78"/>
        <v>경기도</v>
      </c>
      <c r="H5019" s="2" t="s">
        <v>34615</v>
      </c>
      <c r="I5019" s="2" t="s">
        <v>3465</v>
      </c>
      <c r="J5019" s="2" t="s">
        <v>34614</v>
      </c>
    </row>
    <row r="5020" spans="1:10" x14ac:dyDescent="0.3">
      <c r="A5020" s="3">
        <v>12356</v>
      </c>
      <c r="B5020" s="3">
        <v>2108160093</v>
      </c>
      <c r="C5020" s="2" t="s">
        <v>34633</v>
      </c>
      <c r="D5020" s="2" t="s">
        <v>1</v>
      </c>
      <c r="E5020" s="3" t="s">
        <v>2</v>
      </c>
      <c r="F5020" s="3">
        <v>41650</v>
      </c>
      <c r="G5020" s="3" t="str">
        <f t="shared" si="78"/>
        <v>경기도</v>
      </c>
      <c r="H5020" s="2" t="s">
        <v>34635</v>
      </c>
      <c r="I5020" s="2" t="s">
        <v>828</v>
      </c>
      <c r="J5020" s="2" t="s">
        <v>34634</v>
      </c>
    </row>
    <row r="5021" spans="1:10" x14ac:dyDescent="0.3">
      <c r="A5021" s="3">
        <v>12447</v>
      </c>
      <c r="B5021" s="3">
        <v>1368115738</v>
      </c>
      <c r="C5021" s="2" t="s">
        <v>34889</v>
      </c>
      <c r="D5021" s="2" t="s">
        <v>1</v>
      </c>
      <c r="E5021" s="3" t="s">
        <v>2</v>
      </c>
      <c r="F5021" s="3">
        <v>41570</v>
      </c>
      <c r="G5021" s="3" t="str">
        <f t="shared" si="78"/>
        <v>경기도</v>
      </c>
      <c r="H5021" s="2" t="s">
        <v>34891</v>
      </c>
      <c r="I5021" s="2" t="s">
        <v>5</v>
      </c>
      <c r="J5021" s="2" t="s">
        <v>34890</v>
      </c>
    </row>
    <row r="5022" spans="1:10" x14ac:dyDescent="0.3">
      <c r="A5022" s="3">
        <v>12505</v>
      </c>
      <c r="B5022" s="3">
        <v>1148631204</v>
      </c>
      <c r="C5022" s="2" t="s">
        <v>35041</v>
      </c>
      <c r="D5022" s="2" t="s">
        <v>1</v>
      </c>
      <c r="E5022" s="3" t="s">
        <v>2</v>
      </c>
      <c r="F5022" s="3">
        <v>41173</v>
      </c>
      <c r="G5022" s="3" t="str">
        <f t="shared" si="78"/>
        <v>경기도</v>
      </c>
      <c r="H5022" s="2" t="s">
        <v>35043</v>
      </c>
      <c r="I5022" s="2" t="s">
        <v>13</v>
      </c>
      <c r="J5022" s="2" t="s">
        <v>35042</v>
      </c>
    </row>
    <row r="5023" spans="1:10" x14ac:dyDescent="0.3">
      <c r="A5023" s="3">
        <v>12512</v>
      </c>
      <c r="B5023" s="3">
        <v>1238163781</v>
      </c>
      <c r="C5023" s="2" t="s">
        <v>35060</v>
      </c>
      <c r="D5023" s="2" t="s">
        <v>239</v>
      </c>
      <c r="E5023" s="3" t="s">
        <v>240</v>
      </c>
      <c r="F5023" s="3">
        <v>41113</v>
      </c>
      <c r="G5023" s="3" t="str">
        <f t="shared" si="78"/>
        <v>경기도</v>
      </c>
      <c r="H5023" s="2" t="s">
        <v>35062</v>
      </c>
      <c r="I5023" s="2" t="s">
        <v>63</v>
      </c>
      <c r="J5023" s="2" t="s">
        <v>35061</v>
      </c>
    </row>
    <row r="5024" spans="1:10" x14ac:dyDescent="0.3">
      <c r="A5024" s="3">
        <v>12514</v>
      </c>
      <c r="B5024" s="3">
        <v>1248707203</v>
      </c>
      <c r="C5024" s="2" t="s">
        <v>35066</v>
      </c>
      <c r="D5024" s="2" t="s">
        <v>1</v>
      </c>
      <c r="E5024" s="3" t="s">
        <v>2</v>
      </c>
      <c r="F5024" s="3">
        <v>41590</v>
      </c>
      <c r="G5024" s="3" t="str">
        <f t="shared" si="78"/>
        <v>경기도</v>
      </c>
      <c r="H5024" s="2" t="s">
        <v>35068</v>
      </c>
      <c r="I5024" s="2" t="s">
        <v>162</v>
      </c>
      <c r="J5024" s="2" t="s">
        <v>35067</v>
      </c>
    </row>
    <row r="5025" spans="1:10" x14ac:dyDescent="0.3">
      <c r="A5025" s="3">
        <v>12515</v>
      </c>
      <c r="B5025" s="3">
        <v>1258600962</v>
      </c>
      <c r="C5025" s="2" t="s">
        <v>35069</v>
      </c>
      <c r="D5025" s="2" t="s">
        <v>1</v>
      </c>
      <c r="E5025" s="3" t="s">
        <v>2</v>
      </c>
      <c r="F5025" s="3">
        <v>41550</v>
      </c>
      <c r="G5025" s="3" t="str">
        <f t="shared" si="78"/>
        <v>경기도</v>
      </c>
      <c r="H5025" s="2" t="s">
        <v>35071</v>
      </c>
      <c r="I5025" s="2" t="s">
        <v>1493</v>
      </c>
      <c r="J5025" s="2" t="s">
        <v>35070</v>
      </c>
    </row>
    <row r="5026" spans="1:10" x14ac:dyDescent="0.3">
      <c r="A5026" s="3">
        <v>12518</v>
      </c>
      <c r="B5026" s="3">
        <v>1378115328</v>
      </c>
      <c r="C5026" s="2" t="s">
        <v>35078</v>
      </c>
      <c r="D5026" s="2" t="s">
        <v>1</v>
      </c>
      <c r="E5026" s="3" t="s">
        <v>2</v>
      </c>
      <c r="F5026" s="3">
        <v>41590</v>
      </c>
      <c r="G5026" s="3" t="str">
        <f t="shared" si="78"/>
        <v>경기도</v>
      </c>
      <c r="H5026" s="2" t="s">
        <v>35080</v>
      </c>
      <c r="I5026" s="2" t="s">
        <v>1004</v>
      </c>
      <c r="J5026" s="2" t="s">
        <v>35079</v>
      </c>
    </row>
    <row r="5027" spans="1:10" x14ac:dyDescent="0.3">
      <c r="A5027" s="3">
        <v>12530</v>
      </c>
      <c r="B5027" s="3">
        <v>2298134833</v>
      </c>
      <c r="C5027" s="2" t="s">
        <v>35110</v>
      </c>
      <c r="D5027" s="2" t="s">
        <v>1</v>
      </c>
      <c r="E5027" s="3" t="s">
        <v>2</v>
      </c>
      <c r="F5027" s="3">
        <v>41430</v>
      </c>
      <c r="G5027" s="3" t="str">
        <f t="shared" si="78"/>
        <v>경기도</v>
      </c>
      <c r="H5027" s="2" t="s">
        <v>6836</v>
      </c>
      <c r="I5027" s="2" t="s">
        <v>643</v>
      </c>
      <c r="J5027" s="2" t="s">
        <v>35111</v>
      </c>
    </row>
    <row r="5028" spans="1:10" x14ac:dyDescent="0.3">
      <c r="A5028" s="3">
        <v>12579</v>
      </c>
      <c r="B5028" s="3">
        <v>1098183914</v>
      </c>
      <c r="C5028" s="2" t="s">
        <v>35237</v>
      </c>
      <c r="D5028" s="2" t="s">
        <v>1</v>
      </c>
      <c r="E5028" s="3" t="s">
        <v>2</v>
      </c>
      <c r="F5028" s="3">
        <v>41650</v>
      </c>
      <c r="G5028" s="3" t="str">
        <f t="shared" si="78"/>
        <v>경기도</v>
      </c>
      <c r="H5028" s="2" t="s">
        <v>35239</v>
      </c>
      <c r="I5028" s="2" t="s">
        <v>1011</v>
      </c>
      <c r="J5028" s="2" t="s">
        <v>35238</v>
      </c>
    </row>
    <row r="5029" spans="1:10" x14ac:dyDescent="0.3">
      <c r="A5029" s="3">
        <v>12586</v>
      </c>
      <c r="B5029" s="3">
        <v>1288147170</v>
      </c>
      <c r="C5029" s="2" t="s">
        <v>35257</v>
      </c>
      <c r="D5029" s="2" t="s">
        <v>1</v>
      </c>
      <c r="E5029" s="3" t="s">
        <v>2</v>
      </c>
      <c r="F5029" s="3">
        <v>41480</v>
      </c>
      <c r="G5029" s="3" t="str">
        <f t="shared" si="78"/>
        <v>경기도</v>
      </c>
      <c r="H5029" s="2" t="s">
        <v>35259</v>
      </c>
      <c r="I5029" s="2" t="s">
        <v>2677</v>
      </c>
      <c r="J5029" s="2" t="s">
        <v>35258</v>
      </c>
    </row>
    <row r="5030" spans="1:10" x14ac:dyDescent="0.3">
      <c r="A5030" s="3">
        <v>12587</v>
      </c>
      <c r="B5030" s="3">
        <v>1288644805</v>
      </c>
      <c r="C5030" s="2" t="s">
        <v>17590</v>
      </c>
      <c r="D5030" s="2" t="s">
        <v>1</v>
      </c>
      <c r="E5030" s="3" t="s">
        <v>2</v>
      </c>
      <c r="F5030" s="3">
        <v>41285</v>
      </c>
      <c r="G5030" s="3" t="str">
        <f t="shared" si="78"/>
        <v>경기도</v>
      </c>
      <c r="H5030" s="2" t="s">
        <v>35261</v>
      </c>
      <c r="I5030" s="2" t="s">
        <v>12461</v>
      </c>
      <c r="J5030" s="2" t="s">
        <v>35260</v>
      </c>
    </row>
    <row r="5031" spans="1:10" x14ac:dyDescent="0.3">
      <c r="A5031" s="3">
        <v>12593</v>
      </c>
      <c r="B5031" s="3">
        <v>1348132648</v>
      </c>
      <c r="C5031" s="2" t="s">
        <v>35277</v>
      </c>
      <c r="D5031" s="2" t="s">
        <v>1</v>
      </c>
      <c r="E5031" s="3" t="s">
        <v>2</v>
      </c>
      <c r="F5031" s="3">
        <v>41273</v>
      </c>
      <c r="G5031" s="3" t="str">
        <f t="shared" si="78"/>
        <v>경기도</v>
      </c>
      <c r="H5031" s="2" t="s">
        <v>35279</v>
      </c>
      <c r="I5031" s="2" t="s">
        <v>1817</v>
      </c>
      <c r="J5031" s="2" t="s">
        <v>35278</v>
      </c>
    </row>
    <row r="5032" spans="1:10" x14ac:dyDescent="0.3">
      <c r="A5032" s="3">
        <v>12621</v>
      </c>
      <c r="B5032" s="3">
        <v>1148615000</v>
      </c>
      <c r="C5032" s="2" t="s">
        <v>35354</v>
      </c>
      <c r="D5032" s="2" t="s">
        <v>1</v>
      </c>
      <c r="E5032" s="3" t="s">
        <v>2</v>
      </c>
      <c r="F5032" s="3">
        <v>41450</v>
      </c>
      <c r="G5032" s="3" t="str">
        <f t="shared" si="78"/>
        <v>경기도</v>
      </c>
      <c r="H5032" s="2" t="s">
        <v>35356</v>
      </c>
      <c r="I5032" s="2" t="s">
        <v>1755</v>
      </c>
      <c r="J5032" s="2" t="s">
        <v>35355</v>
      </c>
    </row>
    <row r="5033" spans="1:10" x14ac:dyDescent="0.3">
      <c r="A5033" s="3">
        <v>12626</v>
      </c>
      <c r="B5033" s="3">
        <v>1278132975</v>
      </c>
      <c r="C5033" s="2" t="s">
        <v>35368</v>
      </c>
      <c r="D5033" s="2" t="s">
        <v>895</v>
      </c>
      <c r="E5033" s="3" t="s">
        <v>896</v>
      </c>
      <c r="F5033" s="3">
        <v>41650</v>
      </c>
      <c r="G5033" s="3" t="str">
        <f t="shared" si="78"/>
        <v>경기도</v>
      </c>
      <c r="H5033" s="2" t="s">
        <v>35370</v>
      </c>
      <c r="I5033" s="2" t="s">
        <v>678</v>
      </c>
      <c r="J5033" s="2" t="s">
        <v>35369</v>
      </c>
    </row>
    <row r="5034" spans="1:10" x14ac:dyDescent="0.3">
      <c r="A5034" s="3">
        <v>12661</v>
      </c>
      <c r="B5034" s="3">
        <v>1248631706</v>
      </c>
      <c r="C5034" s="2" t="s">
        <v>35468</v>
      </c>
      <c r="D5034" s="2" t="s">
        <v>1</v>
      </c>
      <c r="E5034" s="3" t="s">
        <v>2</v>
      </c>
      <c r="F5034" s="3">
        <v>41463</v>
      </c>
      <c r="G5034" s="3" t="str">
        <f t="shared" si="78"/>
        <v>경기도</v>
      </c>
      <c r="H5034" s="2" t="s">
        <v>35470</v>
      </c>
      <c r="I5034" s="2" t="s">
        <v>1328</v>
      </c>
      <c r="J5034" s="2" t="s">
        <v>35469</v>
      </c>
    </row>
    <row r="5035" spans="1:10" x14ac:dyDescent="0.3">
      <c r="A5035" s="3">
        <v>12682</v>
      </c>
      <c r="B5035" s="3">
        <v>1058606512</v>
      </c>
      <c r="C5035" s="2" t="s">
        <v>35528</v>
      </c>
      <c r="D5035" s="2" t="s">
        <v>1</v>
      </c>
      <c r="E5035" s="3" t="s">
        <v>2</v>
      </c>
      <c r="F5035" s="3">
        <v>41133</v>
      </c>
      <c r="G5035" s="3" t="str">
        <f t="shared" si="78"/>
        <v>경기도</v>
      </c>
      <c r="H5035" s="2" t="s">
        <v>35530</v>
      </c>
      <c r="I5035" s="2" t="s">
        <v>2004</v>
      </c>
      <c r="J5035" s="2" t="s">
        <v>35529</v>
      </c>
    </row>
    <row r="5036" spans="1:10" x14ac:dyDescent="0.3">
      <c r="A5036" s="3">
        <v>12690</v>
      </c>
      <c r="B5036" s="3">
        <v>1208162615</v>
      </c>
      <c r="C5036" s="2" t="s">
        <v>35551</v>
      </c>
      <c r="D5036" s="2" t="s">
        <v>1</v>
      </c>
      <c r="E5036" s="3" t="s">
        <v>2</v>
      </c>
      <c r="F5036" s="3">
        <v>41173</v>
      </c>
      <c r="G5036" s="3" t="str">
        <f t="shared" si="78"/>
        <v>경기도</v>
      </c>
      <c r="H5036" s="2" t="s">
        <v>35553</v>
      </c>
      <c r="I5036" s="2" t="s">
        <v>206</v>
      </c>
      <c r="J5036" s="2" t="s">
        <v>35552</v>
      </c>
    </row>
    <row r="5037" spans="1:10" x14ac:dyDescent="0.3">
      <c r="A5037" s="3">
        <v>12696</v>
      </c>
      <c r="B5037" s="3">
        <v>1308126862</v>
      </c>
      <c r="C5037" s="2" t="s">
        <v>35568</v>
      </c>
      <c r="D5037" s="2" t="s">
        <v>1</v>
      </c>
      <c r="E5037" s="3" t="s">
        <v>2</v>
      </c>
      <c r="F5037" s="3">
        <v>41190</v>
      </c>
      <c r="G5037" s="3" t="str">
        <f t="shared" si="78"/>
        <v>경기도</v>
      </c>
      <c r="H5037" s="2" t="s">
        <v>35570</v>
      </c>
      <c r="I5037" s="2" t="s">
        <v>875</v>
      </c>
      <c r="J5037" s="2" t="s">
        <v>35569</v>
      </c>
    </row>
    <row r="5038" spans="1:10" x14ac:dyDescent="0.3">
      <c r="A5038" s="3">
        <v>12701</v>
      </c>
      <c r="B5038" s="3">
        <v>1398143140</v>
      </c>
      <c r="C5038" s="2" t="s">
        <v>35583</v>
      </c>
      <c r="D5038" s="2" t="s">
        <v>1</v>
      </c>
      <c r="E5038" s="3" t="s">
        <v>2</v>
      </c>
      <c r="F5038" s="3">
        <v>41390</v>
      </c>
      <c r="G5038" s="3" t="str">
        <f t="shared" si="78"/>
        <v>경기도</v>
      </c>
      <c r="H5038" s="2" t="s">
        <v>35585</v>
      </c>
      <c r="I5038" s="2" t="s">
        <v>21051</v>
      </c>
      <c r="J5038" s="2" t="s">
        <v>35584</v>
      </c>
    </row>
    <row r="5039" spans="1:10" x14ac:dyDescent="0.3">
      <c r="A5039" s="3">
        <v>12703</v>
      </c>
      <c r="B5039" s="3">
        <v>1408156285</v>
      </c>
      <c r="C5039" s="2" t="s">
        <v>35589</v>
      </c>
      <c r="D5039" s="2" t="s">
        <v>1</v>
      </c>
      <c r="E5039" s="3" t="s">
        <v>2</v>
      </c>
      <c r="F5039" s="3">
        <v>41390</v>
      </c>
      <c r="G5039" s="3" t="str">
        <f t="shared" si="78"/>
        <v>경기도</v>
      </c>
      <c r="H5039" s="2" t="s">
        <v>35591</v>
      </c>
      <c r="I5039" s="2" t="s">
        <v>63</v>
      </c>
      <c r="J5039" s="2" t="s">
        <v>35590</v>
      </c>
    </row>
    <row r="5040" spans="1:10" x14ac:dyDescent="0.3">
      <c r="A5040" s="3">
        <v>12708</v>
      </c>
      <c r="B5040" s="3">
        <v>2128164789</v>
      </c>
      <c r="C5040" s="2" t="s">
        <v>35603</v>
      </c>
      <c r="D5040" s="2" t="s">
        <v>1</v>
      </c>
      <c r="E5040" s="3" t="s">
        <v>2</v>
      </c>
      <c r="F5040" s="3">
        <v>41133</v>
      </c>
      <c r="G5040" s="3" t="str">
        <f t="shared" si="78"/>
        <v>경기도</v>
      </c>
      <c r="H5040" s="2" t="s">
        <v>35605</v>
      </c>
      <c r="I5040" s="2" t="s">
        <v>51</v>
      </c>
      <c r="J5040" s="2" t="s">
        <v>35604</v>
      </c>
    </row>
    <row r="5041" spans="1:10" x14ac:dyDescent="0.3">
      <c r="A5041" s="3">
        <v>12726</v>
      </c>
      <c r="B5041" s="3">
        <v>1130625667</v>
      </c>
      <c r="C5041" s="2" t="s">
        <v>35652</v>
      </c>
      <c r="D5041" s="2" t="s">
        <v>1</v>
      </c>
      <c r="E5041" s="3" t="s">
        <v>2</v>
      </c>
      <c r="F5041" s="3">
        <v>41390</v>
      </c>
      <c r="G5041" s="3" t="str">
        <f t="shared" si="78"/>
        <v>경기도</v>
      </c>
      <c r="H5041" s="2" t="s">
        <v>35654</v>
      </c>
      <c r="I5041" s="2" t="s">
        <v>59</v>
      </c>
      <c r="J5041" s="2" t="s">
        <v>35653</v>
      </c>
    </row>
    <row r="5042" spans="1:10" x14ac:dyDescent="0.3">
      <c r="A5042" s="3">
        <v>12739</v>
      </c>
      <c r="B5042" s="3">
        <v>1348114413</v>
      </c>
      <c r="C5042" s="2" t="s">
        <v>35686</v>
      </c>
      <c r="D5042" s="2" t="s">
        <v>1</v>
      </c>
      <c r="E5042" s="3" t="s">
        <v>2</v>
      </c>
      <c r="F5042" s="3">
        <v>41273</v>
      </c>
      <c r="G5042" s="3" t="str">
        <f t="shared" si="78"/>
        <v>경기도</v>
      </c>
      <c r="H5042" s="2" t="s">
        <v>35688</v>
      </c>
      <c r="I5042" s="2" t="s">
        <v>13201</v>
      </c>
      <c r="J5042" s="2" t="s">
        <v>35687</v>
      </c>
    </row>
    <row r="5043" spans="1:10" x14ac:dyDescent="0.3">
      <c r="A5043" s="3">
        <v>12778</v>
      </c>
      <c r="B5043" s="3">
        <v>1248677774</v>
      </c>
      <c r="C5043" s="2" t="s">
        <v>35787</v>
      </c>
      <c r="D5043" s="2" t="s">
        <v>1</v>
      </c>
      <c r="E5043" s="3" t="s">
        <v>2</v>
      </c>
      <c r="F5043" s="3">
        <v>41590</v>
      </c>
      <c r="G5043" s="3" t="str">
        <f t="shared" si="78"/>
        <v>경기도</v>
      </c>
      <c r="H5043" s="2" t="s">
        <v>35789</v>
      </c>
      <c r="I5043" s="2" t="s">
        <v>63</v>
      </c>
      <c r="J5043" s="2" t="s">
        <v>35788</v>
      </c>
    </row>
    <row r="5044" spans="1:10" x14ac:dyDescent="0.3">
      <c r="A5044" s="3">
        <v>12788</v>
      </c>
      <c r="B5044" s="3">
        <v>1388121314</v>
      </c>
      <c r="C5044" s="2" t="s">
        <v>35814</v>
      </c>
      <c r="D5044" s="2" t="s">
        <v>1</v>
      </c>
      <c r="E5044" s="3" t="s">
        <v>2</v>
      </c>
      <c r="F5044" s="3">
        <v>41430</v>
      </c>
      <c r="G5044" s="3" t="str">
        <f t="shared" si="78"/>
        <v>경기도</v>
      </c>
      <c r="H5044" s="2" t="s">
        <v>11097</v>
      </c>
      <c r="I5044" s="2" t="s">
        <v>75</v>
      </c>
      <c r="J5044" s="2" t="s">
        <v>35815</v>
      </c>
    </row>
    <row r="5045" spans="1:10" x14ac:dyDescent="0.3">
      <c r="A5045" s="3">
        <v>12793</v>
      </c>
      <c r="B5045" s="3">
        <v>2178106784</v>
      </c>
      <c r="C5045" s="2" t="s">
        <v>35824</v>
      </c>
      <c r="D5045" s="2" t="s">
        <v>1</v>
      </c>
      <c r="E5045" s="3" t="s">
        <v>2</v>
      </c>
      <c r="F5045" s="3">
        <v>41630</v>
      </c>
      <c r="G5045" s="3" t="str">
        <f t="shared" si="78"/>
        <v>경기도</v>
      </c>
      <c r="H5045" s="2" t="s">
        <v>35826</v>
      </c>
      <c r="I5045" s="2" t="s">
        <v>136</v>
      </c>
      <c r="J5045" s="2" t="s">
        <v>35825</v>
      </c>
    </row>
    <row r="5046" spans="1:10" x14ac:dyDescent="0.3">
      <c r="A5046" s="3">
        <v>12815</v>
      </c>
      <c r="B5046" s="3">
        <v>1358124345</v>
      </c>
      <c r="C5046" s="2" t="s">
        <v>35886</v>
      </c>
      <c r="D5046" s="2" t="s">
        <v>1</v>
      </c>
      <c r="E5046" s="3" t="s">
        <v>2</v>
      </c>
      <c r="F5046" s="3">
        <v>41410</v>
      </c>
      <c r="G5046" s="3" t="str">
        <f t="shared" si="78"/>
        <v>경기도</v>
      </c>
      <c r="H5046" s="2" t="s">
        <v>35888</v>
      </c>
      <c r="I5046" s="2" t="s">
        <v>1216</v>
      </c>
      <c r="J5046" s="2" t="s">
        <v>35887</v>
      </c>
    </row>
    <row r="5047" spans="1:10" x14ac:dyDescent="0.3">
      <c r="A5047" s="3">
        <v>12841</v>
      </c>
      <c r="B5047" s="3">
        <v>1298165278</v>
      </c>
      <c r="C5047" s="2" t="s">
        <v>35954</v>
      </c>
      <c r="D5047" s="2" t="s">
        <v>1</v>
      </c>
      <c r="E5047" s="3" t="s">
        <v>2</v>
      </c>
      <c r="F5047" s="3">
        <v>41135</v>
      </c>
      <c r="G5047" s="3" t="str">
        <f t="shared" si="78"/>
        <v>경기도</v>
      </c>
      <c r="H5047" s="2" t="s">
        <v>35956</v>
      </c>
      <c r="I5047" s="2" t="s">
        <v>1024</v>
      </c>
      <c r="J5047" s="2" t="s">
        <v>35955</v>
      </c>
    </row>
    <row r="5048" spans="1:10" x14ac:dyDescent="0.3">
      <c r="A5048" s="3">
        <v>12842</v>
      </c>
      <c r="B5048" s="3">
        <v>1298189299</v>
      </c>
      <c r="C5048" s="2" t="s">
        <v>35957</v>
      </c>
      <c r="D5048" s="2" t="s">
        <v>1</v>
      </c>
      <c r="E5048" s="3" t="s">
        <v>2</v>
      </c>
      <c r="F5048" s="3">
        <v>41133</v>
      </c>
      <c r="G5048" s="3" t="str">
        <f t="shared" si="78"/>
        <v>경기도</v>
      </c>
      <c r="H5048" s="2" t="s">
        <v>4486</v>
      </c>
      <c r="I5048" s="2" t="s">
        <v>75</v>
      </c>
      <c r="J5048" s="2" t="s">
        <v>35958</v>
      </c>
    </row>
    <row r="5049" spans="1:10" x14ac:dyDescent="0.3">
      <c r="A5049" s="3">
        <v>12853</v>
      </c>
      <c r="B5049" s="3">
        <v>2148811496</v>
      </c>
      <c r="C5049" s="2" t="s">
        <v>35987</v>
      </c>
      <c r="D5049" s="2" t="s">
        <v>1</v>
      </c>
      <c r="E5049" s="3" t="s">
        <v>2</v>
      </c>
      <c r="F5049" s="3">
        <v>41135</v>
      </c>
      <c r="G5049" s="3" t="str">
        <f t="shared" si="78"/>
        <v>경기도</v>
      </c>
      <c r="H5049" s="2" t="s">
        <v>35989</v>
      </c>
      <c r="I5049" s="2" t="s">
        <v>154</v>
      </c>
      <c r="J5049" s="2" t="s">
        <v>35988</v>
      </c>
    </row>
    <row r="5050" spans="1:10" x14ac:dyDescent="0.3">
      <c r="A5050" s="3">
        <v>12885</v>
      </c>
      <c r="B5050" s="3">
        <v>1298628676</v>
      </c>
      <c r="C5050" s="2" t="s">
        <v>36073</v>
      </c>
      <c r="D5050" s="2" t="s">
        <v>1</v>
      </c>
      <c r="E5050" s="3" t="s">
        <v>2</v>
      </c>
      <c r="F5050" s="3">
        <v>41135</v>
      </c>
      <c r="G5050" s="3" t="str">
        <f t="shared" si="78"/>
        <v>경기도</v>
      </c>
      <c r="H5050" s="2" t="s">
        <v>314</v>
      </c>
      <c r="I5050" s="2" t="s">
        <v>13</v>
      </c>
      <c r="J5050" s="2" t="s">
        <v>36074</v>
      </c>
    </row>
    <row r="5051" spans="1:10" x14ac:dyDescent="0.3">
      <c r="A5051" s="3">
        <v>12887</v>
      </c>
      <c r="B5051" s="3">
        <v>1338124790</v>
      </c>
      <c r="C5051" s="2" t="s">
        <v>27278</v>
      </c>
      <c r="D5051" s="2" t="s">
        <v>1</v>
      </c>
      <c r="E5051" s="3" t="s">
        <v>2</v>
      </c>
      <c r="F5051" s="3">
        <v>41390</v>
      </c>
      <c r="G5051" s="3" t="str">
        <f t="shared" si="78"/>
        <v>경기도</v>
      </c>
      <c r="H5051" s="2" t="s">
        <v>36079</v>
      </c>
      <c r="I5051" s="2" t="s">
        <v>146</v>
      </c>
      <c r="J5051" s="2" t="s">
        <v>36078</v>
      </c>
    </row>
    <row r="5052" spans="1:10" x14ac:dyDescent="0.3">
      <c r="A5052" s="3">
        <v>12967</v>
      </c>
      <c r="B5052" s="3">
        <v>1348601612</v>
      </c>
      <c r="C5052" s="2" t="s">
        <v>36284</v>
      </c>
      <c r="D5052" s="2" t="s">
        <v>126</v>
      </c>
      <c r="E5052" s="3" t="s">
        <v>943</v>
      </c>
      <c r="F5052" s="3">
        <v>41173</v>
      </c>
      <c r="G5052" s="3" t="str">
        <f t="shared" si="78"/>
        <v>경기도</v>
      </c>
      <c r="H5052" s="2" t="s">
        <v>36286</v>
      </c>
      <c r="I5052" s="2" t="s">
        <v>1328</v>
      </c>
      <c r="J5052" s="2" t="s">
        <v>36285</v>
      </c>
    </row>
    <row r="5053" spans="1:10" x14ac:dyDescent="0.3">
      <c r="A5053" s="3">
        <v>12968</v>
      </c>
      <c r="B5053" s="3">
        <v>1368105133</v>
      </c>
      <c r="C5053" s="2" t="s">
        <v>36287</v>
      </c>
      <c r="D5053" s="2" t="s">
        <v>1</v>
      </c>
      <c r="E5053" s="3" t="s">
        <v>2</v>
      </c>
      <c r="F5053" s="3">
        <v>41570</v>
      </c>
      <c r="G5053" s="3" t="str">
        <f t="shared" si="78"/>
        <v>경기도</v>
      </c>
      <c r="H5053" s="2" t="s">
        <v>36289</v>
      </c>
      <c r="I5053" s="2" t="s">
        <v>705</v>
      </c>
      <c r="J5053" s="2" t="s">
        <v>36288</v>
      </c>
    </row>
    <row r="5054" spans="1:10" x14ac:dyDescent="0.3">
      <c r="A5054" s="3">
        <v>12974</v>
      </c>
      <c r="B5054" s="3">
        <v>2208177117</v>
      </c>
      <c r="C5054" s="2" t="s">
        <v>36304</v>
      </c>
      <c r="D5054" s="2" t="s">
        <v>1</v>
      </c>
      <c r="E5054" s="3" t="s">
        <v>2</v>
      </c>
      <c r="F5054" s="3">
        <v>41173</v>
      </c>
      <c r="G5054" s="3" t="str">
        <f t="shared" si="78"/>
        <v>경기도</v>
      </c>
      <c r="H5054" s="2" t="s">
        <v>36286</v>
      </c>
      <c r="I5054" s="2" t="s">
        <v>13</v>
      </c>
      <c r="J5054" s="2" t="s">
        <v>36305</v>
      </c>
    </row>
    <row r="5055" spans="1:10" x14ac:dyDescent="0.3">
      <c r="A5055" s="3">
        <v>13044</v>
      </c>
      <c r="B5055" s="3">
        <v>1348634582</v>
      </c>
      <c r="C5055" s="2" t="s">
        <v>36485</v>
      </c>
      <c r="D5055" s="2" t="s">
        <v>1</v>
      </c>
      <c r="E5055" s="3" t="s">
        <v>2</v>
      </c>
      <c r="F5055" s="3">
        <v>41210</v>
      </c>
      <c r="G5055" s="3" t="str">
        <f t="shared" si="78"/>
        <v>경기도</v>
      </c>
      <c r="H5055" s="2" t="s">
        <v>15016</v>
      </c>
      <c r="I5055" s="2" t="s">
        <v>3720</v>
      </c>
      <c r="J5055" s="2" t="s">
        <v>36486</v>
      </c>
    </row>
    <row r="5056" spans="1:10" x14ac:dyDescent="0.3">
      <c r="A5056" s="3">
        <v>13050</v>
      </c>
      <c r="B5056" s="3">
        <v>2138630948</v>
      </c>
      <c r="C5056" s="2" t="s">
        <v>36501</v>
      </c>
      <c r="D5056" s="2" t="s">
        <v>1</v>
      </c>
      <c r="E5056" s="3" t="s">
        <v>2</v>
      </c>
      <c r="F5056" s="3">
        <v>41135</v>
      </c>
      <c r="G5056" s="3" t="str">
        <f t="shared" si="78"/>
        <v>경기도</v>
      </c>
      <c r="H5056" s="2" t="s">
        <v>314</v>
      </c>
      <c r="I5056" s="2" t="s">
        <v>206</v>
      </c>
      <c r="J5056" s="2" t="s">
        <v>36502</v>
      </c>
    </row>
    <row r="5057" spans="1:10" x14ac:dyDescent="0.3">
      <c r="A5057" s="3">
        <v>13073</v>
      </c>
      <c r="B5057" s="3">
        <v>6038118161</v>
      </c>
      <c r="C5057" s="2" t="s">
        <v>36560</v>
      </c>
      <c r="D5057" s="2" t="s">
        <v>126</v>
      </c>
      <c r="E5057" s="3" t="s">
        <v>943</v>
      </c>
      <c r="F5057" s="3">
        <v>41250</v>
      </c>
      <c r="G5057" s="3" t="str">
        <f t="shared" si="78"/>
        <v>경기도</v>
      </c>
      <c r="H5057" s="2" t="s">
        <v>36562</v>
      </c>
      <c r="I5057" s="2" t="s">
        <v>7278</v>
      </c>
      <c r="J5057" s="2" t="s">
        <v>36561</v>
      </c>
    </row>
    <row r="5058" spans="1:10" x14ac:dyDescent="0.3">
      <c r="A5058" s="3">
        <v>13079</v>
      </c>
      <c r="B5058" s="3">
        <v>1018115921</v>
      </c>
      <c r="C5058" s="2" t="s">
        <v>36577</v>
      </c>
      <c r="D5058" s="2" t="s">
        <v>239</v>
      </c>
      <c r="E5058" s="3" t="s">
        <v>240</v>
      </c>
      <c r="F5058" s="3">
        <v>41430</v>
      </c>
      <c r="G5058" s="3" t="str">
        <f t="shared" si="78"/>
        <v>경기도</v>
      </c>
      <c r="H5058" s="2" t="s">
        <v>36579</v>
      </c>
      <c r="I5058" s="2" t="s">
        <v>534</v>
      </c>
      <c r="J5058" s="2" t="s">
        <v>36578</v>
      </c>
    </row>
    <row r="5059" spans="1:10" x14ac:dyDescent="0.3">
      <c r="A5059" s="3">
        <v>13084</v>
      </c>
      <c r="B5059" s="3">
        <v>1198170245</v>
      </c>
      <c r="C5059" s="2" t="s">
        <v>36591</v>
      </c>
      <c r="D5059" s="2" t="s">
        <v>1</v>
      </c>
      <c r="E5059" s="3" t="s">
        <v>2</v>
      </c>
      <c r="F5059" s="3">
        <v>41173</v>
      </c>
      <c r="G5059" s="3" t="str">
        <f t="shared" ref="G5059:G5122" si="79">LEFT(H5059,3)</f>
        <v>경기도</v>
      </c>
      <c r="H5059" s="2" t="s">
        <v>36593</v>
      </c>
      <c r="I5059" s="2" t="s">
        <v>13</v>
      </c>
      <c r="J5059" s="2" t="s">
        <v>36592</v>
      </c>
    </row>
    <row r="5060" spans="1:10" x14ac:dyDescent="0.3">
      <c r="A5060" s="3">
        <v>13095</v>
      </c>
      <c r="B5060" s="3">
        <v>1298614639</v>
      </c>
      <c r="C5060" s="2" t="s">
        <v>36624</v>
      </c>
      <c r="D5060" s="2" t="s">
        <v>1</v>
      </c>
      <c r="E5060" s="3" t="s">
        <v>2</v>
      </c>
      <c r="F5060" s="3">
        <v>41135</v>
      </c>
      <c r="G5060" s="3" t="str">
        <f t="shared" si="79"/>
        <v>경기도</v>
      </c>
      <c r="H5060" s="2" t="s">
        <v>36626</v>
      </c>
      <c r="I5060" s="2" t="s">
        <v>605</v>
      </c>
      <c r="J5060" s="2" t="s">
        <v>36625</v>
      </c>
    </row>
    <row r="5061" spans="1:10" x14ac:dyDescent="0.3">
      <c r="A5061" s="3">
        <v>13108</v>
      </c>
      <c r="B5061" s="3">
        <v>2208716882</v>
      </c>
      <c r="C5061" s="2" t="s">
        <v>36659</v>
      </c>
      <c r="D5061" s="2" t="s">
        <v>1</v>
      </c>
      <c r="E5061" s="3" t="s">
        <v>2</v>
      </c>
      <c r="F5061" s="3">
        <v>41173</v>
      </c>
      <c r="G5061" s="3" t="str">
        <f t="shared" si="79"/>
        <v>경기도</v>
      </c>
      <c r="H5061" s="2" t="s">
        <v>35553</v>
      </c>
      <c r="I5061" s="2" t="s">
        <v>13</v>
      </c>
      <c r="J5061" s="2" t="s">
        <v>36660</v>
      </c>
    </row>
    <row r="5062" spans="1:10" x14ac:dyDescent="0.3">
      <c r="A5062" s="3">
        <v>13122</v>
      </c>
      <c r="B5062" s="3">
        <v>1241047654</v>
      </c>
      <c r="C5062" s="2" t="s">
        <v>36697</v>
      </c>
      <c r="D5062" s="2" t="s">
        <v>1</v>
      </c>
      <c r="E5062" s="3" t="s">
        <v>2</v>
      </c>
      <c r="F5062" s="3">
        <v>41590</v>
      </c>
      <c r="G5062" s="3" t="str">
        <f t="shared" si="79"/>
        <v>경기도</v>
      </c>
      <c r="H5062" s="2" t="s">
        <v>36699</v>
      </c>
      <c r="I5062" s="2" t="s">
        <v>260</v>
      </c>
      <c r="J5062" s="2" t="s">
        <v>36698</v>
      </c>
    </row>
    <row r="5063" spans="1:10" x14ac:dyDescent="0.3">
      <c r="A5063" s="3">
        <v>13130</v>
      </c>
      <c r="B5063" s="3">
        <v>1298163057</v>
      </c>
      <c r="C5063" s="2" t="s">
        <v>36718</v>
      </c>
      <c r="D5063" s="2" t="s">
        <v>132</v>
      </c>
      <c r="E5063" s="3" t="s">
        <v>133</v>
      </c>
      <c r="F5063" s="3">
        <v>41461</v>
      </c>
      <c r="G5063" s="3" t="str">
        <f t="shared" si="79"/>
        <v>경기도</v>
      </c>
      <c r="H5063" s="2" t="s">
        <v>36720</v>
      </c>
      <c r="I5063" s="2" t="s">
        <v>202</v>
      </c>
      <c r="J5063" s="2" t="s">
        <v>36719</v>
      </c>
    </row>
    <row r="5064" spans="1:10" x14ac:dyDescent="0.3">
      <c r="A5064" s="3">
        <v>13175</v>
      </c>
      <c r="B5064" s="3">
        <v>1348110912</v>
      </c>
      <c r="C5064" s="2" t="s">
        <v>36840</v>
      </c>
      <c r="D5064" s="2" t="s">
        <v>1</v>
      </c>
      <c r="E5064" s="3" t="s">
        <v>2</v>
      </c>
      <c r="F5064" s="3">
        <v>41273</v>
      </c>
      <c r="G5064" s="3" t="str">
        <f t="shared" si="79"/>
        <v>경기도</v>
      </c>
      <c r="H5064" s="2" t="s">
        <v>36842</v>
      </c>
      <c r="I5064" s="2" t="s">
        <v>504</v>
      </c>
      <c r="J5064" s="2" t="s">
        <v>36841</v>
      </c>
    </row>
    <row r="5065" spans="1:10" x14ac:dyDescent="0.3">
      <c r="A5065" s="3">
        <v>13182</v>
      </c>
      <c r="B5065" s="3">
        <v>2118649704</v>
      </c>
      <c r="C5065" s="2" t="s">
        <v>36860</v>
      </c>
      <c r="D5065" s="2" t="s">
        <v>1</v>
      </c>
      <c r="E5065" s="3" t="s">
        <v>2</v>
      </c>
      <c r="F5065" s="3">
        <v>41390</v>
      </c>
      <c r="G5065" s="3" t="str">
        <f t="shared" si="79"/>
        <v>경기도</v>
      </c>
      <c r="H5065" s="2" t="s">
        <v>36862</v>
      </c>
      <c r="I5065" s="2" t="s">
        <v>451</v>
      </c>
      <c r="J5065" s="2" t="s">
        <v>36861</v>
      </c>
    </row>
    <row r="5066" spans="1:10" x14ac:dyDescent="0.3">
      <c r="A5066" s="3">
        <v>13214</v>
      </c>
      <c r="B5066" s="3">
        <v>1318195697</v>
      </c>
      <c r="C5066" s="2" t="s">
        <v>36940</v>
      </c>
      <c r="D5066" s="2" t="s">
        <v>1</v>
      </c>
      <c r="E5066" s="3" t="s">
        <v>2</v>
      </c>
      <c r="F5066" s="3">
        <v>41390</v>
      </c>
      <c r="G5066" s="3" t="str">
        <f t="shared" si="79"/>
        <v>경기도</v>
      </c>
      <c r="H5066" s="2" t="s">
        <v>36942</v>
      </c>
      <c r="I5066" s="2" t="s">
        <v>260</v>
      </c>
      <c r="J5066" s="2" t="s">
        <v>36941</v>
      </c>
    </row>
    <row r="5067" spans="1:10" x14ac:dyDescent="0.3">
      <c r="A5067" s="3">
        <v>13250</v>
      </c>
      <c r="B5067" s="3">
        <v>2068118960</v>
      </c>
      <c r="C5067" s="2" t="s">
        <v>37034</v>
      </c>
      <c r="D5067" s="2" t="s">
        <v>1</v>
      </c>
      <c r="E5067" s="3" t="s">
        <v>2</v>
      </c>
      <c r="F5067" s="3">
        <v>41610</v>
      </c>
      <c r="G5067" s="3" t="str">
        <f t="shared" si="79"/>
        <v>경기도</v>
      </c>
      <c r="H5067" s="2" t="s">
        <v>37036</v>
      </c>
      <c r="I5067" s="2" t="s">
        <v>1116</v>
      </c>
      <c r="J5067" s="2" t="s">
        <v>37035</v>
      </c>
    </row>
    <row r="5068" spans="1:10" x14ac:dyDescent="0.3">
      <c r="A5068" s="3">
        <v>13251</v>
      </c>
      <c r="B5068" s="3">
        <v>2128133495</v>
      </c>
      <c r="C5068" s="2" t="s">
        <v>37037</v>
      </c>
      <c r="D5068" s="2" t="s">
        <v>1</v>
      </c>
      <c r="E5068" s="3" t="s">
        <v>2</v>
      </c>
      <c r="F5068" s="3">
        <v>41450</v>
      </c>
      <c r="G5068" s="3" t="str">
        <f t="shared" si="79"/>
        <v>경기도</v>
      </c>
      <c r="H5068" s="2" t="s">
        <v>37039</v>
      </c>
      <c r="I5068" s="2" t="s">
        <v>1289</v>
      </c>
      <c r="J5068" s="2" t="s">
        <v>37038</v>
      </c>
    </row>
    <row r="5069" spans="1:10" x14ac:dyDescent="0.3">
      <c r="A5069" s="3">
        <v>13279</v>
      </c>
      <c r="B5069" s="3">
        <v>1258135355</v>
      </c>
      <c r="C5069" s="2" t="s">
        <v>37117</v>
      </c>
      <c r="D5069" s="2" t="s">
        <v>1</v>
      </c>
      <c r="E5069" s="3" t="s">
        <v>2</v>
      </c>
      <c r="F5069" s="3">
        <v>41550</v>
      </c>
      <c r="G5069" s="3" t="str">
        <f t="shared" si="79"/>
        <v>경기도</v>
      </c>
      <c r="H5069" s="2" t="s">
        <v>37118</v>
      </c>
      <c r="I5069" s="2" t="s">
        <v>1423</v>
      </c>
      <c r="J5069" s="2" t="s">
        <v>31959</v>
      </c>
    </row>
    <row r="5070" spans="1:10" x14ac:dyDescent="0.3">
      <c r="A5070" s="3">
        <v>13280</v>
      </c>
      <c r="B5070" s="3">
        <v>1268157880</v>
      </c>
      <c r="C5070" s="2" t="s">
        <v>37119</v>
      </c>
      <c r="D5070" s="2" t="s">
        <v>1</v>
      </c>
      <c r="E5070" s="3" t="s">
        <v>2</v>
      </c>
      <c r="F5070" s="3">
        <v>41610</v>
      </c>
      <c r="G5070" s="3" t="str">
        <f t="shared" si="79"/>
        <v>경기도</v>
      </c>
      <c r="H5070" s="2" t="s">
        <v>37121</v>
      </c>
      <c r="I5070" s="2" t="s">
        <v>986</v>
      </c>
      <c r="J5070" s="2" t="s">
        <v>37120</v>
      </c>
    </row>
    <row r="5071" spans="1:10" x14ac:dyDescent="0.3">
      <c r="A5071" s="3">
        <v>13282</v>
      </c>
      <c r="B5071" s="3">
        <v>1298145379</v>
      </c>
      <c r="C5071" s="2" t="s">
        <v>37125</v>
      </c>
      <c r="D5071" s="2" t="s">
        <v>1</v>
      </c>
      <c r="E5071" s="3" t="s">
        <v>2</v>
      </c>
      <c r="F5071" s="3">
        <v>41465</v>
      </c>
      <c r="G5071" s="3" t="str">
        <f t="shared" si="79"/>
        <v>경기도</v>
      </c>
      <c r="H5071" s="2" t="s">
        <v>37127</v>
      </c>
      <c r="I5071" s="2" t="s">
        <v>5</v>
      </c>
      <c r="J5071" s="2" t="s">
        <v>37126</v>
      </c>
    </row>
    <row r="5072" spans="1:10" x14ac:dyDescent="0.3">
      <c r="A5072" s="3">
        <v>13285</v>
      </c>
      <c r="B5072" s="3">
        <v>1348143029</v>
      </c>
      <c r="C5072" s="2" t="s">
        <v>37134</v>
      </c>
      <c r="D5072" s="2" t="s">
        <v>1</v>
      </c>
      <c r="E5072" s="3" t="s">
        <v>2</v>
      </c>
      <c r="F5072" s="3">
        <v>41273</v>
      </c>
      <c r="G5072" s="3" t="str">
        <f t="shared" si="79"/>
        <v>경기도</v>
      </c>
      <c r="H5072" s="2" t="s">
        <v>37136</v>
      </c>
      <c r="I5072" s="2" t="s">
        <v>2501</v>
      </c>
      <c r="J5072" s="2" t="s">
        <v>37135</v>
      </c>
    </row>
    <row r="5073" spans="1:10" x14ac:dyDescent="0.3">
      <c r="A5073" s="3">
        <v>13286</v>
      </c>
      <c r="B5073" s="3">
        <v>1358118988</v>
      </c>
      <c r="C5073" s="2" t="s">
        <v>37137</v>
      </c>
      <c r="D5073" s="2" t="s">
        <v>1</v>
      </c>
      <c r="E5073" s="3" t="s">
        <v>2</v>
      </c>
      <c r="F5073" s="3">
        <v>41461</v>
      </c>
      <c r="G5073" s="3" t="str">
        <f t="shared" si="79"/>
        <v>경기도</v>
      </c>
      <c r="H5073" s="2" t="s">
        <v>37139</v>
      </c>
      <c r="I5073" s="2" t="s">
        <v>51</v>
      </c>
      <c r="J5073" s="2" t="s">
        <v>37138</v>
      </c>
    </row>
    <row r="5074" spans="1:10" x14ac:dyDescent="0.3">
      <c r="A5074" s="3">
        <v>13312</v>
      </c>
      <c r="B5074" s="3">
        <v>1198139996</v>
      </c>
      <c r="C5074" s="2" t="s">
        <v>37209</v>
      </c>
      <c r="D5074" s="2" t="s">
        <v>1</v>
      </c>
      <c r="E5074" s="3" t="s">
        <v>2</v>
      </c>
      <c r="F5074" s="3">
        <v>41463</v>
      </c>
      <c r="G5074" s="3" t="str">
        <f t="shared" si="79"/>
        <v>경기도</v>
      </c>
      <c r="H5074" s="2" t="s">
        <v>781</v>
      </c>
      <c r="I5074" s="2" t="s">
        <v>13</v>
      </c>
      <c r="J5074" s="2" t="s">
        <v>37210</v>
      </c>
    </row>
    <row r="5075" spans="1:10" x14ac:dyDescent="0.3">
      <c r="A5075" s="3">
        <v>13343</v>
      </c>
      <c r="B5075" s="3">
        <v>1298145078</v>
      </c>
      <c r="C5075" s="2" t="s">
        <v>37288</v>
      </c>
      <c r="D5075" s="2" t="s">
        <v>1</v>
      </c>
      <c r="E5075" s="3" t="s">
        <v>2</v>
      </c>
      <c r="F5075" s="3">
        <v>41465</v>
      </c>
      <c r="G5075" s="3" t="str">
        <f t="shared" si="79"/>
        <v>경기도</v>
      </c>
      <c r="H5075" s="2" t="s">
        <v>1111</v>
      </c>
      <c r="I5075" s="2" t="s">
        <v>1755</v>
      </c>
      <c r="J5075" s="2" t="s">
        <v>37289</v>
      </c>
    </row>
    <row r="5076" spans="1:10" x14ac:dyDescent="0.3">
      <c r="A5076" s="3">
        <v>13347</v>
      </c>
      <c r="B5076" s="3">
        <v>1358144472</v>
      </c>
      <c r="C5076" s="2" t="s">
        <v>37298</v>
      </c>
      <c r="D5076" s="2" t="s">
        <v>1</v>
      </c>
      <c r="E5076" s="3" t="s">
        <v>2</v>
      </c>
      <c r="F5076" s="3">
        <v>41117</v>
      </c>
      <c r="G5076" s="3" t="str">
        <f t="shared" si="79"/>
        <v>경기도</v>
      </c>
      <c r="H5076" s="2" t="s">
        <v>37300</v>
      </c>
      <c r="I5076" s="2" t="s">
        <v>982</v>
      </c>
      <c r="J5076" s="2" t="s">
        <v>37299</v>
      </c>
    </row>
    <row r="5077" spans="1:10" x14ac:dyDescent="0.3">
      <c r="A5077" s="3">
        <v>13351</v>
      </c>
      <c r="B5077" s="3">
        <v>1408146749</v>
      </c>
      <c r="C5077" s="2" t="s">
        <v>37308</v>
      </c>
      <c r="D5077" s="2" t="s">
        <v>1</v>
      </c>
      <c r="E5077" s="3" t="s">
        <v>2</v>
      </c>
      <c r="F5077" s="3">
        <v>41273</v>
      </c>
      <c r="G5077" s="3" t="str">
        <f t="shared" si="79"/>
        <v>경기도</v>
      </c>
      <c r="H5077" s="2" t="s">
        <v>37310</v>
      </c>
      <c r="I5077" s="2" t="s">
        <v>3199</v>
      </c>
      <c r="J5077" s="2" t="s">
        <v>37309</v>
      </c>
    </row>
    <row r="5078" spans="1:10" x14ac:dyDescent="0.3">
      <c r="A5078" s="3">
        <v>13384</v>
      </c>
      <c r="B5078" s="3">
        <v>1348678085</v>
      </c>
      <c r="C5078" s="2" t="s">
        <v>37400</v>
      </c>
      <c r="D5078" s="2" t="s">
        <v>1</v>
      </c>
      <c r="E5078" s="3" t="s">
        <v>2</v>
      </c>
      <c r="F5078" s="3">
        <v>41273</v>
      </c>
      <c r="G5078" s="3" t="str">
        <f t="shared" si="79"/>
        <v>경기도</v>
      </c>
      <c r="H5078" s="2" t="s">
        <v>37402</v>
      </c>
      <c r="I5078" s="2" t="s">
        <v>260</v>
      </c>
      <c r="J5078" s="2" t="s">
        <v>37401</v>
      </c>
    </row>
    <row r="5079" spans="1:10" x14ac:dyDescent="0.3">
      <c r="A5079" s="3">
        <v>13389</v>
      </c>
      <c r="B5079" s="3">
        <v>1408130363</v>
      </c>
      <c r="C5079" s="2" t="s">
        <v>37415</v>
      </c>
      <c r="D5079" s="2" t="s">
        <v>1</v>
      </c>
      <c r="E5079" s="3" t="s">
        <v>2</v>
      </c>
      <c r="F5079" s="3">
        <v>41390</v>
      </c>
      <c r="G5079" s="3" t="str">
        <f t="shared" si="79"/>
        <v>경기도</v>
      </c>
      <c r="H5079" s="2" t="s">
        <v>37417</v>
      </c>
      <c r="I5079" s="2" t="s">
        <v>6614</v>
      </c>
      <c r="J5079" s="2" t="s">
        <v>37416</v>
      </c>
    </row>
    <row r="5080" spans="1:10" x14ac:dyDescent="0.3">
      <c r="A5080" s="3">
        <v>13413</v>
      </c>
      <c r="B5080" s="3">
        <v>1178106126</v>
      </c>
      <c r="C5080" s="2" t="s">
        <v>37482</v>
      </c>
      <c r="D5080" s="2" t="s">
        <v>1</v>
      </c>
      <c r="E5080" s="3" t="s">
        <v>2</v>
      </c>
      <c r="F5080" s="3">
        <v>41281</v>
      </c>
      <c r="G5080" s="3" t="str">
        <f t="shared" si="79"/>
        <v>경기도</v>
      </c>
      <c r="H5080" s="2" t="s">
        <v>37484</v>
      </c>
      <c r="I5080" s="2" t="s">
        <v>451</v>
      </c>
      <c r="J5080" s="2" t="s">
        <v>37483</v>
      </c>
    </row>
    <row r="5081" spans="1:10" x14ac:dyDescent="0.3">
      <c r="A5081" s="3">
        <v>13422</v>
      </c>
      <c r="B5081" s="3">
        <v>1288197312</v>
      </c>
      <c r="C5081" s="2" t="s">
        <v>37506</v>
      </c>
      <c r="D5081" s="2" t="s">
        <v>1</v>
      </c>
      <c r="E5081" s="3" t="s">
        <v>2</v>
      </c>
      <c r="F5081" s="3">
        <v>41281</v>
      </c>
      <c r="G5081" s="3" t="str">
        <f t="shared" si="79"/>
        <v>경기도</v>
      </c>
      <c r="H5081" s="2" t="s">
        <v>37508</v>
      </c>
      <c r="I5081" s="2" t="s">
        <v>605</v>
      </c>
      <c r="J5081" s="2" t="s">
        <v>37507</v>
      </c>
    </row>
    <row r="5082" spans="1:10" x14ac:dyDescent="0.3">
      <c r="A5082" s="3">
        <v>13427</v>
      </c>
      <c r="B5082" s="3">
        <v>1348109754</v>
      </c>
      <c r="C5082" s="2" t="s">
        <v>5236</v>
      </c>
      <c r="D5082" s="2" t="s">
        <v>239</v>
      </c>
      <c r="E5082" s="3" t="s">
        <v>240</v>
      </c>
      <c r="F5082" s="3">
        <v>41273</v>
      </c>
      <c r="G5082" s="3" t="str">
        <f t="shared" si="79"/>
        <v>경기도</v>
      </c>
      <c r="H5082" s="2" t="s">
        <v>37521</v>
      </c>
      <c r="I5082" s="2" t="s">
        <v>2748</v>
      </c>
      <c r="J5082" s="2" t="s">
        <v>37520</v>
      </c>
    </row>
    <row r="5083" spans="1:10" x14ac:dyDescent="0.3">
      <c r="A5083" s="3">
        <v>13438</v>
      </c>
      <c r="B5083" s="3">
        <v>3148118562</v>
      </c>
      <c r="C5083" s="2" t="s">
        <v>37552</v>
      </c>
      <c r="D5083" s="2" t="s">
        <v>1</v>
      </c>
      <c r="E5083" s="3" t="s">
        <v>2</v>
      </c>
      <c r="F5083" s="3">
        <v>41133</v>
      </c>
      <c r="G5083" s="3" t="str">
        <f t="shared" si="79"/>
        <v>경기도</v>
      </c>
      <c r="H5083" s="2" t="s">
        <v>37554</v>
      </c>
      <c r="I5083" s="2" t="s">
        <v>9633</v>
      </c>
      <c r="J5083" s="2" t="s">
        <v>37553</v>
      </c>
    </row>
    <row r="5084" spans="1:10" x14ac:dyDescent="0.3">
      <c r="A5084" s="3">
        <v>13452</v>
      </c>
      <c r="B5084" s="3">
        <v>1288122107</v>
      </c>
      <c r="C5084" s="2" t="s">
        <v>37589</v>
      </c>
      <c r="D5084" s="2" t="s">
        <v>1</v>
      </c>
      <c r="E5084" s="3" t="s">
        <v>2</v>
      </c>
      <c r="F5084" s="3">
        <v>41480</v>
      </c>
      <c r="G5084" s="3" t="str">
        <f t="shared" si="79"/>
        <v>경기도</v>
      </c>
      <c r="H5084" s="2" t="s">
        <v>37591</v>
      </c>
      <c r="I5084" s="2" t="s">
        <v>534</v>
      </c>
      <c r="J5084" s="2" t="s">
        <v>37590</v>
      </c>
    </row>
    <row r="5085" spans="1:10" x14ac:dyDescent="0.3">
      <c r="A5085" s="3">
        <v>13485</v>
      </c>
      <c r="B5085" s="3">
        <v>1308625460</v>
      </c>
      <c r="C5085" s="2" t="s">
        <v>37673</v>
      </c>
      <c r="D5085" s="2" t="s">
        <v>1</v>
      </c>
      <c r="E5085" s="3" t="s">
        <v>2</v>
      </c>
      <c r="F5085" s="3">
        <v>41190</v>
      </c>
      <c r="G5085" s="3" t="str">
        <f t="shared" si="79"/>
        <v>경기도</v>
      </c>
      <c r="H5085" s="2" t="s">
        <v>34499</v>
      </c>
      <c r="I5085" s="2" t="s">
        <v>875</v>
      </c>
      <c r="J5085" s="2" t="s">
        <v>37674</v>
      </c>
    </row>
    <row r="5086" spans="1:10" x14ac:dyDescent="0.3">
      <c r="A5086" s="3">
        <v>13522</v>
      </c>
      <c r="B5086" s="3">
        <v>1288650272</v>
      </c>
      <c r="C5086" s="2" t="s">
        <v>37777</v>
      </c>
      <c r="D5086" s="2" t="s">
        <v>1</v>
      </c>
      <c r="E5086" s="3" t="s">
        <v>2</v>
      </c>
      <c r="F5086" s="3">
        <v>41285</v>
      </c>
      <c r="G5086" s="3" t="str">
        <f t="shared" si="79"/>
        <v>경기도</v>
      </c>
      <c r="H5086" s="2" t="s">
        <v>37779</v>
      </c>
      <c r="I5086" s="2" t="s">
        <v>357</v>
      </c>
      <c r="J5086" s="2" t="s">
        <v>37778</v>
      </c>
    </row>
    <row r="5087" spans="1:10" x14ac:dyDescent="0.3">
      <c r="A5087" s="3">
        <v>13523</v>
      </c>
      <c r="B5087" s="3">
        <v>1298659432</v>
      </c>
      <c r="C5087" s="2" t="s">
        <v>37780</v>
      </c>
      <c r="D5087" s="2" t="s">
        <v>1</v>
      </c>
      <c r="E5087" s="3" t="s">
        <v>2</v>
      </c>
      <c r="F5087" s="3">
        <v>41610</v>
      </c>
      <c r="G5087" s="3" t="str">
        <f t="shared" si="79"/>
        <v>경기도</v>
      </c>
      <c r="H5087" s="2" t="s">
        <v>37782</v>
      </c>
      <c r="I5087" s="2" t="s">
        <v>3227</v>
      </c>
      <c r="J5087" s="2" t="s">
        <v>37781</v>
      </c>
    </row>
    <row r="5088" spans="1:10" x14ac:dyDescent="0.3">
      <c r="A5088" s="3">
        <v>13526</v>
      </c>
      <c r="B5088" s="3">
        <v>1338139196</v>
      </c>
      <c r="C5088" s="2" t="s">
        <v>37789</v>
      </c>
      <c r="D5088" s="2" t="s">
        <v>1</v>
      </c>
      <c r="E5088" s="3" t="s">
        <v>2</v>
      </c>
      <c r="F5088" s="3">
        <v>41190</v>
      </c>
      <c r="G5088" s="3" t="str">
        <f t="shared" si="79"/>
        <v>경기도</v>
      </c>
      <c r="H5088" s="2" t="s">
        <v>37791</v>
      </c>
      <c r="I5088" s="2" t="s">
        <v>117</v>
      </c>
      <c r="J5088" s="2" t="s">
        <v>37790</v>
      </c>
    </row>
    <row r="5089" spans="1:10" x14ac:dyDescent="0.3">
      <c r="A5089" s="3">
        <v>13528</v>
      </c>
      <c r="B5089" s="3">
        <v>1358140632</v>
      </c>
      <c r="C5089" s="2" t="s">
        <v>37795</v>
      </c>
      <c r="D5089" s="2" t="s">
        <v>1</v>
      </c>
      <c r="E5089" s="3" t="s">
        <v>2</v>
      </c>
      <c r="F5089" s="3">
        <v>41111</v>
      </c>
      <c r="G5089" s="3" t="str">
        <f t="shared" si="79"/>
        <v>경기도</v>
      </c>
      <c r="H5089" s="2" t="s">
        <v>37797</v>
      </c>
      <c r="I5089" s="2" t="s">
        <v>5</v>
      </c>
      <c r="J5089" s="2" t="s">
        <v>37796</v>
      </c>
    </row>
    <row r="5090" spans="1:10" x14ac:dyDescent="0.3">
      <c r="A5090" s="3">
        <v>13557</v>
      </c>
      <c r="B5090" s="3">
        <v>1248171120</v>
      </c>
      <c r="C5090" s="2" t="s">
        <v>37874</v>
      </c>
      <c r="D5090" s="2" t="s">
        <v>1</v>
      </c>
      <c r="E5090" s="3" t="s">
        <v>2</v>
      </c>
      <c r="F5090" s="3">
        <v>41117</v>
      </c>
      <c r="G5090" s="3" t="str">
        <f t="shared" si="79"/>
        <v>경기도</v>
      </c>
      <c r="H5090" s="2" t="s">
        <v>37876</v>
      </c>
      <c r="I5090" s="2" t="s">
        <v>194</v>
      </c>
      <c r="J5090" s="2" t="s">
        <v>37875</v>
      </c>
    </row>
    <row r="5091" spans="1:10" x14ac:dyDescent="0.3">
      <c r="A5091" s="3">
        <v>13559</v>
      </c>
      <c r="B5091" s="3">
        <v>1248218476</v>
      </c>
      <c r="C5091" s="2" t="s">
        <v>37880</v>
      </c>
      <c r="D5091" s="2" t="s">
        <v>2662</v>
      </c>
      <c r="E5091" s="3" t="s">
        <v>133</v>
      </c>
      <c r="F5091" s="3">
        <v>41113</v>
      </c>
      <c r="G5091" s="3" t="str">
        <f t="shared" si="79"/>
        <v>경기도</v>
      </c>
      <c r="H5091" s="2" t="s">
        <v>37882</v>
      </c>
      <c r="I5091" s="2" t="s">
        <v>37883</v>
      </c>
      <c r="J5091" s="2" t="s">
        <v>37881</v>
      </c>
    </row>
    <row r="5092" spans="1:10" x14ac:dyDescent="0.3">
      <c r="A5092" s="3">
        <v>13590</v>
      </c>
      <c r="B5092" s="3">
        <v>1248147197</v>
      </c>
      <c r="C5092" s="2" t="s">
        <v>36208</v>
      </c>
      <c r="D5092" s="2" t="s">
        <v>1</v>
      </c>
      <c r="E5092" s="3" t="s">
        <v>2</v>
      </c>
      <c r="F5092" s="3">
        <v>41590</v>
      </c>
      <c r="G5092" s="3" t="str">
        <f t="shared" si="79"/>
        <v>경기도</v>
      </c>
      <c r="H5092" s="2" t="s">
        <v>37965</v>
      </c>
      <c r="I5092" s="2" t="s">
        <v>63</v>
      </c>
      <c r="J5092" s="2" t="s">
        <v>37964</v>
      </c>
    </row>
    <row r="5093" spans="1:10" x14ac:dyDescent="0.3">
      <c r="A5093" s="3">
        <v>13599</v>
      </c>
      <c r="B5093" s="3">
        <v>1378170374</v>
      </c>
      <c r="C5093" s="2" t="s">
        <v>37990</v>
      </c>
      <c r="D5093" s="2" t="s">
        <v>1</v>
      </c>
      <c r="E5093" s="3" t="s">
        <v>2</v>
      </c>
      <c r="F5093" s="3">
        <v>41570</v>
      </c>
      <c r="G5093" s="3" t="str">
        <f t="shared" si="79"/>
        <v>경기도</v>
      </c>
      <c r="H5093" s="2" t="s">
        <v>37992</v>
      </c>
      <c r="I5093" s="2" t="s">
        <v>30247</v>
      </c>
      <c r="J5093" s="2" t="s">
        <v>37991</v>
      </c>
    </row>
    <row r="5094" spans="1:10" x14ac:dyDescent="0.3">
      <c r="A5094" s="3">
        <v>13601</v>
      </c>
      <c r="B5094" s="3">
        <v>1408156233</v>
      </c>
      <c r="C5094" s="2" t="s">
        <v>37996</v>
      </c>
      <c r="D5094" s="2" t="s">
        <v>1</v>
      </c>
      <c r="E5094" s="3" t="s">
        <v>2</v>
      </c>
      <c r="F5094" s="3">
        <v>41390</v>
      </c>
      <c r="G5094" s="3" t="str">
        <f t="shared" si="79"/>
        <v>경기도</v>
      </c>
      <c r="H5094" s="2" t="s">
        <v>37998</v>
      </c>
      <c r="I5094" s="2" t="s">
        <v>1366</v>
      </c>
      <c r="J5094" s="2" t="s">
        <v>37997</v>
      </c>
    </row>
    <row r="5095" spans="1:10" x14ac:dyDescent="0.3">
      <c r="A5095" s="3">
        <v>13607</v>
      </c>
      <c r="B5095" s="3">
        <v>2158612096</v>
      </c>
      <c r="C5095" s="2" t="s">
        <v>38012</v>
      </c>
      <c r="D5095" s="2" t="s">
        <v>1</v>
      </c>
      <c r="E5095" s="3" t="s">
        <v>2</v>
      </c>
      <c r="F5095" s="3">
        <v>41171</v>
      </c>
      <c r="G5095" s="3" t="str">
        <f t="shared" si="79"/>
        <v>경기도</v>
      </c>
      <c r="H5095" s="2" t="s">
        <v>38014</v>
      </c>
      <c r="I5095" s="2" t="s">
        <v>166</v>
      </c>
      <c r="J5095" s="2" t="s">
        <v>38013</v>
      </c>
    </row>
    <row r="5096" spans="1:10" x14ac:dyDescent="0.3">
      <c r="A5096" s="3">
        <v>13628</v>
      </c>
      <c r="B5096" s="3">
        <v>1058173054</v>
      </c>
      <c r="C5096" s="2" t="s">
        <v>38064</v>
      </c>
      <c r="D5096" s="2" t="s">
        <v>1</v>
      </c>
      <c r="E5096" s="3" t="s">
        <v>2</v>
      </c>
      <c r="F5096" s="3">
        <v>41410</v>
      </c>
      <c r="G5096" s="3" t="str">
        <f t="shared" si="79"/>
        <v>경기도</v>
      </c>
      <c r="H5096" s="2" t="s">
        <v>38066</v>
      </c>
      <c r="I5096" s="2" t="s">
        <v>67</v>
      </c>
      <c r="J5096" s="2" t="s">
        <v>38065</v>
      </c>
    </row>
    <row r="5097" spans="1:10" x14ac:dyDescent="0.3">
      <c r="A5097" s="3">
        <v>13683</v>
      </c>
      <c r="B5097" s="3">
        <v>1248607093</v>
      </c>
      <c r="C5097" s="2" t="s">
        <v>38203</v>
      </c>
      <c r="D5097" s="2" t="s">
        <v>1</v>
      </c>
      <c r="E5097" s="3" t="s">
        <v>2</v>
      </c>
      <c r="F5097" s="3">
        <v>41173</v>
      </c>
      <c r="G5097" s="3" t="str">
        <f t="shared" si="79"/>
        <v>경기도</v>
      </c>
      <c r="H5097" s="2" t="s">
        <v>38205</v>
      </c>
      <c r="I5097" s="2" t="s">
        <v>545</v>
      </c>
      <c r="J5097" s="2" t="s">
        <v>38204</v>
      </c>
    </row>
    <row r="5098" spans="1:10" x14ac:dyDescent="0.3">
      <c r="A5098" s="3">
        <v>13685</v>
      </c>
      <c r="B5098" s="3">
        <v>1308149773</v>
      </c>
      <c r="C5098" s="2" t="s">
        <v>38208</v>
      </c>
      <c r="D5098" s="2" t="s">
        <v>1</v>
      </c>
      <c r="E5098" s="3" t="s">
        <v>2</v>
      </c>
      <c r="F5098" s="3">
        <v>41190</v>
      </c>
      <c r="G5098" s="3" t="str">
        <f t="shared" si="79"/>
        <v>경기도</v>
      </c>
      <c r="H5098" s="2" t="s">
        <v>38210</v>
      </c>
      <c r="I5098" s="2" t="s">
        <v>1000</v>
      </c>
      <c r="J5098" s="2" t="s">
        <v>38209</v>
      </c>
    </row>
    <row r="5099" spans="1:10" x14ac:dyDescent="0.3">
      <c r="A5099" s="3">
        <v>13712</v>
      </c>
      <c r="B5099" s="3">
        <v>1078680804</v>
      </c>
      <c r="C5099" s="2" t="s">
        <v>38273</v>
      </c>
      <c r="D5099" s="2" t="s">
        <v>1</v>
      </c>
      <c r="E5099" s="3" t="s">
        <v>2</v>
      </c>
      <c r="F5099" s="3">
        <v>41390</v>
      </c>
      <c r="G5099" s="3" t="str">
        <f t="shared" si="79"/>
        <v>경기도</v>
      </c>
      <c r="H5099" s="2" t="s">
        <v>38275</v>
      </c>
      <c r="I5099" s="2" t="s">
        <v>162</v>
      </c>
      <c r="J5099" s="2" t="s">
        <v>38274</v>
      </c>
    </row>
    <row r="5100" spans="1:10" x14ac:dyDescent="0.3">
      <c r="A5100" s="3">
        <v>13723</v>
      </c>
      <c r="B5100" s="3">
        <v>1328111351</v>
      </c>
      <c r="C5100" s="2" t="s">
        <v>38304</v>
      </c>
      <c r="D5100" s="2" t="s">
        <v>1</v>
      </c>
      <c r="E5100" s="3" t="s">
        <v>2</v>
      </c>
      <c r="F5100" s="3">
        <v>41360</v>
      </c>
      <c r="G5100" s="3" t="str">
        <f t="shared" si="79"/>
        <v>경기도</v>
      </c>
      <c r="H5100" s="2" t="s">
        <v>38306</v>
      </c>
      <c r="I5100" s="2" t="s">
        <v>1898</v>
      </c>
      <c r="J5100" s="2" t="s">
        <v>38305</v>
      </c>
    </row>
    <row r="5101" spans="1:10" x14ac:dyDescent="0.3">
      <c r="A5101" s="3">
        <v>13727</v>
      </c>
      <c r="B5101" s="3">
        <v>1388162921</v>
      </c>
      <c r="C5101" s="2" t="s">
        <v>38316</v>
      </c>
      <c r="D5101" s="2" t="s">
        <v>1</v>
      </c>
      <c r="E5101" s="3" t="s">
        <v>2</v>
      </c>
      <c r="F5101" s="3">
        <v>41173</v>
      </c>
      <c r="G5101" s="3" t="str">
        <f t="shared" si="79"/>
        <v>경기도</v>
      </c>
      <c r="H5101" s="2" t="s">
        <v>38318</v>
      </c>
      <c r="I5101" s="2" t="s">
        <v>512</v>
      </c>
      <c r="J5101" s="2" t="s">
        <v>38317</v>
      </c>
    </row>
    <row r="5102" spans="1:10" x14ac:dyDescent="0.3">
      <c r="A5102" s="3">
        <v>13755</v>
      </c>
      <c r="B5102" s="3">
        <v>1248134479</v>
      </c>
      <c r="C5102" s="2" t="s">
        <v>38394</v>
      </c>
      <c r="D5102" s="2" t="s">
        <v>406</v>
      </c>
      <c r="E5102" s="3" t="s">
        <v>2</v>
      </c>
      <c r="F5102" s="3">
        <v>41590</v>
      </c>
      <c r="G5102" s="3" t="str">
        <f t="shared" si="79"/>
        <v>경기도</v>
      </c>
      <c r="H5102" s="2" t="s">
        <v>38396</v>
      </c>
      <c r="I5102" s="2" t="s">
        <v>534</v>
      </c>
      <c r="J5102" s="2" t="s">
        <v>38395</v>
      </c>
    </row>
    <row r="5103" spans="1:10" x14ac:dyDescent="0.3">
      <c r="A5103" s="3">
        <v>13795</v>
      </c>
      <c r="B5103" s="3">
        <v>1238152076</v>
      </c>
      <c r="C5103" s="2" t="s">
        <v>38498</v>
      </c>
      <c r="D5103" s="2" t="s">
        <v>1</v>
      </c>
      <c r="E5103" s="3" t="s">
        <v>2</v>
      </c>
      <c r="F5103" s="3">
        <v>41171</v>
      </c>
      <c r="G5103" s="3" t="str">
        <f t="shared" si="79"/>
        <v>경기도</v>
      </c>
      <c r="H5103" s="2" t="s">
        <v>38500</v>
      </c>
      <c r="I5103" s="2" t="s">
        <v>1079</v>
      </c>
      <c r="J5103" s="2" t="s">
        <v>38499</v>
      </c>
    </row>
    <row r="5104" spans="1:10" x14ac:dyDescent="0.3">
      <c r="A5104" s="3">
        <v>13797</v>
      </c>
      <c r="B5104" s="3">
        <v>1248147805</v>
      </c>
      <c r="C5104" s="2" t="s">
        <v>38504</v>
      </c>
      <c r="D5104" s="2" t="s">
        <v>1</v>
      </c>
      <c r="E5104" s="3" t="s">
        <v>2</v>
      </c>
      <c r="F5104" s="3">
        <v>41135</v>
      </c>
      <c r="G5104" s="3" t="str">
        <f t="shared" si="79"/>
        <v>경기도</v>
      </c>
      <c r="H5104" s="2" t="s">
        <v>38506</v>
      </c>
      <c r="I5104" s="2" t="s">
        <v>13</v>
      </c>
      <c r="J5104" s="2" t="s">
        <v>38505</v>
      </c>
    </row>
    <row r="5105" spans="1:10" x14ac:dyDescent="0.3">
      <c r="A5105" s="3">
        <v>13798</v>
      </c>
      <c r="B5105" s="3">
        <v>1248148600</v>
      </c>
      <c r="C5105" s="2" t="s">
        <v>38507</v>
      </c>
      <c r="D5105" s="2" t="s">
        <v>1</v>
      </c>
      <c r="E5105" s="3" t="s">
        <v>2</v>
      </c>
      <c r="F5105" s="3">
        <v>41590</v>
      </c>
      <c r="G5105" s="3" t="str">
        <f t="shared" si="79"/>
        <v>경기도</v>
      </c>
      <c r="H5105" s="2" t="s">
        <v>38509</v>
      </c>
      <c r="I5105" s="2" t="s">
        <v>5475</v>
      </c>
      <c r="J5105" s="2" t="s">
        <v>38508</v>
      </c>
    </row>
    <row r="5106" spans="1:10" x14ac:dyDescent="0.3">
      <c r="A5106" s="3">
        <v>13799</v>
      </c>
      <c r="B5106" s="3">
        <v>1248182966</v>
      </c>
      <c r="C5106" s="2" t="s">
        <v>38510</v>
      </c>
      <c r="D5106" s="2" t="s">
        <v>1</v>
      </c>
      <c r="E5106" s="3" t="s">
        <v>2</v>
      </c>
      <c r="F5106" s="3">
        <v>41590</v>
      </c>
      <c r="G5106" s="3" t="str">
        <f t="shared" si="79"/>
        <v>경기도</v>
      </c>
      <c r="H5106" s="2" t="s">
        <v>38512</v>
      </c>
      <c r="I5106" s="2" t="s">
        <v>393</v>
      </c>
      <c r="J5106" s="2" t="s">
        <v>38511</v>
      </c>
    </row>
    <row r="5107" spans="1:10" x14ac:dyDescent="0.3">
      <c r="A5107" s="3">
        <v>13810</v>
      </c>
      <c r="B5107" s="3">
        <v>1378192136</v>
      </c>
      <c r="C5107" s="2" t="s">
        <v>38540</v>
      </c>
      <c r="D5107" s="2" t="s">
        <v>1</v>
      </c>
      <c r="E5107" s="3" t="s">
        <v>2</v>
      </c>
      <c r="F5107" s="3">
        <v>41570</v>
      </c>
      <c r="G5107" s="3" t="str">
        <f t="shared" si="79"/>
        <v>경기도</v>
      </c>
      <c r="H5107" s="2" t="s">
        <v>38542</v>
      </c>
      <c r="I5107" s="2" t="s">
        <v>12660</v>
      </c>
      <c r="J5107" s="2" t="s">
        <v>38541</v>
      </c>
    </row>
    <row r="5108" spans="1:10" x14ac:dyDescent="0.3">
      <c r="A5108" s="3">
        <v>13831</v>
      </c>
      <c r="B5108" s="3">
        <v>1068657668</v>
      </c>
      <c r="C5108" s="2" t="s">
        <v>38593</v>
      </c>
      <c r="D5108" s="2" t="s">
        <v>1</v>
      </c>
      <c r="E5108" s="3" t="s">
        <v>2</v>
      </c>
      <c r="F5108" s="3">
        <v>41590</v>
      </c>
      <c r="G5108" s="3" t="str">
        <f t="shared" si="79"/>
        <v>경기도</v>
      </c>
      <c r="H5108" s="2" t="s">
        <v>38595</v>
      </c>
      <c r="I5108" s="2" t="s">
        <v>413</v>
      </c>
      <c r="J5108" s="2" t="s">
        <v>38594</v>
      </c>
    </row>
    <row r="5109" spans="1:10" x14ac:dyDescent="0.3">
      <c r="A5109" s="3">
        <v>13834</v>
      </c>
      <c r="B5109" s="3">
        <v>1218141253</v>
      </c>
      <c r="C5109" s="2" t="s">
        <v>38600</v>
      </c>
      <c r="D5109" s="2" t="s">
        <v>1</v>
      </c>
      <c r="E5109" s="3" t="s">
        <v>2</v>
      </c>
      <c r="F5109" s="3">
        <v>41480</v>
      </c>
      <c r="G5109" s="3" t="str">
        <f t="shared" si="79"/>
        <v>경기도</v>
      </c>
      <c r="H5109" s="2" t="s">
        <v>38602</v>
      </c>
      <c r="I5109" s="2" t="s">
        <v>67</v>
      </c>
      <c r="J5109" s="2" t="s">
        <v>38601</v>
      </c>
    </row>
    <row r="5110" spans="1:10" x14ac:dyDescent="0.3">
      <c r="A5110" s="3">
        <v>13879</v>
      </c>
      <c r="B5110" s="3">
        <v>1408112142</v>
      </c>
      <c r="C5110" s="2" t="s">
        <v>38715</v>
      </c>
      <c r="D5110" s="2" t="s">
        <v>1</v>
      </c>
      <c r="E5110" s="3" t="s">
        <v>2</v>
      </c>
      <c r="F5110" s="3">
        <v>41410</v>
      </c>
      <c r="G5110" s="3" t="str">
        <f t="shared" si="79"/>
        <v>경기도</v>
      </c>
      <c r="H5110" s="2" t="s">
        <v>12819</v>
      </c>
      <c r="I5110" s="2" t="s">
        <v>13</v>
      </c>
      <c r="J5110" s="2" t="s">
        <v>38716</v>
      </c>
    </row>
    <row r="5111" spans="1:10" x14ac:dyDescent="0.3">
      <c r="A5111" s="3">
        <v>13881</v>
      </c>
      <c r="B5111" s="3">
        <v>2148159754</v>
      </c>
      <c r="C5111" s="2" t="s">
        <v>38719</v>
      </c>
      <c r="D5111" s="2" t="s">
        <v>1</v>
      </c>
      <c r="E5111" s="3" t="s">
        <v>2</v>
      </c>
      <c r="F5111" s="3">
        <v>41610</v>
      </c>
      <c r="G5111" s="3" t="str">
        <f t="shared" si="79"/>
        <v>경기도</v>
      </c>
      <c r="H5111" s="2" t="s">
        <v>38721</v>
      </c>
      <c r="I5111" s="2" t="s">
        <v>1310</v>
      </c>
      <c r="J5111" s="2" t="s">
        <v>38720</v>
      </c>
    </row>
    <row r="5112" spans="1:10" x14ac:dyDescent="0.3">
      <c r="A5112" s="3">
        <v>14008</v>
      </c>
      <c r="B5112" s="3">
        <v>1078169444</v>
      </c>
      <c r="C5112" s="2" t="s">
        <v>39059</v>
      </c>
      <c r="D5112" s="2" t="s">
        <v>1</v>
      </c>
      <c r="E5112" s="3" t="s">
        <v>2</v>
      </c>
      <c r="F5112" s="3">
        <v>41430</v>
      </c>
      <c r="G5112" s="3" t="str">
        <f t="shared" si="79"/>
        <v>경기도</v>
      </c>
      <c r="H5112" s="2" t="s">
        <v>11097</v>
      </c>
      <c r="I5112" s="2" t="s">
        <v>13</v>
      </c>
      <c r="J5112" s="2" t="s">
        <v>39060</v>
      </c>
    </row>
    <row r="5113" spans="1:10" x14ac:dyDescent="0.3">
      <c r="A5113" s="3">
        <v>14020</v>
      </c>
      <c r="B5113" s="3">
        <v>1298127819</v>
      </c>
      <c r="C5113" s="2" t="s">
        <v>39091</v>
      </c>
      <c r="D5113" s="2" t="s">
        <v>1</v>
      </c>
      <c r="E5113" s="3" t="s">
        <v>2</v>
      </c>
      <c r="F5113" s="3">
        <v>41670</v>
      </c>
      <c r="G5113" s="3" t="str">
        <f t="shared" si="79"/>
        <v>경기도</v>
      </c>
      <c r="H5113" s="2" t="s">
        <v>39093</v>
      </c>
      <c r="I5113" s="2" t="s">
        <v>130</v>
      </c>
      <c r="J5113" s="2" t="s">
        <v>39092</v>
      </c>
    </row>
    <row r="5114" spans="1:10" x14ac:dyDescent="0.3">
      <c r="A5114" s="3">
        <v>14061</v>
      </c>
      <c r="B5114" s="3">
        <v>1268177533</v>
      </c>
      <c r="C5114" s="2" t="s">
        <v>39207</v>
      </c>
      <c r="D5114" s="2" t="s">
        <v>1</v>
      </c>
      <c r="E5114" s="3" t="s">
        <v>2</v>
      </c>
      <c r="F5114" s="3">
        <v>41610</v>
      </c>
      <c r="G5114" s="3" t="str">
        <f t="shared" si="79"/>
        <v>경기도</v>
      </c>
      <c r="H5114" s="2" t="s">
        <v>39209</v>
      </c>
      <c r="I5114" s="2" t="s">
        <v>12213</v>
      </c>
      <c r="J5114" s="2" t="s">
        <v>39208</v>
      </c>
    </row>
    <row r="5115" spans="1:10" x14ac:dyDescent="0.3">
      <c r="A5115" s="3">
        <v>14062</v>
      </c>
      <c r="B5115" s="3">
        <v>1338124733</v>
      </c>
      <c r="C5115" s="2" t="s">
        <v>39210</v>
      </c>
      <c r="D5115" s="2" t="s">
        <v>325</v>
      </c>
      <c r="E5115" s="3" t="s">
        <v>326</v>
      </c>
      <c r="F5115" s="3">
        <v>41480</v>
      </c>
      <c r="G5115" s="3" t="str">
        <f t="shared" si="79"/>
        <v>경기도</v>
      </c>
      <c r="H5115" s="2" t="s">
        <v>39212</v>
      </c>
      <c r="I5115" s="2" t="s">
        <v>534</v>
      </c>
      <c r="J5115" s="2" t="s">
        <v>39211</v>
      </c>
    </row>
    <row r="5116" spans="1:10" x14ac:dyDescent="0.3">
      <c r="A5116" s="3">
        <v>14091</v>
      </c>
      <c r="B5116" s="3">
        <v>1078624267</v>
      </c>
      <c r="C5116" s="2" t="s">
        <v>39290</v>
      </c>
      <c r="D5116" s="2" t="s">
        <v>1</v>
      </c>
      <c r="E5116" s="3" t="s">
        <v>2</v>
      </c>
      <c r="F5116" s="3">
        <v>41210</v>
      </c>
      <c r="G5116" s="3" t="str">
        <f t="shared" si="79"/>
        <v>경기도</v>
      </c>
      <c r="H5116" s="2" t="s">
        <v>11373</v>
      </c>
      <c r="I5116" s="2" t="s">
        <v>13</v>
      </c>
      <c r="J5116" s="2" t="s">
        <v>39291</v>
      </c>
    </row>
    <row r="5117" spans="1:10" x14ac:dyDescent="0.3">
      <c r="A5117" s="3">
        <v>14099</v>
      </c>
      <c r="B5117" s="3">
        <v>1278188858</v>
      </c>
      <c r="C5117" s="2" t="s">
        <v>39311</v>
      </c>
      <c r="D5117" s="2" t="s">
        <v>1</v>
      </c>
      <c r="E5117" s="3" t="s">
        <v>2</v>
      </c>
      <c r="F5117" s="3">
        <v>41150</v>
      </c>
      <c r="G5117" s="3" t="str">
        <f t="shared" si="79"/>
        <v>경기도</v>
      </c>
      <c r="H5117" s="2" t="s">
        <v>39313</v>
      </c>
      <c r="I5117" s="2" t="s">
        <v>639</v>
      </c>
      <c r="J5117" s="2" t="s">
        <v>39312</v>
      </c>
    </row>
    <row r="5118" spans="1:10" x14ac:dyDescent="0.3">
      <c r="A5118" s="3">
        <v>14125</v>
      </c>
      <c r="B5118" s="3">
        <v>1018157294</v>
      </c>
      <c r="C5118" s="2" t="s">
        <v>39375</v>
      </c>
      <c r="D5118" s="2" t="s">
        <v>1</v>
      </c>
      <c r="E5118" s="3" t="s">
        <v>2</v>
      </c>
      <c r="F5118" s="3">
        <v>41285</v>
      </c>
      <c r="G5118" s="3" t="str">
        <f t="shared" si="79"/>
        <v>경기도</v>
      </c>
      <c r="H5118" s="2" t="s">
        <v>18917</v>
      </c>
      <c r="I5118" s="2" t="s">
        <v>723</v>
      </c>
      <c r="J5118" s="2" t="s">
        <v>39376</v>
      </c>
    </row>
    <row r="5119" spans="1:10" x14ac:dyDescent="0.3">
      <c r="A5119" s="3">
        <v>14126</v>
      </c>
      <c r="B5119" s="3">
        <v>1078152813</v>
      </c>
      <c r="C5119" s="2" t="s">
        <v>39377</v>
      </c>
      <c r="D5119" s="2" t="s">
        <v>1</v>
      </c>
      <c r="E5119" s="3" t="s">
        <v>2</v>
      </c>
      <c r="F5119" s="3">
        <v>41135</v>
      </c>
      <c r="G5119" s="3" t="str">
        <f t="shared" si="79"/>
        <v>경기도</v>
      </c>
      <c r="H5119" s="2" t="s">
        <v>39379</v>
      </c>
      <c r="I5119" s="2" t="s">
        <v>469</v>
      </c>
      <c r="J5119" s="2" t="s">
        <v>39378</v>
      </c>
    </row>
    <row r="5120" spans="1:10" x14ac:dyDescent="0.3">
      <c r="A5120" s="3">
        <v>14135</v>
      </c>
      <c r="B5120" s="3">
        <v>1238199936</v>
      </c>
      <c r="C5120" s="2" t="s">
        <v>39403</v>
      </c>
      <c r="D5120" s="2" t="s">
        <v>1</v>
      </c>
      <c r="E5120" s="3" t="s">
        <v>2</v>
      </c>
      <c r="F5120" s="3">
        <v>41410</v>
      </c>
      <c r="G5120" s="3" t="str">
        <f t="shared" si="79"/>
        <v>경기도</v>
      </c>
      <c r="H5120" s="2" t="s">
        <v>39405</v>
      </c>
      <c r="I5120" s="2" t="s">
        <v>154</v>
      </c>
      <c r="J5120" s="2" t="s">
        <v>39404</v>
      </c>
    </row>
    <row r="5121" spans="1:10" x14ac:dyDescent="0.3">
      <c r="A5121" s="3">
        <v>14183</v>
      </c>
      <c r="B5121" s="3">
        <v>1338132631</v>
      </c>
      <c r="C5121" s="2" t="s">
        <v>39543</v>
      </c>
      <c r="D5121" s="2" t="s">
        <v>1</v>
      </c>
      <c r="E5121" s="3" t="s">
        <v>2</v>
      </c>
      <c r="F5121" s="3">
        <v>41390</v>
      </c>
      <c r="G5121" s="3" t="str">
        <f t="shared" si="79"/>
        <v>경기도</v>
      </c>
      <c r="H5121" s="2" t="s">
        <v>39545</v>
      </c>
      <c r="I5121" s="2" t="s">
        <v>797</v>
      </c>
      <c r="J5121" s="2" t="s">
        <v>39544</v>
      </c>
    </row>
    <row r="5122" spans="1:10" x14ac:dyDescent="0.3">
      <c r="A5122" s="3">
        <v>14185</v>
      </c>
      <c r="B5122" s="3">
        <v>1398107595</v>
      </c>
      <c r="C5122" s="2" t="s">
        <v>39549</v>
      </c>
      <c r="D5122" s="2" t="s">
        <v>126</v>
      </c>
      <c r="E5122" s="3" t="s">
        <v>943</v>
      </c>
      <c r="F5122" s="3">
        <v>41410</v>
      </c>
      <c r="G5122" s="3" t="str">
        <f t="shared" si="79"/>
        <v>경기도</v>
      </c>
      <c r="H5122" s="2" t="s">
        <v>39551</v>
      </c>
      <c r="I5122" s="2" t="s">
        <v>485</v>
      </c>
      <c r="J5122" s="2" t="s">
        <v>39550</v>
      </c>
    </row>
    <row r="5123" spans="1:10" x14ac:dyDescent="0.3">
      <c r="A5123" s="3">
        <v>14190</v>
      </c>
      <c r="B5123" s="3">
        <v>2208106081</v>
      </c>
      <c r="C5123" s="2" t="s">
        <v>39563</v>
      </c>
      <c r="D5123" s="2" t="s">
        <v>1</v>
      </c>
      <c r="E5123" s="3" t="s">
        <v>2</v>
      </c>
      <c r="F5123" s="3">
        <v>41190</v>
      </c>
      <c r="G5123" s="3" t="str">
        <f t="shared" ref="G5123:G5186" si="80">LEFT(H5123,3)</f>
        <v>경기도</v>
      </c>
      <c r="H5123" s="2" t="s">
        <v>39565</v>
      </c>
      <c r="I5123" s="2" t="s">
        <v>117</v>
      </c>
      <c r="J5123" s="2" t="s">
        <v>39564</v>
      </c>
    </row>
    <row r="5124" spans="1:10" x14ac:dyDescent="0.3">
      <c r="A5124" s="3">
        <v>14191</v>
      </c>
      <c r="B5124" s="3">
        <v>2208127029</v>
      </c>
      <c r="C5124" s="2" t="s">
        <v>39566</v>
      </c>
      <c r="D5124" s="2" t="s">
        <v>1</v>
      </c>
      <c r="E5124" s="3" t="s">
        <v>2</v>
      </c>
      <c r="F5124" s="3">
        <v>41281</v>
      </c>
      <c r="G5124" s="3" t="str">
        <f t="shared" si="80"/>
        <v>경기도</v>
      </c>
      <c r="H5124" s="2" t="s">
        <v>39568</v>
      </c>
      <c r="I5124" s="2" t="s">
        <v>5</v>
      </c>
      <c r="J5124" s="2" t="s">
        <v>39567</v>
      </c>
    </row>
    <row r="5125" spans="1:10" x14ac:dyDescent="0.3">
      <c r="A5125" s="3">
        <v>14220</v>
      </c>
      <c r="B5125" s="3">
        <v>1338135507</v>
      </c>
      <c r="C5125" s="2" t="s">
        <v>39642</v>
      </c>
      <c r="D5125" s="2" t="s">
        <v>1</v>
      </c>
      <c r="E5125" s="3" t="s">
        <v>2</v>
      </c>
      <c r="F5125" s="3">
        <v>41390</v>
      </c>
      <c r="G5125" s="3" t="str">
        <f t="shared" si="80"/>
        <v>경기도</v>
      </c>
      <c r="H5125" s="2" t="s">
        <v>39644</v>
      </c>
      <c r="I5125" s="2" t="s">
        <v>308</v>
      </c>
      <c r="J5125" s="2" t="s">
        <v>39643</v>
      </c>
    </row>
    <row r="5126" spans="1:10" x14ac:dyDescent="0.3">
      <c r="A5126" s="3">
        <v>14221</v>
      </c>
      <c r="B5126" s="3">
        <v>1348190750</v>
      </c>
      <c r="C5126" s="2" t="s">
        <v>39645</v>
      </c>
      <c r="D5126" s="2" t="s">
        <v>1</v>
      </c>
      <c r="E5126" s="3" t="s">
        <v>2</v>
      </c>
      <c r="F5126" s="3">
        <v>41190</v>
      </c>
      <c r="G5126" s="3" t="str">
        <f t="shared" si="80"/>
        <v>경기도</v>
      </c>
      <c r="H5126" s="2" t="s">
        <v>39647</v>
      </c>
      <c r="I5126" s="2" t="s">
        <v>459</v>
      </c>
      <c r="J5126" s="2" t="s">
        <v>39646</v>
      </c>
    </row>
    <row r="5127" spans="1:10" x14ac:dyDescent="0.3">
      <c r="A5127" s="3">
        <v>14222</v>
      </c>
      <c r="B5127" s="3">
        <v>1348646206</v>
      </c>
      <c r="C5127" s="2" t="s">
        <v>39648</v>
      </c>
      <c r="D5127" s="2" t="s">
        <v>1</v>
      </c>
      <c r="E5127" s="3" t="s">
        <v>2</v>
      </c>
      <c r="F5127" s="3">
        <v>41273</v>
      </c>
      <c r="G5127" s="3" t="str">
        <f t="shared" si="80"/>
        <v>경기도</v>
      </c>
      <c r="H5127" s="2" t="s">
        <v>39650</v>
      </c>
      <c r="I5127" s="2" t="s">
        <v>1813</v>
      </c>
      <c r="J5127" s="2" t="s">
        <v>39649</v>
      </c>
    </row>
    <row r="5128" spans="1:10" x14ac:dyDescent="0.3">
      <c r="A5128" s="3">
        <v>14257</v>
      </c>
      <c r="B5128" s="3">
        <v>1308604709</v>
      </c>
      <c r="C5128" s="2" t="s">
        <v>39737</v>
      </c>
      <c r="D5128" s="2" t="s">
        <v>1</v>
      </c>
      <c r="E5128" s="3" t="s">
        <v>2</v>
      </c>
      <c r="F5128" s="3">
        <v>41360</v>
      </c>
      <c r="G5128" s="3" t="str">
        <f t="shared" si="80"/>
        <v>경기도</v>
      </c>
      <c r="H5128" s="2" t="s">
        <v>39739</v>
      </c>
      <c r="I5128" s="2" t="s">
        <v>1234</v>
      </c>
      <c r="J5128" s="2" t="s">
        <v>39738</v>
      </c>
    </row>
    <row r="5129" spans="1:10" x14ac:dyDescent="0.3">
      <c r="A5129" s="3">
        <v>14339</v>
      </c>
      <c r="B5129" s="3">
        <v>1348603304</v>
      </c>
      <c r="C5129" s="2" t="s">
        <v>39953</v>
      </c>
      <c r="D5129" s="2" t="s">
        <v>1</v>
      </c>
      <c r="E5129" s="3" t="s">
        <v>2</v>
      </c>
      <c r="F5129" s="3">
        <v>41271</v>
      </c>
      <c r="G5129" s="3" t="str">
        <f t="shared" si="80"/>
        <v>경기도</v>
      </c>
      <c r="H5129" s="2" t="s">
        <v>39955</v>
      </c>
      <c r="I5129" s="2" t="s">
        <v>469</v>
      </c>
      <c r="J5129" s="2" t="s">
        <v>39954</v>
      </c>
    </row>
    <row r="5130" spans="1:10" x14ac:dyDescent="0.3">
      <c r="A5130" s="3">
        <v>14342</v>
      </c>
      <c r="B5130" s="3">
        <v>1358192047</v>
      </c>
      <c r="C5130" s="2" t="s">
        <v>39962</v>
      </c>
      <c r="D5130" s="2" t="s">
        <v>1</v>
      </c>
      <c r="E5130" s="3" t="s">
        <v>2</v>
      </c>
      <c r="F5130" s="3">
        <v>41590</v>
      </c>
      <c r="G5130" s="3" t="str">
        <f t="shared" si="80"/>
        <v>경기도</v>
      </c>
      <c r="H5130" s="2" t="s">
        <v>39964</v>
      </c>
      <c r="I5130" s="2" t="s">
        <v>605</v>
      </c>
      <c r="J5130" s="2" t="s">
        <v>39963</v>
      </c>
    </row>
    <row r="5131" spans="1:10" x14ac:dyDescent="0.3">
      <c r="A5131" s="3">
        <v>14371</v>
      </c>
      <c r="B5131" s="3">
        <v>1058687039</v>
      </c>
      <c r="C5131" s="2" t="s">
        <v>40035</v>
      </c>
      <c r="D5131" s="2" t="s">
        <v>1</v>
      </c>
      <c r="E5131" s="3" t="s">
        <v>2</v>
      </c>
      <c r="F5131" s="3">
        <v>41480</v>
      </c>
      <c r="G5131" s="3" t="str">
        <f t="shared" si="80"/>
        <v>경기도</v>
      </c>
      <c r="H5131" s="2" t="s">
        <v>40037</v>
      </c>
      <c r="I5131" s="2" t="s">
        <v>3428</v>
      </c>
      <c r="J5131" s="2" t="s">
        <v>40036</v>
      </c>
    </row>
    <row r="5132" spans="1:10" x14ac:dyDescent="0.3">
      <c r="A5132" s="3">
        <v>14381</v>
      </c>
      <c r="B5132" s="3">
        <v>1228161645</v>
      </c>
      <c r="C5132" s="2" t="s">
        <v>40062</v>
      </c>
      <c r="D5132" s="2" t="s">
        <v>1</v>
      </c>
      <c r="E5132" s="3" t="s">
        <v>2</v>
      </c>
      <c r="F5132" s="3">
        <v>41190</v>
      </c>
      <c r="G5132" s="3" t="str">
        <f t="shared" si="80"/>
        <v>경기도</v>
      </c>
      <c r="H5132" s="2" t="s">
        <v>40064</v>
      </c>
      <c r="I5132" s="2" t="s">
        <v>875</v>
      </c>
      <c r="J5132" s="2" t="s">
        <v>40063</v>
      </c>
    </row>
    <row r="5133" spans="1:10" x14ac:dyDescent="0.3">
      <c r="A5133" s="3">
        <v>14382</v>
      </c>
      <c r="B5133" s="3">
        <v>1228174908</v>
      </c>
      <c r="C5133" s="2" t="s">
        <v>40065</v>
      </c>
      <c r="D5133" s="2" t="s">
        <v>1</v>
      </c>
      <c r="E5133" s="3" t="s">
        <v>2</v>
      </c>
      <c r="F5133" s="3">
        <v>41590</v>
      </c>
      <c r="G5133" s="3" t="str">
        <f t="shared" si="80"/>
        <v>경기도</v>
      </c>
      <c r="H5133" s="2" t="s">
        <v>40067</v>
      </c>
      <c r="I5133" s="2" t="s">
        <v>3298</v>
      </c>
      <c r="J5133" s="2" t="s">
        <v>40066</v>
      </c>
    </row>
    <row r="5134" spans="1:10" x14ac:dyDescent="0.3">
      <c r="A5134" s="3">
        <v>14384</v>
      </c>
      <c r="B5134" s="3">
        <v>1248674646</v>
      </c>
      <c r="C5134" s="2" t="s">
        <v>40071</v>
      </c>
      <c r="D5134" s="2" t="s">
        <v>239</v>
      </c>
      <c r="E5134" s="3" t="s">
        <v>240</v>
      </c>
      <c r="F5134" s="3">
        <v>41590</v>
      </c>
      <c r="G5134" s="3" t="str">
        <f t="shared" si="80"/>
        <v>경기도</v>
      </c>
      <c r="H5134" s="2" t="s">
        <v>40073</v>
      </c>
      <c r="I5134" s="2" t="s">
        <v>4180</v>
      </c>
      <c r="J5134" s="2" t="s">
        <v>40072</v>
      </c>
    </row>
    <row r="5135" spans="1:10" x14ac:dyDescent="0.3">
      <c r="A5135" s="3">
        <v>14423</v>
      </c>
      <c r="B5135" s="3">
        <v>2048153506</v>
      </c>
      <c r="C5135" s="2" t="s">
        <v>40168</v>
      </c>
      <c r="D5135" s="2" t="s">
        <v>1</v>
      </c>
      <c r="E5135" s="3" t="s">
        <v>2</v>
      </c>
      <c r="F5135" s="3">
        <v>41281</v>
      </c>
      <c r="G5135" s="3" t="str">
        <f t="shared" si="80"/>
        <v>경기도</v>
      </c>
      <c r="H5135" s="2" t="s">
        <v>40170</v>
      </c>
      <c r="I5135" s="2" t="s">
        <v>451</v>
      </c>
      <c r="J5135" s="2" t="s">
        <v>40169</v>
      </c>
    </row>
    <row r="5136" spans="1:10" x14ac:dyDescent="0.3">
      <c r="A5136" s="3">
        <v>14488</v>
      </c>
      <c r="B5136" s="3">
        <v>1248602706</v>
      </c>
      <c r="C5136" s="2" t="s">
        <v>40343</v>
      </c>
      <c r="D5136" s="2" t="s">
        <v>1</v>
      </c>
      <c r="E5136" s="3" t="s">
        <v>2</v>
      </c>
      <c r="F5136" s="3">
        <v>41590</v>
      </c>
      <c r="G5136" s="3" t="str">
        <f t="shared" si="80"/>
        <v>경기도</v>
      </c>
      <c r="H5136" s="2" t="s">
        <v>40345</v>
      </c>
      <c r="I5136" s="2" t="s">
        <v>260</v>
      </c>
      <c r="J5136" s="2" t="s">
        <v>40344</v>
      </c>
    </row>
    <row r="5137" spans="1:10" x14ac:dyDescent="0.3">
      <c r="A5137" s="3">
        <v>14494</v>
      </c>
      <c r="B5137" s="3">
        <v>1278605793</v>
      </c>
      <c r="C5137" s="2" t="s">
        <v>40361</v>
      </c>
      <c r="D5137" s="2" t="s">
        <v>1</v>
      </c>
      <c r="E5137" s="3" t="s">
        <v>2</v>
      </c>
      <c r="F5137" s="3">
        <v>41650</v>
      </c>
      <c r="G5137" s="3" t="str">
        <f t="shared" si="80"/>
        <v>경기도</v>
      </c>
      <c r="H5137" s="2" t="s">
        <v>40363</v>
      </c>
      <c r="I5137" s="2" t="s">
        <v>6614</v>
      </c>
      <c r="J5137" s="2" t="s">
        <v>40362</v>
      </c>
    </row>
    <row r="5138" spans="1:10" x14ac:dyDescent="0.3">
      <c r="A5138" s="3">
        <v>14497</v>
      </c>
      <c r="B5138" s="3">
        <v>1348106723</v>
      </c>
      <c r="C5138" s="2" t="s">
        <v>40371</v>
      </c>
      <c r="D5138" s="2" t="s">
        <v>1</v>
      </c>
      <c r="E5138" s="3" t="s">
        <v>2</v>
      </c>
      <c r="F5138" s="3">
        <v>41273</v>
      </c>
      <c r="G5138" s="3" t="str">
        <f t="shared" si="80"/>
        <v>경기도</v>
      </c>
      <c r="H5138" s="2" t="s">
        <v>40373</v>
      </c>
      <c r="I5138" s="2" t="s">
        <v>497</v>
      </c>
      <c r="J5138" s="2" t="s">
        <v>40372</v>
      </c>
    </row>
    <row r="5139" spans="1:10" x14ac:dyDescent="0.3">
      <c r="A5139" s="3">
        <v>14533</v>
      </c>
      <c r="B5139" s="3">
        <v>1348130164</v>
      </c>
      <c r="C5139" s="2" t="s">
        <v>40465</v>
      </c>
      <c r="D5139" s="2" t="s">
        <v>1</v>
      </c>
      <c r="E5139" s="3" t="s">
        <v>2</v>
      </c>
      <c r="F5139" s="3">
        <v>41590</v>
      </c>
      <c r="G5139" s="3" t="str">
        <f t="shared" si="80"/>
        <v>경기도</v>
      </c>
      <c r="H5139" s="2" t="s">
        <v>40467</v>
      </c>
      <c r="I5139" s="2" t="s">
        <v>2061</v>
      </c>
      <c r="J5139" s="2" t="s">
        <v>40466</v>
      </c>
    </row>
    <row r="5140" spans="1:10" x14ac:dyDescent="0.3">
      <c r="A5140" s="3">
        <v>14538</v>
      </c>
      <c r="B5140" s="3">
        <v>2118653270</v>
      </c>
      <c r="C5140" s="2" t="s">
        <v>40480</v>
      </c>
      <c r="D5140" s="2" t="s">
        <v>1</v>
      </c>
      <c r="E5140" s="3" t="s">
        <v>2</v>
      </c>
      <c r="F5140" s="3">
        <v>41360</v>
      </c>
      <c r="G5140" s="3" t="str">
        <f t="shared" si="80"/>
        <v>경기도</v>
      </c>
      <c r="H5140" s="2" t="s">
        <v>40482</v>
      </c>
      <c r="I5140" s="2" t="s">
        <v>6377</v>
      </c>
      <c r="J5140" s="2" t="s">
        <v>40481</v>
      </c>
    </row>
    <row r="5141" spans="1:10" x14ac:dyDescent="0.3">
      <c r="A5141" s="3">
        <v>14600</v>
      </c>
      <c r="B5141" s="3">
        <v>1338125858</v>
      </c>
      <c r="C5141" s="2" t="s">
        <v>40643</v>
      </c>
      <c r="D5141" s="2" t="s">
        <v>1</v>
      </c>
      <c r="E5141" s="3" t="s">
        <v>2</v>
      </c>
      <c r="F5141" s="3">
        <v>41220</v>
      </c>
      <c r="G5141" s="3" t="str">
        <f t="shared" si="80"/>
        <v>경기도</v>
      </c>
      <c r="H5141" s="2" t="s">
        <v>40645</v>
      </c>
      <c r="I5141" s="2" t="s">
        <v>1493</v>
      </c>
      <c r="J5141" s="2" t="s">
        <v>40644</v>
      </c>
    </row>
    <row r="5142" spans="1:10" x14ac:dyDescent="0.3">
      <c r="A5142" s="3">
        <v>14603</v>
      </c>
      <c r="B5142" s="3">
        <v>1378127561</v>
      </c>
      <c r="C5142" s="2" t="s">
        <v>40652</v>
      </c>
      <c r="D5142" s="2" t="s">
        <v>1</v>
      </c>
      <c r="E5142" s="3" t="s">
        <v>2</v>
      </c>
      <c r="F5142" s="3">
        <v>41570</v>
      </c>
      <c r="G5142" s="3" t="str">
        <f t="shared" si="80"/>
        <v>경기도</v>
      </c>
      <c r="H5142" s="2" t="s">
        <v>40654</v>
      </c>
      <c r="I5142" s="2" t="s">
        <v>117</v>
      </c>
      <c r="J5142" s="2" t="s">
        <v>40653</v>
      </c>
    </row>
    <row r="5143" spans="1:10" x14ac:dyDescent="0.3">
      <c r="A5143" s="3">
        <v>14605</v>
      </c>
      <c r="B5143" s="3">
        <v>1378154753</v>
      </c>
      <c r="C5143" s="2" t="s">
        <v>40657</v>
      </c>
      <c r="D5143" s="2" t="s">
        <v>1</v>
      </c>
      <c r="E5143" s="3" t="s">
        <v>2</v>
      </c>
      <c r="F5143" s="3">
        <v>41570</v>
      </c>
      <c r="G5143" s="3" t="str">
        <f t="shared" si="80"/>
        <v>경기도</v>
      </c>
      <c r="H5143" s="2" t="s">
        <v>40659</v>
      </c>
      <c r="I5143" s="2" t="s">
        <v>1309</v>
      </c>
      <c r="J5143" s="2" t="s">
        <v>40658</v>
      </c>
    </row>
    <row r="5144" spans="1:10" x14ac:dyDescent="0.3">
      <c r="A5144" s="3">
        <v>14624</v>
      </c>
      <c r="B5144" s="3">
        <v>1078112086</v>
      </c>
      <c r="C5144" s="2" t="s">
        <v>40708</v>
      </c>
      <c r="D5144" s="2" t="s">
        <v>1</v>
      </c>
      <c r="E5144" s="3" t="s">
        <v>2</v>
      </c>
      <c r="F5144" s="3">
        <v>41390</v>
      </c>
      <c r="G5144" s="3" t="str">
        <f t="shared" si="80"/>
        <v>경기도</v>
      </c>
      <c r="H5144" s="2" t="s">
        <v>40710</v>
      </c>
      <c r="I5144" s="2" t="s">
        <v>605</v>
      </c>
      <c r="J5144" s="2" t="s">
        <v>40709</v>
      </c>
    </row>
    <row r="5145" spans="1:10" x14ac:dyDescent="0.3">
      <c r="A5145" s="3">
        <v>14625</v>
      </c>
      <c r="B5145" s="3">
        <v>1098159660</v>
      </c>
      <c r="C5145" s="2" t="s">
        <v>40711</v>
      </c>
      <c r="D5145" s="2" t="s">
        <v>1</v>
      </c>
      <c r="E5145" s="3" t="s">
        <v>2</v>
      </c>
      <c r="F5145" s="3">
        <v>41570</v>
      </c>
      <c r="G5145" s="3" t="str">
        <f t="shared" si="80"/>
        <v>경기도</v>
      </c>
      <c r="H5145" s="2" t="s">
        <v>40713</v>
      </c>
      <c r="I5145" s="2" t="s">
        <v>1317</v>
      </c>
      <c r="J5145" s="2" t="s">
        <v>40712</v>
      </c>
    </row>
    <row r="5146" spans="1:10" x14ac:dyDescent="0.3">
      <c r="A5146" s="3">
        <v>14628</v>
      </c>
      <c r="B5146" s="3">
        <v>1238198150</v>
      </c>
      <c r="C5146" s="2" t="s">
        <v>40719</v>
      </c>
      <c r="D5146" s="2" t="s">
        <v>1</v>
      </c>
      <c r="E5146" s="3" t="s">
        <v>2</v>
      </c>
      <c r="F5146" s="3">
        <v>41430</v>
      </c>
      <c r="G5146" s="3" t="str">
        <f t="shared" si="80"/>
        <v>경기도</v>
      </c>
      <c r="H5146" s="2" t="s">
        <v>40721</v>
      </c>
      <c r="I5146" s="2" t="s">
        <v>1234</v>
      </c>
      <c r="J5146" s="2" t="s">
        <v>40720</v>
      </c>
    </row>
    <row r="5147" spans="1:10" x14ac:dyDescent="0.3">
      <c r="A5147" s="3">
        <v>14636</v>
      </c>
      <c r="B5147" s="3">
        <v>1348198413</v>
      </c>
      <c r="C5147" s="2" t="s">
        <v>40741</v>
      </c>
      <c r="D5147" s="2" t="s">
        <v>1</v>
      </c>
      <c r="E5147" s="3" t="s">
        <v>2</v>
      </c>
      <c r="F5147" s="3">
        <v>41273</v>
      </c>
      <c r="G5147" s="3" t="str">
        <f t="shared" si="80"/>
        <v>경기도</v>
      </c>
      <c r="H5147" s="2" t="s">
        <v>40743</v>
      </c>
      <c r="I5147" s="2" t="s">
        <v>2374</v>
      </c>
      <c r="J5147" s="2" t="s">
        <v>40742</v>
      </c>
    </row>
    <row r="5148" spans="1:10" x14ac:dyDescent="0.3">
      <c r="A5148" s="3">
        <v>14637</v>
      </c>
      <c r="B5148" s="3">
        <v>1388110535</v>
      </c>
      <c r="C5148" s="2" t="s">
        <v>40744</v>
      </c>
      <c r="D5148" s="2" t="s">
        <v>1</v>
      </c>
      <c r="E5148" s="3" t="s">
        <v>2</v>
      </c>
      <c r="F5148" s="3">
        <v>41173</v>
      </c>
      <c r="G5148" s="3" t="str">
        <f t="shared" si="80"/>
        <v>경기도</v>
      </c>
      <c r="H5148" s="2" t="s">
        <v>40746</v>
      </c>
      <c r="I5148" s="2" t="s">
        <v>875</v>
      </c>
      <c r="J5148" s="2" t="s">
        <v>40745</v>
      </c>
    </row>
    <row r="5149" spans="1:10" x14ac:dyDescent="0.3">
      <c r="A5149" s="3">
        <v>14663</v>
      </c>
      <c r="B5149" s="3">
        <v>1238173431</v>
      </c>
      <c r="C5149" s="2" t="s">
        <v>40812</v>
      </c>
      <c r="D5149" s="2" t="s">
        <v>126</v>
      </c>
      <c r="E5149" s="3" t="s">
        <v>943</v>
      </c>
      <c r="F5149" s="3">
        <v>41173</v>
      </c>
      <c r="G5149" s="3" t="str">
        <f t="shared" si="80"/>
        <v>경기도</v>
      </c>
      <c r="H5149" s="2" t="s">
        <v>40814</v>
      </c>
      <c r="I5149" s="2" t="s">
        <v>737</v>
      </c>
      <c r="J5149" s="2" t="s">
        <v>40813</v>
      </c>
    </row>
    <row r="5150" spans="1:10" x14ac:dyDescent="0.3">
      <c r="A5150" s="3">
        <v>14664</v>
      </c>
      <c r="B5150" s="3">
        <v>1248619702</v>
      </c>
      <c r="C5150" s="2" t="s">
        <v>40815</v>
      </c>
      <c r="D5150" s="2" t="s">
        <v>1</v>
      </c>
      <c r="E5150" s="3" t="s">
        <v>2</v>
      </c>
      <c r="F5150" s="3">
        <v>41590</v>
      </c>
      <c r="G5150" s="3" t="str">
        <f t="shared" si="80"/>
        <v>경기도</v>
      </c>
      <c r="H5150" s="2" t="s">
        <v>40817</v>
      </c>
      <c r="I5150" s="2" t="s">
        <v>605</v>
      </c>
      <c r="J5150" s="2" t="s">
        <v>40816</v>
      </c>
    </row>
    <row r="5151" spans="1:10" x14ac:dyDescent="0.3">
      <c r="A5151" s="3">
        <v>14666</v>
      </c>
      <c r="B5151" s="3">
        <v>1268600761</v>
      </c>
      <c r="C5151" s="2" t="s">
        <v>40821</v>
      </c>
      <c r="D5151" s="2" t="s">
        <v>1</v>
      </c>
      <c r="E5151" s="3" t="s">
        <v>2</v>
      </c>
      <c r="F5151" s="3">
        <v>41610</v>
      </c>
      <c r="G5151" s="3" t="str">
        <f t="shared" si="80"/>
        <v>경기도</v>
      </c>
      <c r="H5151" s="2" t="s">
        <v>40823</v>
      </c>
      <c r="I5151" s="2" t="s">
        <v>229</v>
      </c>
      <c r="J5151" s="2" t="s">
        <v>40822</v>
      </c>
    </row>
    <row r="5152" spans="1:10" x14ac:dyDescent="0.3">
      <c r="A5152" s="3">
        <v>14674</v>
      </c>
      <c r="B5152" s="3">
        <v>1318631311</v>
      </c>
      <c r="C5152" s="2" t="s">
        <v>40842</v>
      </c>
      <c r="D5152" s="2" t="s">
        <v>1</v>
      </c>
      <c r="E5152" s="3" t="s">
        <v>2</v>
      </c>
      <c r="F5152" s="3">
        <v>41285</v>
      </c>
      <c r="G5152" s="3" t="str">
        <f t="shared" si="80"/>
        <v>경기도</v>
      </c>
      <c r="H5152" s="2" t="s">
        <v>40844</v>
      </c>
      <c r="I5152" s="2" t="s">
        <v>113</v>
      </c>
      <c r="J5152" s="2" t="s">
        <v>40843</v>
      </c>
    </row>
    <row r="5153" spans="1:10" x14ac:dyDescent="0.3">
      <c r="A5153" s="3">
        <v>14707</v>
      </c>
      <c r="B5153" s="3">
        <v>1078134004</v>
      </c>
      <c r="C5153" s="2" t="s">
        <v>40931</v>
      </c>
      <c r="D5153" s="2" t="s">
        <v>1</v>
      </c>
      <c r="E5153" s="3" t="s">
        <v>2</v>
      </c>
      <c r="F5153" s="3">
        <v>41273</v>
      </c>
      <c r="G5153" s="3" t="str">
        <f t="shared" si="80"/>
        <v>경기도</v>
      </c>
      <c r="H5153" s="2" t="s">
        <v>40933</v>
      </c>
      <c r="I5153" s="2" t="s">
        <v>67</v>
      </c>
      <c r="J5153" s="2" t="s">
        <v>40932</v>
      </c>
    </row>
    <row r="5154" spans="1:10" x14ac:dyDescent="0.3">
      <c r="A5154" s="3">
        <v>14709</v>
      </c>
      <c r="B5154" s="3">
        <v>1128148723</v>
      </c>
      <c r="C5154" s="2" t="s">
        <v>40936</v>
      </c>
      <c r="D5154" s="2" t="s">
        <v>1</v>
      </c>
      <c r="E5154" s="3" t="s">
        <v>2</v>
      </c>
      <c r="F5154" s="3">
        <v>41135</v>
      </c>
      <c r="G5154" s="3" t="str">
        <f t="shared" si="80"/>
        <v>경기도</v>
      </c>
      <c r="H5154" s="2" t="s">
        <v>314</v>
      </c>
      <c r="I5154" s="2" t="s">
        <v>13</v>
      </c>
      <c r="J5154" s="2" t="s">
        <v>40937</v>
      </c>
    </row>
    <row r="5155" spans="1:10" x14ac:dyDescent="0.3">
      <c r="A5155" s="3">
        <v>14721</v>
      </c>
      <c r="B5155" s="3">
        <v>1348650729</v>
      </c>
      <c r="C5155" s="2" t="s">
        <v>40970</v>
      </c>
      <c r="D5155" s="2" t="s">
        <v>1</v>
      </c>
      <c r="E5155" s="3" t="s">
        <v>2</v>
      </c>
      <c r="F5155" s="3">
        <v>41113</v>
      </c>
      <c r="G5155" s="3" t="str">
        <f t="shared" si="80"/>
        <v>경기도</v>
      </c>
      <c r="H5155" s="2" t="s">
        <v>40972</v>
      </c>
      <c r="I5155" s="2" t="s">
        <v>13</v>
      </c>
      <c r="J5155" s="2" t="s">
        <v>40971</v>
      </c>
    </row>
    <row r="5156" spans="1:10" x14ac:dyDescent="0.3">
      <c r="A5156" s="3">
        <v>14722</v>
      </c>
      <c r="B5156" s="3">
        <v>1388146125</v>
      </c>
      <c r="C5156" s="2" t="s">
        <v>40973</v>
      </c>
      <c r="D5156" s="2" t="s">
        <v>325</v>
      </c>
      <c r="E5156" s="3" t="s">
        <v>326</v>
      </c>
      <c r="F5156" s="3">
        <v>41171</v>
      </c>
      <c r="G5156" s="3" t="str">
        <f t="shared" si="80"/>
        <v>경기도</v>
      </c>
      <c r="H5156" s="2" t="s">
        <v>40975</v>
      </c>
      <c r="I5156" s="2" t="s">
        <v>986</v>
      </c>
      <c r="J5156" s="2" t="s">
        <v>40974</v>
      </c>
    </row>
    <row r="5157" spans="1:10" x14ac:dyDescent="0.3">
      <c r="A5157" s="3">
        <v>14723</v>
      </c>
      <c r="B5157" s="3">
        <v>1418127162</v>
      </c>
      <c r="C5157" s="2" t="s">
        <v>40976</v>
      </c>
      <c r="D5157" s="2" t="s">
        <v>1</v>
      </c>
      <c r="E5157" s="3" t="s">
        <v>2</v>
      </c>
      <c r="F5157" s="3">
        <v>41480</v>
      </c>
      <c r="G5157" s="3" t="str">
        <f t="shared" si="80"/>
        <v>경기도</v>
      </c>
      <c r="H5157" s="2" t="s">
        <v>40978</v>
      </c>
      <c r="I5157" s="2" t="s">
        <v>180</v>
      </c>
      <c r="J5157" s="2" t="s">
        <v>40977</v>
      </c>
    </row>
    <row r="5158" spans="1:10" x14ac:dyDescent="0.3">
      <c r="A5158" s="3">
        <v>14754</v>
      </c>
      <c r="B5158" s="3">
        <v>1198178548</v>
      </c>
      <c r="C5158" s="2" t="s">
        <v>41059</v>
      </c>
      <c r="D5158" s="2" t="s">
        <v>1</v>
      </c>
      <c r="E5158" s="3" t="s">
        <v>2</v>
      </c>
      <c r="F5158" s="3">
        <v>41390</v>
      </c>
      <c r="G5158" s="3" t="str">
        <f t="shared" si="80"/>
        <v>경기도</v>
      </c>
      <c r="H5158" s="2" t="s">
        <v>41061</v>
      </c>
      <c r="I5158" s="2" t="s">
        <v>3885</v>
      </c>
      <c r="J5158" s="2" t="s">
        <v>41060</v>
      </c>
    </row>
    <row r="5159" spans="1:10" x14ac:dyDescent="0.3">
      <c r="A5159" s="3">
        <v>14758</v>
      </c>
      <c r="B5159" s="3">
        <v>1238607799</v>
      </c>
      <c r="C5159" s="2" t="s">
        <v>41071</v>
      </c>
      <c r="D5159" s="2" t="s">
        <v>1</v>
      </c>
      <c r="E5159" s="3" t="s">
        <v>2</v>
      </c>
      <c r="F5159" s="3">
        <v>41111</v>
      </c>
      <c r="G5159" s="3" t="str">
        <f t="shared" si="80"/>
        <v>경기도</v>
      </c>
      <c r="H5159" s="2" t="s">
        <v>41073</v>
      </c>
      <c r="I5159" s="2" t="s">
        <v>986</v>
      </c>
      <c r="J5159" s="2" t="s">
        <v>41072</v>
      </c>
    </row>
    <row r="5160" spans="1:10" x14ac:dyDescent="0.3">
      <c r="A5160" s="3">
        <v>14798</v>
      </c>
      <c r="B5160" s="3">
        <v>2158759860</v>
      </c>
      <c r="C5160" s="2" t="s">
        <v>41181</v>
      </c>
      <c r="D5160" s="2" t="s">
        <v>325</v>
      </c>
      <c r="E5160" s="3" t="s">
        <v>326</v>
      </c>
      <c r="F5160" s="3">
        <v>41135</v>
      </c>
      <c r="G5160" s="3" t="str">
        <f t="shared" si="80"/>
        <v>경기도</v>
      </c>
      <c r="H5160" s="2" t="s">
        <v>5359</v>
      </c>
      <c r="I5160" s="2" t="s">
        <v>51</v>
      </c>
      <c r="J5160" s="2" t="s">
        <v>41182</v>
      </c>
    </row>
    <row r="5161" spans="1:10" x14ac:dyDescent="0.3">
      <c r="A5161" s="3">
        <v>14824</v>
      </c>
      <c r="B5161" s="3">
        <v>1248150692</v>
      </c>
      <c r="C5161" s="2" t="s">
        <v>41247</v>
      </c>
      <c r="D5161" s="2" t="s">
        <v>1</v>
      </c>
      <c r="E5161" s="3" t="s">
        <v>2</v>
      </c>
      <c r="F5161" s="3">
        <v>41113</v>
      </c>
      <c r="G5161" s="3" t="str">
        <f t="shared" si="80"/>
        <v>경기도</v>
      </c>
      <c r="H5161" s="2" t="s">
        <v>41249</v>
      </c>
      <c r="I5161" s="2" t="s">
        <v>5</v>
      </c>
      <c r="J5161" s="2" t="s">
        <v>41248</v>
      </c>
    </row>
    <row r="5162" spans="1:10" x14ac:dyDescent="0.3">
      <c r="A5162" s="3">
        <v>14843</v>
      </c>
      <c r="B5162" s="3">
        <v>2208717483</v>
      </c>
      <c r="C5162" s="2" t="s">
        <v>41299</v>
      </c>
      <c r="D5162" s="2" t="s">
        <v>976</v>
      </c>
      <c r="E5162" s="3" t="s">
        <v>133</v>
      </c>
      <c r="F5162" s="3">
        <v>41135</v>
      </c>
      <c r="G5162" s="3" t="str">
        <f t="shared" si="80"/>
        <v>경기도</v>
      </c>
      <c r="H5162" s="2" t="s">
        <v>314</v>
      </c>
      <c r="I5162" s="2" t="s">
        <v>13</v>
      </c>
      <c r="J5162" s="2" t="s">
        <v>41300</v>
      </c>
    </row>
    <row r="5163" spans="1:10" x14ac:dyDescent="0.3">
      <c r="A5163" s="3">
        <v>14868</v>
      </c>
      <c r="B5163" s="3">
        <v>1248626203</v>
      </c>
      <c r="C5163" s="2" t="s">
        <v>41353</v>
      </c>
      <c r="D5163" s="2" t="s">
        <v>1</v>
      </c>
      <c r="E5163" s="3" t="s">
        <v>2</v>
      </c>
      <c r="F5163" s="3">
        <v>41590</v>
      </c>
      <c r="G5163" s="3" t="str">
        <f t="shared" si="80"/>
        <v>경기도</v>
      </c>
      <c r="H5163" s="2" t="s">
        <v>41355</v>
      </c>
      <c r="I5163" s="2" t="s">
        <v>797</v>
      </c>
      <c r="J5163" s="2" t="s">
        <v>41354</v>
      </c>
    </row>
    <row r="5164" spans="1:10" x14ac:dyDescent="0.3">
      <c r="A5164" s="3">
        <v>14877</v>
      </c>
      <c r="B5164" s="3">
        <v>1398118603</v>
      </c>
      <c r="C5164" s="2" t="s">
        <v>41378</v>
      </c>
      <c r="D5164" s="2" t="s">
        <v>1</v>
      </c>
      <c r="E5164" s="3" t="s">
        <v>2</v>
      </c>
      <c r="F5164" s="3">
        <v>41590</v>
      </c>
      <c r="G5164" s="3" t="str">
        <f t="shared" si="80"/>
        <v>경기도</v>
      </c>
      <c r="H5164" s="2" t="s">
        <v>41380</v>
      </c>
      <c r="I5164" s="2" t="s">
        <v>534</v>
      </c>
      <c r="J5164" s="2" t="s">
        <v>41379</v>
      </c>
    </row>
    <row r="5165" spans="1:10" x14ac:dyDescent="0.3">
      <c r="A5165" s="3">
        <v>14921</v>
      </c>
      <c r="B5165" s="3">
        <v>1358173996</v>
      </c>
      <c r="C5165" s="2" t="s">
        <v>41492</v>
      </c>
      <c r="D5165" s="2" t="s">
        <v>1</v>
      </c>
      <c r="E5165" s="3" t="s">
        <v>2</v>
      </c>
      <c r="F5165" s="3">
        <v>41550</v>
      </c>
      <c r="G5165" s="3" t="str">
        <f t="shared" si="80"/>
        <v>경기도</v>
      </c>
      <c r="H5165" s="2" t="s">
        <v>41494</v>
      </c>
      <c r="I5165" s="2" t="s">
        <v>526</v>
      </c>
      <c r="J5165" s="2" t="s">
        <v>41493</v>
      </c>
    </row>
    <row r="5166" spans="1:10" x14ac:dyDescent="0.3">
      <c r="A5166" s="3">
        <v>14961</v>
      </c>
      <c r="B5166" s="3">
        <v>1248602685</v>
      </c>
      <c r="C5166" s="2" t="s">
        <v>41592</v>
      </c>
      <c r="D5166" s="2" t="s">
        <v>1</v>
      </c>
      <c r="E5166" s="3" t="s">
        <v>2</v>
      </c>
      <c r="F5166" s="3">
        <v>41173</v>
      </c>
      <c r="G5166" s="3" t="str">
        <f t="shared" si="80"/>
        <v>경기도</v>
      </c>
      <c r="H5166" s="2" t="s">
        <v>41594</v>
      </c>
      <c r="I5166" s="2" t="s">
        <v>485</v>
      </c>
      <c r="J5166" s="2" t="s">
        <v>41593</v>
      </c>
    </row>
    <row r="5167" spans="1:10" x14ac:dyDescent="0.3">
      <c r="A5167" s="3">
        <v>14962</v>
      </c>
      <c r="B5167" s="3">
        <v>1248717297</v>
      </c>
      <c r="C5167" s="2" t="s">
        <v>41595</v>
      </c>
      <c r="D5167" s="2" t="s">
        <v>1</v>
      </c>
      <c r="E5167" s="3" t="s">
        <v>2</v>
      </c>
      <c r="F5167" s="3">
        <v>41590</v>
      </c>
      <c r="G5167" s="3" t="str">
        <f t="shared" si="80"/>
        <v>경기도</v>
      </c>
      <c r="H5167" s="2" t="s">
        <v>41597</v>
      </c>
      <c r="I5167" s="2" t="s">
        <v>667</v>
      </c>
      <c r="J5167" s="2" t="s">
        <v>41596</v>
      </c>
    </row>
    <row r="5168" spans="1:10" x14ac:dyDescent="0.3">
      <c r="A5168" s="3">
        <v>14964</v>
      </c>
      <c r="B5168" s="3">
        <v>1268195749</v>
      </c>
      <c r="C5168" s="2" t="s">
        <v>41601</v>
      </c>
      <c r="D5168" s="2" t="s">
        <v>1</v>
      </c>
      <c r="E5168" s="3" t="s">
        <v>2</v>
      </c>
      <c r="F5168" s="3">
        <v>41610</v>
      </c>
      <c r="G5168" s="3" t="str">
        <f t="shared" si="80"/>
        <v>경기도</v>
      </c>
      <c r="H5168" s="2" t="s">
        <v>41603</v>
      </c>
      <c r="I5168" s="2" t="s">
        <v>557</v>
      </c>
      <c r="J5168" s="2" t="s">
        <v>41602</v>
      </c>
    </row>
    <row r="5169" spans="1:10" x14ac:dyDescent="0.3">
      <c r="A5169" s="3">
        <v>14970</v>
      </c>
      <c r="B5169" s="3">
        <v>1328161787</v>
      </c>
      <c r="C5169" s="2" t="s">
        <v>41619</v>
      </c>
      <c r="D5169" s="2" t="s">
        <v>1</v>
      </c>
      <c r="E5169" s="3" t="s">
        <v>2</v>
      </c>
      <c r="F5169" s="3">
        <v>41450</v>
      </c>
      <c r="G5169" s="3" t="str">
        <f t="shared" si="80"/>
        <v>경기도</v>
      </c>
      <c r="H5169" s="2" t="s">
        <v>41621</v>
      </c>
      <c r="I5169" s="2" t="s">
        <v>2648</v>
      </c>
      <c r="J5169" s="2" t="s">
        <v>41620</v>
      </c>
    </row>
    <row r="5170" spans="1:10" x14ac:dyDescent="0.3">
      <c r="A5170" s="3">
        <v>14974</v>
      </c>
      <c r="B5170" s="3">
        <v>2018145007</v>
      </c>
      <c r="C5170" s="2" t="s">
        <v>41631</v>
      </c>
      <c r="D5170" s="2" t="s">
        <v>1</v>
      </c>
      <c r="E5170" s="3" t="s">
        <v>2</v>
      </c>
      <c r="F5170" s="3">
        <v>41281</v>
      </c>
      <c r="G5170" s="3" t="str">
        <f t="shared" si="80"/>
        <v>경기도</v>
      </c>
      <c r="H5170" s="2" t="s">
        <v>13316</v>
      </c>
      <c r="I5170" s="2" t="s">
        <v>6824</v>
      </c>
      <c r="J5170" s="2" t="s">
        <v>41632</v>
      </c>
    </row>
    <row r="5171" spans="1:10" x14ac:dyDescent="0.3">
      <c r="A5171" s="3">
        <v>14977</v>
      </c>
      <c r="B5171" s="3">
        <v>2138627991</v>
      </c>
      <c r="C5171" s="2" t="s">
        <v>41639</v>
      </c>
      <c r="D5171" s="2" t="s">
        <v>1</v>
      </c>
      <c r="E5171" s="3" t="s">
        <v>2</v>
      </c>
      <c r="F5171" s="3">
        <v>41461</v>
      </c>
      <c r="G5171" s="3" t="str">
        <f t="shared" si="80"/>
        <v>경기도</v>
      </c>
      <c r="H5171" s="2" t="s">
        <v>41641</v>
      </c>
      <c r="I5171" s="2" t="s">
        <v>952</v>
      </c>
      <c r="J5171" s="2" t="s">
        <v>41640</v>
      </c>
    </row>
    <row r="5172" spans="1:10" x14ac:dyDescent="0.3">
      <c r="A5172" s="3">
        <v>14998</v>
      </c>
      <c r="B5172" s="3">
        <v>1298608855</v>
      </c>
      <c r="C5172" s="2" t="s">
        <v>41697</v>
      </c>
      <c r="D5172" s="2" t="s">
        <v>1</v>
      </c>
      <c r="E5172" s="3" t="s">
        <v>2</v>
      </c>
      <c r="F5172" s="3">
        <v>41133</v>
      </c>
      <c r="G5172" s="3" t="str">
        <f t="shared" si="80"/>
        <v>경기도</v>
      </c>
      <c r="H5172" s="2" t="s">
        <v>41699</v>
      </c>
      <c r="I5172" s="2" t="s">
        <v>202</v>
      </c>
      <c r="J5172" s="2" t="s">
        <v>41698</v>
      </c>
    </row>
    <row r="5173" spans="1:10" x14ac:dyDescent="0.3">
      <c r="A5173" s="3">
        <v>15000</v>
      </c>
      <c r="B5173" s="3">
        <v>1338142954</v>
      </c>
      <c r="C5173" s="2" t="s">
        <v>41703</v>
      </c>
      <c r="D5173" s="2" t="s">
        <v>1</v>
      </c>
      <c r="E5173" s="3" t="s">
        <v>2</v>
      </c>
      <c r="F5173" s="3">
        <v>41590</v>
      </c>
      <c r="G5173" s="3" t="str">
        <f t="shared" si="80"/>
        <v>경기도</v>
      </c>
      <c r="H5173" s="2" t="s">
        <v>41705</v>
      </c>
      <c r="I5173" s="2" t="s">
        <v>13340</v>
      </c>
      <c r="J5173" s="2" t="s">
        <v>41704</v>
      </c>
    </row>
    <row r="5174" spans="1:10" x14ac:dyDescent="0.3">
      <c r="A5174" s="3">
        <v>15003</v>
      </c>
      <c r="B5174" s="3">
        <v>1408143252</v>
      </c>
      <c r="C5174" s="2" t="s">
        <v>41711</v>
      </c>
      <c r="D5174" s="2" t="s">
        <v>1</v>
      </c>
      <c r="E5174" s="3" t="s">
        <v>2</v>
      </c>
      <c r="F5174" s="3">
        <v>41590</v>
      </c>
      <c r="G5174" s="3" t="str">
        <f t="shared" si="80"/>
        <v>경기도</v>
      </c>
      <c r="H5174" s="2" t="s">
        <v>41713</v>
      </c>
      <c r="I5174" s="2" t="s">
        <v>1885</v>
      </c>
      <c r="J5174" s="2" t="s">
        <v>41712</v>
      </c>
    </row>
    <row r="5175" spans="1:10" x14ac:dyDescent="0.3">
      <c r="A5175" s="3">
        <v>15009</v>
      </c>
      <c r="B5175" s="3">
        <v>2208127859</v>
      </c>
      <c r="C5175" s="2" t="s">
        <v>41728</v>
      </c>
      <c r="D5175" s="2" t="s">
        <v>1</v>
      </c>
      <c r="E5175" s="3" t="s">
        <v>2</v>
      </c>
      <c r="F5175" s="3">
        <v>41135</v>
      </c>
      <c r="G5175" s="3" t="str">
        <f t="shared" si="80"/>
        <v>경기도</v>
      </c>
      <c r="H5175" s="2" t="s">
        <v>41730</v>
      </c>
      <c r="I5175" s="2" t="s">
        <v>248</v>
      </c>
      <c r="J5175" s="2" t="s">
        <v>41729</v>
      </c>
    </row>
    <row r="5176" spans="1:10" x14ac:dyDescent="0.3">
      <c r="A5176" s="3">
        <v>15027</v>
      </c>
      <c r="B5176" s="3">
        <v>1298126294</v>
      </c>
      <c r="C5176" s="2" t="s">
        <v>41779</v>
      </c>
      <c r="D5176" s="2" t="s">
        <v>1</v>
      </c>
      <c r="E5176" s="3" t="s">
        <v>2</v>
      </c>
      <c r="F5176" s="3">
        <v>41390</v>
      </c>
      <c r="G5176" s="3" t="str">
        <f t="shared" si="80"/>
        <v>경기도</v>
      </c>
      <c r="H5176" s="2" t="s">
        <v>41781</v>
      </c>
      <c r="I5176" s="2" t="s">
        <v>194</v>
      </c>
      <c r="J5176" s="2" t="s">
        <v>41780</v>
      </c>
    </row>
    <row r="5177" spans="1:10" x14ac:dyDescent="0.3">
      <c r="A5177" s="3">
        <v>15056</v>
      </c>
      <c r="B5177" s="3">
        <v>1288185209</v>
      </c>
      <c r="C5177" s="2" t="s">
        <v>41857</v>
      </c>
      <c r="D5177" s="2" t="s">
        <v>1</v>
      </c>
      <c r="E5177" s="3" t="s">
        <v>2</v>
      </c>
      <c r="F5177" s="3">
        <v>41480</v>
      </c>
      <c r="G5177" s="3" t="str">
        <f t="shared" si="80"/>
        <v>경기도</v>
      </c>
      <c r="H5177" s="2" t="s">
        <v>41859</v>
      </c>
      <c r="I5177" s="2" t="s">
        <v>5475</v>
      </c>
      <c r="J5177" s="2" t="s">
        <v>41858</v>
      </c>
    </row>
    <row r="5178" spans="1:10" x14ac:dyDescent="0.3">
      <c r="A5178" s="3">
        <v>15098</v>
      </c>
      <c r="B5178" s="3">
        <v>1348638856</v>
      </c>
      <c r="C5178" s="2" t="s">
        <v>41974</v>
      </c>
      <c r="D5178" s="2" t="s">
        <v>1</v>
      </c>
      <c r="E5178" s="3" t="s">
        <v>2</v>
      </c>
      <c r="F5178" s="3">
        <v>41273</v>
      </c>
      <c r="G5178" s="3" t="str">
        <f t="shared" si="80"/>
        <v>경기도</v>
      </c>
      <c r="H5178" s="2" t="s">
        <v>41976</v>
      </c>
      <c r="I5178" s="2" t="s">
        <v>1040</v>
      </c>
      <c r="J5178" s="2" t="s">
        <v>41975</v>
      </c>
    </row>
    <row r="5179" spans="1:10" x14ac:dyDescent="0.3">
      <c r="A5179" s="3">
        <v>15099</v>
      </c>
      <c r="B5179" s="3">
        <v>1358157792</v>
      </c>
      <c r="C5179" s="2" t="s">
        <v>41977</v>
      </c>
      <c r="D5179" s="2" t="s">
        <v>1</v>
      </c>
      <c r="E5179" s="3" t="s">
        <v>2</v>
      </c>
      <c r="F5179" s="3">
        <v>41461</v>
      </c>
      <c r="G5179" s="3" t="str">
        <f t="shared" si="80"/>
        <v>경기도</v>
      </c>
      <c r="H5179" s="2" t="s">
        <v>41979</v>
      </c>
      <c r="I5179" s="2" t="s">
        <v>11036</v>
      </c>
      <c r="J5179" s="2" t="s">
        <v>41978</v>
      </c>
    </row>
    <row r="5180" spans="1:10" x14ac:dyDescent="0.3">
      <c r="A5180" s="3">
        <v>15123</v>
      </c>
      <c r="B5180" s="3">
        <v>1248606435</v>
      </c>
      <c r="C5180" s="2" t="s">
        <v>42038</v>
      </c>
      <c r="D5180" s="2" t="s">
        <v>1</v>
      </c>
      <c r="E5180" s="3" t="s">
        <v>2</v>
      </c>
      <c r="F5180" s="3">
        <v>41590</v>
      </c>
      <c r="G5180" s="3" t="str">
        <f t="shared" si="80"/>
        <v>경기도</v>
      </c>
      <c r="H5180" s="2" t="s">
        <v>42040</v>
      </c>
      <c r="I5180" s="2" t="s">
        <v>667</v>
      </c>
      <c r="J5180" s="2" t="s">
        <v>42039</v>
      </c>
    </row>
    <row r="5181" spans="1:10" x14ac:dyDescent="0.3">
      <c r="A5181" s="3">
        <v>15124</v>
      </c>
      <c r="B5181" s="3">
        <v>1308622124</v>
      </c>
      <c r="C5181" s="2" t="s">
        <v>42041</v>
      </c>
      <c r="D5181" s="2" t="s">
        <v>1</v>
      </c>
      <c r="E5181" s="3" t="s">
        <v>2</v>
      </c>
      <c r="F5181" s="3">
        <v>41131</v>
      </c>
      <c r="G5181" s="3" t="str">
        <f t="shared" si="80"/>
        <v>경기도</v>
      </c>
      <c r="H5181" s="2" t="s">
        <v>42043</v>
      </c>
      <c r="I5181" s="2" t="s">
        <v>6475</v>
      </c>
      <c r="J5181" s="2" t="s">
        <v>42042</v>
      </c>
    </row>
    <row r="5182" spans="1:10" x14ac:dyDescent="0.3">
      <c r="A5182" s="3">
        <v>15131</v>
      </c>
      <c r="B5182" s="3">
        <v>1388141417</v>
      </c>
      <c r="C5182" s="2" t="s">
        <v>42061</v>
      </c>
      <c r="D5182" s="2" t="s">
        <v>1</v>
      </c>
      <c r="E5182" s="3" t="s">
        <v>2</v>
      </c>
      <c r="F5182" s="3">
        <v>41173</v>
      </c>
      <c r="G5182" s="3" t="str">
        <f t="shared" si="80"/>
        <v>경기도</v>
      </c>
      <c r="H5182" s="2" t="s">
        <v>42063</v>
      </c>
      <c r="I5182" s="2" t="s">
        <v>13</v>
      </c>
      <c r="J5182" s="2" t="s">
        <v>42062</v>
      </c>
    </row>
    <row r="5183" spans="1:10" x14ac:dyDescent="0.3">
      <c r="A5183" s="3">
        <v>15161</v>
      </c>
      <c r="B5183" s="3">
        <v>1248151798</v>
      </c>
      <c r="C5183" s="2" t="s">
        <v>42137</v>
      </c>
      <c r="D5183" s="2" t="s">
        <v>1</v>
      </c>
      <c r="E5183" s="3" t="s">
        <v>2</v>
      </c>
      <c r="F5183" s="3">
        <v>41220</v>
      </c>
      <c r="G5183" s="3" t="str">
        <f t="shared" si="80"/>
        <v>경기도</v>
      </c>
      <c r="H5183" s="2" t="s">
        <v>42139</v>
      </c>
      <c r="I5183" s="2" t="s">
        <v>4142</v>
      </c>
      <c r="J5183" s="2" t="s">
        <v>42138</v>
      </c>
    </row>
    <row r="5184" spans="1:10" x14ac:dyDescent="0.3">
      <c r="A5184" s="3">
        <v>15165</v>
      </c>
      <c r="B5184" s="3">
        <v>1358183418</v>
      </c>
      <c r="C5184" s="2" t="s">
        <v>42148</v>
      </c>
      <c r="D5184" s="2" t="s">
        <v>1</v>
      </c>
      <c r="E5184" s="3" t="s">
        <v>2</v>
      </c>
      <c r="F5184" s="3">
        <v>41113</v>
      </c>
      <c r="G5184" s="3" t="str">
        <f t="shared" si="80"/>
        <v>경기도</v>
      </c>
      <c r="H5184" s="2" t="s">
        <v>42150</v>
      </c>
      <c r="I5184" s="2" t="s">
        <v>9986</v>
      </c>
      <c r="J5184" s="2" t="s">
        <v>42149</v>
      </c>
    </row>
    <row r="5185" spans="1:10" x14ac:dyDescent="0.3">
      <c r="A5185" s="3">
        <v>15196</v>
      </c>
      <c r="B5185" s="3">
        <v>1078157410</v>
      </c>
      <c r="C5185" s="2" t="s">
        <v>42229</v>
      </c>
      <c r="D5185" s="2" t="s">
        <v>1</v>
      </c>
      <c r="E5185" s="3" t="s">
        <v>2</v>
      </c>
      <c r="F5185" s="3">
        <v>41173</v>
      </c>
      <c r="G5185" s="3" t="str">
        <f t="shared" si="80"/>
        <v>경기도</v>
      </c>
      <c r="H5185" s="2" t="s">
        <v>42231</v>
      </c>
      <c r="I5185" s="2" t="s">
        <v>772</v>
      </c>
      <c r="J5185" s="2" t="s">
        <v>42230</v>
      </c>
    </row>
    <row r="5186" spans="1:10" x14ac:dyDescent="0.3">
      <c r="A5186" s="3">
        <v>15204</v>
      </c>
      <c r="B5186" s="3">
        <v>1238155563</v>
      </c>
      <c r="C5186" s="2" t="s">
        <v>42249</v>
      </c>
      <c r="D5186" s="2" t="s">
        <v>1</v>
      </c>
      <c r="E5186" s="3" t="s">
        <v>2</v>
      </c>
      <c r="F5186" s="3">
        <v>41410</v>
      </c>
      <c r="G5186" s="3" t="str">
        <f t="shared" si="80"/>
        <v>경기도</v>
      </c>
      <c r="H5186" s="2" t="s">
        <v>42251</v>
      </c>
      <c r="I5186" s="2" t="s">
        <v>158</v>
      </c>
      <c r="J5186" s="2" t="s">
        <v>42250</v>
      </c>
    </row>
    <row r="5187" spans="1:10" x14ac:dyDescent="0.3">
      <c r="A5187" s="3">
        <v>15241</v>
      </c>
      <c r="B5187" s="3">
        <v>1268150378</v>
      </c>
      <c r="C5187" s="2" t="s">
        <v>42348</v>
      </c>
      <c r="D5187" s="2" t="s">
        <v>1</v>
      </c>
      <c r="E5187" s="3" t="s">
        <v>2</v>
      </c>
      <c r="F5187" s="3">
        <v>41610</v>
      </c>
      <c r="G5187" s="3" t="str">
        <f t="shared" ref="G5187:G5250" si="81">LEFT(H5187,3)</f>
        <v>경기도</v>
      </c>
      <c r="H5187" s="2" t="s">
        <v>42350</v>
      </c>
      <c r="I5187" s="2" t="s">
        <v>2061</v>
      </c>
      <c r="J5187" s="2" t="s">
        <v>42349</v>
      </c>
    </row>
    <row r="5188" spans="1:10" x14ac:dyDescent="0.3">
      <c r="A5188" s="3">
        <v>15252</v>
      </c>
      <c r="B5188" s="3">
        <v>2148755202</v>
      </c>
      <c r="C5188" s="2" t="s">
        <v>42377</v>
      </c>
      <c r="D5188" s="2" t="s">
        <v>1</v>
      </c>
      <c r="E5188" s="3" t="s">
        <v>2</v>
      </c>
      <c r="F5188" s="3">
        <v>41465</v>
      </c>
      <c r="G5188" s="3" t="str">
        <f t="shared" si="81"/>
        <v>경기도</v>
      </c>
      <c r="H5188" s="2" t="s">
        <v>26982</v>
      </c>
      <c r="I5188" s="2" t="s">
        <v>13</v>
      </c>
      <c r="J5188" s="2" t="s">
        <v>42378</v>
      </c>
    </row>
    <row r="5189" spans="1:10" x14ac:dyDescent="0.3">
      <c r="A5189" s="3">
        <v>15274</v>
      </c>
      <c r="B5189" s="3">
        <v>1238156086</v>
      </c>
      <c r="C5189" s="2" t="s">
        <v>42431</v>
      </c>
      <c r="D5189" s="2" t="s">
        <v>1</v>
      </c>
      <c r="E5189" s="3" t="s">
        <v>2</v>
      </c>
      <c r="F5189" s="3">
        <v>41390</v>
      </c>
      <c r="G5189" s="3" t="str">
        <f t="shared" si="81"/>
        <v>경기도</v>
      </c>
      <c r="H5189" s="2" t="s">
        <v>42433</v>
      </c>
      <c r="I5189" s="2" t="s">
        <v>5</v>
      </c>
      <c r="J5189" s="2" t="s">
        <v>42432</v>
      </c>
    </row>
    <row r="5190" spans="1:10" x14ac:dyDescent="0.3">
      <c r="A5190" s="3">
        <v>15306</v>
      </c>
      <c r="B5190" s="3">
        <v>1248616840</v>
      </c>
      <c r="C5190" s="2" t="s">
        <v>42513</v>
      </c>
      <c r="D5190" s="2" t="s">
        <v>1</v>
      </c>
      <c r="E5190" s="3" t="s">
        <v>2</v>
      </c>
      <c r="F5190" s="3">
        <v>41480</v>
      </c>
      <c r="G5190" s="3" t="str">
        <f t="shared" si="81"/>
        <v>경기도</v>
      </c>
      <c r="H5190" s="2" t="s">
        <v>42515</v>
      </c>
      <c r="I5190" s="2" t="s">
        <v>1040</v>
      </c>
      <c r="J5190" s="2" t="s">
        <v>42514</v>
      </c>
    </row>
    <row r="5191" spans="1:10" x14ac:dyDescent="0.3">
      <c r="A5191" s="3">
        <v>15309</v>
      </c>
      <c r="B5191" s="3">
        <v>1258160742</v>
      </c>
      <c r="C5191" s="2" t="s">
        <v>42522</v>
      </c>
      <c r="D5191" s="2" t="s">
        <v>1</v>
      </c>
      <c r="E5191" s="3" t="s">
        <v>2</v>
      </c>
      <c r="F5191" s="3">
        <v>41220</v>
      </c>
      <c r="G5191" s="3" t="str">
        <f t="shared" si="81"/>
        <v>경기도</v>
      </c>
      <c r="H5191" s="2" t="s">
        <v>42524</v>
      </c>
      <c r="I5191" s="2" t="s">
        <v>996</v>
      </c>
      <c r="J5191" s="2" t="s">
        <v>42523</v>
      </c>
    </row>
    <row r="5192" spans="1:10" x14ac:dyDescent="0.3">
      <c r="A5192" s="3">
        <v>15312</v>
      </c>
      <c r="B5192" s="3">
        <v>1308637461</v>
      </c>
      <c r="C5192" s="2" t="s">
        <v>42530</v>
      </c>
      <c r="D5192" s="2" t="s">
        <v>4094</v>
      </c>
      <c r="E5192" s="3" t="s">
        <v>4095</v>
      </c>
      <c r="F5192" s="3">
        <v>41190</v>
      </c>
      <c r="G5192" s="3" t="str">
        <f t="shared" si="81"/>
        <v>경기도</v>
      </c>
      <c r="H5192" s="2" t="s">
        <v>42532</v>
      </c>
      <c r="I5192" s="2" t="s">
        <v>2048</v>
      </c>
      <c r="J5192" s="2" t="s">
        <v>42531</v>
      </c>
    </row>
    <row r="5193" spans="1:10" x14ac:dyDescent="0.3">
      <c r="A5193" s="3">
        <v>15313</v>
      </c>
      <c r="B5193" s="3">
        <v>1338141028</v>
      </c>
      <c r="C5193" s="2" t="s">
        <v>42533</v>
      </c>
      <c r="D5193" s="2" t="s">
        <v>1</v>
      </c>
      <c r="E5193" s="3" t="s">
        <v>2</v>
      </c>
      <c r="F5193" s="3">
        <v>41390</v>
      </c>
      <c r="G5193" s="3" t="str">
        <f t="shared" si="81"/>
        <v>경기도</v>
      </c>
      <c r="H5193" s="2" t="s">
        <v>42535</v>
      </c>
      <c r="I5193" s="2" t="s">
        <v>1216</v>
      </c>
      <c r="J5193" s="2" t="s">
        <v>42534</v>
      </c>
    </row>
    <row r="5194" spans="1:10" x14ac:dyDescent="0.3">
      <c r="A5194" s="3">
        <v>15320</v>
      </c>
      <c r="B5194" s="3">
        <v>1408146074</v>
      </c>
      <c r="C5194" s="2" t="s">
        <v>42552</v>
      </c>
      <c r="D5194" s="2" t="s">
        <v>1</v>
      </c>
      <c r="E5194" s="3" t="s">
        <v>2</v>
      </c>
      <c r="F5194" s="3">
        <v>41390</v>
      </c>
      <c r="G5194" s="3" t="str">
        <f t="shared" si="81"/>
        <v>경기도</v>
      </c>
      <c r="H5194" s="2" t="s">
        <v>42554</v>
      </c>
      <c r="I5194" s="2" t="s">
        <v>635</v>
      </c>
      <c r="J5194" s="2" t="s">
        <v>42553</v>
      </c>
    </row>
    <row r="5195" spans="1:10" x14ac:dyDescent="0.3">
      <c r="A5195" s="3">
        <v>15349</v>
      </c>
      <c r="B5195" s="3">
        <v>1348132861</v>
      </c>
      <c r="C5195" s="2" t="s">
        <v>42621</v>
      </c>
      <c r="D5195" s="2" t="s">
        <v>1</v>
      </c>
      <c r="E5195" s="3" t="s">
        <v>2</v>
      </c>
      <c r="F5195" s="3">
        <v>41273</v>
      </c>
      <c r="G5195" s="3" t="str">
        <f t="shared" si="81"/>
        <v>경기도</v>
      </c>
      <c r="H5195" s="2" t="s">
        <v>42623</v>
      </c>
      <c r="I5195" s="2" t="s">
        <v>601</v>
      </c>
      <c r="J5195" s="2" t="s">
        <v>42622</v>
      </c>
    </row>
    <row r="5196" spans="1:10" x14ac:dyDescent="0.3">
      <c r="A5196" s="3">
        <v>15351</v>
      </c>
      <c r="B5196" s="3">
        <v>1358123220</v>
      </c>
      <c r="C5196" s="2" t="s">
        <v>42627</v>
      </c>
      <c r="D5196" s="2" t="s">
        <v>1</v>
      </c>
      <c r="E5196" s="3" t="s">
        <v>2</v>
      </c>
      <c r="F5196" s="3">
        <v>41113</v>
      </c>
      <c r="G5196" s="3" t="str">
        <f t="shared" si="81"/>
        <v>경기도</v>
      </c>
      <c r="H5196" s="2" t="s">
        <v>42629</v>
      </c>
      <c r="I5196" s="2" t="s">
        <v>20868</v>
      </c>
      <c r="J5196" s="2" t="s">
        <v>42628</v>
      </c>
    </row>
    <row r="5197" spans="1:10" x14ac:dyDescent="0.3">
      <c r="A5197" s="3">
        <v>15359</v>
      </c>
      <c r="B5197" s="3">
        <v>2298118003</v>
      </c>
      <c r="C5197" s="2" t="s">
        <v>42646</v>
      </c>
      <c r="D5197" s="2" t="s">
        <v>1</v>
      </c>
      <c r="E5197" s="3" t="s">
        <v>2</v>
      </c>
      <c r="F5197" s="3">
        <v>41111</v>
      </c>
      <c r="G5197" s="3" t="str">
        <f t="shared" si="81"/>
        <v>경기도</v>
      </c>
      <c r="H5197" s="2" t="s">
        <v>42648</v>
      </c>
      <c r="I5197" s="2" t="s">
        <v>875</v>
      </c>
      <c r="J5197" s="2" t="s">
        <v>42647</v>
      </c>
    </row>
    <row r="5198" spans="1:10" x14ac:dyDescent="0.3">
      <c r="A5198" s="3">
        <v>15382</v>
      </c>
      <c r="B5198" s="3">
        <v>1238167754</v>
      </c>
      <c r="C5198" s="2" t="s">
        <v>42704</v>
      </c>
      <c r="D5198" s="2" t="s">
        <v>1</v>
      </c>
      <c r="E5198" s="3" t="s">
        <v>2</v>
      </c>
      <c r="F5198" s="3">
        <v>41173</v>
      </c>
      <c r="G5198" s="3" t="str">
        <f t="shared" si="81"/>
        <v>경기도</v>
      </c>
      <c r="H5198" s="2" t="s">
        <v>42706</v>
      </c>
      <c r="I5198" s="2" t="s">
        <v>1508</v>
      </c>
      <c r="J5198" s="2" t="s">
        <v>42705</v>
      </c>
    </row>
    <row r="5199" spans="1:10" x14ac:dyDescent="0.3">
      <c r="A5199" s="3">
        <v>15390</v>
      </c>
      <c r="B5199" s="3">
        <v>1388156069</v>
      </c>
      <c r="C5199" s="2" t="s">
        <v>42728</v>
      </c>
      <c r="D5199" s="2" t="s">
        <v>1</v>
      </c>
      <c r="E5199" s="3" t="s">
        <v>2</v>
      </c>
      <c r="F5199" s="3">
        <v>41590</v>
      </c>
      <c r="G5199" s="3" t="str">
        <f t="shared" si="81"/>
        <v>경기도</v>
      </c>
      <c r="H5199" s="2" t="s">
        <v>42730</v>
      </c>
      <c r="I5199" s="2" t="s">
        <v>1000</v>
      </c>
      <c r="J5199" s="2" t="s">
        <v>42729</v>
      </c>
    </row>
    <row r="5200" spans="1:10" x14ac:dyDescent="0.3">
      <c r="A5200" s="3">
        <v>15417</v>
      </c>
      <c r="B5200" s="3">
        <v>1058630818</v>
      </c>
      <c r="C5200" s="2" t="s">
        <v>42802</v>
      </c>
      <c r="D5200" s="2" t="s">
        <v>1</v>
      </c>
      <c r="E5200" s="3" t="s">
        <v>2</v>
      </c>
      <c r="F5200" s="3">
        <v>41285</v>
      </c>
      <c r="G5200" s="3" t="str">
        <f t="shared" si="81"/>
        <v>경기도</v>
      </c>
      <c r="H5200" s="2" t="s">
        <v>42804</v>
      </c>
      <c r="I5200" s="2" t="s">
        <v>11839</v>
      </c>
      <c r="J5200" s="2" t="s">
        <v>42803</v>
      </c>
    </row>
    <row r="5201" spans="1:10" x14ac:dyDescent="0.3">
      <c r="A5201" s="3">
        <v>15425</v>
      </c>
      <c r="B5201" s="3">
        <v>1268648367</v>
      </c>
      <c r="C5201" s="2" t="s">
        <v>42825</v>
      </c>
      <c r="D5201" s="2" t="s">
        <v>1</v>
      </c>
      <c r="E5201" s="3" t="s">
        <v>2</v>
      </c>
      <c r="F5201" s="3">
        <v>41610</v>
      </c>
      <c r="G5201" s="3" t="str">
        <f t="shared" si="81"/>
        <v>경기도</v>
      </c>
      <c r="H5201" s="2" t="s">
        <v>42827</v>
      </c>
      <c r="I5201" s="2" t="s">
        <v>4587</v>
      </c>
      <c r="J5201" s="2" t="s">
        <v>42826</v>
      </c>
    </row>
    <row r="5202" spans="1:10" x14ac:dyDescent="0.3">
      <c r="A5202" s="3">
        <v>15426</v>
      </c>
      <c r="B5202" s="3">
        <v>1278601555</v>
      </c>
      <c r="C5202" s="2" t="s">
        <v>42828</v>
      </c>
      <c r="D5202" s="2" t="s">
        <v>1</v>
      </c>
      <c r="E5202" s="3" t="s">
        <v>2</v>
      </c>
      <c r="F5202" s="3">
        <v>41650</v>
      </c>
      <c r="G5202" s="3" t="str">
        <f t="shared" si="81"/>
        <v>경기도</v>
      </c>
      <c r="H5202" s="2" t="s">
        <v>42830</v>
      </c>
      <c r="I5202" s="2" t="s">
        <v>1411</v>
      </c>
      <c r="J5202" s="2" t="s">
        <v>42829</v>
      </c>
    </row>
    <row r="5203" spans="1:10" x14ac:dyDescent="0.3">
      <c r="A5203" s="3">
        <v>15428</v>
      </c>
      <c r="B5203" s="3">
        <v>1348150632</v>
      </c>
      <c r="C5203" s="2" t="s">
        <v>42834</v>
      </c>
      <c r="D5203" s="2" t="s">
        <v>1</v>
      </c>
      <c r="E5203" s="3" t="s">
        <v>2</v>
      </c>
      <c r="F5203" s="3">
        <v>41273</v>
      </c>
      <c r="G5203" s="3" t="str">
        <f t="shared" si="81"/>
        <v>경기도</v>
      </c>
      <c r="H5203" s="2" t="s">
        <v>42836</v>
      </c>
      <c r="I5203" s="2" t="s">
        <v>941</v>
      </c>
      <c r="J5203" s="2" t="s">
        <v>42835</v>
      </c>
    </row>
    <row r="5204" spans="1:10" x14ac:dyDescent="0.3">
      <c r="A5204" s="3">
        <v>15448</v>
      </c>
      <c r="B5204" s="3">
        <v>1058194501</v>
      </c>
      <c r="C5204" s="2" t="s">
        <v>42887</v>
      </c>
      <c r="D5204" s="2" t="s">
        <v>1</v>
      </c>
      <c r="E5204" s="3" t="s">
        <v>2</v>
      </c>
      <c r="F5204" s="3">
        <v>41285</v>
      </c>
      <c r="G5204" s="3" t="str">
        <f t="shared" si="81"/>
        <v>경기도</v>
      </c>
      <c r="H5204" s="2" t="s">
        <v>42889</v>
      </c>
      <c r="I5204" s="2" t="s">
        <v>451</v>
      </c>
      <c r="J5204" s="2" t="s">
        <v>42888</v>
      </c>
    </row>
    <row r="5205" spans="1:10" x14ac:dyDescent="0.3">
      <c r="A5205" s="3">
        <v>15453</v>
      </c>
      <c r="B5205" s="3">
        <v>1148188129</v>
      </c>
      <c r="C5205" s="2" t="s">
        <v>42901</v>
      </c>
      <c r="D5205" s="2" t="s">
        <v>1</v>
      </c>
      <c r="E5205" s="3" t="s">
        <v>2</v>
      </c>
      <c r="F5205" s="3">
        <v>41190</v>
      </c>
      <c r="G5205" s="3" t="str">
        <f t="shared" si="81"/>
        <v>경기도</v>
      </c>
      <c r="H5205" s="2" t="s">
        <v>42903</v>
      </c>
      <c r="I5205" s="2" t="s">
        <v>440</v>
      </c>
      <c r="J5205" s="2" t="s">
        <v>42902</v>
      </c>
    </row>
    <row r="5206" spans="1:10" x14ac:dyDescent="0.3">
      <c r="A5206" s="3">
        <v>15457</v>
      </c>
      <c r="B5206" s="3">
        <v>1238619510</v>
      </c>
      <c r="C5206" s="2" t="s">
        <v>42913</v>
      </c>
      <c r="D5206" s="2" t="s">
        <v>126</v>
      </c>
      <c r="E5206" s="3" t="s">
        <v>943</v>
      </c>
      <c r="F5206" s="3">
        <v>41590</v>
      </c>
      <c r="G5206" s="3" t="str">
        <f t="shared" si="81"/>
        <v>경기도</v>
      </c>
      <c r="H5206" s="2" t="s">
        <v>42915</v>
      </c>
      <c r="I5206" s="2" t="s">
        <v>772</v>
      </c>
      <c r="J5206" s="2" t="s">
        <v>42914</v>
      </c>
    </row>
    <row r="5207" spans="1:10" x14ac:dyDescent="0.3">
      <c r="A5207" s="3">
        <v>15499</v>
      </c>
      <c r="B5207" s="3">
        <v>1238135228</v>
      </c>
      <c r="C5207" s="2" t="s">
        <v>43027</v>
      </c>
      <c r="D5207" s="2" t="s">
        <v>1</v>
      </c>
      <c r="E5207" s="3" t="s">
        <v>2</v>
      </c>
      <c r="F5207" s="3">
        <v>41173</v>
      </c>
      <c r="G5207" s="3" t="str">
        <f t="shared" si="81"/>
        <v>경기도</v>
      </c>
      <c r="H5207" s="2" t="s">
        <v>43029</v>
      </c>
      <c r="I5207" s="2" t="s">
        <v>1328</v>
      </c>
      <c r="J5207" s="2" t="s">
        <v>43028</v>
      </c>
    </row>
    <row r="5208" spans="1:10" x14ac:dyDescent="0.3">
      <c r="A5208" s="3">
        <v>15504</v>
      </c>
      <c r="B5208" s="3">
        <v>1268639174</v>
      </c>
      <c r="C5208" s="2" t="s">
        <v>43042</v>
      </c>
      <c r="D5208" s="2" t="s">
        <v>1</v>
      </c>
      <c r="E5208" s="3" t="s">
        <v>2</v>
      </c>
      <c r="F5208" s="3">
        <v>41450</v>
      </c>
      <c r="G5208" s="3" t="str">
        <f t="shared" si="81"/>
        <v>경기도</v>
      </c>
      <c r="H5208" s="2" t="s">
        <v>43044</v>
      </c>
      <c r="I5208" s="2" t="s">
        <v>99</v>
      </c>
      <c r="J5208" s="2" t="s">
        <v>43043</v>
      </c>
    </row>
    <row r="5209" spans="1:10" x14ac:dyDescent="0.3">
      <c r="A5209" s="3">
        <v>15505</v>
      </c>
      <c r="B5209" s="3">
        <v>1278610414</v>
      </c>
      <c r="C5209" s="2" t="s">
        <v>43045</v>
      </c>
      <c r="D5209" s="2" t="s">
        <v>1</v>
      </c>
      <c r="E5209" s="3" t="s">
        <v>2</v>
      </c>
      <c r="F5209" s="3">
        <v>41630</v>
      </c>
      <c r="G5209" s="3" t="str">
        <f t="shared" si="81"/>
        <v>경기도</v>
      </c>
      <c r="H5209" s="2" t="s">
        <v>43047</v>
      </c>
      <c r="I5209" s="2" t="s">
        <v>965</v>
      </c>
      <c r="J5209" s="2" t="s">
        <v>43046</v>
      </c>
    </row>
    <row r="5210" spans="1:10" x14ac:dyDescent="0.3">
      <c r="A5210" s="3">
        <v>15507</v>
      </c>
      <c r="B5210" s="3">
        <v>1308141048</v>
      </c>
      <c r="C5210" s="2" t="s">
        <v>43050</v>
      </c>
      <c r="D5210" s="2" t="s">
        <v>1</v>
      </c>
      <c r="E5210" s="3" t="s">
        <v>2</v>
      </c>
      <c r="F5210" s="3">
        <v>41190</v>
      </c>
      <c r="G5210" s="3" t="str">
        <f t="shared" si="81"/>
        <v>경기도</v>
      </c>
      <c r="H5210" s="2" t="s">
        <v>43052</v>
      </c>
      <c r="I5210" s="2" t="s">
        <v>839</v>
      </c>
      <c r="J5210" s="2" t="s">
        <v>43051</v>
      </c>
    </row>
    <row r="5211" spans="1:10" x14ac:dyDescent="0.3">
      <c r="A5211" s="3">
        <v>15511</v>
      </c>
      <c r="B5211" s="3">
        <v>1408103565</v>
      </c>
      <c r="C5211" s="2" t="s">
        <v>31081</v>
      </c>
      <c r="D5211" s="2" t="s">
        <v>1</v>
      </c>
      <c r="E5211" s="3" t="s">
        <v>2</v>
      </c>
      <c r="F5211" s="3">
        <v>41210</v>
      </c>
      <c r="G5211" s="3" t="str">
        <f t="shared" si="81"/>
        <v>경기도</v>
      </c>
      <c r="H5211" s="2" t="s">
        <v>43063</v>
      </c>
      <c r="I5211" s="2" t="s">
        <v>2429</v>
      </c>
      <c r="J5211" s="2" t="s">
        <v>43062</v>
      </c>
    </row>
    <row r="5212" spans="1:10" x14ac:dyDescent="0.3">
      <c r="A5212" s="3">
        <v>15541</v>
      </c>
      <c r="B5212" s="3">
        <v>1288186606</v>
      </c>
      <c r="C5212" s="2" t="s">
        <v>43147</v>
      </c>
      <c r="D5212" s="2" t="s">
        <v>1</v>
      </c>
      <c r="E5212" s="3" t="s">
        <v>2</v>
      </c>
      <c r="F5212" s="3">
        <v>41285</v>
      </c>
      <c r="G5212" s="3" t="str">
        <f t="shared" si="81"/>
        <v>경기도</v>
      </c>
      <c r="H5212" s="2" t="s">
        <v>43149</v>
      </c>
      <c r="I5212" s="2" t="s">
        <v>1556</v>
      </c>
      <c r="J5212" s="2" t="s">
        <v>43148</v>
      </c>
    </row>
    <row r="5213" spans="1:10" x14ac:dyDescent="0.3">
      <c r="A5213" s="3">
        <v>15545</v>
      </c>
      <c r="B5213" s="3">
        <v>1348150189</v>
      </c>
      <c r="C5213" s="2" t="s">
        <v>43159</v>
      </c>
      <c r="D5213" s="2" t="s">
        <v>1</v>
      </c>
      <c r="E5213" s="3" t="s">
        <v>2</v>
      </c>
      <c r="F5213" s="3">
        <v>41273</v>
      </c>
      <c r="G5213" s="3" t="str">
        <f t="shared" si="81"/>
        <v>경기도</v>
      </c>
      <c r="H5213" s="2" t="s">
        <v>43161</v>
      </c>
      <c r="I5213" s="2" t="s">
        <v>1011</v>
      </c>
      <c r="J5213" s="2" t="s">
        <v>43160</v>
      </c>
    </row>
    <row r="5214" spans="1:10" x14ac:dyDescent="0.3">
      <c r="A5214" s="3">
        <v>15578</v>
      </c>
      <c r="B5214" s="3">
        <v>1238199692</v>
      </c>
      <c r="C5214" s="2" t="s">
        <v>41554</v>
      </c>
      <c r="D5214" s="2" t="s">
        <v>1</v>
      </c>
      <c r="E5214" s="3" t="s">
        <v>2</v>
      </c>
      <c r="F5214" s="3">
        <v>41171</v>
      </c>
      <c r="G5214" s="3" t="str">
        <f t="shared" si="81"/>
        <v>경기도</v>
      </c>
      <c r="H5214" s="2" t="s">
        <v>43245</v>
      </c>
      <c r="I5214" s="2" t="s">
        <v>875</v>
      </c>
      <c r="J5214" s="2" t="s">
        <v>43244</v>
      </c>
    </row>
    <row r="5215" spans="1:10" x14ac:dyDescent="0.3">
      <c r="A5215" s="3">
        <v>15580</v>
      </c>
      <c r="B5215" s="3">
        <v>1248182817</v>
      </c>
      <c r="C5215" s="2" t="s">
        <v>21427</v>
      </c>
      <c r="D5215" s="2" t="s">
        <v>1</v>
      </c>
      <c r="E5215" s="3" t="s">
        <v>2</v>
      </c>
      <c r="F5215" s="3">
        <v>41590</v>
      </c>
      <c r="G5215" s="3" t="str">
        <f t="shared" si="81"/>
        <v>경기도</v>
      </c>
      <c r="H5215" s="2" t="s">
        <v>43250</v>
      </c>
      <c r="I5215" s="2" t="s">
        <v>260</v>
      </c>
      <c r="J5215" s="2" t="s">
        <v>43249</v>
      </c>
    </row>
    <row r="5216" spans="1:10" x14ac:dyDescent="0.3">
      <c r="A5216" s="3">
        <v>15621</v>
      </c>
      <c r="B5216" s="3">
        <v>1358129641</v>
      </c>
      <c r="C5216" s="2" t="s">
        <v>43364</v>
      </c>
      <c r="D5216" s="2" t="s">
        <v>1</v>
      </c>
      <c r="E5216" s="3" t="s">
        <v>2</v>
      </c>
      <c r="F5216" s="3">
        <v>41463</v>
      </c>
      <c r="G5216" s="3" t="str">
        <f t="shared" si="81"/>
        <v>경기도</v>
      </c>
      <c r="H5216" s="2" t="s">
        <v>43366</v>
      </c>
      <c r="I5216" s="2" t="s">
        <v>1328</v>
      </c>
      <c r="J5216" s="2" t="s">
        <v>43365</v>
      </c>
    </row>
    <row r="5217" spans="1:10" x14ac:dyDescent="0.3">
      <c r="A5217" s="3">
        <v>15646</v>
      </c>
      <c r="B5217" s="3">
        <v>1058105764</v>
      </c>
      <c r="C5217" s="2" t="s">
        <v>43427</v>
      </c>
      <c r="D5217" s="2" t="s">
        <v>1</v>
      </c>
      <c r="E5217" s="3" t="s">
        <v>2</v>
      </c>
      <c r="F5217" s="3">
        <v>41135</v>
      </c>
      <c r="G5217" s="3" t="str">
        <f t="shared" si="81"/>
        <v>경기도</v>
      </c>
      <c r="H5217" s="2" t="s">
        <v>314</v>
      </c>
      <c r="I5217" s="2" t="s">
        <v>451</v>
      </c>
      <c r="J5217" s="2" t="s">
        <v>43428</v>
      </c>
    </row>
    <row r="5218" spans="1:10" x14ac:dyDescent="0.3">
      <c r="A5218" s="3">
        <v>15654</v>
      </c>
      <c r="B5218" s="3">
        <v>1308137321</v>
      </c>
      <c r="C5218" s="2" t="s">
        <v>39297</v>
      </c>
      <c r="D5218" s="2" t="s">
        <v>1</v>
      </c>
      <c r="E5218" s="3" t="s">
        <v>2</v>
      </c>
      <c r="F5218" s="3">
        <v>41190</v>
      </c>
      <c r="G5218" s="3" t="str">
        <f t="shared" si="81"/>
        <v>경기도</v>
      </c>
      <c r="H5218" s="2" t="s">
        <v>43449</v>
      </c>
      <c r="I5218" s="2" t="s">
        <v>875</v>
      </c>
      <c r="J5218" s="2" t="s">
        <v>43448</v>
      </c>
    </row>
    <row r="5219" spans="1:10" x14ac:dyDescent="0.3">
      <c r="A5219" s="3">
        <v>15656</v>
      </c>
      <c r="B5219" s="3">
        <v>1348133462</v>
      </c>
      <c r="C5219" s="2" t="s">
        <v>43453</v>
      </c>
      <c r="D5219" s="2" t="s">
        <v>1</v>
      </c>
      <c r="E5219" s="3" t="s">
        <v>2</v>
      </c>
      <c r="F5219" s="3">
        <v>41273</v>
      </c>
      <c r="G5219" s="3" t="str">
        <f t="shared" si="81"/>
        <v>경기도</v>
      </c>
      <c r="H5219" s="2" t="s">
        <v>43455</v>
      </c>
      <c r="I5219" s="2" t="s">
        <v>478</v>
      </c>
      <c r="J5219" s="2" t="s">
        <v>43454</v>
      </c>
    </row>
    <row r="5220" spans="1:10" x14ac:dyDescent="0.3">
      <c r="A5220" s="3">
        <v>15685</v>
      </c>
      <c r="B5220" s="3">
        <v>1208167264</v>
      </c>
      <c r="C5220" s="2" t="s">
        <v>43524</v>
      </c>
      <c r="D5220" s="2" t="s">
        <v>1</v>
      </c>
      <c r="E5220" s="3" t="s">
        <v>2</v>
      </c>
      <c r="F5220" s="3">
        <v>41133</v>
      </c>
      <c r="G5220" s="3" t="str">
        <f t="shared" si="81"/>
        <v>경기도</v>
      </c>
      <c r="H5220" s="2" t="s">
        <v>43526</v>
      </c>
      <c r="I5220" s="2" t="s">
        <v>51</v>
      </c>
      <c r="J5220" s="2" t="s">
        <v>43525</v>
      </c>
    </row>
    <row r="5221" spans="1:10" x14ac:dyDescent="0.3">
      <c r="A5221" s="3">
        <v>15692</v>
      </c>
      <c r="B5221" s="3">
        <v>1348639248</v>
      </c>
      <c r="C5221" s="2" t="s">
        <v>43545</v>
      </c>
      <c r="D5221" s="2" t="s">
        <v>1</v>
      </c>
      <c r="E5221" s="3" t="s">
        <v>2</v>
      </c>
      <c r="F5221" s="3">
        <v>41273</v>
      </c>
      <c r="G5221" s="3" t="str">
        <f t="shared" si="81"/>
        <v>경기도</v>
      </c>
      <c r="H5221" s="2" t="s">
        <v>43547</v>
      </c>
      <c r="I5221" s="2" t="s">
        <v>4755</v>
      </c>
      <c r="J5221" s="2" t="s">
        <v>43546</v>
      </c>
    </row>
    <row r="5222" spans="1:10" x14ac:dyDescent="0.3">
      <c r="A5222" s="3">
        <v>15711</v>
      </c>
      <c r="B5222" s="3">
        <v>1058615627</v>
      </c>
      <c r="C5222" s="2" t="s">
        <v>43595</v>
      </c>
      <c r="D5222" s="2" t="s">
        <v>1</v>
      </c>
      <c r="E5222" s="3" t="s">
        <v>2</v>
      </c>
      <c r="F5222" s="3">
        <v>41570</v>
      </c>
      <c r="G5222" s="3" t="str">
        <f t="shared" si="81"/>
        <v>경기도</v>
      </c>
      <c r="H5222" s="2" t="s">
        <v>43597</v>
      </c>
      <c r="I5222" s="2" t="s">
        <v>1040</v>
      </c>
      <c r="J5222" s="2" t="s">
        <v>43596</v>
      </c>
    </row>
    <row r="5223" spans="1:10" x14ac:dyDescent="0.3">
      <c r="A5223" s="3">
        <v>15717</v>
      </c>
      <c r="B5223" s="3">
        <v>1248119046</v>
      </c>
      <c r="C5223" s="2" t="s">
        <v>43611</v>
      </c>
      <c r="D5223" s="2" t="s">
        <v>1</v>
      </c>
      <c r="E5223" s="3" t="s">
        <v>2</v>
      </c>
      <c r="F5223" s="3">
        <v>41590</v>
      </c>
      <c r="G5223" s="3" t="str">
        <f t="shared" si="81"/>
        <v>경기도</v>
      </c>
      <c r="H5223" s="2" t="s">
        <v>43613</v>
      </c>
      <c r="I5223" s="2" t="s">
        <v>154</v>
      </c>
      <c r="J5223" s="2" t="s">
        <v>43612</v>
      </c>
    </row>
    <row r="5224" spans="1:10" x14ac:dyDescent="0.3">
      <c r="A5224" s="3">
        <v>15723</v>
      </c>
      <c r="B5224" s="3">
        <v>1338138616</v>
      </c>
      <c r="C5224" s="2" t="s">
        <v>43629</v>
      </c>
      <c r="D5224" s="2" t="s">
        <v>1</v>
      </c>
      <c r="E5224" s="3" t="s">
        <v>2</v>
      </c>
      <c r="F5224" s="3">
        <v>41390</v>
      </c>
      <c r="G5224" s="3" t="str">
        <f t="shared" si="81"/>
        <v>경기도</v>
      </c>
      <c r="H5224" s="2" t="s">
        <v>43631</v>
      </c>
      <c r="I5224" s="2" t="s">
        <v>176</v>
      </c>
      <c r="J5224" s="2" t="s">
        <v>43630</v>
      </c>
    </row>
    <row r="5225" spans="1:10" x14ac:dyDescent="0.3">
      <c r="A5225" s="3">
        <v>15728</v>
      </c>
      <c r="B5225" s="3">
        <v>1358603326</v>
      </c>
      <c r="C5225" s="2" t="s">
        <v>43643</v>
      </c>
      <c r="D5225" s="2" t="s">
        <v>1</v>
      </c>
      <c r="E5225" s="3" t="s">
        <v>2</v>
      </c>
      <c r="F5225" s="3">
        <v>41590</v>
      </c>
      <c r="G5225" s="3" t="str">
        <f t="shared" si="81"/>
        <v>경기도</v>
      </c>
      <c r="H5225" s="2" t="s">
        <v>43645</v>
      </c>
      <c r="I5225" s="2" t="s">
        <v>522</v>
      </c>
      <c r="J5225" s="2" t="s">
        <v>43644</v>
      </c>
    </row>
    <row r="5226" spans="1:10" x14ac:dyDescent="0.3">
      <c r="A5226" s="3">
        <v>15749</v>
      </c>
      <c r="B5226" s="3">
        <v>1108152861</v>
      </c>
      <c r="C5226" s="2" t="s">
        <v>43702</v>
      </c>
      <c r="D5226" s="2" t="s">
        <v>1</v>
      </c>
      <c r="E5226" s="3" t="s">
        <v>2</v>
      </c>
      <c r="F5226" s="3">
        <v>41281</v>
      </c>
      <c r="G5226" s="3" t="str">
        <f t="shared" si="81"/>
        <v>경기도</v>
      </c>
      <c r="H5226" s="2" t="s">
        <v>43704</v>
      </c>
      <c r="I5226" s="2" t="s">
        <v>440</v>
      </c>
      <c r="J5226" s="2" t="s">
        <v>43703</v>
      </c>
    </row>
    <row r="5227" spans="1:10" x14ac:dyDescent="0.3">
      <c r="A5227" s="3">
        <v>15755</v>
      </c>
      <c r="B5227" s="3">
        <v>1301920288</v>
      </c>
      <c r="C5227" s="2" t="s">
        <v>43719</v>
      </c>
      <c r="D5227" s="2" t="s">
        <v>1</v>
      </c>
      <c r="E5227" s="3" t="s">
        <v>2</v>
      </c>
      <c r="F5227" s="3">
        <v>41480</v>
      </c>
      <c r="G5227" s="3" t="str">
        <f t="shared" si="81"/>
        <v>경기도</v>
      </c>
      <c r="H5227" s="2" t="s">
        <v>43721</v>
      </c>
      <c r="I5227" s="2" t="s">
        <v>5132</v>
      </c>
      <c r="J5227" s="2" t="s">
        <v>43720</v>
      </c>
    </row>
    <row r="5228" spans="1:10" x14ac:dyDescent="0.3">
      <c r="A5228" s="3">
        <v>15759</v>
      </c>
      <c r="B5228" s="3">
        <v>1388146616</v>
      </c>
      <c r="C5228" s="2" t="s">
        <v>43730</v>
      </c>
      <c r="D5228" s="2" t="s">
        <v>1</v>
      </c>
      <c r="E5228" s="3" t="s">
        <v>2</v>
      </c>
      <c r="F5228" s="3">
        <v>41173</v>
      </c>
      <c r="G5228" s="3" t="str">
        <f t="shared" si="81"/>
        <v>경기도</v>
      </c>
      <c r="H5228" s="2" t="s">
        <v>2019</v>
      </c>
      <c r="I5228" s="2" t="s">
        <v>5376</v>
      </c>
      <c r="J5228" s="2" t="s">
        <v>43731</v>
      </c>
    </row>
    <row r="5229" spans="1:10" x14ac:dyDescent="0.3">
      <c r="A5229" s="3">
        <v>15783</v>
      </c>
      <c r="B5229" s="3">
        <v>1238102770</v>
      </c>
      <c r="C5229" s="2" t="s">
        <v>43791</v>
      </c>
      <c r="D5229" s="2" t="s">
        <v>1</v>
      </c>
      <c r="E5229" s="3" t="s">
        <v>2</v>
      </c>
      <c r="F5229" s="3">
        <v>41590</v>
      </c>
      <c r="G5229" s="3" t="str">
        <f t="shared" si="81"/>
        <v>경기도</v>
      </c>
      <c r="H5229" s="2" t="s">
        <v>43793</v>
      </c>
      <c r="I5229" s="2" t="s">
        <v>4142</v>
      </c>
      <c r="J5229" s="2" t="s">
        <v>43792</v>
      </c>
    </row>
    <row r="5230" spans="1:10" x14ac:dyDescent="0.3">
      <c r="A5230" s="3">
        <v>15784</v>
      </c>
      <c r="B5230" s="3">
        <v>1248169639</v>
      </c>
      <c r="C5230" s="2" t="s">
        <v>43794</v>
      </c>
      <c r="D5230" s="2" t="s">
        <v>1</v>
      </c>
      <c r="E5230" s="3" t="s">
        <v>2</v>
      </c>
      <c r="F5230" s="3">
        <v>41550</v>
      </c>
      <c r="G5230" s="3" t="str">
        <f t="shared" si="81"/>
        <v>경기도</v>
      </c>
      <c r="H5230" s="2" t="s">
        <v>43796</v>
      </c>
      <c r="I5230" s="2" t="s">
        <v>2505</v>
      </c>
      <c r="J5230" s="2" t="s">
        <v>43795</v>
      </c>
    </row>
    <row r="5231" spans="1:10" x14ac:dyDescent="0.3">
      <c r="A5231" s="3">
        <v>15798</v>
      </c>
      <c r="B5231" s="3">
        <v>2188108752</v>
      </c>
      <c r="C5231" s="2" t="s">
        <v>43831</v>
      </c>
      <c r="D5231" s="2" t="s">
        <v>1</v>
      </c>
      <c r="E5231" s="3" t="s">
        <v>2</v>
      </c>
      <c r="F5231" s="3">
        <v>41133</v>
      </c>
      <c r="G5231" s="3" t="str">
        <f t="shared" si="81"/>
        <v>경기도</v>
      </c>
      <c r="H5231" s="2" t="s">
        <v>43833</v>
      </c>
      <c r="I5231" s="2" t="s">
        <v>202</v>
      </c>
      <c r="J5231" s="2" t="s">
        <v>43832</v>
      </c>
    </row>
    <row r="5232" spans="1:10" x14ac:dyDescent="0.3">
      <c r="A5232" s="3">
        <v>15825</v>
      </c>
      <c r="B5232" s="3">
        <v>1198142400</v>
      </c>
      <c r="C5232" s="2" t="s">
        <v>43904</v>
      </c>
      <c r="D5232" s="2" t="s">
        <v>1</v>
      </c>
      <c r="E5232" s="3" t="s">
        <v>2</v>
      </c>
      <c r="F5232" s="3">
        <v>41390</v>
      </c>
      <c r="G5232" s="3" t="str">
        <f t="shared" si="81"/>
        <v>경기도</v>
      </c>
      <c r="H5232" s="2" t="s">
        <v>43906</v>
      </c>
      <c r="I5232" s="2" t="s">
        <v>393</v>
      </c>
      <c r="J5232" s="2" t="s">
        <v>43905</v>
      </c>
    </row>
    <row r="5233" spans="1:10" x14ac:dyDescent="0.3">
      <c r="A5233" s="3">
        <v>15834</v>
      </c>
      <c r="B5233" s="3">
        <v>1378170132</v>
      </c>
      <c r="C5233" s="2" t="s">
        <v>43930</v>
      </c>
      <c r="D5233" s="2" t="s">
        <v>1</v>
      </c>
      <c r="E5233" s="3" t="s">
        <v>2</v>
      </c>
      <c r="F5233" s="3">
        <v>41570</v>
      </c>
      <c r="G5233" s="3" t="str">
        <f t="shared" si="81"/>
        <v>경기도</v>
      </c>
      <c r="H5233" s="2" t="s">
        <v>43932</v>
      </c>
      <c r="I5233" s="2" t="s">
        <v>348</v>
      </c>
      <c r="J5233" s="2" t="s">
        <v>43931</v>
      </c>
    </row>
    <row r="5234" spans="1:10" x14ac:dyDescent="0.3">
      <c r="A5234" s="3">
        <v>15835</v>
      </c>
      <c r="B5234" s="3">
        <v>1408114325</v>
      </c>
      <c r="C5234" s="2" t="s">
        <v>43933</v>
      </c>
      <c r="D5234" s="2" t="s">
        <v>239</v>
      </c>
      <c r="E5234" s="3" t="s">
        <v>240</v>
      </c>
      <c r="F5234" s="3">
        <v>41550</v>
      </c>
      <c r="G5234" s="3" t="str">
        <f t="shared" si="81"/>
        <v>경기도</v>
      </c>
      <c r="H5234" s="2" t="s">
        <v>43935</v>
      </c>
      <c r="I5234" s="2" t="s">
        <v>821</v>
      </c>
      <c r="J5234" s="2" t="s">
        <v>43934</v>
      </c>
    </row>
    <row r="5235" spans="1:10" x14ac:dyDescent="0.3">
      <c r="A5235" s="3">
        <v>15865</v>
      </c>
      <c r="B5235" s="3">
        <v>1098618835</v>
      </c>
      <c r="C5235" s="2" t="s">
        <v>44006</v>
      </c>
      <c r="D5235" s="2" t="s">
        <v>1</v>
      </c>
      <c r="E5235" s="3" t="s">
        <v>2</v>
      </c>
      <c r="F5235" s="3">
        <v>41570</v>
      </c>
      <c r="G5235" s="3" t="str">
        <f t="shared" si="81"/>
        <v>경기도</v>
      </c>
      <c r="H5235" s="2" t="s">
        <v>44008</v>
      </c>
      <c r="I5235" s="2" t="s">
        <v>51</v>
      </c>
      <c r="J5235" s="2" t="s">
        <v>44007</v>
      </c>
    </row>
    <row r="5236" spans="1:10" x14ac:dyDescent="0.3">
      <c r="A5236" s="3">
        <v>15887</v>
      </c>
      <c r="B5236" s="3">
        <v>2118697360</v>
      </c>
      <c r="C5236" s="2" t="s">
        <v>44064</v>
      </c>
      <c r="D5236" s="2" t="s">
        <v>3398</v>
      </c>
      <c r="E5236" s="3" t="s">
        <v>3399</v>
      </c>
      <c r="F5236" s="3">
        <v>41463</v>
      </c>
      <c r="G5236" s="3" t="str">
        <f t="shared" si="81"/>
        <v>경기도</v>
      </c>
      <c r="H5236" s="2" t="s">
        <v>44066</v>
      </c>
      <c r="I5236" s="2" t="s">
        <v>1853</v>
      </c>
      <c r="J5236" s="2" t="s">
        <v>44065</v>
      </c>
    </row>
    <row r="5237" spans="1:10" x14ac:dyDescent="0.3">
      <c r="A5237" s="3">
        <v>15917</v>
      </c>
      <c r="B5237" s="3">
        <v>1208682713</v>
      </c>
      <c r="C5237" s="2" t="s">
        <v>44145</v>
      </c>
      <c r="D5237" s="2" t="s">
        <v>325</v>
      </c>
      <c r="E5237" s="3" t="s">
        <v>326</v>
      </c>
      <c r="F5237" s="3">
        <v>41135</v>
      </c>
      <c r="G5237" s="3" t="str">
        <f t="shared" si="81"/>
        <v>경기도</v>
      </c>
      <c r="H5237" s="2" t="s">
        <v>44147</v>
      </c>
      <c r="I5237" s="2" t="s">
        <v>146</v>
      </c>
      <c r="J5237" s="2" t="s">
        <v>44146</v>
      </c>
    </row>
    <row r="5238" spans="1:10" x14ac:dyDescent="0.3">
      <c r="A5238" s="3">
        <v>15920</v>
      </c>
      <c r="B5238" s="3">
        <v>1248172828</v>
      </c>
      <c r="C5238" s="2" t="s">
        <v>44154</v>
      </c>
      <c r="D5238" s="2" t="s">
        <v>1709</v>
      </c>
      <c r="E5238" s="3" t="s">
        <v>1710</v>
      </c>
      <c r="F5238" s="3">
        <v>41220</v>
      </c>
      <c r="G5238" s="3" t="str">
        <f t="shared" si="81"/>
        <v>경기도</v>
      </c>
      <c r="H5238" s="2" t="s">
        <v>44156</v>
      </c>
      <c r="I5238" s="2" t="s">
        <v>154</v>
      </c>
      <c r="J5238" s="2" t="s">
        <v>44155</v>
      </c>
    </row>
    <row r="5239" spans="1:10" x14ac:dyDescent="0.3">
      <c r="A5239" s="3">
        <v>15965</v>
      </c>
      <c r="B5239" s="3">
        <v>1258141008</v>
      </c>
      <c r="C5239" s="2" t="s">
        <v>44276</v>
      </c>
      <c r="D5239" s="2" t="s">
        <v>1</v>
      </c>
      <c r="E5239" s="3" t="s">
        <v>2</v>
      </c>
      <c r="F5239" s="3">
        <v>41220</v>
      </c>
      <c r="G5239" s="3" t="str">
        <f t="shared" si="81"/>
        <v>경기도</v>
      </c>
      <c r="H5239" s="2" t="s">
        <v>44278</v>
      </c>
      <c r="I5239" s="2" t="s">
        <v>47</v>
      </c>
      <c r="J5239" s="2" t="s">
        <v>44277</v>
      </c>
    </row>
    <row r="5240" spans="1:10" x14ac:dyDescent="0.3">
      <c r="A5240" s="3">
        <v>15969</v>
      </c>
      <c r="B5240" s="3">
        <v>1288169062</v>
      </c>
      <c r="C5240" s="2" t="s">
        <v>44286</v>
      </c>
      <c r="D5240" s="2" t="s">
        <v>239</v>
      </c>
      <c r="E5240" s="3" t="s">
        <v>240</v>
      </c>
      <c r="F5240" s="3">
        <v>41570</v>
      </c>
      <c r="G5240" s="3" t="str">
        <f t="shared" si="81"/>
        <v>경기도</v>
      </c>
      <c r="H5240" s="2" t="s">
        <v>44288</v>
      </c>
      <c r="I5240" s="2" t="s">
        <v>469</v>
      </c>
      <c r="J5240" s="2" t="s">
        <v>44287</v>
      </c>
    </row>
    <row r="5241" spans="1:10" x14ac:dyDescent="0.3">
      <c r="A5241" s="3">
        <v>15972</v>
      </c>
      <c r="B5241" s="3">
        <v>1348117889</v>
      </c>
      <c r="C5241" s="2" t="s">
        <v>44295</v>
      </c>
      <c r="D5241" s="2" t="s">
        <v>1</v>
      </c>
      <c r="E5241" s="3" t="s">
        <v>2</v>
      </c>
      <c r="F5241" s="3">
        <v>41390</v>
      </c>
      <c r="G5241" s="3" t="str">
        <f t="shared" si="81"/>
        <v>경기도</v>
      </c>
      <c r="H5241" s="2" t="s">
        <v>44297</v>
      </c>
      <c r="I5241" s="2" t="s">
        <v>3373</v>
      </c>
      <c r="J5241" s="2" t="s">
        <v>44296</v>
      </c>
    </row>
    <row r="5242" spans="1:10" x14ac:dyDescent="0.3">
      <c r="A5242" s="3">
        <v>15976</v>
      </c>
      <c r="B5242" s="3">
        <v>2048140597</v>
      </c>
      <c r="C5242" s="2" t="s">
        <v>44304</v>
      </c>
      <c r="D5242" s="2" t="s">
        <v>1</v>
      </c>
      <c r="E5242" s="3" t="s">
        <v>2</v>
      </c>
      <c r="F5242" s="3">
        <v>41360</v>
      </c>
      <c r="G5242" s="3" t="str">
        <f t="shared" si="81"/>
        <v>경기도</v>
      </c>
      <c r="H5242" s="2" t="s">
        <v>44306</v>
      </c>
      <c r="I5242" s="2" t="s">
        <v>169</v>
      </c>
      <c r="J5242" s="2" t="s">
        <v>44305</v>
      </c>
    </row>
    <row r="5243" spans="1:10" x14ac:dyDescent="0.3">
      <c r="A5243" s="3">
        <v>15977</v>
      </c>
      <c r="B5243" s="3">
        <v>2148664039</v>
      </c>
      <c r="C5243" s="2" t="s">
        <v>44307</v>
      </c>
      <c r="D5243" s="2" t="s">
        <v>1</v>
      </c>
      <c r="E5243" s="3" t="s">
        <v>2</v>
      </c>
      <c r="F5243" s="3">
        <v>41290</v>
      </c>
      <c r="G5243" s="3" t="str">
        <f t="shared" si="81"/>
        <v>경기도</v>
      </c>
      <c r="H5243" s="2" t="s">
        <v>44309</v>
      </c>
      <c r="I5243" s="2" t="s">
        <v>210</v>
      </c>
      <c r="J5243" s="2" t="s">
        <v>44308</v>
      </c>
    </row>
    <row r="5244" spans="1:10" x14ac:dyDescent="0.3">
      <c r="A5244" s="3">
        <v>16008</v>
      </c>
      <c r="B5244" s="3">
        <v>1298612121</v>
      </c>
      <c r="C5244" s="2" t="s">
        <v>44394</v>
      </c>
      <c r="D5244" s="2" t="s">
        <v>1</v>
      </c>
      <c r="E5244" s="3" t="s">
        <v>2</v>
      </c>
      <c r="F5244" s="3">
        <v>41135</v>
      </c>
      <c r="G5244" s="3" t="str">
        <f t="shared" si="81"/>
        <v>경기도</v>
      </c>
      <c r="H5244" s="2" t="s">
        <v>44396</v>
      </c>
      <c r="I5244" s="2" t="s">
        <v>545</v>
      </c>
      <c r="J5244" s="2" t="s">
        <v>44395</v>
      </c>
    </row>
    <row r="5245" spans="1:10" x14ac:dyDescent="0.3">
      <c r="A5245" s="3">
        <v>16014</v>
      </c>
      <c r="B5245" s="3">
        <v>2138177332</v>
      </c>
      <c r="C5245" s="2" t="s">
        <v>44411</v>
      </c>
      <c r="D5245" s="2" t="s">
        <v>239</v>
      </c>
      <c r="E5245" s="3" t="s">
        <v>240</v>
      </c>
      <c r="F5245" s="3">
        <v>41113</v>
      </c>
      <c r="G5245" s="3" t="str">
        <f t="shared" si="81"/>
        <v>경기도</v>
      </c>
      <c r="H5245" s="2" t="s">
        <v>44413</v>
      </c>
      <c r="I5245" s="2" t="s">
        <v>1328</v>
      </c>
      <c r="J5245" s="2" t="s">
        <v>44412</v>
      </c>
    </row>
    <row r="5246" spans="1:10" x14ac:dyDescent="0.3">
      <c r="A5246" s="3">
        <v>16042</v>
      </c>
      <c r="B5246" s="3">
        <v>1208117070</v>
      </c>
      <c r="C5246" s="2" t="s">
        <v>44483</v>
      </c>
      <c r="D5246" s="2" t="s">
        <v>1</v>
      </c>
      <c r="E5246" s="3" t="s">
        <v>2</v>
      </c>
      <c r="F5246" s="3">
        <v>41461</v>
      </c>
      <c r="G5246" s="3" t="str">
        <f t="shared" si="81"/>
        <v>경기도</v>
      </c>
      <c r="H5246" s="2" t="s">
        <v>44485</v>
      </c>
      <c r="I5246" s="2" t="s">
        <v>497</v>
      </c>
      <c r="J5246" s="2" t="s">
        <v>44484</v>
      </c>
    </row>
    <row r="5247" spans="1:10" x14ac:dyDescent="0.3">
      <c r="A5247" s="3">
        <v>16045</v>
      </c>
      <c r="B5247" s="3">
        <v>1348186047</v>
      </c>
      <c r="C5247" s="2" t="s">
        <v>44491</v>
      </c>
      <c r="D5247" s="2" t="s">
        <v>1</v>
      </c>
      <c r="E5247" s="3" t="s">
        <v>2</v>
      </c>
      <c r="F5247" s="3">
        <v>41273</v>
      </c>
      <c r="G5247" s="3" t="str">
        <f t="shared" si="81"/>
        <v>경기도</v>
      </c>
      <c r="H5247" s="2" t="s">
        <v>44493</v>
      </c>
      <c r="I5247" s="2" t="s">
        <v>393</v>
      </c>
      <c r="J5247" s="2" t="s">
        <v>44492</v>
      </c>
    </row>
    <row r="5248" spans="1:10" x14ac:dyDescent="0.3">
      <c r="A5248" s="3">
        <v>16049</v>
      </c>
      <c r="B5248" s="3">
        <v>2108127250</v>
      </c>
      <c r="C5248" s="2" t="s">
        <v>44503</v>
      </c>
      <c r="D5248" s="2" t="s">
        <v>1</v>
      </c>
      <c r="E5248" s="3" t="s">
        <v>2</v>
      </c>
      <c r="F5248" s="3">
        <v>41360</v>
      </c>
      <c r="G5248" s="3" t="str">
        <f t="shared" si="81"/>
        <v>경기도</v>
      </c>
      <c r="H5248" s="2" t="s">
        <v>44505</v>
      </c>
      <c r="I5248" s="2" t="s">
        <v>1289</v>
      </c>
      <c r="J5248" s="2" t="s">
        <v>44504</v>
      </c>
    </row>
    <row r="5249" spans="1:10" x14ac:dyDescent="0.3">
      <c r="A5249" s="3">
        <v>16103</v>
      </c>
      <c r="B5249" s="3">
        <v>2148791057</v>
      </c>
      <c r="C5249" s="2" t="s">
        <v>44642</v>
      </c>
      <c r="D5249" s="2" t="s">
        <v>471</v>
      </c>
      <c r="E5249" s="3" t="s">
        <v>2</v>
      </c>
      <c r="F5249" s="3">
        <v>41430</v>
      </c>
      <c r="G5249" s="3" t="str">
        <f t="shared" si="81"/>
        <v>경기도</v>
      </c>
      <c r="H5249" s="2" t="s">
        <v>11097</v>
      </c>
      <c r="I5249" s="2" t="s">
        <v>575</v>
      </c>
      <c r="J5249" s="2" t="s">
        <v>44643</v>
      </c>
    </row>
    <row r="5250" spans="1:10" x14ac:dyDescent="0.3">
      <c r="A5250" s="3">
        <v>16127</v>
      </c>
      <c r="B5250" s="3">
        <v>1098611813</v>
      </c>
      <c r="C5250" s="2" t="s">
        <v>44699</v>
      </c>
      <c r="D5250" s="2" t="s">
        <v>1</v>
      </c>
      <c r="E5250" s="3" t="s">
        <v>2</v>
      </c>
      <c r="F5250" s="3">
        <v>41570</v>
      </c>
      <c r="G5250" s="3" t="str">
        <f t="shared" si="81"/>
        <v>경기도</v>
      </c>
      <c r="H5250" s="2" t="s">
        <v>44701</v>
      </c>
      <c r="I5250" s="2" t="s">
        <v>11319</v>
      </c>
      <c r="J5250" s="2" t="s">
        <v>44700</v>
      </c>
    </row>
    <row r="5251" spans="1:10" x14ac:dyDescent="0.3">
      <c r="A5251" s="3">
        <v>16130</v>
      </c>
      <c r="B5251" s="3">
        <v>1208602460</v>
      </c>
      <c r="C5251" s="2" t="s">
        <v>44705</v>
      </c>
      <c r="D5251" s="2" t="s">
        <v>1</v>
      </c>
      <c r="E5251" s="3" t="s">
        <v>2</v>
      </c>
      <c r="F5251" s="3">
        <v>41220</v>
      </c>
      <c r="G5251" s="3" t="str">
        <f t="shared" ref="G5251:G5314" si="82">LEFT(H5251,3)</f>
        <v>경기도</v>
      </c>
      <c r="H5251" s="2" t="s">
        <v>44707</v>
      </c>
      <c r="I5251" s="2" t="s">
        <v>723</v>
      </c>
      <c r="J5251" s="2" t="s">
        <v>44706</v>
      </c>
    </row>
    <row r="5252" spans="1:10" x14ac:dyDescent="0.3">
      <c r="A5252" s="3">
        <v>16132</v>
      </c>
      <c r="B5252" s="3">
        <v>1248175709</v>
      </c>
      <c r="C5252" s="2" t="s">
        <v>44711</v>
      </c>
      <c r="D5252" s="2" t="s">
        <v>1</v>
      </c>
      <c r="E5252" s="3" t="s">
        <v>2</v>
      </c>
      <c r="F5252" s="3">
        <v>41117</v>
      </c>
      <c r="G5252" s="3" t="str">
        <f t="shared" si="82"/>
        <v>경기도</v>
      </c>
      <c r="H5252" s="2" t="s">
        <v>44713</v>
      </c>
      <c r="I5252" s="2" t="s">
        <v>5</v>
      </c>
      <c r="J5252" s="2" t="s">
        <v>44712</v>
      </c>
    </row>
    <row r="5253" spans="1:10" x14ac:dyDescent="0.3">
      <c r="A5253" s="3">
        <v>16134</v>
      </c>
      <c r="B5253" s="3">
        <v>1248662121</v>
      </c>
      <c r="C5253" s="2" t="s">
        <v>44717</v>
      </c>
      <c r="D5253" s="2" t="s">
        <v>1</v>
      </c>
      <c r="E5253" s="3" t="s">
        <v>2</v>
      </c>
      <c r="F5253" s="3">
        <v>41590</v>
      </c>
      <c r="G5253" s="3" t="str">
        <f t="shared" si="82"/>
        <v>경기도</v>
      </c>
      <c r="H5253" s="2" t="s">
        <v>44719</v>
      </c>
      <c r="I5253" s="2" t="s">
        <v>260</v>
      </c>
      <c r="J5253" s="2" t="s">
        <v>44718</v>
      </c>
    </row>
    <row r="5254" spans="1:10" x14ac:dyDescent="0.3">
      <c r="A5254" s="3">
        <v>16140</v>
      </c>
      <c r="B5254" s="3">
        <v>1288637890</v>
      </c>
      <c r="C5254" s="2" t="s">
        <v>44735</v>
      </c>
      <c r="D5254" s="2" t="s">
        <v>1</v>
      </c>
      <c r="E5254" s="3" t="s">
        <v>2</v>
      </c>
      <c r="F5254" s="3">
        <v>41285</v>
      </c>
      <c r="G5254" s="3" t="str">
        <f t="shared" si="82"/>
        <v>경기도</v>
      </c>
      <c r="H5254" s="2" t="s">
        <v>44737</v>
      </c>
      <c r="I5254" s="2" t="s">
        <v>2218</v>
      </c>
      <c r="J5254" s="2" t="s">
        <v>44736</v>
      </c>
    </row>
    <row r="5255" spans="1:10" x14ac:dyDescent="0.3">
      <c r="A5255" s="3">
        <v>16171</v>
      </c>
      <c r="B5255" s="3">
        <v>1258117662</v>
      </c>
      <c r="C5255" s="2" t="s">
        <v>44819</v>
      </c>
      <c r="D5255" s="2" t="s">
        <v>1</v>
      </c>
      <c r="E5255" s="3" t="s">
        <v>2</v>
      </c>
      <c r="F5255" s="3">
        <v>41220</v>
      </c>
      <c r="G5255" s="3" t="str">
        <f t="shared" si="82"/>
        <v>경기도</v>
      </c>
      <c r="H5255" s="2" t="s">
        <v>44821</v>
      </c>
      <c r="I5255" s="2" t="s">
        <v>357</v>
      </c>
      <c r="J5255" s="2" t="s">
        <v>44820</v>
      </c>
    </row>
    <row r="5256" spans="1:10" x14ac:dyDescent="0.3">
      <c r="A5256" s="3">
        <v>16177</v>
      </c>
      <c r="B5256" s="3">
        <v>1358197187</v>
      </c>
      <c r="C5256" s="2" t="s">
        <v>44837</v>
      </c>
      <c r="D5256" s="2" t="s">
        <v>1</v>
      </c>
      <c r="E5256" s="3" t="s">
        <v>2</v>
      </c>
      <c r="F5256" s="3">
        <v>41117</v>
      </c>
      <c r="G5256" s="3" t="str">
        <f t="shared" si="82"/>
        <v>경기도</v>
      </c>
      <c r="H5256" s="2" t="s">
        <v>820</v>
      </c>
      <c r="I5256" s="2" t="s">
        <v>605</v>
      </c>
      <c r="J5256" s="2" t="s">
        <v>44838</v>
      </c>
    </row>
    <row r="5257" spans="1:10" x14ac:dyDescent="0.3">
      <c r="A5257" s="3">
        <v>16187</v>
      </c>
      <c r="B5257" s="3">
        <v>2158711279</v>
      </c>
      <c r="C5257" s="2" t="s">
        <v>44865</v>
      </c>
      <c r="D5257" s="2" t="s">
        <v>1</v>
      </c>
      <c r="E5257" s="3" t="s">
        <v>2</v>
      </c>
      <c r="F5257" s="3">
        <v>41135</v>
      </c>
      <c r="G5257" s="3" t="str">
        <f t="shared" si="82"/>
        <v>경기도</v>
      </c>
      <c r="H5257" s="2" t="s">
        <v>314</v>
      </c>
      <c r="I5257" s="2" t="s">
        <v>13</v>
      </c>
      <c r="J5257" s="2" t="s">
        <v>44866</v>
      </c>
    </row>
    <row r="5258" spans="1:10" x14ac:dyDescent="0.3">
      <c r="A5258" s="3">
        <v>16208</v>
      </c>
      <c r="B5258" s="3">
        <v>1138114492</v>
      </c>
      <c r="C5258" s="2" t="s">
        <v>44924</v>
      </c>
      <c r="D5258" s="2" t="s">
        <v>325</v>
      </c>
      <c r="E5258" s="3" t="s">
        <v>326</v>
      </c>
      <c r="F5258" s="3">
        <v>41480</v>
      </c>
      <c r="G5258" s="3" t="str">
        <f t="shared" si="82"/>
        <v>경기도</v>
      </c>
      <c r="H5258" s="2" t="s">
        <v>44926</v>
      </c>
      <c r="I5258" s="2" t="s">
        <v>2849</v>
      </c>
      <c r="J5258" s="2" t="s">
        <v>44925</v>
      </c>
    </row>
    <row r="5259" spans="1:10" x14ac:dyDescent="0.3">
      <c r="A5259" s="3">
        <v>16215</v>
      </c>
      <c r="B5259" s="3">
        <v>1258112390</v>
      </c>
      <c r="C5259" s="2" t="s">
        <v>44786</v>
      </c>
      <c r="D5259" s="2" t="s">
        <v>1</v>
      </c>
      <c r="E5259" s="3" t="s">
        <v>2</v>
      </c>
      <c r="F5259" s="3">
        <v>41220</v>
      </c>
      <c r="G5259" s="3" t="str">
        <f t="shared" si="82"/>
        <v>경기도</v>
      </c>
      <c r="H5259" s="2" t="s">
        <v>44944</v>
      </c>
      <c r="I5259" s="2" t="s">
        <v>308</v>
      </c>
      <c r="J5259" s="2" t="s">
        <v>44943</v>
      </c>
    </row>
    <row r="5260" spans="1:10" x14ac:dyDescent="0.3">
      <c r="A5260" s="3">
        <v>16222</v>
      </c>
      <c r="B5260" s="3">
        <v>2208701360</v>
      </c>
      <c r="C5260" s="2" t="s">
        <v>44961</v>
      </c>
      <c r="D5260" s="2" t="s">
        <v>1</v>
      </c>
      <c r="E5260" s="3" t="s">
        <v>2</v>
      </c>
      <c r="F5260" s="3">
        <v>41133</v>
      </c>
      <c r="G5260" s="3" t="str">
        <f t="shared" si="82"/>
        <v>경기도</v>
      </c>
      <c r="H5260" s="2" t="s">
        <v>44963</v>
      </c>
      <c r="I5260" s="2" t="s">
        <v>643</v>
      </c>
      <c r="J5260" s="2" t="s">
        <v>44962</v>
      </c>
    </row>
    <row r="5261" spans="1:10" x14ac:dyDescent="0.3">
      <c r="A5261" s="3">
        <v>16250</v>
      </c>
      <c r="B5261" s="3">
        <v>1308608044</v>
      </c>
      <c r="C5261" s="2" t="s">
        <v>45037</v>
      </c>
      <c r="D5261" s="2" t="s">
        <v>1</v>
      </c>
      <c r="E5261" s="3" t="s">
        <v>2</v>
      </c>
      <c r="F5261" s="3">
        <v>41190</v>
      </c>
      <c r="G5261" s="3" t="str">
        <f t="shared" si="82"/>
        <v>경기도</v>
      </c>
      <c r="H5261" s="2" t="s">
        <v>2239</v>
      </c>
      <c r="I5261" s="2" t="s">
        <v>13</v>
      </c>
      <c r="J5261" s="2" t="s">
        <v>45038</v>
      </c>
    </row>
    <row r="5262" spans="1:10" x14ac:dyDescent="0.3">
      <c r="A5262" s="3">
        <v>16253</v>
      </c>
      <c r="B5262" s="3">
        <v>2098139950</v>
      </c>
      <c r="C5262" s="2" t="s">
        <v>45042</v>
      </c>
      <c r="D5262" s="2" t="s">
        <v>1</v>
      </c>
      <c r="E5262" s="3" t="s">
        <v>2</v>
      </c>
      <c r="F5262" s="3">
        <v>41360</v>
      </c>
      <c r="G5262" s="3" t="str">
        <f t="shared" si="82"/>
        <v>경기도</v>
      </c>
      <c r="H5262" s="2" t="s">
        <v>45044</v>
      </c>
      <c r="I5262" s="2" t="s">
        <v>497</v>
      </c>
      <c r="J5262" s="2" t="s">
        <v>45043</v>
      </c>
    </row>
    <row r="5263" spans="1:10" x14ac:dyDescent="0.3">
      <c r="A5263" s="3">
        <v>16270</v>
      </c>
      <c r="B5263" s="3">
        <v>1248704230</v>
      </c>
      <c r="C5263" s="2" t="s">
        <v>45087</v>
      </c>
      <c r="D5263" s="2" t="s">
        <v>1</v>
      </c>
      <c r="E5263" s="3" t="s">
        <v>2</v>
      </c>
      <c r="F5263" s="3">
        <v>41590</v>
      </c>
      <c r="G5263" s="3" t="str">
        <f t="shared" si="82"/>
        <v>경기도</v>
      </c>
      <c r="H5263" s="2" t="s">
        <v>45089</v>
      </c>
      <c r="I5263" s="2" t="s">
        <v>260</v>
      </c>
      <c r="J5263" s="2" t="s">
        <v>45088</v>
      </c>
    </row>
    <row r="5264" spans="1:10" x14ac:dyDescent="0.3">
      <c r="A5264" s="3">
        <v>16289</v>
      </c>
      <c r="B5264" s="3">
        <v>3148603346</v>
      </c>
      <c r="C5264" s="2" t="s">
        <v>45142</v>
      </c>
      <c r="D5264" s="2" t="s">
        <v>1</v>
      </c>
      <c r="E5264" s="3" t="s">
        <v>2</v>
      </c>
      <c r="F5264" s="3">
        <v>41390</v>
      </c>
      <c r="G5264" s="3" t="str">
        <f t="shared" si="82"/>
        <v>경기도</v>
      </c>
      <c r="H5264" s="2" t="s">
        <v>45144</v>
      </c>
      <c r="I5264" s="2" t="s">
        <v>5030</v>
      </c>
      <c r="J5264" s="2" t="s">
        <v>45143</v>
      </c>
    </row>
    <row r="5265" spans="1:10" x14ac:dyDescent="0.3">
      <c r="A5265" s="3">
        <v>16307</v>
      </c>
      <c r="B5265" s="3">
        <v>1298154164</v>
      </c>
      <c r="C5265" s="2" t="s">
        <v>45183</v>
      </c>
      <c r="D5265" s="2" t="s">
        <v>1</v>
      </c>
      <c r="E5265" s="3" t="s">
        <v>2</v>
      </c>
      <c r="F5265" s="3">
        <v>41220</v>
      </c>
      <c r="G5265" s="3" t="str">
        <f t="shared" si="82"/>
        <v>경기도</v>
      </c>
      <c r="H5265" s="2" t="s">
        <v>45185</v>
      </c>
      <c r="I5265" s="2" t="s">
        <v>198</v>
      </c>
      <c r="J5265" s="2" t="s">
        <v>45184</v>
      </c>
    </row>
    <row r="5266" spans="1:10" x14ac:dyDescent="0.3">
      <c r="A5266" s="3">
        <v>16308</v>
      </c>
      <c r="B5266" s="3">
        <v>1298610287</v>
      </c>
      <c r="C5266" s="2" t="s">
        <v>45186</v>
      </c>
      <c r="D5266" s="2" t="s">
        <v>1</v>
      </c>
      <c r="E5266" s="3" t="s">
        <v>2</v>
      </c>
      <c r="F5266" s="3">
        <v>41133</v>
      </c>
      <c r="G5266" s="3" t="str">
        <f t="shared" si="82"/>
        <v>경기도</v>
      </c>
      <c r="H5266" s="2" t="s">
        <v>45188</v>
      </c>
      <c r="I5266" s="2" t="s">
        <v>154</v>
      </c>
      <c r="J5266" s="2" t="s">
        <v>45187</v>
      </c>
    </row>
    <row r="5267" spans="1:10" x14ac:dyDescent="0.3">
      <c r="A5267" s="3">
        <v>16311</v>
      </c>
      <c r="B5267" s="3">
        <v>1348601984</v>
      </c>
      <c r="C5267" s="2" t="s">
        <v>45195</v>
      </c>
      <c r="D5267" s="2" t="s">
        <v>1</v>
      </c>
      <c r="E5267" s="3" t="s">
        <v>2</v>
      </c>
      <c r="F5267" s="3">
        <v>41390</v>
      </c>
      <c r="G5267" s="3" t="str">
        <f t="shared" si="82"/>
        <v>경기도</v>
      </c>
      <c r="H5267" s="2" t="s">
        <v>45197</v>
      </c>
      <c r="I5267" s="2" t="s">
        <v>3486</v>
      </c>
      <c r="J5267" s="2" t="s">
        <v>45196</v>
      </c>
    </row>
    <row r="5268" spans="1:10" x14ac:dyDescent="0.3">
      <c r="A5268" s="3">
        <v>16313</v>
      </c>
      <c r="B5268" s="3">
        <v>1388137683</v>
      </c>
      <c r="C5268" s="2" t="s">
        <v>45201</v>
      </c>
      <c r="D5268" s="2" t="s">
        <v>1</v>
      </c>
      <c r="E5268" s="3" t="s">
        <v>2</v>
      </c>
      <c r="F5268" s="3">
        <v>41113</v>
      </c>
      <c r="G5268" s="3" t="str">
        <f t="shared" si="82"/>
        <v>경기도</v>
      </c>
      <c r="H5268" s="2" t="s">
        <v>45203</v>
      </c>
      <c r="I5268" s="2" t="s">
        <v>485</v>
      </c>
      <c r="J5268" s="2" t="s">
        <v>45202</v>
      </c>
    </row>
    <row r="5269" spans="1:10" x14ac:dyDescent="0.3">
      <c r="A5269" s="3">
        <v>16350</v>
      </c>
      <c r="B5269" s="3">
        <v>1308148212</v>
      </c>
      <c r="C5269" s="2" t="s">
        <v>45309</v>
      </c>
      <c r="D5269" s="2" t="s">
        <v>1</v>
      </c>
      <c r="E5269" s="3" t="s">
        <v>2</v>
      </c>
      <c r="F5269" s="3">
        <v>41590</v>
      </c>
      <c r="G5269" s="3" t="str">
        <f t="shared" si="82"/>
        <v>경기도</v>
      </c>
      <c r="H5269" s="2" t="s">
        <v>45311</v>
      </c>
      <c r="I5269" s="2" t="s">
        <v>28488</v>
      </c>
      <c r="J5269" s="2" t="s">
        <v>45310</v>
      </c>
    </row>
    <row r="5270" spans="1:10" x14ac:dyDescent="0.3">
      <c r="A5270" s="3">
        <v>16355</v>
      </c>
      <c r="B5270" s="3">
        <v>2158642718</v>
      </c>
      <c r="C5270" s="2" t="s">
        <v>38225</v>
      </c>
      <c r="D5270" s="2" t="s">
        <v>1</v>
      </c>
      <c r="E5270" s="3" t="s">
        <v>2</v>
      </c>
      <c r="F5270" s="3">
        <v>41430</v>
      </c>
      <c r="G5270" s="3" t="str">
        <f t="shared" si="82"/>
        <v>경기도</v>
      </c>
      <c r="H5270" s="2" t="s">
        <v>45324</v>
      </c>
      <c r="I5270" s="2" t="s">
        <v>575</v>
      </c>
      <c r="J5270" s="2" t="s">
        <v>45323</v>
      </c>
    </row>
    <row r="5271" spans="1:10" x14ac:dyDescent="0.3">
      <c r="A5271" s="3">
        <v>16411</v>
      </c>
      <c r="B5271" s="3">
        <v>1388105411</v>
      </c>
      <c r="C5271" s="2" t="s">
        <v>45475</v>
      </c>
      <c r="D5271" s="2" t="s">
        <v>1</v>
      </c>
      <c r="E5271" s="3" t="s">
        <v>2</v>
      </c>
      <c r="F5271" s="3">
        <v>41390</v>
      </c>
      <c r="G5271" s="3" t="str">
        <f t="shared" si="82"/>
        <v>경기도</v>
      </c>
      <c r="H5271" s="2" t="s">
        <v>45477</v>
      </c>
      <c r="I5271" s="2" t="s">
        <v>176</v>
      </c>
      <c r="J5271" s="2" t="s">
        <v>45476</v>
      </c>
    </row>
    <row r="5272" spans="1:10" x14ac:dyDescent="0.3">
      <c r="A5272" s="3">
        <v>16416</v>
      </c>
      <c r="B5272" s="3">
        <v>2118661218</v>
      </c>
      <c r="C5272" s="2" t="s">
        <v>45490</v>
      </c>
      <c r="D5272" s="2" t="s">
        <v>1</v>
      </c>
      <c r="E5272" s="3" t="s">
        <v>2</v>
      </c>
      <c r="F5272" s="3">
        <v>41135</v>
      </c>
      <c r="G5272" s="3" t="str">
        <f t="shared" si="82"/>
        <v>경기도</v>
      </c>
      <c r="H5272" s="2" t="s">
        <v>45492</v>
      </c>
      <c r="I5272" s="2" t="s">
        <v>2176</v>
      </c>
      <c r="J5272" s="2" t="s">
        <v>45491</v>
      </c>
    </row>
    <row r="5273" spans="1:10" x14ac:dyDescent="0.3">
      <c r="A5273" s="3">
        <v>16465</v>
      </c>
      <c r="B5273" s="3">
        <v>1238155637</v>
      </c>
      <c r="C5273" s="2" t="s">
        <v>45618</v>
      </c>
      <c r="D5273" s="2" t="s">
        <v>1</v>
      </c>
      <c r="E5273" s="3" t="s">
        <v>2</v>
      </c>
      <c r="F5273" s="3">
        <v>41173</v>
      </c>
      <c r="G5273" s="3" t="str">
        <f t="shared" si="82"/>
        <v>경기도</v>
      </c>
      <c r="H5273" s="2" t="s">
        <v>45620</v>
      </c>
      <c r="I5273" s="2" t="s">
        <v>154</v>
      </c>
      <c r="J5273" s="2" t="s">
        <v>45619</v>
      </c>
    </row>
    <row r="5274" spans="1:10" x14ac:dyDescent="0.3">
      <c r="A5274" s="3">
        <v>16469</v>
      </c>
      <c r="B5274" s="3">
        <v>1308612704</v>
      </c>
      <c r="C5274" s="2" t="s">
        <v>45630</v>
      </c>
      <c r="D5274" s="2" t="s">
        <v>1</v>
      </c>
      <c r="E5274" s="3" t="s">
        <v>2</v>
      </c>
      <c r="F5274" s="3">
        <v>41133</v>
      </c>
      <c r="G5274" s="3" t="str">
        <f t="shared" si="82"/>
        <v>경기도</v>
      </c>
      <c r="H5274" s="2" t="s">
        <v>45632</v>
      </c>
      <c r="I5274" s="2" t="s">
        <v>1653</v>
      </c>
      <c r="J5274" s="2" t="s">
        <v>45631</v>
      </c>
    </row>
    <row r="5275" spans="1:10" x14ac:dyDescent="0.3">
      <c r="A5275" s="3">
        <v>16471</v>
      </c>
      <c r="B5275" s="3">
        <v>1348121423</v>
      </c>
      <c r="C5275" s="2" t="s">
        <v>45636</v>
      </c>
      <c r="D5275" s="2" t="s">
        <v>1</v>
      </c>
      <c r="E5275" s="3" t="s">
        <v>2</v>
      </c>
      <c r="F5275" s="3">
        <v>41500</v>
      </c>
      <c r="G5275" s="3" t="str">
        <f t="shared" si="82"/>
        <v>경기도</v>
      </c>
      <c r="H5275" s="2" t="s">
        <v>45638</v>
      </c>
      <c r="I5275" s="2" t="s">
        <v>176</v>
      </c>
      <c r="J5275" s="2" t="s">
        <v>45637</v>
      </c>
    </row>
    <row r="5276" spans="1:10" x14ac:dyDescent="0.3">
      <c r="A5276" s="3">
        <v>16500</v>
      </c>
      <c r="B5276" s="3">
        <v>1198619447</v>
      </c>
      <c r="C5276" s="2" t="s">
        <v>45713</v>
      </c>
      <c r="D5276" s="2" t="s">
        <v>1</v>
      </c>
      <c r="E5276" s="3" t="s">
        <v>2</v>
      </c>
      <c r="F5276" s="3">
        <v>41173</v>
      </c>
      <c r="G5276" s="3" t="str">
        <f t="shared" si="82"/>
        <v>경기도</v>
      </c>
      <c r="H5276" s="2" t="s">
        <v>45715</v>
      </c>
      <c r="I5276" s="2" t="s">
        <v>13</v>
      </c>
      <c r="J5276" s="2" t="s">
        <v>45714</v>
      </c>
    </row>
    <row r="5277" spans="1:10" x14ac:dyDescent="0.3">
      <c r="A5277" s="3">
        <v>16511</v>
      </c>
      <c r="B5277" s="3">
        <v>1388143002</v>
      </c>
      <c r="C5277" s="2" t="s">
        <v>22961</v>
      </c>
      <c r="D5277" s="2" t="s">
        <v>1</v>
      </c>
      <c r="E5277" s="3" t="s">
        <v>2</v>
      </c>
      <c r="F5277" s="3">
        <v>41171</v>
      </c>
      <c r="G5277" s="3" t="str">
        <f t="shared" si="82"/>
        <v>경기도</v>
      </c>
      <c r="H5277" s="2" t="s">
        <v>45743</v>
      </c>
      <c r="I5277" s="2" t="s">
        <v>1813</v>
      </c>
      <c r="J5277" s="2" t="s">
        <v>45742</v>
      </c>
    </row>
    <row r="5278" spans="1:10" x14ac:dyDescent="0.3">
      <c r="A5278" s="3">
        <v>16535</v>
      </c>
      <c r="B5278" s="3">
        <v>1238621641</v>
      </c>
      <c r="C5278" s="2" t="s">
        <v>44964</v>
      </c>
      <c r="D5278" s="2" t="s">
        <v>1</v>
      </c>
      <c r="E5278" s="3" t="s">
        <v>2</v>
      </c>
      <c r="F5278" s="3">
        <v>41113</v>
      </c>
      <c r="G5278" s="3" t="str">
        <f t="shared" si="82"/>
        <v>경기도</v>
      </c>
      <c r="H5278" s="2" t="s">
        <v>45810</v>
      </c>
      <c r="I5278" s="2" t="s">
        <v>260</v>
      </c>
      <c r="J5278" s="2" t="s">
        <v>45809</v>
      </c>
    </row>
    <row r="5279" spans="1:10" x14ac:dyDescent="0.3">
      <c r="A5279" s="3">
        <v>16539</v>
      </c>
      <c r="B5279" s="3">
        <v>1358192256</v>
      </c>
      <c r="C5279" s="2" t="s">
        <v>45819</v>
      </c>
      <c r="D5279" s="2" t="s">
        <v>1</v>
      </c>
      <c r="E5279" s="3" t="s">
        <v>2</v>
      </c>
      <c r="F5279" s="3">
        <v>41117</v>
      </c>
      <c r="G5279" s="3" t="str">
        <f t="shared" si="82"/>
        <v>경기도</v>
      </c>
      <c r="H5279" s="2" t="s">
        <v>45821</v>
      </c>
      <c r="I5279" s="2" t="s">
        <v>13</v>
      </c>
      <c r="J5279" s="2" t="s">
        <v>45820</v>
      </c>
    </row>
    <row r="5280" spans="1:10" x14ac:dyDescent="0.3">
      <c r="A5280" s="3">
        <v>16547</v>
      </c>
      <c r="B5280" s="3">
        <v>2158149642</v>
      </c>
      <c r="C5280" s="2" t="s">
        <v>45842</v>
      </c>
      <c r="D5280" s="2" t="s">
        <v>1</v>
      </c>
      <c r="E5280" s="3" t="s">
        <v>2</v>
      </c>
      <c r="F5280" s="3">
        <v>41133</v>
      </c>
      <c r="G5280" s="3" t="str">
        <f t="shared" si="82"/>
        <v>경기도</v>
      </c>
      <c r="H5280" s="2" t="s">
        <v>45844</v>
      </c>
      <c r="I5280" s="2" t="s">
        <v>1068</v>
      </c>
      <c r="J5280" s="2" t="s">
        <v>45843</v>
      </c>
    </row>
    <row r="5281" spans="1:10" x14ac:dyDescent="0.3">
      <c r="A5281" s="3">
        <v>16553</v>
      </c>
      <c r="B5281" s="3">
        <v>3148165634</v>
      </c>
      <c r="C5281" s="2" t="s">
        <v>45860</v>
      </c>
      <c r="D5281" s="2" t="s">
        <v>1</v>
      </c>
      <c r="E5281" s="3" t="s">
        <v>2</v>
      </c>
      <c r="F5281" s="3">
        <v>41590</v>
      </c>
      <c r="G5281" s="3" t="str">
        <f t="shared" si="82"/>
        <v>경기도</v>
      </c>
      <c r="H5281" s="2" t="s">
        <v>38512</v>
      </c>
      <c r="I5281" s="2" t="s">
        <v>117</v>
      </c>
      <c r="J5281" s="2" t="s">
        <v>45861</v>
      </c>
    </row>
    <row r="5282" spans="1:10" x14ac:dyDescent="0.3">
      <c r="A5282" s="3">
        <v>16570</v>
      </c>
      <c r="B5282" s="3">
        <v>1238134082</v>
      </c>
      <c r="C5282" s="2" t="s">
        <v>45908</v>
      </c>
      <c r="D5282" s="2" t="s">
        <v>1</v>
      </c>
      <c r="E5282" s="3" t="s">
        <v>2</v>
      </c>
      <c r="F5282" s="3">
        <v>41590</v>
      </c>
      <c r="G5282" s="3" t="str">
        <f t="shared" si="82"/>
        <v>경기도</v>
      </c>
      <c r="H5282" s="2" t="s">
        <v>45910</v>
      </c>
      <c r="I5282" s="2" t="s">
        <v>21</v>
      </c>
      <c r="J5282" s="2" t="s">
        <v>45909</v>
      </c>
    </row>
    <row r="5283" spans="1:10" x14ac:dyDescent="0.3">
      <c r="A5283" s="3">
        <v>16616</v>
      </c>
      <c r="B5283" s="3">
        <v>1368105910</v>
      </c>
      <c r="C5283" s="2" t="s">
        <v>46034</v>
      </c>
      <c r="D5283" s="2" t="s">
        <v>1</v>
      </c>
      <c r="E5283" s="3" t="s">
        <v>2</v>
      </c>
      <c r="F5283" s="3">
        <v>41480</v>
      </c>
      <c r="G5283" s="3" t="str">
        <f t="shared" si="82"/>
        <v>경기도</v>
      </c>
      <c r="H5283" s="2" t="s">
        <v>46036</v>
      </c>
      <c r="I5283" s="2" t="s">
        <v>10404</v>
      </c>
      <c r="J5283" s="2" t="s">
        <v>46035</v>
      </c>
    </row>
    <row r="5284" spans="1:10" x14ac:dyDescent="0.3">
      <c r="A5284" s="3">
        <v>16629</v>
      </c>
      <c r="B5284" s="3">
        <v>3158133867</v>
      </c>
      <c r="C5284" s="2" t="s">
        <v>46070</v>
      </c>
      <c r="D5284" s="2" t="s">
        <v>1</v>
      </c>
      <c r="E5284" s="3" t="s">
        <v>2</v>
      </c>
      <c r="F5284" s="3">
        <v>41135</v>
      </c>
      <c r="G5284" s="3" t="str">
        <f t="shared" si="82"/>
        <v>경기도</v>
      </c>
      <c r="H5284" s="2" t="s">
        <v>46072</v>
      </c>
      <c r="I5284" s="2" t="s">
        <v>508</v>
      </c>
      <c r="J5284" s="2" t="s">
        <v>46071</v>
      </c>
    </row>
    <row r="5285" spans="1:10" x14ac:dyDescent="0.3">
      <c r="A5285" s="3">
        <v>16657</v>
      </c>
      <c r="B5285" s="3">
        <v>1318184564</v>
      </c>
      <c r="C5285" s="2" t="s">
        <v>46150</v>
      </c>
      <c r="D5285" s="2" t="s">
        <v>1</v>
      </c>
      <c r="E5285" s="3" t="s">
        <v>2</v>
      </c>
      <c r="F5285" s="3">
        <v>41281</v>
      </c>
      <c r="G5285" s="3" t="str">
        <f t="shared" si="82"/>
        <v>경기도</v>
      </c>
      <c r="H5285" s="2" t="s">
        <v>46152</v>
      </c>
      <c r="I5285" s="2" t="s">
        <v>18812</v>
      </c>
      <c r="J5285" s="2" t="s">
        <v>46151</v>
      </c>
    </row>
    <row r="5286" spans="1:10" x14ac:dyDescent="0.3">
      <c r="A5286" s="3">
        <v>16671</v>
      </c>
      <c r="B5286" s="3">
        <v>3078120226</v>
      </c>
      <c r="C5286" s="2" t="s">
        <v>46190</v>
      </c>
      <c r="D5286" s="2" t="s">
        <v>1</v>
      </c>
      <c r="E5286" s="3" t="s">
        <v>2</v>
      </c>
      <c r="F5286" s="3">
        <v>41220</v>
      </c>
      <c r="G5286" s="3" t="str">
        <f t="shared" si="82"/>
        <v>경기도</v>
      </c>
      <c r="H5286" s="2" t="s">
        <v>46192</v>
      </c>
      <c r="I5286" s="2" t="s">
        <v>451</v>
      </c>
      <c r="J5286" s="2" t="s">
        <v>46191</v>
      </c>
    </row>
    <row r="5287" spans="1:10" x14ac:dyDescent="0.3">
      <c r="A5287" s="3">
        <v>16695</v>
      </c>
      <c r="B5287" s="3">
        <v>1268134096</v>
      </c>
      <c r="C5287" s="2" t="s">
        <v>46257</v>
      </c>
      <c r="D5287" s="2" t="s">
        <v>1</v>
      </c>
      <c r="E5287" s="3" t="s">
        <v>2</v>
      </c>
      <c r="F5287" s="3">
        <v>41450</v>
      </c>
      <c r="G5287" s="3" t="str">
        <f t="shared" si="82"/>
        <v>경기도</v>
      </c>
      <c r="H5287" s="2" t="s">
        <v>46259</v>
      </c>
      <c r="I5287" s="2" t="s">
        <v>1732</v>
      </c>
      <c r="J5287" s="2" t="s">
        <v>46258</v>
      </c>
    </row>
    <row r="5288" spans="1:10" x14ac:dyDescent="0.3">
      <c r="A5288" s="3">
        <v>16697</v>
      </c>
      <c r="B5288" s="3">
        <v>1288663971</v>
      </c>
      <c r="C5288" s="2" t="s">
        <v>46263</v>
      </c>
      <c r="D5288" s="2" t="s">
        <v>1</v>
      </c>
      <c r="E5288" s="3" t="s">
        <v>2</v>
      </c>
      <c r="F5288" s="3">
        <v>41480</v>
      </c>
      <c r="G5288" s="3" t="str">
        <f t="shared" si="82"/>
        <v>경기도</v>
      </c>
      <c r="H5288" s="2" t="s">
        <v>46265</v>
      </c>
      <c r="I5288" s="2" t="s">
        <v>504</v>
      </c>
      <c r="J5288" s="2" t="s">
        <v>46264</v>
      </c>
    </row>
    <row r="5289" spans="1:10" x14ac:dyDescent="0.3">
      <c r="A5289" s="3">
        <v>16736</v>
      </c>
      <c r="B5289" s="3">
        <v>1238180757</v>
      </c>
      <c r="C5289" s="2" t="s">
        <v>46362</v>
      </c>
      <c r="D5289" s="2" t="s">
        <v>1</v>
      </c>
      <c r="E5289" s="3" t="s">
        <v>2</v>
      </c>
      <c r="F5289" s="3">
        <v>41113</v>
      </c>
      <c r="G5289" s="3" t="str">
        <f t="shared" si="82"/>
        <v>경기도</v>
      </c>
      <c r="H5289" s="2" t="s">
        <v>46364</v>
      </c>
      <c r="I5289" s="2" t="s">
        <v>2460</v>
      </c>
      <c r="J5289" s="2" t="s">
        <v>46363</v>
      </c>
    </row>
    <row r="5290" spans="1:10" x14ac:dyDescent="0.3">
      <c r="A5290" s="3">
        <v>16740</v>
      </c>
      <c r="B5290" s="3">
        <v>1348636182</v>
      </c>
      <c r="C5290" s="2" t="s">
        <v>46373</v>
      </c>
      <c r="D5290" s="2" t="s">
        <v>1</v>
      </c>
      <c r="E5290" s="3" t="s">
        <v>2</v>
      </c>
      <c r="F5290" s="3">
        <v>41390</v>
      </c>
      <c r="G5290" s="3" t="str">
        <f t="shared" si="82"/>
        <v>경기도</v>
      </c>
      <c r="H5290" s="2" t="s">
        <v>46375</v>
      </c>
      <c r="I5290" s="2" t="s">
        <v>109</v>
      </c>
      <c r="J5290" s="2" t="s">
        <v>46374</v>
      </c>
    </row>
    <row r="5291" spans="1:10" x14ac:dyDescent="0.3">
      <c r="A5291" s="3">
        <v>16767</v>
      </c>
      <c r="B5291" s="3">
        <v>1138136157</v>
      </c>
      <c r="C5291" s="2" t="s">
        <v>46444</v>
      </c>
      <c r="D5291" s="2" t="s">
        <v>1</v>
      </c>
      <c r="E5291" s="3" t="s">
        <v>2</v>
      </c>
      <c r="F5291" s="3">
        <v>41273</v>
      </c>
      <c r="G5291" s="3" t="str">
        <f t="shared" si="82"/>
        <v>경기도</v>
      </c>
      <c r="H5291" s="2" t="s">
        <v>46446</v>
      </c>
      <c r="I5291" s="2" t="s">
        <v>1947</v>
      </c>
      <c r="J5291" s="2" t="s">
        <v>46445</v>
      </c>
    </row>
    <row r="5292" spans="1:10" x14ac:dyDescent="0.3">
      <c r="A5292" s="3">
        <v>16779</v>
      </c>
      <c r="B5292" s="3">
        <v>1268139510</v>
      </c>
      <c r="C5292" s="2" t="s">
        <v>46477</v>
      </c>
      <c r="D5292" s="2" t="s">
        <v>1</v>
      </c>
      <c r="E5292" s="3" t="s">
        <v>2</v>
      </c>
      <c r="F5292" s="3">
        <v>41610</v>
      </c>
      <c r="G5292" s="3" t="str">
        <f t="shared" si="82"/>
        <v>경기도</v>
      </c>
      <c r="H5292" s="2" t="s">
        <v>46479</v>
      </c>
      <c r="I5292" s="2" t="s">
        <v>828</v>
      </c>
      <c r="J5292" s="2" t="s">
        <v>46478</v>
      </c>
    </row>
    <row r="5293" spans="1:10" x14ac:dyDescent="0.3">
      <c r="A5293" s="3">
        <v>16787</v>
      </c>
      <c r="B5293" s="3">
        <v>1378130824</v>
      </c>
      <c r="C5293" s="2" t="s">
        <v>46498</v>
      </c>
      <c r="D5293" s="2" t="s">
        <v>1</v>
      </c>
      <c r="E5293" s="3" t="s">
        <v>2</v>
      </c>
      <c r="F5293" s="3">
        <v>41570</v>
      </c>
      <c r="G5293" s="3" t="str">
        <f t="shared" si="82"/>
        <v>경기도</v>
      </c>
      <c r="H5293" s="2" t="s">
        <v>46500</v>
      </c>
      <c r="I5293" s="2" t="s">
        <v>1328</v>
      </c>
      <c r="J5293" s="2" t="s">
        <v>46499</v>
      </c>
    </row>
    <row r="5294" spans="1:10" x14ac:dyDescent="0.3">
      <c r="A5294" s="3">
        <v>16832</v>
      </c>
      <c r="B5294" s="3">
        <v>1428118462</v>
      </c>
      <c r="C5294" s="2" t="s">
        <v>46618</v>
      </c>
      <c r="D5294" s="2" t="s">
        <v>1</v>
      </c>
      <c r="E5294" s="3" t="s">
        <v>2</v>
      </c>
      <c r="F5294" s="3">
        <v>41117</v>
      </c>
      <c r="G5294" s="3" t="str">
        <f t="shared" si="82"/>
        <v>경기도</v>
      </c>
      <c r="H5294" s="2" t="s">
        <v>30143</v>
      </c>
      <c r="I5294" s="2" t="s">
        <v>5030</v>
      </c>
      <c r="J5294" s="2" t="s">
        <v>46619</v>
      </c>
    </row>
    <row r="5295" spans="1:10" x14ac:dyDescent="0.3">
      <c r="A5295" s="3">
        <v>16863</v>
      </c>
      <c r="B5295" s="3">
        <v>1208633357</v>
      </c>
      <c r="C5295" s="2" t="s">
        <v>46695</v>
      </c>
      <c r="D5295" s="2" t="s">
        <v>1</v>
      </c>
      <c r="E5295" s="3" t="s">
        <v>2</v>
      </c>
      <c r="F5295" s="3">
        <v>41220</v>
      </c>
      <c r="G5295" s="3" t="str">
        <f t="shared" si="82"/>
        <v>경기도</v>
      </c>
      <c r="H5295" s="2" t="s">
        <v>46697</v>
      </c>
      <c r="I5295" s="2" t="s">
        <v>1000</v>
      </c>
      <c r="J5295" s="2" t="s">
        <v>46696</v>
      </c>
    </row>
    <row r="5296" spans="1:10" x14ac:dyDescent="0.3">
      <c r="A5296" s="3">
        <v>16867</v>
      </c>
      <c r="B5296" s="3">
        <v>1298188932</v>
      </c>
      <c r="C5296" s="2" t="s">
        <v>46706</v>
      </c>
      <c r="D5296" s="2" t="s">
        <v>1</v>
      </c>
      <c r="E5296" s="3" t="s">
        <v>2</v>
      </c>
      <c r="F5296" s="3">
        <v>41113</v>
      </c>
      <c r="G5296" s="3" t="str">
        <f t="shared" si="82"/>
        <v>경기도</v>
      </c>
      <c r="H5296" s="2" t="s">
        <v>46708</v>
      </c>
      <c r="I5296" s="2" t="s">
        <v>1328</v>
      </c>
      <c r="J5296" s="2" t="s">
        <v>46707</v>
      </c>
    </row>
    <row r="5297" spans="1:10" x14ac:dyDescent="0.3">
      <c r="A5297" s="3">
        <v>16869</v>
      </c>
      <c r="B5297" s="3">
        <v>1388128485</v>
      </c>
      <c r="C5297" s="2" t="s">
        <v>46712</v>
      </c>
      <c r="D5297" s="2" t="s">
        <v>1</v>
      </c>
      <c r="E5297" s="3" t="s">
        <v>2</v>
      </c>
      <c r="F5297" s="3">
        <v>41590</v>
      </c>
      <c r="G5297" s="3" t="str">
        <f t="shared" si="82"/>
        <v>경기도</v>
      </c>
      <c r="H5297" s="2" t="s">
        <v>46714</v>
      </c>
      <c r="I5297" s="2" t="s">
        <v>508</v>
      </c>
      <c r="J5297" s="2" t="s">
        <v>46713</v>
      </c>
    </row>
    <row r="5298" spans="1:10" x14ac:dyDescent="0.3">
      <c r="A5298" s="3">
        <v>16900</v>
      </c>
      <c r="B5298" s="3">
        <v>1248141820</v>
      </c>
      <c r="C5298" s="2" t="s">
        <v>46797</v>
      </c>
      <c r="D5298" s="2" t="s">
        <v>1</v>
      </c>
      <c r="E5298" s="3" t="s">
        <v>2</v>
      </c>
      <c r="F5298" s="3">
        <v>41590</v>
      </c>
      <c r="G5298" s="3" t="str">
        <f t="shared" si="82"/>
        <v>경기도</v>
      </c>
      <c r="H5298" s="2" t="s">
        <v>46799</v>
      </c>
      <c r="I5298" s="2" t="s">
        <v>229</v>
      </c>
      <c r="J5298" s="2" t="s">
        <v>46798</v>
      </c>
    </row>
    <row r="5299" spans="1:10" x14ac:dyDescent="0.3">
      <c r="A5299" s="3">
        <v>16903</v>
      </c>
      <c r="B5299" s="3">
        <v>1268171878</v>
      </c>
      <c r="C5299" s="2" t="s">
        <v>46806</v>
      </c>
      <c r="D5299" s="2" t="s">
        <v>1</v>
      </c>
      <c r="E5299" s="3" t="s">
        <v>2</v>
      </c>
      <c r="F5299" s="3">
        <v>41463</v>
      </c>
      <c r="G5299" s="3" t="str">
        <f t="shared" si="82"/>
        <v>경기도</v>
      </c>
      <c r="H5299" s="2" t="s">
        <v>46808</v>
      </c>
      <c r="I5299" s="2" t="s">
        <v>2687</v>
      </c>
      <c r="J5299" s="2" t="s">
        <v>46807</v>
      </c>
    </row>
    <row r="5300" spans="1:10" x14ac:dyDescent="0.3">
      <c r="A5300" s="3">
        <v>16908</v>
      </c>
      <c r="B5300" s="3">
        <v>1298622032</v>
      </c>
      <c r="C5300" s="2" t="s">
        <v>46819</v>
      </c>
      <c r="D5300" s="2" t="s">
        <v>1</v>
      </c>
      <c r="E5300" s="3" t="s">
        <v>2</v>
      </c>
      <c r="F5300" s="3">
        <v>41173</v>
      </c>
      <c r="G5300" s="3" t="str">
        <f t="shared" si="82"/>
        <v>경기도</v>
      </c>
      <c r="H5300" s="2" t="s">
        <v>46821</v>
      </c>
      <c r="I5300" s="2" t="s">
        <v>4333</v>
      </c>
      <c r="J5300" s="2" t="s">
        <v>46820</v>
      </c>
    </row>
    <row r="5301" spans="1:10" x14ac:dyDescent="0.3">
      <c r="A5301" s="3">
        <v>16911</v>
      </c>
      <c r="B5301" s="3">
        <v>1328177708</v>
      </c>
      <c r="C5301" s="2" t="s">
        <v>46828</v>
      </c>
      <c r="D5301" s="2" t="s">
        <v>1</v>
      </c>
      <c r="E5301" s="3" t="s">
        <v>2</v>
      </c>
      <c r="F5301" s="3">
        <v>41360</v>
      </c>
      <c r="G5301" s="3" t="str">
        <f t="shared" si="82"/>
        <v>경기도</v>
      </c>
      <c r="H5301" s="2" t="s">
        <v>9812</v>
      </c>
      <c r="I5301" s="2" t="s">
        <v>43359</v>
      </c>
      <c r="J5301" s="2" t="s">
        <v>46829</v>
      </c>
    </row>
    <row r="5302" spans="1:10" x14ac:dyDescent="0.3">
      <c r="A5302" s="3">
        <v>16945</v>
      </c>
      <c r="B5302" s="3">
        <v>1348602284</v>
      </c>
      <c r="C5302" s="2" t="s">
        <v>46915</v>
      </c>
      <c r="D5302" s="2" t="s">
        <v>1</v>
      </c>
      <c r="E5302" s="3" t="s">
        <v>2</v>
      </c>
      <c r="F5302" s="3">
        <v>41273</v>
      </c>
      <c r="G5302" s="3" t="str">
        <f t="shared" si="82"/>
        <v>경기도</v>
      </c>
      <c r="H5302" s="2" t="s">
        <v>46917</v>
      </c>
      <c r="I5302" s="2" t="s">
        <v>1813</v>
      </c>
      <c r="J5302" s="2" t="s">
        <v>46916</v>
      </c>
    </row>
    <row r="5303" spans="1:10" x14ac:dyDescent="0.3">
      <c r="A5303" s="3">
        <v>16948</v>
      </c>
      <c r="B5303" s="3">
        <v>1408113613</v>
      </c>
      <c r="C5303" s="2" t="s">
        <v>46924</v>
      </c>
      <c r="D5303" s="2" t="s">
        <v>1</v>
      </c>
      <c r="E5303" s="3" t="s">
        <v>2</v>
      </c>
      <c r="F5303" s="3">
        <v>41570</v>
      </c>
      <c r="G5303" s="3" t="str">
        <f t="shared" si="82"/>
        <v>경기도</v>
      </c>
      <c r="H5303" s="2" t="s">
        <v>46926</v>
      </c>
      <c r="I5303" s="2" t="s">
        <v>1954</v>
      </c>
      <c r="J5303" s="2" t="s">
        <v>46925</v>
      </c>
    </row>
    <row r="5304" spans="1:10" x14ac:dyDescent="0.3">
      <c r="A5304" s="3">
        <v>16955</v>
      </c>
      <c r="B5304" s="3">
        <v>2208603911</v>
      </c>
      <c r="C5304" s="2" t="s">
        <v>46944</v>
      </c>
      <c r="D5304" s="2" t="s">
        <v>1</v>
      </c>
      <c r="E5304" s="3" t="s">
        <v>2</v>
      </c>
      <c r="F5304" s="3">
        <v>41135</v>
      </c>
      <c r="G5304" s="3" t="str">
        <f t="shared" si="82"/>
        <v>경기도</v>
      </c>
      <c r="H5304" s="2" t="s">
        <v>46946</v>
      </c>
      <c r="I5304" s="2" t="s">
        <v>451</v>
      </c>
      <c r="J5304" s="2" t="s">
        <v>46945</v>
      </c>
    </row>
    <row r="5305" spans="1:10" x14ac:dyDescent="0.3">
      <c r="A5305" s="3">
        <v>16963</v>
      </c>
      <c r="B5305" s="3">
        <v>4098197846</v>
      </c>
      <c r="C5305" s="2" t="s">
        <v>46961</v>
      </c>
      <c r="D5305" s="2" t="s">
        <v>1</v>
      </c>
      <c r="E5305" s="3" t="s">
        <v>2</v>
      </c>
      <c r="F5305" s="3">
        <v>41590</v>
      </c>
      <c r="G5305" s="3" t="str">
        <f t="shared" si="82"/>
        <v>경기도</v>
      </c>
      <c r="H5305" s="2" t="s">
        <v>46963</v>
      </c>
      <c r="I5305" s="2" t="s">
        <v>743</v>
      </c>
      <c r="J5305" s="2" t="s">
        <v>46962</v>
      </c>
    </row>
    <row r="5306" spans="1:10" x14ac:dyDescent="0.3">
      <c r="A5306" s="3">
        <v>45</v>
      </c>
      <c r="B5306" s="3">
        <v>6138102439</v>
      </c>
      <c r="C5306" s="2" t="s">
        <v>170</v>
      </c>
      <c r="D5306" s="2" t="s">
        <v>1</v>
      </c>
      <c r="E5306" s="3" t="s">
        <v>2</v>
      </c>
      <c r="F5306" s="3">
        <v>48170</v>
      </c>
      <c r="G5306" s="3" t="str">
        <f t="shared" si="82"/>
        <v xml:space="preserve">경남 </v>
      </c>
      <c r="H5306" s="2" t="s">
        <v>172</v>
      </c>
      <c r="I5306" s="2" t="s">
        <v>136</v>
      </c>
      <c r="J5306" s="2" t="s">
        <v>171</v>
      </c>
    </row>
    <row r="5307" spans="1:10" x14ac:dyDescent="0.3">
      <c r="A5307" s="3">
        <v>93</v>
      </c>
      <c r="B5307" s="3">
        <v>6138154830</v>
      </c>
      <c r="C5307" s="2" t="s">
        <v>342</v>
      </c>
      <c r="D5307" s="2" t="s">
        <v>1</v>
      </c>
      <c r="E5307" s="3" t="s">
        <v>2</v>
      </c>
      <c r="F5307" s="3">
        <v>48170</v>
      </c>
      <c r="G5307" s="3" t="str">
        <f t="shared" si="82"/>
        <v xml:space="preserve">경남 </v>
      </c>
      <c r="H5307" s="2" t="s">
        <v>344</v>
      </c>
      <c r="I5307" s="2" t="s">
        <v>99</v>
      </c>
      <c r="J5307" s="2" t="s">
        <v>343</v>
      </c>
    </row>
    <row r="5308" spans="1:10" x14ac:dyDescent="0.3">
      <c r="A5308" s="3">
        <v>124</v>
      </c>
      <c r="B5308" s="3">
        <v>6098164095</v>
      </c>
      <c r="C5308" s="2" t="s">
        <v>441</v>
      </c>
      <c r="D5308" s="2" t="s">
        <v>1</v>
      </c>
      <c r="E5308" s="3" t="s">
        <v>2</v>
      </c>
      <c r="F5308" s="3">
        <v>48123</v>
      </c>
      <c r="G5308" s="3" t="str">
        <f t="shared" si="82"/>
        <v xml:space="preserve">경남 </v>
      </c>
      <c r="H5308" s="2" t="s">
        <v>443</v>
      </c>
      <c r="I5308" s="2" t="s">
        <v>63</v>
      </c>
      <c r="J5308" s="2" t="s">
        <v>442</v>
      </c>
    </row>
    <row r="5309" spans="1:10" x14ac:dyDescent="0.3">
      <c r="A5309" s="3">
        <v>148</v>
      </c>
      <c r="B5309" s="3">
        <v>6078106217</v>
      </c>
      <c r="C5309" s="2" t="s">
        <v>531</v>
      </c>
      <c r="D5309" s="2" t="s">
        <v>239</v>
      </c>
      <c r="E5309" s="3" t="s">
        <v>240</v>
      </c>
      <c r="F5309" s="3">
        <v>48330</v>
      </c>
      <c r="G5309" s="3" t="str">
        <f t="shared" si="82"/>
        <v xml:space="preserve">경남 </v>
      </c>
      <c r="H5309" s="2" t="s">
        <v>533</v>
      </c>
      <c r="I5309" s="2" t="s">
        <v>534</v>
      </c>
      <c r="J5309" s="2" t="s">
        <v>532</v>
      </c>
    </row>
    <row r="5310" spans="1:10" x14ac:dyDescent="0.3">
      <c r="A5310" s="3">
        <v>149</v>
      </c>
      <c r="B5310" s="3">
        <v>6101042581</v>
      </c>
      <c r="C5310" s="2" t="s">
        <v>535</v>
      </c>
      <c r="D5310" s="2" t="s">
        <v>1</v>
      </c>
      <c r="E5310" s="3" t="s">
        <v>2</v>
      </c>
      <c r="F5310" s="3">
        <v>48330</v>
      </c>
      <c r="G5310" s="3" t="str">
        <f t="shared" si="82"/>
        <v xml:space="preserve">경남 </v>
      </c>
      <c r="H5310" s="2" t="s">
        <v>537</v>
      </c>
      <c r="I5310" s="2" t="s">
        <v>99</v>
      </c>
      <c r="J5310" s="2" t="s">
        <v>536</v>
      </c>
    </row>
    <row r="5311" spans="1:10" x14ac:dyDescent="0.3">
      <c r="A5311" s="3">
        <v>150</v>
      </c>
      <c r="B5311" s="3">
        <v>6158131944</v>
      </c>
      <c r="C5311" s="2" t="s">
        <v>538</v>
      </c>
      <c r="D5311" s="2" t="s">
        <v>1</v>
      </c>
      <c r="E5311" s="3" t="s">
        <v>2</v>
      </c>
      <c r="F5311" s="3">
        <v>48250</v>
      </c>
      <c r="G5311" s="3" t="str">
        <f t="shared" si="82"/>
        <v xml:space="preserve">경남 </v>
      </c>
      <c r="H5311" s="2" t="s">
        <v>540</v>
      </c>
      <c r="I5311" s="2" t="s">
        <v>541</v>
      </c>
      <c r="J5311" s="2" t="s">
        <v>539</v>
      </c>
    </row>
    <row r="5312" spans="1:10" x14ac:dyDescent="0.3">
      <c r="A5312" s="3">
        <v>152</v>
      </c>
      <c r="B5312" s="3">
        <v>6218146933</v>
      </c>
      <c r="C5312" s="2" t="s">
        <v>546</v>
      </c>
      <c r="D5312" s="2" t="s">
        <v>1</v>
      </c>
      <c r="E5312" s="3" t="s">
        <v>2</v>
      </c>
      <c r="F5312" s="3">
        <v>48330</v>
      </c>
      <c r="G5312" s="3" t="str">
        <f t="shared" si="82"/>
        <v xml:space="preserve">경남 </v>
      </c>
      <c r="H5312" s="2" t="s">
        <v>548</v>
      </c>
      <c r="I5312" s="2" t="s">
        <v>549</v>
      </c>
      <c r="J5312" s="2" t="s">
        <v>547</v>
      </c>
    </row>
    <row r="5313" spans="1:10" x14ac:dyDescent="0.3">
      <c r="A5313" s="3">
        <v>177</v>
      </c>
      <c r="B5313" s="3">
        <v>6068157504</v>
      </c>
      <c r="C5313" s="2" t="s">
        <v>632</v>
      </c>
      <c r="D5313" s="2" t="s">
        <v>1</v>
      </c>
      <c r="E5313" s="3" t="s">
        <v>2</v>
      </c>
      <c r="F5313" s="3">
        <v>48250</v>
      </c>
      <c r="G5313" s="3" t="str">
        <f t="shared" si="82"/>
        <v xml:space="preserve">경남 </v>
      </c>
      <c r="H5313" s="2" t="s">
        <v>634</v>
      </c>
      <c r="I5313" s="2" t="s">
        <v>635</v>
      </c>
      <c r="J5313" s="2" t="s">
        <v>633</v>
      </c>
    </row>
    <row r="5314" spans="1:10" x14ac:dyDescent="0.3">
      <c r="A5314" s="3">
        <v>218</v>
      </c>
      <c r="B5314" s="3">
        <v>6138101838</v>
      </c>
      <c r="C5314" s="2" t="s">
        <v>760</v>
      </c>
      <c r="D5314" s="2" t="s">
        <v>1</v>
      </c>
      <c r="E5314" s="3" t="s">
        <v>2</v>
      </c>
      <c r="F5314" s="3">
        <v>48170</v>
      </c>
      <c r="G5314" s="3" t="str">
        <f t="shared" si="82"/>
        <v xml:space="preserve">경남 </v>
      </c>
      <c r="H5314" s="2" t="s">
        <v>762</v>
      </c>
      <c r="I5314" s="2" t="s">
        <v>763</v>
      </c>
      <c r="J5314" s="2" t="s">
        <v>761</v>
      </c>
    </row>
    <row r="5315" spans="1:10" x14ac:dyDescent="0.3">
      <c r="A5315" s="3">
        <v>267</v>
      </c>
      <c r="B5315" s="3">
        <v>6122175269</v>
      </c>
      <c r="C5315" s="2" t="s">
        <v>920</v>
      </c>
      <c r="D5315" s="2" t="s">
        <v>1</v>
      </c>
      <c r="E5315" s="3" t="s">
        <v>2</v>
      </c>
      <c r="F5315" s="3">
        <v>48310</v>
      </c>
      <c r="G5315" s="3" t="str">
        <f t="shared" ref="G5315:G5378" si="83">LEFT(H5315,3)</f>
        <v xml:space="preserve">경남 </v>
      </c>
      <c r="H5315" s="2" t="s">
        <v>922</v>
      </c>
      <c r="I5315" s="2" t="s">
        <v>923</v>
      </c>
      <c r="J5315" s="2" t="s">
        <v>921</v>
      </c>
    </row>
    <row r="5316" spans="1:10" x14ac:dyDescent="0.3">
      <c r="A5316" s="3">
        <v>268</v>
      </c>
      <c r="B5316" s="3">
        <v>6158164708</v>
      </c>
      <c r="C5316" s="2" t="s">
        <v>924</v>
      </c>
      <c r="D5316" s="2" t="s">
        <v>1</v>
      </c>
      <c r="E5316" s="3" t="s">
        <v>2</v>
      </c>
      <c r="F5316" s="3">
        <v>48250</v>
      </c>
      <c r="G5316" s="3" t="str">
        <f t="shared" si="83"/>
        <v xml:space="preserve">경남 </v>
      </c>
      <c r="H5316" s="2" t="s">
        <v>926</v>
      </c>
      <c r="I5316" s="2" t="s">
        <v>162</v>
      </c>
      <c r="J5316" s="2" t="s">
        <v>925</v>
      </c>
    </row>
    <row r="5317" spans="1:10" x14ac:dyDescent="0.3">
      <c r="A5317" s="3">
        <v>292</v>
      </c>
      <c r="B5317" s="3">
        <v>6098110089</v>
      </c>
      <c r="C5317" s="2" t="s">
        <v>1008</v>
      </c>
      <c r="D5317" s="2" t="s">
        <v>1</v>
      </c>
      <c r="E5317" s="3" t="s">
        <v>2</v>
      </c>
      <c r="F5317" s="3">
        <v>48121</v>
      </c>
      <c r="G5317" s="3" t="str">
        <f t="shared" si="83"/>
        <v xml:space="preserve">경남 </v>
      </c>
      <c r="H5317" s="2" t="s">
        <v>1010</v>
      </c>
      <c r="I5317" s="2" t="s">
        <v>1011</v>
      </c>
      <c r="J5317" s="2" t="s">
        <v>1009</v>
      </c>
    </row>
    <row r="5318" spans="1:10" x14ac:dyDescent="0.3">
      <c r="A5318" s="3">
        <v>293</v>
      </c>
      <c r="B5318" s="3">
        <v>6098120078</v>
      </c>
      <c r="C5318" s="2" t="s">
        <v>1012</v>
      </c>
      <c r="D5318" s="2" t="s">
        <v>1</v>
      </c>
      <c r="E5318" s="3" t="s">
        <v>2</v>
      </c>
      <c r="F5318" s="3">
        <v>48123</v>
      </c>
      <c r="G5318" s="3" t="str">
        <f t="shared" si="83"/>
        <v xml:space="preserve">경남 </v>
      </c>
      <c r="H5318" s="2" t="s">
        <v>1014</v>
      </c>
      <c r="I5318" s="2" t="s">
        <v>5</v>
      </c>
      <c r="J5318" s="2" t="s">
        <v>1013</v>
      </c>
    </row>
    <row r="5319" spans="1:10" x14ac:dyDescent="0.3">
      <c r="A5319" s="3">
        <v>294</v>
      </c>
      <c r="B5319" s="3">
        <v>6098181148</v>
      </c>
      <c r="C5319" s="2" t="s">
        <v>1015</v>
      </c>
      <c r="D5319" s="2" t="s">
        <v>1</v>
      </c>
      <c r="E5319" s="3" t="s">
        <v>2</v>
      </c>
      <c r="F5319" s="3">
        <v>48121</v>
      </c>
      <c r="G5319" s="3" t="str">
        <f t="shared" si="83"/>
        <v xml:space="preserve">경남 </v>
      </c>
      <c r="H5319" s="2" t="s">
        <v>1017</v>
      </c>
      <c r="I5319" s="2" t="s">
        <v>605</v>
      </c>
      <c r="J5319" s="2" t="s">
        <v>1016</v>
      </c>
    </row>
    <row r="5320" spans="1:10" x14ac:dyDescent="0.3">
      <c r="A5320" s="3">
        <v>296</v>
      </c>
      <c r="B5320" s="3">
        <v>6158145211</v>
      </c>
      <c r="C5320" s="2" t="s">
        <v>1021</v>
      </c>
      <c r="D5320" s="2" t="s">
        <v>1</v>
      </c>
      <c r="E5320" s="3" t="s">
        <v>2</v>
      </c>
      <c r="F5320" s="3">
        <v>48250</v>
      </c>
      <c r="G5320" s="3" t="str">
        <f t="shared" si="83"/>
        <v xml:space="preserve">경남 </v>
      </c>
      <c r="H5320" s="2" t="s">
        <v>1023</v>
      </c>
      <c r="I5320" s="2" t="s">
        <v>1024</v>
      </c>
      <c r="J5320" s="2" t="s">
        <v>1022</v>
      </c>
    </row>
    <row r="5321" spans="1:10" x14ac:dyDescent="0.3">
      <c r="A5321" s="3">
        <v>346</v>
      </c>
      <c r="B5321" s="3">
        <v>6091432951</v>
      </c>
      <c r="C5321" s="2" t="s">
        <v>1180</v>
      </c>
      <c r="D5321" s="2" t="s">
        <v>1</v>
      </c>
      <c r="E5321" s="3" t="s">
        <v>2</v>
      </c>
      <c r="F5321" s="3">
        <v>48121</v>
      </c>
      <c r="G5321" s="3" t="str">
        <f t="shared" si="83"/>
        <v xml:space="preserve">경남 </v>
      </c>
      <c r="H5321" s="2" t="s">
        <v>1182</v>
      </c>
      <c r="I5321" s="2" t="s">
        <v>1183</v>
      </c>
      <c r="J5321" s="2" t="s">
        <v>1181</v>
      </c>
    </row>
    <row r="5322" spans="1:10" x14ac:dyDescent="0.3">
      <c r="A5322" s="3">
        <v>378</v>
      </c>
      <c r="B5322" s="3">
        <v>6220274363</v>
      </c>
      <c r="C5322" s="2" t="s">
        <v>1280</v>
      </c>
      <c r="D5322" s="2" t="s">
        <v>1</v>
      </c>
      <c r="E5322" s="3" t="s">
        <v>2</v>
      </c>
      <c r="F5322" s="3">
        <v>48250</v>
      </c>
      <c r="G5322" s="3" t="str">
        <f t="shared" si="83"/>
        <v xml:space="preserve">경남 </v>
      </c>
      <c r="H5322" s="2" t="s">
        <v>1282</v>
      </c>
      <c r="I5322" s="2" t="s">
        <v>229</v>
      </c>
      <c r="J5322" s="2" t="s">
        <v>1281</v>
      </c>
    </row>
    <row r="5323" spans="1:10" x14ac:dyDescent="0.3">
      <c r="A5323" s="3">
        <v>409</v>
      </c>
      <c r="B5323" s="3">
        <v>6098111583</v>
      </c>
      <c r="C5323" s="2" t="s">
        <v>1378</v>
      </c>
      <c r="D5323" s="2" t="s">
        <v>1</v>
      </c>
      <c r="E5323" s="3" t="s">
        <v>2</v>
      </c>
      <c r="F5323" s="3">
        <v>48129</v>
      </c>
      <c r="G5323" s="3" t="str">
        <f t="shared" si="83"/>
        <v xml:space="preserve">경남 </v>
      </c>
      <c r="H5323" s="2" t="s">
        <v>1380</v>
      </c>
      <c r="I5323" s="2" t="s">
        <v>586</v>
      </c>
      <c r="J5323" s="2" t="s">
        <v>1379</v>
      </c>
    </row>
    <row r="5324" spans="1:10" x14ac:dyDescent="0.3">
      <c r="A5324" s="3">
        <v>410</v>
      </c>
      <c r="B5324" s="3">
        <v>6158156789</v>
      </c>
      <c r="C5324" s="2" t="s">
        <v>1381</v>
      </c>
      <c r="D5324" s="2" t="s">
        <v>1</v>
      </c>
      <c r="E5324" s="3" t="s">
        <v>2</v>
      </c>
      <c r="F5324" s="3">
        <v>48250</v>
      </c>
      <c r="G5324" s="3" t="str">
        <f t="shared" si="83"/>
        <v xml:space="preserve">경남 </v>
      </c>
      <c r="H5324" s="2" t="s">
        <v>1383</v>
      </c>
      <c r="I5324" s="2" t="s">
        <v>348</v>
      </c>
      <c r="J5324" s="2" t="s">
        <v>1382</v>
      </c>
    </row>
    <row r="5325" spans="1:10" x14ac:dyDescent="0.3">
      <c r="A5325" s="3">
        <v>411</v>
      </c>
      <c r="B5325" s="3">
        <v>6198101078</v>
      </c>
      <c r="C5325" s="2" t="s">
        <v>1384</v>
      </c>
      <c r="D5325" s="2" t="s">
        <v>1</v>
      </c>
      <c r="E5325" s="3" t="s">
        <v>2</v>
      </c>
      <c r="F5325" s="3">
        <v>48240</v>
      </c>
      <c r="G5325" s="3" t="str">
        <f t="shared" si="83"/>
        <v xml:space="preserve">경남 </v>
      </c>
      <c r="H5325" s="2" t="s">
        <v>1386</v>
      </c>
      <c r="I5325" s="2" t="s">
        <v>1387</v>
      </c>
      <c r="J5325" s="2" t="s">
        <v>1385</v>
      </c>
    </row>
    <row r="5326" spans="1:10" x14ac:dyDescent="0.3">
      <c r="A5326" s="3">
        <v>444</v>
      </c>
      <c r="B5326" s="3">
        <v>6158147830</v>
      </c>
      <c r="C5326" s="2" t="s">
        <v>1487</v>
      </c>
      <c r="D5326" s="2" t="s">
        <v>1</v>
      </c>
      <c r="E5326" s="3" t="s">
        <v>2</v>
      </c>
      <c r="F5326" s="3">
        <v>48250</v>
      </c>
      <c r="G5326" s="3" t="str">
        <f t="shared" si="83"/>
        <v xml:space="preserve">경남 </v>
      </c>
      <c r="H5326" s="2" t="s">
        <v>1489</v>
      </c>
      <c r="I5326" s="2" t="s">
        <v>162</v>
      </c>
      <c r="J5326" s="2" t="s">
        <v>1488</v>
      </c>
    </row>
    <row r="5327" spans="1:10" x14ac:dyDescent="0.3">
      <c r="A5327" s="3">
        <v>475</v>
      </c>
      <c r="B5327" s="3">
        <v>6068101937</v>
      </c>
      <c r="C5327" s="2" t="s">
        <v>1581</v>
      </c>
      <c r="D5327" s="2" t="s">
        <v>1</v>
      </c>
      <c r="E5327" s="3" t="s">
        <v>2</v>
      </c>
      <c r="F5327" s="3">
        <v>48129</v>
      </c>
      <c r="G5327" s="3" t="str">
        <f t="shared" si="83"/>
        <v xml:space="preserve">경남 </v>
      </c>
      <c r="H5327" s="2" t="s">
        <v>1583</v>
      </c>
      <c r="I5327" s="2" t="s">
        <v>99</v>
      </c>
      <c r="J5327" s="2" t="s">
        <v>1582</v>
      </c>
    </row>
    <row r="5328" spans="1:10" x14ac:dyDescent="0.3">
      <c r="A5328" s="3">
        <v>477</v>
      </c>
      <c r="B5328" s="3">
        <v>6099136109</v>
      </c>
      <c r="C5328" s="2" t="s">
        <v>1587</v>
      </c>
      <c r="D5328" s="2" t="s">
        <v>1</v>
      </c>
      <c r="E5328" s="3" t="s">
        <v>2</v>
      </c>
      <c r="F5328" s="3">
        <v>48129</v>
      </c>
      <c r="G5328" s="3" t="str">
        <f t="shared" si="83"/>
        <v xml:space="preserve">경남 </v>
      </c>
      <c r="H5328" s="2" t="s">
        <v>1589</v>
      </c>
      <c r="I5328" s="2" t="s">
        <v>1590</v>
      </c>
      <c r="J5328" s="2" t="s">
        <v>1588</v>
      </c>
    </row>
    <row r="5329" spans="1:10" x14ac:dyDescent="0.3">
      <c r="A5329" s="3">
        <v>478</v>
      </c>
      <c r="B5329" s="3">
        <v>6218154525</v>
      </c>
      <c r="C5329" s="2" t="s">
        <v>1591</v>
      </c>
      <c r="D5329" s="2" t="s">
        <v>1</v>
      </c>
      <c r="E5329" s="3" t="s">
        <v>2</v>
      </c>
      <c r="F5329" s="3">
        <v>48330</v>
      </c>
      <c r="G5329" s="3" t="str">
        <f t="shared" si="83"/>
        <v xml:space="preserve">경남 </v>
      </c>
      <c r="H5329" s="2" t="s">
        <v>1593</v>
      </c>
      <c r="I5329" s="2" t="s">
        <v>357</v>
      </c>
      <c r="J5329" s="2" t="s">
        <v>1592</v>
      </c>
    </row>
    <row r="5330" spans="1:10" x14ac:dyDescent="0.3">
      <c r="A5330" s="3">
        <v>479</v>
      </c>
      <c r="B5330" s="3">
        <v>6228105949</v>
      </c>
      <c r="C5330" s="2" t="s">
        <v>1594</v>
      </c>
      <c r="D5330" s="2" t="s">
        <v>1</v>
      </c>
      <c r="E5330" s="3" t="s">
        <v>2</v>
      </c>
      <c r="F5330" s="3">
        <v>48250</v>
      </c>
      <c r="G5330" s="3" t="str">
        <f t="shared" si="83"/>
        <v xml:space="preserve">경남 </v>
      </c>
      <c r="H5330" s="2" t="s">
        <v>1596</v>
      </c>
      <c r="I5330" s="2" t="s">
        <v>1597</v>
      </c>
      <c r="J5330" s="2" t="s">
        <v>1595</v>
      </c>
    </row>
    <row r="5331" spans="1:10" x14ac:dyDescent="0.3">
      <c r="A5331" s="3">
        <v>509</v>
      </c>
      <c r="B5331" s="3">
        <v>6060562401</v>
      </c>
      <c r="C5331" s="2" t="s">
        <v>1688</v>
      </c>
      <c r="D5331" s="2" t="s">
        <v>1</v>
      </c>
      <c r="E5331" s="3" t="s">
        <v>2</v>
      </c>
      <c r="F5331" s="3">
        <v>48270</v>
      </c>
      <c r="G5331" s="3" t="str">
        <f t="shared" si="83"/>
        <v xml:space="preserve">경남 </v>
      </c>
      <c r="H5331" s="2" t="s">
        <v>1690</v>
      </c>
      <c r="I5331" s="2" t="s">
        <v>229</v>
      </c>
      <c r="J5331" s="2" t="s">
        <v>1689</v>
      </c>
    </row>
    <row r="5332" spans="1:10" x14ac:dyDescent="0.3">
      <c r="A5332" s="3">
        <v>511</v>
      </c>
      <c r="B5332" s="3">
        <v>6098159777</v>
      </c>
      <c r="C5332" s="2" t="s">
        <v>1694</v>
      </c>
      <c r="D5332" s="2" t="s">
        <v>325</v>
      </c>
      <c r="E5332" s="3" t="s">
        <v>326</v>
      </c>
      <c r="F5332" s="3">
        <v>48123</v>
      </c>
      <c r="G5332" s="3" t="str">
        <f t="shared" si="83"/>
        <v xml:space="preserve">경남 </v>
      </c>
      <c r="H5332" s="2" t="s">
        <v>1696</v>
      </c>
      <c r="I5332" s="2" t="s">
        <v>260</v>
      </c>
      <c r="J5332" s="2" t="s">
        <v>1695</v>
      </c>
    </row>
    <row r="5333" spans="1:10" x14ac:dyDescent="0.3">
      <c r="A5333" s="3">
        <v>531</v>
      </c>
      <c r="B5333" s="3">
        <v>6188115827</v>
      </c>
      <c r="C5333" s="2" t="s">
        <v>1759</v>
      </c>
      <c r="D5333" s="2" t="s">
        <v>132</v>
      </c>
      <c r="E5333" s="3" t="s">
        <v>133</v>
      </c>
      <c r="F5333" s="3">
        <v>48250</v>
      </c>
      <c r="G5333" s="3" t="str">
        <f t="shared" si="83"/>
        <v xml:space="preserve">경남 </v>
      </c>
      <c r="H5333" s="2" t="s">
        <v>1761</v>
      </c>
      <c r="I5333" s="2" t="s">
        <v>1762</v>
      </c>
      <c r="J5333" s="2" t="s">
        <v>1760</v>
      </c>
    </row>
    <row r="5334" spans="1:10" x14ac:dyDescent="0.3">
      <c r="A5334" s="3">
        <v>544</v>
      </c>
      <c r="B5334" s="3">
        <v>1308177677</v>
      </c>
      <c r="C5334" s="2" t="s">
        <v>1801</v>
      </c>
      <c r="D5334" s="2" t="s">
        <v>1</v>
      </c>
      <c r="E5334" s="3" t="s">
        <v>2</v>
      </c>
      <c r="F5334" s="3">
        <v>48250</v>
      </c>
      <c r="G5334" s="3" t="str">
        <f t="shared" si="83"/>
        <v xml:space="preserve">경남 </v>
      </c>
      <c r="H5334" s="2" t="s">
        <v>1803</v>
      </c>
      <c r="I5334" s="2" t="s">
        <v>5</v>
      </c>
      <c r="J5334" s="2" t="s">
        <v>1802</v>
      </c>
    </row>
    <row r="5335" spans="1:10" x14ac:dyDescent="0.3">
      <c r="A5335" s="3">
        <v>554</v>
      </c>
      <c r="B5335" s="3">
        <v>2208143693</v>
      </c>
      <c r="C5335" s="2" t="s">
        <v>1835</v>
      </c>
      <c r="D5335" s="2" t="s">
        <v>1</v>
      </c>
      <c r="E5335" s="3" t="s">
        <v>2</v>
      </c>
      <c r="F5335" s="3">
        <v>48123</v>
      </c>
      <c r="G5335" s="3" t="str">
        <f t="shared" si="83"/>
        <v xml:space="preserve">경남 </v>
      </c>
      <c r="H5335" s="2" t="s">
        <v>1837</v>
      </c>
      <c r="I5335" s="2" t="s">
        <v>1838</v>
      </c>
      <c r="J5335" s="2" t="s">
        <v>1836</v>
      </c>
    </row>
    <row r="5336" spans="1:10" x14ac:dyDescent="0.3">
      <c r="A5336" s="3">
        <v>566</v>
      </c>
      <c r="B5336" s="3">
        <v>6078169513</v>
      </c>
      <c r="C5336" s="2" t="s">
        <v>1864</v>
      </c>
      <c r="D5336" s="2" t="s">
        <v>1</v>
      </c>
      <c r="E5336" s="3" t="s">
        <v>2</v>
      </c>
      <c r="F5336" s="3">
        <v>48330</v>
      </c>
      <c r="G5336" s="3" t="str">
        <f t="shared" si="83"/>
        <v xml:space="preserve">경남 </v>
      </c>
      <c r="H5336" s="2" t="s">
        <v>1866</v>
      </c>
      <c r="I5336" s="2" t="s">
        <v>423</v>
      </c>
      <c r="J5336" s="2" t="s">
        <v>1865</v>
      </c>
    </row>
    <row r="5337" spans="1:10" x14ac:dyDescent="0.3">
      <c r="A5337" s="3">
        <v>567</v>
      </c>
      <c r="B5337" s="3">
        <v>6081484607</v>
      </c>
      <c r="C5337" s="2" t="s">
        <v>1867</v>
      </c>
      <c r="D5337" s="2" t="s">
        <v>1</v>
      </c>
      <c r="E5337" s="3" t="s">
        <v>2</v>
      </c>
      <c r="F5337" s="3">
        <v>48730</v>
      </c>
      <c r="G5337" s="3" t="str">
        <f t="shared" si="83"/>
        <v xml:space="preserve">경남 </v>
      </c>
      <c r="H5337" s="2" t="s">
        <v>1869</v>
      </c>
      <c r="I5337" s="2" t="s">
        <v>260</v>
      </c>
      <c r="J5337" s="2" t="s">
        <v>1868</v>
      </c>
    </row>
    <row r="5338" spans="1:10" x14ac:dyDescent="0.3">
      <c r="A5338" s="3">
        <v>568</v>
      </c>
      <c r="B5338" s="3">
        <v>6228123568</v>
      </c>
      <c r="C5338" s="2" t="s">
        <v>1870</v>
      </c>
      <c r="D5338" s="2" t="s">
        <v>1</v>
      </c>
      <c r="E5338" s="3" t="s">
        <v>2</v>
      </c>
      <c r="F5338" s="3">
        <v>48250</v>
      </c>
      <c r="G5338" s="3" t="str">
        <f t="shared" si="83"/>
        <v xml:space="preserve">경남 </v>
      </c>
      <c r="H5338" s="2" t="s">
        <v>1872</v>
      </c>
      <c r="I5338" s="2" t="s">
        <v>162</v>
      </c>
      <c r="J5338" s="2" t="s">
        <v>1871</v>
      </c>
    </row>
    <row r="5339" spans="1:10" x14ac:dyDescent="0.3">
      <c r="A5339" s="3">
        <v>642</v>
      </c>
      <c r="B5339" s="3">
        <v>6158147446</v>
      </c>
      <c r="C5339" s="2" t="s">
        <v>2096</v>
      </c>
      <c r="D5339" s="2" t="s">
        <v>1</v>
      </c>
      <c r="E5339" s="3" t="s">
        <v>2</v>
      </c>
      <c r="F5339" s="3">
        <v>48250</v>
      </c>
      <c r="G5339" s="3" t="str">
        <f t="shared" si="83"/>
        <v xml:space="preserve">경남 </v>
      </c>
      <c r="H5339" s="2" t="s">
        <v>2098</v>
      </c>
      <c r="I5339" s="2" t="s">
        <v>260</v>
      </c>
      <c r="J5339" s="2" t="s">
        <v>2097</v>
      </c>
    </row>
    <row r="5340" spans="1:10" x14ac:dyDescent="0.3">
      <c r="A5340" s="3">
        <v>643</v>
      </c>
      <c r="B5340" s="3">
        <v>6158154063</v>
      </c>
      <c r="C5340" s="2" t="s">
        <v>2099</v>
      </c>
      <c r="D5340" s="2" t="s">
        <v>1</v>
      </c>
      <c r="E5340" s="3" t="s">
        <v>2</v>
      </c>
      <c r="F5340" s="3">
        <v>48250</v>
      </c>
      <c r="G5340" s="3" t="str">
        <f t="shared" si="83"/>
        <v xml:space="preserve">경남 </v>
      </c>
      <c r="H5340" s="2" t="s">
        <v>2101</v>
      </c>
      <c r="I5340" s="2" t="s">
        <v>2102</v>
      </c>
      <c r="J5340" s="2" t="s">
        <v>2100</v>
      </c>
    </row>
    <row r="5341" spans="1:10" x14ac:dyDescent="0.3">
      <c r="A5341" s="3">
        <v>645</v>
      </c>
      <c r="B5341" s="3">
        <v>6228105575</v>
      </c>
      <c r="C5341" s="2" t="s">
        <v>2106</v>
      </c>
      <c r="D5341" s="2" t="s">
        <v>239</v>
      </c>
      <c r="E5341" s="3" t="s">
        <v>240</v>
      </c>
      <c r="F5341" s="3">
        <v>48740</v>
      </c>
      <c r="G5341" s="3" t="str">
        <f t="shared" si="83"/>
        <v xml:space="preserve">경남 </v>
      </c>
      <c r="H5341" s="2" t="s">
        <v>2108</v>
      </c>
      <c r="I5341" s="2" t="s">
        <v>763</v>
      </c>
      <c r="J5341" s="2" t="s">
        <v>2107</v>
      </c>
    </row>
    <row r="5342" spans="1:10" x14ac:dyDescent="0.3">
      <c r="A5342" s="3">
        <v>674</v>
      </c>
      <c r="B5342" s="3">
        <v>6088129722</v>
      </c>
      <c r="C5342" s="2" t="s">
        <v>2193</v>
      </c>
      <c r="D5342" s="2" t="s">
        <v>1</v>
      </c>
      <c r="E5342" s="3" t="s">
        <v>2</v>
      </c>
      <c r="F5342" s="3">
        <v>48730</v>
      </c>
      <c r="G5342" s="3" t="str">
        <f t="shared" si="83"/>
        <v xml:space="preserve">경남 </v>
      </c>
      <c r="H5342" s="2" t="s">
        <v>2195</v>
      </c>
      <c r="I5342" s="2" t="s">
        <v>1728</v>
      </c>
      <c r="J5342" s="2" t="s">
        <v>2194</v>
      </c>
    </row>
    <row r="5343" spans="1:10" x14ac:dyDescent="0.3">
      <c r="A5343" s="3">
        <v>675</v>
      </c>
      <c r="B5343" s="3">
        <v>6158165518</v>
      </c>
      <c r="C5343" s="2" t="s">
        <v>2196</v>
      </c>
      <c r="D5343" s="2" t="s">
        <v>1</v>
      </c>
      <c r="E5343" s="3" t="s">
        <v>2</v>
      </c>
      <c r="F5343" s="3">
        <v>48250</v>
      </c>
      <c r="G5343" s="3" t="str">
        <f t="shared" si="83"/>
        <v xml:space="preserve">경남 </v>
      </c>
      <c r="H5343" s="2" t="s">
        <v>2198</v>
      </c>
      <c r="I5343" s="2" t="s">
        <v>526</v>
      </c>
      <c r="J5343" s="2" t="s">
        <v>2197</v>
      </c>
    </row>
    <row r="5344" spans="1:10" x14ac:dyDescent="0.3">
      <c r="A5344" s="3">
        <v>700</v>
      </c>
      <c r="B5344" s="3">
        <v>6032669846</v>
      </c>
      <c r="C5344" s="2" t="s">
        <v>2274</v>
      </c>
      <c r="D5344" s="2" t="s">
        <v>1</v>
      </c>
      <c r="E5344" s="3" t="s">
        <v>2</v>
      </c>
      <c r="F5344" s="3">
        <v>48250</v>
      </c>
      <c r="G5344" s="3" t="str">
        <f t="shared" si="83"/>
        <v xml:space="preserve">경남 </v>
      </c>
      <c r="H5344" s="2" t="s">
        <v>2276</v>
      </c>
      <c r="I5344" s="2" t="s">
        <v>2277</v>
      </c>
      <c r="J5344" s="2" t="s">
        <v>2275</v>
      </c>
    </row>
    <row r="5345" spans="1:10" x14ac:dyDescent="0.3">
      <c r="A5345" s="3">
        <v>704</v>
      </c>
      <c r="B5345" s="3">
        <v>6088111687</v>
      </c>
      <c r="C5345" s="2" t="s">
        <v>2287</v>
      </c>
      <c r="D5345" s="2" t="s">
        <v>1</v>
      </c>
      <c r="E5345" s="3" t="s">
        <v>2</v>
      </c>
      <c r="F5345" s="3">
        <v>48730</v>
      </c>
      <c r="G5345" s="3" t="str">
        <f t="shared" si="83"/>
        <v xml:space="preserve">경남 </v>
      </c>
      <c r="H5345" s="2" t="s">
        <v>2289</v>
      </c>
      <c r="I5345" s="2" t="s">
        <v>47</v>
      </c>
      <c r="J5345" s="2" t="s">
        <v>2288</v>
      </c>
    </row>
    <row r="5346" spans="1:10" x14ac:dyDescent="0.3">
      <c r="A5346" s="3">
        <v>705</v>
      </c>
      <c r="B5346" s="3">
        <v>6098133398</v>
      </c>
      <c r="C5346" s="2" t="s">
        <v>2290</v>
      </c>
      <c r="D5346" s="2" t="s">
        <v>2291</v>
      </c>
      <c r="E5346" s="3" t="s">
        <v>2292</v>
      </c>
      <c r="F5346" s="3">
        <v>48123</v>
      </c>
      <c r="G5346" s="3" t="str">
        <f t="shared" si="83"/>
        <v xml:space="preserve">경남 </v>
      </c>
      <c r="H5346" s="2" t="s">
        <v>2294</v>
      </c>
      <c r="I5346" s="2" t="s">
        <v>1885</v>
      </c>
      <c r="J5346" s="2" t="s">
        <v>2293</v>
      </c>
    </row>
    <row r="5347" spans="1:10" x14ac:dyDescent="0.3">
      <c r="A5347" s="3">
        <v>707</v>
      </c>
      <c r="B5347" s="3">
        <v>6098153206</v>
      </c>
      <c r="C5347" s="2" t="s">
        <v>2298</v>
      </c>
      <c r="D5347" s="2" t="s">
        <v>1</v>
      </c>
      <c r="E5347" s="3" t="s">
        <v>2</v>
      </c>
      <c r="F5347" s="3">
        <v>48123</v>
      </c>
      <c r="G5347" s="3" t="str">
        <f t="shared" si="83"/>
        <v xml:space="preserve">경남 </v>
      </c>
      <c r="H5347" s="2" t="s">
        <v>2300</v>
      </c>
      <c r="I5347" s="2" t="s">
        <v>176</v>
      </c>
      <c r="J5347" s="2" t="s">
        <v>2299</v>
      </c>
    </row>
    <row r="5348" spans="1:10" x14ac:dyDescent="0.3">
      <c r="A5348" s="3">
        <v>710</v>
      </c>
      <c r="B5348" s="3">
        <v>6128109948</v>
      </c>
      <c r="C5348" s="2" t="s">
        <v>2308</v>
      </c>
      <c r="D5348" s="2" t="s">
        <v>1</v>
      </c>
      <c r="E5348" s="3" t="s">
        <v>2</v>
      </c>
      <c r="F5348" s="3">
        <v>48310</v>
      </c>
      <c r="G5348" s="3" t="str">
        <f t="shared" si="83"/>
        <v xml:space="preserve">경남 </v>
      </c>
      <c r="H5348" s="2" t="s">
        <v>922</v>
      </c>
      <c r="I5348" s="2" t="s">
        <v>530</v>
      </c>
      <c r="J5348" s="2" t="s">
        <v>2309</v>
      </c>
    </row>
    <row r="5349" spans="1:10" x14ac:dyDescent="0.3">
      <c r="A5349" s="3">
        <v>711</v>
      </c>
      <c r="B5349" s="3">
        <v>6158157982</v>
      </c>
      <c r="C5349" s="2" t="s">
        <v>2310</v>
      </c>
      <c r="D5349" s="2" t="s">
        <v>1</v>
      </c>
      <c r="E5349" s="3" t="s">
        <v>2</v>
      </c>
      <c r="F5349" s="3">
        <v>48250</v>
      </c>
      <c r="G5349" s="3" t="str">
        <f t="shared" si="83"/>
        <v xml:space="preserve">경남 </v>
      </c>
      <c r="H5349" s="2" t="s">
        <v>2312</v>
      </c>
      <c r="I5349" s="2" t="s">
        <v>5</v>
      </c>
      <c r="J5349" s="2" t="s">
        <v>2311</v>
      </c>
    </row>
    <row r="5350" spans="1:10" x14ac:dyDescent="0.3">
      <c r="A5350" s="3">
        <v>713</v>
      </c>
      <c r="B5350" s="3">
        <v>6218130159</v>
      </c>
      <c r="C5350" s="2" t="s">
        <v>2316</v>
      </c>
      <c r="D5350" s="2" t="s">
        <v>1</v>
      </c>
      <c r="E5350" s="3" t="s">
        <v>2</v>
      </c>
      <c r="F5350" s="3">
        <v>48250</v>
      </c>
      <c r="G5350" s="3" t="str">
        <f t="shared" si="83"/>
        <v xml:space="preserve">경남 </v>
      </c>
      <c r="H5350" s="2" t="s">
        <v>2318</v>
      </c>
      <c r="I5350" s="2" t="s">
        <v>1397</v>
      </c>
      <c r="J5350" s="2" t="s">
        <v>2317</v>
      </c>
    </row>
    <row r="5351" spans="1:10" x14ac:dyDescent="0.3">
      <c r="A5351" s="3">
        <v>743</v>
      </c>
      <c r="B5351" s="3">
        <v>6088136636</v>
      </c>
      <c r="C5351" s="2" t="s">
        <v>2406</v>
      </c>
      <c r="D5351" s="2" t="s">
        <v>1</v>
      </c>
      <c r="E5351" s="3" t="s">
        <v>2</v>
      </c>
      <c r="F5351" s="3">
        <v>48121</v>
      </c>
      <c r="G5351" s="3" t="str">
        <f t="shared" si="83"/>
        <v xml:space="preserve">경남 </v>
      </c>
      <c r="H5351" s="2" t="s">
        <v>2408</v>
      </c>
      <c r="I5351" s="2" t="s">
        <v>1800</v>
      </c>
      <c r="J5351" s="2" t="s">
        <v>2407</v>
      </c>
    </row>
    <row r="5352" spans="1:10" x14ac:dyDescent="0.3">
      <c r="A5352" s="3">
        <v>747</v>
      </c>
      <c r="B5352" s="3">
        <v>6228115919</v>
      </c>
      <c r="C5352" s="2" t="s">
        <v>2418</v>
      </c>
      <c r="D5352" s="2" t="s">
        <v>1</v>
      </c>
      <c r="E5352" s="3" t="s">
        <v>2</v>
      </c>
      <c r="F5352" s="3">
        <v>48250</v>
      </c>
      <c r="G5352" s="3" t="str">
        <f t="shared" si="83"/>
        <v xml:space="preserve">경남 </v>
      </c>
      <c r="H5352" s="2" t="s">
        <v>2420</v>
      </c>
      <c r="I5352" s="2" t="s">
        <v>1920</v>
      </c>
      <c r="J5352" s="2" t="s">
        <v>2419</v>
      </c>
    </row>
    <row r="5353" spans="1:10" x14ac:dyDescent="0.3">
      <c r="A5353" s="3">
        <v>775</v>
      </c>
      <c r="B5353" s="3">
        <v>6158156682</v>
      </c>
      <c r="C5353" s="2" t="s">
        <v>2506</v>
      </c>
      <c r="D5353" s="2" t="s">
        <v>1</v>
      </c>
      <c r="E5353" s="3" t="s">
        <v>2</v>
      </c>
      <c r="F5353" s="3">
        <v>48250</v>
      </c>
      <c r="G5353" s="3" t="str">
        <f t="shared" si="83"/>
        <v xml:space="preserve">경남 </v>
      </c>
      <c r="H5353" s="2" t="s">
        <v>2508</v>
      </c>
      <c r="I5353" s="2" t="s">
        <v>99</v>
      </c>
      <c r="J5353" s="2" t="s">
        <v>2507</v>
      </c>
    </row>
    <row r="5354" spans="1:10" x14ac:dyDescent="0.3">
      <c r="A5354" s="3">
        <v>776</v>
      </c>
      <c r="B5354" s="3">
        <v>6218103647</v>
      </c>
      <c r="C5354" s="2" t="s">
        <v>2509</v>
      </c>
      <c r="D5354" s="2" t="s">
        <v>471</v>
      </c>
      <c r="E5354" s="3" t="s">
        <v>2</v>
      </c>
      <c r="F5354" s="3">
        <v>48330</v>
      </c>
      <c r="G5354" s="3" t="str">
        <f t="shared" si="83"/>
        <v xml:space="preserve">경남 </v>
      </c>
      <c r="H5354" s="2" t="s">
        <v>2511</v>
      </c>
      <c r="I5354" s="2" t="s">
        <v>797</v>
      </c>
      <c r="J5354" s="2" t="s">
        <v>2510</v>
      </c>
    </row>
    <row r="5355" spans="1:10" x14ac:dyDescent="0.3">
      <c r="A5355" s="3">
        <v>777</v>
      </c>
      <c r="B5355" s="3">
        <v>6218132569</v>
      </c>
      <c r="C5355" s="2" t="s">
        <v>2512</v>
      </c>
      <c r="D5355" s="2" t="s">
        <v>1</v>
      </c>
      <c r="E5355" s="3" t="s">
        <v>2</v>
      </c>
      <c r="F5355" s="3">
        <v>48330</v>
      </c>
      <c r="G5355" s="3" t="str">
        <f t="shared" si="83"/>
        <v xml:space="preserve">경남 </v>
      </c>
      <c r="H5355" s="2" t="s">
        <v>2514</v>
      </c>
      <c r="I5355" s="2" t="s">
        <v>1947</v>
      </c>
      <c r="J5355" s="2" t="s">
        <v>2513</v>
      </c>
    </row>
    <row r="5356" spans="1:10" x14ac:dyDescent="0.3">
      <c r="A5356" s="3">
        <v>778</v>
      </c>
      <c r="B5356" s="3">
        <v>1028134256</v>
      </c>
      <c r="C5356" s="2" t="s">
        <v>2515</v>
      </c>
      <c r="D5356" s="2" t="s">
        <v>1</v>
      </c>
      <c r="E5356" s="3" t="s">
        <v>2</v>
      </c>
      <c r="F5356" s="3">
        <v>48330</v>
      </c>
      <c r="G5356" s="3" t="str">
        <f t="shared" si="83"/>
        <v xml:space="preserve">경남 </v>
      </c>
      <c r="H5356" s="2" t="s">
        <v>2517</v>
      </c>
      <c r="I5356" s="2" t="s">
        <v>1508</v>
      </c>
      <c r="J5356" s="2" t="s">
        <v>2516</v>
      </c>
    </row>
    <row r="5357" spans="1:10" x14ac:dyDescent="0.3">
      <c r="A5357" s="3">
        <v>812</v>
      </c>
      <c r="B5357" s="3">
        <v>6098135659</v>
      </c>
      <c r="C5357" s="2" t="s">
        <v>2616</v>
      </c>
      <c r="D5357" s="2" t="s">
        <v>1</v>
      </c>
      <c r="E5357" s="3" t="s">
        <v>2</v>
      </c>
      <c r="F5357" s="3">
        <v>48123</v>
      </c>
      <c r="G5357" s="3" t="str">
        <f t="shared" si="83"/>
        <v xml:space="preserve">경남 </v>
      </c>
      <c r="H5357" s="2" t="s">
        <v>2618</v>
      </c>
      <c r="I5357" s="2" t="s">
        <v>2619</v>
      </c>
      <c r="J5357" s="2" t="s">
        <v>2617</v>
      </c>
    </row>
    <row r="5358" spans="1:10" x14ac:dyDescent="0.3">
      <c r="A5358" s="3">
        <v>872</v>
      </c>
      <c r="B5358" s="3">
        <v>6088146018</v>
      </c>
      <c r="C5358" s="2" t="s">
        <v>2797</v>
      </c>
      <c r="D5358" s="2" t="s">
        <v>1</v>
      </c>
      <c r="E5358" s="3" t="s">
        <v>2</v>
      </c>
      <c r="F5358" s="3">
        <v>48125</v>
      </c>
      <c r="G5358" s="3" t="str">
        <f t="shared" si="83"/>
        <v xml:space="preserve">경남 </v>
      </c>
      <c r="H5358" s="2" t="s">
        <v>2799</v>
      </c>
      <c r="I5358" s="2" t="s">
        <v>63</v>
      </c>
      <c r="J5358" s="2" t="s">
        <v>2798</v>
      </c>
    </row>
    <row r="5359" spans="1:10" x14ac:dyDescent="0.3">
      <c r="A5359" s="3">
        <v>873</v>
      </c>
      <c r="B5359" s="3">
        <v>6089950778</v>
      </c>
      <c r="C5359" s="2" t="s">
        <v>2800</v>
      </c>
      <c r="D5359" s="2" t="s">
        <v>1</v>
      </c>
      <c r="E5359" s="3" t="s">
        <v>2</v>
      </c>
      <c r="F5359" s="3">
        <v>48125</v>
      </c>
      <c r="G5359" s="3" t="str">
        <f t="shared" si="83"/>
        <v xml:space="preserve">경남 </v>
      </c>
      <c r="H5359" s="2" t="s">
        <v>2802</v>
      </c>
      <c r="I5359" s="2" t="s">
        <v>1387</v>
      </c>
      <c r="J5359" s="2" t="s">
        <v>2801</v>
      </c>
    </row>
    <row r="5360" spans="1:10" x14ac:dyDescent="0.3">
      <c r="A5360" s="3">
        <v>874</v>
      </c>
      <c r="B5360" s="3">
        <v>6098111598</v>
      </c>
      <c r="C5360" s="2" t="s">
        <v>2803</v>
      </c>
      <c r="D5360" s="2" t="s">
        <v>1</v>
      </c>
      <c r="E5360" s="3" t="s">
        <v>2</v>
      </c>
      <c r="F5360" s="3">
        <v>48129</v>
      </c>
      <c r="G5360" s="3" t="str">
        <f t="shared" si="83"/>
        <v xml:space="preserve">경남 </v>
      </c>
      <c r="H5360" s="2" t="s">
        <v>2805</v>
      </c>
      <c r="I5360" s="2" t="s">
        <v>162</v>
      </c>
      <c r="J5360" s="2" t="s">
        <v>2804</v>
      </c>
    </row>
    <row r="5361" spans="1:10" x14ac:dyDescent="0.3">
      <c r="A5361" s="3">
        <v>878</v>
      </c>
      <c r="B5361" s="3">
        <v>6218153297</v>
      </c>
      <c r="C5361" s="2" t="s">
        <v>2816</v>
      </c>
      <c r="D5361" s="2" t="s">
        <v>1</v>
      </c>
      <c r="E5361" s="3" t="s">
        <v>2</v>
      </c>
      <c r="F5361" s="3">
        <v>48330</v>
      </c>
      <c r="G5361" s="3" t="str">
        <f t="shared" si="83"/>
        <v xml:space="preserve">경남 </v>
      </c>
      <c r="H5361" s="2" t="s">
        <v>2818</v>
      </c>
      <c r="I5361" s="2" t="s">
        <v>1234</v>
      </c>
      <c r="J5361" s="2" t="s">
        <v>2817</v>
      </c>
    </row>
    <row r="5362" spans="1:10" x14ac:dyDescent="0.3">
      <c r="A5362" s="3">
        <v>918</v>
      </c>
      <c r="B5362" s="3">
        <v>6098178930</v>
      </c>
      <c r="C5362" s="2" t="s">
        <v>2930</v>
      </c>
      <c r="D5362" s="2" t="s">
        <v>1</v>
      </c>
      <c r="E5362" s="3" t="s">
        <v>2</v>
      </c>
      <c r="F5362" s="3">
        <v>48720</v>
      </c>
      <c r="G5362" s="3" t="str">
        <f t="shared" si="83"/>
        <v xml:space="preserve">경남 </v>
      </c>
      <c r="H5362" s="2" t="s">
        <v>2932</v>
      </c>
      <c r="I5362" s="2" t="s">
        <v>2374</v>
      </c>
      <c r="J5362" s="2" t="s">
        <v>2931</v>
      </c>
    </row>
    <row r="5363" spans="1:10" x14ac:dyDescent="0.3">
      <c r="A5363" s="3">
        <v>920</v>
      </c>
      <c r="B5363" s="3">
        <v>6220291979</v>
      </c>
      <c r="C5363" s="2" t="s">
        <v>2936</v>
      </c>
      <c r="D5363" s="2" t="s">
        <v>1</v>
      </c>
      <c r="E5363" s="3" t="s">
        <v>2</v>
      </c>
      <c r="F5363" s="3">
        <v>48250</v>
      </c>
      <c r="G5363" s="3" t="str">
        <f t="shared" si="83"/>
        <v xml:space="preserve">경남 </v>
      </c>
      <c r="H5363" s="2" t="s">
        <v>2938</v>
      </c>
      <c r="I5363" s="2" t="s">
        <v>393</v>
      </c>
      <c r="J5363" s="2" t="s">
        <v>2937</v>
      </c>
    </row>
    <row r="5364" spans="1:10" x14ac:dyDescent="0.3">
      <c r="A5364" s="3">
        <v>955</v>
      </c>
      <c r="B5364" s="3">
        <v>6138139182</v>
      </c>
      <c r="C5364" s="2" t="s">
        <v>3042</v>
      </c>
      <c r="D5364" s="2" t="s">
        <v>1</v>
      </c>
      <c r="E5364" s="3" t="s">
        <v>2</v>
      </c>
      <c r="F5364" s="3">
        <v>48240</v>
      </c>
      <c r="G5364" s="3" t="str">
        <f t="shared" si="83"/>
        <v xml:space="preserve">경남 </v>
      </c>
      <c r="H5364" s="2" t="s">
        <v>3044</v>
      </c>
      <c r="I5364" s="2" t="s">
        <v>3045</v>
      </c>
      <c r="J5364" s="2" t="s">
        <v>3043</v>
      </c>
    </row>
    <row r="5365" spans="1:10" x14ac:dyDescent="0.3">
      <c r="A5365" s="3">
        <v>988</v>
      </c>
      <c r="B5365" s="3">
        <v>6128100160</v>
      </c>
      <c r="C5365" s="2" t="s">
        <v>3131</v>
      </c>
      <c r="D5365" s="2" t="s">
        <v>1</v>
      </c>
      <c r="E5365" s="3" t="s">
        <v>2</v>
      </c>
      <c r="F5365" s="3">
        <v>48820</v>
      </c>
      <c r="G5365" s="3" t="str">
        <f t="shared" si="83"/>
        <v xml:space="preserve">경남 </v>
      </c>
      <c r="H5365" s="2" t="s">
        <v>3133</v>
      </c>
      <c r="I5365" s="2" t="s">
        <v>5</v>
      </c>
      <c r="J5365" s="2" t="s">
        <v>3132</v>
      </c>
    </row>
    <row r="5366" spans="1:10" x14ac:dyDescent="0.3">
      <c r="A5366" s="3">
        <v>1046</v>
      </c>
      <c r="B5366" s="3">
        <v>6158135668</v>
      </c>
      <c r="C5366" s="2" t="s">
        <v>3302</v>
      </c>
      <c r="D5366" s="2" t="s">
        <v>1</v>
      </c>
      <c r="E5366" s="3" t="s">
        <v>2</v>
      </c>
      <c r="F5366" s="3">
        <v>48250</v>
      </c>
      <c r="G5366" s="3" t="str">
        <f t="shared" si="83"/>
        <v xml:space="preserve">경남 </v>
      </c>
      <c r="H5366" s="2" t="s">
        <v>3304</v>
      </c>
      <c r="I5366" s="2" t="s">
        <v>3305</v>
      </c>
      <c r="J5366" s="2" t="s">
        <v>3303</v>
      </c>
    </row>
    <row r="5367" spans="1:10" x14ac:dyDescent="0.3">
      <c r="A5367" s="3">
        <v>1047</v>
      </c>
      <c r="B5367" s="3">
        <v>6228110705</v>
      </c>
      <c r="C5367" s="2" t="s">
        <v>3306</v>
      </c>
      <c r="D5367" s="2" t="s">
        <v>1</v>
      </c>
      <c r="E5367" s="3" t="s">
        <v>2</v>
      </c>
      <c r="F5367" s="3">
        <v>48123</v>
      </c>
      <c r="G5367" s="3" t="str">
        <f t="shared" si="83"/>
        <v xml:space="preserve">경남 </v>
      </c>
      <c r="H5367" s="2" t="s">
        <v>3308</v>
      </c>
      <c r="I5367" s="2" t="s">
        <v>260</v>
      </c>
      <c r="J5367" s="2" t="s">
        <v>3307</v>
      </c>
    </row>
    <row r="5368" spans="1:10" x14ac:dyDescent="0.3">
      <c r="A5368" s="3">
        <v>1080</v>
      </c>
      <c r="B5368" s="3">
        <v>6068178848</v>
      </c>
      <c r="C5368" s="2" t="s">
        <v>3406</v>
      </c>
      <c r="D5368" s="2" t="s">
        <v>1</v>
      </c>
      <c r="E5368" s="3" t="s">
        <v>2</v>
      </c>
      <c r="F5368" s="3">
        <v>48250</v>
      </c>
      <c r="G5368" s="3" t="str">
        <f t="shared" si="83"/>
        <v xml:space="preserve">경남 </v>
      </c>
      <c r="H5368" s="2" t="s">
        <v>3408</v>
      </c>
      <c r="I5368" s="2" t="s">
        <v>2882</v>
      </c>
      <c r="J5368" s="2" t="s">
        <v>3407</v>
      </c>
    </row>
    <row r="5369" spans="1:10" x14ac:dyDescent="0.3">
      <c r="A5369" s="3">
        <v>1082</v>
      </c>
      <c r="B5369" s="3">
        <v>6098119038</v>
      </c>
      <c r="C5369" s="2" t="s">
        <v>3412</v>
      </c>
      <c r="D5369" s="2" t="s">
        <v>1</v>
      </c>
      <c r="E5369" s="3" t="s">
        <v>2</v>
      </c>
      <c r="F5369" s="3">
        <v>48121</v>
      </c>
      <c r="G5369" s="3" t="str">
        <f t="shared" si="83"/>
        <v xml:space="preserve">경남 </v>
      </c>
      <c r="H5369" s="2" t="s">
        <v>3414</v>
      </c>
      <c r="I5369" s="2" t="s">
        <v>839</v>
      </c>
      <c r="J5369" s="2" t="s">
        <v>3413</v>
      </c>
    </row>
    <row r="5370" spans="1:10" x14ac:dyDescent="0.3">
      <c r="A5370" s="3">
        <v>1083</v>
      </c>
      <c r="B5370" s="3">
        <v>6098119396</v>
      </c>
      <c r="C5370" s="2" t="s">
        <v>3415</v>
      </c>
      <c r="D5370" s="2" t="s">
        <v>1</v>
      </c>
      <c r="E5370" s="3" t="s">
        <v>2</v>
      </c>
      <c r="F5370" s="3">
        <v>48129</v>
      </c>
      <c r="G5370" s="3" t="str">
        <f t="shared" si="83"/>
        <v xml:space="preserve">경남 </v>
      </c>
      <c r="H5370" s="2" t="s">
        <v>3417</v>
      </c>
      <c r="I5370" s="2" t="s">
        <v>530</v>
      </c>
      <c r="J5370" s="2" t="s">
        <v>3416</v>
      </c>
    </row>
    <row r="5371" spans="1:10" x14ac:dyDescent="0.3">
      <c r="A5371" s="3">
        <v>1117</v>
      </c>
      <c r="B5371" s="3">
        <v>6138134019</v>
      </c>
      <c r="C5371" s="2" t="s">
        <v>3517</v>
      </c>
      <c r="D5371" s="2" t="s">
        <v>1796</v>
      </c>
      <c r="E5371" s="3" t="s">
        <v>3518</v>
      </c>
      <c r="F5371" s="3">
        <v>48240</v>
      </c>
      <c r="G5371" s="3" t="str">
        <f t="shared" si="83"/>
        <v xml:space="preserve">경남 </v>
      </c>
      <c r="H5371" s="2" t="s">
        <v>3520</v>
      </c>
      <c r="I5371" s="2" t="s">
        <v>3045</v>
      </c>
      <c r="J5371" s="2" t="s">
        <v>3519</v>
      </c>
    </row>
    <row r="5372" spans="1:10" x14ac:dyDescent="0.3">
      <c r="A5372" s="3">
        <v>1144</v>
      </c>
      <c r="B5372" s="3">
        <v>6098167054</v>
      </c>
      <c r="C5372" s="2" t="s">
        <v>3600</v>
      </c>
      <c r="D5372" s="2" t="s">
        <v>1</v>
      </c>
      <c r="E5372" s="3" t="s">
        <v>2</v>
      </c>
      <c r="F5372" s="3">
        <v>48121</v>
      </c>
      <c r="G5372" s="3" t="str">
        <f t="shared" si="83"/>
        <v xml:space="preserve">경남 </v>
      </c>
      <c r="H5372" s="2" t="s">
        <v>3602</v>
      </c>
      <c r="I5372" s="2" t="s">
        <v>526</v>
      </c>
      <c r="J5372" s="2" t="s">
        <v>3601</v>
      </c>
    </row>
    <row r="5373" spans="1:10" x14ac:dyDescent="0.3">
      <c r="A5373" s="3">
        <v>1175</v>
      </c>
      <c r="B5373" s="3">
        <v>6158174434</v>
      </c>
      <c r="C5373" s="2" t="s">
        <v>3692</v>
      </c>
      <c r="D5373" s="2" t="s">
        <v>1</v>
      </c>
      <c r="E5373" s="3" t="s">
        <v>2</v>
      </c>
      <c r="F5373" s="3">
        <v>48250</v>
      </c>
      <c r="G5373" s="3" t="str">
        <f t="shared" si="83"/>
        <v xml:space="preserve">경남 </v>
      </c>
      <c r="H5373" s="2" t="s">
        <v>3694</v>
      </c>
      <c r="I5373" s="2" t="s">
        <v>1234</v>
      </c>
      <c r="J5373" s="2" t="s">
        <v>3693</v>
      </c>
    </row>
    <row r="5374" spans="1:10" x14ac:dyDescent="0.3">
      <c r="A5374" s="3">
        <v>1177</v>
      </c>
      <c r="B5374" s="3">
        <v>6218135455</v>
      </c>
      <c r="C5374" s="2" t="s">
        <v>3698</v>
      </c>
      <c r="D5374" s="2" t="s">
        <v>3699</v>
      </c>
      <c r="E5374" s="3" t="s">
        <v>3700</v>
      </c>
      <c r="F5374" s="3">
        <v>48330</v>
      </c>
      <c r="G5374" s="3" t="str">
        <f t="shared" si="83"/>
        <v xml:space="preserve">경남 </v>
      </c>
      <c r="H5374" s="2" t="s">
        <v>3702</v>
      </c>
      <c r="I5374" s="2" t="s">
        <v>616</v>
      </c>
      <c r="J5374" s="2" t="s">
        <v>3701</v>
      </c>
    </row>
    <row r="5375" spans="1:10" x14ac:dyDescent="0.3">
      <c r="A5375" s="3">
        <v>1232</v>
      </c>
      <c r="B5375" s="3">
        <v>6068128580</v>
      </c>
      <c r="C5375" s="2" t="s">
        <v>3866</v>
      </c>
      <c r="D5375" s="2" t="s">
        <v>1</v>
      </c>
      <c r="E5375" s="3" t="s">
        <v>2</v>
      </c>
      <c r="F5375" s="3">
        <v>48250</v>
      </c>
      <c r="G5375" s="3" t="str">
        <f t="shared" si="83"/>
        <v xml:space="preserve">경남 </v>
      </c>
      <c r="H5375" s="2" t="s">
        <v>3868</v>
      </c>
      <c r="I5375" s="2" t="s">
        <v>260</v>
      </c>
      <c r="J5375" s="2" t="s">
        <v>3867</v>
      </c>
    </row>
    <row r="5376" spans="1:10" x14ac:dyDescent="0.3">
      <c r="A5376" s="3">
        <v>1233</v>
      </c>
      <c r="B5376" s="3">
        <v>6080895817</v>
      </c>
      <c r="C5376" s="2" t="s">
        <v>3869</v>
      </c>
      <c r="D5376" s="2" t="s">
        <v>1</v>
      </c>
      <c r="E5376" s="3" t="s">
        <v>2</v>
      </c>
      <c r="F5376" s="3">
        <v>48730</v>
      </c>
      <c r="G5376" s="3" t="str">
        <f t="shared" si="83"/>
        <v xml:space="preserve">경남 </v>
      </c>
      <c r="H5376" s="2" t="s">
        <v>3871</v>
      </c>
      <c r="I5376" s="2" t="s">
        <v>55</v>
      </c>
      <c r="J5376" s="2" t="s">
        <v>3870</v>
      </c>
    </row>
    <row r="5377" spans="1:10" x14ac:dyDescent="0.3">
      <c r="A5377" s="3">
        <v>1234</v>
      </c>
      <c r="B5377" s="3">
        <v>6098164697</v>
      </c>
      <c r="C5377" s="2" t="s">
        <v>3872</v>
      </c>
      <c r="D5377" s="2" t="s">
        <v>1</v>
      </c>
      <c r="E5377" s="3" t="s">
        <v>2</v>
      </c>
      <c r="F5377" s="3">
        <v>48123</v>
      </c>
      <c r="G5377" s="3" t="str">
        <f t="shared" si="83"/>
        <v xml:space="preserve">경남 </v>
      </c>
      <c r="H5377" s="2" t="s">
        <v>3874</v>
      </c>
      <c r="I5377" s="2" t="s">
        <v>99</v>
      </c>
      <c r="J5377" s="2" t="s">
        <v>3873</v>
      </c>
    </row>
    <row r="5378" spans="1:10" x14ac:dyDescent="0.3">
      <c r="A5378" s="3">
        <v>1263</v>
      </c>
      <c r="B5378" s="3">
        <v>6218187327</v>
      </c>
      <c r="C5378" s="2" t="s">
        <v>3950</v>
      </c>
      <c r="D5378" s="2" t="s">
        <v>1</v>
      </c>
      <c r="E5378" s="3" t="s">
        <v>2</v>
      </c>
      <c r="F5378" s="3">
        <v>48330</v>
      </c>
      <c r="G5378" s="3" t="str">
        <f t="shared" si="83"/>
        <v xml:space="preserve">경남 </v>
      </c>
      <c r="H5378" s="2" t="s">
        <v>3952</v>
      </c>
      <c r="I5378" s="2" t="s">
        <v>1234</v>
      </c>
      <c r="J5378" s="2" t="s">
        <v>3951</v>
      </c>
    </row>
    <row r="5379" spans="1:10" x14ac:dyDescent="0.3">
      <c r="A5379" s="3">
        <v>1283</v>
      </c>
      <c r="B5379" s="3">
        <v>6078117714</v>
      </c>
      <c r="C5379" s="2" t="s">
        <v>4005</v>
      </c>
      <c r="D5379" s="2" t="s">
        <v>1</v>
      </c>
      <c r="E5379" s="3" t="s">
        <v>2</v>
      </c>
      <c r="F5379" s="3">
        <v>48330</v>
      </c>
      <c r="G5379" s="3" t="str">
        <f t="shared" ref="G5379:G5442" si="84">LEFT(H5379,3)</f>
        <v xml:space="preserve">경남 </v>
      </c>
      <c r="H5379" s="2" t="s">
        <v>4007</v>
      </c>
      <c r="I5379" s="2" t="s">
        <v>430</v>
      </c>
      <c r="J5379" s="2" t="s">
        <v>4006</v>
      </c>
    </row>
    <row r="5380" spans="1:10" x14ac:dyDescent="0.3">
      <c r="A5380" s="3">
        <v>1284</v>
      </c>
      <c r="B5380" s="3">
        <v>6081496286</v>
      </c>
      <c r="C5380" s="2" t="s">
        <v>4008</v>
      </c>
      <c r="D5380" s="2" t="s">
        <v>1</v>
      </c>
      <c r="E5380" s="3" t="s">
        <v>2</v>
      </c>
      <c r="F5380" s="3">
        <v>48730</v>
      </c>
      <c r="G5380" s="3" t="str">
        <f t="shared" si="84"/>
        <v xml:space="preserve">경남 </v>
      </c>
      <c r="H5380" s="2" t="s">
        <v>4010</v>
      </c>
      <c r="I5380" s="2" t="s">
        <v>229</v>
      </c>
      <c r="J5380" s="2" t="s">
        <v>4009</v>
      </c>
    </row>
    <row r="5381" spans="1:10" x14ac:dyDescent="0.3">
      <c r="A5381" s="3">
        <v>1285</v>
      </c>
      <c r="B5381" s="3">
        <v>6098141165</v>
      </c>
      <c r="C5381" s="2" t="s">
        <v>4011</v>
      </c>
      <c r="D5381" s="2" t="s">
        <v>1</v>
      </c>
      <c r="E5381" s="3" t="s">
        <v>2</v>
      </c>
      <c r="F5381" s="3">
        <v>48121</v>
      </c>
      <c r="G5381" s="3" t="str">
        <f t="shared" si="84"/>
        <v xml:space="preserve">경남 </v>
      </c>
      <c r="H5381" s="2" t="s">
        <v>4013</v>
      </c>
      <c r="I5381" s="2" t="s">
        <v>2040</v>
      </c>
      <c r="J5381" s="2" t="s">
        <v>4012</v>
      </c>
    </row>
    <row r="5382" spans="1:10" x14ac:dyDescent="0.3">
      <c r="A5382" s="3">
        <v>1323</v>
      </c>
      <c r="B5382" s="3">
        <v>6088152766</v>
      </c>
      <c r="C5382" s="2" t="s">
        <v>4126</v>
      </c>
      <c r="D5382" s="2" t="s">
        <v>1</v>
      </c>
      <c r="E5382" s="3" t="s">
        <v>2</v>
      </c>
      <c r="F5382" s="3">
        <v>48125</v>
      </c>
      <c r="G5382" s="3" t="str">
        <f t="shared" si="84"/>
        <v xml:space="preserve">경남 </v>
      </c>
      <c r="H5382" s="2" t="s">
        <v>4128</v>
      </c>
      <c r="I5382" s="2" t="s">
        <v>451</v>
      </c>
      <c r="J5382" s="2" t="s">
        <v>4127</v>
      </c>
    </row>
    <row r="5383" spans="1:10" x14ac:dyDescent="0.3">
      <c r="A5383" s="3">
        <v>1324</v>
      </c>
      <c r="B5383" s="3">
        <v>6118103048</v>
      </c>
      <c r="C5383" s="2" t="s">
        <v>4129</v>
      </c>
      <c r="D5383" s="2" t="s">
        <v>1</v>
      </c>
      <c r="E5383" s="3" t="s">
        <v>2</v>
      </c>
      <c r="F5383" s="3">
        <v>48880</v>
      </c>
      <c r="G5383" s="3" t="str">
        <f t="shared" si="84"/>
        <v xml:space="preserve">경남 </v>
      </c>
      <c r="H5383" s="2" t="s">
        <v>4131</v>
      </c>
      <c r="I5383" s="2" t="s">
        <v>5</v>
      </c>
      <c r="J5383" s="2" t="s">
        <v>4130</v>
      </c>
    </row>
    <row r="5384" spans="1:10" x14ac:dyDescent="0.3">
      <c r="A5384" s="3">
        <v>1381</v>
      </c>
      <c r="B5384" s="3">
        <v>6068188593</v>
      </c>
      <c r="C5384" s="2" t="s">
        <v>4299</v>
      </c>
      <c r="D5384" s="2" t="s">
        <v>1</v>
      </c>
      <c r="E5384" s="3" t="s">
        <v>2</v>
      </c>
      <c r="F5384" s="3">
        <v>48250</v>
      </c>
      <c r="G5384" s="3" t="str">
        <f t="shared" si="84"/>
        <v xml:space="preserve">경남 </v>
      </c>
      <c r="H5384" s="2" t="s">
        <v>4301</v>
      </c>
      <c r="I5384" s="2" t="s">
        <v>229</v>
      </c>
      <c r="J5384" s="2" t="s">
        <v>4300</v>
      </c>
    </row>
    <row r="5385" spans="1:10" x14ac:dyDescent="0.3">
      <c r="A5385" s="3">
        <v>1382</v>
      </c>
      <c r="B5385" s="3">
        <v>6088139822</v>
      </c>
      <c r="C5385" s="2" t="s">
        <v>4302</v>
      </c>
      <c r="D5385" s="2" t="s">
        <v>1</v>
      </c>
      <c r="E5385" s="3" t="s">
        <v>2</v>
      </c>
      <c r="F5385" s="3">
        <v>48127</v>
      </c>
      <c r="G5385" s="3" t="str">
        <f t="shared" si="84"/>
        <v xml:space="preserve">경남 </v>
      </c>
      <c r="H5385" s="2" t="s">
        <v>4304</v>
      </c>
      <c r="I5385" s="2" t="s">
        <v>423</v>
      </c>
      <c r="J5385" s="2" t="s">
        <v>4303</v>
      </c>
    </row>
    <row r="5386" spans="1:10" x14ac:dyDescent="0.3">
      <c r="A5386" s="3">
        <v>1383</v>
      </c>
      <c r="B5386" s="3">
        <v>6098153846</v>
      </c>
      <c r="C5386" s="2" t="s">
        <v>4305</v>
      </c>
      <c r="D5386" s="2" t="s">
        <v>1</v>
      </c>
      <c r="E5386" s="3" t="s">
        <v>2</v>
      </c>
      <c r="F5386" s="3">
        <v>48121</v>
      </c>
      <c r="G5386" s="3" t="str">
        <f t="shared" si="84"/>
        <v xml:space="preserve">경남 </v>
      </c>
      <c r="H5386" s="2" t="s">
        <v>4307</v>
      </c>
      <c r="I5386" s="2" t="s">
        <v>5</v>
      </c>
      <c r="J5386" s="2" t="s">
        <v>4306</v>
      </c>
    </row>
    <row r="5387" spans="1:10" x14ac:dyDescent="0.3">
      <c r="A5387" s="3">
        <v>1386</v>
      </c>
      <c r="B5387" s="3">
        <v>6218127412</v>
      </c>
      <c r="C5387" s="2" t="s">
        <v>4314</v>
      </c>
      <c r="D5387" s="2" t="s">
        <v>1</v>
      </c>
      <c r="E5387" s="3" t="s">
        <v>2</v>
      </c>
      <c r="F5387" s="3">
        <v>48330</v>
      </c>
      <c r="G5387" s="3" t="str">
        <f t="shared" si="84"/>
        <v xml:space="preserve">경남 </v>
      </c>
      <c r="H5387" s="2" t="s">
        <v>4316</v>
      </c>
      <c r="I5387" s="2" t="s">
        <v>63</v>
      </c>
      <c r="J5387" s="2" t="s">
        <v>4315</v>
      </c>
    </row>
    <row r="5388" spans="1:10" x14ac:dyDescent="0.3">
      <c r="A5388" s="3">
        <v>1410</v>
      </c>
      <c r="B5388" s="3">
        <v>6158134164</v>
      </c>
      <c r="C5388" s="2" t="s">
        <v>4384</v>
      </c>
      <c r="D5388" s="2" t="s">
        <v>1</v>
      </c>
      <c r="E5388" s="3" t="s">
        <v>2</v>
      </c>
      <c r="F5388" s="3">
        <v>48250</v>
      </c>
      <c r="G5388" s="3" t="str">
        <f t="shared" si="84"/>
        <v xml:space="preserve">경남 </v>
      </c>
      <c r="H5388" s="2" t="s">
        <v>4386</v>
      </c>
      <c r="I5388" s="2" t="s">
        <v>1885</v>
      </c>
      <c r="J5388" s="2" t="s">
        <v>4385</v>
      </c>
    </row>
    <row r="5389" spans="1:10" x14ac:dyDescent="0.3">
      <c r="A5389" s="3">
        <v>1473</v>
      </c>
      <c r="B5389" s="3">
        <v>6098146869</v>
      </c>
      <c r="C5389" s="2" t="s">
        <v>4564</v>
      </c>
      <c r="D5389" s="2" t="s">
        <v>1</v>
      </c>
      <c r="E5389" s="3" t="s">
        <v>2</v>
      </c>
      <c r="F5389" s="3">
        <v>48123</v>
      </c>
      <c r="G5389" s="3" t="str">
        <f t="shared" si="84"/>
        <v xml:space="preserve">경남 </v>
      </c>
      <c r="H5389" s="2" t="s">
        <v>2618</v>
      </c>
      <c r="I5389" s="2" t="s">
        <v>117</v>
      </c>
      <c r="J5389" s="2" t="s">
        <v>4565</v>
      </c>
    </row>
    <row r="5390" spans="1:10" x14ac:dyDescent="0.3">
      <c r="A5390" s="3">
        <v>1474</v>
      </c>
      <c r="B5390" s="3">
        <v>6158134510</v>
      </c>
      <c r="C5390" s="2" t="s">
        <v>4566</v>
      </c>
      <c r="D5390" s="2" t="s">
        <v>1</v>
      </c>
      <c r="E5390" s="3" t="s">
        <v>2</v>
      </c>
      <c r="F5390" s="3">
        <v>48250</v>
      </c>
      <c r="G5390" s="3" t="str">
        <f t="shared" si="84"/>
        <v xml:space="preserve">경남 </v>
      </c>
      <c r="H5390" s="2" t="s">
        <v>4568</v>
      </c>
      <c r="I5390" s="2" t="s">
        <v>1920</v>
      </c>
      <c r="J5390" s="2" t="s">
        <v>4567</v>
      </c>
    </row>
    <row r="5391" spans="1:10" x14ac:dyDescent="0.3">
      <c r="A5391" s="3">
        <v>1507</v>
      </c>
      <c r="B5391" s="3">
        <v>1208130898</v>
      </c>
      <c r="C5391" s="2" t="s">
        <v>4661</v>
      </c>
      <c r="D5391" s="2" t="s">
        <v>239</v>
      </c>
      <c r="E5391" s="3" t="s">
        <v>240</v>
      </c>
      <c r="F5391" s="3">
        <v>48240</v>
      </c>
      <c r="G5391" s="3" t="str">
        <f t="shared" si="84"/>
        <v xml:space="preserve">경남 </v>
      </c>
      <c r="H5391" s="2" t="s">
        <v>4663</v>
      </c>
      <c r="I5391" s="2" t="s">
        <v>705</v>
      </c>
      <c r="J5391" s="2" t="s">
        <v>4662</v>
      </c>
    </row>
    <row r="5392" spans="1:10" x14ac:dyDescent="0.3">
      <c r="A5392" s="3">
        <v>1531</v>
      </c>
      <c r="B5392" s="3">
        <v>6068607732</v>
      </c>
      <c r="C5392" s="2" t="s">
        <v>4729</v>
      </c>
      <c r="D5392" s="2" t="s">
        <v>1</v>
      </c>
      <c r="E5392" s="3" t="s">
        <v>2</v>
      </c>
      <c r="F5392" s="3">
        <v>48330</v>
      </c>
      <c r="G5392" s="3" t="str">
        <f t="shared" si="84"/>
        <v xml:space="preserve">경남 </v>
      </c>
      <c r="H5392" s="2" t="s">
        <v>4731</v>
      </c>
      <c r="I5392" s="2" t="s">
        <v>63</v>
      </c>
      <c r="J5392" s="2" t="s">
        <v>4730</v>
      </c>
    </row>
    <row r="5393" spans="1:10" x14ac:dyDescent="0.3">
      <c r="A5393" s="3">
        <v>1533</v>
      </c>
      <c r="B5393" s="3">
        <v>6158108384</v>
      </c>
      <c r="C5393" s="2" t="s">
        <v>4735</v>
      </c>
      <c r="D5393" s="2" t="s">
        <v>1</v>
      </c>
      <c r="E5393" s="3" t="s">
        <v>2</v>
      </c>
      <c r="F5393" s="3">
        <v>48270</v>
      </c>
      <c r="G5393" s="3" t="str">
        <f t="shared" si="84"/>
        <v xml:space="preserve">경남 </v>
      </c>
      <c r="H5393" s="2" t="s">
        <v>4737</v>
      </c>
      <c r="I5393" s="2" t="s">
        <v>47</v>
      </c>
      <c r="J5393" s="2" t="s">
        <v>4736</v>
      </c>
    </row>
    <row r="5394" spans="1:10" x14ac:dyDescent="0.3">
      <c r="A5394" s="3">
        <v>1570</v>
      </c>
      <c r="B5394" s="3">
        <v>6048136027</v>
      </c>
      <c r="C5394" s="2" t="s">
        <v>4851</v>
      </c>
      <c r="D5394" s="2" t="s">
        <v>895</v>
      </c>
      <c r="E5394" s="3" t="s">
        <v>896</v>
      </c>
      <c r="F5394" s="3">
        <v>48330</v>
      </c>
      <c r="G5394" s="3" t="str">
        <f t="shared" si="84"/>
        <v xml:space="preserve">경남 </v>
      </c>
      <c r="H5394" s="2" t="s">
        <v>4853</v>
      </c>
      <c r="I5394" s="2" t="s">
        <v>393</v>
      </c>
      <c r="J5394" s="2" t="s">
        <v>4852</v>
      </c>
    </row>
    <row r="5395" spans="1:10" x14ac:dyDescent="0.3">
      <c r="A5395" s="3">
        <v>1573</v>
      </c>
      <c r="B5395" s="3">
        <v>6090638023</v>
      </c>
      <c r="C5395" s="2" t="s">
        <v>4860</v>
      </c>
      <c r="D5395" s="2" t="s">
        <v>1</v>
      </c>
      <c r="E5395" s="3" t="s">
        <v>2</v>
      </c>
      <c r="F5395" s="3">
        <v>48123</v>
      </c>
      <c r="G5395" s="3" t="str">
        <f t="shared" si="84"/>
        <v xml:space="preserve">경남 </v>
      </c>
      <c r="H5395" s="2" t="s">
        <v>4862</v>
      </c>
      <c r="I5395" s="2" t="s">
        <v>260</v>
      </c>
      <c r="J5395" s="2" t="s">
        <v>4861</v>
      </c>
    </row>
    <row r="5396" spans="1:10" x14ac:dyDescent="0.3">
      <c r="A5396" s="3">
        <v>1574</v>
      </c>
      <c r="B5396" s="3">
        <v>6131663118</v>
      </c>
      <c r="C5396" s="2" t="s">
        <v>4863</v>
      </c>
      <c r="D5396" s="2" t="s">
        <v>1</v>
      </c>
      <c r="E5396" s="3" t="s">
        <v>2</v>
      </c>
      <c r="F5396" s="3">
        <v>48240</v>
      </c>
      <c r="G5396" s="3" t="str">
        <f t="shared" si="84"/>
        <v xml:space="preserve">경남 </v>
      </c>
      <c r="H5396" s="2" t="s">
        <v>4865</v>
      </c>
      <c r="I5396" s="2" t="s">
        <v>2304</v>
      </c>
      <c r="J5396" s="2" t="s">
        <v>4864</v>
      </c>
    </row>
    <row r="5397" spans="1:10" x14ac:dyDescent="0.3">
      <c r="A5397" s="3">
        <v>1606</v>
      </c>
      <c r="B5397" s="3">
        <v>6158144056</v>
      </c>
      <c r="C5397" s="2" t="s">
        <v>4959</v>
      </c>
      <c r="D5397" s="2" t="s">
        <v>1</v>
      </c>
      <c r="E5397" s="3" t="s">
        <v>2</v>
      </c>
      <c r="F5397" s="3">
        <v>48250</v>
      </c>
      <c r="G5397" s="3" t="str">
        <f t="shared" si="84"/>
        <v xml:space="preserve">경남 </v>
      </c>
      <c r="H5397" s="2" t="s">
        <v>4961</v>
      </c>
      <c r="I5397" s="2" t="s">
        <v>99</v>
      </c>
      <c r="J5397" s="2" t="s">
        <v>4960</v>
      </c>
    </row>
    <row r="5398" spans="1:10" x14ac:dyDescent="0.3">
      <c r="A5398" s="3">
        <v>1607</v>
      </c>
      <c r="B5398" s="3">
        <v>6178110853</v>
      </c>
      <c r="C5398" s="2" t="s">
        <v>4962</v>
      </c>
      <c r="D5398" s="2" t="s">
        <v>1</v>
      </c>
      <c r="E5398" s="3" t="s">
        <v>2</v>
      </c>
      <c r="F5398" s="3">
        <v>48250</v>
      </c>
      <c r="G5398" s="3" t="str">
        <f t="shared" si="84"/>
        <v xml:space="preserve">경남 </v>
      </c>
      <c r="H5398" s="2" t="s">
        <v>4964</v>
      </c>
      <c r="I5398" s="2" t="s">
        <v>4965</v>
      </c>
      <c r="J5398" s="2" t="s">
        <v>4963</v>
      </c>
    </row>
    <row r="5399" spans="1:10" x14ac:dyDescent="0.3">
      <c r="A5399" s="3">
        <v>1609</v>
      </c>
      <c r="B5399" s="3">
        <v>6218174405</v>
      </c>
      <c r="C5399" s="2" t="s">
        <v>4969</v>
      </c>
      <c r="D5399" s="2" t="s">
        <v>1</v>
      </c>
      <c r="E5399" s="3" t="s">
        <v>2</v>
      </c>
      <c r="F5399" s="3">
        <v>48330</v>
      </c>
      <c r="G5399" s="3" t="str">
        <f t="shared" si="84"/>
        <v xml:space="preserve">경남 </v>
      </c>
      <c r="H5399" s="2" t="s">
        <v>4971</v>
      </c>
      <c r="I5399" s="2" t="s">
        <v>1234</v>
      </c>
      <c r="J5399" s="2" t="s">
        <v>4970</v>
      </c>
    </row>
    <row r="5400" spans="1:10" x14ac:dyDescent="0.3">
      <c r="A5400" s="3">
        <v>1610</v>
      </c>
      <c r="B5400" s="3">
        <v>6228122201</v>
      </c>
      <c r="C5400" s="2" t="s">
        <v>4972</v>
      </c>
      <c r="D5400" s="2" t="s">
        <v>1</v>
      </c>
      <c r="E5400" s="3" t="s">
        <v>2</v>
      </c>
      <c r="F5400" s="3">
        <v>48250</v>
      </c>
      <c r="G5400" s="3" t="str">
        <f t="shared" si="84"/>
        <v xml:space="preserve">경남 </v>
      </c>
      <c r="H5400" s="2" t="s">
        <v>4974</v>
      </c>
      <c r="I5400" s="2" t="s">
        <v>1411</v>
      </c>
      <c r="J5400" s="2" t="s">
        <v>4973</v>
      </c>
    </row>
    <row r="5401" spans="1:10" x14ac:dyDescent="0.3">
      <c r="A5401" s="3">
        <v>1637</v>
      </c>
      <c r="B5401" s="3">
        <v>6088122001</v>
      </c>
      <c r="C5401" s="2" t="s">
        <v>5050</v>
      </c>
      <c r="D5401" s="2" t="s">
        <v>1</v>
      </c>
      <c r="E5401" s="3" t="s">
        <v>2</v>
      </c>
      <c r="F5401" s="3">
        <v>48125</v>
      </c>
      <c r="G5401" s="3" t="str">
        <f t="shared" si="84"/>
        <v xml:space="preserve">경남 </v>
      </c>
      <c r="H5401" s="2" t="s">
        <v>5052</v>
      </c>
      <c r="I5401" s="2" t="s">
        <v>1898</v>
      </c>
      <c r="J5401" s="2" t="s">
        <v>5051</v>
      </c>
    </row>
    <row r="5402" spans="1:10" x14ac:dyDescent="0.3">
      <c r="A5402" s="3">
        <v>1638</v>
      </c>
      <c r="B5402" s="3">
        <v>6098170791</v>
      </c>
      <c r="C5402" s="2" t="s">
        <v>5053</v>
      </c>
      <c r="D5402" s="2" t="s">
        <v>1</v>
      </c>
      <c r="E5402" s="3" t="s">
        <v>2</v>
      </c>
      <c r="F5402" s="3">
        <v>48123</v>
      </c>
      <c r="G5402" s="3" t="str">
        <f t="shared" si="84"/>
        <v xml:space="preserve">경남 </v>
      </c>
      <c r="H5402" s="2" t="s">
        <v>5055</v>
      </c>
      <c r="I5402" s="2" t="s">
        <v>743</v>
      </c>
      <c r="J5402" s="2" t="s">
        <v>5054</v>
      </c>
    </row>
    <row r="5403" spans="1:10" x14ac:dyDescent="0.3">
      <c r="A5403" s="3">
        <v>1640</v>
      </c>
      <c r="B5403" s="3">
        <v>6138116006</v>
      </c>
      <c r="C5403" s="2" t="s">
        <v>5060</v>
      </c>
      <c r="D5403" s="2" t="s">
        <v>1</v>
      </c>
      <c r="E5403" s="3" t="s">
        <v>2</v>
      </c>
      <c r="F5403" s="3">
        <v>48170</v>
      </c>
      <c r="G5403" s="3" t="str">
        <f t="shared" si="84"/>
        <v xml:space="preserve">경남 </v>
      </c>
      <c r="H5403" s="2" t="s">
        <v>5062</v>
      </c>
      <c r="I5403" s="2" t="s">
        <v>3285</v>
      </c>
      <c r="J5403" s="2" t="s">
        <v>5061</v>
      </c>
    </row>
    <row r="5404" spans="1:10" x14ac:dyDescent="0.3">
      <c r="A5404" s="3">
        <v>1641</v>
      </c>
      <c r="B5404" s="3">
        <v>6218100543</v>
      </c>
      <c r="C5404" s="2" t="s">
        <v>5063</v>
      </c>
      <c r="D5404" s="2" t="s">
        <v>1</v>
      </c>
      <c r="E5404" s="3" t="s">
        <v>2</v>
      </c>
      <c r="F5404" s="3">
        <v>48330</v>
      </c>
      <c r="G5404" s="3" t="str">
        <f t="shared" si="84"/>
        <v xml:space="preserve">경남 </v>
      </c>
      <c r="H5404" s="2" t="s">
        <v>5065</v>
      </c>
      <c r="I5404" s="2" t="s">
        <v>95</v>
      </c>
      <c r="J5404" s="2" t="s">
        <v>5064</v>
      </c>
    </row>
    <row r="5405" spans="1:10" x14ac:dyDescent="0.3">
      <c r="A5405" s="3">
        <v>1642</v>
      </c>
      <c r="B5405" s="3">
        <v>6228103072</v>
      </c>
      <c r="C5405" s="2" t="s">
        <v>5066</v>
      </c>
      <c r="D5405" s="2" t="s">
        <v>1</v>
      </c>
      <c r="E5405" s="3" t="s">
        <v>2</v>
      </c>
      <c r="F5405" s="3">
        <v>48127</v>
      </c>
      <c r="G5405" s="3" t="str">
        <f t="shared" si="84"/>
        <v xml:space="preserve">경남 </v>
      </c>
      <c r="H5405" s="2" t="s">
        <v>5068</v>
      </c>
      <c r="I5405" s="2" t="s">
        <v>2020</v>
      </c>
      <c r="J5405" s="2" t="s">
        <v>5067</v>
      </c>
    </row>
    <row r="5406" spans="1:10" x14ac:dyDescent="0.3">
      <c r="A5406" s="3">
        <v>1676</v>
      </c>
      <c r="B5406" s="3">
        <v>6228111169</v>
      </c>
      <c r="C5406" s="2" t="s">
        <v>5165</v>
      </c>
      <c r="D5406" s="2" t="s">
        <v>1</v>
      </c>
      <c r="E5406" s="3" t="s">
        <v>2</v>
      </c>
      <c r="F5406" s="3">
        <v>48250</v>
      </c>
      <c r="G5406" s="3" t="str">
        <f t="shared" si="84"/>
        <v xml:space="preserve">경남 </v>
      </c>
      <c r="H5406" s="2" t="s">
        <v>5167</v>
      </c>
      <c r="I5406" s="2" t="s">
        <v>169</v>
      </c>
      <c r="J5406" s="2" t="s">
        <v>5166</v>
      </c>
    </row>
    <row r="5407" spans="1:10" x14ac:dyDescent="0.3">
      <c r="A5407" s="3">
        <v>1709</v>
      </c>
      <c r="B5407" s="3">
        <v>6098126242</v>
      </c>
      <c r="C5407" s="2" t="s">
        <v>5254</v>
      </c>
      <c r="D5407" s="2" t="s">
        <v>1</v>
      </c>
      <c r="E5407" s="3" t="s">
        <v>2</v>
      </c>
      <c r="F5407" s="3">
        <v>48127</v>
      </c>
      <c r="G5407" s="3" t="str">
        <f t="shared" si="84"/>
        <v xml:space="preserve">경남 </v>
      </c>
      <c r="H5407" s="2" t="s">
        <v>5256</v>
      </c>
      <c r="I5407" s="2" t="s">
        <v>63</v>
      </c>
      <c r="J5407" s="2" t="s">
        <v>5255</v>
      </c>
    </row>
    <row r="5408" spans="1:10" x14ac:dyDescent="0.3">
      <c r="A5408" s="3">
        <v>1742</v>
      </c>
      <c r="B5408" s="3">
        <v>6139601206</v>
      </c>
      <c r="C5408" s="2" t="s">
        <v>5351</v>
      </c>
      <c r="D5408" s="2" t="s">
        <v>1</v>
      </c>
      <c r="E5408" s="3" t="s">
        <v>2</v>
      </c>
      <c r="F5408" s="3">
        <v>48170</v>
      </c>
      <c r="G5408" s="3" t="str">
        <f t="shared" si="84"/>
        <v xml:space="preserve">경남 </v>
      </c>
      <c r="H5408" s="2" t="s">
        <v>5353</v>
      </c>
      <c r="I5408" s="2" t="s">
        <v>1859</v>
      </c>
      <c r="J5408" s="2" t="s">
        <v>5352</v>
      </c>
    </row>
    <row r="5409" spans="1:10" x14ac:dyDescent="0.3">
      <c r="A5409" s="3">
        <v>1772</v>
      </c>
      <c r="B5409" s="3">
        <v>6088136728</v>
      </c>
      <c r="C5409" s="2" t="s">
        <v>5440</v>
      </c>
      <c r="D5409" s="2" t="s">
        <v>1</v>
      </c>
      <c r="E5409" s="3" t="s">
        <v>2</v>
      </c>
      <c r="F5409" s="3">
        <v>48740</v>
      </c>
      <c r="G5409" s="3" t="str">
        <f t="shared" si="84"/>
        <v xml:space="preserve">경남 </v>
      </c>
      <c r="H5409" s="2" t="s">
        <v>5442</v>
      </c>
      <c r="I5409" s="2" t="s">
        <v>3090</v>
      </c>
      <c r="J5409" s="2" t="s">
        <v>5441</v>
      </c>
    </row>
    <row r="5410" spans="1:10" x14ac:dyDescent="0.3">
      <c r="A5410" s="3">
        <v>1773</v>
      </c>
      <c r="B5410" s="3">
        <v>6098107959</v>
      </c>
      <c r="C5410" s="2" t="s">
        <v>5443</v>
      </c>
      <c r="D5410" s="2" t="s">
        <v>1</v>
      </c>
      <c r="E5410" s="3" t="s">
        <v>2</v>
      </c>
      <c r="F5410" s="3">
        <v>48121</v>
      </c>
      <c r="G5410" s="3" t="str">
        <f t="shared" si="84"/>
        <v xml:space="preserve">경남 </v>
      </c>
      <c r="H5410" s="2" t="s">
        <v>5445</v>
      </c>
      <c r="I5410" s="2" t="s">
        <v>260</v>
      </c>
      <c r="J5410" s="2" t="s">
        <v>5444</v>
      </c>
    </row>
    <row r="5411" spans="1:10" x14ac:dyDescent="0.3">
      <c r="A5411" s="3">
        <v>1774</v>
      </c>
      <c r="B5411" s="3">
        <v>6158155285</v>
      </c>
      <c r="C5411" s="2" t="s">
        <v>5446</v>
      </c>
      <c r="D5411" s="2" t="s">
        <v>1</v>
      </c>
      <c r="E5411" s="3" t="s">
        <v>2</v>
      </c>
      <c r="F5411" s="3">
        <v>48250</v>
      </c>
      <c r="G5411" s="3" t="str">
        <f t="shared" si="84"/>
        <v xml:space="preserve">경남 </v>
      </c>
      <c r="H5411" s="2" t="s">
        <v>5448</v>
      </c>
      <c r="I5411" s="2" t="s">
        <v>2374</v>
      </c>
      <c r="J5411" s="2" t="s">
        <v>5447</v>
      </c>
    </row>
    <row r="5412" spans="1:10" x14ac:dyDescent="0.3">
      <c r="A5412" s="3">
        <v>1800</v>
      </c>
      <c r="B5412" s="3">
        <v>6068134985</v>
      </c>
      <c r="C5412" s="2" t="s">
        <v>5522</v>
      </c>
      <c r="D5412" s="2" t="s">
        <v>1</v>
      </c>
      <c r="E5412" s="3" t="s">
        <v>2</v>
      </c>
      <c r="F5412" s="3">
        <v>48250</v>
      </c>
      <c r="G5412" s="3" t="str">
        <f t="shared" si="84"/>
        <v xml:space="preserve">경남 </v>
      </c>
      <c r="H5412" s="2" t="s">
        <v>5524</v>
      </c>
      <c r="I5412" s="2" t="s">
        <v>393</v>
      </c>
      <c r="J5412" s="2" t="s">
        <v>5523</v>
      </c>
    </row>
    <row r="5413" spans="1:10" x14ac:dyDescent="0.3">
      <c r="A5413" s="3">
        <v>1828</v>
      </c>
      <c r="B5413" s="3">
        <v>3148119576</v>
      </c>
      <c r="C5413" s="2" t="s">
        <v>5609</v>
      </c>
      <c r="D5413" s="2" t="s">
        <v>1</v>
      </c>
      <c r="E5413" s="3" t="s">
        <v>2</v>
      </c>
      <c r="F5413" s="3">
        <v>48330</v>
      </c>
      <c r="G5413" s="3" t="str">
        <f t="shared" si="84"/>
        <v xml:space="preserve">경남 </v>
      </c>
      <c r="H5413" s="2" t="s">
        <v>5611</v>
      </c>
      <c r="I5413" s="2" t="s">
        <v>117</v>
      </c>
      <c r="J5413" s="2" t="s">
        <v>5610</v>
      </c>
    </row>
    <row r="5414" spans="1:10" x14ac:dyDescent="0.3">
      <c r="A5414" s="3">
        <v>1833</v>
      </c>
      <c r="B5414" s="3">
        <v>6098128240</v>
      </c>
      <c r="C5414" s="2" t="s">
        <v>5622</v>
      </c>
      <c r="D5414" s="2" t="s">
        <v>1</v>
      </c>
      <c r="E5414" s="3" t="s">
        <v>2</v>
      </c>
      <c r="F5414" s="3">
        <v>48121</v>
      </c>
      <c r="G5414" s="3" t="str">
        <f t="shared" si="84"/>
        <v xml:space="preserve">경남 </v>
      </c>
      <c r="H5414" s="2" t="s">
        <v>5624</v>
      </c>
      <c r="I5414" s="2" t="s">
        <v>260</v>
      </c>
      <c r="J5414" s="2" t="s">
        <v>5623</v>
      </c>
    </row>
    <row r="5415" spans="1:10" x14ac:dyDescent="0.3">
      <c r="A5415" s="3">
        <v>1870</v>
      </c>
      <c r="B5415" s="3">
        <v>6064666939</v>
      </c>
      <c r="C5415" s="2" t="s">
        <v>5726</v>
      </c>
      <c r="D5415" s="2" t="s">
        <v>1</v>
      </c>
      <c r="E5415" s="3" t="s">
        <v>2</v>
      </c>
      <c r="F5415" s="3">
        <v>48250</v>
      </c>
      <c r="G5415" s="3" t="str">
        <f t="shared" si="84"/>
        <v xml:space="preserve">경남 </v>
      </c>
      <c r="H5415" s="2" t="s">
        <v>5728</v>
      </c>
      <c r="I5415" s="2" t="s">
        <v>109</v>
      </c>
      <c r="J5415" s="2" t="s">
        <v>5727</v>
      </c>
    </row>
    <row r="5416" spans="1:10" x14ac:dyDescent="0.3">
      <c r="A5416" s="3">
        <v>1871</v>
      </c>
      <c r="B5416" s="3">
        <v>6131688540</v>
      </c>
      <c r="C5416" s="2" t="s">
        <v>5729</v>
      </c>
      <c r="D5416" s="2" t="s">
        <v>1</v>
      </c>
      <c r="E5416" s="3" t="s">
        <v>2</v>
      </c>
      <c r="F5416" s="3">
        <v>48170</v>
      </c>
      <c r="G5416" s="3" t="str">
        <f t="shared" si="84"/>
        <v xml:space="preserve">경남 </v>
      </c>
      <c r="H5416" s="2" t="s">
        <v>5731</v>
      </c>
      <c r="I5416" s="2" t="s">
        <v>763</v>
      </c>
      <c r="J5416" s="2" t="s">
        <v>5730</v>
      </c>
    </row>
    <row r="5417" spans="1:10" x14ac:dyDescent="0.3">
      <c r="A5417" s="3">
        <v>1906</v>
      </c>
      <c r="B5417" s="3">
        <v>6228102020</v>
      </c>
      <c r="C5417" s="2" t="s">
        <v>5835</v>
      </c>
      <c r="D5417" s="2" t="s">
        <v>1</v>
      </c>
      <c r="E5417" s="3" t="s">
        <v>2</v>
      </c>
      <c r="F5417" s="3">
        <v>48250</v>
      </c>
      <c r="G5417" s="3" t="str">
        <f t="shared" si="84"/>
        <v xml:space="preserve">경남 </v>
      </c>
      <c r="H5417" s="2" t="s">
        <v>5837</v>
      </c>
      <c r="I5417" s="2" t="s">
        <v>1411</v>
      </c>
      <c r="J5417" s="2" t="s">
        <v>5836</v>
      </c>
    </row>
    <row r="5418" spans="1:10" x14ac:dyDescent="0.3">
      <c r="A5418" s="3">
        <v>1939</v>
      </c>
      <c r="B5418" s="3">
        <v>6098190822</v>
      </c>
      <c r="C5418" s="2" t="s">
        <v>5932</v>
      </c>
      <c r="D5418" s="2" t="s">
        <v>1</v>
      </c>
      <c r="E5418" s="3" t="s">
        <v>2</v>
      </c>
      <c r="F5418" s="3">
        <v>48121</v>
      </c>
      <c r="G5418" s="3" t="str">
        <f t="shared" si="84"/>
        <v xml:space="preserve">경남 </v>
      </c>
      <c r="H5418" s="2" t="s">
        <v>5934</v>
      </c>
      <c r="I5418" s="2" t="s">
        <v>5871</v>
      </c>
      <c r="J5418" s="2" t="s">
        <v>5933</v>
      </c>
    </row>
    <row r="5419" spans="1:10" x14ac:dyDescent="0.3">
      <c r="A5419" s="3">
        <v>1940</v>
      </c>
      <c r="B5419" s="3">
        <v>6218159194</v>
      </c>
      <c r="C5419" s="2" t="s">
        <v>5935</v>
      </c>
      <c r="D5419" s="2" t="s">
        <v>1</v>
      </c>
      <c r="E5419" s="3" t="s">
        <v>2</v>
      </c>
      <c r="F5419" s="3">
        <v>48330</v>
      </c>
      <c r="G5419" s="3" t="str">
        <f t="shared" si="84"/>
        <v xml:space="preserve">경남 </v>
      </c>
      <c r="H5419" s="2" t="s">
        <v>5937</v>
      </c>
      <c r="I5419" s="2" t="s">
        <v>2501</v>
      </c>
      <c r="J5419" s="2" t="s">
        <v>5936</v>
      </c>
    </row>
    <row r="5420" spans="1:10" x14ac:dyDescent="0.3">
      <c r="A5420" s="3">
        <v>1968</v>
      </c>
      <c r="B5420" s="3">
        <v>6078118353</v>
      </c>
      <c r="C5420" s="2" t="s">
        <v>6016</v>
      </c>
      <c r="D5420" s="2" t="s">
        <v>1</v>
      </c>
      <c r="E5420" s="3" t="s">
        <v>2</v>
      </c>
      <c r="F5420" s="3">
        <v>48330</v>
      </c>
      <c r="G5420" s="3" t="str">
        <f t="shared" si="84"/>
        <v xml:space="preserve">경남 </v>
      </c>
      <c r="H5420" s="2" t="s">
        <v>6018</v>
      </c>
      <c r="I5420" s="2" t="s">
        <v>63</v>
      </c>
      <c r="J5420" s="2" t="s">
        <v>6017</v>
      </c>
    </row>
    <row r="5421" spans="1:10" x14ac:dyDescent="0.3">
      <c r="A5421" s="3">
        <v>1970</v>
      </c>
      <c r="B5421" s="3">
        <v>6158143886</v>
      </c>
      <c r="C5421" s="2" t="s">
        <v>6022</v>
      </c>
      <c r="D5421" s="2" t="s">
        <v>1</v>
      </c>
      <c r="E5421" s="3" t="s">
        <v>2</v>
      </c>
      <c r="F5421" s="3">
        <v>48250</v>
      </c>
      <c r="G5421" s="3" t="str">
        <f t="shared" si="84"/>
        <v xml:space="preserve">경남 </v>
      </c>
      <c r="H5421" s="2" t="s">
        <v>6024</v>
      </c>
      <c r="I5421" s="2" t="s">
        <v>843</v>
      </c>
      <c r="J5421" s="2" t="s">
        <v>6023</v>
      </c>
    </row>
    <row r="5422" spans="1:10" x14ac:dyDescent="0.3">
      <c r="A5422" s="3">
        <v>2041</v>
      </c>
      <c r="B5422" s="3">
        <v>6218100107</v>
      </c>
      <c r="C5422" s="2" t="s">
        <v>6226</v>
      </c>
      <c r="D5422" s="2" t="s">
        <v>1</v>
      </c>
      <c r="E5422" s="3" t="s">
        <v>2</v>
      </c>
      <c r="F5422" s="3">
        <v>48330</v>
      </c>
      <c r="G5422" s="3" t="str">
        <f t="shared" si="84"/>
        <v xml:space="preserve">경남 </v>
      </c>
      <c r="H5422" s="2" t="s">
        <v>6228</v>
      </c>
      <c r="I5422" s="2" t="s">
        <v>146</v>
      </c>
      <c r="J5422" s="2" t="s">
        <v>6227</v>
      </c>
    </row>
    <row r="5423" spans="1:10" x14ac:dyDescent="0.3">
      <c r="A5423" s="3">
        <v>2042</v>
      </c>
      <c r="B5423" s="3">
        <v>6218172294</v>
      </c>
      <c r="C5423" s="2" t="s">
        <v>6229</v>
      </c>
      <c r="D5423" s="2" t="s">
        <v>1</v>
      </c>
      <c r="E5423" s="3" t="s">
        <v>2</v>
      </c>
      <c r="F5423" s="3">
        <v>48330</v>
      </c>
      <c r="G5423" s="3" t="str">
        <f t="shared" si="84"/>
        <v xml:space="preserve">경남 </v>
      </c>
      <c r="H5423" s="2" t="s">
        <v>6231</v>
      </c>
      <c r="I5423" s="2" t="s">
        <v>176</v>
      </c>
      <c r="J5423" s="2" t="s">
        <v>6230</v>
      </c>
    </row>
    <row r="5424" spans="1:10" x14ac:dyDescent="0.3">
      <c r="A5424" s="3">
        <v>2075</v>
      </c>
      <c r="B5424" s="3">
        <v>6080427363</v>
      </c>
      <c r="C5424" s="2" t="s">
        <v>6311</v>
      </c>
      <c r="D5424" s="2" t="s">
        <v>1</v>
      </c>
      <c r="E5424" s="3" t="s">
        <v>2</v>
      </c>
      <c r="F5424" s="3">
        <v>48121</v>
      </c>
      <c r="G5424" s="3" t="str">
        <f t="shared" si="84"/>
        <v xml:space="preserve">경남 </v>
      </c>
      <c r="H5424" s="2" t="s">
        <v>6313</v>
      </c>
      <c r="I5424" s="2" t="s">
        <v>348</v>
      </c>
      <c r="J5424" s="2" t="s">
        <v>6312</v>
      </c>
    </row>
    <row r="5425" spans="1:10" x14ac:dyDescent="0.3">
      <c r="A5425" s="3">
        <v>2076</v>
      </c>
      <c r="B5425" s="3">
        <v>6088162643</v>
      </c>
      <c r="C5425" s="2" t="s">
        <v>6314</v>
      </c>
      <c r="D5425" s="2" t="s">
        <v>1</v>
      </c>
      <c r="E5425" s="3" t="s">
        <v>2</v>
      </c>
      <c r="F5425" s="3">
        <v>48720</v>
      </c>
      <c r="G5425" s="3" t="str">
        <f t="shared" si="84"/>
        <v xml:space="preserve">경남 </v>
      </c>
      <c r="H5425" s="2" t="s">
        <v>6316</v>
      </c>
      <c r="I5425" s="2" t="s">
        <v>99</v>
      </c>
      <c r="J5425" s="2" t="s">
        <v>6315</v>
      </c>
    </row>
    <row r="5426" spans="1:10" x14ac:dyDescent="0.3">
      <c r="A5426" s="3">
        <v>2077</v>
      </c>
      <c r="B5426" s="3">
        <v>6090165637</v>
      </c>
      <c r="C5426" s="2" t="s">
        <v>6317</v>
      </c>
      <c r="D5426" s="2" t="s">
        <v>1</v>
      </c>
      <c r="E5426" s="3" t="s">
        <v>2</v>
      </c>
      <c r="F5426" s="3">
        <v>48123</v>
      </c>
      <c r="G5426" s="3" t="str">
        <f t="shared" si="84"/>
        <v xml:space="preserve">경남 </v>
      </c>
      <c r="H5426" s="2" t="s">
        <v>6319</v>
      </c>
      <c r="I5426" s="2" t="s">
        <v>63</v>
      </c>
      <c r="J5426" s="2" t="s">
        <v>6318</v>
      </c>
    </row>
    <row r="5427" spans="1:10" x14ac:dyDescent="0.3">
      <c r="A5427" s="3">
        <v>2078</v>
      </c>
      <c r="B5427" s="3">
        <v>6218134548</v>
      </c>
      <c r="C5427" s="2" t="s">
        <v>6320</v>
      </c>
      <c r="D5427" s="2" t="s">
        <v>1</v>
      </c>
      <c r="E5427" s="3" t="s">
        <v>2</v>
      </c>
      <c r="F5427" s="3">
        <v>48330</v>
      </c>
      <c r="G5427" s="3" t="str">
        <f t="shared" si="84"/>
        <v xml:space="preserve">경남 </v>
      </c>
      <c r="H5427" s="2" t="s">
        <v>6322</v>
      </c>
      <c r="I5427" s="2" t="s">
        <v>4965</v>
      </c>
      <c r="J5427" s="2" t="s">
        <v>6321</v>
      </c>
    </row>
    <row r="5428" spans="1:10" x14ac:dyDescent="0.3">
      <c r="A5428" s="3">
        <v>2120</v>
      </c>
      <c r="B5428" s="3">
        <v>6158113816</v>
      </c>
      <c r="C5428" s="2" t="s">
        <v>6439</v>
      </c>
      <c r="D5428" s="2" t="s">
        <v>1</v>
      </c>
      <c r="E5428" s="3" t="s">
        <v>2</v>
      </c>
      <c r="F5428" s="3">
        <v>48250</v>
      </c>
      <c r="G5428" s="3" t="str">
        <f t="shared" si="84"/>
        <v xml:space="preserve">경남 </v>
      </c>
      <c r="H5428" s="2" t="s">
        <v>6441</v>
      </c>
      <c r="I5428" s="2" t="s">
        <v>260</v>
      </c>
      <c r="J5428" s="2" t="s">
        <v>6440</v>
      </c>
    </row>
    <row r="5429" spans="1:10" x14ac:dyDescent="0.3">
      <c r="A5429" s="3">
        <v>2121</v>
      </c>
      <c r="B5429" s="3">
        <v>6218105780</v>
      </c>
      <c r="C5429" s="2" t="s">
        <v>6442</v>
      </c>
      <c r="D5429" s="2" t="s">
        <v>132</v>
      </c>
      <c r="E5429" s="3" t="s">
        <v>133</v>
      </c>
      <c r="F5429" s="3">
        <v>48330</v>
      </c>
      <c r="G5429" s="3" t="str">
        <f t="shared" si="84"/>
        <v xml:space="preserve">경남 </v>
      </c>
      <c r="H5429" s="2" t="s">
        <v>6444</v>
      </c>
      <c r="I5429" s="2" t="s">
        <v>357</v>
      </c>
      <c r="J5429" s="2" t="s">
        <v>6443</v>
      </c>
    </row>
    <row r="5430" spans="1:10" x14ac:dyDescent="0.3">
      <c r="A5430" s="3">
        <v>2122</v>
      </c>
      <c r="B5430" s="3">
        <v>6218166619</v>
      </c>
      <c r="C5430" s="2" t="s">
        <v>6445</v>
      </c>
      <c r="D5430" s="2" t="s">
        <v>1</v>
      </c>
      <c r="E5430" s="3" t="s">
        <v>2</v>
      </c>
      <c r="F5430" s="3">
        <v>48330</v>
      </c>
      <c r="G5430" s="3" t="str">
        <f t="shared" si="84"/>
        <v xml:space="preserve">경남 </v>
      </c>
      <c r="H5430" s="2" t="s">
        <v>6447</v>
      </c>
      <c r="I5430" s="2" t="s">
        <v>1567</v>
      </c>
      <c r="J5430" s="2" t="s">
        <v>6446</v>
      </c>
    </row>
    <row r="5431" spans="1:10" x14ac:dyDescent="0.3">
      <c r="A5431" s="3">
        <v>2186</v>
      </c>
      <c r="B5431" s="3">
        <v>6088151641</v>
      </c>
      <c r="C5431" s="2" t="s">
        <v>6630</v>
      </c>
      <c r="D5431" s="2" t="s">
        <v>132</v>
      </c>
      <c r="E5431" s="3" t="s">
        <v>133</v>
      </c>
      <c r="F5431" s="3">
        <v>48720</v>
      </c>
      <c r="G5431" s="3" t="str">
        <f t="shared" si="84"/>
        <v xml:space="preserve">경남 </v>
      </c>
      <c r="H5431" s="2" t="s">
        <v>6632</v>
      </c>
      <c r="I5431" s="2" t="s">
        <v>4116</v>
      </c>
      <c r="J5431" s="2" t="s">
        <v>6631</v>
      </c>
    </row>
    <row r="5432" spans="1:10" x14ac:dyDescent="0.3">
      <c r="A5432" s="3">
        <v>2187</v>
      </c>
      <c r="B5432" s="3">
        <v>6098154224</v>
      </c>
      <c r="C5432" s="2" t="s">
        <v>6633</v>
      </c>
      <c r="D5432" s="2" t="s">
        <v>1</v>
      </c>
      <c r="E5432" s="3" t="s">
        <v>2</v>
      </c>
      <c r="F5432" s="3">
        <v>48121</v>
      </c>
      <c r="G5432" s="3" t="str">
        <f t="shared" si="84"/>
        <v xml:space="preserve">경남 </v>
      </c>
      <c r="H5432" s="2" t="s">
        <v>6635</v>
      </c>
      <c r="I5432" s="2" t="s">
        <v>605</v>
      </c>
      <c r="J5432" s="2" t="s">
        <v>6634</v>
      </c>
    </row>
    <row r="5433" spans="1:10" x14ac:dyDescent="0.3">
      <c r="A5433" s="3">
        <v>2229</v>
      </c>
      <c r="B5433" s="3">
        <v>6128122335</v>
      </c>
      <c r="C5433" s="2" t="s">
        <v>6755</v>
      </c>
      <c r="D5433" s="2" t="s">
        <v>1</v>
      </c>
      <c r="E5433" s="3" t="s">
        <v>2</v>
      </c>
      <c r="F5433" s="3">
        <v>48310</v>
      </c>
      <c r="G5433" s="3" t="str">
        <f t="shared" si="84"/>
        <v xml:space="preserve">경남 </v>
      </c>
      <c r="H5433" s="2" t="s">
        <v>6757</v>
      </c>
      <c r="I5433" s="2" t="s">
        <v>51</v>
      </c>
      <c r="J5433" s="2" t="s">
        <v>6756</v>
      </c>
    </row>
    <row r="5434" spans="1:10" x14ac:dyDescent="0.3">
      <c r="A5434" s="3">
        <v>2230</v>
      </c>
      <c r="B5434" s="3">
        <v>6158126330</v>
      </c>
      <c r="C5434" s="2" t="s">
        <v>6758</v>
      </c>
      <c r="D5434" s="2" t="s">
        <v>1</v>
      </c>
      <c r="E5434" s="3" t="s">
        <v>2</v>
      </c>
      <c r="F5434" s="3">
        <v>48250</v>
      </c>
      <c r="G5434" s="3" t="str">
        <f t="shared" si="84"/>
        <v xml:space="preserve">경남 </v>
      </c>
      <c r="H5434" s="2" t="s">
        <v>6760</v>
      </c>
      <c r="I5434" s="2" t="s">
        <v>2911</v>
      </c>
      <c r="J5434" s="2" t="s">
        <v>6759</v>
      </c>
    </row>
    <row r="5435" spans="1:10" x14ac:dyDescent="0.3">
      <c r="A5435" s="3">
        <v>2231</v>
      </c>
      <c r="B5435" s="3">
        <v>6158154442</v>
      </c>
      <c r="C5435" s="2" t="s">
        <v>6761</v>
      </c>
      <c r="D5435" s="2" t="s">
        <v>1</v>
      </c>
      <c r="E5435" s="3" t="s">
        <v>2</v>
      </c>
      <c r="F5435" s="3">
        <v>48250</v>
      </c>
      <c r="G5435" s="3" t="str">
        <f t="shared" si="84"/>
        <v xml:space="preserve">경남 </v>
      </c>
      <c r="H5435" s="2" t="s">
        <v>6763</v>
      </c>
      <c r="I5435" s="2" t="s">
        <v>55</v>
      </c>
      <c r="J5435" s="2" t="s">
        <v>6762</v>
      </c>
    </row>
    <row r="5436" spans="1:10" x14ac:dyDescent="0.3">
      <c r="A5436" s="3">
        <v>2264</v>
      </c>
      <c r="B5436" s="3">
        <v>6088128795</v>
      </c>
      <c r="C5436" s="2" t="s">
        <v>6852</v>
      </c>
      <c r="D5436" s="2" t="s">
        <v>239</v>
      </c>
      <c r="E5436" s="3" t="s">
        <v>240</v>
      </c>
      <c r="F5436" s="3">
        <v>48127</v>
      </c>
      <c r="G5436" s="3" t="str">
        <f t="shared" si="84"/>
        <v xml:space="preserve">경남 </v>
      </c>
      <c r="H5436" s="2" t="s">
        <v>6854</v>
      </c>
      <c r="I5436" s="2" t="s">
        <v>180</v>
      </c>
      <c r="J5436" s="2" t="s">
        <v>6853</v>
      </c>
    </row>
    <row r="5437" spans="1:10" x14ac:dyDescent="0.3">
      <c r="A5437" s="3">
        <v>2277</v>
      </c>
      <c r="B5437" s="3">
        <v>1408135446</v>
      </c>
      <c r="C5437" s="2" t="s">
        <v>6890</v>
      </c>
      <c r="D5437" s="2" t="s">
        <v>1</v>
      </c>
      <c r="E5437" s="3" t="s">
        <v>2</v>
      </c>
      <c r="F5437" s="3">
        <v>48880</v>
      </c>
      <c r="G5437" s="3" t="str">
        <f t="shared" si="84"/>
        <v xml:space="preserve">경남 </v>
      </c>
      <c r="H5437" s="2" t="s">
        <v>6892</v>
      </c>
      <c r="I5437" s="2" t="s">
        <v>557</v>
      </c>
      <c r="J5437" s="2" t="s">
        <v>6891</v>
      </c>
    </row>
    <row r="5438" spans="1:10" x14ac:dyDescent="0.3">
      <c r="A5438" s="3">
        <v>2295</v>
      </c>
      <c r="B5438" s="3">
        <v>6220199106</v>
      </c>
      <c r="C5438" s="2" t="s">
        <v>6935</v>
      </c>
      <c r="D5438" s="2" t="s">
        <v>1</v>
      </c>
      <c r="E5438" s="3" t="s">
        <v>2</v>
      </c>
      <c r="F5438" s="3">
        <v>48250</v>
      </c>
      <c r="G5438" s="3" t="str">
        <f t="shared" si="84"/>
        <v xml:space="preserve">경남 </v>
      </c>
      <c r="H5438" s="2" t="s">
        <v>6937</v>
      </c>
      <c r="I5438" s="2" t="s">
        <v>63</v>
      </c>
      <c r="J5438" s="2" t="s">
        <v>6936</v>
      </c>
    </row>
    <row r="5439" spans="1:10" x14ac:dyDescent="0.3">
      <c r="A5439" s="3">
        <v>2336</v>
      </c>
      <c r="B5439" s="3">
        <v>6098137040</v>
      </c>
      <c r="C5439" s="2" t="s">
        <v>7043</v>
      </c>
      <c r="D5439" s="2" t="s">
        <v>1</v>
      </c>
      <c r="E5439" s="3" t="s">
        <v>2</v>
      </c>
      <c r="F5439" s="3">
        <v>48121</v>
      </c>
      <c r="G5439" s="3" t="str">
        <f t="shared" si="84"/>
        <v xml:space="preserve">경남 </v>
      </c>
      <c r="H5439" s="2" t="s">
        <v>7045</v>
      </c>
      <c r="I5439" s="2" t="s">
        <v>202</v>
      </c>
      <c r="J5439" s="2" t="s">
        <v>7044</v>
      </c>
    </row>
    <row r="5440" spans="1:10" x14ac:dyDescent="0.3">
      <c r="A5440" s="3">
        <v>2339</v>
      </c>
      <c r="B5440" s="3">
        <v>6158186696</v>
      </c>
      <c r="C5440" s="2" t="s">
        <v>7052</v>
      </c>
      <c r="D5440" s="2" t="s">
        <v>1</v>
      </c>
      <c r="E5440" s="3" t="s">
        <v>2</v>
      </c>
      <c r="F5440" s="3">
        <v>48250</v>
      </c>
      <c r="G5440" s="3" t="str">
        <f t="shared" si="84"/>
        <v xml:space="preserve">경남 </v>
      </c>
      <c r="H5440" s="2" t="s">
        <v>7054</v>
      </c>
      <c r="I5440" s="2" t="s">
        <v>1898</v>
      </c>
      <c r="J5440" s="2" t="s">
        <v>7053</v>
      </c>
    </row>
    <row r="5441" spans="1:10" x14ac:dyDescent="0.3">
      <c r="A5441" s="3">
        <v>2340</v>
      </c>
      <c r="B5441" s="3">
        <v>6228114206</v>
      </c>
      <c r="C5441" s="2" t="s">
        <v>7055</v>
      </c>
      <c r="D5441" s="2" t="s">
        <v>1</v>
      </c>
      <c r="E5441" s="3" t="s">
        <v>2</v>
      </c>
      <c r="F5441" s="3">
        <v>48250</v>
      </c>
      <c r="G5441" s="3" t="str">
        <f t="shared" si="84"/>
        <v xml:space="preserve">경남 </v>
      </c>
      <c r="H5441" s="2" t="s">
        <v>7057</v>
      </c>
      <c r="I5441" s="2" t="s">
        <v>63</v>
      </c>
      <c r="J5441" s="2" t="s">
        <v>7056</v>
      </c>
    </row>
    <row r="5442" spans="1:10" x14ac:dyDescent="0.3">
      <c r="A5442" s="3">
        <v>2371</v>
      </c>
      <c r="B5442" s="3">
        <v>6131667661</v>
      </c>
      <c r="C5442" s="2" t="s">
        <v>7148</v>
      </c>
      <c r="D5442" s="2" t="s">
        <v>1</v>
      </c>
      <c r="E5442" s="3" t="s">
        <v>2</v>
      </c>
      <c r="F5442" s="3">
        <v>48170</v>
      </c>
      <c r="G5442" s="3" t="str">
        <f t="shared" si="84"/>
        <v xml:space="preserve">경남 </v>
      </c>
      <c r="H5442" s="2" t="s">
        <v>7150</v>
      </c>
      <c r="I5442" s="2" t="s">
        <v>763</v>
      </c>
      <c r="J5442" s="2" t="s">
        <v>7149</v>
      </c>
    </row>
    <row r="5443" spans="1:10" x14ac:dyDescent="0.3">
      <c r="A5443" s="3">
        <v>2398</v>
      </c>
      <c r="B5443" s="3">
        <v>6138139052</v>
      </c>
      <c r="C5443" s="2" t="s">
        <v>7224</v>
      </c>
      <c r="D5443" s="2" t="s">
        <v>1</v>
      </c>
      <c r="E5443" s="3" t="s">
        <v>2</v>
      </c>
      <c r="F5443" s="3">
        <v>48170</v>
      </c>
      <c r="G5443" s="3" t="str">
        <f t="shared" ref="G5443:G5506" si="85">LEFT(H5443,3)</f>
        <v xml:space="preserve">경남 </v>
      </c>
      <c r="H5443" s="2" t="s">
        <v>7226</v>
      </c>
      <c r="I5443" s="2" t="s">
        <v>5</v>
      </c>
      <c r="J5443" s="2" t="s">
        <v>7225</v>
      </c>
    </row>
    <row r="5444" spans="1:10" x14ac:dyDescent="0.3">
      <c r="A5444" s="3">
        <v>2430</v>
      </c>
      <c r="B5444" s="3">
        <v>6120840534</v>
      </c>
      <c r="C5444" s="2" t="s">
        <v>7316</v>
      </c>
      <c r="D5444" s="2" t="s">
        <v>1</v>
      </c>
      <c r="E5444" s="3" t="s">
        <v>2</v>
      </c>
      <c r="F5444" s="3">
        <v>48310</v>
      </c>
      <c r="G5444" s="3" t="str">
        <f t="shared" si="85"/>
        <v xml:space="preserve">경남 </v>
      </c>
      <c r="H5444" s="2" t="s">
        <v>922</v>
      </c>
      <c r="I5444" s="2" t="s">
        <v>530</v>
      </c>
      <c r="J5444" s="2" t="s">
        <v>7317</v>
      </c>
    </row>
    <row r="5445" spans="1:10" x14ac:dyDescent="0.3">
      <c r="A5445" s="3">
        <v>2431</v>
      </c>
      <c r="B5445" s="3">
        <v>6158142344</v>
      </c>
      <c r="C5445" s="2" t="s">
        <v>7318</v>
      </c>
      <c r="D5445" s="2" t="s">
        <v>1</v>
      </c>
      <c r="E5445" s="3" t="s">
        <v>2</v>
      </c>
      <c r="F5445" s="3">
        <v>48330</v>
      </c>
      <c r="G5445" s="3" t="str">
        <f t="shared" si="85"/>
        <v xml:space="preserve">경남 </v>
      </c>
      <c r="H5445" s="2" t="s">
        <v>7320</v>
      </c>
      <c r="I5445" s="2" t="s">
        <v>210</v>
      </c>
      <c r="J5445" s="2" t="s">
        <v>7319</v>
      </c>
    </row>
    <row r="5446" spans="1:10" x14ac:dyDescent="0.3">
      <c r="A5446" s="3">
        <v>2432</v>
      </c>
      <c r="B5446" s="3">
        <v>6228115879</v>
      </c>
      <c r="C5446" s="2" t="s">
        <v>7321</v>
      </c>
      <c r="D5446" s="2" t="s">
        <v>1</v>
      </c>
      <c r="E5446" s="3" t="s">
        <v>2</v>
      </c>
      <c r="F5446" s="3">
        <v>48250</v>
      </c>
      <c r="G5446" s="3" t="str">
        <f t="shared" si="85"/>
        <v xml:space="preserve">경남 </v>
      </c>
      <c r="H5446" s="2" t="s">
        <v>7323</v>
      </c>
      <c r="I5446" s="2" t="s">
        <v>7324</v>
      </c>
      <c r="J5446" s="2" t="s">
        <v>7322</v>
      </c>
    </row>
    <row r="5447" spans="1:10" x14ac:dyDescent="0.3">
      <c r="A5447" s="3">
        <v>2461</v>
      </c>
      <c r="B5447" s="3">
        <v>6068125318</v>
      </c>
      <c r="C5447" s="2" t="s">
        <v>7406</v>
      </c>
      <c r="D5447" s="2" t="s">
        <v>1</v>
      </c>
      <c r="E5447" s="3" t="s">
        <v>2</v>
      </c>
      <c r="F5447" s="3">
        <v>48330</v>
      </c>
      <c r="G5447" s="3" t="str">
        <f t="shared" si="85"/>
        <v xml:space="preserve">경남 </v>
      </c>
      <c r="H5447" s="2" t="s">
        <v>7408</v>
      </c>
      <c r="I5447" s="2" t="s">
        <v>260</v>
      </c>
      <c r="J5447" s="2" t="s">
        <v>7407</v>
      </c>
    </row>
    <row r="5448" spans="1:10" x14ac:dyDescent="0.3">
      <c r="A5448" s="3">
        <v>2499</v>
      </c>
      <c r="B5448" s="3">
        <v>6088131228</v>
      </c>
      <c r="C5448" s="2" t="s">
        <v>7521</v>
      </c>
      <c r="D5448" s="2" t="s">
        <v>1</v>
      </c>
      <c r="E5448" s="3" t="s">
        <v>2</v>
      </c>
      <c r="F5448" s="3">
        <v>48730</v>
      </c>
      <c r="G5448" s="3" t="str">
        <f t="shared" si="85"/>
        <v xml:space="preserve">경남 </v>
      </c>
      <c r="H5448" s="2" t="s">
        <v>7523</v>
      </c>
      <c r="I5448" s="2" t="s">
        <v>1011</v>
      </c>
      <c r="J5448" s="2" t="s">
        <v>7522</v>
      </c>
    </row>
    <row r="5449" spans="1:10" x14ac:dyDescent="0.3">
      <c r="A5449" s="3">
        <v>2502</v>
      </c>
      <c r="B5449" s="3">
        <v>6210166655</v>
      </c>
      <c r="C5449" s="2" t="s">
        <v>7530</v>
      </c>
      <c r="D5449" s="2" t="s">
        <v>1</v>
      </c>
      <c r="E5449" s="3" t="s">
        <v>2</v>
      </c>
      <c r="F5449" s="3">
        <v>48330</v>
      </c>
      <c r="G5449" s="3" t="str">
        <f t="shared" si="85"/>
        <v xml:space="preserve">경남 </v>
      </c>
      <c r="H5449" s="2" t="s">
        <v>7532</v>
      </c>
      <c r="I5449" s="2" t="s">
        <v>3563</v>
      </c>
      <c r="J5449" s="2" t="s">
        <v>7531</v>
      </c>
    </row>
    <row r="5450" spans="1:10" x14ac:dyDescent="0.3">
      <c r="A5450" s="3">
        <v>2503</v>
      </c>
      <c r="B5450" s="3">
        <v>6228121143</v>
      </c>
      <c r="C5450" s="2" t="s">
        <v>7533</v>
      </c>
      <c r="D5450" s="2" t="s">
        <v>1</v>
      </c>
      <c r="E5450" s="3" t="s">
        <v>2</v>
      </c>
      <c r="F5450" s="3">
        <v>48250</v>
      </c>
      <c r="G5450" s="3" t="str">
        <f t="shared" si="85"/>
        <v xml:space="preserve">경남 </v>
      </c>
      <c r="H5450" s="2" t="s">
        <v>7535</v>
      </c>
      <c r="I5450" s="2" t="s">
        <v>63</v>
      </c>
      <c r="J5450" s="2" t="s">
        <v>7534</v>
      </c>
    </row>
    <row r="5451" spans="1:10" x14ac:dyDescent="0.3">
      <c r="A5451" s="3">
        <v>2537</v>
      </c>
      <c r="B5451" s="3">
        <v>6088162565</v>
      </c>
      <c r="C5451" s="2" t="s">
        <v>7626</v>
      </c>
      <c r="D5451" s="2" t="s">
        <v>1</v>
      </c>
      <c r="E5451" s="3" t="s">
        <v>2</v>
      </c>
      <c r="F5451" s="3">
        <v>48730</v>
      </c>
      <c r="G5451" s="3" t="str">
        <f t="shared" si="85"/>
        <v xml:space="preserve">경남 </v>
      </c>
      <c r="H5451" s="2" t="s">
        <v>7627</v>
      </c>
      <c r="I5451" s="2" t="s">
        <v>229</v>
      </c>
      <c r="J5451" s="2"/>
    </row>
    <row r="5452" spans="1:10" x14ac:dyDescent="0.3">
      <c r="A5452" s="3">
        <v>2538</v>
      </c>
      <c r="B5452" s="3">
        <v>6098169315</v>
      </c>
      <c r="C5452" s="2" t="s">
        <v>7628</v>
      </c>
      <c r="D5452" s="2" t="s">
        <v>1</v>
      </c>
      <c r="E5452" s="3" t="s">
        <v>2</v>
      </c>
      <c r="F5452" s="3">
        <v>48121</v>
      </c>
      <c r="G5452" s="3" t="str">
        <f t="shared" si="85"/>
        <v xml:space="preserve">경남 </v>
      </c>
      <c r="H5452" s="2" t="s">
        <v>7630</v>
      </c>
      <c r="I5452" s="2" t="s">
        <v>1885</v>
      </c>
      <c r="J5452" s="2" t="s">
        <v>7629</v>
      </c>
    </row>
    <row r="5453" spans="1:10" x14ac:dyDescent="0.3">
      <c r="A5453" s="3">
        <v>2541</v>
      </c>
      <c r="B5453" s="3">
        <v>6218178551</v>
      </c>
      <c r="C5453" s="2" t="s">
        <v>7637</v>
      </c>
      <c r="D5453" s="2" t="s">
        <v>1</v>
      </c>
      <c r="E5453" s="3" t="s">
        <v>2</v>
      </c>
      <c r="F5453" s="3">
        <v>48330</v>
      </c>
      <c r="G5453" s="3" t="str">
        <f t="shared" si="85"/>
        <v xml:space="preserve">경남 </v>
      </c>
      <c r="H5453" s="2" t="s">
        <v>7639</v>
      </c>
      <c r="I5453" s="2" t="s">
        <v>557</v>
      </c>
      <c r="J5453" s="2" t="s">
        <v>7638</v>
      </c>
    </row>
    <row r="5454" spans="1:10" x14ac:dyDescent="0.3">
      <c r="A5454" s="3">
        <v>2542</v>
      </c>
      <c r="B5454" s="3">
        <v>6228104649</v>
      </c>
      <c r="C5454" s="2" t="s">
        <v>7640</v>
      </c>
      <c r="D5454" s="2" t="s">
        <v>1</v>
      </c>
      <c r="E5454" s="3" t="s">
        <v>2</v>
      </c>
      <c r="F5454" s="3">
        <v>48250</v>
      </c>
      <c r="G5454" s="3" t="str">
        <f t="shared" si="85"/>
        <v xml:space="preserve">경남 </v>
      </c>
      <c r="H5454" s="2" t="s">
        <v>7642</v>
      </c>
      <c r="I5454" s="2" t="s">
        <v>180</v>
      </c>
      <c r="J5454" s="2" t="s">
        <v>7641</v>
      </c>
    </row>
    <row r="5455" spans="1:10" x14ac:dyDescent="0.3">
      <c r="A5455" s="3">
        <v>2574</v>
      </c>
      <c r="B5455" s="3">
        <v>6218169275</v>
      </c>
      <c r="C5455" s="2" t="s">
        <v>7726</v>
      </c>
      <c r="D5455" s="2" t="s">
        <v>1</v>
      </c>
      <c r="E5455" s="3" t="s">
        <v>2</v>
      </c>
      <c r="F5455" s="3">
        <v>48330</v>
      </c>
      <c r="G5455" s="3" t="str">
        <f t="shared" si="85"/>
        <v xml:space="preserve">경남 </v>
      </c>
      <c r="H5455" s="2" t="s">
        <v>7728</v>
      </c>
      <c r="I5455" s="2" t="s">
        <v>260</v>
      </c>
      <c r="J5455" s="2" t="s">
        <v>7727</v>
      </c>
    </row>
    <row r="5456" spans="1:10" x14ac:dyDescent="0.3">
      <c r="A5456" s="3">
        <v>2575</v>
      </c>
      <c r="B5456" s="3">
        <v>6228122007</v>
      </c>
      <c r="C5456" s="2" t="s">
        <v>7729</v>
      </c>
      <c r="D5456" s="2" t="s">
        <v>1</v>
      </c>
      <c r="E5456" s="3" t="s">
        <v>2</v>
      </c>
      <c r="F5456" s="3">
        <v>48250</v>
      </c>
      <c r="G5456" s="3" t="str">
        <f t="shared" si="85"/>
        <v xml:space="preserve">경남 </v>
      </c>
      <c r="H5456" s="2" t="s">
        <v>7731</v>
      </c>
      <c r="I5456" s="2" t="s">
        <v>348</v>
      </c>
      <c r="J5456" s="2" t="s">
        <v>7730</v>
      </c>
    </row>
    <row r="5457" spans="1:10" x14ac:dyDescent="0.3">
      <c r="A5457" s="3">
        <v>2614</v>
      </c>
      <c r="B5457" s="3">
        <v>6131660178</v>
      </c>
      <c r="C5457" s="2" t="s">
        <v>7838</v>
      </c>
      <c r="D5457" s="2" t="s">
        <v>1</v>
      </c>
      <c r="E5457" s="3" t="s">
        <v>2</v>
      </c>
      <c r="F5457" s="3">
        <v>48170</v>
      </c>
      <c r="G5457" s="3" t="str">
        <f t="shared" si="85"/>
        <v xml:space="preserve">경남 </v>
      </c>
      <c r="H5457" s="2" t="s">
        <v>7840</v>
      </c>
      <c r="I5457" s="2" t="s">
        <v>63</v>
      </c>
      <c r="J5457" s="2" t="s">
        <v>7839</v>
      </c>
    </row>
    <row r="5458" spans="1:10" x14ac:dyDescent="0.3">
      <c r="A5458" s="3">
        <v>2615</v>
      </c>
      <c r="B5458" s="3">
        <v>6228122540</v>
      </c>
      <c r="C5458" s="2" t="s">
        <v>7841</v>
      </c>
      <c r="D5458" s="2" t="s">
        <v>471</v>
      </c>
      <c r="E5458" s="3" t="s">
        <v>2</v>
      </c>
      <c r="F5458" s="3">
        <v>48250</v>
      </c>
      <c r="G5458" s="3" t="str">
        <f t="shared" si="85"/>
        <v xml:space="preserve">경남 </v>
      </c>
      <c r="H5458" s="2" t="s">
        <v>7843</v>
      </c>
      <c r="I5458" s="2" t="s">
        <v>1885</v>
      </c>
      <c r="J5458" s="2" t="s">
        <v>7842</v>
      </c>
    </row>
    <row r="5459" spans="1:10" x14ac:dyDescent="0.3">
      <c r="A5459" s="3">
        <v>2643</v>
      </c>
      <c r="B5459" s="3">
        <v>6098127917</v>
      </c>
      <c r="C5459" s="2" t="s">
        <v>7919</v>
      </c>
      <c r="D5459" s="2" t="s">
        <v>1</v>
      </c>
      <c r="E5459" s="3" t="s">
        <v>2</v>
      </c>
      <c r="F5459" s="3">
        <v>48123</v>
      </c>
      <c r="G5459" s="3" t="str">
        <f t="shared" si="85"/>
        <v xml:space="preserve">경남 </v>
      </c>
      <c r="H5459" s="2" t="s">
        <v>7921</v>
      </c>
      <c r="I5459" s="2" t="s">
        <v>575</v>
      </c>
      <c r="J5459" s="2" t="s">
        <v>7920</v>
      </c>
    </row>
    <row r="5460" spans="1:10" x14ac:dyDescent="0.3">
      <c r="A5460" s="3">
        <v>2644</v>
      </c>
      <c r="B5460" s="3">
        <v>6098174797</v>
      </c>
      <c r="C5460" s="2" t="s">
        <v>7922</v>
      </c>
      <c r="D5460" s="2" t="s">
        <v>1</v>
      </c>
      <c r="E5460" s="3" t="s">
        <v>2</v>
      </c>
      <c r="F5460" s="3">
        <v>48123</v>
      </c>
      <c r="G5460" s="3" t="str">
        <f t="shared" si="85"/>
        <v xml:space="preserve">경남 </v>
      </c>
      <c r="H5460" s="2" t="s">
        <v>7924</v>
      </c>
      <c r="I5460" s="2" t="s">
        <v>154</v>
      </c>
      <c r="J5460" s="2" t="s">
        <v>7923</v>
      </c>
    </row>
    <row r="5461" spans="1:10" x14ac:dyDescent="0.3">
      <c r="A5461" s="3">
        <v>2647</v>
      </c>
      <c r="B5461" s="3">
        <v>6228111228</v>
      </c>
      <c r="C5461" s="2" t="s">
        <v>7930</v>
      </c>
      <c r="D5461" s="2" t="s">
        <v>132</v>
      </c>
      <c r="E5461" s="3" t="s">
        <v>133</v>
      </c>
      <c r="F5461" s="3">
        <v>48250</v>
      </c>
      <c r="G5461" s="3" t="str">
        <f t="shared" si="85"/>
        <v xml:space="preserve">경남 </v>
      </c>
      <c r="H5461" s="2" t="s">
        <v>7932</v>
      </c>
      <c r="I5461" s="2" t="s">
        <v>99</v>
      </c>
      <c r="J5461" s="2" t="s">
        <v>7931</v>
      </c>
    </row>
    <row r="5462" spans="1:10" x14ac:dyDescent="0.3">
      <c r="A5462" s="3">
        <v>2707</v>
      </c>
      <c r="B5462" s="3">
        <v>6158111045</v>
      </c>
      <c r="C5462" s="2" t="s">
        <v>8105</v>
      </c>
      <c r="D5462" s="2" t="s">
        <v>1</v>
      </c>
      <c r="E5462" s="3" t="s">
        <v>2</v>
      </c>
      <c r="F5462" s="3">
        <v>48250</v>
      </c>
      <c r="G5462" s="3" t="str">
        <f t="shared" si="85"/>
        <v xml:space="preserve">경남 </v>
      </c>
      <c r="H5462" s="2" t="s">
        <v>8107</v>
      </c>
      <c r="I5462" s="2" t="s">
        <v>260</v>
      </c>
      <c r="J5462" s="2" t="s">
        <v>8106</v>
      </c>
    </row>
    <row r="5463" spans="1:10" x14ac:dyDescent="0.3">
      <c r="A5463" s="3">
        <v>2768</v>
      </c>
      <c r="B5463" s="3">
        <v>6158150636</v>
      </c>
      <c r="C5463" s="2" t="s">
        <v>8281</v>
      </c>
      <c r="D5463" s="2" t="s">
        <v>1</v>
      </c>
      <c r="E5463" s="3" t="s">
        <v>2</v>
      </c>
      <c r="F5463" s="3">
        <v>48250</v>
      </c>
      <c r="G5463" s="3" t="str">
        <f t="shared" si="85"/>
        <v xml:space="preserve">경남 </v>
      </c>
      <c r="H5463" s="2" t="s">
        <v>8283</v>
      </c>
      <c r="I5463" s="2" t="s">
        <v>2389</v>
      </c>
      <c r="J5463" s="2" t="s">
        <v>8282</v>
      </c>
    </row>
    <row r="5464" spans="1:10" x14ac:dyDescent="0.3">
      <c r="A5464" s="3">
        <v>2769</v>
      </c>
      <c r="B5464" s="3">
        <v>6218102901</v>
      </c>
      <c r="C5464" s="2" t="s">
        <v>8284</v>
      </c>
      <c r="D5464" s="2" t="s">
        <v>1</v>
      </c>
      <c r="E5464" s="3" t="s">
        <v>2</v>
      </c>
      <c r="F5464" s="3">
        <v>48330</v>
      </c>
      <c r="G5464" s="3" t="str">
        <f t="shared" si="85"/>
        <v xml:space="preserve">경남 </v>
      </c>
      <c r="H5464" s="2" t="s">
        <v>8286</v>
      </c>
      <c r="I5464" s="2" t="s">
        <v>55</v>
      </c>
      <c r="J5464" s="2" t="s">
        <v>8285</v>
      </c>
    </row>
    <row r="5465" spans="1:10" x14ac:dyDescent="0.3">
      <c r="A5465" s="3">
        <v>2770</v>
      </c>
      <c r="B5465" s="3">
        <v>6228103223</v>
      </c>
      <c r="C5465" s="2" t="s">
        <v>8287</v>
      </c>
      <c r="D5465" s="2" t="s">
        <v>1</v>
      </c>
      <c r="E5465" s="3" t="s">
        <v>2</v>
      </c>
      <c r="F5465" s="3">
        <v>48250</v>
      </c>
      <c r="G5465" s="3" t="str">
        <f t="shared" si="85"/>
        <v xml:space="preserve">경남 </v>
      </c>
      <c r="H5465" s="2" t="s">
        <v>8289</v>
      </c>
      <c r="I5465" s="2" t="s">
        <v>5528</v>
      </c>
      <c r="J5465" s="2" t="s">
        <v>8288</v>
      </c>
    </row>
    <row r="5466" spans="1:10" x14ac:dyDescent="0.3">
      <c r="A5466" s="3">
        <v>2795</v>
      </c>
      <c r="B5466" s="3">
        <v>5108103518</v>
      </c>
      <c r="C5466" s="2" t="s">
        <v>8360</v>
      </c>
      <c r="D5466" s="2" t="s">
        <v>1</v>
      </c>
      <c r="E5466" s="3" t="s">
        <v>2</v>
      </c>
      <c r="F5466" s="3">
        <v>48880</v>
      </c>
      <c r="G5466" s="3" t="str">
        <f t="shared" si="85"/>
        <v xml:space="preserve">경남 </v>
      </c>
      <c r="H5466" s="2" t="s">
        <v>8362</v>
      </c>
      <c r="I5466" s="2" t="s">
        <v>6811</v>
      </c>
      <c r="J5466" s="2" t="s">
        <v>8361</v>
      </c>
    </row>
    <row r="5467" spans="1:10" x14ac:dyDescent="0.3">
      <c r="A5467" s="3">
        <v>2798</v>
      </c>
      <c r="B5467" s="3">
        <v>6068132385</v>
      </c>
      <c r="C5467" s="2" t="s">
        <v>8369</v>
      </c>
      <c r="D5467" s="2" t="s">
        <v>1</v>
      </c>
      <c r="E5467" s="3" t="s">
        <v>2</v>
      </c>
      <c r="F5467" s="3">
        <v>48250</v>
      </c>
      <c r="G5467" s="3" t="str">
        <f t="shared" si="85"/>
        <v xml:space="preserve">경남 </v>
      </c>
      <c r="H5467" s="2" t="s">
        <v>8371</v>
      </c>
      <c r="I5467" s="2" t="s">
        <v>67</v>
      </c>
      <c r="J5467" s="2" t="s">
        <v>8370</v>
      </c>
    </row>
    <row r="5468" spans="1:10" x14ac:dyDescent="0.3">
      <c r="A5468" s="3">
        <v>2835</v>
      </c>
      <c r="B5468" s="3">
        <v>6098126714</v>
      </c>
      <c r="C5468" s="2" t="s">
        <v>8473</v>
      </c>
      <c r="D5468" s="2" t="s">
        <v>1</v>
      </c>
      <c r="E5468" s="3" t="s">
        <v>2</v>
      </c>
      <c r="F5468" s="3">
        <v>48250</v>
      </c>
      <c r="G5468" s="3" t="str">
        <f t="shared" si="85"/>
        <v xml:space="preserve">경남 </v>
      </c>
      <c r="H5468" s="2" t="s">
        <v>8475</v>
      </c>
      <c r="I5468" s="2" t="s">
        <v>5</v>
      </c>
      <c r="J5468" s="2" t="s">
        <v>8474</v>
      </c>
    </row>
    <row r="5469" spans="1:10" x14ac:dyDescent="0.3">
      <c r="A5469" s="3">
        <v>2836</v>
      </c>
      <c r="B5469" s="3">
        <v>6098160463</v>
      </c>
      <c r="C5469" s="2" t="s">
        <v>8476</v>
      </c>
      <c r="D5469" s="2" t="s">
        <v>1</v>
      </c>
      <c r="E5469" s="3" t="s">
        <v>2</v>
      </c>
      <c r="F5469" s="3">
        <v>48129</v>
      </c>
      <c r="G5469" s="3" t="str">
        <f t="shared" si="85"/>
        <v xml:space="preserve">경남 </v>
      </c>
      <c r="H5469" s="2" t="s">
        <v>8478</v>
      </c>
      <c r="I5469" s="2" t="s">
        <v>348</v>
      </c>
      <c r="J5469" s="2" t="s">
        <v>8477</v>
      </c>
    </row>
    <row r="5470" spans="1:10" x14ac:dyDescent="0.3">
      <c r="A5470" s="3">
        <v>2839</v>
      </c>
      <c r="B5470" s="3">
        <v>6218126354</v>
      </c>
      <c r="C5470" s="2" t="s">
        <v>8485</v>
      </c>
      <c r="D5470" s="2" t="s">
        <v>1</v>
      </c>
      <c r="E5470" s="3" t="s">
        <v>2</v>
      </c>
      <c r="F5470" s="3">
        <v>48330</v>
      </c>
      <c r="G5470" s="3" t="str">
        <f t="shared" si="85"/>
        <v xml:space="preserve">경남 </v>
      </c>
      <c r="H5470" s="2" t="s">
        <v>8487</v>
      </c>
      <c r="I5470" s="2" t="s">
        <v>1132</v>
      </c>
      <c r="J5470" s="2" t="s">
        <v>8486</v>
      </c>
    </row>
    <row r="5471" spans="1:10" x14ac:dyDescent="0.3">
      <c r="A5471" s="3">
        <v>2875</v>
      </c>
      <c r="B5471" s="3">
        <v>6088173403</v>
      </c>
      <c r="C5471" s="2" t="s">
        <v>8590</v>
      </c>
      <c r="D5471" s="2" t="s">
        <v>1</v>
      </c>
      <c r="E5471" s="3" t="s">
        <v>2</v>
      </c>
      <c r="F5471" s="3">
        <v>48127</v>
      </c>
      <c r="G5471" s="3" t="str">
        <f t="shared" si="85"/>
        <v xml:space="preserve">경남 </v>
      </c>
      <c r="H5471" s="2" t="s">
        <v>8592</v>
      </c>
      <c r="I5471" s="2" t="s">
        <v>162</v>
      </c>
      <c r="J5471" s="2" t="s">
        <v>8591</v>
      </c>
    </row>
    <row r="5472" spans="1:10" x14ac:dyDescent="0.3">
      <c r="A5472" s="3">
        <v>2877</v>
      </c>
      <c r="B5472" s="3">
        <v>6138142576</v>
      </c>
      <c r="C5472" s="2" t="s">
        <v>8596</v>
      </c>
      <c r="D5472" s="2" t="s">
        <v>1</v>
      </c>
      <c r="E5472" s="3" t="s">
        <v>2</v>
      </c>
      <c r="F5472" s="3">
        <v>48240</v>
      </c>
      <c r="G5472" s="3" t="str">
        <f t="shared" si="85"/>
        <v xml:space="preserve">경남 </v>
      </c>
      <c r="H5472" s="2" t="s">
        <v>8598</v>
      </c>
      <c r="I5472" s="2" t="s">
        <v>3045</v>
      </c>
      <c r="J5472" s="2" t="s">
        <v>8597</v>
      </c>
    </row>
    <row r="5473" spans="1:10" x14ac:dyDescent="0.3">
      <c r="A5473" s="3">
        <v>2878</v>
      </c>
      <c r="B5473" s="3">
        <v>6158173885</v>
      </c>
      <c r="C5473" s="2" t="s">
        <v>7275</v>
      </c>
      <c r="D5473" s="2" t="s">
        <v>1</v>
      </c>
      <c r="E5473" s="3" t="s">
        <v>2</v>
      </c>
      <c r="F5473" s="3">
        <v>48250</v>
      </c>
      <c r="G5473" s="3" t="str">
        <f t="shared" si="85"/>
        <v xml:space="preserve">경남 </v>
      </c>
      <c r="H5473" s="2" t="s">
        <v>8600</v>
      </c>
      <c r="I5473" s="2" t="s">
        <v>55</v>
      </c>
      <c r="J5473" s="2" t="s">
        <v>8599</v>
      </c>
    </row>
    <row r="5474" spans="1:10" x14ac:dyDescent="0.3">
      <c r="A5474" s="3">
        <v>2944</v>
      </c>
      <c r="B5474" s="3">
        <v>6098146914</v>
      </c>
      <c r="C5474" s="2" t="s">
        <v>8790</v>
      </c>
      <c r="D5474" s="2" t="s">
        <v>1</v>
      </c>
      <c r="E5474" s="3" t="s">
        <v>2</v>
      </c>
      <c r="F5474" s="3">
        <v>48127</v>
      </c>
      <c r="G5474" s="3" t="str">
        <f t="shared" si="85"/>
        <v xml:space="preserve">경남 </v>
      </c>
      <c r="H5474" s="2" t="s">
        <v>8792</v>
      </c>
      <c r="I5474" s="2" t="s">
        <v>2048</v>
      </c>
      <c r="J5474" s="2" t="s">
        <v>8791</v>
      </c>
    </row>
    <row r="5475" spans="1:10" x14ac:dyDescent="0.3">
      <c r="A5475" s="3">
        <v>2972</v>
      </c>
      <c r="B5475" s="3">
        <v>6098121306</v>
      </c>
      <c r="C5475" s="2" t="s">
        <v>8871</v>
      </c>
      <c r="D5475" s="2" t="s">
        <v>1</v>
      </c>
      <c r="E5475" s="3" t="s">
        <v>2</v>
      </c>
      <c r="F5475" s="3">
        <v>48123</v>
      </c>
      <c r="G5475" s="3" t="str">
        <f t="shared" si="85"/>
        <v xml:space="preserve">경남 </v>
      </c>
      <c r="H5475" s="2" t="s">
        <v>8873</v>
      </c>
      <c r="I5475" s="2" t="s">
        <v>154</v>
      </c>
      <c r="J5475" s="2" t="s">
        <v>8872</v>
      </c>
    </row>
    <row r="5476" spans="1:10" x14ac:dyDescent="0.3">
      <c r="A5476" s="3">
        <v>2973</v>
      </c>
      <c r="B5476" s="3">
        <v>6228119666</v>
      </c>
      <c r="C5476" s="2" t="s">
        <v>8874</v>
      </c>
      <c r="D5476" s="2" t="s">
        <v>1</v>
      </c>
      <c r="E5476" s="3" t="s">
        <v>2</v>
      </c>
      <c r="F5476" s="3">
        <v>48250</v>
      </c>
      <c r="G5476" s="3" t="str">
        <f t="shared" si="85"/>
        <v xml:space="preserve">경남 </v>
      </c>
      <c r="H5476" s="2" t="s">
        <v>8876</v>
      </c>
      <c r="I5476" s="2" t="s">
        <v>1234</v>
      </c>
      <c r="J5476" s="2" t="s">
        <v>8875</v>
      </c>
    </row>
    <row r="5477" spans="1:10" x14ac:dyDescent="0.3">
      <c r="A5477" s="3">
        <v>3006</v>
      </c>
      <c r="B5477" s="3">
        <v>6158140671</v>
      </c>
      <c r="C5477" s="2" t="s">
        <v>8973</v>
      </c>
      <c r="D5477" s="2" t="s">
        <v>1</v>
      </c>
      <c r="E5477" s="3" t="s">
        <v>2</v>
      </c>
      <c r="F5477" s="3">
        <v>48250</v>
      </c>
      <c r="G5477" s="3" t="str">
        <f t="shared" si="85"/>
        <v xml:space="preserve">경남 </v>
      </c>
      <c r="H5477" s="2" t="s">
        <v>8975</v>
      </c>
      <c r="I5477" s="2" t="s">
        <v>260</v>
      </c>
      <c r="J5477" s="2" t="s">
        <v>8974</v>
      </c>
    </row>
    <row r="5478" spans="1:10" x14ac:dyDescent="0.3">
      <c r="A5478" s="3">
        <v>3007</v>
      </c>
      <c r="B5478" s="3">
        <v>6218148421</v>
      </c>
      <c r="C5478" s="2" t="s">
        <v>8976</v>
      </c>
      <c r="D5478" s="2" t="s">
        <v>1</v>
      </c>
      <c r="E5478" s="3" t="s">
        <v>2</v>
      </c>
      <c r="F5478" s="3">
        <v>48330</v>
      </c>
      <c r="G5478" s="3" t="str">
        <f t="shared" si="85"/>
        <v xml:space="preserve">경남 </v>
      </c>
      <c r="H5478" s="2" t="s">
        <v>8978</v>
      </c>
      <c r="I5478" s="2" t="s">
        <v>4926</v>
      </c>
      <c r="J5478" s="2" t="s">
        <v>8977</v>
      </c>
    </row>
    <row r="5479" spans="1:10" x14ac:dyDescent="0.3">
      <c r="A5479" s="3">
        <v>3070</v>
      </c>
      <c r="B5479" s="3">
        <v>6099178415</v>
      </c>
      <c r="C5479" s="2" t="s">
        <v>9157</v>
      </c>
      <c r="D5479" s="2" t="s">
        <v>1</v>
      </c>
      <c r="E5479" s="3" t="s">
        <v>2</v>
      </c>
      <c r="F5479" s="3">
        <v>48121</v>
      </c>
      <c r="G5479" s="3" t="str">
        <f t="shared" si="85"/>
        <v xml:space="preserve">경남 </v>
      </c>
      <c r="H5479" s="2" t="s">
        <v>9159</v>
      </c>
      <c r="I5479" s="2" t="s">
        <v>5152</v>
      </c>
      <c r="J5479" s="2" t="s">
        <v>9158</v>
      </c>
    </row>
    <row r="5480" spans="1:10" x14ac:dyDescent="0.3">
      <c r="A5480" s="3">
        <v>3073</v>
      </c>
      <c r="B5480" s="3">
        <v>6158165629</v>
      </c>
      <c r="C5480" s="2" t="s">
        <v>9166</v>
      </c>
      <c r="D5480" s="2" t="s">
        <v>1</v>
      </c>
      <c r="E5480" s="3" t="s">
        <v>2</v>
      </c>
      <c r="F5480" s="3">
        <v>48121</v>
      </c>
      <c r="G5480" s="3" t="str">
        <f t="shared" si="85"/>
        <v xml:space="preserve">경남 </v>
      </c>
      <c r="H5480" s="2" t="s">
        <v>9168</v>
      </c>
      <c r="I5480" s="2" t="s">
        <v>423</v>
      </c>
      <c r="J5480" s="2" t="s">
        <v>9167</v>
      </c>
    </row>
    <row r="5481" spans="1:10" x14ac:dyDescent="0.3">
      <c r="A5481" s="3">
        <v>3075</v>
      </c>
      <c r="B5481" s="3">
        <v>6218123167</v>
      </c>
      <c r="C5481" s="2" t="s">
        <v>9172</v>
      </c>
      <c r="D5481" s="2" t="s">
        <v>1</v>
      </c>
      <c r="E5481" s="3" t="s">
        <v>2</v>
      </c>
      <c r="F5481" s="3">
        <v>48330</v>
      </c>
      <c r="G5481" s="3" t="str">
        <f t="shared" si="85"/>
        <v xml:space="preserve">경남 </v>
      </c>
      <c r="H5481" s="2" t="s">
        <v>9174</v>
      </c>
      <c r="I5481" s="2" t="s">
        <v>229</v>
      </c>
      <c r="J5481" s="2" t="s">
        <v>9173</v>
      </c>
    </row>
    <row r="5482" spans="1:10" x14ac:dyDescent="0.3">
      <c r="A5482" s="3">
        <v>3106</v>
      </c>
      <c r="B5482" s="3">
        <v>6088170314</v>
      </c>
      <c r="C5482" s="2" t="s">
        <v>9265</v>
      </c>
      <c r="D5482" s="2" t="s">
        <v>1</v>
      </c>
      <c r="E5482" s="3" t="s">
        <v>2</v>
      </c>
      <c r="F5482" s="3">
        <v>48720</v>
      </c>
      <c r="G5482" s="3" t="str">
        <f t="shared" si="85"/>
        <v xml:space="preserve">경남 </v>
      </c>
      <c r="H5482" s="2" t="s">
        <v>9267</v>
      </c>
      <c r="I5482" s="2" t="s">
        <v>260</v>
      </c>
      <c r="J5482" s="2" t="s">
        <v>9266</v>
      </c>
    </row>
    <row r="5483" spans="1:10" x14ac:dyDescent="0.3">
      <c r="A5483" s="3">
        <v>3107</v>
      </c>
      <c r="B5483" s="3">
        <v>6228123990</v>
      </c>
      <c r="C5483" s="2" t="s">
        <v>9268</v>
      </c>
      <c r="D5483" s="2" t="s">
        <v>1</v>
      </c>
      <c r="E5483" s="3" t="s">
        <v>2</v>
      </c>
      <c r="F5483" s="3">
        <v>48250</v>
      </c>
      <c r="G5483" s="3" t="str">
        <f t="shared" si="85"/>
        <v xml:space="preserve">경남 </v>
      </c>
      <c r="H5483" s="2" t="s">
        <v>9270</v>
      </c>
      <c r="I5483" s="2" t="s">
        <v>229</v>
      </c>
      <c r="J5483" s="2" t="s">
        <v>9269</v>
      </c>
    </row>
    <row r="5484" spans="1:10" x14ac:dyDescent="0.3">
      <c r="A5484" s="3">
        <v>3140</v>
      </c>
      <c r="B5484" s="3">
        <v>6098147932</v>
      </c>
      <c r="C5484" s="2" t="s">
        <v>9357</v>
      </c>
      <c r="D5484" s="2" t="s">
        <v>1</v>
      </c>
      <c r="E5484" s="3" t="s">
        <v>2</v>
      </c>
      <c r="F5484" s="3">
        <v>48123</v>
      </c>
      <c r="G5484" s="3" t="str">
        <f t="shared" si="85"/>
        <v xml:space="preserve">경남 </v>
      </c>
      <c r="H5484" s="2" t="s">
        <v>9359</v>
      </c>
      <c r="I5484" s="2" t="s">
        <v>162</v>
      </c>
      <c r="J5484" s="2" t="s">
        <v>9358</v>
      </c>
    </row>
    <row r="5485" spans="1:10" x14ac:dyDescent="0.3">
      <c r="A5485" s="3">
        <v>3141</v>
      </c>
      <c r="B5485" s="3">
        <v>6118104353</v>
      </c>
      <c r="C5485" s="2" t="s">
        <v>9360</v>
      </c>
      <c r="D5485" s="2" t="s">
        <v>1</v>
      </c>
      <c r="E5485" s="3" t="s">
        <v>2</v>
      </c>
      <c r="F5485" s="3">
        <v>48170</v>
      </c>
      <c r="G5485" s="3" t="str">
        <f t="shared" si="85"/>
        <v xml:space="preserve">경남 </v>
      </c>
      <c r="H5485" s="2" t="s">
        <v>9362</v>
      </c>
      <c r="I5485" s="2" t="s">
        <v>5</v>
      </c>
      <c r="J5485" s="2" t="s">
        <v>9361</v>
      </c>
    </row>
    <row r="5486" spans="1:10" x14ac:dyDescent="0.3">
      <c r="A5486" s="3">
        <v>3142</v>
      </c>
      <c r="B5486" s="3">
        <v>6158117563</v>
      </c>
      <c r="C5486" s="2" t="s">
        <v>9363</v>
      </c>
      <c r="D5486" s="2" t="s">
        <v>1</v>
      </c>
      <c r="E5486" s="3" t="s">
        <v>2</v>
      </c>
      <c r="F5486" s="3">
        <v>48250</v>
      </c>
      <c r="G5486" s="3" t="str">
        <f t="shared" si="85"/>
        <v xml:space="preserve">경남 </v>
      </c>
      <c r="H5486" s="2" t="s">
        <v>9365</v>
      </c>
      <c r="I5486" s="2" t="s">
        <v>260</v>
      </c>
      <c r="J5486" s="2" t="s">
        <v>9364</v>
      </c>
    </row>
    <row r="5487" spans="1:10" x14ac:dyDescent="0.3">
      <c r="A5487" s="3">
        <v>3143</v>
      </c>
      <c r="B5487" s="3">
        <v>6218136847</v>
      </c>
      <c r="C5487" s="2" t="s">
        <v>9366</v>
      </c>
      <c r="D5487" s="2" t="s">
        <v>1</v>
      </c>
      <c r="E5487" s="3" t="s">
        <v>2</v>
      </c>
      <c r="F5487" s="3">
        <v>48330</v>
      </c>
      <c r="G5487" s="3" t="str">
        <f t="shared" si="85"/>
        <v xml:space="preserve">경남 </v>
      </c>
      <c r="H5487" s="2" t="s">
        <v>9368</v>
      </c>
      <c r="I5487" s="2" t="s">
        <v>154</v>
      </c>
      <c r="J5487" s="2" t="s">
        <v>9367</v>
      </c>
    </row>
    <row r="5488" spans="1:10" x14ac:dyDescent="0.3">
      <c r="A5488" s="3">
        <v>3178</v>
      </c>
      <c r="B5488" s="3">
        <v>6138116103</v>
      </c>
      <c r="C5488" s="2" t="s">
        <v>8357</v>
      </c>
      <c r="D5488" s="2" t="s">
        <v>1</v>
      </c>
      <c r="E5488" s="3" t="s">
        <v>2</v>
      </c>
      <c r="F5488" s="3">
        <v>48170</v>
      </c>
      <c r="G5488" s="3" t="str">
        <f t="shared" si="85"/>
        <v xml:space="preserve">경남 </v>
      </c>
      <c r="H5488" s="2" t="s">
        <v>9464</v>
      </c>
      <c r="I5488" s="2" t="s">
        <v>575</v>
      </c>
      <c r="J5488" s="2" t="s">
        <v>9463</v>
      </c>
    </row>
    <row r="5489" spans="1:10" x14ac:dyDescent="0.3">
      <c r="A5489" s="3">
        <v>3215</v>
      </c>
      <c r="B5489" s="3">
        <v>6158137860</v>
      </c>
      <c r="C5489" s="2" t="s">
        <v>9569</v>
      </c>
      <c r="D5489" s="2" t="s">
        <v>1</v>
      </c>
      <c r="E5489" s="3" t="s">
        <v>2</v>
      </c>
      <c r="F5489" s="3">
        <v>48270</v>
      </c>
      <c r="G5489" s="3" t="str">
        <f t="shared" si="85"/>
        <v xml:space="preserve">경남 </v>
      </c>
      <c r="H5489" s="2" t="s">
        <v>9571</v>
      </c>
      <c r="I5489" s="2" t="s">
        <v>308</v>
      </c>
      <c r="J5489" s="2" t="s">
        <v>9570</v>
      </c>
    </row>
    <row r="5490" spans="1:10" x14ac:dyDescent="0.3">
      <c r="A5490" s="3">
        <v>3244</v>
      </c>
      <c r="B5490" s="3">
        <v>6068142258</v>
      </c>
      <c r="C5490" s="2" t="s">
        <v>9651</v>
      </c>
      <c r="D5490" s="2" t="s">
        <v>1</v>
      </c>
      <c r="E5490" s="3" t="s">
        <v>2</v>
      </c>
      <c r="F5490" s="3">
        <v>48730</v>
      </c>
      <c r="G5490" s="3" t="str">
        <f t="shared" si="85"/>
        <v xml:space="preserve">경남 </v>
      </c>
      <c r="H5490" s="2" t="s">
        <v>9653</v>
      </c>
      <c r="I5490" s="2" t="s">
        <v>2748</v>
      </c>
      <c r="J5490" s="2" t="s">
        <v>9652</v>
      </c>
    </row>
    <row r="5491" spans="1:10" x14ac:dyDescent="0.3">
      <c r="A5491" s="3">
        <v>3245</v>
      </c>
      <c r="B5491" s="3">
        <v>6098184859</v>
      </c>
      <c r="C5491" s="2" t="s">
        <v>9654</v>
      </c>
      <c r="D5491" s="2" t="s">
        <v>1</v>
      </c>
      <c r="E5491" s="3" t="s">
        <v>2</v>
      </c>
      <c r="F5491" s="3">
        <v>48121</v>
      </c>
      <c r="G5491" s="3" t="str">
        <f t="shared" si="85"/>
        <v xml:space="preserve">경남 </v>
      </c>
      <c r="H5491" s="2" t="s">
        <v>9656</v>
      </c>
      <c r="I5491" s="2" t="s">
        <v>2061</v>
      </c>
      <c r="J5491" s="2" t="s">
        <v>9655</v>
      </c>
    </row>
    <row r="5492" spans="1:10" x14ac:dyDescent="0.3">
      <c r="A5492" s="3">
        <v>3247</v>
      </c>
      <c r="B5492" s="3">
        <v>6218152037</v>
      </c>
      <c r="C5492" s="2" t="s">
        <v>9660</v>
      </c>
      <c r="D5492" s="2" t="s">
        <v>1</v>
      </c>
      <c r="E5492" s="3" t="s">
        <v>2</v>
      </c>
      <c r="F5492" s="3">
        <v>48250</v>
      </c>
      <c r="G5492" s="3" t="str">
        <f t="shared" si="85"/>
        <v xml:space="preserve">경남 </v>
      </c>
      <c r="H5492" s="2" t="s">
        <v>9662</v>
      </c>
      <c r="I5492" s="2" t="s">
        <v>51</v>
      </c>
      <c r="J5492" s="2" t="s">
        <v>9661</v>
      </c>
    </row>
    <row r="5493" spans="1:10" x14ac:dyDescent="0.3">
      <c r="A5493" s="3">
        <v>3248</v>
      </c>
      <c r="B5493" s="3">
        <v>6228126323</v>
      </c>
      <c r="C5493" s="2" t="s">
        <v>9663</v>
      </c>
      <c r="D5493" s="2" t="s">
        <v>1</v>
      </c>
      <c r="E5493" s="3" t="s">
        <v>2</v>
      </c>
      <c r="F5493" s="3">
        <v>48250</v>
      </c>
      <c r="G5493" s="3" t="str">
        <f t="shared" si="85"/>
        <v xml:space="preserve">경남 </v>
      </c>
      <c r="H5493" s="2" t="s">
        <v>9665</v>
      </c>
      <c r="I5493" s="2" t="s">
        <v>635</v>
      </c>
      <c r="J5493" s="2" t="s">
        <v>9664</v>
      </c>
    </row>
    <row r="5494" spans="1:10" x14ac:dyDescent="0.3">
      <c r="A5494" s="3">
        <v>3285</v>
      </c>
      <c r="B5494" s="3">
        <v>6099864244</v>
      </c>
      <c r="C5494" s="2" t="s">
        <v>9770</v>
      </c>
      <c r="D5494" s="2" t="s">
        <v>1</v>
      </c>
      <c r="E5494" s="3" t="s">
        <v>2</v>
      </c>
      <c r="F5494" s="3">
        <v>48121</v>
      </c>
      <c r="G5494" s="3" t="str">
        <f t="shared" si="85"/>
        <v xml:space="preserve">경남 </v>
      </c>
      <c r="H5494" s="2" t="s">
        <v>9772</v>
      </c>
      <c r="I5494" s="2" t="s">
        <v>9773</v>
      </c>
      <c r="J5494" s="2" t="s">
        <v>9771</v>
      </c>
    </row>
    <row r="5495" spans="1:10" x14ac:dyDescent="0.3">
      <c r="A5495" s="3">
        <v>3286</v>
      </c>
      <c r="B5495" s="3">
        <v>6158152027</v>
      </c>
      <c r="C5495" s="2" t="s">
        <v>9774</v>
      </c>
      <c r="D5495" s="2" t="s">
        <v>1</v>
      </c>
      <c r="E5495" s="3" t="s">
        <v>2</v>
      </c>
      <c r="F5495" s="3">
        <v>48250</v>
      </c>
      <c r="G5495" s="3" t="str">
        <f t="shared" si="85"/>
        <v xml:space="preserve">경남 </v>
      </c>
      <c r="H5495" s="2" t="s">
        <v>9776</v>
      </c>
      <c r="I5495" s="2" t="s">
        <v>308</v>
      </c>
      <c r="J5495" s="2" t="s">
        <v>9775</v>
      </c>
    </row>
    <row r="5496" spans="1:10" x14ac:dyDescent="0.3">
      <c r="A5496" s="3">
        <v>3287</v>
      </c>
      <c r="B5496" s="3">
        <v>6218110769</v>
      </c>
      <c r="C5496" s="2" t="s">
        <v>9777</v>
      </c>
      <c r="D5496" s="2" t="s">
        <v>132</v>
      </c>
      <c r="E5496" s="3" t="s">
        <v>133</v>
      </c>
      <c r="F5496" s="3">
        <v>48330</v>
      </c>
      <c r="G5496" s="3" t="str">
        <f t="shared" si="85"/>
        <v xml:space="preserve">경남 </v>
      </c>
      <c r="H5496" s="2" t="s">
        <v>9779</v>
      </c>
      <c r="I5496" s="2" t="s">
        <v>1762</v>
      </c>
      <c r="J5496" s="2" t="s">
        <v>9778</v>
      </c>
    </row>
    <row r="5497" spans="1:10" x14ac:dyDescent="0.3">
      <c r="A5497" s="3">
        <v>3354</v>
      </c>
      <c r="B5497" s="3">
        <v>6218177061</v>
      </c>
      <c r="C5497" s="2" t="s">
        <v>9962</v>
      </c>
      <c r="D5497" s="2" t="s">
        <v>1</v>
      </c>
      <c r="E5497" s="3" t="s">
        <v>2</v>
      </c>
      <c r="F5497" s="3">
        <v>48330</v>
      </c>
      <c r="G5497" s="3" t="str">
        <f t="shared" si="85"/>
        <v xml:space="preserve">경남 </v>
      </c>
      <c r="H5497" s="2" t="s">
        <v>9964</v>
      </c>
      <c r="I5497" s="2" t="s">
        <v>9965</v>
      </c>
      <c r="J5497" s="2" t="s">
        <v>9963</v>
      </c>
    </row>
    <row r="5498" spans="1:10" x14ac:dyDescent="0.3">
      <c r="A5498" s="3">
        <v>3355</v>
      </c>
      <c r="B5498" s="3">
        <v>6228124946</v>
      </c>
      <c r="C5498" s="2" t="s">
        <v>9966</v>
      </c>
      <c r="D5498" s="2" t="s">
        <v>1</v>
      </c>
      <c r="E5498" s="3" t="s">
        <v>2</v>
      </c>
      <c r="F5498" s="3">
        <v>48250</v>
      </c>
      <c r="G5498" s="3" t="str">
        <f t="shared" si="85"/>
        <v xml:space="preserve">경남 </v>
      </c>
      <c r="H5498" s="2" t="s">
        <v>9968</v>
      </c>
      <c r="I5498" s="2" t="s">
        <v>260</v>
      </c>
      <c r="J5498" s="2" t="s">
        <v>9967</v>
      </c>
    </row>
    <row r="5499" spans="1:10" x14ac:dyDescent="0.3">
      <c r="A5499" s="3">
        <v>3391</v>
      </c>
      <c r="B5499" s="3">
        <v>6158159961</v>
      </c>
      <c r="C5499" s="2" t="s">
        <v>8508</v>
      </c>
      <c r="D5499" s="2" t="s">
        <v>1</v>
      </c>
      <c r="E5499" s="3" t="s">
        <v>2</v>
      </c>
      <c r="F5499" s="3">
        <v>48250</v>
      </c>
      <c r="G5499" s="3" t="str">
        <f t="shared" si="85"/>
        <v xml:space="preserve">경남 </v>
      </c>
      <c r="H5499" s="2" t="s">
        <v>10062</v>
      </c>
      <c r="I5499" s="2" t="s">
        <v>1898</v>
      </c>
      <c r="J5499" s="2" t="s">
        <v>10061</v>
      </c>
    </row>
    <row r="5500" spans="1:10" x14ac:dyDescent="0.3">
      <c r="A5500" s="3">
        <v>3392</v>
      </c>
      <c r="B5500" s="3">
        <v>6158160774</v>
      </c>
      <c r="C5500" s="2" t="s">
        <v>10063</v>
      </c>
      <c r="D5500" s="2" t="s">
        <v>1</v>
      </c>
      <c r="E5500" s="3" t="s">
        <v>2</v>
      </c>
      <c r="F5500" s="3">
        <v>48250</v>
      </c>
      <c r="G5500" s="3" t="str">
        <f t="shared" si="85"/>
        <v xml:space="preserve">경남 </v>
      </c>
      <c r="H5500" s="2" t="s">
        <v>10065</v>
      </c>
      <c r="I5500" s="2" t="s">
        <v>10066</v>
      </c>
      <c r="J5500" s="2" t="s">
        <v>10064</v>
      </c>
    </row>
    <row r="5501" spans="1:10" x14ac:dyDescent="0.3">
      <c r="A5501" s="3">
        <v>3434</v>
      </c>
      <c r="B5501" s="3">
        <v>6138115574</v>
      </c>
      <c r="C5501" s="2" t="s">
        <v>10189</v>
      </c>
      <c r="D5501" s="2" t="s">
        <v>1</v>
      </c>
      <c r="E5501" s="3" t="s">
        <v>2</v>
      </c>
      <c r="F5501" s="3">
        <v>48170</v>
      </c>
      <c r="G5501" s="3" t="str">
        <f t="shared" si="85"/>
        <v xml:space="preserve">경남 </v>
      </c>
      <c r="H5501" s="2" t="s">
        <v>10191</v>
      </c>
      <c r="I5501" s="2" t="s">
        <v>63</v>
      </c>
      <c r="J5501" s="2" t="s">
        <v>10190</v>
      </c>
    </row>
    <row r="5502" spans="1:10" x14ac:dyDescent="0.3">
      <c r="A5502" s="3">
        <v>3462</v>
      </c>
      <c r="B5502" s="3">
        <v>6088132926</v>
      </c>
      <c r="C5502" s="2" t="s">
        <v>10269</v>
      </c>
      <c r="D5502" s="2" t="s">
        <v>1</v>
      </c>
      <c r="E5502" s="3" t="s">
        <v>2</v>
      </c>
      <c r="F5502" s="3">
        <v>48720</v>
      </c>
      <c r="G5502" s="3" t="str">
        <f t="shared" si="85"/>
        <v xml:space="preserve">경남 </v>
      </c>
      <c r="H5502" s="2" t="s">
        <v>10271</v>
      </c>
      <c r="I5502" s="2" t="s">
        <v>1176</v>
      </c>
      <c r="J5502" s="2" t="s">
        <v>10270</v>
      </c>
    </row>
    <row r="5503" spans="1:10" x14ac:dyDescent="0.3">
      <c r="A5503" s="3">
        <v>3464</v>
      </c>
      <c r="B5503" s="3">
        <v>6098131463</v>
      </c>
      <c r="C5503" s="2" t="s">
        <v>10275</v>
      </c>
      <c r="D5503" s="2" t="s">
        <v>1</v>
      </c>
      <c r="E5503" s="3" t="s">
        <v>2</v>
      </c>
      <c r="F5503" s="3">
        <v>48123</v>
      </c>
      <c r="G5503" s="3" t="str">
        <f t="shared" si="85"/>
        <v xml:space="preserve">경남 </v>
      </c>
      <c r="H5503" s="2" t="s">
        <v>10277</v>
      </c>
      <c r="I5503" s="2" t="s">
        <v>260</v>
      </c>
      <c r="J5503" s="2" t="s">
        <v>10276</v>
      </c>
    </row>
    <row r="5504" spans="1:10" x14ac:dyDescent="0.3">
      <c r="A5504" s="3">
        <v>3502</v>
      </c>
      <c r="B5504" s="3">
        <v>6098150529</v>
      </c>
      <c r="C5504" s="2" t="s">
        <v>10379</v>
      </c>
      <c r="D5504" s="2" t="s">
        <v>1</v>
      </c>
      <c r="E5504" s="3" t="s">
        <v>2</v>
      </c>
      <c r="F5504" s="3">
        <v>48123</v>
      </c>
      <c r="G5504" s="3" t="str">
        <f t="shared" si="85"/>
        <v xml:space="preserve">경남 </v>
      </c>
      <c r="H5504" s="2" t="s">
        <v>10381</v>
      </c>
      <c r="I5504" s="2" t="s">
        <v>3045</v>
      </c>
      <c r="J5504" s="2" t="s">
        <v>10380</v>
      </c>
    </row>
    <row r="5505" spans="1:10" x14ac:dyDescent="0.3">
      <c r="A5505" s="3">
        <v>3504</v>
      </c>
      <c r="B5505" s="3">
        <v>6158178162</v>
      </c>
      <c r="C5505" s="2" t="s">
        <v>10385</v>
      </c>
      <c r="D5505" s="2" t="s">
        <v>1</v>
      </c>
      <c r="E5505" s="3" t="s">
        <v>2</v>
      </c>
      <c r="F5505" s="3">
        <v>48250</v>
      </c>
      <c r="G5505" s="3" t="str">
        <f t="shared" si="85"/>
        <v xml:space="preserve">경남 </v>
      </c>
      <c r="H5505" s="2" t="s">
        <v>10387</v>
      </c>
      <c r="I5505" s="2" t="s">
        <v>2752</v>
      </c>
      <c r="J5505" s="2" t="s">
        <v>10386</v>
      </c>
    </row>
    <row r="5506" spans="1:10" x14ac:dyDescent="0.3">
      <c r="A5506" s="3">
        <v>3505</v>
      </c>
      <c r="B5506" s="3">
        <v>6218101504</v>
      </c>
      <c r="C5506" s="2" t="s">
        <v>5817</v>
      </c>
      <c r="D5506" s="2" t="s">
        <v>1</v>
      </c>
      <c r="E5506" s="3" t="s">
        <v>2</v>
      </c>
      <c r="F5506" s="3">
        <v>48330</v>
      </c>
      <c r="G5506" s="3" t="str">
        <f t="shared" si="85"/>
        <v xml:space="preserve">경남 </v>
      </c>
      <c r="H5506" s="2" t="s">
        <v>10389</v>
      </c>
      <c r="I5506" s="2" t="s">
        <v>616</v>
      </c>
      <c r="J5506" s="2" t="s">
        <v>10388</v>
      </c>
    </row>
    <row r="5507" spans="1:10" x14ac:dyDescent="0.3">
      <c r="A5507" s="3">
        <v>3507</v>
      </c>
      <c r="B5507" s="3">
        <v>6218189252</v>
      </c>
      <c r="C5507" s="2" t="s">
        <v>10393</v>
      </c>
      <c r="D5507" s="2" t="s">
        <v>1</v>
      </c>
      <c r="E5507" s="3" t="s">
        <v>2</v>
      </c>
      <c r="F5507" s="3">
        <v>48330</v>
      </c>
      <c r="G5507" s="3" t="str">
        <f t="shared" ref="G5507:G5570" si="86">LEFT(H5507,3)</f>
        <v xml:space="preserve">경남 </v>
      </c>
      <c r="H5507" s="2" t="s">
        <v>10395</v>
      </c>
      <c r="I5507" s="2" t="s">
        <v>10396</v>
      </c>
      <c r="J5507" s="2" t="s">
        <v>10394</v>
      </c>
    </row>
    <row r="5508" spans="1:10" x14ac:dyDescent="0.3">
      <c r="A5508" s="3">
        <v>3532</v>
      </c>
      <c r="B5508" s="3">
        <v>6098122509</v>
      </c>
      <c r="C5508" s="2" t="s">
        <v>10467</v>
      </c>
      <c r="D5508" s="2" t="s">
        <v>895</v>
      </c>
      <c r="E5508" s="3" t="s">
        <v>896</v>
      </c>
      <c r="F5508" s="3">
        <v>48250</v>
      </c>
      <c r="G5508" s="3" t="str">
        <f t="shared" si="86"/>
        <v xml:space="preserve">경남 </v>
      </c>
      <c r="H5508" s="2" t="s">
        <v>10469</v>
      </c>
      <c r="I5508" s="2" t="s">
        <v>526</v>
      </c>
      <c r="J5508" s="2" t="s">
        <v>10468</v>
      </c>
    </row>
    <row r="5509" spans="1:10" x14ac:dyDescent="0.3">
      <c r="A5509" s="3">
        <v>3562</v>
      </c>
      <c r="B5509" s="3">
        <v>6088135087</v>
      </c>
      <c r="C5509" s="2" t="s">
        <v>10548</v>
      </c>
      <c r="D5509" s="2" t="s">
        <v>1</v>
      </c>
      <c r="E5509" s="3" t="s">
        <v>2</v>
      </c>
      <c r="F5509" s="3">
        <v>48125</v>
      </c>
      <c r="G5509" s="3" t="str">
        <f t="shared" si="86"/>
        <v xml:space="preserve">경남 </v>
      </c>
      <c r="H5509" s="2" t="s">
        <v>10550</v>
      </c>
      <c r="I5509" s="2" t="s">
        <v>10551</v>
      </c>
      <c r="J5509" s="2" t="s">
        <v>10549</v>
      </c>
    </row>
    <row r="5510" spans="1:10" x14ac:dyDescent="0.3">
      <c r="A5510" s="3">
        <v>3563</v>
      </c>
      <c r="B5510" s="3">
        <v>6088184424</v>
      </c>
      <c r="C5510" s="2" t="s">
        <v>10552</v>
      </c>
      <c r="D5510" s="2" t="s">
        <v>1</v>
      </c>
      <c r="E5510" s="3" t="s">
        <v>2</v>
      </c>
      <c r="F5510" s="3">
        <v>48720</v>
      </c>
      <c r="G5510" s="3" t="str">
        <f t="shared" si="86"/>
        <v xml:space="preserve">경남 </v>
      </c>
      <c r="H5510" s="2" t="s">
        <v>10554</v>
      </c>
      <c r="I5510" s="2" t="s">
        <v>99</v>
      </c>
      <c r="J5510" s="2" t="s">
        <v>10553</v>
      </c>
    </row>
    <row r="5511" spans="1:10" x14ac:dyDescent="0.3">
      <c r="A5511" s="3">
        <v>3594</v>
      </c>
      <c r="B5511" s="3">
        <v>6198101011</v>
      </c>
      <c r="C5511" s="2" t="s">
        <v>10636</v>
      </c>
      <c r="D5511" s="2" t="s">
        <v>895</v>
      </c>
      <c r="E5511" s="3" t="s">
        <v>896</v>
      </c>
      <c r="F5511" s="3">
        <v>48240</v>
      </c>
      <c r="G5511" s="3" t="str">
        <f t="shared" si="86"/>
        <v xml:space="preserve">경남 </v>
      </c>
      <c r="H5511" s="2" t="s">
        <v>10638</v>
      </c>
      <c r="I5511" s="2" t="s">
        <v>1387</v>
      </c>
      <c r="J5511" s="2" t="s">
        <v>10637</v>
      </c>
    </row>
    <row r="5512" spans="1:10" x14ac:dyDescent="0.3">
      <c r="A5512" s="3">
        <v>3628</v>
      </c>
      <c r="B5512" s="3">
        <v>6088114480</v>
      </c>
      <c r="C5512" s="2" t="s">
        <v>10735</v>
      </c>
      <c r="D5512" s="2" t="s">
        <v>1</v>
      </c>
      <c r="E5512" s="3" t="s">
        <v>2</v>
      </c>
      <c r="F5512" s="3">
        <v>48121</v>
      </c>
      <c r="G5512" s="3" t="str">
        <f t="shared" si="86"/>
        <v xml:space="preserve">경남 </v>
      </c>
      <c r="H5512" s="2" t="s">
        <v>10737</v>
      </c>
      <c r="I5512" s="2" t="s">
        <v>67</v>
      </c>
      <c r="J5512" s="2" t="s">
        <v>10736</v>
      </c>
    </row>
    <row r="5513" spans="1:10" x14ac:dyDescent="0.3">
      <c r="A5513" s="3">
        <v>3629</v>
      </c>
      <c r="B5513" s="3">
        <v>6088119511</v>
      </c>
      <c r="C5513" s="2" t="s">
        <v>10738</v>
      </c>
      <c r="D5513" s="2" t="s">
        <v>1</v>
      </c>
      <c r="E5513" s="3" t="s">
        <v>2</v>
      </c>
      <c r="F5513" s="3">
        <v>48740</v>
      </c>
      <c r="G5513" s="3" t="str">
        <f t="shared" si="86"/>
        <v xml:space="preserve">경남 </v>
      </c>
      <c r="H5513" s="2" t="s">
        <v>10740</v>
      </c>
      <c r="I5513" s="2" t="s">
        <v>348</v>
      </c>
      <c r="J5513" s="2" t="s">
        <v>10739</v>
      </c>
    </row>
    <row r="5514" spans="1:10" x14ac:dyDescent="0.3">
      <c r="A5514" s="3">
        <v>3630</v>
      </c>
      <c r="B5514" s="3">
        <v>6098132161</v>
      </c>
      <c r="C5514" s="2" t="s">
        <v>10741</v>
      </c>
      <c r="D5514" s="2" t="s">
        <v>1</v>
      </c>
      <c r="E5514" s="3" t="s">
        <v>2</v>
      </c>
      <c r="F5514" s="3">
        <v>48123</v>
      </c>
      <c r="G5514" s="3" t="str">
        <f t="shared" si="86"/>
        <v xml:space="preserve">경남 </v>
      </c>
      <c r="H5514" s="2" t="s">
        <v>10743</v>
      </c>
      <c r="I5514" s="2" t="s">
        <v>5528</v>
      </c>
      <c r="J5514" s="2" t="s">
        <v>10742</v>
      </c>
    </row>
    <row r="5515" spans="1:10" x14ac:dyDescent="0.3">
      <c r="A5515" s="3">
        <v>3669</v>
      </c>
      <c r="B5515" s="3">
        <v>6088128664</v>
      </c>
      <c r="C5515" s="2" t="s">
        <v>10849</v>
      </c>
      <c r="D5515" s="2" t="s">
        <v>126</v>
      </c>
      <c r="E5515" s="3" t="s">
        <v>4826</v>
      </c>
      <c r="F5515" s="3">
        <v>48121</v>
      </c>
      <c r="G5515" s="3" t="str">
        <f t="shared" si="86"/>
        <v xml:space="preserve">경남 </v>
      </c>
      <c r="H5515" s="2" t="s">
        <v>10851</v>
      </c>
      <c r="I5515" s="2" t="s">
        <v>485</v>
      </c>
      <c r="J5515" s="2" t="s">
        <v>10850</v>
      </c>
    </row>
    <row r="5516" spans="1:10" x14ac:dyDescent="0.3">
      <c r="A5516" s="3">
        <v>3670</v>
      </c>
      <c r="B5516" s="3">
        <v>6098153604</v>
      </c>
      <c r="C5516" s="2" t="s">
        <v>10852</v>
      </c>
      <c r="D5516" s="2" t="s">
        <v>1</v>
      </c>
      <c r="E5516" s="3" t="s">
        <v>2</v>
      </c>
      <c r="F5516" s="3">
        <v>48250</v>
      </c>
      <c r="G5516" s="3" t="str">
        <f t="shared" si="86"/>
        <v xml:space="preserve">경남 </v>
      </c>
      <c r="H5516" s="2" t="s">
        <v>10854</v>
      </c>
      <c r="I5516" s="2" t="s">
        <v>63</v>
      </c>
      <c r="J5516" s="2" t="s">
        <v>10853</v>
      </c>
    </row>
    <row r="5517" spans="1:10" x14ac:dyDescent="0.3">
      <c r="A5517" s="3">
        <v>3673</v>
      </c>
      <c r="B5517" s="3">
        <v>6228109682</v>
      </c>
      <c r="C5517" s="2" t="s">
        <v>10861</v>
      </c>
      <c r="D5517" s="2" t="s">
        <v>1</v>
      </c>
      <c r="E5517" s="3" t="s">
        <v>2</v>
      </c>
      <c r="F5517" s="3">
        <v>48250</v>
      </c>
      <c r="G5517" s="3" t="str">
        <f t="shared" si="86"/>
        <v xml:space="preserve">경남 </v>
      </c>
      <c r="H5517" s="2" t="s">
        <v>10863</v>
      </c>
      <c r="I5517" s="2" t="s">
        <v>10864</v>
      </c>
      <c r="J5517" s="2" t="s">
        <v>10862</v>
      </c>
    </row>
    <row r="5518" spans="1:10" x14ac:dyDescent="0.3">
      <c r="A5518" s="3">
        <v>3709</v>
      </c>
      <c r="B5518" s="3">
        <v>6228104799</v>
      </c>
      <c r="C5518" s="2" t="s">
        <v>10956</v>
      </c>
      <c r="D5518" s="2" t="s">
        <v>1</v>
      </c>
      <c r="E5518" s="3" t="s">
        <v>2</v>
      </c>
      <c r="F5518" s="3">
        <v>48250</v>
      </c>
      <c r="G5518" s="3" t="str">
        <f t="shared" si="86"/>
        <v xml:space="preserve">경남 </v>
      </c>
      <c r="H5518" s="2" t="s">
        <v>10958</v>
      </c>
      <c r="I5518" s="2" t="s">
        <v>534</v>
      </c>
      <c r="J5518" s="2" t="s">
        <v>10957</v>
      </c>
    </row>
    <row r="5519" spans="1:10" x14ac:dyDescent="0.3">
      <c r="A5519" s="3">
        <v>3747</v>
      </c>
      <c r="B5519" s="3">
        <v>6088108839</v>
      </c>
      <c r="C5519" s="2" t="s">
        <v>11058</v>
      </c>
      <c r="D5519" s="2" t="s">
        <v>1</v>
      </c>
      <c r="E5519" s="3" t="s">
        <v>2</v>
      </c>
      <c r="F5519" s="3">
        <v>48730</v>
      </c>
      <c r="G5519" s="3" t="str">
        <f t="shared" si="86"/>
        <v xml:space="preserve">경남 </v>
      </c>
      <c r="H5519" s="2" t="s">
        <v>11060</v>
      </c>
      <c r="I5519" s="2" t="s">
        <v>1411</v>
      </c>
      <c r="J5519" s="2" t="s">
        <v>11059</v>
      </c>
    </row>
    <row r="5520" spans="1:10" x14ac:dyDescent="0.3">
      <c r="A5520" s="3">
        <v>3769</v>
      </c>
      <c r="B5520" s="3">
        <v>6138139300</v>
      </c>
      <c r="C5520" s="2" t="s">
        <v>11125</v>
      </c>
      <c r="D5520" s="2" t="s">
        <v>1</v>
      </c>
      <c r="E5520" s="3" t="s">
        <v>2</v>
      </c>
      <c r="F5520" s="3">
        <v>48170</v>
      </c>
      <c r="G5520" s="3" t="str">
        <f t="shared" si="86"/>
        <v xml:space="preserve">경남 </v>
      </c>
      <c r="H5520" s="2" t="s">
        <v>11127</v>
      </c>
      <c r="I5520" s="2" t="s">
        <v>763</v>
      </c>
      <c r="J5520" s="2" t="s">
        <v>11126</v>
      </c>
    </row>
    <row r="5521" spans="1:10" x14ac:dyDescent="0.3">
      <c r="A5521" s="3">
        <v>3770</v>
      </c>
      <c r="B5521" s="3">
        <v>6158138404</v>
      </c>
      <c r="C5521" s="2" t="s">
        <v>11128</v>
      </c>
      <c r="D5521" s="2" t="s">
        <v>1</v>
      </c>
      <c r="E5521" s="3" t="s">
        <v>2</v>
      </c>
      <c r="F5521" s="3">
        <v>48250</v>
      </c>
      <c r="G5521" s="3" t="str">
        <f t="shared" si="86"/>
        <v xml:space="preserve">경남 </v>
      </c>
      <c r="H5521" s="2" t="s">
        <v>11130</v>
      </c>
      <c r="I5521" s="2" t="s">
        <v>260</v>
      </c>
      <c r="J5521" s="2" t="s">
        <v>11129</v>
      </c>
    </row>
    <row r="5522" spans="1:10" x14ac:dyDescent="0.3">
      <c r="A5522" s="3">
        <v>3771</v>
      </c>
      <c r="B5522" s="3">
        <v>6218155164</v>
      </c>
      <c r="C5522" s="2" t="s">
        <v>11131</v>
      </c>
      <c r="D5522" s="2" t="s">
        <v>1</v>
      </c>
      <c r="E5522" s="3" t="s">
        <v>2</v>
      </c>
      <c r="F5522" s="3">
        <v>48330</v>
      </c>
      <c r="G5522" s="3" t="str">
        <f t="shared" si="86"/>
        <v xml:space="preserve">경남 </v>
      </c>
      <c r="H5522" s="2" t="s">
        <v>11133</v>
      </c>
      <c r="I5522" s="2" t="s">
        <v>8665</v>
      </c>
      <c r="J5522" s="2" t="s">
        <v>11132</v>
      </c>
    </row>
    <row r="5523" spans="1:10" x14ac:dyDescent="0.3">
      <c r="A5523" s="3">
        <v>3834</v>
      </c>
      <c r="B5523" s="3">
        <v>6098134586</v>
      </c>
      <c r="C5523" s="2" t="s">
        <v>11304</v>
      </c>
      <c r="D5523" s="2" t="s">
        <v>1</v>
      </c>
      <c r="E5523" s="3" t="s">
        <v>2</v>
      </c>
      <c r="F5523" s="3">
        <v>48123</v>
      </c>
      <c r="G5523" s="3" t="str">
        <f t="shared" si="86"/>
        <v xml:space="preserve">경남 </v>
      </c>
      <c r="H5523" s="2" t="s">
        <v>2618</v>
      </c>
      <c r="I5523" s="2" t="s">
        <v>705</v>
      </c>
      <c r="J5523" s="2" t="s">
        <v>11305</v>
      </c>
    </row>
    <row r="5524" spans="1:10" x14ac:dyDescent="0.3">
      <c r="A5524" s="3">
        <v>3835</v>
      </c>
      <c r="B5524" s="3">
        <v>6098188952</v>
      </c>
      <c r="C5524" s="2" t="s">
        <v>11306</v>
      </c>
      <c r="D5524" s="2" t="s">
        <v>1</v>
      </c>
      <c r="E5524" s="3" t="s">
        <v>2</v>
      </c>
      <c r="F5524" s="3">
        <v>48121</v>
      </c>
      <c r="G5524" s="3" t="str">
        <f t="shared" si="86"/>
        <v xml:space="preserve">경남 </v>
      </c>
      <c r="H5524" s="2" t="s">
        <v>11308</v>
      </c>
      <c r="I5524" s="2" t="s">
        <v>1954</v>
      </c>
      <c r="J5524" s="2" t="s">
        <v>11307</v>
      </c>
    </row>
    <row r="5525" spans="1:10" x14ac:dyDescent="0.3">
      <c r="A5525" s="3">
        <v>3836</v>
      </c>
      <c r="B5525" s="3">
        <v>6218103399</v>
      </c>
      <c r="C5525" s="2" t="s">
        <v>11309</v>
      </c>
      <c r="D5525" s="2" t="s">
        <v>1</v>
      </c>
      <c r="E5525" s="3" t="s">
        <v>2</v>
      </c>
      <c r="F5525" s="3">
        <v>48330</v>
      </c>
      <c r="G5525" s="3" t="str">
        <f t="shared" si="86"/>
        <v xml:space="preserve">경남 </v>
      </c>
      <c r="H5525" s="2" t="s">
        <v>11311</v>
      </c>
      <c r="I5525" s="2" t="s">
        <v>218</v>
      </c>
      <c r="J5525" s="2" t="s">
        <v>11310</v>
      </c>
    </row>
    <row r="5526" spans="1:10" x14ac:dyDescent="0.3">
      <c r="A5526" s="3">
        <v>3837</v>
      </c>
      <c r="B5526" s="3">
        <v>6218112791</v>
      </c>
      <c r="C5526" s="2" t="s">
        <v>11312</v>
      </c>
      <c r="D5526" s="2" t="s">
        <v>1</v>
      </c>
      <c r="E5526" s="3" t="s">
        <v>2</v>
      </c>
      <c r="F5526" s="3">
        <v>48330</v>
      </c>
      <c r="G5526" s="3" t="str">
        <f t="shared" si="86"/>
        <v xml:space="preserve">경남 </v>
      </c>
      <c r="H5526" s="2" t="s">
        <v>11314</v>
      </c>
      <c r="I5526" s="2" t="s">
        <v>260</v>
      </c>
      <c r="J5526" s="2" t="s">
        <v>11313</v>
      </c>
    </row>
    <row r="5527" spans="1:10" x14ac:dyDescent="0.3">
      <c r="A5527" s="3">
        <v>3865</v>
      </c>
      <c r="B5527" s="3">
        <v>5038137835</v>
      </c>
      <c r="C5527" s="2" t="s">
        <v>11393</v>
      </c>
      <c r="D5527" s="2" t="s">
        <v>1</v>
      </c>
      <c r="E5527" s="3" t="s">
        <v>2</v>
      </c>
      <c r="F5527" s="3">
        <v>48880</v>
      </c>
      <c r="G5527" s="3" t="str">
        <f t="shared" si="86"/>
        <v xml:space="preserve">경남 </v>
      </c>
      <c r="H5527" s="2" t="s">
        <v>11395</v>
      </c>
      <c r="I5527" s="2" t="s">
        <v>797</v>
      </c>
      <c r="J5527" s="2" t="s">
        <v>11394</v>
      </c>
    </row>
    <row r="5528" spans="1:10" x14ac:dyDescent="0.3">
      <c r="A5528" s="3">
        <v>3869</v>
      </c>
      <c r="B5528" s="3">
        <v>6088151938</v>
      </c>
      <c r="C5528" s="2" t="s">
        <v>11405</v>
      </c>
      <c r="D5528" s="2" t="s">
        <v>1</v>
      </c>
      <c r="E5528" s="3" t="s">
        <v>2</v>
      </c>
      <c r="F5528" s="3">
        <v>48730</v>
      </c>
      <c r="G5528" s="3" t="str">
        <f t="shared" si="86"/>
        <v xml:space="preserve">경남 </v>
      </c>
      <c r="H5528" s="2" t="s">
        <v>11407</v>
      </c>
      <c r="I5528" s="2" t="s">
        <v>162</v>
      </c>
      <c r="J5528" s="2" t="s">
        <v>11406</v>
      </c>
    </row>
    <row r="5529" spans="1:10" x14ac:dyDescent="0.3">
      <c r="A5529" s="3">
        <v>3871</v>
      </c>
      <c r="B5529" s="3">
        <v>6122169506</v>
      </c>
      <c r="C5529" s="2" t="s">
        <v>11411</v>
      </c>
      <c r="D5529" s="2" t="s">
        <v>1</v>
      </c>
      <c r="E5529" s="3" t="s">
        <v>2</v>
      </c>
      <c r="F5529" s="3">
        <v>48310</v>
      </c>
      <c r="G5529" s="3" t="str">
        <f t="shared" si="86"/>
        <v xml:space="preserve">경남 </v>
      </c>
      <c r="H5529" s="2" t="s">
        <v>922</v>
      </c>
      <c r="I5529" s="2" t="s">
        <v>530</v>
      </c>
      <c r="J5529" s="2" t="s">
        <v>11412</v>
      </c>
    </row>
    <row r="5530" spans="1:10" x14ac:dyDescent="0.3">
      <c r="A5530" s="3">
        <v>3909</v>
      </c>
      <c r="B5530" s="3">
        <v>6088175075</v>
      </c>
      <c r="C5530" s="2" t="s">
        <v>11525</v>
      </c>
      <c r="D5530" s="2" t="s">
        <v>1</v>
      </c>
      <c r="E5530" s="3" t="s">
        <v>2</v>
      </c>
      <c r="F5530" s="3">
        <v>48730</v>
      </c>
      <c r="G5530" s="3" t="str">
        <f t="shared" si="86"/>
        <v xml:space="preserve">경남 </v>
      </c>
      <c r="H5530" s="2" t="s">
        <v>11527</v>
      </c>
      <c r="I5530" s="2" t="s">
        <v>447</v>
      </c>
      <c r="J5530" s="2" t="s">
        <v>11526</v>
      </c>
    </row>
    <row r="5531" spans="1:10" x14ac:dyDescent="0.3">
      <c r="A5531" s="3">
        <v>3910</v>
      </c>
      <c r="B5531" s="3">
        <v>6098193436</v>
      </c>
      <c r="C5531" s="2" t="s">
        <v>11528</v>
      </c>
      <c r="D5531" s="2" t="s">
        <v>1</v>
      </c>
      <c r="E5531" s="3" t="s">
        <v>2</v>
      </c>
      <c r="F5531" s="3">
        <v>48123</v>
      </c>
      <c r="G5531" s="3" t="str">
        <f t="shared" si="86"/>
        <v xml:space="preserve">경남 </v>
      </c>
      <c r="H5531" s="2" t="s">
        <v>11530</v>
      </c>
      <c r="I5531" s="2" t="s">
        <v>229</v>
      </c>
      <c r="J5531" s="2" t="s">
        <v>11529</v>
      </c>
    </row>
    <row r="5532" spans="1:10" x14ac:dyDescent="0.3">
      <c r="A5532" s="3">
        <v>3911</v>
      </c>
      <c r="B5532" s="3">
        <v>6158149008</v>
      </c>
      <c r="C5532" s="2" t="s">
        <v>11531</v>
      </c>
      <c r="D5532" s="2" t="s">
        <v>1</v>
      </c>
      <c r="E5532" s="3" t="s">
        <v>2</v>
      </c>
      <c r="F5532" s="3">
        <v>48121</v>
      </c>
      <c r="G5532" s="3" t="str">
        <f t="shared" si="86"/>
        <v xml:space="preserve">경남 </v>
      </c>
      <c r="H5532" s="2" t="s">
        <v>11533</v>
      </c>
      <c r="I5532" s="2" t="s">
        <v>176</v>
      </c>
      <c r="J5532" s="2" t="s">
        <v>11532</v>
      </c>
    </row>
    <row r="5533" spans="1:10" x14ac:dyDescent="0.3">
      <c r="A5533" s="3">
        <v>3937</v>
      </c>
      <c r="B5533" s="3">
        <v>6098188573</v>
      </c>
      <c r="C5533" s="2" t="s">
        <v>11608</v>
      </c>
      <c r="D5533" s="2" t="s">
        <v>895</v>
      </c>
      <c r="E5533" s="3" t="s">
        <v>896</v>
      </c>
      <c r="F5533" s="3">
        <v>48121</v>
      </c>
      <c r="G5533" s="3" t="str">
        <f t="shared" si="86"/>
        <v xml:space="preserve">경남 </v>
      </c>
      <c r="H5533" s="2" t="s">
        <v>11610</v>
      </c>
      <c r="I5533" s="2" t="s">
        <v>4333</v>
      </c>
      <c r="J5533" s="2" t="s">
        <v>11609</v>
      </c>
    </row>
    <row r="5534" spans="1:10" x14ac:dyDescent="0.3">
      <c r="A5534" s="3">
        <v>4003</v>
      </c>
      <c r="B5534" s="3">
        <v>6092791324</v>
      </c>
      <c r="C5534" s="2" t="s">
        <v>11806</v>
      </c>
      <c r="D5534" s="2" t="s">
        <v>1</v>
      </c>
      <c r="E5534" s="3" t="s">
        <v>2</v>
      </c>
      <c r="F5534" s="3">
        <v>48129</v>
      </c>
      <c r="G5534" s="3" t="str">
        <f t="shared" si="86"/>
        <v xml:space="preserve">경남 </v>
      </c>
      <c r="H5534" s="2" t="s">
        <v>11808</v>
      </c>
      <c r="I5534" s="2" t="s">
        <v>264</v>
      </c>
      <c r="J5534" s="2" t="s">
        <v>11807</v>
      </c>
    </row>
    <row r="5535" spans="1:10" x14ac:dyDescent="0.3">
      <c r="A5535" s="3">
        <v>4038</v>
      </c>
      <c r="B5535" s="3">
        <v>6098118136</v>
      </c>
      <c r="C5535" s="2" t="s">
        <v>11906</v>
      </c>
      <c r="D5535" s="2" t="s">
        <v>1</v>
      </c>
      <c r="E5535" s="3" t="s">
        <v>2</v>
      </c>
      <c r="F5535" s="3">
        <v>48121</v>
      </c>
      <c r="G5535" s="3" t="str">
        <f t="shared" si="86"/>
        <v xml:space="preserve">경남 </v>
      </c>
      <c r="H5535" s="2" t="s">
        <v>11908</v>
      </c>
      <c r="I5535" s="2" t="s">
        <v>575</v>
      </c>
      <c r="J5535" s="2" t="s">
        <v>11907</v>
      </c>
    </row>
    <row r="5536" spans="1:10" x14ac:dyDescent="0.3">
      <c r="A5536" s="3">
        <v>4040</v>
      </c>
      <c r="B5536" s="3">
        <v>6198100730</v>
      </c>
      <c r="C5536" s="2" t="s">
        <v>11912</v>
      </c>
      <c r="D5536" s="2" t="s">
        <v>895</v>
      </c>
      <c r="E5536" s="3" t="s">
        <v>896</v>
      </c>
      <c r="F5536" s="3">
        <v>48240</v>
      </c>
      <c r="G5536" s="3" t="str">
        <f t="shared" si="86"/>
        <v xml:space="preserve">경남 </v>
      </c>
      <c r="H5536" s="2" t="s">
        <v>11914</v>
      </c>
      <c r="I5536" s="2" t="s">
        <v>1387</v>
      </c>
      <c r="J5536" s="2" t="s">
        <v>11913</v>
      </c>
    </row>
    <row r="5537" spans="1:10" x14ac:dyDescent="0.3">
      <c r="A5537" s="3">
        <v>4042</v>
      </c>
      <c r="B5537" s="3">
        <v>6228110025</v>
      </c>
      <c r="C5537" s="2" t="s">
        <v>11918</v>
      </c>
      <c r="D5537" s="2" t="s">
        <v>471</v>
      </c>
      <c r="E5537" s="3" t="s">
        <v>2</v>
      </c>
      <c r="F5537" s="3">
        <v>48250</v>
      </c>
      <c r="G5537" s="3" t="str">
        <f t="shared" si="86"/>
        <v xml:space="preserve">경남 </v>
      </c>
      <c r="H5537" s="2" t="s">
        <v>11920</v>
      </c>
      <c r="I5537" s="2" t="s">
        <v>260</v>
      </c>
      <c r="J5537" s="2" t="s">
        <v>11919</v>
      </c>
    </row>
    <row r="5538" spans="1:10" x14ac:dyDescent="0.3">
      <c r="A5538" s="3">
        <v>4048</v>
      </c>
      <c r="B5538" s="3">
        <v>1308104397</v>
      </c>
      <c r="C5538" s="2" t="s">
        <v>11933</v>
      </c>
      <c r="D5538" s="2" t="s">
        <v>1</v>
      </c>
      <c r="E5538" s="3" t="s">
        <v>2</v>
      </c>
      <c r="F5538" s="3">
        <v>48123</v>
      </c>
      <c r="G5538" s="3" t="str">
        <f t="shared" si="86"/>
        <v xml:space="preserve">경남 </v>
      </c>
      <c r="H5538" s="2" t="s">
        <v>11935</v>
      </c>
      <c r="I5538" s="2" t="s">
        <v>3373</v>
      </c>
      <c r="J5538" s="2" t="s">
        <v>11934</v>
      </c>
    </row>
    <row r="5539" spans="1:10" x14ac:dyDescent="0.3">
      <c r="A5539" s="3">
        <v>4063</v>
      </c>
      <c r="B5539" s="3">
        <v>6088128081</v>
      </c>
      <c r="C5539" s="2" t="s">
        <v>11971</v>
      </c>
      <c r="D5539" s="2" t="s">
        <v>1</v>
      </c>
      <c r="E5539" s="3" t="s">
        <v>2</v>
      </c>
      <c r="F5539" s="3">
        <v>48123</v>
      </c>
      <c r="G5539" s="3" t="str">
        <f t="shared" si="86"/>
        <v xml:space="preserve">경남 </v>
      </c>
      <c r="H5539" s="2" t="s">
        <v>11973</v>
      </c>
      <c r="I5539" s="2" t="s">
        <v>2862</v>
      </c>
      <c r="J5539" s="2" t="s">
        <v>11972</v>
      </c>
    </row>
    <row r="5540" spans="1:10" x14ac:dyDescent="0.3">
      <c r="A5540" s="3">
        <v>4064</v>
      </c>
      <c r="B5540" s="3">
        <v>6098161119</v>
      </c>
      <c r="C5540" s="2" t="s">
        <v>11974</v>
      </c>
      <c r="D5540" s="2" t="s">
        <v>1</v>
      </c>
      <c r="E5540" s="3" t="s">
        <v>2</v>
      </c>
      <c r="F5540" s="3">
        <v>48121</v>
      </c>
      <c r="G5540" s="3" t="str">
        <f t="shared" si="86"/>
        <v xml:space="preserve">경남 </v>
      </c>
      <c r="H5540" s="2" t="s">
        <v>11976</v>
      </c>
      <c r="I5540" s="2" t="s">
        <v>1011</v>
      </c>
      <c r="J5540" s="2" t="s">
        <v>11975</v>
      </c>
    </row>
    <row r="5541" spans="1:10" x14ac:dyDescent="0.3">
      <c r="A5541" s="3">
        <v>4065</v>
      </c>
      <c r="B5541" s="3">
        <v>6128504280</v>
      </c>
      <c r="C5541" s="2" t="s">
        <v>11977</v>
      </c>
      <c r="D5541" s="2" t="s">
        <v>132</v>
      </c>
      <c r="E5541" s="3" t="s">
        <v>133</v>
      </c>
      <c r="F5541" s="3">
        <v>48310</v>
      </c>
      <c r="G5541" s="3" t="str">
        <f t="shared" si="86"/>
        <v xml:space="preserve">경남 </v>
      </c>
      <c r="H5541" s="2" t="s">
        <v>11979</v>
      </c>
      <c r="I5541" s="2" t="s">
        <v>229</v>
      </c>
      <c r="J5541" s="2" t="s">
        <v>11978</v>
      </c>
    </row>
    <row r="5542" spans="1:10" x14ac:dyDescent="0.3">
      <c r="A5542" s="3">
        <v>4099</v>
      </c>
      <c r="B5542" s="3">
        <v>6093765048</v>
      </c>
      <c r="C5542" s="2" t="s">
        <v>12065</v>
      </c>
      <c r="D5542" s="2" t="s">
        <v>1</v>
      </c>
      <c r="E5542" s="3" t="s">
        <v>2</v>
      </c>
      <c r="F5542" s="3">
        <v>48123</v>
      </c>
      <c r="G5542" s="3" t="str">
        <f t="shared" si="86"/>
        <v xml:space="preserve">경남 </v>
      </c>
      <c r="H5542" s="2" t="s">
        <v>12067</v>
      </c>
      <c r="I5542" s="2" t="s">
        <v>409</v>
      </c>
      <c r="J5542" s="2" t="s">
        <v>12066</v>
      </c>
    </row>
    <row r="5543" spans="1:10" x14ac:dyDescent="0.3">
      <c r="A5543" s="3">
        <v>4100</v>
      </c>
      <c r="B5543" s="3">
        <v>6138118421</v>
      </c>
      <c r="C5543" s="2" t="s">
        <v>12068</v>
      </c>
      <c r="D5543" s="2" t="s">
        <v>1</v>
      </c>
      <c r="E5543" s="3" t="s">
        <v>2</v>
      </c>
      <c r="F5543" s="3">
        <v>48170</v>
      </c>
      <c r="G5543" s="3" t="str">
        <f t="shared" si="86"/>
        <v xml:space="preserve">경남 </v>
      </c>
      <c r="H5543" s="2" t="s">
        <v>12070</v>
      </c>
      <c r="I5543" s="2" t="s">
        <v>1310</v>
      </c>
      <c r="J5543" s="2" t="s">
        <v>12069</v>
      </c>
    </row>
    <row r="5544" spans="1:10" x14ac:dyDescent="0.3">
      <c r="A5544" s="3">
        <v>4101</v>
      </c>
      <c r="B5544" s="3">
        <v>6198100012</v>
      </c>
      <c r="C5544" s="2" t="s">
        <v>12071</v>
      </c>
      <c r="D5544" s="2" t="s">
        <v>1</v>
      </c>
      <c r="E5544" s="3" t="s">
        <v>2</v>
      </c>
      <c r="F5544" s="3">
        <v>48240</v>
      </c>
      <c r="G5544" s="3" t="str">
        <f t="shared" si="86"/>
        <v xml:space="preserve">경남 </v>
      </c>
      <c r="H5544" s="2" t="s">
        <v>12073</v>
      </c>
      <c r="I5544" s="2" t="s">
        <v>597</v>
      </c>
      <c r="J5544" s="2" t="s">
        <v>12072</v>
      </c>
    </row>
    <row r="5545" spans="1:10" x14ac:dyDescent="0.3">
      <c r="A5545" s="3">
        <v>4189</v>
      </c>
      <c r="B5545" s="3">
        <v>6158122426</v>
      </c>
      <c r="C5545" s="2" t="s">
        <v>12307</v>
      </c>
      <c r="D5545" s="2" t="s">
        <v>1</v>
      </c>
      <c r="E5545" s="3" t="s">
        <v>2</v>
      </c>
      <c r="F5545" s="3">
        <v>48250</v>
      </c>
      <c r="G5545" s="3" t="str">
        <f t="shared" si="86"/>
        <v xml:space="preserve">경남 </v>
      </c>
      <c r="H5545" s="2" t="s">
        <v>12309</v>
      </c>
      <c r="I5545" s="2" t="s">
        <v>55</v>
      </c>
      <c r="J5545" s="2" t="s">
        <v>12308</v>
      </c>
    </row>
    <row r="5546" spans="1:10" x14ac:dyDescent="0.3">
      <c r="A5546" s="3">
        <v>4222</v>
      </c>
      <c r="B5546" s="3">
        <v>6088109916</v>
      </c>
      <c r="C5546" s="2" t="s">
        <v>12400</v>
      </c>
      <c r="D5546" s="2" t="s">
        <v>1</v>
      </c>
      <c r="E5546" s="3" t="s">
        <v>2</v>
      </c>
      <c r="F5546" s="3">
        <v>48730</v>
      </c>
      <c r="G5546" s="3" t="str">
        <f t="shared" si="86"/>
        <v xml:space="preserve">경남 </v>
      </c>
      <c r="H5546" s="2" t="s">
        <v>12402</v>
      </c>
      <c r="I5546" s="2" t="s">
        <v>47</v>
      </c>
      <c r="J5546" s="2" t="s">
        <v>12401</v>
      </c>
    </row>
    <row r="5547" spans="1:10" x14ac:dyDescent="0.3">
      <c r="A5547" s="3">
        <v>4223</v>
      </c>
      <c r="B5547" s="3">
        <v>6090479597</v>
      </c>
      <c r="C5547" s="2" t="s">
        <v>12403</v>
      </c>
      <c r="D5547" s="2" t="s">
        <v>1</v>
      </c>
      <c r="E5547" s="3" t="s">
        <v>2</v>
      </c>
      <c r="F5547" s="3">
        <v>48250</v>
      </c>
      <c r="G5547" s="3" t="str">
        <f t="shared" si="86"/>
        <v xml:space="preserve">경남 </v>
      </c>
      <c r="H5547" s="2" t="s">
        <v>12405</v>
      </c>
      <c r="I5547" s="2" t="s">
        <v>9282</v>
      </c>
      <c r="J5547" s="2" t="s">
        <v>12404</v>
      </c>
    </row>
    <row r="5548" spans="1:10" x14ac:dyDescent="0.3">
      <c r="A5548" s="3">
        <v>4224</v>
      </c>
      <c r="B5548" s="3">
        <v>6108139989</v>
      </c>
      <c r="C5548" s="2" t="s">
        <v>12406</v>
      </c>
      <c r="D5548" s="2" t="s">
        <v>1</v>
      </c>
      <c r="E5548" s="3" t="s">
        <v>2</v>
      </c>
      <c r="F5548" s="3">
        <v>48330</v>
      </c>
      <c r="G5548" s="3" t="str">
        <f t="shared" si="86"/>
        <v xml:space="preserve">경남 </v>
      </c>
      <c r="H5548" s="2" t="s">
        <v>12408</v>
      </c>
      <c r="I5548" s="2" t="s">
        <v>1234</v>
      </c>
      <c r="J5548" s="2" t="s">
        <v>12407</v>
      </c>
    </row>
    <row r="5549" spans="1:10" x14ac:dyDescent="0.3">
      <c r="A5549" s="3">
        <v>4225</v>
      </c>
      <c r="B5549" s="3">
        <v>6158158491</v>
      </c>
      <c r="C5549" s="2" t="s">
        <v>12409</v>
      </c>
      <c r="D5549" s="2" t="s">
        <v>1</v>
      </c>
      <c r="E5549" s="3" t="s">
        <v>2</v>
      </c>
      <c r="F5549" s="3">
        <v>48250</v>
      </c>
      <c r="G5549" s="3" t="str">
        <f t="shared" si="86"/>
        <v xml:space="preserve">경남 </v>
      </c>
      <c r="H5549" s="2" t="s">
        <v>12411</v>
      </c>
      <c r="I5549" s="2" t="s">
        <v>348</v>
      </c>
      <c r="J5549" s="2" t="s">
        <v>12410</v>
      </c>
    </row>
    <row r="5550" spans="1:10" x14ac:dyDescent="0.3">
      <c r="A5550" s="3">
        <v>4263</v>
      </c>
      <c r="B5550" s="3">
        <v>6068159220</v>
      </c>
      <c r="C5550" s="2" t="s">
        <v>12516</v>
      </c>
      <c r="D5550" s="2" t="s">
        <v>1</v>
      </c>
      <c r="E5550" s="3" t="s">
        <v>2</v>
      </c>
      <c r="F5550" s="3">
        <v>48250</v>
      </c>
      <c r="G5550" s="3" t="str">
        <f t="shared" si="86"/>
        <v xml:space="preserve">경남 </v>
      </c>
      <c r="H5550" s="2" t="s">
        <v>12518</v>
      </c>
      <c r="I5550" s="2" t="s">
        <v>63</v>
      </c>
      <c r="J5550" s="2" t="s">
        <v>12517</v>
      </c>
    </row>
    <row r="5551" spans="1:10" x14ac:dyDescent="0.3">
      <c r="A5551" s="3">
        <v>4264</v>
      </c>
      <c r="B5551" s="3">
        <v>6218149395</v>
      </c>
      <c r="C5551" s="2" t="s">
        <v>12519</v>
      </c>
      <c r="D5551" s="2" t="s">
        <v>1</v>
      </c>
      <c r="E5551" s="3" t="s">
        <v>2</v>
      </c>
      <c r="F5551" s="3">
        <v>48330</v>
      </c>
      <c r="G5551" s="3" t="str">
        <f t="shared" si="86"/>
        <v xml:space="preserve">경남 </v>
      </c>
      <c r="H5551" s="2" t="s">
        <v>12521</v>
      </c>
      <c r="I5551" s="2" t="s">
        <v>95</v>
      </c>
      <c r="J5551" s="2" t="s">
        <v>12520</v>
      </c>
    </row>
    <row r="5552" spans="1:10" x14ac:dyDescent="0.3">
      <c r="A5552" s="3">
        <v>4297</v>
      </c>
      <c r="B5552" s="3">
        <v>6088149112</v>
      </c>
      <c r="C5552" s="2" t="s">
        <v>12605</v>
      </c>
      <c r="D5552" s="2" t="s">
        <v>1</v>
      </c>
      <c r="E5552" s="3" t="s">
        <v>2</v>
      </c>
      <c r="F5552" s="3">
        <v>48740</v>
      </c>
      <c r="G5552" s="3" t="str">
        <f t="shared" si="86"/>
        <v xml:space="preserve">경남 </v>
      </c>
      <c r="H5552" s="2" t="s">
        <v>12607</v>
      </c>
      <c r="I5552" s="2" t="s">
        <v>4781</v>
      </c>
      <c r="J5552" s="2" t="s">
        <v>12606</v>
      </c>
    </row>
    <row r="5553" spans="1:10" x14ac:dyDescent="0.3">
      <c r="A5553" s="3">
        <v>4298</v>
      </c>
      <c r="B5553" s="3">
        <v>6098181925</v>
      </c>
      <c r="C5553" s="2" t="s">
        <v>12608</v>
      </c>
      <c r="D5553" s="2" t="s">
        <v>1</v>
      </c>
      <c r="E5553" s="3" t="s">
        <v>2</v>
      </c>
      <c r="F5553" s="3">
        <v>48123</v>
      </c>
      <c r="G5553" s="3" t="str">
        <f t="shared" si="86"/>
        <v xml:space="preserve">경남 </v>
      </c>
      <c r="H5553" s="2" t="s">
        <v>2618</v>
      </c>
      <c r="I5553" s="2" t="s">
        <v>1813</v>
      </c>
      <c r="J5553" s="2" t="s">
        <v>12609</v>
      </c>
    </row>
    <row r="5554" spans="1:10" x14ac:dyDescent="0.3">
      <c r="A5554" s="3">
        <v>4299</v>
      </c>
      <c r="B5554" s="3">
        <v>6158114533</v>
      </c>
      <c r="C5554" s="2" t="s">
        <v>12610</v>
      </c>
      <c r="D5554" s="2" t="s">
        <v>1</v>
      </c>
      <c r="E5554" s="3" t="s">
        <v>2</v>
      </c>
      <c r="F5554" s="3">
        <v>48250</v>
      </c>
      <c r="G5554" s="3" t="str">
        <f t="shared" si="86"/>
        <v xml:space="preserve">경남 </v>
      </c>
      <c r="H5554" s="2" t="s">
        <v>12612</v>
      </c>
      <c r="I5554" s="2" t="s">
        <v>489</v>
      </c>
      <c r="J5554" s="2" t="s">
        <v>12611</v>
      </c>
    </row>
    <row r="5555" spans="1:10" x14ac:dyDescent="0.3">
      <c r="A5555" s="3">
        <v>4300</v>
      </c>
      <c r="B5555" s="3">
        <v>6158120957</v>
      </c>
      <c r="C5555" s="2" t="s">
        <v>12613</v>
      </c>
      <c r="D5555" s="2" t="s">
        <v>325</v>
      </c>
      <c r="E5555" s="3" t="s">
        <v>326</v>
      </c>
      <c r="F5555" s="3">
        <v>48250</v>
      </c>
      <c r="G5555" s="3" t="str">
        <f t="shared" si="86"/>
        <v xml:space="preserve">경남 </v>
      </c>
      <c r="H5555" s="2" t="s">
        <v>12615</v>
      </c>
      <c r="I5555" s="2" t="s">
        <v>1324</v>
      </c>
      <c r="J5555" s="2" t="s">
        <v>12614</v>
      </c>
    </row>
    <row r="5556" spans="1:10" x14ac:dyDescent="0.3">
      <c r="A5556" s="3">
        <v>4301</v>
      </c>
      <c r="B5556" s="3">
        <v>6158142908</v>
      </c>
      <c r="C5556" s="2" t="s">
        <v>12616</v>
      </c>
      <c r="D5556" s="2" t="s">
        <v>1</v>
      </c>
      <c r="E5556" s="3" t="s">
        <v>2</v>
      </c>
      <c r="F5556" s="3">
        <v>48250</v>
      </c>
      <c r="G5556" s="3" t="str">
        <f t="shared" si="86"/>
        <v xml:space="preserve">경남 </v>
      </c>
      <c r="H5556" s="2" t="s">
        <v>12618</v>
      </c>
      <c r="I5556" s="2" t="s">
        <v>382</v>
      </c>
      <c r="J5556" s="2" t="s">
        <v>12617</v>
      </c>
    </row>
    <row r="5557" spans="1:10" x14ac:dyDescent="0.3">
      <c r="A5557" s="3">
        <v>4364</v>
      </c>
      <c r="B5557" s="3">
        <v>6098189169</v>
      </c>
      <c r="C5557" s="2" t="s">
        <v>12800</v>
      </c>
      <c r="D5557" s="2" t="s">
        <v>1</v>
      </c>
      <c r="E5557" s="3" t="s">
        <v>2</v>
      </c>
      <c r="F5557" s="3">
        <v>48121</v>
      </c>
      <c r="G5557" s="3" t="str">
        <f t="shared" si="86"/>
        <v xml:space="preserve">경남 </v>
      </c>
      <c r="H5557" s="2" t="s">
        <v>12802</v>
      </c>
      <c r="I5557" s="2" t="s">
        <v>2048</v>
      </c>
      <c r="J5557" s="2" t="s">
        <v>12801</v>
      </c>
    </row>
    <row r="5558" spans="1:10" x14ac:dyDescent="0.3">
      <c r="A5558" s="3">
        <v>4393</v>
      </c>
      <c r="B5558" s="3">
        <v>6098198770</v>
      </c>
      <c r="C5558" s="2" t="s">
        <v>12880</v>
      </c>
      <c r="D5558" s="2" t="s">
        <v>1</v>
      </c>
      <c r="E5558" s="3" t="s">
        <v>2</v>
      </c>
      <c r="F5558" s="3">
        <v>48121</v>
      </c>
      <c r="G5558" s="3" t="str">
        <f t="shared" si="86"/>
        <v xml:space="preserve">경남 </v>
      </c>
      <c r="H5558" s="2" t="s">
        <v>12882</v>
      </c>
      <c r="I5558" s="2" t="s">
        <v>586</v>
      </c>
      <c r="J5558" s="2" t="s">
        <v>12881</v>
      </c>
    </row>
    <row r="5559" spans="1:10" x14ac:dyDescent="0.3">
      <c r="A5559" s="3">
        <v>4394</v>
      </c>
      <c r="B5559" s="3">
        <v>6138100993</v>
      </c>
      <c r="C5559" s="2" t="s">
        <v>12883</v>
      </c>
      <c r="D5559" s="2" t="s">
        <v>1</v>
      </c>
      <c r="E5559" s="3" t="s">
        <v>2</v>
      </c>
      <c r="F5559" s="3">
        <v>48170</v>
      </c>
      <c r="G5559" s="3" t="str">
        <f t="shared" si="86"/>
        <v xml:space="preserve">경남 </v>
      </c>
      <c r="H5559" s="2" t="s">
        <v>12885</v>
      </c>
      <c r="I5559" s="2" t="s">
        <v>99</v>
      </c>
      <c r="J5559" s="2" t="s">
        <v>12884</v>
      </c>
    </row>
    <row r="5560" spans="1:10" x14ac:dyDescent="0.3">
      <c r="A5560" s="3">
        <v>4395</v>
      </c>
      <c r="B5560" s="3">
        <v>6228113809</v>
      </c>
      <c r="C5560" s="2" t="s">
        <v>12886</v>
      </c>
      <c r="D5560" s="2" t="s">
        <v>1</v>
      </c>
      <c r="E5560" s="3" t="s">
        <v>2</v>
      </c>
      <c r="F5560" s="3">
        <v>48250</v>
      </c>
      <c r="G5560" s="3" t="str">
        <f t="shared" si="86"/>
        <v xml:space="preserve">경남 </v>
      </c>
      <c r="H5560" s="2" t="s">
        <v>12888</v>
      </c>
      <c r="I5560" s="2" t="s">
        <v>667</v>
      </c>
      <c r="J5560" s="2" t="s">
        <v>12887</v>
      </c>
    </row>
    <row r="5561" spans="1:10" x14ac:dyDescent="0.3">
      <c r="A5561" s="3">
        <v>4433</v>
      </c>
      <c r="B5561" s="3">
        <v>6088176356</v>
      </c>
      <c r="C5561" s="2" t="s">
        <v>12993</v>
      </c>
      <c r="D5561" s="2" t="s">
        <v>1</v>
      </c>
      <c r="E5561" s="3" t="s">
        <v>2</v>
      </c>
      <c r="F5561" s="3">
        <v>48125</v>
      </c>
      <c r="G5561" s="3" t="str">
        <f t="shared" si="86"/>
        <v xml:space="preserve">경남 </v>
      </c>
      <c r="H5561" s="2" t="s">
        <v>12995</v>
      </c>
      <c r="I5561" s="2" t="s">
        <v>264</v>
      </c>
      <c r="J5561" s="2" t="s">
        <v>12994</v>
      </c>
    </row>
    <row r="5562" spans="1:10" x14ac:dyDescent="0.3">
      <c r="A5562" s="3">
        <v>4434</v>
      </c>
      <c r="B5562" s="3">
        <v>6098184470</v>
      </c>
      <c r="C5562" s="2" t="s">
        <v>12996</v>
      </c>
      <c r="D5562" s="2" t="s">
        <v>132</v>
      </c>
      <c r="E5562" s="3" t="s">
        <v>133</v>
      </c>
      <c r="F5562" s="3">
        <v>48123</v>
      </c>
      <c r="G5562" s="3" t="str">
        <f t="shared" si="86"/>
        <v xml:space="preserve">경남 </v>
      </c>
      <c r="H5562" s="2" t="s">
        <v>12998</v>
      </c>
      <c r="I5562" s="2" t="s">
        <v>1176</v>
      </c>
      <c r="J5562" s="2" t="s">
        <v>12997</v>
      </c>
    </row>
    <row r="5563" spans="1:10" x14ac:dyDescent="0.3">
      <c r="A5563" s="3">
        <v>4435</v>
      </c>
      <c r="B5563" s="3">
        <v>6158116322</v>
      </c>
      <c r="C5563" s="2" t="s">
        <v>12999</v>
      </c>
      <c r="D5563" s="2" t="s">
        <v>1</v>
      </c>
      <c r="E5563" s="3" t="s">
        <v>2</v>
      </c>
      <c r="F5563" s="3">
        <v>48250</v>
      </c>
      <c r="G5563" s="3" t="str">
        <f t="shared" si="86"/>
        <v xml:space="preserve">경남 </v>
      </c>
      <c r="H5563" s="2" t="s">
        <v>13001</v>
      </c>
      <c r="I5563" s="2" t="s">
        <v>1000</v>
      </c>
      <c r="J5563" s="2" t="s">
        <v>13000</v>
      </c>
    </row>
    <row r="5564" spans="1:10" x14ac:dyDescent="0.3">
      <c r="A5564" s="3">
        <v>4467</v>
      </c>
      <c r="B5564" s="3">
        <v>6098179905</v>
      </c>
      <c r="C5564" s="2" t="s">
        <v>13092</v>
      </c>
      <c r="D5564" s="2" t="s">
        <v>1</v>
      </c>
      <c r="E5564" s="3" t="s">
        <v>2</v>
      </c>
      <c r="F5564" s="3">
        <v>48730</v>
      </c>
      <c r="G5564" s="3" t="str">
        <f t="shared" si="86"/>
        <v xml:space="preserve">경남 </v>
      </c>
      <c r="H5564" s="2" t="s">
        <v>13094</v>
      </c>
      <c r="I5564" s="2" t="s">
        <v>797</v>
      </c>
      <c r="J5564" s="2" t="s">
        <v>13093</v>
      </c>
    </row>
    <row r="5565" spans="1:10" x14ac:dyDescent="0.3">
      <c r="A5565" s="3">
        <v>4468</v>
      </c>
      <c r="B5565" s="3">
        <v>6211982626</v>
      </c>
      <c r="C5565" s="2" t="s">
        <v>13095</v>
      </c>
      <c r="D5565" s="2" t="s">
        <v>1</v>
      </c>
      <c r="E5565" s="3" t="s">
        <v>2</v>
      </c>
      <c r="F5565" s="3">
        <v>48330</v>
      </c>
      <c r="G5565" s="3" t="str">
        <f t="shared" si="86"/>
        <v xml:space="preserve">경남 </v>
      </c>
      <c r="H5565" s="2" t="s">
        <v>13097</v>
      </c>
      <c r="I5565" s="2" t="s">
        <v>635</v>
      </c>
      <c r="J5565" s="2" t="s">
        <v>13096</v>
      </c>
    </row>
    <row r="5566" spans="1:10" x14ac:dyDescent="0.3">
      <c r="A5566" s="3">
        <v>4470</v>
      </c>
      <c r="B5566" s="3">
        <v>6228115224</v>
      </c>
      <c r="C5566" s="2" t="s">
        <v>13101</v>
      </c>
      <c r="D5566" s="2" t="s">
        <v>1</v>
      </c>
      <c r="E5566" s="3" t="s">
        <v>2</v>
      </c>
      <c r="F5566" s="3">
        <v>48250</v>
      </c>
      <c r="G5566" s="3" t="str">
        <f t="shared" si="86"/>
        <v xml:space="preserve">경남 </v>
      </c>
      <c r="H5566" s="2" t="s">
        <v>13103</v>
      </c>
      <c r="I5566" s="2" t="s">
        <v>1854</v>
      </c>
      <c r="J5566" s="2" t="s">
        <v>13102</v>
      </c>
    </row>
    <row r="5567" spans="1:10" x14ac:dyDescent="0.3">
      <c r="A5567" s="3">
        <v>4497</v>
      </c>
      <c r="B5567" s="3">
        <v>6088119622</v>
      </c>
      <c r="C5567" s="2" t="s">
        <v>13177</v>
      </c>
      <c r="D5567" s="2" t="s">
        <v>1</v>
      </c>
      <c r="E5567" s="3" t="s">
        <v>2</v>
      </c>
      <c r="F5567" s="3">
        <v>48127</v>
      </c>
      <c r="G5567" s="3" t="str">
        <f t="shared" si="86"/>
        <v xml:space="preserve">경남 </v>
      </c>
      <c r="H5567" s="2" t="s">
        <v>13179</v>
      </c>
      <c r="I5567" s="2" t="s">
        <v>2687</v>
      </c>
      <c r="J5567" s="2" t="s">
        <v>13178</v>
      </c>
    </row>
    <row r="5568" spans="1:10" x14ac:dyDescent="0.3">
      <c r="A5568" s="3">
        <v>4526</v>
      </c>
      <c r="B5568" s="3">
        <v>6038157179</v>
      </c>
      <c r="C5568" s="2" t="s">
        <v>13256</v>
      </c>
      <c r="D5568" s="2" t="s">
        <v>1</v>
      </c>
      <c r="E5568" s="3" t="s">
        <v>2</v>
      </c>
      <c r="F5568" s="3">
        <v>48250</v>
      </c>
      <c r="G5568" s="3" t="str">
        <f t="shared" si="86"/>
        <v xml:space="preserve">경남 </v>
      </c>
      <c r="H5568" s="2" t="s">
        <v>13258</v>
      </c>
      <c r="I5568" s="2" t="s">
        <v>3465</v>
      </c>
      <c r="J5568" s="2" t="s">
        <v>13257</v>
      </c>
    </row>
    <row r="5569" spans="1:10" x14ac:dyDescent="0.3">
      <c r="A5569" s="3">
        <v>4527</v>
      </c>
      <c r="B5569" s="3">
        <v>6068100942</v>
      </c>
      <c r="C5569" s="2" t="s">
        <v>13259</v>
      </c>
      <c r="D5569" s="2" t="s">
        <v>1</v>
      </c>
      <c r="E5569" s="3" t="s">
        <v>2</v>
      </c>
      <c r="F5569" s="3">
        <v>48730</v>
      </c>
      <c r="G5569" s="3" t="str">
        <f t="shared" si="86"/>
        <v xml:space="preserve">경남 </v>
      </c>
      <c r="H5569" s="2" t="s">
        <v>13261</v>
      </c>
      <c r="I5569" s="2" t="s">
        <v>146</v>
      </c>
      <c r="J5569" s="2" t="s">
        <v>13260</v>
      </c>
    </row>
    <row r="5570" spans="1:10" x14ac:dyDescent="0.3">
      <c r="A5570" s="3">
        <v>4556</v>
      </c>
      <c r="B5570" s="3">
        <v>6088118564</v>
      </c>
      <c r="C5570" s="2" t="s">
        <v>13337</v>
      </c>
      <c r="D5570" s="2" t="s">
        <v>1</v>
      </c>
      <c r="E5570" s="3" t="s">
        <v>2</v>
      </c>
      <c r="F5570" s="3">
        <v>48123</v>
      </c>
      <c r="G5570" s="3" t="str">
        <f t="shared" si="86"/>
        <v xml:space="preserve">경남 </v>
      </c>
      <c r="H5570" s="2" t="s">
        <v>13339</v>
      </c>
      <c r="I5570" s="2" t="s">
        <v>13340</v>
      </c>
      <c r="J5570" s="2" t="s">
        <v>13338</v>
      </c>
    </row>
    <row r="5571" spans="1:10" x14ac:dyDescent="0.3">
      <c r="A5571" s="3">
        <v>4557</v>
      </c>
      <c r="B5571" s="3">
        <v>6088127893</v>
      </c>
      <c r="C5571" s="2" t="s">
        <v>13341</v>
      </c>
      <c r="D5571" s="2" t="s">
        <v>471</v>
      </c>
      <c r="E5571" s="3" t="s">
        <v>2</v>
      </c>
      <c r="F5571" s="3">
        <v>48730</v>
      </c>
      <c r="G5571" s="3" t="str">
        <f t="shared" ref="G5571:G5634" si="87">LEFT(H5571,3)</f>
        <v xml:space="preserve">경남 </v>
      </c>
      <c r="H5571" s="2" t="s">
        <v>13343</v>
      </c>
      <c r="I5571" s="2" t="s">
        <v>829</v>
      </c>
      <c r="J5571" s="2" t="s">
        <v>13342</v>
      </c>
    </row>
    <row r="5572" spans="1:10" x14ac:dyDescent="0.3">
      <c r="A5572" s="3">
        <v>4585</v>
      </c>
      <c r="B5572" s="3">
        <v>6068128130</v>
      </c>
      <c r="C5572" s="2" t="s">
        <v>13420</v>
      </c>
      <c r="D5572" s="2" t="s">
        <v>406</v>
      </c>
      <c r="E5572" s="3" t="s">
        <v>2</v>
      </c>
      <c r="F5572" s="3">
        <v>48330</v>
      </c>
      <c r="G5572" s="3" t="str">
        <f t="shared" si="87"/>
        <v xml:space="preserve">경남 </v>
      </c>
      <c r="H5572" s="2" t="s">
        <v>13422</v>
      </c>
      <c r="I5572" s="2" t="s">
        <v>260</v>
      </c>
      <c r="J5572" s="2" t="s">
        <v>13421</v>
      </c>
    </row>
    <row r="5573" spans="1:10" x14ac:dyDescent="0.3">
      <c r="A5573" s="3">
        <v>4587</v>
      </c>
      <c r="B5573" s="3">
        <v>6138100391</v>
      </c>
      <c r="C5573" s="2" t="s">
        <v>13426</v>
      </c>
      <c r="D5573" s="2" t="s">
        <v>1</v>
      </c>
      <c r="E5573" s="3" t="s">
        <v>2</v>
      </c>
      <c r="F5573" s="3">
        <v>48170</v>
      </c>
      <c r="G5573" s="3" t="str">
        <f t="shared" si="87"/>
        <v xml:space="preserve">경남 </v>
      </c>
      <c r="H5573" s="2" t="s">
        <v>13428</v>
      </c>
      <c r="I5573" s="2" t="s">
        <v>1762</v>
      </c>
      <c r="J5573" s="2" t="s">
        <v>13427</v>
      </c>
    </row>
    <row r="5574" spans="1:10" x14ac:dyDescent="0.3">
      <c r="A5574" s="3">
        <v>4588</v>
      </c>
      <c r="B5574" s="3">
        <v>6138148769</v>
      </c>
      <c r="C5574" s="2" t="s">
        <v>13429</v>
      </c>
      <c r="D5574" s="2" t="s">
        <v>1</v>
      </c>
      <c r="E5574" s="3" t="s">
        <v>2</v>
      </c>
      <c r="F5574" s="3">
        <v>48240</v>
      </c>
      <c r="G5574" s="3" t="str">
        <f t="shared" si="87"/>
        <v xml:space="preserve">경남 </v>
      </c>
      <c r="H5574" s="2" t="s">
        <v>13431</v>
      </c>
      <c r="I5574" s="2" t="s">
        <v>162</v>
      </c>
      <c r="J5574" s="2" t="s">
        <v>13430</v>
      </c>
    </row>
    <row r="5575" spans="1:10" x14ac:dyDescent="0.3">
      <c r="A5575" s="3">
        <v>4590</v>
      </c>
      <c r="B5575" s="3">
        <v>6218114391</v>
      </c>
      <c r="C5575" s="2" t="s">
        <v>13435</v>
      </c>
      <c r="D5575" s="2" t="s">
        <v>1</v>
      </c>
      <c r="E5575" s="3" t="s">
        <v>2</v>
      </c>
      <c r="F5575" s="3">
        <v>48730</v>
      </c>
      <c r="G5575" s="3" t="str">
        <f t="shared" si="87"/>
        <v xml:space="preserve">경남 </v>
      </c>
      <c r="H5575" s="2" t="s">
        <v>13437</v>
      </c>
      <c r="I5575" s="2" t="s">
        <v>526</v>
      </c>
      <c r="J5575" s="2" t="s">
        <v>13436</v>
      </c>
    </row>
    <row r="5576" spans="1:10" x14ac:dyDescent="0.3">
      <c r="A5576" s="3">
        <v>4593</v>
      </c>
      <c r="B5576" s="3">
        <v>1198140227</v>
      </c>
      <c r="C5576" s="2" t="s">
        <v>13443</v>
      </c>
      <c r="D5576" s="2" t="s">
        <v>1</v>
      </c>
      <c r="E5576" s="3" t="s">
        <v>2</v>
      </c>
      <c r="F5576" s="3">
        <v>48730</v>
      </c>
      <c r="G5576" s="3" t="str">
        <f t="shared" si="87"/>
        <v xml:space="preserve">경남 </v>
      </c>
      <c r="H5576" s="2" t="s">
        <v>13445</v>
      </c>
      <c r="I5576" s="2" t="s">
        <v>6055</v>
      </c>
      <c r="J5576" s="2" t="s">
        <v>13444</v>
      </c>
    </row>
    <row r="5577" spans="1:10" x14ac:dyDescent="0.3">
      <c r="A5577" s="3">
        <v>4613</v>
      </c>
      <c r="B5577" s="3">
        <v>6093192636</v>
      </c>
      <c r="C5577" s="2" t="s">
        <v>13495</v>
      </c>
      <c r="D5577" s="2" t="s">
        <v>1</v>
      </c>
      <c r="E5577" s="3" t="s">
        <v>2</v>
      </c>
      <c r="F5577" s="3">
        <v>48121</v>
      </c>
      <c r="G5577" s="3" t="str">
        <f t="shared" si="87"/>
        <v xml:space="preserve">경남 </v>
      </c>
      <c r="H5577" s="2" t="s">
        <v>13497</v>
      </c>
      <c r="I5577" s="2" t="s">
        <v>393</v>
      </c>
      <c r="J5577" s="2" t="s">
        <v>13496</v>
      </c>
    </row>
    <row r="5578" spans="1:10" x14ac:dyDescent="0.3">
      <c r="A5578" s="3">
        <v>4660</v>
      </c>
      <c r="B5578" s="3">
        <v>6151508394</v>
      </c>
      <c r="C5578" s="2" t="s">
        <v>13633</v>
      </c>
      <c r="D5578" s="2" t="s">
        <v>1</v>
      </c>
      <c r="E5578" s="3" t="s">
        <v>2</v>
      </c>
      <c r="F5578" s="3">
        <v>48250</v>
      </c>
      <c r="G5578" s="3" t="str">
        <f t="shared" si="87"/>
        <v xml:space="preserve">경남 </v>
      </c>
      <c r="H5578" s="2" t="s">
        <v>13635</v>
      </c>
      <c r="I5578" s="2" t="s">
        <v>260</v>
      </c>
      <c r="J5578" s="2" t="s">
        <v>13634</v>
      </c>
    </row>
    <row r="5579" spans="1:10" x14ac:dyDescent="0.3">
      <c r="A5579" s="3">
        <v>4661</v>
      </c>
      <c r="B5579" s="3">
        <v>6228123627</v>
      </c>
      <c r="C5579" s="2" t="s">
        <v>13636</v>
      </c>
      <c r="D5579" s="2" t="s">
        <v>1</v>
      </c>
      <c r="E5579" s="3" t="s">
        <v>2</v>
      </c>
      <c r="F5579" s="3">
        <v>48250</v>
      </c>
      <c r="G5579" s="3" t="str">
        <f t="shared" si="87"/>
        <v xml:space="preserve">경남 </v>
      </c>
      <c r="H5579" s="2" t="s">
        <v>13638</v>
      </c>
      <c r="I5579" s="2" t="s">
        <v>5799</v>
      </c>
      <c r="J5579" s="2" t="s">
        <v>13637</v>
      </c>
    </row>
    <row r="5580" spans="1:10" x14ac:dyDescent="0.3">
      <c r="A5580" s="3">
        <v>4699</v>
      </c>
      <c r="B5580" s="3">
        <v>6068115300</v>
      </c>
      <c r="C5580" s="2" t="s">
        <v>13744</v>
      </c>
      <c r="D5580" s="2" t="s">
        <v>1</v>
      </c>
      <c r="E5580" s="3" t="s">
        <v>2</v>
      </c>
      <c r="F5580" s="3">
        <v>48250</v>
      </c>
      <c r="G5580" s="3" t="str">
        <f t="shared" si="87"/>
        <v xml:space="preserve">경남 </v>
      </c>
      <c r="H5580" s="2" t="s">
        <v>13746</v>
      </c>
      <c r="I5580" s="2" t="s">
        <v>229</v>
      </c>
      <c r="J5580" s="2" t="s">
        <v>13745</v>
      </c>
    </row>
    <row r="5581" spans="1:10" x14ac:dyDescent="0.3">
      <c r="A5581" s="3">
        <v>4702</v>
      </c>
      <c r="B5581" s="3">
        <v>6118113401</v>
      </c>
      <c r="C5581" s="2" t="s">
        <v>2975</v>
      </c>
      <c r="D5581" s="2" t="s">
        <v>1</v>
      </c>
      <c r="E5581" s="3" t="s">
        <v>2</v>
      </c>
      <c r="F5581" s="3">
        <v>48880</v>
      </c>
      <c r="G5581" s="3" t="str">
        <f t="shared" si="87"/>
        <v xml:space="preserve">경남 </v>
      </c>
      <c r="H5581" s="2" t="s">
        <v>13754</v>
      </c>
      <c r="I5581" s="2" t="s">
        <v>136</v>
      </c>
      <c r="J5581" s="2" t="s">
        <v>13753</v>
      </c>
    </row>
    <row r="5582" spans="1:10" x14ac:dyDescent="0.3">
      <c r="A5582" s="3">
        <v>4703</v>
      </c>
      <c r="B5582" s="3">
        <v>6158130402</v>
      </c>
      <c r="C5582" s="2" t="s">
        <v>13755</v>
      </c>
      <c r="D5582" s="2" t="s">
        <v>1</v>
      </c>
      <c r="E5582" s="3" t="s">
        <v>2</v>
      </c>
      <c r="F5582" s="3">
        <v>48250</v>
      </c>
      <c r="G5582" s="3" t="str">
        <f t="shared" si="87"/>
        <v xml:space="preserve">경남 </v>
      </c>
      <c r="H5582" s="2" t="s">
        <v>13757</v>
      </c>
      <c r="I5582" s="2" t="s">
        <v>63</v>
      </c>
      <c r="J5582" s="2" t="s">
        <v>13756</v>
      </c>
    </row>
    <row r="5583" spans="1:10" x14ac:dyDescent="0.3">
      <c r="A5583" s="3">
        <v>4706</v>
      </c>
      <c r="B5583" s="3">
        <v>6218165624</v>
      </c>
      <c r="C5583" s="2" t="s">
        <v>13764</v>
      </c>
      <c r="D5583" s="2" t="s">
        <v>1</v>
      </c>
      <c r="E5583" s="3" t="s">
        <v>2</v>
      </c>
      <c r="F5583" s="3">
        <v>48330</v>
      </c>
      <c r="G5583" s="3" t="str">
        <f t="shared" si="87"/>
        <v xml:space="preserve">경남 </v>
      </c>
      <c r="H5583" s="2" t="s">
        <v>13766</v>
      </c>
      <c r="I5583" s="2" t="s">
        <v>63</v>
      </c>
      <c r="J5583" s="2" t="s">
        <v>13765</v>
      </c>
    </row>
    <row r="5584" spans="1:10" x14ac:dyDescent="0.3">
      <c r="A5584" s="3">
        <v>4740</v>
      </c>
      <c r="B5584" s="3">
        <v>6018121243</v>
      </c>
      <c r="C5584" s="2" t="s">
        <v>13867</v>
      </c>
      <c r="D5584" s="2" t="s">
        <v>1</v>
      </c>
      <c r="E5584" s="3" t="s">
        <v>2</v>
      </c>
      <c r="F5584" s="3">
        <v>48330</v>
      </c>
      <c r="G5584" s="3" t="str">
        <f t="shared" si="87"/>
        <v xml:space="preserve">경남 </v>
      </c>
      <c r="H5584" s="2" t="s">
        <v>13869</v>
      </c>
      <c r="I5584" s="2" t="s">
        <v>4533</v>
      </c>
      <c r="J5584" s="2" t="s">
        <v>13868</v>
      </c>
    </row>
    <row r="5585" spans="1:10" x14ac:dyDescent="0.3">
      <c r="A5585" s="3">
        <v>4743</v>
      </c>
      <c r="B5585" s="3">
        <v>6088138901</v>
      </c>
      <c r="C5585" s="2" t="s">
        <v>13876</v>
      </c>
      <c r="D5585" s="2" t="s">
        <v>1</v>
      </c>
      <c r="E5585" s="3" t="s">
        <v>2</v>
      </c>
      <c r="F5585" s="3">
        <v>48740</v>
      </c>
      <c r="G5585" s="3" t="str">
        <f t="shared" si="87"/>
        <v xml:space="preserve">경남 </v>
      </c>
      <c r="H5585" s="2" t="s">
        <v>13878</v>
      </c>
      <c r="I5585" s="2" t="s">
        <v>63</v>
      </c>
      <c r="J5585" s="2" t="s">
        <v>13877</v>
      </c>
    </row>
    <row r="5586" spans="1:10" x14ac:dyDescent="0.3">
      <c r="A5586" s="3">
        <v>4744</v>
      </c>
      <c r="B5586" s="3">
        <v>6098154466</v>
      </c>
      <c r="C5586" s="2" t="s">
        <v>13879</v>
      </c>
      <c r="D5586" s="2" t="s">
        <v>1</v>
      </c>
      <c r="E5586" s="3" t="s">
        <v>2</v>
      </c>
      <c r="F5586" s="3">
        <v>48250</v>
      </c>
      <c r="G5586" s="3" t="str">
        <f t="shared" si="87"/>
        <v xml:space="preserve">경남 </v>
      </c>
      <c r="H5586" s="2" t="s">
        <v>13881</v>
      </c>
      <c r="I5586" s="2" t="s">
        <v>447</v>
      </c>
      <c r="J5586" s="2" t="s">
        <v>13880</v>
      </c>
    </row>
    <row r="5587" spans="1:10" x14ac:dyDescent="0.3">
      <c r="A5587" s="3">
        <v>4780</v>
      </c>
      <c r="B5587" s="3">
        <v>6098132647</v>
      </c>
      <c r="C5587" s="2" t="s">
        <v>13981</v>
      </c>
      <c r="D5587" s="2" t="s">
        <v>1</v>
      </c>
      <c r="E5587" s="3" t="s">
        <v>2</v>
      </c>
      <c r="F5587" s="3">
        <v>48250</v>
      </c>
      <c r="G5587" s="3" t="str">
        <f t="shared" si="87"/>
        <v xml:space="preserve">경남 </v>
      </c>
      <c r="H5587" s="2" t="s">
        <v>13983</v>
      </c>
      <c r="I5587" s="2" t="s">
        <v>5</v>
      </c>
      <c r="J5587" s="2" t="s">
        <v>13982</v>
      </c>
    </row>
    <row r="5588" spans="1:10" x14ac:dyDescent="0.3">
      <c r="A5588" s="3">
        <v>4781</v>
      </c>
      <c r="B5588" s="3">
        <v>6158139441</v>
      </c>
      <c r="C5588" s="2" t="s">
        <v>13984</v>
      </c>
      <c r="D5588" s="2" t="s">
        <v>1</v>
      </c>
      <c r="E5588" s="3" t="s">
        <v>2</v>
      </c>
      <c r="F5588" s="3">
        <v>48250</v>
      </c>
      <c r="G5588" s="3" t="str">
        <f t="shared" si="87"/>
        <v xml:space="preserve">경남 </v>
      </c>
      <c r="H5588" s="2" t="s">
        <v>13986</v>
      </c>
      <c r="I5588" s="2" t="s">
        <v>260</v>
      </c>
      <c r="J5588" s="2" t="s">
        <v>13985</v>
      </c>
    </row>
    <row r="5589" spans="1:10" x14ac:dyDescent="0.3">
      <c r="A5589" s="3">
        <v>4782</v>
      </c>
      <c r="B5589" s="3">
        <v>6228107011</v>
      </c>
      <c r="C5589" s="2" t="s">
        <v>13987</v>
      </c>
      <c r="D5589" s="2" t="s">
        <v>1</v>
      </c>
      <c r="E5589" s="3" t="s">
        <v>2</v>
      </c>
      <c r="F5589" s="3">
        <v>48250</v>
      </c>
      <c r="G5589" s="3" t="str">
        <f t="shared" si="87"/>
        <v xml:space="preserve">경남 </v>
      </c>
      <c r="H5589" s="2" t="s">
        <v>13989</v>
      </c>
      <c r="I5589" s="2" t="s">
        <v>109</v>
      </c>
      <c r="J5589" s="2" t="s">
        <v>13988</v>
      </c>
    </row>
    <row r="5590" spans="1:10" x14ac:dyDescent="0.3">
      <c r="A5590" s="3">
        <v>4814</v>
      </c>
      <c r="B5590" s="3">
        <v>6098152231</v>
      </c>
      <c r="C5590" s="2" t="s">
        <v>14076</v>
      </c>
      <c r="D5590" s="2" t="s">
        <v>1</v>
      </c>
      <c r="E5590" s="3" t="s">
        <v>2</v>
      </c>
      <c r="F5590" s="3">
        <v>48123</v>
      </c>
      <c r="G5590" s="3" t="str">
        <f t="shared" si="87"/>
        <v xml:space="preserve">경남 </v>
      </c>
      <c r="H5590" s="2" t="s">
        <v>14078</v>
      </c>
      <c r="I5590" s="2" t="s">
        <v>423</v>
      </c>
      <c r="J5590" s="2" t="s">
        <v>14077</v>
      </c>
    </row>
    <row r="5591" spans="1:10" x14ac:dyDescent="0.3">
      <c r="A5591" s="3">
        <v>4816</v>
      </c>
      <c r="B5591" s="3">
        <v>6158166986</v>
      </c>
      <c r="C5591" s="2" t="s">
        <v>14082</v>
      </c>
      <c r="D5591" s="2" t="s">
        <v>1</v>
      </c>
      <c r="E5591" s="3" t="s">
        <v>2</v>
      </c>
      <c r="F5591" s="3">
        <v>48250</v>
      </c>
      <c r="G5591" s="3" t="str">
        <f t="shared" si="87"/>
        <v xml:space="preserve">경남 </v>
      </c>
      <c r="H5591" s="2" t="s">
        <v>14084</v>
      </c>
      <c r="I5591" s="2" t="s">
        <v>875</v>
      </c>
      <c r="J5591" s="2" t="s">
        <v>14083</v>
      </c>
    </row>
    <row r="5592" spans="1:10" x14ac:dyDescent="0.3">
      <c r="A5592" s="3">
        <v>4848</v>
      </c>
      <c r="B5592" s="3">
        <v>6158112516</v>
      </c>
      <c r="C5592" s="2" t="s">
        <v>14176</v>
      </c>
      <c r="D5592" s="2" t="s">
        <v>1</v>
      </c>
      <c r="E5592" s="3" t="s">
        <v>2</v>
      </c>
      <c r="F5592" s="3">
        <v>48250</v>
      </c>
      <c r="G5592" s="3" t="str">
        <f t="shared" si="87"/>
        <v xml:space="preserve">경남 </v>
      </c>
      <c r="H5592" s="2" t="s">
        <v>14178</v>
      </c>
      <c r="I5592" s="2" t="s">
        <v>3563</v>
      </c>
      <c r="J5592" s="2" t="s">
        <v>14177</v>
      </c>
    </row>
    <row r="5593" spans="1:10" x14ac:dyDescent="0.3">
      <c r="A5593" s="3">
        <v>4851</v>
      </c>
      <c r="B5593" s="3">
        <v>6218110212</v>
      </c>
      <c r="C5593" s="2" t="s">
        <v>14185</v>
      </c>
      <c r="D5593" s="2" t="s">
        <v>1</v>
      </c>
      <c r="E5593" s="3" t="s">
        <v>2</v>
      </c>
      <c r="F5593" s="3">
        <v>48330</v>
      </c>
      <c r="G5593" s="3" t="str">
        <f t="shared" si="87"/>
        <v xml:space="preserve">경남 </v>
      </c>
      <c r="H5593" s="2" t="s">
        <v>14187</v>
      </c>
      <c r="I5593" s="2" t="s">
        <v>2752</v>
      </c>
      <c r="J5593" s="2" t="s">
        <v>14186</v>
      </c>
    </row>
    <row r="5594" spans="1:10" x14ac:dyDescent="0.3">
      <c r="A5594" s="3">
        <v>4852</v>
      </c>
      <c r="B5594" s="3">
        <v>6228102113</v>
      </c>
      <c r="C5594" s="2" t="s">
        <v>14188</v>
      </c>
      <c r="D5594" s="2" t="s">
        <v>1</v>
      </c>
      <c r="E5594" s="3" t="s">
        <v>2</v>
      </c>
      <c r="F5594" s="3">
        <v>48250</v>
      </c>
      <c r="G5594" s="3" t="str">
        <f t="shared" si="87"/>
        <v xml:space="preserve">경남 </v>
      </c>
      <c r="H5594" s="2" t="s">
        <v>14190</v>
      </c>
      <c r="I5594" s="2" t="s">
        <v>1508</v>
      </c>
      <c r="J5594" s="2" t="s">
        <v>14189</v>
      </c>
    </row>
    <row r="5595" spans="1:10" x14ac:dyDescent="0.3">
      <c r="A5595" s="3">
        <v>4892</v>
      </c>
      <c r="B5595" s="3">
        <v>6138119833</v>
      </c>
      <c r="C5595" s="2" t="s">
        <v>14298</v>
      </c>
      <c r="D5595" s="2" t="s">
        <v>1</v>
      </c>
      <c r="E5595" s="3" t="s">
        <v>2</v>
      </c>
      <c r="F5595" s="3">
        <v>48170</v>
      </c>
      <c r="G5595" s="3" t="str">
        <f t="shared" si="87"/>
        <v xml:space="preserve">경남 </v>
      </c>
      <c r="H5595" s="2" t="s">
        <v>14300</v>
      </c>
      <c r="I5595" s="2" t="s">
        <v>1533</v>
      </c>
      <c r="J5595" s="2" t="s">
        <v>14299</v>
      </c>
    </row>
    <row r="5596" spans="1:10" x14ac:dyDescent="0.3">
      <c r="A5596" s="3">
        <v>4927</v>
      </c>
      <c r="B5596" s="3">
        <v>6058147997</v>
      </c>
      <c r="C5596" s="2" t="s">
        <v>14391</v>
      </c>
      <c r="D5596" s="2" t="s">
        <v>1</v>
      </c>
      <c r="E5596" s="3" t="s">
        <v>2</v>
      </c>
      <c r="F5596" s="3">
        <v>48250</v>
      </c>
      <c r="G5596" s="3" t="str">
        <f t="shared" si="87"/>
        <v xml:space="preserve">경남 </v>
      </c>
      <c r="H5596" s="2" t="s">
        <v>14393</v>
      </c>
      <c r="I5596" s="2" t="s">
        <v>5</v>
      </c>
      <c r="J5596" s="2" t="s">
        <v>14392</v>
      </c>
    </row>
    <row r="5597" spans="1:10" x14ac:dyDescent="0.3">
      <c r="A5597" s="3">
        <v>4966</v>
      </c>
      <c r="B5597" s="3">
        <v>6088123655</v>
      </c>
      <c r="C5597" s="2" t="s">
        <v>14497</v>
      </c>
      <c r="D5597" s="2" t="s">
        <v>1</v>
      </c>
      <c r="E5597" s="3" t="s">
        <v>2</v>
      </c>
      <c r="F5597" s="3">
        <v>48730</v>
      </c>
      <c r="G5597" s="3" t="str">
        <f t="shared" si="87"/>
        <v xml:space="preserve">경남 </v>
      </c>
      <c r="H5597" s="2" t="s">
        <v>14499</v>
      </c>
      <c r="I5597" s="2" t="s">
        <v>1898</v>
      </c>
      <c r="J5597" s="2" t="s">
        <v>14498</v>
      </c>
    </row>
    <row r="5598" spans="1:10" x14ac:dyDescent="0.3">
      <c r="A5598" s="3">
        <v>4968</v>
      </c>
      <c r="B5598" s="3">
        <v>6128118281</v>
      </c>
      <c r="C5598" s="2" t="s">
        <v>14503</v>
      </c>
      <c r="D5598" s="2" t="s">
        <v>1</v>
      </c>
      <c r="E5598" s="3" t="s">
        <v>2</v>
      </c>
      <c r="F5598" s="3">
        <v>48310</v>
      </c>
      <c r="G5598" s="3" t="str">
        <f t="shared" si="87"/>
        <v xml:space="preserve">경남 </v>
      </c>
      <c r="H5598" s="2" t="s">
        <v>14505</v>
      </c>
      <c r="I5598" s="2" t="s">
        <v>51</v>
      </c>
      <c r="J5598" s="2" t="s">
        <v>14504</v>
      </c>
    </row>
    <row r="5599" spans="1:10" x14ac:dyDescent="0.3">
      <c r="A5599" s="3">
        <v>5010</v>
      </c>
      <c r="B5599" s="3">
        <v>6088112070</v>
      </c>
      <c r="C5599" s="2" t="s">
        <v>14613</v>
      </c>
      <c r="D5599" s="2" t="s">
        <v>1</v>
      </c>
      <c r="E5599" s="3" t="s">
        <v>2</v>
      </c>
      <c r="F5599" s="3">
        <v>48121</v>
      </c>
      <c r="G5599" s="3" t="str">
        <f t="shared" si="87"/>
        <v xml:space="preserve">경남 </v>
      </c>
      <c r="H5599" s="2" t="s">
        <v>14615</v>
      </c>
      <c r="I5599" s="2" t="s">
        <v>95</v>
      </c>
      <c r="J5599" s="2" t="s">
        <v>14614</v>
      </c>
    </row>
    <row r="5600" spans="1:10" x14ac:dyDescent="0.3">
      <c r="A5600" s="3">
        <v>5011</v>
      </c>
      <c r="B5600" s="3">
        <v>6218103875</v>
      </c>
      <c r="C5600" s="2" t="s">
        <v>14616</v>
      </c>
      <c r="D5600" s="2" t="s">
        <v>1</v>
      </c>
      <c r="E5600" s="3" t="s">
        <v>2</v>
      </c>
      <c r="F5600" s="3">
        <v>48330</v>
      </c>
      <c r="G5600" s="3" t="str">
        <f t="shared" si="87"/>
        <v xml:space="preserve">경남 </v>
      </c>
      <c r="H5600" s="2" t="s">
        <v>14618</v>
      </c>
      <c r="I5600" s="2" t="s">
        <v>1142</v>
      </c>
      <c r="J5600" s="2" t="s">
        <v>14617</v>
      </c>
    </row>
    <row r="5601" spans="1:10" x14ac:dyDescent="0.3">
      <c r="A5601" s="3">
        <v>5012</v>
      </c>
      <c r="B5601" s="3">
        <v>6228101230</v>
      </c>
      <c r="C5601" s="2" t="s">
        <v>14619</v>
      </c>
      <c r="D5601" s="2" t="s">
        <v>1</v>
      </c>
      <c r="E5601" s="3" t="s">
        <v>2</v>
      </c>
      <c r="F5601" s="3">
        <v>48250</v>
      </c>
      <c r="G5601" s="3" t="str">
        <f t="shared" si="87"/>
        <v xml:space="preserve">경남 </v>
      </c>
      <c r="H5601" s="2" t="s">
        <v>14621</v>
      </c>
      <c r="I5601" s="2" t="s">
        <v>308</v>
      </c>
      <c r="J5601" s="2" t="s">
        <v>14620</v>
      </c>
    </row>
    <row r="5602" spans="1:10" x14ac:dyDescent="0.3">
      <c r="A5602" s="3">
        <v>5041</v>
      </c>
      <c r="B5602" s="3">
        <v>6118103918</v>
      </c>
      <c r="C5602" s="2" t="s">
        <v>14703</v>
      </c>
      <c r="D5602" s="2" t="s">
        <v>1</v>
      </c>
      <c r="E5602" s="3" t="s">
        <v>2</v>
      </c>
      <c r="F5602" s="3">
        <v>48870</v>
      </c>
      <c r="G5602" s="3" t="str">
        <f t="shared" si="87"/>
        <v xml:space="preserve">경남 </v>
      </c>
      <c r="H5602" s="2" t="s">
        <v>14705</v>
      </c>
      <c r="I5602" s="2" t="s">
        <v>3581</v>
      </c>
      <c r="J5602" s="2" t="s">
        <v>14704</v>
      </c>
    </row>
    <row r="5603" spans="1:10" x14ac:dyDescent="0.3">
      <c r="A5603" s="3">
        <v>5043</v>
      </c>
      <c r="B5603" s="3">
        <v>6218122305</v>
      </c>
      <c r="C5603" s="2" t="s">
        <v>14709</v>
      </c>
      <c r="D5603" s="2" t="s">
        <v>1</v>
      </c>
      <c r="E5603" s="3" t="s">
        <v>2</v>
      </c>
      <c r="F5603" s="3">
        <v>48330</v>
      </c>
      <c r="G5603" s="3" t="str">
        <f t="shared" si="87"/>
        <v xml:space="preserve">경남 </v>
      </c>
      <c r="H5603" s="2" t="s">
        <v>14711</v>
      </c>
      <c r="I5603" s="2" t="s">
        <v>1854</v>
      </c>
      <c r="J5603" s="2" t="s">
        <v>14710</v>
      </c>
    </row>
    <row r="5604" spans="1:10" x14ac:dyDescent="0.3">
      <c r="A5604" s="3">
        <v>5064</v>
      </c>
      <c r="B5604" s="3">
        <v>6078176130</v>
      </c>
      <c r="C5604" s="2" t="s">
        <v>14766</v>
      </c>
      <c r="D5604" s="2" t="s">
        <v>1</v>
      </c>
      <c r="E5604" s="3" t="s">
        <v>2</v>
      </c>
      <c r="F5604" s="3">
        <v>48250</v>
      </c>
      <c r="G5604" s="3" t="str">
        <f t="shared" si="87"/>
        <v xml:space="preserve">경남 </v>
      </c>
      <c r="H5604" s="2" t="s">
        <v>14768</v>
      </c>
      <c r="I5604" s="2" t="s">
        <v>176</v>
      </c>
      <c r="J5604" s="2" t="s">
        <v>14767</v>
      </c>
    </row>
    <row r="5605" spans="1:10" x14ac:dyDescent="0.3">
      <c r="A5605" s="3">
        <v>5065</v>
      </c>
      <c r="B5605" s="3">
        <v>6093373934</v>
      </c>
      <c r="C5605" s="2" t="s">
        <v>14769</v>
      </c>
      <c r="D5605" s="2" t="s">
        <v>1</v>
      </c>
      <c r="E5605" s="3" t="s">
        <v>2</v>
      </c>
      <c r="F5605" s="3">
        <v>48123</v>
      </c>
      <c r="G5605" s="3" t="str">
        <f t="shared" si="87"/>
        <v xml:space="preserve">경남 </v>
      </c>
      <c r="H5605" s="2" t="s">
        <v>14771</v>
      </c>
      <c r="I5605" s="2" t="s">
        <v>497</v>
      </c>
      <c r="J5605" s="2" t="s">
        <v>14770</v>
      </c>
    </row>
    <row r="5606" spans="1:10" x14ac:dyDescent="0.3">
      <c r="A5606" s="3">
        <v>5067</v>
      </c>
      <c r="B5606" s="3">
        <v>6128122733</v>
      </c>
      <c r="C5606" s="2" t="s">
        <v>14778</v>
      </c>
      <c r="D5606" s="2" t="s">
        <v>1</v>
      </c>
      <c r="E5606" s="3" t="s">
        <v>2</v>
      </c>
      <c r="F5606" s="3">
        <v>48240</v>
      </c>
      <c r="G5606" s="3" t="str">
        <f t="shared" si="87"/>
        <v xml:space="preserve">경남 </v>
      </c>
      <c r="H5606" s="2" t="s">
        <v>14780</v>
      </c>
      <c r="I5606" s="2" t="s">
        <v>530</v>
      </c>
      <c r="J5606" s="2" t="s">
        <v>14779</v>
      </c>
    </row>
    <row r="5607" spans="1:10" x14ac:dyDescent="0.3">
      <c r="A5607" s="3">
        <v>5150</v>
      </c>
      <c r="B5607" s="3">
        <v>6081038731</v>
      </c>
      <c r="C5607" s="2" t="s">
        <v>15011</v>
      </c>
      <c r="D5607" s="2" t="s">
        <v>1</v>
      </c>
      <c r="E5607" s="3" t="s">
        <v>2</v>
      </c>
      <c r="F5607" s="3">
        <v>48123</v>
      </c>
      <c r="G5607" s="3" t="str">
        <f t="shared" si="87"/>
        <v xml:space="preserve">경남 </v>
      </c>
      <c r="H5607" s="2" t="s">
        <v>15013</v>
      </c>
      <c r="I5607" s="2" t="s">
        <v>393</v>
      </c>
      <c r="J5607" s="2" t="s">
        <v>15012</v>
      </c>
    </row>
    <row r="5608" spans="1:10" x14ac:dyDescent="0.3">
      <c r="A5608" s="3">
        <v>5153</v>
      </c>
      <c r="B5608" s="3">
        <v>6228122706</v>
      </c>
      <c r="C5608" s="2" t="s">
        <v>15020</v>
      </c>
      <c r="D5608" s="2" t="s">
        <v>895</v>
      </c>
      <c r="E5608" s="3" t="s">
        <v>896</v>
      </c>
      <c r="F5608" s="3">
        <v>48250</v>
      </c>
      <c r="G5608" s="3" t="str">
        <f t="shared" si="87"/>
        <v xml:space="preserve">경남 </v>
      </c>
      <c r="H5608" s="2" t="s">
        <v>15022</v>
      </c>
      <c r="I5608" s="2" t="s">
        <v>1387</v>
      </c>
      <c r="J5608" s="2" t="s">
        <v>15021</v>
      </c>
    </row>
    <row r="5609" spans="1:10" x14ac:dyDescent="0.3">
      <c r="A5609" s="3">
        <v>5191</v>
      </c>
      <c r="B5609" s="3">
        <v>6098124002</v>
      </c>
      <c r="C5609" s="2" t="s">
        <v>15130</v>
      </c>
      <c r="D5609" s="2" t="s">
        <v>325</v>
      </c>
      <c r="E5609" s="3" t="s">
        <v>326</v>
      </c>
      <c r="F5609" s="3">
        <v>48123</v>
      </c>
      <c r="G5609" s="3" t="str">
        <f t="shared" si="87"/>
        <v xml:space="preserve">경남 </v>
      </c>
      <c r="H5609" s="2" t="s">
        <v>15132</v>
      </c>
      <c r="I5609" s="2" t="s">
        <v>260</v>
      </c>
      <c r="J5609" s="2" t="s">
        <v>15131</v>
      </c>
    </row>
    <row r="5610" spans="1:10" x14ac:dyDescent="0.3">
      <c r="A5610" s="3">
        <v>5217</v>
      </c>
      <c r="B5610" s="3">
        <v>6032675988</v>
      </c>
      <c r="C5610" s="2" t="s">
        <v>15200</v>
      </c>
      <c r="D5610" s="2" t="s">
        <v>1</v>
      </c>
      <c r="E5610" s="3" t="s">
        <v>2</v>
      </c>
      <c r="F5610" s="3">
        <v>48250</v>
      </c>
      <c r="G5610" s="3" t="str">
        <f t="shared" si="87"/>
        <v xml:space="preserve">경남 </v>
      </c>
      <c r="H5610" s="2" t="s">
        <v>15202</v>
      </c>
      <c r="I5610" s="2" t="s">
        <v>2381</v>
      </c>
      <c r="J5610" s="2" t="s">
        <v>15201</v>
      </c>
    </row>
    <row r="5611" spans="1:10" x14ac:dyDescent="0.3">
      <c r="A5611" s="3">
        <v>5221</v>
      </c>
      <c r="B5611" s="3">
        <v>6178147097</v>
      </c>
      <c r="C5611" s="2" t="s">
        <v>15212</v>
      </c>
      <c r="D5611" s="2" t="s">
        <v>1</v>
      </c>
      <c r="E5611" s="3" t="s">
        <v>2</v>
      </c>
      <c r="F5611" s="3">
        <v>48330</v>
      </c>
      <c r="G5611" s="3" t="str">
        <f t="shared" si="87"/>
        <v xml:space="preserve">경남 </v>
      </c>
      <c r="H5611" s="2" t="s">
        <v>15214</v>
      </c>
      <c r="I5611" s="2" t="s">
        <v>14643</v>
      </c>
      <c r="J5611" s="2" t="s">
        <v>15213</v>
      </c>
    </row>
    <row r="5612" spans="1:10" x14ac:dyDescent="0.3">
      <c r="A5612" s="3">
        <v>5248</v>
      </c>
      <c r="B5612" s="3">
        <v>6098168112</v>
      </c>
      <c r="C5612" s="2" t="s">
        <v>15283</v>
      </c>
      <c r="D5612" s="2" t="s">
        <v>1</v>
      </c>
      <c r="E5612" s="3" t="s">
        <v>2</v>
      </c>
      <c r="F5612" s="3">
        <v>48123</v>
      </c>
      <c r="G5612" s="3" t="str">
        <f t="shared" si="87"/>
        <v xml:space="preserve">경남 </v>
      </c>
      <c r="H5612" s="2" t="s">
        <v>15285</v>
      </c>
      <c r="I5612" s="2" t="s">
        <v>1011</v>
      </c>
      <c r="J5612" s="2" t="s">
        <v>15284</v>
      </c>
    </row>
    <row r="5613" spans="1:10" x14ac:dyDescent="0.3">
      <c r="A5613" s="3">
        <v>5250</v>
      </c>
      <c r="B5613" s="3">
        <v>6128111541</v>
      </c>
      <c r="C5613" s="2" t="s">
        <v>15289</v>
      </c>
      <c r="D5613" s="2" t="s">
        <v>1</v>
      </c>
      <c r="E5613" s="3" t="s">
        <v>2</v>
      </c>
      <c r="F5613" s="3">
        <v>48220</v>
      </c>
      <c r="G5613" s="3" t="str">
        <f t="shared" si="87"/>
        <v xml:space="preserve">경남 </v>
      </c>
      <c r="H5613" s="2" t="s">
        <v>15291</v>
      </c>
      <c r="I5613" s="2" t="s">
        <v>1271</v>
      </c>
      <c r="J5613" s="2" t="s">
        <v>15290</v>
      </c>
    </row>
    <row r="5614" spans="1:10" x14ac:dyDescent="0.3">
      <c r="A5614" s="3">
        <v>5251</v>
      </c>
      <c r="B5614" s="3">
        <v>6158165430</v>
      </c>
      <c r="C5614" s="2" t="s">
        <v>15292</v>
      </c>
      <c r="D5614" s="2" t="s">
        <v>1</v>
      </c>
      <c r="E5614" s="3" t="s">
        <v>2</v>
      </c>
      <c r="F5614" s="3">
        <v>48250</v>
      </c>
      <c r="G5614" s="3" t="str">
        <f t="shared" si="87"/>
        <v xml:space="preserve">경남 </v>
      </c>
      <c r="H5614" s="2" t="s">
        <v>15294</v>
      </c>
      <c r="I5614" s="2" t="s">
        <v>162</v>
      </c>
      <c r="J5614" s="2" t="s">
        <v>15293</v>
      </c>
    </row>
    <row r="5615" spans="1:10" x14ac:dyDescent="0.3">
      <c r="A5615" s="3">
        <v>5253</v>
      </c>
      <c r="B5615" s="3">
        <v>6218122339</v>
      </c>
      <c r="C5615" s="2" t="s">
        <v>15298</v>
      </c>
      <c r="D5615" s="2" t="s">
        <v>325</v>
      </c>
      <c r="E5615" s="3" t="s">
        <v>326</v>
      </c>
      <c r="F5615" s="3">
        <v>48330</v>
      </c>
      <c r="G5615" s="3" t="str">
        <f t="shared" si="87"/>
        <v xml:space="preserve">경남 </v>
      </c>
      <c r="H5615" s="2" t="s">
        <v>15300</v>
      </c>
      <c r="I5615" s="2" t="s">
        <v>1580</v>
      </c>
      <c r="J5615" s="2" t="s">
        <v>15299</v>
      </c>
    </row>
    <row r="5616" spans="1:10" x14ac:dyDescent="0.3">
      <c r="A5616" s="3">
        <v>5254</v>
      </c>
      <c r="B5616" s="3">
        <v>6228124515</v>
      </c>
      <c r="C5616" s="2" t="s">
        <v>15301</v>
      </c>
      <c r="D5616" s="2" t="s">
        <v>1</v>
      </c>
      <c r="E5616" s="3" t="s">
        <v>2</v>
      </c>
      <c r="F5616" s="3">
        <v>48250</v>
      </c>
      <c r="G5616" s="3" t="str">
        <f t="shared" si="87"/>
        <v xml:space="preserve">경남 </v>
      </c>
      <c r="H5616" s="2" t="s">
        <v>15303</v>
      </c>
      <c r="I5616" s="2" t="s">
        <v>146</v>
      </c>
      <c r="J5616" s="2" t="s">
        <v>15302</v>
      </c>
    </row>
    <row r="5617" spans="1:10" x14ac:dyDescent="0.3">
      <c r="A5617" s="3">
        <v>5278</v>
      </c>
      <c r="B5617" s="3">
        <v>6218104592</v>
      </c>
      <c r="C5617" s="2" t="s">
        <v>15369</v>
      </c>
      <c r="D5617" s="2" t="s">
        <v>1</v>
      </c>
      <c r="E5617" s="3" t="s">
        <v>2</v>
      </c>
      <c r="F5617" s="3">
        <v>48330</v>
      </c>
      <c r="G5617" s="3" t="str">
        <f t="shared" si="87"/>
        <v xml:space="preserve">경남 </v>
      </c>
      <c r="H5617" s="2" t="s">
        <v>15371</v>
      </c>
      <c r="I5617" s="2" t="s">
        <v>5528</v>
      </c>
      <c r="J5617" s="2" t="s">
        <v>15370</v>
      </c>
    </row>
    <row r="5618" spans="1:10" x14ac:dyDescent="0.3">
      <c r="A5618" s="3">
        <v>5308</v>
      </c>
      <c r="B5618" s="3">
        <v>6228124062</v>
      </c>
      <c r="C5618" s="2" t="s">
        <v>15454</v>
      </c>
      <c r="D5618" s="2" t="s">
        <v>1</v>
      </c>
      <c r="E5618" s="3" t="s">
        <v>2</v>
      </c>
      <c r="F5618" s="3">
        <v>48250</v>
      </c>
      <c r="G5618" s="3" t="str">
        <f t="shared" si="87"/>
        <v xml:space="preserve">경남 </v>
      </c>
      <c r="H5618" s="2" t="s">
        <v>15456</v>
      </c>
      <c r="I5618" s="2" t="s">
        <v>469</v>
      </c>
      <c r="J5618" s="2" t="s">
        <v>15455</v>
      </c>
    </row>
    <row r="5619" spans="1:10" x14ac:dyDescent="0.3">
      <c r="A5619" s="3">
        <v>5341</v>
      </c>
      <c r="B5619" s="3">
        <v>6118107286</v>
      </c>
      <c r="C5619" s="2" t="s">
        <v>15544</v>
      </c>
      <c r="D5619" s="2" t="s">
        <v>1</v>
      </c>
      <c r="E5619" s="3" t="s">
        <v>2</v>
      </c>
      <c r="F5619" s="3">
        <v>48870</v>
      </c>
      <c r="G5619" s="3" t="str">
        <f t="shared" si="87"/>
        <v xml:space="preserve">경남 </v>
      </c>
      <c r="H5619" s="2" t="s">
        <v>15546</v>
      </c>
      <c r="I5619" s="2" t="s">
        <v>3373</v>
      </c>
      <c r="J5619" s="2" t="s">
        <v>15545</v>
      </c>
    </row>
    <row r="5620" spans="1:10" x14ac:dyDescent="0.3">
      <c r="A5620" s="3">
        <v>5342</v>
      </c>
      <c r="B5620" s="3">
        <v>6158155515</v>
      </c>
      <c r="C5620" s="2" t="s">
        <v>15547</v>
      </c>
      <c r="D5620" s="2" t="s">
        <v>1</v>
      </c>
      <c r="E5620" s="3" t="s">
        <v>2</v>
      </c>
      <c r="F5620" s="3">
        <v>48250</v>
      </c>
      <c r="G5620" s="3" t="str">
        <f t="shared" si="87"/>
        <v xml:space="preserve">경남 </v>
      </c>
      <c r="H5620" s="2" t="s">
        <v>15549</v>
      </c>
      <c r="I5620" s="2" t="s">
        <v>393</v>
      </c>
      <c r="J5620" s="2" t="s">
        <v>15548</v>
      </c>
    </row>
    <row r="5621" spans="1:10" x14ac:dyDescent="0.3">
      <c r="A5621" s="3">
        <v>5372</v>
      </c>
      <c r="B5621" s="3">
        <v>6158127149</v>
      </c>
      <c r="C5621" s="2" t="s">
        <v>15628</v>
      </c>
      <c r="D5621" s="2" t="s">
        <v>1</v>
      </c>
      <c r="E5621" s="3" t="s">
        <v>2</v>
      </c>
      <c r="F5621" s="3">
        <v>48250</v>
      </c>
      <c r="G5621" s="3" t="str">
        <f t="shared" si="87"/>
        <v xml:space="preserve">경남 </v>
      </c>
      <c r="H5621" s="2" t="s">
        <v>15630</v>
      </c>
      <c r="I5621" s="2" t="s">
        <v>63</v>
      </c>
      <c r="J5621" s="2" t="s">
        <v>15629</v>
      </c>
    </row>
    <row r="5622" spans="1:10" x14ac:dyDescent="0.3">
      <c r="A5622" s="3">
        <v>5373</v>
      </c>
      <c r="B5622" s="3">
        <v>6211974470</v>
      </c>
      <c r="C5622" s="2" t="s">
        <v>15631</v>
      </c>
      <c r="D5622" s="2" t="s">
        <v>1</v>
      </c>
      <c r="E5622" s="3" t="s">
        <v>2</v>
      </c>
      <c r="F5622" s="3">
        <v>48330</v>
      </c>
      <c r="G5622" s="3" t="str">
        <f t="shared" si="87"/>
        <v xml:space="preserve">경남 </v>
      </c>
      <c r="H5622" s="2" t="s">
        <v>15633</v>
      </c>
      <c r="I5622" s="2" t="s">
        <v>1272</v>
      </c>
      <c r="J5622" s="2" t="s">
        <v>15632</v>
      </c>
    </row>
    <row r="5623" spans="1:10" x14ac:dyDescent="0.3">
      <c r="A5623" s="3">
        <v>5407</v>
      </c>
      <c r="B5623" s="3">
        <v>6098136041</v>
      </c>
      <c r="C5623" s="2" t="s">
        <v>15723</v>
      </c>
      <c r="D5623" s="2" t="s">
        <v>1</v>
      </c>
      <c r="E5623" s="3" t="s">
        <v>2</v>
      </c>
      <c r="F5623" s="3">
        <v>48123</v>
      </c>
      <c r="G5623" s="3" t="str">
        <f t="shared" si="87"/>
        <v xml:space="preserve">경남 </v>
      </c>
      <c r="H5623" s="2" t="s">
        <v>15725</v>
      </c>
      <c r="I5623" s="2" t="s">
        <v>3045</v>
      </c>
      <c r="J5623" s="2" t="s">
        <v>15724</v>
      </c>
    </row>
    <row r="5624" spans="1:10" x14ac:dyDescent="0.3">
      <c r="A5624" s="3">
        <v>5408</v>
      </c>
      <c r="B5624" s="3">
        <v>6218101805</v>
      </c>
      <c r="C5624" s="2" t="s">
        <v>15726</v>
      </c>
      <c r="D5624" s="2" t="s">
        <v>1</v>
      </c>
      <c r="E5624" s="3" t="s">
        <v>2</v>
      </c>
      <c r="F5624" s="3">
        <v>48330</v>
      </c>
      <c r="G5624" s="3" t="str">
        <f t="shared" si="87"/>
        <v xml:space="preserve">경남 </v>
      </c>
      <c r="H5624" s="2" t="s">
        <v>15728</v>
      </c>
      <c r="I5624" s="2" t="s">
        <v>705</v>
      </c>
      <c r="J5624" s="2" t="s">
        <v>15727</v>
      </c>
    </row>
    <row r="5625" spans="1:10" x14ac:dyDescent="0.3">
      <c r="A5625" s="3">
        <v>5410</v>
      </c>
      <c r="B5625" s="3">
        <v>6228122443</v>
      </c>
      <c r="C5625" s="2" t="s">
        <v>15732</v>
      </c>
      <c r="D5625" s="2" t="s">
        <v>1</v>
      </c>
      <c r="E5625" s="3" t="s">
        <v>2</v>
      </c>
      <c r="F5625" s="3">
        <v>48250</v>
      </c>
      <c r="G5625" s="3" t="str">
        <f t="shared" si="87"/>
        <v xml:space="preserve">경남 </v>
      </c>
      <c r="H5625" s="2" t="s">
        <v>15734</v>
      </c>
      <c r="I5625" s="2" t="s">
        <v>1226</v>
      </c>
      <c r="J5625" s="2" t="s">
        <v>15733</v>
      </c>
    </row>
    <row r="5626" spans="1:10" x14ac:dyDescent="0.3">
      <c r="A5626" s="3">
        <v>5456</v>
      </c>
      <c r="B5626" s="3">
        <v>6218184811</v>
      </c>
      <c r="C5626" s="2" t="s">
        <v>15854</v>
      </c>
      <c r="D5626" s="2" t="s">
        <v>239</v>
      </c>
      <c r="E5626" s="3" t="s">
        <v>240</v>
      </c>
      <c r="F5626" s="3">
        <v>48330</v>
      </c>
      <c r="G5626" s="3" t="str">
        <f t="shared" si="87"/>
        <v xml:space="preserve">경남 </v>
      </c>
      <c r="H5626" s="2" t="s">
        <v>15856</v>
      </c>
      <c r="I5626" s="2" t="s">
        <v>99</v>
      </c>
      <c r="J5626" s="2" t="s">
        <v>15855</v>
      </c>
    </row>
    <row r="5627" spans="1:10" x14ac:dyDescent="0.3">
      <c r="A5627" s="3">
        <v>5457</v>
      </c>
      <c r="B5627" s="3">
        <v>6228113473</v>
      </c>
      <c r="C5627" s="2" t="s">
        <v>15857</v>
      </c>
      <c r="D5627" s="2" t="s">
        <v>1</v>
      </c>
      <c r="E5627" s="3" t="s">
        <v>2</v>
      </c>
      <c r="F5627" s="3">
        <v>48250</v>
      </c>
      <c r="G5627" s="3" t="str">
        <f t="shared" si="87"/>
        <v xml:space="preserve">경남 </v>
      </c>
      <c r="H5627" s="2" t="s">
        <v>15859</v>
      </c>
      <c r="I5627" s="2" t="s">
        <v>10122</v>
      </c>
      <c r="J5627" s="2" t="s">
        <v>15858</v>
      </c>
    </row>
    <row r="5628" spans="1:10" x14ac:dyDescent="0.3">
      <c r="A5628" s="3">
        <v>5483</v>
      </c>
      <c r="B5628" s="3">
        <v>6060373321</v>
      </c>
      <c r="C5628" s="2" t="s">
        <v>15930</v>
      </c>
      <c r="D5628" s="2" t="s">
        <v>1</v>
      </c>
      <c r="E5628" s="3" t="s">
        <v>2</v>
      </c>
      <c r="F5628" s="3">
        <v>48123</v>
      </c>
      <c r="G5628" s="3" t="str">
        <f t="shared" si="87"/>
        <v xml:space="preserve">경남 </v>
      </c>
      <c r="H5628" s="2" t="s">
        <v>15932</v>
      </c>
      <c r="I5628" s="2" t="s">
        <v>162</v>
      </c>
      <c r="J5628" s="2" t="s">
        <v>15931</v>
      </c>
    </row>
    <row r="5629" spans="1:10" x14ac:dyDescent="0.3">
      <c r="A5629" s="3">
        <v>5485</v>
      </c>
      <c r="B5629" s="3">
        <v>6088158950</v>
      </c>
      <c r="C5629" s="2" t="s">
        <v>15936</v>
      </c>
      <c r="D5629" s="2" t="s">
        <v>471</v>
      </c>
      <c r="E5629" s="3" t="s">
        <v>2</v>
      </c>
      <c r="F5629" s="3">
        <v>48125</v>
      </c>
      <c r="G5629" s="3" t="str">
        <f t="shared" si="87"/>
        <v xml:space="preserve">경남 </v>
      </c>
      <c r="H5629" s="2" t="s">
        <v>15938</v>
      </c>
      <c r="I5629" s="2" t="s">
        <v>1838</v>
      </c>
      <c r="J5629" s="2" t="s">
        <v>15937</v>
      </c>
    </row>
    <row r="5630" spans="1:10" x14ac:dyDescent="0.3">
      <c r="A5630" s="3">
        <v>5486</v>
      </c>
      <c r="B5630" s="3">
        <v>6128116167</v>
      </c>
      <c r="C5630" s="2" t="s">
        <v>14913</v>
      </c>
      <c r="D5630" s="2" t="s">
        <v>1</v>
      </c>
      <c r="E5630" s="3" t="s">
        <v>2</v>
      </c>
      <c r="F5630" s="3">
        <v>48310</v>
      </c>
      <c r="G5630" s="3" t="str">
        <f t="shared" si="87"/>
        <v xml:space="preserve">경남 </v>
      </c>
      <c r="H5630" s="2" t="s">
        <v>15940</v>
      </c>
      <c r="I5630" s="2" t="s">
        <v>530</v>
      </c>
      <c r="J5630" s="2" t="s">
        <v>15939</v>
      </c>
    </row>
    <row r="5631" spans="1:10" x14ac:dyDescent="0.3">
      <c r="A5631" s="3">
        <v>5516</v>
      </c>
      <c r="B5631" s="3">
        <v>4028151188</v>
      </c>
      <c r="C5631" s="2" t="s">
        <v>16021</v>
      </c>
      <c r="D5631" s="2" t="s">
        <v>1</v>
      </c>
      <c r="E5631" s="3" t="s">
        <v>2</v>
      </c>
      <c r="F5631" s="3">
        <v>48123</v>
      </c>
      <c r="G5631" s="3" t="str">
        <f t="shared" si="87"/>
        <v xml:space="preserve">경남 </v>
      </c>
      <c r="H5631" s="2" t="s">
        <v>16023</v>
      </c>
      <c r="I5631" s="2" t="s">
        <v>3045</v>
      </c>
      <c r="J5631" s="2" t="s">
        <v>16022</v>
      </c>
    </row>
    <row r="5632" spans="1:10" x14ac:dyDescent="0.3">
      <c r="A5632" s="3">
        <v>5528</v>
      </c>
      <c r="B5632" s="3">
        <v>6131697919</v>
      </c>
      <c r="C5632" s="2" t="s">
        <v>16054</v>
      </c>
      <c r="D5632" s="2" t="s">
        <v>1</v>
      </c>
      <c r="E5632" s="3" t="s">
        <v>2</v>
      </c>
      <c r="F5632" s="3">
        <v>48170</v>
      </c>
      <c r="G5632" s="3" t="str">
        <f t="shared" si="87"/>
        <v xml:space="preserve">경남 </v>
      </c>
      <c r="H5632" s="2" t="s">
        <v>16056</v>
      </c>
      <c r="I5632" s="2" t="s">
        <v>12687</v>
      </c>
      <c r="J5632" s="2" t="s">
        <v>16055</v>
      </c>
    </row>
    <row r="5633" spans="1:10" x14ac:dyDescent="0.3">
      <c r="A5633" s="3">
        <v>5530</v>
      </c>
      <c r="B5633" s="3">
        <v>6158113738</v>
      </c>
      <c r="C5633" s="2" t="s">
        <v>16060</v>
      </c>
      <c r="D5633" s="2" t="s">
        <v>1</v>
      </c>
      <c r="E5633" s="3" t="s">
        <v>2</v>
      </c>
      <c r="F5633" s="3">
        <v>48250</v>
      </c>
      <c r="G5633" s="3" t="str">
        <f t="shared" si="87"/>
        <v xml:space="preserve">경남 </v>
      </c>
      <c r="H5633" s="2" t="s">
        <v>16062</v>
      </c>
      <c r="I5633" s="2" t="s">
        <v>1324</v>
      </c>
      <c r="J5633" s="2" t="s">
        <v>16061</v>
      </c>
    </row>
    <row r="5634" spans="1:10" x14ac:dyDescent="0.3">
      <c r="A5634" s="3">
        <v>5559</v>
      </c>
      <c r="B5634" s="3">
        <v>6088136539</v>
      </c>
      <c r="C5634" s="2" t="s">
        <v>16136</v>
      </c>
      <c r="D5634" s="2" t="s">
        <v>1</v>
      </c>
      <c r="E5634" s="3" t="s">
        <v>2</v>
      </c>
      <c r="F5634" s="3">
        <v>48125</v>
      </c>
      <c r="G5634" s="3" t="str">
        <f t="shared" si="87"/>
        <v xml:space="preserve">경남 </v>
      </c>
      <c r="H5634" s="2" t="s">
        <v>16138</v>
      </c>
      <c r="I5634" s="2" t="s">
        <v>440</v>
      </c>
      <c r="J5634" s="2" t="s">
        <v>16137</v>
      </c>
    </row>
    <row r="5635" spans="1:10" x14ac:dyDescent="0.3">
      <c r="A5635" s="3">
        <v>5562</v>
      </c>
      <c r="B5635" s="3">
        <v>6228117805</v>
      </c>
      <c r="C5635" s="2" t="s">
        <v>16145</v>
      </c>
      <c r="D5635" s="2" t="s">
        <v>1</v>
      </c>
      <c r="E5635" s="3" t="s">
        <v>2</v>
      </c>
      <c r="F5635" s="3">
        <v>48250</v>
      </c>
      <c r="G5635" s="3" t="str">
        <f t="shared" ref="G5635:G5698" si="88">LEFT(H5635,3)</f>
        <v xml:space="preserve">경남 </v>
      </c>
      <c r="H5635" s="2" t="s">
        <v>16147</v>
      </c>
      <c r="I5635" s="2" t="s">
        <v>136</v>
      </c>
      <c r="J5635" s="2" t="s">
        <v>16146</v>
      </c>
    </row>
    <row r="5636" spans="1:10" x14ac:dyDescent="0.3">
      <c r="A5636" s="3">
        <v>5589</v>
      </c>
      <c r="B5636" s="3">
        <v>6038174974</v>
      </c>
      <c r="C5636" s="2" t="s">
        <v>16217</v>
      </c>
      <c r="D5636" s="2" t="s">
        <v>1</v>
      </c>
      <c r="E5636" s="3" t="s">
        <v>2</v>
      </c>
      <c r="F5636" s="3">
        <v>48129</v>
      </c>
      <c r="G5636" s="3" t="str">
        <f t="shared" si="88"/>
        <v xml:space="preserve">경남 </v>
      </c>
      <c r="H5636" s="2" t="s">
        <v>16219</v>
      </c>
      <c r="I5636" s="2" t="s">
        <v>1271</v>
      </c>
      <c r="J5636" s="2" t="s">
        <v>16218</v>
      </c>
    </row>
    <row r="5637" spans="1:10" x14ac:dyDescent="0.3">
      <c r="A5637" s="3">
        <v>5592</v>
      </c>
      <c r="B5637" s="3">
        <v>6098122270</v>
      </c>
      <c r="C5637" s="2" t="s">
        <v>16226</v>
      </c>
      <c r="D5637" s="2" t="s">
        <v>1</v>
      </c>
      <c r="E5637" s="3" t="s">
        <v>2</v>
      </c>
      <c r="F5637" s="3">
        <v>48121</v>
      </c>
      <c r="G5637" s="3" t="str">
        <f t="shared" si="88"/>
        <v xml:space="preserve">경남 </v>
      </c>
      <c r="H5637" s="2" t="s">
        <v>16228</v>
      </c>
      <c r="I5637" s="2" t="s">
        <v>568</v>
      </c>
      <c r="J5637" s="2" t="s">
        <v>16227</v>
      </c>
    </row>
    <row r="5638" spans="1:10" x14ac:dyDescent="0.3">
      <c r="A5638" s="3">
        <v>5593</v>
      </c>
      <c r="B5638" s="3">
        <v>6098134193</v>
      </c>
      <c r="C5638" s="2" t="s">
        <v>16229</v>
      </c>
      <c r="D5638" s="2" t="s">
        <v>1</v>
      </c>
      <c r="E5638" s="3" t="s">
        <v>2</v>
      </c>
      <c r="F5638" s="3">
        <v>48123</v>
      </c>
      <c r="G5638" s="3" t="str">
        <f t="shared" si="88"/>
        <v xml:space="preserve">경남 </v>
      </c>
      <c r="H5638" s="2" t="s">
        <v>16231</v>
      </c>
      <c r="I5638" s="2" t="s">
        <v>75</v>
      </c>
      <c r="J5638" s="2" t="s">
        <v>16230</v>
      </c>
    </row>
    <row r="5639" spans="1:10" x14ac:dyDescent="0.3">
      <c r="A5639" s="3">
        <v>5594</v>
      </c>
      <c r="B5639" s="3">
        <v>6098176932</v>
      </c>
      <c r="C5639" s="2" t="s">
        <v>16232</v>
      </c>
      <c r="D5639" s="2" t="s">
        <v>1</v>
      </c>
      <c r="E5639" s="3" t="s">
        <v>2</v>
      </c>
      <c r="F5639" s="3">
        <v>48123</v>
      </c>
      <c r="G5639" s="3" t="str">
        <f t="shared" si="88"/>
        <v xml:space="preserve">경남 </v>
      </c>
      <c r="H5639" s="2" t="s">
        <v>16234</v>
      </c>
      <c r="I5639" s="2" t="s">
        <v>51</v>
      </c>
      <c r="J5639" s="2" t="s">
        <v>16233</v>
      </c>
    </row>
    <row r="5640" spans="1:10" x14ac:dyDescent="0.3">
      <c r="A5640" s="3">
        <v>5595</v>
      </c>
      <c r="B5640" s="3">
        <v>6128114252</v>
      </c>
      <c r="C5640" s="2" t="s">
        <v>16235</v>
      </c>
      <c r="D5640" s="2" t="s">
        <v>1</v>
      </c>
      <c r="E5640" s="3" t="s">
        <v>2</v>
      </c>
      <c r="F5640" s="3">
        <v>48310</v>
      </c>
      <c r="G5640" s="3" t="str">
        <f t="shared" si="88"/>
        <v xml:space="preserve">경남 </v>
      </c>
      <c r="H5640" s="2" t="s">
        <v>16237</v>
      </c>
      <c r="I5640" s="2" t="s">
        <v>530</v>
      </c>
      <c r="J5640" s="2" t="s">
        <v>16236</v>
      </c>
    </row>
    <row r="5641" spans="1:10" x14ac:dyDescent="0.3">
      <c r="A5641" s="3">
        <v>5596</v>
      </c>
      <c r="B5641" s="3">
        <v>6158120898</v>
      </c>
      <c r="C5641" s="2" t="s">
        <v>16238</v>
      </c>
      <c r="D5641" s="2" t="s">
        <v>1</v>
      </c>
      <c r="E5641" s="3" t="s">
        <v>2</v>
      </c>
      <c r="F5641" s="3">
        <v>48250</v>
      </c>
      <c r="G5641" s="3" t="str">
        <f t="shared" si="88"/>
        <v xml:space="preserve">경남 </v>
      </c>
      <c r="H5641" s="2" t="s">
        <v>16240</v>
      </c>
      <c r="I5641" s="2" t="s">
        <v>63</v>
      </c>
      <c r="J5641" s="2" t="s">
        <v>16239</v>
      </c>
    </row>
    <row r="5642" spans="1:10" x14ac:dyDescent="0.3">
      <c r="A5642" s="3">
        <v>5637</v>
      </c>
      <c r="B5642" s="3">
        <v>6098131556</v>
      </c>
      <c r="C5642" s="2" t="s">
        <v>16351</v>
      </c>
      <c r="D5642" s="2" t="s">
        <v>1</v>
      </c>
      <c r="E5642" s="3" t="s">
        <v>2</v>
      </c>
      <c r="F5642" s="3">
        <v>48121</v>
      </c>
      <c r="G5642" s="3" t="str">
        <f t="shared" si="88"/>
        <v xml:space="preserve">경남 </v>
      </c>
      <c r="H5642" s="2" t="s">
        <v>16353</v>
      </c>
      <c r="I5642" s="2" t="s">
        <v>797</v>
      </c>
      <c r="J5642" s="2" t="s">
        <v>16352</v>
      </c>
    </row>
    <row r="5643" spans="1:10" x14ac:dyDescent="0.3">
      <c r="A5643" s="3">
        <v>5663</v>
      </c>
      <c r="B5643" s="3">
        <v>6218114066</v>
      </c>
      <c r="C5643" s="2" t="s">
        <v>16423</v>
      </c>
      <c r="D5643" s="2" t="s">
        <v>1</v>
      </c>
      <c r="E5643" s="3" t="s">
        <v>2</v>
      </c>
      <c r="F5643" s="3">
        <v>48330</v>
      </c>
      <c r="G5643" s="3" t="str">
        <f t="shared" si="88"/>
        <v xml:space="preserve">경남 </v>
      </c>
      <c r="H5643" s="2" t="s">
        <v>16425</v>
      </c>
      <c r="I5643" s="2" t="s">
        <v>43</v>
      </c>
      <c r="J5643" s="2" t="s">
        <v>16424</v>
      </c>
    </row>
    <row r="5644" spans="1:10" x14ac:dyDescent="0.3">
      <c r="A5644" s="3">
        <v>5701</v>
      </c>
      <c r="B5644" s="3">
        <v>6098109210</v>
      </c>
      <c r="C5644" s="2" t="s">
        <v>16531</v>
      </c>
      <c r="D5644" s="2" t="s">
        <v>1</v>
      </c>
      <c r="E5644" s="3" t="s">
        <v>2</v>
      </c>
      <c r="F5644" s="3">
        <v>48121</v>
      </c>
      <c r="G5644" s="3" t="str">
        <f t="shared" si="88"/>
        <v xml:space="preserve">경남 </v>
      </c>
      <c r="H5644" s="2" t="s">
        <v>16533</v>
      </c>
      <c r="I5644" s="2" t="s">
        <v>63</v>
      </c>
      <c r="J5644" s="2" t="s">
        <v>16532</v>
      </c>
    </row>
    <row r="5645" spans="1:10" x14ac:dyDescent="0.3">
      <c r="A5645" s="3">
        <v>5702</v>
      </c>
      <c r="B5645" s="3">
        <v>6098176908</v>
      </c>
      <c r="C5645" s="2" t="s">
        <v>16534</v>
      </c>
      <c r="D5645" s="2" t="s">
        <v>1</v>
      </c>
      <c r="E5645" s="3" t="s">
        <v>2</v>
      </c>
      <c r="F5645" s="3">
        <v>48121</v>
      </c>
      <c r="G5645" s="3" t="str">
        <f t="shared" si="88"/>
        <v xml:space="preserve">경남 </v>
      </c>
      <c r="H5645" s="2" t="s">
        <v>16536</v>
      </c>
      <c r="I5645" s="2" t="s">
        <v>413</v>
      </c>
      <c r="J5645" s="2" t="s">
        <v>16535</v>
      </c>
    </row>
    <row r="5646" spans="1:10" x14ac:dyDescent="0.3">
      <c r="A5646" s="3">
        <v>5704</v>
      </c>
      <c r="B5646" s="3">
        <v>6158131060</v>
      </c>
      <c r="C5646" s="2" t="s">
        <v>16540</v>
      </c>
      <c r="D5646" s="2" t="s">
        <v>1</v>
      </c>
      <c r="E5646" s="3" t="s">
        <v>2</v>
      </c>
      <c r="F5646" s="3">
        <v>48250</v>
      </c>
      <c r="G5646" s="3" t="str">
        <f t="shared" si="88"/>
        <v xml:space="preserve">경남 </v>
      </c>
      <c r="H5646" s="2" t="s">
        <v>16542</v>
      </c>
      <c r="I5646" s="2" t="s">
        <v>63</v>
      </c>
      <c r="J5646" s="2" t="s">
        <v>16541</v>
      </c>
    </row>
    <row r="5647" spans="1:10" x14ac:dyDescent="0.3">
      <c r="A5647" s="3">
        <v>5738</v>
      </c>
      <c r="B5647" s="3">
        <v>6088104833</v>
      </c>
      <c r="C5647" s="2" t="s">
        <v>16640</v>
      </c>
      <c r="D5647" s="2" t="s">
        <v>1</v>
      </c>
      <c r="E5647" s="3" t="s">
        <v>2</v>
      </c>
      <c r="F5647" s="3">
        <v>48121</v>
      </c>
      <c r="G5647" s="3" t="str">
        <f t="shared" si="88"/>
        <v xml:space="preserve">경남 </v>
      </c>
      <c r="H5647" s="2" t="s">
        <v>16642</v>
      </c>
      <c r="I5647" s="2" t="s">
        <v>154</v>
      </c>
      <c r="J5647" s="2" t="s">
        <v>16641</v>
      </c>
    </row>
    <row r="5648" spans="1:10" x14ac:dyDescent="0.3">
      <c r="A5648" s="3">
        <v>5739</v>
      </c>
      <c r="B5648" s="3">
        <v>6088184502</v>
      </c>
      <c r="C5648" s="2" t="s">
        <v>16643</v>
      </c>
      <c r="D5648" s="2" t="s">
        <v>895</v>
      </c>
      <c r="E5648" s="3" t="s">
        <v>896</v>
      </c>
      <c r="F5648" s="3">
        <v>48127</v>
      </c>
      <c r="G5648" s="3" t="str">
        <f t="shared" si="88"/>
        <v xml:space="preserve">경남 </v>
      </c>
      <c r="H5648" s="2" t="s">
        <v>16645</v>
      </c>
      <c r="I5648" s="2" t="s">
        <v>176</v>
      </c>
      <c r="J5648" s="2" t="s">
        <v>16644</v>
      </c>
    </row>
    <row r="5649" spans="1:10" x14ac:dyDescent="0.3">
      <c r="A5649" s="3">
        <v>5779</v>
      </c>
      <c r="B5649" s="3">
        <v>6098114649</v>
      </c>
      <c r="C5649" s="2" t="s">
        <v>16752</v>
      </c>
      <c r="D5649" s="2" t="s">
        <v>1</v>
      </c>
      <c r="E5649" s="3" t="s">
        <v>2</v>
      </c>
      <c r="F5649" s="3">
        <v>48121</v>
      </c>
      <c r="G5649" s="3" t="str">
        <f t="shared" si="88"/>
        <v xml:space="preserve">경남 </v>
      </c>
      <c r="H5649" s="2" t="s">
        <v>16754</v>
      </c>
      <c r="I5649" s="2" t="s">
        <v>3421</v>
      </c>
      <c r="J5649" s="2" t="s">
        <v>16753</v>
      </c>
    </row>
    <row r="5650" spans="1:10" x14ac:dyDescent="0.3">
      <c r="A5650" s="3">
        <v>5782</v>
      </c>
      <c r="B5650" s="3">
        <v>6218124977</v>
      </c>
      <c r="C5650" s="2" t="s">
        <v>16761</v>
      </c>
      <c r="D5650" s="2" t="s">
        <v>895</v>
      </c>
      <c r="E5650" s="3" t="s">
        <v>896</v>
      </c>
      <c r="F5650" s="3">
        <v>48330</v>
      </c>
      <c r="G5650" s="3" t="str">
        <f t="shared" si="88"/>
        <v xml:space="preserve">경남 </v>
      </c>
      <c r="H5650" s="2" t="s">
        <v>16763</v>
      </c>
      <c r="I5650" s="2" t="s">
        <v>2048</v>
      </c>
      <c r="J5650" s="2" t="s">
        <v>16762</v>
      </c>
    </row>
    <row r="5651" spans="1:10" x14ac:dyDescent="0.3">
      <c r="A5651" s="3">
        <v>5819</v>
      </c>
      <c r="B5651" s="3">
        <v>6068117536</v>
      </c>
      <c r="C5651" s="2" t="s">
        <v>16866</v>
      </c>
      <c r="D5651" s="2" t="s">
        <v>1</v>
      </c>
      <c r="E5651" s="3" t="s">
        <v>2</v>
      </c>
      <c r="F5651" s="3">
        <v>48250</v>
      </c>
      <c r="G5651" s="3" t="str">
        <f t="shared" si="88"/>
        <v xml:space="preserve">경남 </v>
      </c>
      <c r="H5651" s="2" t="s">
        <v>16868</v>
      </c>
      <c r="I5651" s="2" t="s">
        <v>260</v>
      </c>
      <c r="J5651" s="2" t="s">
        <v>16867</v>
      </c>
    </row>
    <row r="5652" spans="1:10" x14ac:dyDescent="0.3">
      <c r="A5652" s="3">
        <v>5822</v>
      </c>
      <c r="B5652" s="3">
        <v>6098124472</v>
      </c>
      <c r="C5652" s="2" t="s">
        <v>16875</v>
      </c>
      <c r="D5652" s="2" t="s">
        <v>1</v>
      </c>
      <c r="E5652" s="3" t="s">
        <v>2</v>
      </c>
      <c r="F5652" s="3">
        <v>48121</v>
      </c>
      <c r="G5652" s="3" t="str">
        <f t="shared" si="88"/>
        <v xml:space="preserve">경남 </v>
      </c>
      <c r="H5652" s="2" t="s">
        <v>16877</v>
      </c>
      <c r="I5652" s="2" t="s">
        <v>176</v>
      </c>
      <c r="J5652" s="2" t="s">
        <v>16876</v>
      </c>
    </row>
    <row r="5653" spans="1:10" x14ac:dyDescent="0.3">
      <c r="A5653" s="3">
        <v>5848</v>
      </c>
      <c r="B5653" s="3">
        <v>6098116308</v>
      </c>
      <c r="C5653" s="2" t="s">
        <v>16946</v>
      </c>
      <c r="D5653" s="2" t="s">
        <v>895</v>
      </c>
      <c r="E5653" s="3" t="s">
        <v>896</v>
      </c>
      <c r="F5653" s="3">
        <v>48121</v>
      </c>
      <c r="G5653" s="3" t="str">
        <f t="shared" si="88"/>
        <v xml:space="preserve">경남 </v>
      </c>
      <c r="H5653" s="2" t="s">
        <v>16948</v>
      </c>
      <c r="I5653" s="2" t="s">
        <v>67</v>
      </c>
      <c r="J5653" s="2" t="s">
        <v>16947</v>
      </c>
    </row>
    <row r="5654" spans="1:10" x14ac:dyDescent="0.3">
      <c r="A5654" s="3">
        <v>5884</v>
      </c>
      <c r="B5654" s="3">
        <v>6038132407</v>
      </c>
      <c r="C5654" s="2" t="s">
        <v>17045</v>
      </c>
      <c r="D5654" s="2" t="s">
        <v>1</v>
      </c>
      <c r="E5654" s="3" t="s">
        <v>2</v>
      </c>
      <c r="F5654" s="3">
        <v>48129</v>
      </c>
      <c r="G5654" s="3" t="str">
        <f t="shared" si="88"/>
        <v xml:space="preserve">경남 </v>
      </c>
      <c r="H5654" s="2" t="s">
        <v>17047</v>
      </c>
      <c r="I5654" s="2" t="s">
        <v>162</v>
      </c>
      <c r="J5654" s="2" t="s">
        <v>17046</v>
      </c>
    </row>
    <row r="5655" spans="1:10" x14ac:dyDescent="0.3">
      <c r="A5655" s="3">
        <v>5886</v>
      </c>
      <c r="B5655" s="3">
        <v>6218145934</v>
      </c>
      <c r="C5655" s="2" t="s">
        <v>17051</v>
      </c>
      <c r="D5655" s="2" t="s">
        <v>1</v>
      </c>
      <c r="E5655" s="3" t="s">
        <v>2</v>
      </c>
      <c r="F5655" s="3">
        <v>48330</v>
      </c>
      <c r="G5655" s="3" t="str">
        <f t="shared" si="88"/>
        <v xml:space="preserve">경남 </v>
      </c>
      <c r="H5655" s="2" t="s">
        <v>17053</v>
      </c>
      <c r="I5655" s="2" t="s">
        <v>5621</v>
      </c>
      <c r="J5655" s="2" t="s">
        <v>17052</v>
      </c>
    </row>
    <row r="5656" spans="1:10" x14ac:dyDescent="0.3">
      <c r="A5656" s="3">
        <v>5932</v>
      </c>
      <c r="B5656" s="3">
        <v>6088154589</v>
      </c>
      <c r="C5656" s="2" t="s">
        <v>17179</v>
      </c>
      <c r="D5656" s="2" t="s">
        <v>1</v>
      </c>
      <c r="E5656" s="3" t="s">
        <v>2</v>
      </c>
      <c r="F5656" s="3">
        <v>48121</v>
      </c>
      <c r="G5656" s="3" t="str">
        <f t="shared" si="88"/>
        <v xml:space="preserve">경남 </v>
      </c>
      <c r="H5656" s="2" t="s">
        <v>17180</v>
      </c>
      <c r="I5656" s="2" t="s">
        <v>154</v>
      </c>
      <c r="J5656" s="2" t="s">
        <v>16641</v>
      </c>
    </row>
    <row r="5657" spans="1:10" x14ac:dyDescent="0.3">
      <c r="A5657" s="3">
        <v>5933</v>
      </c>
      <c r="B5657" s="3">
        <v>6098172580</v>
      </c>
      <c r="C5657" s="2" t="s">
        <v>17181</v>
      </c>
      <c r="D5657" s="2" t="s">
        <v>1</v>
      </c>
      <c r="E5657" s="3" t="s">
        <v>2</v>
      </c>
      <c r="F5657" s="3">
        <v>48123</v>
      </c>
      <c r="G5657" s="3" t="str">
        <f t="shared" si="88"/>
        <v xml:space="preserve">경남 </v>
      </c>
      <c r="H5657" s="2" t="s">
        <v>17183</v>
      </c>
      <c r="I5657" s="2" t="s">
        <v>5</v>
      </c>
      <c r="J5657" s="2" t="s">
        <v>17182</v>
      </c>
    </row>
    <row r="5658" spans="1:10" x14ac:dyDescent="0.3">
      <c r="A5658" s="3">
        <v>5934</v>
      </c>
      <c r="B5658" s="3">
        <v>6098178134</v>
      </c>
      <c r="C5658" s="2" t="s">
        <v>17184</v>
      </c>
      <c r="D5658" s="2" t="s">
        <v>1</v>
      </c>
      <c r="E5658" s="3" t="s">
        <v>2</v>
      </c>
      <c r="F5658" s="3">
        <v>48129</v>
      </c>
      <c r="G5658" s="3" t="str">
        <f t="shared" si="88"/>
        <v xml:space="preserve">경남 </v>
      </c>
      <c r="H5658" s="2" t="s">
        <v>17186</v>
      </c>
      <c r="I5658" s="2" t="s">
        <v>1234</v>
      </c>
      <c r="J5658" s="2" t="s">
        <v>17185</v>
      </c>
    </row>
    <row r="5659" spans="1:10" x14ac:dyDescent="0.3">
      <c r="A5659" s="3">
        <v>5935</v>
      </c>
      <c r="B5659" s="3">
        <v>6138114177</v>
      </c>
      <c r="C5659" s="2" t="s">
        <v>17187</v>
      </c>
      <c r="D5659" s="2" t="s">
        <v>1</v>
      </c>
      <c r="E5659" s="3" t="s">
        <v>2</v>
      </c>
      <c r="F5659" s="3">
        <v>48170</v>
      </c>
      <c r="G5659" s="3" t="str">
        <f t="shared" si="88"/>
        <v xml:space="preserve">경남 </v>
      </c>
      <c r="H5659" s="2" t="s">
        <v>17189</v>
      </c>
      <c r="I5659" s="2" t="s">
        <v>512</v>
      </c>
      <c r="J5659" s="2" t="s">
        <v>17188</v>
      </c>
    </row>
    <row r="5660" spans="1:10" x14ac:dyDescent="0.3">
      <c r="A5660" s="3">
        <v>6009</v>
      </c>
      <c r="B5660" s="3">
        <v>6088139410</v>
      </c>
      <c r="C5660" s="2" t="s">
        <v>17389</v>
      </c>
      <c r="D5660" s="2" t="s">
        <v>1</v>
      </c>
      <c r="E5660" s="3" t="s">
        <v>2</v>
      </c>
      <c r="F5660" s="3">
        <v>48123</v>
      </c>
      <c r="G5660" s="3" t="str">
        <f t="shared" si="88"/>
        <v xml:space="preserve">경남 </v>
      </c>
      <c r="H5660" s="2" t="s">
        <v>17391</v>
      </c>
      <c r="I5660" s="2" t="s">
        <v>260</v>
      </c>
      <c r="J5660" s="2" t="s">
        <v>17390</v>
      </c>
    </row>
    <row r="5661" spans="1:10" x14ac:dyDescent="0.3">
      <c r="A5661" s="3">
        <v>6010</v>
      </c>
      <c r="B5661" s="3">
        <v>6098168000</v>
      </c>
      <c r="C5661" s="2" t="s">
        <v>17392</v>
      </c>
      <c r="D5661" s="2" t="s">
        <v>1</v>
      </c>
      <c r="E5661" s="3" t="s">
        <v>2</v>
      </c>
      <c r="F5661" s="3">
        <v>48121</v>
      </c>
      <c r="G5661" s="3" t="str">
        <f t="shared" si="88"/>
        <v xml:space="preserve">경남 </v>
      </c>
      <c r="H5661" s="2" t="s">
        <v>17394</v>
      </c>
      <c r="I5661" s="2" t="s">
        <v>260</v>
      </c>
      <c r="J5661" s="2" t="s">
        <v>17393</v>
      </c>
    </row>
    <row r="5662" spans="1:10" x14ac:dyDescent="0.3">
      <c r="A5662" s="3">
        <v>6011</v>
      </c>
      <c r="B5662" s="3">
        <v>6118109101</v>
      </c>
      <c r="C5662" s="2" t="s">
        <v>17395</v>
      </c>
      <c r="D5662" s="2" t="s">
        <v>1</v>
      </c>
      <c r="E5662" s="3" t="s">
        <v>2</v>
      </c>
      <c r="F5662" s="3">
        <v>48870</v>
      </c>
      <c r="G5662" s="3" t="str">
        <f t="shared" si="88"/>
        <v xml:space="preserve">경남 </v>
      </c>
      <c r="H5662" s="2" t="s">
        <v>17397</v>
      </c>
      <c r="I5662" s="2" t="s">
        <v>47</v>
      </c>
      <c r="J5662" s="2" t="s">
        <v>17396</v>
      </c>
    </row>
    <row r="5663" spans="1:10" x14ac:dyDescent="0.3">
      <c r="A5663" s="3">
        <v>6052</v>
      </c>
      <c r="B5663" s="3">
        <v>6098182467</v>
      </c>
      <c r="C5663" s="2" t="s">
        <v>17505</v>
      </c>
      <c r="D5663" s="2" t="s">
        <v>1</v>
      </c>
      <c r="E5663" s="3" t="s">
        <v>2</v>
      </c>
      <c r="F5663" s="3">
        <v>48123</v>
      </c>
      <c r="G5663" s="3" t="str">
        <f t="shared" si="88"/>
        <v xml:space="preserve">경남 </v>
      </c>
      <c r="H5663" s="2" t="s">
        <v>17507</v>
      </c>
      <c r="I5663" s="2" t="s">
        <v>2809</v>
      </c>
      <c r="J5663" s="2" t="s">
        <v>17506</v>
      </c>
    </row>
    <row r="5664" spans="1:10" x14ac:dyDescent="0.3">
      <c r="A5664" s="3">
        <v>6126</v>
      </c>
      <c r="B5664" s="3">
        <v>6088151660</v>
      </c>
      <c r="C5664" s="2" t="s">
        <v>17707</v>
      </c>
      <c r="D5664" s="2" t="s">
        <v>1709</v>
      </c>
      <c r="E5664" s="3" t="s">
        <v>1710</v>
      </c>
      <c r="F5664" s="3">
        <v>48730</v>
      </c>
      <c r="G5664" s="3" t="str">
        <f t="shared" si="88"/>
        <v xml:space="preserve">경남 </v>
      </c>
      <c r="H5664" s="2" t="s">
        <v>17709</v>
      </c>
      <c r="I5664" s="2" t="s">
        <v>423</v>
      </c>
      <c r="J5664" s="2" t="s">
        <v>17708</v>
      </c>
    </row>
    <row r="5665" spans="1:10" x14ac:dyDescent="0.3">
      <c r="A5665" s="3">
        <v>6127</v>
      </c>
      <c r="B5665" s="3">
        <v>6158122197</v>
      </c>
      <c r="C5665" s="2" t="s">
        <v>17710</v>
      </c>
      <c r="D5665" s="2" t="s">
        <v>1</v>
      </c>
      <c r="E5665" s="3" t="s">
        <v>2</v>
      </c>
      <c r="F5665" s="3">
        <v>48250</v>
      </c>
      <c r="G5665" s="3" t="str">
        <f t="shared" si="88"/>
        <v xml:space="preserve">경남 </v>
      </c>
      <c r="H5665" s="2" t="s">
        <v>17712</v>
      </c>
      <c r="I5665" s="2" t="s">
        <v>568</v>
      </c>
      <c r="J5665" s="2" t="s">
        <v>17711</v>
      </c>
    </row>
    <row r="5666" spans="1:10" x14ac:dyDescent="0.3">
      <c r="A5666" s="3">
        <v>6148</v>
      </c>
      <c r="B5666" s="3">
        <v>3148180862</v>
      </c>
      <c r="C5666" s="2" t="s">
        <v>17773</v>
      </c>
      <c r="D5666" s="2" t="s">
        <v>1</v>
      </c>
      <c r="E5666" s="3" t="s">
        <v>2</v>
      </c>
      <c r="F5666" s="3">
        <v>48129</v>
      </c>
      <c r="G5666" s="3" t="str">
        <f t="shared" si="88"/>
        <v xml:space="preserve">경남 </v>
      </c>
      <c r="H5666" s="2" t="s">
        <v>17775</v>
      </c>
      <c r="I5666" s="2" t="s">
        <v>99</v>
      </c>
      <c r="J5666" s="2" t="s">
        <v>17774</v>
      </c>
    </row>
    <row r="5667" spans="1:10" x14ac:dyDescent="0.3">
      <c r="A5667" s="3">
        <v>6156</v>
      </c>
      <c r="B5667" s="3">
        <v>6108603583</v>
      </c>
      <c r="C5667" s="2" t="s">
        <v>17797</v>
      </c>
      <c r="D5667" s="2" t="s">
        <v>1</v>
      </c>
      <c r="E5667" s="3" t="s">
        <v>2</v>
      </c>
      <c r="F5667" s="3">
        <v>48860</v>
      </c>
      <c r="G5667" s="3" t="str">
        <f t="shared" si="88"/>
        <v xml:space="preserve">경남 </v>
      </c>
      <c r="H5667" s="2" t="s">
        <v>17799</v>
      </c>
      <c r="I5667" s="2" t="s">
        <v>14777</v>
      </c>
      <c r="J5667" s="2" t="s">
        <v>17798</v>
      </c>
    </row>
    <row r="5668" spans="1:10" x14ac:dyDescent="0.3">
      <c r="A5668" s="3">
        <v>6195</v>
      </c>
      <c r="B5668" s="3">
        <v>6098172746</v>
      </c>
      <c r="C5668" s="2" t="s">
        <v>17892</v>
      </c>
      <c r="D5668" s="2" t="s">
        <v>1</v>
      </c>
      <c r="E5668" s="3" t="s">
        <v>2</v>
      </c>
      <c r="F5668" s="3">
        <v>48123</v>
      </c>
      <c r="G5668" s="3" t="str">
        <f t="shared" si="88"/>
        <v xml:space="preserve">경남 </v>
      </c>
      <c r="H5668" s="2" t="s">
        <v>2618</v>
      </c>
      <c r="I5668" s="2" t="s">
        <v>941</v>
      </c>
      <c r="J5668" s="2" t="s">
        <v>17893</v>
      </c>
    </row>
    <row r="5669" spans="1:10" x14ac:dyDescent="0.3">
      <c r="A5669" s="3">
        <v>6196</v>
      </c>
      <c r="B5669" s="3">
        <v>6228101623</v>
      </c>
      <c r="C5669" s="2" t="s">
        <v>17894</v>
      </c>
      <c r="D5669" s="2" t="s">
        <v>895</v>
      </c>
      <c r="E5669" s="3" t="s">
        <v>896</v>
      </c>
      <c r="F5669" s="3">
        <v>48250</v>
      </c>
      <c r="G5669" s="3" t="str">
        <f t="shared" si="88"/>
        <v xml:space="preserve">경남 </v>
      </c>
      <c r="H5669" s="2" t="s">
        <v>17896</v>
      </c>
      <c r="I5669" s="2" t="s">
        <v>678</v>
      </c>
      <c r="J5669" s="2" t="s">
        <v>17895</v>
      </c>
    </row>
    <row r="5670" spans="1:10" x14ac:dyDescent="0.3">
      <c r="A5670" s="3">
        <v>6231</v>
      </c>
      <c r="B5670" s="3">
        <v>6158122144</v>
      </c>
      <c r="C5670" s="2" t="s">
        <v>17987</v>
      </c>
      <c r="D5670" s="2" t="s">
        <v>1</v>
      </c>
      <c r="E5670" s="3" t="s">
        <v>2</v>
      </c>
      <c r="F5670" s="3">
        <v>48250</v>
      </c>
      <c r="G5670" s="3" t="str">
        <f t="shared" si="88"/>
        <v xml:space="preserve">경남 </v>
      </c>
      <c r="H5670" s="2" t="s">
        <v>17989</v>
      </c>
      <c r="I5670" s="2" t="s">
        <v>423</v>
      </c>
      <c r="J5670" s="2" t="s">
        <v>17988</v>
      </c>
    </row>
    <row r="5671" spans="1:10" x14ac:dyDescent="0.3">
      <c r="A5671" s="3">
        <v>6265</v>
      </c>
      <c r="B5671" s="3">
        <v>6098122756</v>
      </c>
      <c r="C5671" s="2" t="s">
        <v>18082</v>
      </c>
      <c r="D5671" s="2" t="s">
        <v>1</v>
      </c>
      <c r="E5671" s="3" t="s">
        <v>2</v>
      </c>
      <c r="F5671" s="3">
        <v>48123</v>
      </c>
      <c r="G5671" s="3" t="str">
        <f t="shared" si="88"/>
        <v xml:space="preserve">경남 </v>
      </c>
      <c r="H5671" s="2" t="s">
        <v>18084</v>
      </c>
      <c r="I5671" s="2" t="s">
        <v>63</v>
      </c>
      <c r="J5671" s="2" t="s">
        <v>18083</v>
      </c>
    </row>
    <row r="5672" spans="1:10" x14ac:dyDescent="0.3">
      <c r="A5672" s="3">
        <v>6266</v>
      </c>
      <c r="B5672" s="3">
        <v>6098158666</v>
      </c>
      <c r="C5672" s="2" t="s">
        <v>18085</v>
      </c>
      <c r="D5672" s="2" t="s">
        <v>1</v>
      </c>
      <c r="E5672" s="3" t="s">
        <v>2</v>
      </c>
      <c r="F5672" s="3">
        <v>48123</v>
      </c>
      <c r="G5672" s="3" t="str">
        <f t="shared" si="88"/>
        <v xml:space="preserve">경남 </v>
      </c>
      <c r="H5672" s="2" t="s">
        <v>2618</v>
      </c>
      <c r="I5672" s="2" t="s">
        <v>1755</v>
      </c>
      <c r="J5672" s="2" t="s">
        <v>18086</v>
      </c>
    </row>
    <row r="5673" spans="1:10" x14ac:dyDescent="0.3">
      <c r="A5673" s="3">
        <v>6294</v>
      </c>
      <c r="B5673" s="3">
        <v>6038136984</v>
      </c>
      <c r="C5673" s="2" t="s">
        <v>18160</v>
      </c>
      <c r="D5673" s="2" t="s">
        <v>1</v>
      </c>
      <c r="E5673" s="3" t="s">
        <v>2</v>
      </c>
      <c r="F5673" s="3">
        <v>48330</v>
      </c>
      <c r="G5673" s="3" t="str">
        <f t="shared" si="88"/>
        <v xml:space="preserve">경남 </v>
      </c>
      <c r="H5673" s="2" t="s">
        <v>18162</v>
      </c>
      <c r="I5673" s="2" t="s">
        <v>811</v>
      </c>
      <c r="J5673" s="2" t="s">
        <v>18161</v>
      </c>
    </row>
    <row r="5674" spans="1:10" x14ac:dyDescent="0.3">
      <c r="A5674" s="3">
        <v>6298</v>
      </c>
      <c r="B5674" s="3">
        <v>6158126247</v>
      </c>
      <c r="C5674" s="2" t="s">
        <v>18172</v>
      </c>
      <c r="D5674" s="2" t="s">
        <v>1</v>
      </c>
      <c r="E5674" s="3" t="s">
        <v>2</v>
      </c>
      <c r="F5674" s="3">
        <v>48250</v>
      </c>
      <c r="G5674" s="3" t="str">
        <f t="shared" si="88"/>
        <v xml:space="preserve">경남 </v>
      </c>
      <c r="H5674" s="2" t="s">
        <v>18174</v>
      </c>
      <c r="I5674" s="2" t="s">
        <v>3373</v>
      </c>
      <c r="J5674" s="2" t="s">
        <v>18173</v>
      </c>
    </row>
    <row r="5675" spans="1:10" x14ac:dyDescent="0.3">
      <c r="A5675" s="3">
        <v>6300</v>
      </c>
      <c r="B5675" s="3">
        <v>6219062309</v>
      </c>
      <c r="C5675" s="2" t="s">
        <v>18178</v>
      </c>
      <c r="D5675" s="2" t="s">
        <v>1</v>
      </c>
      <c r="E5675" s="3" t="s">
        <v>2</v>
      </c>
      <c r="F5675" s="3">
        <v>48330</v>
      </c>
      <c r="G5675" s="3" t="str">
        <f t="shared" si="88"/>
        <v xml:space="preserve">경남 </v>
      </c>
      <c r="H5675" s="2" t="s">
        <v>18180</v>
      </c>
      <c r="I5675" s="2" t="s">
        <v>1859</v>
      </c>
      <c r="J5675" s="2" t="s">
        <v>18179</v>
      </c>
    </row>
    <row r="5676" spans="1:10" x14ac:dyDescent="0.3">
      <c r="A5676" s="3">
        <v>6321</v>
      </c>
      <c r="B5676" s="3">
        <v>6151638920</v>
      </c>
      <c r="C5676" s="2" t="s">
        <v>18234</v>
      </c>
      <c r="D5676" s="2" t="s">
        <v>1</v>
      </c>
      <c r="E5676" s="3" t="s">
        <v>2</v>
      </c>
      <c r="F5676" s="3">
        <v>48250</v>
      </c>
      <c r="G5676" s="3" t="str">
        <f t="shared" si="88"/>
        <v xml:space="preserve">경남 </v>
      </c>
      <c r="H5676" s="2" t="s">
        <v>18236</v>
      </c>
      <c r="I5676" s="2" t="s">
        <v>2374</v>
      </c>
      <c r="J5676" s="2" t="s">
        <v>18235</v>
      </c>
    </row>
    <row r="5677" spans="1:10" x14ac:dyDescent="0.3">
      <c r="A5677" s="3">
        <v>6322</v>
      </c>
      <c r="B5677" s="3">
        <v>6158139965</v>
      </c>
      <c r="C5677" s="2" t="s">
        <v>18237</v>
      </c>
      <c r="D5677" s="2" t="s">
        <v>1</v>
      </c>
      <c r="E5677" s="3" t="s">
        <v>2</v>
      </c>
      <c r="F5677" s="3">
        <v>48250</v>
      </c>
      <c r="G5677" s="3" t="str">
        <f t="shared" si="88"/>
        <v xml:space="preserve">경남 </v>
      </c>
      <c r="H5677" s="2" t="s">
        <v>18239</v>
      </c>
      <c r="I5677" s="2" t="s">
        <v>526</v>
      </c>
      <c r="J5677" s="2" t="s">
        <v>18238</v>
      </c>
    </row>
    <row r="5678" spans="1:10" x14ac:dyDescent="0.3">
      <c r="A5678" s="3">
        <v>6352</v>
      </c>
      <c r="B5678" s="3">
        <v>6138103419</v>
      </c>
      <c r="C5678" s="2" t="s">
        <v>18322</v>
      </c>
      <c r="D5678" s="2" t="s">
        <v>1</v>
      </c>
      <c r="E5678" s="3" t="s">
        <v>2</v>
      </c>
      <c r="F5678" s="3">
        <v>48170</v>
      </c>
      <c r="G5678" s="3" t="str">
        <f t="shared" si="88"/>
        <v xml:space="preserve">경남 </v>
      </c>
      <c r="H5678" s="2" t="s">
        <v>18324</v>
      </c>
      <c r="I5678" s="2" t="s">
        <v>621</v>
      </c>
      <c r="J5678" s="2" t="s">
        <v>18323</v>
      </c>
    </row>
    <row r="5679" spans="1:10" x14ac:dyDescent="0.3">
      <c r="A5679" s="3">
        <v>6353</v>
      </c>
      <c r="B5679" s="3">
        <v>6218106120</v>
      </c>
      <c r="C5679" s="2" t="s">
        <v>18325</v>
      </c>
      <c r="D5679" s="2" t="s">
        <v>1</v>
      </c>
      <c r="E5679" s="3" t="s">
        <v>2</v>
      </c>
      <c r="F5679" s="3">
        <v>48330</v>
      </c>
      <c r="G5679" s="3" t="str">
        <f t="shared" si="88"/>
        <v xml:space="preserve">경남 </v>
      </c>
      <c r="H5679" s="2" t="s">
        <v>18327</v>
      </c>
      <c r="I5679" s="2" t="s">
        <v>55</v>
      </c>
      <c r="J5679" s="2" t="s">
        <v>18326</v>
      </c>
    </row>
    <row r="5680" spans="1:10" x14ac:dyDescent="0.3">
      <c r="A5680" s="3">
        <v>6419</v>
      </c>
      <c r="B5680" s="3">
        <v>6088124974</v>
      </c>
      <c r="C5680" s="2" t="s">
        <v>18507</v>
      </c>
      <c r="D5680" s="2" t="s">
        <v>1</v>
      </c>
      <c r="E5680" s="3" t="s">
        <v>2</v>
      </c>
      <c r="F5680" s="3">
        <v>48730</v>
      </c>
      <c r="G5680" s="3" t="str">
        <f t="shared" si="88"/>
        <v xml:space="preserve">경남 </v>
      </c>
      <c r="H5680" s="2" t="s">
        <v>18509</v>
      </c>
      <c r="I5680" s="2" t="s">
        <v>11339</v>
      </c>
      <c r="J5680" s="2" t="s">
        <v>18508</v>
      </c>
    </row>
    <row r="5681" spans="1:10" x14ac:dyDescent="0.3">
      <c r="A5681" s="3">
        <v>6446</v>
      </c>
      <c r="B5681" s="3">
        <v>6028137559</v>
      </c>
      <c r="C5681" s="2" t="s">
        <v>18579</v>
      </c>
      <c r="D5681" s="2" t="s">
        <v>1</v>
      </c>
      <c r="E5681" s="3" t="s">
        <v>2</v>
      </c>
      <c r="F5681" s="3">
        <v>48730</v>
      </c>
      <c r="G5681" s="3" t="str">
        <f t="shared" si="88"/>
        <v xml:space="preserve">경남 </v>
      </c>
      <c r="H5681" s="2" t="s">
        <v>18581</v>
      </c>
      <c r="I5681" s="2" t="s">
        <v>4869</v>
      </c>
      <c r="J5681" s="2" t="s">
        <v>18580</v>
      </c>
    </row>
    <row r="5682" spans="1:10" x14ac:dyDescent="0.3">
      <c r="A5682" s="3">
        <v>6451</v>
      </c>
      <c r="B5682" s="3">
        <v>6218167767</v>
      </c>
      <c r="C5682" s="2" t="s">
        <v>18594</v>
      </c>
      <c r="D5682" s="2" t="s">
        <v>1</v>
      </c>
      <c r="E5682" s="3" t="s">
        <v>2</v>
      </c>
      <c r="F5682" s="3">
        <v>48330</v>
      </c>
      <c r="G5682" s="3" t="str">
        <f t="shared" si="88"/>
        <v xml:space="preserve">경남 </v>
      </c>
      <c r="H5682" s="2" t="s">
        <v>18596</v>
      </c>
      <c r="I5682" s="2" t="s">
        <v>3550</v>
      </c>
      <c r="J5682" s="2" t="s">
        <v>18595</v>
      </c>
    </row>
    <row r="5683" spans="1:10" x14ac:dyDescent="0.3">
      <c r="A5683" s="3">
        <v>6452</v>
      </c>
      <c r="B5683" s="3">
        <v>6228125697</v>
      </c>
      <c r="C5683" s="2" t="s">
        <v>18597</v>
      </c>
      <c r="D5683" s="2" t="s">
        <v>1</v>
      </c>
      <c r="E5683" s="3" t="s">
        <v>2</v>
      </c>
      <c r="F5683" s="3">
        <v>48270</v>
      </c>
      <c r="G5683" s="3" t="str">
        <f t="shared" si="88"/>
        <v xml:space="preserve">경남 </v>
      </c>
      <c r="H5683" s="2" t="s">
        <v>18599</v>
      </c>
      <c r="I5683" s="2" t="s">
        <v>883</v>
      </c>
      <c r="J5683" s="2" t="s">
        <v>18598</v>
      </c>
    </row>
    <row r="5684" spans="1:10" x14ac:dyDescent="0.3">
      <c r="A5684" s="3">
        <v>6490</v>
      </c>
      <c r="B5684" s="3">
        <v>6218105679</v>
      </c>
      <c r="C5684" s="2" t="s">
        <v>18705</v>
      </c>
      <c r="D5684" s="2" t="s">
        <v>1</v>
      </c>
      <c r="E5684" s="3" t="s">
        <v>2</v>
      </c>
      <c r="F5684" s="3">
        <v>48330</v>
      </c>
      <c r="G5684" s="3" t="str">
        <f t="shared" si="88"/>
        <v xml:space="preserve">경남 </v>
      </c>
      <c r="H5684" s="2" t="s">
        <v>18707</v>
      </c>
      <c r="I5684" s="2" t="s">
        <v>1681</v>
      </c>
      <c r="J5684" s="2" t="s">
        <v>18706</v>
      </c>
    </row>
    <row r="5685" spans="1:10" x14ac:dyDescent="0.3">
      <c r="A5685" s="3">
        <v>6520</v>
      </c>
      <c r="B5685" s="3">
        <v>6088107261</v>
      </c>
      <c r="C5685" s="2" t="s">
        <v>4578</v>
      </c>
      <c r="D5685" s="2" t="s">
        <v>1</v>
      </c>
      <c r="E5685" s="3" t="s">
        <v>2</v>
      </c>
      <c r="F5685" s="3">
        <v>48121</v>
      </c>
      <c r="G5685" s="3" t="str">
        <f t="shared" si="88"/>
        <v xml:space="preserve">경남 </v>
      </c>
      <c r="H5685" s="2" t="s">
        <v>16642</v>
      </c>
      <c r="I5685" s="2" t="s">
        <v>154</v>
      </c>
      <c r="J5685" s="2" t="s">
        <v>16641</v>
      </c>
    </row>
    <row r="5686" spans="1:10" x14ac:dyDescent="0.3">
      <c r="A5686" s="3">
        <v>6555</v>
      </c>
      <c r="B5686" s="3">
        <v>6228104673</v>
      </c>
      <c r="C5686" s="2" t="s">
        <v>18886</v>
      </c>
      <c r="D5686" s="2" t="s">
        <v>1</v>
      </c>
      <c r="E5686" s="3" t="s">
        <v>2</v>
      </c>
      <c r="F5686" s="3">
        <v>48250</v>
      </c>
      <c r="G5686" s="3" t="str">
        <f t="shared" si="88"/>
        <v xml:space="preserve">경남 </v>
      </c>
      <c r="H5686" s="2" t="s">
        <v>18888</v>
      </c>
      <c r="I5686" s="2" t="s">
        <v>508</v>
      </c>
      <c r="J5686" s="2" t="s">
        <v>18887</v>
      </c>
    </row>
    <row r="5687" spans="1:10" x14ac:dyDescent="0.3">
      <c r="A5687" s="3">
        <v>6584</v>
      </c>
      <c r="B5687" s="3">
        <v>6088119904</v>
      </c>
      <c r="C5687" s="2" t="s">
        <v>18969</v>
      </c>
      <c r="D5687" s="2" t="s">
        <v>1</v>
      </c>
      <c r="E5687" s="3" t="s">
        <v>2</v>
      </c>
      <c r="F5687" s="3">
        <v>48125</v>
      </c>
      <c r="G5687" s="3" t="str">
        <f t="shared" si="88"/>
        <v xml:space="preserve">경남 </v>
      </c>
      <c r="H5687" s="2" t="s">
        <v>18971</v>
      </c>
      <c r="I5687" s="2" t="s">
        <v>9597</v>
      </c>
      <c r="J5687" s="2" t="s">
        <v>18970</v>
      </c>
    </row>
    <row r="5688" spans="1:10" x14ac:dyDescent="0.3">
      <c r="A5688" s="3">
        <v>6586</v>
      </c>
      <c r="B5688" s="3">
        <v>6158115906</v>
      </c>
      <c r="C5688" s="2" t="s">
        <v>18975</v>
      </c>
      <c r="D5688" s="2" t="s">
        <v>1</v>
      </c>
      <c r="E5688" s="3" t="s">
        <v>2</v>
      </c>
      <c r="F5688" s="3">
        <v>48270</v>
      </c>
      <c r="G5688" s="3" t="str">
        <f t="shared" si="88"/>
        <v xml:space="preserve">경남 </v>
      </c>
      <c r="H5688" s="2" t="s">
        <v>18977</v>
      </c>
      <c r="I5688" s="2" t="s">
        <v>218</v>
      </c>
      <c r="J5688" s="2" t="s">
        <v>18976</v>
      </c>
    </row>
    <row r="5689" spans="1:10" x14ac:dyDescent="0.3">
      <c r="A5689" s="3">
        <v>6624</v>
      </c>
      <c r="B5689" s="3">
        <v>6158121427</v>
      </c>
      <c r="C5689" s="2" t="s">
        <v>19076</v>
      </c>
      <c r="D5689" s="2" t="s">
        <v>1</v>
      </c>
      <c r="E5689" s="3" t="s">
        <v>2</v>
      </c>
      <c r="F5689" s="3">
        <v>48250</v>
      </c>
      <c r="G5689" s="3" t="str">
        <f t="shared" si="88"/>
        <v xml:space="preserve">경남 </v>
      </c>
      <c r="H5689" s="2" t="s">
        <v>19078</v>
      </c>
      <c r="I5689" s="2" t="s">
        <v>229</v>
      </c>
      <c r="J5689" s="2" t="s">
        <v>19077</v>
      </c>
    </row>
    <row r="5690" spans="1:10" x14ac:dyDescent="0.3">
      <c r="A5690" s="3">
        <v>6660</v>
      </c>
      <c r="B5690" s="3">
        <v>6088104401</v>
      </c>
      <c r="C5690" s="2" t="s">
        <v>19174</v>
      </c>
      <c r="D5690" s="2" t="s">
        <v>1</v>
      </c>
      <c r="E5690" s="3" t="s">
        <v>2</v>
      </c>
      <c r="F5690" s="3">
        <v>48127</v>
      </c>
      <c r="G5690" s="3" t="str">
        <f t="shared" si="88"/>
        <v xml:space="preserve">경남 </v>
      </c>
      <c r="H5690" s="2" t="s">
        <v>19176</v>
      </c>
      <c r="I5690" s="2" t="s">
        <v>5</v>
      </c>
      <c r="J5690" s="2" t="s">
        <v>19175</v>
      </c>
    </row>
    <row r="5691" spans="1:10" x14ac:dyDescent="0.3">
      <c r="A5691" s="3">
        <v>6661</v>
      </c>
      <c r="B5691" s="3">
        <v>6158154011</v>
      </c>
      <c r="C5691" s="2" t="s">
        <v>19177</v>
      </c>
      <c r="D5691" s="2" t="s">
        <v>1</v>
      </c>
      <c r="E5691" s="3" t="s">
        <v>2</v>
      </c>
      <c r="F5691" s="3">
        <v>48250</v>
      </c>
      <c r="G5691" s="3" t="str">
        <f t="shared" si="88"/>
        <v xml:space="preserve">경남 </v>
      </c>
      <c r="H5691" s="2" t="s">
        <v>19179</v>
      </c>
      <c r="I5691" s="2" t="s">
        <v>593</v>
      </c>
      <c r="J5691" s="2" t="s">
        <v>19178</v>
      </c>
    </row>
    <row r="5692" spans="1:10" x14ac:dyDescent="0.3">
      <c r="A5692" s="3">
        <v>6662</v>
      </c>
      <c r="B5692" s="3">
        <v>6158161467</v>
      </c>
      <c r="C5692" s="2" t="s">
        <v>19180</v>
      </c>
      <c r="D5692" s="2" t="s">
        <v>1</v>
      </c>
      <c r="E5692" s="3" t="s">
        <v>2</v>
      </c>
      <c r="F5692" s="3">
        <v>48250</v>
      </c>
      <c r="G5692" s="3" t="str">
        <f t="shared" si="88"/>
        <v xml:space="preserve">경남 </v>
      </c>
      <c r="H5692" s="2" t="s">
        <v>19182</v>
      </c>
      <c r="I5692" s="2" t="s">
        <v>1885</v>
      </c>
      <c r="J5692" s="2" t="s">
        <v>19181</v>
      </c>
    </row>
    <row r="5693" spans="1:10" x14ac:dyDescent="0.3">
      <c r="A5693" s="3">
        <v>6687</v>
      </c>
      <c r="B5693" s="3">
        <v>6093193111</v>
      </c>
      <c r="C5693" s="2" t="s">
        <v>19252</v>
      </c>
      <c r="D5693" s="2" t="s">
        <v>1</v>
      </c>
      <c r="E5693" s="3" t="s">
        <v>2</v>
      </c>
      <c r="F5693" s="3">
        <v>48250</v>
      </c>
      <c r="G5693" s="3" t="str">
        <f t="shared" si="88"/>
        <v xml:space="preserve">경남 </v>
      </c>
      <c r="H5693" s="2" t="s">
        <v>19254</v>
      </c>
      <c r="I5693" s="2" t="s">
        <v>5528</v>
      </c>
      <c r="J5693" s="2" t="s">
        <v>19253</v>
      </c>
    </row>
    <row r="5694" spans="1:10" x14ac:dyDescent="0.3">
      <c r="A5694" s="3">
        <v>6689</v>
      </c>
      <c r="B5694" s="3">
        <v>6158144809</v>
      </c>
      <c r="C5694" s="2" t="s">
        <v>19258</v>
      </c>
      <c r="D5694" s="2" t="s">
        <v>1</v>
      </c>
      <c r="E5694" s="3" t="s">
        <v>2</v>
      </c>
      <c r="F5694" s="3">
        <v>48250</v>
      </c>
      <c r="G5694" s="3" t="str">
        <f t="shared" si="88"/>
        <v xml:space="preserve">경남 </v>
      </c>
      <c r="H5694" s="2" t="s">
        <v>19260</v>
      </c>
      <c r="I5694" s="2" t="s">
        <v>5475</v>
      </c>
      <c r="J5694" s="2" t="s">
        <v>19259</v>
      </c>
    </row>
    <row r="5695" spans="1:10" x14ac:dyDescent="0.3">
      <c r="A5695" s="3">
        <v>6717</v>
      </c>
      <c r="B5695" s="3">
        <v>6062745909</v>
      </c>
      <c r="C5695" s="2" t="s">
        <v>19340</v>
      </c>
      <c r="D5695" s="2" t="s">
        <v>1</v>
      </c>
      <c r="E5695" s="3" t="s">
        <v>2</v>
      </c>
      <c r="F5695" s="3">
        <v>48250</v>
      </c>
      <c r="G5695" s="3" t="str">
        <f t="shared" si="88"/>
        <v xml:space="preserve">경남 </v>
      </c>
      <c r="H5695" s="2" t="s">
        <v>19342</v>
      </c>
      <c r="I5695" s="2" t="s">
        <v>99</v>
      </c>
      <c r="J5695" s="2" t="s">
        <v>19341</v>
      </c>
    </row>
    <row r="5696" spans="1:10" x14ac:dyDescent="0.3">
      <c r="A5696" s="3">
        <v>6720</v>
      </c>
      <c r="B5696" s="3">
        <v>6228119201</v>
      </c>
      <c r="C5696" s="2" t="s">
        <v>19349</v>
      </c>
      <c r="D5696" s="2" t="s">
        <v>1</v>
      </c>
      <c r="E5696" s="3" t="s">
        <v>2</v>
      </c>
      <c r="F5696" s="3">
        <v>48250</v>
      </c>
      <c r="G5696" s="3" t="str">
        <f t="shared" si="88"/>
        <v xml:space="preserve">경남 </v>
      </c>
      <c r="H5696" s="2" t="s">
        <v>19351</v>
      </c>
      <c r="I5696" s="2" t="s">
        <v>19352</v>
      </c>
      <c r="J5696" s="2" t="s">
        <v>19350</v>
      </c>
    </row>
    <row r="5697" spans="1:10" x14ac:dyDescent="0.3">
      <c r="A5697" s="3">
        <v>6752</v>
      </c>
      <c r="B5697" s="3">
        <v>6138123093</v>
      </c>
      <c r="C5697" s="2" t="s">
        <v>19442</v>
      </c>
      <c r="D5697" s="2" t="s">
        <v>1</v>
      </c>
      <c r="E5697" s="3" t="s">
        <v>2</v>
      </c>
      <c r="F5697" s="3">
        <v>48240</v>
      </c>
      <c r="G5697" s="3" t="str">
        <f t="shared" si="88"/>
        <v xml:space="preserve">경남 </v>
      </c>
      <c r="H5697" s="2" t="s">
        <v>19444</v>
      </c>
      <c r="I5697" s="2" t="s">
        <v>3822</v>
      </c>
      <c r="J5697" s="2" t="s">
        <v>19443</v>
      </c>
    </row>
    <row r="5698" spans="1:10" x14ac:dyDescent="0.3">
      <c r="A5698" s="3">
        <v>6859</v>
      </c>
      <c r="B5698" s="3">
        <v>6128113535</v>
      </c>
      <c r="C5698" s="2" t="s">
        <v>19729</v>
      </c>
      <c r="D5698" s="2" t="s">
        <v>1</v>
      </c>
      <c r="E5698" s="3" t="s">
        <v>2</v>
      </c>
      <c r="F5698" s="3">
        <v>48310</v>
      </c>
      <c r="G5698" s="3" t="str">
        <f t="shared" si="88"/>
        <v xml:space="preserve">경남 </v>
      </c>
      <c r="H5698" s="2" t="s">
        <v>922</v>
      </c>
      <c r="I5698" s="2" t="s">
        <v>530</v>
      </c>
      <c r="J5698" s="2" t="s">
        <v>19730</v>
      </c>
    </row>
    <row r="5699" spans="1:10" x14ac:dyDescent="0.3">
      <c r="A5699" s="3">
        <v>6921</v>
      </c>
      <c r="B5699" s="3">
        <v>6088150846</v>
      </c>
      <c r="C5699" s="2" t="s">
        <v>19889</v>
      </c>
      <c r="D5699" s="2" t="s">
        <v>1</v>
      </c>
      <c r="E5699" s="3" t="s">
        <v>2</v>
      </c>
      <c r="F5699" s="3">
        <v>48125</v>
      </c>
      <c r="G5699" s="3" t="str">
        <f t="shared" ref="G5699:G5762" si="89">LEFT(H5699,3)</f>
        <v xml:space="preserve">경남 </v>
      </c>
      <c r="H5699" s="2" t="s">
        <v>19891</v>
      </c>
      <c r="I5699" s="2" t="s">
        <v>7111</v>
      </c>
      <c r="J5699" s="2" t="s">
        <v>19890</v>
      </c>
    </row>
    <row r="5700" spans="1:10" x14ac:dyDescent="0.3">
      <c r="A5700" s="3">
        <v>6922</v>
      </c>
      <c r="B5700" s="3">
        <v>6138105339</v>
      </c>
      <c r="C5700" s="2" t="s">
        <v>19892</v>
      </c>
      <c r="D5700" s="2" t="s">
        <v>1</v>
      </c>
      <c r="E5700" s="3" t="s">
        <v>2</v>
      </c>
      <c r="F5700" s="3">
        <v>48170</v>
      </c>
      <c r="G5700" s="3" t="str">
        <f t="shared" si="89"/>
        <v xml:space="preserve">경남 </v>
      </c>
      <c r="H5700" s="2" t="s">
        <v>19894</v>
      </c>
      <c r="I5700" s="2" t="s">
        <v>229</v>
      </c>
      <c r="J5700" s="2" t="s">
        <v>19893</v>
      </c>
    </row>
    <row r="5701" spans="1:10" x14ac:dyDescent="0.3">
      <c r="A5701" s="3">
        <v>6923</v>
      </c>
      <c r="B5701" s="3">
        <v>6228112474</v>
      </c>
      <c r="C5701" s="2" t="s">
        <v>19895</v>
      </c>
      <c r="D5701" s="2" t="s">
        <v>1</v>
      </c>
      <c r="E5701" s="3" t="s">
        <v>2</v>
      </c>
      <c r="F5701" s="3">
        <v>48250</v>
      </c>
      <c r="G5701" s="3" t="str">
        <f t="shared" si="89"/>
        <v xml:space="preserve">경남 </v>
      </c>
      <c r="H5701" s="2" t="s">
        <v>19897</v>
      </c>
      <c r="I5701" s="2" t="s">
        <v>3045</v>
      </c>
      <c r="J5701" s="2" t="s">
        <v>19896</v>
      </c>
    </row>
    <row r="5702" spans="1:10" x14ac:dyDescent="0.3">
      <c r="A5702" s="3">
        <v>6950</v>
      </c>
      <c r="B5702" s="3">
        <v>6088183600</v>
      </c>
      <c r="C5702" s="2" t="s">
        <v>19964</v>
      </c>
      <c r="D5702" s="2" t="s">
        <v>1</v>
      </c>
      <c r="E5702" s="3" t="s">
        <v>2</v>
      </c>
      <c r="F5702" s="3">
        <v>48123</v>
      </c>
      <c r="G5702" s="3" t="str">
        <f t="shared" si="89"/>
        <v xml:space="preserve">경남 </v>
      </c>
      <c r="H5702" s="2" t="s">
        <v>19966</v>
      </c>
      <c r="I5702" s="2" t="s">
        <v>1755</v>
      </c>
      <c r="J5702" s="2" t="s">
        <v>19965</v>
      </c>
    </row>
    <row r="5703" spans="1:10" x14ac:dyDescent="0.3">
      <c r="A5703" s="3">
        <v>6953</v>
      </c>
      <c r="B5703" s="3">
        <v>6158109059</v>
      </c>
      <c r="C5703" s="2" t="s">
        <v>19973</v>
      </c>
      <c r="D5703" s="2" t="s">
        <v>1</v>
      </c>
      <c r="E5703" s="3" t="s">
        <v>2</v>
      </c>
      <c r="F5703" s="3">
        <v>48270</v>
      </c>
      <c r="G5703" s="3" t="str">
        <f t="shared" si="89"/>
        <v xml:space="preserve">경남 </v>
      </c>
      <c r="H5703" s="2" t="s">
        <v>19975</v>
      </c>
      <c r="I5703" s="2" t="s">
        <v>47</v>
      </c>
      <c r="J5703" s="2" t="s">
        <v>19974</v>
      </c>
    </row>
    <row r="5704" spans="1:10" x14ac:dyDescent="0.3">
      <c r="A5704" s="3">
        <v>6981</v>
      </c>
      <c r="B5704" s="3">
        <v>6138126052</v>
      </c>
      <c r="C5704" s="2" t="s">
        <v>20056</v>
      </c>
      <c r="D5704" s="2" t="s">
        <v>1</v>
      </c>
      <c r="E5704" s="3" t="s">
        <v>2</v>
      </c>
      <c r="F5704" s="3">
        <v>48170</v>
      </c>
      <c r="G5704" s="3" t="str">
        <f t="shared" si="89"/>
        <v xml:space="preserve">경남 </v>
      </c>
      <c r="H5704" s="2" t="s">
        <v>20058</v>
      </c>
      <c r="I5704" s="2" t="s">
        <v>3090</v>
      </c>
      <c r="J5704" s="2" t="s">
        <v>20057</v>
      </c>
    </row>
    <row r="5705" spans="1:10" x14ac:dyDescent="0.3">
      <c r="A5705" s="3">
        <v>6982</v>
      </c>
      <c r="B5705" s="3">
        <v>6138133704</v>
      </c>
      <c r="C5705" s="2" t="s">
        <v>20059</v>
      </c>
      <c r="D5705" s="2" t="s">
        <v>1</v>
      </c>
      <c r="E5705" s="3" t="s">
        <v>2</v>
      </c>
      <c r="F5705" s="3">
        <v>48170</v>
      </c>
      <c r="G5705" s="3" t="str">
        <f t="shared" si="89"/>
        <v xml:space="preserve">경남 </v>
      </c>
      <c r="H5705" s="2" t="s">
        <v>20061</v>
      </c>
      <c r="I5705" s="2" t="s">
        <v>530</v>
      </c>
      <c r="J5705" s="2" t="s">
        <v>20060</v>
      </c>
    </row>
    <row r="5706" spans="1:10" x14ac:dyDescent="0.3">
      <c r="A5706" s="3">
        <v>6983</v>
      </c>
      <c r="B5706" s="3">
        <v>6218152508</v>
      </c>
      <c r="C5706" s="2" t="s">
        <v>20062</v>
      </c>
      <c r="D5706" s="2" t="s">
        <v>1</v>
      </c>
      <c r="E5706" s="3" t="s">
        <v>2</v>
      </c>
      <c r="F5706" s="3">
        <v>48330</v>
      </c>
      <c r="G5706" s="3" t="str">
        <f t="shared" si="89"/>
        <v xml:space="preserve">경남 </v>
      </c>
      <c r="H5706" s="2" t="s">
        <v>20064</v>
      </c>
      <c r="I5706" s="2" t="s">
        <v>63</v>
      </c>
      <c r="J5706" s="2" t="s">
        <v>20063</v>
      </c>
    </row>
    <row r="5707" spans="1:10" x14ac:dyDescent="0.3">
      <c r="A5707" s="3">
        <v>7026</v>
      </c>
      <c r="B5707" s="3">
        <v>6228110802</v>
      </c>
      <c r="C5707" s="2" t="s">
        <v>20188</v>
      </c>
      <c r="D5707" s="2" t="s">
        <v>1</v>
      </c>
      <c r="E5707" s="3" t="s">
        <v>2</v>
      </c>
      <c r="F5707" s="3">
        <v>48250</v>
      </c>
      <c r="G5707" s="3" t="str">
        <f t="shared" si="89"/>
        <v xml:space="preserve">경남 </v>
      </c>
      <c r="H5707" s="2" t="s">
        <v>20190</v>
      </c>
      <c r="I5707" s="2" t="s">
        <v>63</v>
      </c>
      <c r="J5707" s="2" t="s">
        <v>20189</v>
      </c>
    </row>
    <row r="5708" spans="1:10" x14ac:dyDescent="0.3">
      <c r="A5708" s="3">
        <v>7059</v>
      </c>
      <c r="B5708" s="3">
        <v>6038137514</v>
      </c>
      <c r="C5708" s="2" t="s">
        <v>20279</v>
      </c>
      <c r="D5708" s="2" t="s">
        <v>1</v>
      </c>
      <c r="E5708" s="3" t="s">
        <v>2</v>
      </c>
      <c r="F5708" s="3">
        <v>48330</v>
      </c>
      <c r="G5708" s="3" t="str">
        <f t="shared" si="89"/>
        <v xml:space="preserve">경남 </v>
      </c>
      <c r="H5708" s="2" t="s">
        <v>20281</v>
      </c>
      <c r="I5708" s="2" t="s">
        <v>423</v>
      </c>
      <c r="J5708" s="2" t="s">
        <v>20280</v>
      </c>
    </row>
    <row r="5709" spans="1:10" x14ac:dyDescent="0.3">
      <c r="A5709" s="3">
        <v>7061</v>
      </c>
      <c r="B5709" s="3">
        <v>6098124701</v>
      </c>
      <c r="C5709" s="2" t="s">
        <v>20285</v>
      </c>
      <c r="D5709" s="2" t="s">
        <v>895</v>
      </c>
      <c r="E5709" s="3" t="s">
        <v>896</v>
      </c>
      <c r="F5709" s="3">
        <v>48123</v>
      </c>
      <c r="G5709" s="3" t="str">
        <f t="shared" si="89"/>
        <v xml:space="preserve">경남 </v>
      </c>
      <c r="H5709" s="2" t="s">
        <v>20287</v>
      </c>
      <c r="I5709" s="2" t="s">
        <v>478</v>
      </c>
      <c r="J5709" s="2" t="s">
        <v>20286</v>
      </c>
    </row>
    <row r="5710" spans="1:10" x14ac:dyDescent="0.3">
      <c r="A5710" s="3">
        <v>7091</v>
      </c>
      <c r="B5710" s="3">
        <v>6158140986</v>
      </c>
      <c r="C5710" s="2" t="s">
        <v>20370</v>
      </c>
      <c r="D5710" s="2" t="s">
        <v>1</v>
      </c>
      <c r="E5710" s="3" t="s">
        <v>2</v>
      </c>
      <c r="F5710" s="3">
        <v>48250</v>
      </c>
      <c r="G5710" s="3" t="str">
        <f t="shared" si="89"/>
        <v xml:space="preserve">경남 </v>
      </c>
      <c r="H5710" s="2" t="s">
        <v>20372</v>
      </c>
      <c r="I5710" s="2" t="s">
        <v>1533</v>
      </c>
      <c r="J5710" s="2" t="s">
        <v>20371</v>
      </c>
    </row>
    <row r="5711" spans="1:10" x14ac:dyDescent="0.3">
      <c r="A5711" s="3">
        <v>7093</v>
      </c>
      <c r="B5711" s="3">
        <v>6218140924</v>
      </c>
      <c r="C5711" s="2" t="s">
        <v>20376</v>
      </c>
      <c r="D5711" s="2" t="s">
        <v>1</v>
      </c>
      <c r="E5711" s="3" t="s">
        <v>2</v>
      </c>
      <c r="F5711" s="3">
        <v>48330</v>
      </c>
      <c r="G5711" s="3" t="str">
        <f t="shared" si="89"/>
        <v xml:space="preserve">경남 </v>
      </c>
      <c r="H5711" s="2" t="s">
        <v>20378</v>
      </c>
      <c r="I5711" s="2" t="s">
        <v>51</v>
      </c>
      <c r="J5711" s="2" t="s">
        <v>20377</v>
      </c>
    </row>
    <row r="5712" spans="1:10" x14ac:dyDescent="0.3">
      <c r="A5712" s="3">
        <v>7122</v>
      </c>
      <c r="B5712" s="3">
        <v>6058124562</v>
      </c>
      <c r="C5712" s="2" t="s">
        <v>20459</v>
      </c>
      <c r="D5712" s="2" t="s">
        <v>1</v>
      </c>
      <c r="E5712" s="3" t="s">
        <v>2</v>
      </c>
      <c r="F5712" s="3">
        <v>48250</v>
      </c>
      <c r="G5712" s="3" t="str">
        <f t="shared" si="89"/>
        <v xml:space="preserve">경남 </v>
      </c>
      <c r="H5712" s="2" t="s">
        <v>20461</v>
      </c>
      <c r="I5712" s="2" t="s">
        <v>430</v>
      </c>
      <c r="J5712" s="2" t="s">
        <v>20460</v>
      </c>
    </row>
    <row r="5713" spans="1:10" x14ac:dyDescent="0.3">
      <c r="A5713" s="3">
        <v>7124</v>
      </c>
      <c r="B5713" s="3">
        <v>6098135789</v>
      </c>
      <c r="C5713" s="2" t="s">
        <v>20464</v>
      </c>
      <c r="D5713" s="2" t="s">
        <v>406</v>
      </c>
      <c r="E5713" s="3" t="s">
        <v>2</v>
      </c>
      <c r="F5713" s="3">
        <v>48123</v>
      </c>
      <c r="G5713" s="3" t="str">
        <f t="shared" si="89"/>
        <v xml:space="preserve">경남 </v>
      </c>
      <c r="H5713" s="2" t="s">
        <v>20466</v>
      </c>
      <c r="I5713" s="2" t="s">
        <v>393</v>
      </c>
      <c r="J5713" s="2" t="s">
        <v>20465</v>
      </c>
    </row>
    <row r="5714" spans="1:10" x14ac:dyDescent="0.3">
      <c r="A5714" s="3">
        <v>7157</v>
      </c>
      <c r="B5714" s="3">
        <v>6088189507</v>
      </c>
      <c r="C5714" s="2" t="s">
        <v>20557</v>
      </c>
      <c r="D5714" s="2" t="s">
        <v>1</v>
      </c>
      <c r="E5714" s="3" t="s">
        <v>2</v>
      </c>
      <c r="F5714" s="3">
        <v>48127</v>
      </c>
      <c r="G5714" s="3" t="str">
        <f t="shared" si="89"/>
        <v xml:space="preserve">경남 </v>
      </c>
      <c r="H5714" s="2" t="s">
        <v>20559</v>
      </c>
      <c r="I5714" s="2" t="s">
        <v>43</v>
      </c>
      <c r="J5714" s="2" t="s">
        <v>20558</v>
      </c>
    </row>
    <row r="5715" spans="1:10" x14ac:dyDescent="0.3">
      <c r="A5715" s="3">
        <v>7190</v>
      </c>
      <c r="B5715" s="3">
        <v>6158108287</v>
      </c>
      <c r="C5715" s="2" t="s">
        <v>20650</v>
      </c>
      <c r="D5715" s="2" t="s">
        <v>325</v>
      </c>
      <c r="E5715" s="3" t="s">
        <v>326</v>
      </c>
      <c r="F5715" s="3">
        <v>48730</v>
      </c>
      <c r="G5715" s="3" t="str">
        <f t="shared" si="89"/>
        <v xml:space="preserve">경남 </v>
      </c>
      <c r="H5715" s="2" t="s">
        <v>20652</v>
      </c>
      <c r="I5715" s="2" t="s">
        <v>2460</v>
      </c>
      <c r="J5715" s="2" t="s">
        <v>20651</v>
      </c>
    </row>
    <row r="5716" spans="1:10" x14ac:dyDescent="0.3">
      <c r="A5716" s="3">
        <v>7226</v>
      </c>
      <c r="B5716" s="3">
        <v>6098179147</v>
      </c>
      <c r="C5716" s="2" t="s">
        <v>20745</v>
      </c>
      <c r="D5716" s="2" t="s">
        <v>1</v>
      </c>
      <c r="E5716" s="3" t="s">
        <v>2</v>
      </c>
      <c r="F5716" s="3">
        <v>48123</v>
      </c>
      <c r="G5716" s="3" t="str">
        <f t="shared" si="89"/>
        <v xml:space="preserve">경남 </v>
      </c>
      <c r="H5716" s="2" t="s">
        <v>20747</v>
      </c>
      <c r="I5716" s="2" t="s">
        <v>63</v>
      </c>
      <c r="J5716" s="2" t="s">
        <v>20746</v>
      </c>
    </row>
    <row r="5717" spans="1:10" x14ac:dyDescent="0.3">
      <c r="A5717" s="3">
        <v>7227</v>
      </c>
      <c r="B5717" s="3">
        <v>6158128702</v>
      </c>
      <c r="C5717" s="2" t="s">
        <v>20748</v>
      </c>
      <c r="D5717" s="2" t="s">
        <v>1</v>
      </c>
      <c r="E5717" s="3" t="s">
        <v>2</v>
      </c>
      <c r="F5717" s="3">
        <v>48250</v>
      </c>
      <c r="G5717" s="3" t="str">
        <f t="shared" si="89"/>
        <v xml:space="preserve">경남 </v>
      </c>
      <c r="H5717" s="2" t="s">
        <v>20750</v>
      </c>
      <c r="I5717" s="2" t="s">
        <v>146</v>
      </c>
      <c r="J5717" s="2" t="s">
        <v>20749</v>
      </c>
    </row>
    <row r="5718" spans="1:10" x14ac:dyDescent="0.3">
      <c r="A5718" s="3">
        <v>7228</v>
      </c>
      <c r="B5718" s="3">
        <v>6228107312</v>
      </c>
      <c r="C5718" s="2" t="s">
        <v>20751</v>
      </c>
      <c r="D5718" s="2" t="s">
        <v>1</v>
      </c>
      <c r="E5718" s="3" t="s">
        <v>2</v>
      </c>
      <c r="F5718" s="3">
        <v>48250</v>
      </c>
      <c r="G5718" s="3" t="str">
        <f t="shared" si="89"/>
        <v xml:space="preserve">경남 </v>
      </c>
      <c r="H5718" s="2" t="s">
        <v>20753</v>
      </c>
      <c r="I5718" s="2" t="s">
        <v>109</v>
      </c>
      <c r="J5718" s="2" t="s">
        <v>20752</v>
      </c>
    </row>
    <row r="5719" spans="1:10" x14ac:dyDescent="0.3">
      <c r="A5719" s="3">
        <v>7266</v>
      </c>
      <c r="B5719" s="3">
        <v>6083399528</v>
      </c>
      <c r="C5719" s="2" t="s">
        <v>20856</v>
      </c>
      <c r="D5719" s="2" t="s">
        <v>1</v>
      </c>
      <c r="E5719" s="3" t="s">
        <v>2</v>
      </c>
      <c r="F5719" s="3">
        <v>48730</v>
      </c>
      <c r="G5719" s="3" t="str">
        <f t="shared" si="89"/>
        <v xml:space="preserve">경남 </v>
      </c>
      <c r="H5719" s="2" t="s">
        <v>20858</v>
      </c>
      <c r="I5719" s="2" t="s">
        <v>63</v>
      </c>
      <c r="J5719" s="2" t="s">
        <v>20857</v>
      </c>
    </row>
    <row r="5720" spans="1:10" x14ac:dyDescent="0.3">
      <c r="A5720" s="3">
        <v>7267</v>
      </c>
      <c r="B5720" s="3">
        <v>6098134460</v>
      </c>
      <c r="C5720" s="2" t="s">
        <v>20859</v>
      </c>
      <c r="D5720" s="2" t="s">
        <v>1</v>
      </c>
      <c r="E5720" s="3" t="s">
        <v>2</v>
      </c>
      <c r="F5720" s="3">
        <v>48250</v>
      </c>
      <c r="G5720" s="3" t="str">
        <f t="shared" si="89"/>
        <v xml:space="preserve">경남 </v>
      </c>
      <c r="H5720" s="2" t="s">
        <v>20861</v>
      </c>
      <c r="I5720" s="2" t="s">
        <v>1156</v>
      </c>
      <c r="J5720" s="2" t="s">
        <v>20860</v>
      </c>
    </row>
    <row r="5721" spans="1:10" x14ac:dyDescent="0.3">
      <c r="A5721" s="3">
        <v>7268</v>
      </c>
      <c r="B5721" s="3">
        <v>6138115007</v>
      </c>
      <c r="C5721" s="2" t="s">
        <v>20862</v>
      </c>
      <c r="D5721" s="2" t="s">
        <v>1</v>
      </c>
      <c r="E5721" s="3" t="s">
        <v>2</v>
      </c>
      <c r="F5721" s="3">
        <v>48170</v>
      </c>
      <c r="G5721" s="3" t="str">
        <f t="shared" si="89"/>
        <v xml:space="preserve">경남 </v>
      </c>
      <c r="H5721" s="2" t="s">
        <v>20864</v>
      </c>
      <c r="I5721" s="2" t="s">
        <v>1190</v>
      </c>
      <c r="J5721" s="2" t="s">
        <v>20863</v>
      </c>
    </row>
    <row r="5722" spans="1:10" x14ac:dyDescent="0.3">
      <c r="A5722" s="3">
        <v>7269</v>
      </c>
      <c r="B5722" s="3">
        <v>6138126391</v>
      </c>
      <c r="C5722" s="2" t="s">
        <v>20865</v>
      </c>
      <c r="D5722" s="2" t="s">
        <v>1</v>
      </c>
      <c r="E5722" s="3" t="s">
        <v>2</v>
      </c>
      <c r="F5722" s="3">
        <v>48170</v>
      </c>
      <c r="G5722" s="3" t="str">
        <f t="shared" si="89"/>
        <v xml:space="preserve">경남 </v>
      </c>
      <c r="H5722" s="2" t="s">
        <v>20867</v>
      </c>
      <c r="I5722" s="2" t="s">
        <v>20868</v>
      </c>
      <c r="J5722" s="2" t="s">
        <v>20866</v>
      </c>
    </row>
    <row r="5723" spans="1:10" x14ac:dyDescent="0.3">
      <c r="A5723" s="3">
        <v>7270</v>
      </c>
      <c r="B5723" s="3">
        <v>6228110229</v>
      </c>
      <c r="C5723" s="2" t="s">
        <v>20869</v>
      </c>
      <c r="D5723" s="2" t="s">
        <v>239</v>
      </c>
      <c r="E5723" s="3" t="s">
        <v>240</v>
      </c>
      <c r="F5723" s="3">
        <v>48250</v>
      </c>
      <c r="G5723" s="3" t="str">
        <f t="shared" si="89"/>
        <v xml:space="preserve">경남 </v>
      </c>
      <c r="H5723" s="2" t="s">
        <v>20871</v>
      </c>
      <c r="I5723" s="2" t="s">
        <v>63</v>
      </c>
      <c r="J5723" s="2" t="s">
        <v>20870</v>
      </c>
    </row>
    <row r="5724" spans="1:10" x14ac:dyDescent="0.3">
      <c r="A5724" s="3">
        <v>7310</v>
      </c>
      <c r="B5724" s="3">
        <v>6088136392</v>
      </c>
      <c r="C5724" s="2" t="s">
        <v>20976</v>
      </c>
      <c r="D5724" s="2" t="s">
        <v>1</v>
      </c>
      <c r="E5724" s="3" t="s">
        <v>2</v>
      </c>
      <c r="F5724" s="3">
        <v>48740</v>
      </c>
      <c r="G5724" s="3" t="str">
        <f t="shared" si="89"/>
        <v xml:space="preserve">경남 </v>
      </c>
      <c r="H5724" s="2" t="s">
        <v>20978</v>
      </c>
      <c r="I5724" s="2" t="s">
        <v>63</v>
      </c>
      <c r="J5724" s="2" t="s">
        <v>20977</v>
      </c>
    </row>
    <row r="5725" spans="1:10" x14ac:dyDescent="0.3">
      <c r="A5725" s="3">
        <v>7311</v>
      </c>
      <c r="B5725" s="3">
        <v>6098119101</v>
      </c>
      <c r="C5725" s="2" t="s">
        <v>20979</v>
      </c>
      <c r="D5725" s="2" t="s">
        <v>1</v>
      </c>
      <c r="E5725" s="3" t="s">
        <v>2</v>
      </c>
      <c r="F5725" s="3">
        <v>48123</v>
      </c>
      <c r="G5725" s="3" t="str">
        <f t="shared" si="89"/>
        <v xml:space="preserve">경남 </v>
      </c>
      <c r="H5725" s="2" t="s">
        <v>20981</v>
      </c>
      <c r="I5725" s="2" t="s">
        <v>797</v>
      </c>
      <c r="J5725" s="2" t="s">
        <v>20980</v>
      </c>
    </row>
    <row r="5726" spans="1:10" x14ac:dyDescent="0.3">
      <c r="A5726" s="3">
        <v>7356</v>
      </c>
      <c r="B5726" s="3">
        <v>6150868910</v>
      </c>
      <c r="C5726" s="2" t="s">
        <v>21105</v>
      </c>
      <c r="D5726" s="2" t="s">
        <v>1</v>
      </c>
      <c r="E5726" s="3" t="s">
        <v>2</v>
      </c>
      <c r="F5726" s="3">
        <v>48250</v>
      </c>
      <c r="G5726" s="3" t="str">
        <f t="shared" si="89"/>
        <v xml:space="preserve">경남 </v>
      </c>
      <c r="H5726" s="2" t="s">
        <v>21107</v>
      </c>
      <c r="I5726" s="2" t="s">
        <v>260</v>
      </c>
      <c r="J5726" s="2" t="s">
        <v>21106</v>
      </c>
    </row>
    <row r="5727" spans="1:10" x14ac:dyDescent="0.3">
      <c r="A5727" s="3">
        <v>7359</v>
      </c>
      <c r="B5727" s="3">
        <v>6228110966</v>
      </c>
      <c r="C5727" s="2" t="s">
        <v>21114</v>
      </c>
      <c r="D5727" s="2" t="s">
        <v>1</v>
      </c>
      <c r="E5727" s="3" t="s">
        <v>2</v>
      </c>
      <c r="F5727" s="3">
        <v>48250</v>
      </c>
      <c r="G5727" s="3" t="str">
        <f t="shared" si="89"/>
        <v xml:space="preserve">경남 </v>
      </c>
      <c r="H5727" s="2" t="s">
        <v>21116</v>
      </c>
      <c r="I5727" s="2" t="s">
        <v>1580</v>
      </c>
      <c r="J5727" s="2" t="s">
        <v>21115</v>
      </c>
    </row>
    <row r="5728" spans="1:10" x14ac:dyDescent="0.3">
      <c r="A5728" s="3">
        <v>7400</v>
      </c>
      <c r="B5728" s="3">
        <v>6128125889</v>
      </c>
      <c r="C5728" s="2" t="s">
        <v>21225</v>
      </c>
      <c r="D5728" s="2" t="s">
        <v>3699</v>
      </c>
      <c r="E5728" s="3" t="s">
        <v>3700</v>
      </c>
      <c r="F5728" s="3">
        <v>48310</v>
      </c>
      <c r="G5728" s="3" t="str">
        <f t="shared" si="89"/>
        <v xml:space="preserve">경남 </v>
      </c>
      <c r="H5728" s="2" t="s">
        <v>21227</v>
      </c>
      <c r="I5728" s="2" t="s">
        <v>409</v>
      </c>
      <c r="J5728" s="2" t="s">
        <v>21226</v>
      </c>
    </row>
    <row r="5729" spans="1:10" x14ac:dyDescent="0.3">
      <c r="A5729" s="3">
        <v>7469</v>
      </c>
      <c r="B5729" s="3">
        <v>6218157556</v>
      </c>
      <c r="C5729" s="2" t="s">
        <v>21418</v>
      </c>
      <c r="D5729" s="2" t="s">
        <v>1</v>
      </c>
      <c r="E5729" s="3" t="s">
        <v>2</v>
      </c>
      <c r="F5729" s="3">
        <v>48330</v>
      </c>
      <c r="G5729" s="3" t="str">
        <f t="shared" si="89"/>
        <v xml:space="preserve">경남 </v>
      </c>
      <c r="H5729" s="2" t="s">
        <v>21420</v>
      </c>
      <c r="I5729" s="2" t="s">
        <v>2304</v>
      </c>
      <c r="J5729" s="2" t="s">
        <v>21419</v>
      </c>
    </row>
    <row r="5730" spans="1:10" x14ac:dyDescent="0.3">
      <c r="A5730" s="3">
        <v>7501</v>
      </c>
      <c r="B5730" s="3">
        <v>6228113814</v>
      </c>
      <c r="C5730" s="2" t="s">
        <v>21508</v>
      </c>
      <c r="D5730" s="2" t="s">
        <v>1</v>
      </c>
      <c r="E5730" s="3" t="s">
        <v>2</v>
      </c>
      <c r="F5730" s="3">
        <v>48250</v>
      </c>
      <c r="G5730" s="3" t="str">
        <f t="shared" si="89"/>
        <v xml:space="preserve">경남 </v>
      </c>
      <c r="H5730" s="2" t="s">
        <v>21510</v>
      </c>
      <c r="I5730" s="2" t="s">
        <v>593</v>
      </c>
      <c r="J5730" s="2" t="s">
        <v>21509</v>
      </c>
    </row>
    <row r="5731" spans="1:10" x14ac:dyDescent="0.3">
      <c r="A5731" s="3">
        <v>7539</v>
      </c>
      <c r="B5731" s="3">
        <v>6198102081</v>
      </c>
      <c r="C5731" s="2" t="s">
        <v>21617</v>
      </c>
      <c r="D5731" s="2" t="s">
        <v>1</v>
      </c>
      <c r="E5731" s="3" t="s">
        <v>2</v>
      </c>
      <c r="F5731" s="3">
        <v>48240</v>
      </c>
      <c r="G5731" s="3" t="str">
        <f t="shared" si="89"/>
        <v xml:space="preserve">경남 </v>
      </c>
      <c r="H5731" s="2" t="s">
        <v>21619</v>
      </c>
      <c r="I5731" s="2" t="s">
        <v>1493</v>
      </c>
      <c r="J5731" s="2" t="s">
        <v>21618</v>
      </c>
    </row>
    <row r="5732" spans="1:10" x14ac:dyDescent="0.3">
      <c r="A5732" s="3">
        <v>7540</v>
      </c>
      <c r="B5732" s="3">
        <v>6218106057</v>
      </c>
      <c r="C5732" s="2" t="s">
        <v>13963</v>
      </c>
      <c r="D5732" s="2" t="s">
        <v>1</v>
      </c>
      <c r="E5732" s="3" t="s">
        <v>2</v>
      </c>
      <c r="F5732" s="3">
        <v>48330</v>
      </c>
      <c r="G5732" s="3" t="str">
        <f t="shared" si="89"/>
        <v xml:space="preserve">경남 </v>
      </c>
      <c r="H5732" s="2" t="s">
        <v>21621</v>
      </c>
      <c r="I5732" s="2" t="s">
        <v>12687</v>
      </c>
      <c r="J5732" s="2" t="s">
        <v>21620</v>
      </c>
    </row>
    <row r="5733" spans="1:10" x14ac:dyDescent="0.3">
      <c r="A5733" s="3">
        <v>7572</v>
      </c>
      <c r="B5733" s="3">
        <v>6088107937</v>
      </c>
      <c r="C5733" s="2" t="s">
        <v>1253</v>
      </c>
      <c r="D5733" s="2" t="s">
        <v>1</v>
      </c>
      <c r="E5733" s="3" t="s">
        <v>2</v>
      </c>
      <c r="F5733" s="3">
        <v>48123</v>
      </c>
      <c r="G5733" s="3" t="str">
        <f t="shared" si="89"/>
        <v xml:space="preserve">경남 </v>
      </c>
      <c r="H5733" s="2" t="s">
        <v>21711</v>
      </c>
      <c r="I5733" s="2" t="s">
        <v>3045</v>
      </c>
      <c r="J5733" s="2" t="s">
        <v>21710</v>
      </c>
    </row>
    <row r="5734" spans="1:10" x14ac:dyDescent="0.3">
      <c r="A5734" s="3">
        <v>7575</v>
      </c>
      <c r="B5734" s="3">
        <v>6228114977</v>
      </c>
      <c r="C5734" s="2" t="s">
        <v>21718</v>
      </c>
      <c r="D5734" s="2" t="s">
        <v>1</v>
      </c>
      <c r="E5734" s="3" t="s">
        <v>2</v>
      </c>
      <c r="F5734" s="3">
        <v>48250</v>
      </c>
      <c r="G5734" s="3" t="str">
        <f t="shared" si="89"/>
        <v xml:space="preserve">경남 </v>
      </c>
      <c r="H5734" s="2" t="s">
        <v>21720</v>
      </c>
      <c r="I5734" s="2" t="s">
        <v>489</v>
      </c>
      <c r="J5734" s="2" t="s">
        <v>21719</v>
      </c>
    </row>
    <row r="5735" spans="1:10" x14ac:dyDescent="0.3">
      <c r="A5735" s="3">
        <v>7674</v>
      </c>
      <c r="B5735" s="3">
        <v>6120175164</v>
      </c>
      <c r="C5735" s="2" t="s">
        <v>21988</v>
      </c>
      <c r="D5735" s="2" t="s">
        <v>1</v>
      </c>
      <c r="E5735" s="3" t="s">
        <v>2</v>
      </c>
      <c r="F5735" s="3">
        <v>48310</v>
      </c>
      <c r="G5735" s="3" t="str">
        <f t="shared" si="89"/>
        <v xml:space="preserve">경남 </v>
      </c>
      <c r="H5735" s="2" t="s">
        <v>922</v>
      </c>
      <c r="I5735" s="2" t="s">
        <v>530</v>
      </c>
      <c r="J5735" s="2" t="s">
        <v>21989</v>
      </c>
    </row>
    <row r="5736" spans="1:10" x14ac:dyDescent="0.3">
      <c r="A5736" s="3">
        <v>7675</v>
      </c>
      <c r="B5736" s="3">
        <v>6138118154</v>
      </c>
      <c r="C5736" s="2" t="s">
        <v>21990</v>
      </c>
      <c r="D5736" s="2" t="s">
        <v>1</v>
      </c>
      <c r="E5736" s="3" t="s">
        <v>2</v>
      </c>
      <c r="F5736" s="3">
        <v>48170</v>
      </c>
      <c r="G5736" s="3" t="str">
        <f t="shared" si="89"/>
        <v xml:space="preserve">경남 </v>
      </c>
      <c r="H5736" s="2" t="s">
        <v>21992</v>
      </c>
      <c r="I5736" s="2" t="s">
        <v>6811</v>
      </c>
      <c r="J5736" s="2" t="s">
        <v>21991</v>
      </c>
    </row>
    <row r="5737" spans="1:10" x14ac:dyDescent="0.3">
      <c r="A5737" s="3">
        <v>7701</v>
      </c>
      <c r="B5737" s="3">
        <v>6058182000</v>
      </c>
      <c r="C5737" s="2" t="s">
        <v>22053</v>
      </c>
      <c r="D5737" s="2" t="s">
        <v>1</v>
      </c>
      <c r="E5737" s="3" t="s">
        <v>2</v>
      </c>
      <c r="F5737" s="3">
        <v>48330</v>
      </c>
      <c r="G5737" s="3" t="str">
        <f t="shared" si="89"/>
        <v xml:space="preserve">경남 </v>
      </c>
      <c r="H5737" s="2" t="s">
        <v>22055</v>
      </c>
      <c r="I5737" s="2" t="s">
        <v>4762</v>
      </c>
      <c r="J5737" s="2" t="s">
        <v>22054</v>
      </c>
    </row>
    <row r="5738" spans="1:10" x14ac:dyDescent="0.3">
      <c r="A5738" s="3">
        <v>7703</v>
      </c>
      <c r="B5738" s="3">
        <v>6138105493</v>
      </c>
      <c r="C5738" s="2" t="s">
        <v>22059</v>
      </c>
      <c r="D5738" s="2" t="s">
        <v>1</v>
      </c>
      <c r="E5738" s="3" t="s">
        <v>2</v>
      </c>
      <c r="F5738" s="3">
        <v>48240</v>
      </c>
      <c r="G5738" s="3" t="str">
        <f t="shared" si="89"/>
        <v xml:space="preserve">경남 </v>
      </c>
      <c r="H5738" s="2" t="s">
        <v>22061</v>
      </c>
      <c r="I5738" s="2" t="s">
        <v>763</v>
      </c>
      <c r="J5738" s="2" t="s">
        <v>22060</v>
      </c>
    </row>
    <row r="5739" spans="1:10" x14ac:dyDescent="0.3">
      <c r="A5739" s="3">
        <v>7704</v>
      </c>
      <c r="B5739" s="3">
        <v>6158133995</v>
      </c>
      <c r="C5739" s="2" t="s">
        <v>22062</v>
      </c>
      <c r="D5739" s="2" t="s">
        <v>1</v>
      </c>
      <c r="E5739" s="3" t="s">
        <v>2</v>
      </c>
      <c r="F5739" s="3">
        <v>48250</v>
      </c>
      <c r="G5739" s="3" t="str">
        <f t="shared" si="89"/>
        <v xml:space="preserve">경남 </v>
      </c>
      <c r="H5739" s="2" t="s">
        <v>22064</v>
      </c>
      <c r="I5739" s="2" t="s">
        <v>2304</v>
      </c>
      <c r="J5739" s="2" t="s">
        <v>22063</v>
      </c>
    </row>
    <row r="5740" spans="1:10" x14ac:dyDescent="0.3">
      <c r="A5740" s="3">
        <v>7727</v>
      </c>
      <c r="B5740" s="3">
        <v>5148122195</v>
      </c>
      <c r="C5740" s="2" t="s">
        <v>22127</v>
      </c>
      <c r="D5740" s="2" t="s">
        <v>1</v>
      </c>
      <c r="E5740" s="3" t="s">
        <v>2</v>
      </c>
      <c r="F5740" s="3">
        <v>48740</v>
      </c>
      <c r="G5740" s="3" t="str">
        <f t="shared" si="89"/>
        <v xml:space="preserve">경남 </v>
      </c>
      <c r="H5740" s="2" t="s">
        <v>22129</v>
      </c>
      <c r="I5740" s="2" t="s">
        <v>63</v>
      </c>
      <c r="J5740" s="2" t="s">
        <v>22128</v>
      </c>
    </row>
    <row r="5741" spans="1:10" x14ac:dyDescent="0.3">
      <c r="A5741" s="3">
        <v>7731</v>
      </c>
      <c r="B5741" s="3">
        <v>6228113677</v>
      </c>
      <c r="C5741" s="2" t="s">
        <v>22138</v>
      </c>
      <c r="D5741" s="2" t="s">
        <v>1</v>
      </c>
      <c r="E5741" s="3" t="s">
        <v>2</v>
      </c>
      <c r="F5741" s="3">
        <v>48250</v>
      </c>
      <c r="G5741" s="3" t="str">
        <f t="shared" si="89"/>
        <v xml:space="preserve">경남 </v>
      </c>
      <c r="H5741" s="2" t="s">
        <v>22140</v>
      </c>
      <c r="I5741" s="2" t="s">
        <v>1508</v>
      </c>
      <c r="J5741" s="2" t="s">
        <v>22139</v>
      </c>
    </row>
    <row r="5742" spans="1:10" x14ac:dyDescent="0.3">
      <c r="A5742" s="3">
        <v>7756</v>
      </c>
      <c r="B5742" s="3">
        <v>6058145612</v>
      </c>
      <c r="C5742" s="2" t="s">
        <v>22205</v>
      </c>
      <c r="D5742" s="2" t="s">
        <v>1</v>
      </c>
      <c r="E5742" s="3" t="s">
        <v>2</v>
      </c>
      <c r="F5742" s="3">
        <v>48270</v>
      </c>
      <c r="G5742" s="3" t="str">
        <f t="shared" si="89"/>
        <v xml:space="preserve">경남 </v>
      </c>
      <c r="H5742" s="2" t="s">
        <v>22207</v>
      </c>
      <c r="I5742" s="2" t="s">
        <v>169</v>
      </c>
      <c r="J5742" s="2" t="s">
        <v>22206</v>
      </c>
    </row>
    <row r="5743" spans="1:10" x14ac:dyDescent="0.3">
      <c r="A5743" s="3">
        <v>7757</v>
      </c>
      <c r="B5743" s="3">
        <v>6088132891</v>
      </c>
      <c r="C5743" s="2" t="s">
        <v>22208</v>
      </c>
      <c r="D5743" s="2" t="s">
        <v>1</v>
      </c>
      <c r="E5743" s="3" t="s">
        <v>2</v>
      </c>
      <c r="F5743" s="3">
        <v>48127</v>
      </c>
      <c r="G5743" s="3" t="str">
        <f t="shared" si="89"/>
        <v xml:space="preserve">경남 </v>
      </c>
      <c r="H5743" s="2" t="s">
        <v>22210</v>
      </c>
      <c r="I5743" s="2" t="s">
        <v>469</v>
      </c>
      <c r="J5743" s="2" t="s">
        <v>22209</v>
      </c>
    </row>
    <row r="5744" spans="1:10" x14ac:dyDescent="0.3">
      <c r="A5744" s="3">
        <v>7758</v>
      </c>
      <c r="B5744" s="3">
        <v>6098179792</v>
      </c>
      <c r="C5744" s="2" t="s">
        <v>22211</v>
      </c>
      <c r="D5744" s="2" t="s">
        <v>1</v>
      </c>
      <c r="E5744" s="3" t="s">
        <v>2</v>
      </c>
      <c r="F5744" s="3">
        <v>48123</v>
      </c>
      <c r="G5744" s="3" t="str">
        <f t="shared" si="89"/>
        <v xml:space="preserve">경남 </v>
      </c>
      <c r="H5744" s="2" t="s">
        <v>22213</v>
      </c>
      <c r="I5744" s="2" t="s">
        <v>447</v>
      </c>
      <c r="J5744" s="2" t="s">
        <v>22212</v>
      </c>
    </row>
    <row r="5745" spans="1:10" x14ac:dyDescent="0.3">
      <c r="A5745" s="3">
        <v>7760</v>
      </c>
      <c r="B5745" s="3">
        <v>6128109045</v>
      </c>
      <c r="C5745" s="2" t="s">
        <v>22217</v>
      </c>
      <c r="D5745" s="2" t="s">
        <v>1</v>
      </c>
      <c r="E5745" s="3" t="s">
        <v>2</v>
      </c>
      <c r="F5745" s="3">
        <v>48310</v>
      </c>
      <c r="G5745" s="3" t="str">
        <f t="shared" si="89"/>
        <v xml:space="preserve">경남 </v>
      </c>
      <c r="H5745" s="2" t="s">
        <v>22219</v>
      </c>
      <c r="I5745" s="2" t="s">
        <v>530</v>
      </c>
      <c r="J5745" s="2" t="s">
        <v>22218</v>
      </c>
    </row>
    <row r="5746" spans="1:10" x14ac:dyDescent="0.3">
      <c r="A5746" s="3">
        <v>7761</v>
      </c>
      <c r="B5746" s="3">
        <v>6128135844</v>
      </c>
      <c r="C5746" s="2" t="s">
        <v>22220</v>
      </c>
      <c r="D5746" s="2" t="s">
        <v>1</v>
      </c>
      <c r="E5746" s="3" t="s">
        <v>2</v>
      </c>
      <c r="F5746" s="3">
        <v>48310</v>
      </c>
      <c r="G5746" s="3" t="str">
        <f t="shared" si="89"/>
        <v xml:space="preserve">경남 </v>
      </c>
      <c r="H5746" s="2" t="s">
        <v>22222</v>
      </c>
      <c r="I5746" s="2" t="s">
        <v>47</v>
      </c>
      <c r="J5746" s="2" t="s">
        <v>22221</v>
      </c>
    </row>
    <row r="5747" spans="1:10" x14ac:dyDescent="0.3">
      <c r="A5747" s="3">
        <v>7796</v>
      </c>
      <c r="B5747" s="3">
        <v>6088139370</v>
      </c>
      <c r="C5747" s="2" t="s">
        <v>22311</v>
      </c>
      <c r="D5747" s="2" t="s">
        <v>1</v>
      </c>
      <c r="E5747" s="3" t="s">
        <v>2</v>
      </c>
      <c r="F5747" s="3">
        <v>48127</v>
      </c>
      <c r="G5747" s="3" t="str">
        <f t="shared" si="89"/>
        <v xml:space="preserve">경남 </v>
      </c>
      <c r="H5747" s="2" t="s">
        <v>22313</v>
      </c>
      <c r="I5747" s="2" t="s">
        <v>586</v>
      </c>
      <c r="J5747" s="2" t="s">
        <v>22312</v>
      </c>
    </row>
    <row r="5748" spans="1:10" x14ac:dyDescent="0.3">
      <c r="A5748" s="3">
        <v>7797</v>
      </c>
      <c r="B5748" s="3">
        <v>6158146637</v>
      </c>
      <c r="C5748" s="2" t="s">
        <v>22314</v>
      </c>
      <c r="D5748" s="2" t="s">
        <v>1</v>
      </c>
      <c r="E5748" s="3" t="s">
        <v>2</v>
      </c>
      <c r="F5748" s="3">
        <v>48250</v>
      </c>
      <c r="G5748" s="3" t="str">
        <f t="shared" si="89"/>
        <v xml:space="preserve">경남 </v>
      </c>
      <c r="H5748" s="2" t="s">
        <v>22316</v>
      </c>
      <c r="I5748" s="2" t="s">
        <v>260</v>
      </c>
      <c r="J5748" s="2" t="s">
        <v>22315</v>
      </c>
    </row>
    <row r="5749" spans="1:10" x14ac:dyDescent="0.3">
      <c r="A5749" s="3">
        <v>7798</v>
      </c>
      <c r="B5749" s="3">
        <v>6158169440</v>
      </c>
      <c r="C5749" s="2" t="s">
        <v>22317</v>
      </c>
      <c r="D5749" s="2" t="s">
        <v>1</v>
      </c>
      <c r="E5749" s="3" t="s">
        <v>2</v>
      </c>
      <c r="F5749" s="3">
        <v>48250</v>
      </c>
      <c r="G5749" s="3" t="str">
        <f t="shared" si="89"/>
        <v xml:space="preserve">경남 </v>
      </c>
      <c r="H5749" s="2" t="s">
        <v>22319</v>
      </c>
      <c r="I5749" s="2" t="s">
        <v>526</v>
      </c>
      <c r="J5749" s="2" t="s">
        <v>22318</v>
      </c>
    </row>
    <row r="5750" spans="1:10" x14ac:dyDescent="0.3">
      <c r="A5750" s="3">
        <v>7822</v>
      </c>
      <c r="B5750" s="3">
        <v>6068159837</v>
      </c>
      <c r="C5750" s="2" t="s">
        <v>22388</v>
      </c>
      <c r="D5750" s="2" t="s">
        <v>1</v>
      </c>
      <c r="E5750" s="3" t="s">
        <v>2</v>
      </c>
      <c r="F5750" s="3">
        <v>48250</v>
      </c>
      <c r="G5750" s="3" t="str">
        <f t="shared" si="89"/>
        <v xml:space="preserve">경남 </v>
      </c>
      <c r="H5750" s="2" t="s">
        <v>22390</v>
      </c>
      <c r="I5750" s="2" t="s">
        <v>3465</v>
      </c>
      <c r="J5750" s="2" t="s">
        <v>22389</v>
      </c>
    </row>
    <row r="5751" spans="1:10" x14ac:dyDescent="0.3">
      <c r="A5751" s="3">
        <v>7825</v>
      </c>
      <c r="B5751" s="3">
        <v>6098157764</v>
      </c>
      <c r="C5751" s="2" t="s">
        <v>22396</v>
      </c>
      <c r="D5751" s="2" t="s">
        <v>1</v>
      </c>
      <c r="E5751" s="3" t="s">
        <v>2</v>
      </c>
      <c r="F5751" s="3">
        <v>48127</v>
      </c>
      <c r="G5751" s="3" t="str">
        <f t="shared" si="89"/>
        <v xml:space="preserve">경남 </v>
      </c>
      <c r="H5751" s="2" t="s">
        <v>22398</v>
      </c>
      <c r="I5751" s="2" t="s">
        <v>743</v>
      </c>
      <c r="J5751" s="2" t="s">
        <v>22397</v>
      </c>
    </row>
    <row r="5752" spans="1:10" x14ac:dyDescent="0.3">
      <c r="A5752" s="3">
        <v>7826</v>
      </c>
      <c r="B5752" s="3">
        <v>6228105648</v>
      </c>
      <c r="C5752" s="2" t="s">
        <v>22399</v>
      </c>
      <c r="D5752" s="2" t="s">
        <v>1</v>
      </c>
      <c r="E5752" s="3" t="s">
        <v>2</v>
      </c>
      <c r="F5752" s="3">
        <v>48250</v>
      </c>
      <c r="G5752" s="3" t="str">
        <f t="shared" si="89"/>
        <v xml:space="preserve">경남 </v>
      </c>
      <c r="H5752" s="2" t="s">
        <v>22401</v>
      </c>
      <c r="I5752" s="2" t="s">
        <v>308</v>
      </c>
      <c r="J5752" s="2" t="s">
        <v>22400</v>
      </c>
    </row>
    <row r="5753" spans="1:10" x14ac:dyDescent="0.3">
      <c r="A5753" s="3">
        <v>7861</v>
      </c>
      <c r="B5753" s="3">
        <v>6068111298</v>
      </c>
      <c r="C5753" s="2" t="s">
        <v>22503</v>
      </c>
      <c r="D5753" s="2" t="s">
        <v>1</v>
      </c>
      <c r="E5753" s="3" t="s">
        <v>2</v>
      </c>
      <c r="F5753" s="3">
        <v>48330</v>
      </c>
      <c r="G5753" s="3" t="str">
        <f t="shared" si="89"/>
        <v xml:space="preserve">경남 </v>
      </c>
      <c r="H5753" s="2" t="s">
        <v>22505</v>
      </c>
      <c r="I5753" s="2" t="s">
        <v>17351</v>
      </c>
      <c r="J5753" s="2" t="s">
        <v>22504</v>
      </c>
    </row>
    <row r="5754" spans="1:10" x14ac:dyDescent="0.3">
      <c r="A5754" s="3">
        <v>7865</v>
      </c>
      <c r="B5754" s="3">
        <v>6218117122</v>
      </c>
      <c r="C5754" s="2" t="s">
        <v>22514</v>
      </c>
      <c r="D5754" s="2" t="s">
        <v>1</v>
      </c>
      <c r="E5754" s="3" t="s">
        <v>2</v>
      </c>
      <c r="F5754" s="3">
        <v>48330</v>
      </c>
      <c r="G5754" s="3" t="str">
        <f t="shared" si="89"/>
        <v xml:space="preserve">경남 </v>
      </c>
      <c r="H5754" s="2" t="s">
        <v>22516</v>
      </c>
      <c r="I5754" s="2" t="s">
        <v>146</v>
      </c>
      <c r="J5754" s="2" t="s">
        <v>22515</v>
      </c>
    </row>
    <row r="5755" spans="1:10" x14ac:dyDescent="0.3">
      <c r="A5755" s="3">
        <v>7867</v>
      </c>
      <c r="B5755" s="3">
        <v>6220145274</v>
      </c>
      <c r="C5755" s="2" t="s">
        <v>22520</v>
      </c>
      <c r="D5755" s="2" t="s">
        <v>1</v>
      </c>
      <c r="E5755" s="3" t="s">
        <v>2</v>
      </c>
      <c r="F5755" s="3">
        <v>48270</v>
      </c>
      <c r="G5755" s="3" t="str">
        <f t="shared" si="89"/>
        <v xml:space="preserve">경남 </v>
      </c>
      <c r="H5755" s="2" t="s">
        <v>22522</v>
      </c>
      <c r="I5755" s="2" t="s">
        <v>447</v>
      </c>
      <c r="J5755" s="2" t="s">
        <v>22521</v>
      </c>
    </row>
    <row r="5756" spans="1:10" x14ac:dyDescent="0.3">
      <c r="A5756" s="3">
        <v>7927</v>
      </c>
      <c r="B5756" s="3">
        <v>6090639245</v>
      </c>
      <c r="C5756" s="2" t="s">
        <v>22681</v>
      </c>
      <c r="D5756" s="2" t="s">
        <v>1</v>
      </c>
      <c r="E5756" s="3" t="s">
        <v>2</v>
      </c>
      <c r="F5756" s="3">
        <v>48310</v>
      </c>
      <c r="G5756" s="3" t="str">
        <f t="shared" si="89"/>
        <v xml:space="preserve">경남 </v>
      </c>
      <c r="H5756" s="2" t="s">
        <v>922</v>
      </c>
      <c r="I5756" s="2" t="s">
        <v>530</v>
      </c>
      <c r="J5756" s="2" t="s">
        <v>22682</v>
      </c>
    </row>
    <row r="5757" spans="1:10" x14ac:dyDescent="0.3">
      <c r="A5757" s="3">
        <v>7928</v>
      </c>
      <c r="B5757" s="3">
        <v>6098100126</v>
      </c>
      <c r="C5757" s="2" t="s">
        <v>22683</v>
      </c>
      <c r="D5757" s="2" t="s">
        <v>1</v>
      </c>
      <c r="E5757" s="3" t="s">
        <v>2</v>
      </c>
      <c r="F5757" s="3">
        <v>48121</v>
      </c>
      <c r="G5757" s="3" t="str">
        <f t="shared" si="89"/>
        <v xml:space="preserve">경남 </v>
      </c>
      <c r="H5757" s="2" t="s">
        <v>22685</v>
      </c>
      <c r="I5757" s="2" t="s">
        <v>597</v>
      </c>
      <c r="J5757" s="2" t="s">
        <v>22684</v>
      </c>
    </row>
    <row r="5758" spans="1:10" x14ac:dyDescent="0.3">
      <c r="A5758" s="3">
        <v>7929</v>
      </c>
      <c r="B5758" s="3">
        <v>6098170923</v>
      </c>
      <c r="C5758" s="2" t="s">
        <v>22686</v>
      </c>
      <c r="D5758" s="2" t="s">
        <v>1</v>
      </c>
      <c r="E5758" s="3" t="s">
        <v>2</v>
      </c>
      <c r="F5758" s="3">
        <v>48123</v>
      </c>
      <c r="G5758" s="3" t="str">
        <f t="shared" si="89"/>
        <v xml:space="preserve">경남 </v>
      </c>
      <c r="H5758" s="2" t="s">
        <v>22688</v>
      </c>
      <c r="I5758" s="2" t="s">
        <v>2102</v>
      </c>
      <c r="J5758" s="2" t="s">
        <v>22687</v>
      </c>
    </row>
    <row r="5759" spans="1:10" x14ac:dyDescent="0.3">
      <c r="A5759" s="3">
        <v>7930</v>
      </c>
      <c r="B5759" s="3">
        <v>6158142140</v>
      </c>
      <c r="C5759" s="2" t="s">
        <v>22689</v>
      </c>
      <c r="D5759" s="2" t="s">
        <v>1</v>
      </c>
      <c r="E5759" s="3" t="s">
        <v>2</v>
      </c>
      <c r="F5759" s="3">
        <v>48250</v>
      </c>
      <c r="G5759" s="3" t="str">
        <f t="shared" si="89"/>
        <v xml:space="preserve">경남 </v>
      </c>
      <c r="H5759" s="2" t="s">
        <v>22691</v>
      </c>
      <c r="I5759" s="2" t="s">
        <v>393</v>
      </c>
      <c r="J5759" s="2" t="s">
        <v>22690</v>
      </c>
    </row>
    <row r="5760" spans="1:10" x14ac:dyDescent="0.3">
      <c r="A5760" s="3">
        <v>7963</v>
      </c>
      <c r="B5760" s="3">
        <v>6158171188</v>
      </c>
      <c r="C5760" s="2" t="s">
        <v>22778</v>
      </c>
      <c r="D5760" s="2" t="s">
        <v>1</v>
      </c>
      <c r="E5760" s="3" t="s">
        <v>2</v>
      </c>
      <c r="F5760" s="3">
        <v>48250</v>
      </c>
      <c r="G5760" s="3" t="str">
        <f t="shared" si="89"/>
        <v xml:space="preserve">경남 </v>
      </c>
      <c r="H5760" s="2" t="s">
        <v>22780</v>
      </c>
      <c r="I5760" s="2" t="s">
        <v>260</v>
      </c>
      <c r="J5760" s="2" t="s">
        <v>22779</v>
      </c>
    </row>
    <row r="5761" spans="1:10" x14ac:dyDescent="0.3">
      <c r="A5761" s="3">
        <v>7999</v>
      </c>
      <c r="B5761" s="3">
        <v>6098137448</v>
      </c>
      <c r="C5761" s="2" t="s">
        <v>22873</v>
      </c>
      <c r="D5761" s="2" t="s">
        <v>1</v>
      </c>
      <c r="E5761" s="3" t="s">
        <v>2</v>
      </c>
      <c r="F5761" s="3">
        <v>48123</v>
      </c>
      <c r="G5761" s="3" t="str">
        <f t="shared" si="89"/>
        <v xml:space="preserve">경남 </v>
      </c>
      <c r="H5761" s="2" t="s">
        <v>22875</v>
      </c>
      <c r="I5761" s="2" t="s">
        <v>13</v>
      </c>
      <c r="J5761" s="2" t="s">
        <v>22874</v>
      </c>
    </row>
    <row r="5762" spans="1:10" x14ac:dyDescent="0.3">
      <c r="A5762" s="3">
        <v>8030</v>
      </c>
      <c r="B5762" s="3">
        <v>6158138933</v>
      </c>
      <c r="C5762" s="2" t="s">
        <v>22946</v>
      </c>
      <c r="D5762" s="2" t="s">
        <v>1</v>
      </c>
      <c r="E5762" s="3" t="s">
        <v>2</v>
      </c>
      <c r="F5762" s="3">
        <v>48250</v>
      </c>
      <c r="G5762" s="3" t="str">
        <f t="shared" si="89"/>
        <v xml:space="preserve">경남 </v>
      </c>
      <c r="H5762" s="2" t="s">
        <v>22948</v>
      </c>
      <c r="I5762" s="2" t="s">
        <v>2752</v>
      </c>
      <c r="J5762" s="2" t="s">
        <v>22947</v>
      </c>
    </row>
    <row r="5763" spans="1:10" x14ac:dyDescent="0.3">
      <c r="A5763" s="3">
        <v>8031</v>
      </c>
      <c r="B5763" s="3">
        <v>6158143417</v>
      </c>
      <c r="C5763" s="2" t="s">
        <v>22949</v>
      </c>
      <c r="D5763" s="2" t="s">
        <v>1</v>
      </c>
      <c r="E5763" s="3" t="s">
        <v>2</v>
      </c>
      <c r="F5763" s="3">
        <v>48250</v>
      </c>
      <c r="G5763" s="3" t="str">
        <f t="shared" ref="G5763:G5826" si="90">LEFT(H5763,3)</f>
        <v xml:space="preserve">경남 </v>
      </c>
      <c r="H5763" s="2" t="s">
        <v>22951</v>
      </c>
      <c r="I5763" s="2" t="s">
        <v>764</v>
      </c>
      <c r="J5763" s="2" t="s">
        <v>22950</v>
      </c>
    </row>
    <row r="5764" spans="1:10" x14ac:dyDescent="0.3">
      <c r="A5764" s="3">
        <v>8065</v>
      </c>
      <c r="B5764" s="3">
        <v>6030134679</v>
      </c>
      <c r="C5764" s="2" t="s">
        <v>23043</v>
      </c>
      <c r="D5764" s="2" t="s">
        <v>1</v>
      </c>
      <c r="E5764" s="3" t="s">
        <v>2</v>
      </c>
      <c r="F5764" s="3">
        <v>48250</v>
      </c>
      <c r="G5764" s="3" t="str">
        <f t="shared" si="90"/>
        <v xml:space="preserve">경남 </v>
      </c>
      <c r="H5764" s="2" t="s">
        <v>23045</v>
      </c>
      <c r="I5764" s="2" t="s">
        <v>229</v>
      </c>
      <c r="J5764" s="2" t="s">
        <v>23044</v>
      </c>
    </row>
    <row r="5765" spans="1:10" x14ac:dyDescent="0.3">
      <c r="A5765" s="3">
        <v>8068</v>
      </c>
      <c r="B5765" s="3">
        <v>6068622131</v>
      </c>
      <c r="C5765" s="2" t="s">
        <v>23052</v>
      </c>
      <c r="D5765" s="2" t="s">
        <v>1</v>
      </c>
      <c r="E5765" s="3" t="s">
        <v>2</v>
      </c>
      <c r="F5765" s="3">
        <v>48330</v>
      </c>
      <c r="G5765" s="3" t="str">
        <f t="shared" si="90"/>
        <v xml:space="preserve">경남 </v>
      </c>
      <c r="H5765" s="2" t="s">
        <v>23054</v>
      </c>
      <c r="I5765" s="2" t="s">
        <v>526</v>
      </c>
      <c r="J5765" s="2" t="s">
        <v>23053</v>
      </c>
    </row>
    <row r="5766" spans="1:10" x14ac:dyDescent="0.3">
      <c r="A5766" s="3">
        <v>8070</v>
      </c>
      <c r="B5766" s="3">
        <v>6228123758</v>
      </c>
      <c r="C5766" s="2" t="s">
        <v>23058</v>
      </c>
      <c r="D5766" s="2" t="s">
        <v>1</v>
      </c>
      <c r="E5766" s="3" t="s">
        <v>2</v>
      </c>
      <c r="F5766" s="3">
        <v>48250</v>
      </c>
      <c r="G5766" s="3" t="str">
        <f t="shared" si="90"/>
        <v xml:space="preserve">경남 </v>
      </c>
      <c r="H5766" s="2" t="s">
        <v>23060</v>
      </c>
      <c r="I5766" s="2" t="s">
        <v>534</v>
      </c>
      <c r="J5766" s="2" t="s">
        <v>23059</v>
      </c>
    </row>
    <row r="5767" spans="1:10" x14ac:dyDescent="0.3">
      <c r="A5767" s="3">
        <v>8102</v>
      </c>
      <c r="B5767" s="3">
        <v>6098174875</v>
      </c>
      <c r="C5767" s="2" t="s">
        <v>23143</v>
      </c>
      <c r="D5767" s="2" t="s">
        <v>976</v>
      </c>
      <c r="E5767" s="3" t="s">
        <v>133</v>
      </c>
      <c r="F5767" s="3">
        <v>48129</v>
      </c>
      <c r="G5767" s="3" t="str">
        <f t="shared" si="90"/>
        <v xml:space="preserve">경남 </v>
      </c>
      <c r="H5767" s="2" t="s">
        <v>23145</v>
      </c>
      <c r="I5767" s="2" t="s">
        <v>1742</v>
      </c>
      <c r="J5767" s="2" t="s">
        <v>23144</v>
      </c>
    </row>
    <row r="5768" spans="1:10" x14ac:dyDescent="0.3">
      <c r="A5768" s="3">
        <v>8133</v>
      </c>
      <c r="B5768" s="3">
        <v>6098150645</v>
      </c>
      <c r="C5768" s="2" t="s">
        <v>23229</v>
      </c>
      <c r="D5768" s="2" t="s">
        <v>1</v>
      </c>
      <c r="E5768" s="3" t="s">
        <v>2</v>
      </c>
      <c r="F5768" s="3">
        <v>48250</v>
      </c>
      <c r="G5768" s="3" t="str">
        <f t="shared" si="90"/>
        <v xml:space="preserve">경남 </v>
      </c>
      <c r="H5768" s="2" t="s">
        <v>23231</v>
      </c>
      <c r="I5768" s="2" t="s">
        <v>260</v>
      </c>
      <c r="J5768" s="2" t="s">
        <v>23230</v>
      </c>
    </row>
    <row r="5769" spans="1:10" x14ac:dyDescent="0.3">
      <c r="A5769" s="3">
        <v>8168</v>
      </c>
      <c r="B5769" s="3">
        <v>6218160920</v>
      </c>
      <c r="C5769" s="2" t="s">
        <v>23325</v>
      </c>
      <c r="D5769" s="2" t="s">
        <v>1</v>
      </c>
      <c r="E5769" s="3" t="s">
        <v>2</v>
      </c>
      <c r="F5769" s="3">
        <v>48330</v>
      </c>
      <c r="G5769" s="3" t="str">
        <f t="shared" si="90"/>
        <v xml:space="preserve">경남 </v>
      </c>
      <c r="H5769" s="2" t="s">
        <v>23327</v>
      </c>
      <c r="I5769" s="2" t="s">
        <v>357</v>
      </c>
      <c r="J5769" s="2" t="s">
        <v>23326</v>
      </c>
    </row>
    <row r="5770" spans="1:10" x14ac:dyDescent="0.3">
      <c r="A5770" s="3">
        <v>8169</v>
      </c>
      <c r="B5770" s="3">
        <v>6228126018</v>
      </c>
      <c r="C5770" s="2" t="s">
        <v>23328</v>
      </c>
      <c r="D5770" s="2" t="s">
        <v>1</v>
      </c>
      <c r="E5770" s="3" t="s">
        <v>2</v>
      </c>
      <c r="F5770" s="3">
        <v>48250</v>
      </c>
      <c r="G5770" s="3" t="str">
        <f t="shared" si="90"/>
        <v xml:space="preserve">경남 </v>
      </c>
      <c r="H5770" s="2" t="s">
        <v>23330</v>
      </c>
      <c r="I5770" s="2" t="s">
        <v>1898</v>
      </c>
      <c r="J5770" s="2" t="s">
        <v>23329</v>
      </c>
    </row>
    <row r="5771" spans="1:10" x14ac:dyDescent="0.3">
      <c r="A5771" s="3">
        <v>8197</v>
      </c>
      <c r="B5771" s="3">
        <v>6068194697</v>
      </c>
      <c r="C5771" s="2" t="s">
        <v>23403</v>
      </c>
      <c r="D5771" s="2" t="s">
        <v>1</v>
      </c>
      <c r="E5771" s="3" t="s">
        <v>2</v>
      </c>
      <c r="F5771" s="3">
        <v>48250</v>
      </c>
      <c r="G5771" s="3" t="str">
        <f t="shared" si="90"/>
        <v xml:space="preserve">경남 </v>
      </c>
      <c r="H5771" s="2" t="s">
        <v>23405</v>
      </c>
      <c r="I5771" s="2" t="s">
        <v>237</v>
      </c>
      <c r="J5771" s="2" t="s">
        <v>23404</v>
      </c>
    </row>
    <row r="5772" spans="1:10" x14ac:dyDescent="0.3">
      <c r="A5772" s="3">
        <v>8228</v>
      </c>
      <c r="B5772" s="3">
        <v>6138135643</v>
      </c>
      <c r="C5772" s="2" t="s">
        <v>23493</v>
      </c>
      <c r="D5772" s="2" t="s">
        <v>1</v>
      </c>
      <c r="E5772" s="3" t="s">
        <v>2</v>
      </c>
      <c r="F5772" s="3">
        <v>48240</v>
      </c>
      <c r="G5772" s="3" t="str">
        <f t="shared" si="90"/>
        <v xml:space="preserve">경남 </v>
      </c>
      <c r="H5772" s="2" t="s">
        <v>23495</v>
      </c>
      <c r="I5772" s="2" t="s">
        <v>763</v>
      </c>
      <c r="J5772" s="2" t="s">
        <v>23494</v>
      </c>
    </row>
    <row r="5773" spans="1:10" x14ac:dyDescent="0.3">
      <c r="A5773" s="3">
        <v>8264</v>
      </c>
      <c r="B5773" s="3">
        <v>6088103800</v>
      </c>
      <c r="C5773" s="2" t="s">
        <v>23588</v>
      </c>
      <c r="D5773" s="2" t="s">
        <v>1</v>
      </c>
      <c r="E5773" s="3" t="s">
        <v>2</v>
      </c>
      <c r="F5773" s="3">
        <v>48127</v>
      </c>
      <c r="G5773" s="3" t="str">
        <f t="shared" si="90"/>
        <v xml:space="preserve">경남 </v>
      </c>
      <c r="H5773" s="2" t="s">
        <v>23590</v>
      </c>
      <c r="I5773" s="2" t="s">
        <v>4368</v>
      </c>
      <c r="J5773" s="2" t="s">
        <v>23589</v>
      </c>
    </row>
    <row r="5774" spans="1:10" x14ac:dyDescent="0.3">
      <c r="A5774" s="3">
        <v>8266</v>
      </c>
      <c r="B5774" s="3">
        <v>6218119042</v>
      </c>
      <c r="C5774" s="2" t="s">
        <v>23594</v>
      </c>
      <c r="D5774" s="2" t="s">
        <v>1</v>
      </c>
      <c r="E5774" s="3" t="s">
        <v>2</v>
      </c>
      <c r="F5774" s="3">
        <v>48330</v>
      </c>
      <c r="G5774" s="3" t="str">
        <f t="shared" si="90"/>
        <v xml:space="preserve">경남 </v>
      </c>
      <c r="H5774" s="2" t="s">
        <v>23596</v>
      </c>
      <c r="I5774" s="2" t="s">
        <v>154</v>
      </c>
      <c r="J5774" s="2" t="s">
        <v>23595</v>
      </c>
    </row>
    <row r="5775" spans="1:10" x14ac:dyDescent="0.3">
      <c r="A5775" s="3">
        <v>8301</v>
      </c>
      <c r="B5775" s="3">
        <v>6138137942</v>
      </c>
      <c r="C5775" s="2" t="s">
        <v>23685</v>
      </c>
      <c r="D5775" s="2" t="s">
        <v>1</v>
      </c>
      <c r="E5775" s="3" t="s">
        <v>2</v>
      </c>
      <c r="F5775" s="3">
        <v>48840</v>
      </c>
      <c r="G5775" s="3" t="str">
        <f t="shared" si="90"/>
        <v xml:space="preserve">경남 </v>
      </c>
      <c r="H5775" s="2" t="s">
        <v>23687</v>
      </c>
      <c r="I5775" s="2" t="s">
        <v>1075</v>
      </c>
      <c r="J5775" s="2" t="s">
        <v>23686</v>
      </c>
    </row>
    <row r="5776" spans="1:10" x14ac:dyDescent="0.3">
      <c r="A5776" s="3">
        <v>8343</v>
      </c>
      <c r="B5776" s="3">
        <v>6090347370</v>
      </c>
      <c r="C5776" s="2" t="s">
        <v>23802</v>
      </c>
      <c r="D5776" s="2" t="s">
        <v>1</v>
      </c>
      <c r="E5776" s="3" t="s">
        <v>2</v>
      </c>
      <c r="F5776" s="3">
        <v>48250</v>
      </c>
      <c r="G5776" s="3" t="str">
        <f t="shared" si="90"/>
        <v xml:space="preserve">경남 </v>
      </c>
      <c r="H5776" s="2" t="s">
        <v>23804</v>
      </c>
      <c r="I5776" s="2" t="s">
        <v>63</v>
      </c>
      <c r="J5776" s="2" t="s">
        <v>23803</v>
      </c>
    </row>
    <row r="5777" spans="1:10" x14ac:dyDescent="0.3">
      <c r="A5777" s="3">
        <v>8344</v>
      </c>
      <c r="B5777" s="3">
        <v>6098163965</v>
      </c>
      <c r="C5777" s="2" t="s">
        <v>23805</v>
      </c>
      <c r="D5777" s="2" t="s">
        <v>1</v>
      </c>
      <c r="E5777" s="3" t="s">
        <v>2</v>
      </c>
      <c r="F5777" s="3">
        <v>48250</v>
      </c>
      <c r="G5777" s="3" t="str">
        <f t="shared" si="90"/>
        <v xml:space="preserve">경남 </v>
      </c>
      <c r="H5777" s="2" t="s">
        <v>23807</v>
      </c>
      <c r="I5777" s="2" t="s">
        <v>1885</v>
      </c>
      <c r="J5777" s="2" t="s">
        <v>23806</v>
      </c>
    </row>
    <row r="5778" spans="1:10" x14ac:dyDescent="0.3">
      <c r="A5778" s="3">
        <v>8346</v>
      </c>
      <c r="B5778" s="3">
        <v>6228111039</v>
      </c>
      <c r="C5778" s="2" t="s">
        <v>23811</v>
      </c>
      <c r="D5778" s="2" t="s">
        <v>1</v>
      </c>
      <c r="E5778" s="3" t="s">
        <v>2</v>
      </c>
      <c r="F5778" s="3">
        <v>48250</v>
      </c>
      <c r="G5778" s="3" t="str">
        <f t="shared" si="90"/>
        <v xml:space="preserve">경남 </v>
      </c>
      <c r="H5778" s="2" t="s">
        <v>23813</v>
      </c>
      <c r="I5778" s="2" t="s">
        <v>423</v>
      </c>
      <c r="J5778" s="2" t="s">
        <v>23812</v>
      </c>
    </row>
    <row r="5779" spans="1:10" x14ac:dyDescent="0.3">
      <c r="A5779" s="3">
        <v>8359</v>
      </c>
      <c r="B5779" s="3">
        <v>1318192818</v>
      </c>
      <c r="C5779" s="2" t="s">
        <v>23845</v>
      </c>
      <c r="D5779" s="2" t="s">
        <v>1</v>
      </c>
      <c r="E5779" s="3" t="s">
        <v>2</v>
      </c>
      <c r="F5779" s="3">
        <v>48121</v>
      </c>
      <c r="G5779" s="3" t="str">
        <f t="shared" si="90"/>
        <v xml:space="preserve">경남 </v>
      </c>
      <c r="H5779" s="2" t="s">
        <v>23847</v>
      </c>
      <c r="I5779" s="2" t="s">
        <v>229</v>
      </c>
      <c r="J5779" s="2" t="s">
        <v>23846</v>
      </c>
    </row>
    <row r="5780" spans="1:10" x14ac:dyDescent="0.3">
      <c r="A5780" s="3">
        <v>8375</v>
      </c>
      <c r="B5780" s="3">
        <v>6068130107</v>
      </c>
      <c r="C5780" s="2" t="s">
        <v>23887</v>
      </c>
      <c r="D5780" s="2" t="s">
        <v>325</v>
      </c>
      <c r="E5780" s="3" t="s">
        <v>326</v>
      </c>
      <c r="F5780" s="3">
        <v>48250</v>
      </c>
      <c r="G5780" s="3" t="str">
        <f t="shared" si="90"/>
        <v xml:space="preserve">경남 </v>
      </c>
      <c r="H5780" s="2" t="s">
        <v>23889</v>
      </c>
      <c r="I5780" s="2" t="s">
        <v>63</v>
      </c>
      <c r="J5780" s="2" t="s">
        <v>23888</v>
      </c>
    </row>
    <row r="5781" spans="1:10" x14ac:dyDescent="0.3">
      <c r="A5781" s="3">
        <v>8408</v>
      </c>
      <c r="B5781" s="3">
        <v>6218168941</v>
      </c>
      <c r="C5781" s="2" t="s">
        <v>23976</v>
      </c>
      <c r="D5781" s="2" t="s">
        <v>1</v>
      </c>
      <c r="E5781" s="3" t="s">
        <v>2</v>
      </c>
      <c r="F5781" s="3">
        <v>48330</v>
      </c>
      <c r="G5781" s="3" t="str">
        <f t="shared" si="90"/>
        <v xml:space="preserve">경남 </v>
      </c>
      <c r="H5781" s="2" t="s">
        <v>23978</v>
      </c>
      <c r="I5781" s="2" t="s">
        <v>575</v>
      </c>
      <c r="J5781" s="2" t="s">
        <v>23977</v>
      </c>
    </row>
    <row r="5782" spans="1:10" x14ac:dyDescent="0.3">
      <c r="A5782" s="3">
        <v>8409</v>
      </c>
      <c r="B5782" s="3">
        <v>6221362257</v>
      </c>
      <c r="C5782" s="2" t="s">
        <v>23979</v>
      </c>
      <c r="D5782" s="2" t="s">
        <v>1</v>
      </c>
      <c r="E5782" s="3" t="s">
        <v>2</v>
      </c>
      <c r="F5782" s="3">
        <v>48250</v>
      </c>
      <c r="G5782" s="3" t="str">
        <f t="shared" si="90"/>
        <v xml:space="preserve">경남 </v>
      </c>
      <c r="H5782" s="2" t="s">
        <v>23981</v>
      </c>
      <c r="I5782" s="2" t="s">
        <v>357</v>
      </c>
      <c r="J5782" s="2" t="s">
        <v>23980</v>
      </c>
    </row>
    <row r="5783" spans="1:10" x14ac:dyDescent="0.3">
      <c r="A5783" s="3">
        <v>8434</v>
      </c>
      <c r="B5783" s="3">
        <v>6221465547</v>
      </c>
      <c r="C5783" s="2" t="s">
        <v>24041</v>
      </c>
      <c r="D5783" s="2" t="s">
        <v>1</v>
      </c>
      <c r="E5783" s="3" t="s">
        <v>2</v>
      </c>
      <c r="F5783" s="3">
        <v>48250</v>
      </c>
      <c r="G5783" s="3" t="str">
        <f t="shared" si="90"/>
        <v xml:space="preserve">경남 </v>
      </c>
      <c r="H5783" s="2" t="s">
        <v>24043</v>
      </c>
      <c r="I5783" s="2" t="s">
        <v>2501</v>
      </c>
      <c r="J5783" s="2" t="s">
        <v>24042</v>
      </c>
    </row>
    <row r="5784" spans="1:10" x14ac:dyDescent="0.3">
      <c r="A5784" s="3">
        <v>8496</v>
      </c>
      <c r="B5784" s="3">
        <v>6138131410</v>
      </c>
      <c r="C5784" s="2" t="s">
        <v>24210</v>
      </c>
      <c r="D5784" s="2" t="s">
        <v>1</v>
      </c>
      <c r="E5784" s="3" t="s">
        <v>2</v>
      </c>
      <c r="F5784" s="3">
        <v>48170</v>
      </c>
      <c r="G5784" s="3" t="str">
        <f t="shared" si="90"/>
        <v xml:space="preserve">경남 </v>
      </c>
      <c r="H5784" s="2" t="s">
        <v>24212</v>
      </c>
      <c r="I5784" s="2" t="s">
        <v>2304</v>
      </c>
      <c r="J5784" s="2" t="s">
        <v>24211</v>
      </c>
    </row>
    <row r="5785" spans="1:10" x14ac:dyDescent="0.3">
      <c r="A5785" s="3">
        <v>8497</v>
      </c>
      <c r="B5785" s="3">
        <v>6158146452</v>
      </c>
      <c r="C5785" s="2" t="s">
        <v>24213</v>
      </c>
      <c r="D5785" s="2" t="s">
        <v>1</v>
      </c>
      <c r="E5785" s="3" t="s">
        <v>2</v>
      </c>
      <c r="F5785" s="3">
        <v>48250</v>
      </c>
      <c r="G5785" s="3" t="str">
        <f t="shared" si="90"/>
        <v xml:space="preserve">경남 </v>
      </c>
      <c r="H5785" s="2" t="s">
        <v>24215</v>
      </c>
      <c r="I5785" s="2" t="s">
        <v>348</v>
      </c>
      <c r="J5785" s="2" t="s">
        <v>24214</v>
      </c>
    </row>
    <row r="5786" spans="1:10" x14ac:dyDescent="0.3">
      <c r="A5786" s="3">
        <v>8500</v>
      </c>
      <c r="B5786" s="3">
        <v>6221260193</v>
      </c>
      <c r="C5786" s="2" t="s">
        <v>24221</v>
      </c>
      <c r="D5786" s="2" t="s">
        <v>1</v>
      </c>
      <c r="E5786" s="3" t="s">
        <v>2</v>
      </c>
      <c r="F5786" s="3">
        <v>48250</v>
      </c>
      <c r="G5786" s="3" t="str">
        <f t="shared" si="90"/>
        <v xml:space="preserve">경남 </v>
      </c>
      <c r="H5786" s="2" t="s">
        <v>24223</v>
      </c>
      <c r="I5786" s="2" t="s">
        <v>1116</v>
      </c>
      <c r="J5786" s="2" t="s">
        <v>24222</v>
      </c>
    </row>
    <row r="5787" spans="1:10" x14ac:dyDescent="0.3">
      <c r="A5787" s="3">
        <v>8501</v>
      </c>
      <c r="B5787" s="3">
        <v>6228122647</v>
      </c>
      <c r="C5787" s="2" t="s">
        <v>24224</v>
      </c>
      <c r="D5787" s="2" t="s">
        <v>1</v>
      </c>
      <c r="E5787" s="3" t="s">
        <v>2</v>
      </c>
      <c r="F5787" s="3">
        <v>48330</v>
      </c>
      <c r="G5787" s="3" t="str">
        <f t="shared" si="90"/>
        <v xml:space="preserve">경남 </v>
      </c>
      <c r="H5787" s="2" t="s">
        <v>24226</v>
      </c>
      <c r="I5787" s="2" t="s">
        <v>469</v>
      </c>
      <c r="J5787" s="2" t="s">
        <v>24225</v>
      </c>
    </row>
    <row r="5788" spans="1:10" x14ac:dyDescent="0.3">
      <c r="A5788" s="3">
        <v>8539</v>
      </c>
      <c r="B5788" s="3">
        <v>6098148625</v>
      </c>
      <c r="C5788" s="2" t="s">
        <v>24329</v>
      </c>
      <c r="D5788" s="2" t="s">
        <v>1</v>
      </c>
      <c r="E5788" s="3" t="s">
        <v>2</v>
      </c>
      <c r="F5788" s="3">
        <v>48250</v>
      </c>
      <c r="G5788" s="3" t="str">
        <f t="shared" si="90"/>
        <v xml:space="preserve">경남 </v>
      </c>
      <c r="H5788" s="2" t="s">
        <v>24331</v>
      </c>
      <c r="I5788" s="2" t="s">
        <v>63</v>
      </c>
      <c r="J5788" s="2" t="s">
        <v>24330</v>
      </c>
    </row>
    <row r="5789" spans="1:10" x14ac:dyDescent="0.3">
      <c r="A5789" s="3">
        <v>8568</v>
      </c>
      <c r="B5789" s="3">
        <v>6098121344</v>
      </c>
      <c r="C5789" s="2" t="s">
        <v>1519</v>
      </c>
      <c r="D5789" s="2" t="s">
        <v>1</v>
      </c>
      <c r="E5789" s="3" t="s">
        <v>2</v>
      </c>
      <c r="F5789" s="3">
        <v>48121</v>
      </c>
      <c r="G5789" s="3" t="str">
        <f t="shared" si="90"/>
        <v xml:space="preserve">경남 </v>
      </c>
      <c r="H5789" s="2" t="s">
        <v>24411</v>
      </c>
      <c r="I5789" s="2" t="s">
        <v>797</v>
      </c>
      <c r="J5789" s="2" t="s">
        <v>24410</v>
      </c>
    </row>
    <row r="5790" spans="1:10" x14ac:dyDescent="0.3">
      <c r="A5790" s="3">
        <v>8569</v>
      </c>
      <c r="B5790" s="3">
        <v>6098180760</v>
      </c>
      <c r="C5790" s="2" t="s">
        <v>24412</v>
      </c>
      <c r="D5790" s="2" t="s">
        <v>1</v>
      </c>
      <c r="E5790" s="3" t="s">
        <v>2</v>
      </c>
      <c r="F5790" s="3">
        <v>48121</v>
      </c>
      <c r="G5790" s="3" t="str">
        <f t="shared" si="90"/>
        <v xml:space="preserve">경남 </v>
      </c>
      <c r="H5790" s="2" t="s">
        <v>24414</v>
      </c>
      <c r="I5790" s="2" t="s">
        <v>5376</v>
      </c>
      <c r="J5790" s="2" t="s">
        <v>24413</v>
      </c>
    </row>
    <row r="5791" spans="1:10" x14ac:dyDescent="0.3">
      <c r="A5791" s="3">
        <v>8570</v>
      </c>
      <c r="B5791" s="3">
        <v>6128103565</v>
      </c>
      <c r="C5791" s="2" t="s">
        <v>24415</v>
      </c>
      <c r="D5791" s="2" t="s">
        <v>1</v>
      </c>
      <c r="E5791" s="3" t="s">
        <v>2</v>
      </c>
      <c r="F5791" s="3">
        <v>48220</v>
      </c>
      <c r="G5791" s="3" t="str">
        <f t="shared" si="90"/>
        <v xml:space="preserve">경남 </v>
      </c>
      <c r="H5791" s="2" t="s">
        <v>24417</v>
      </c>
      <c r="I5791" s="2" t="s">
        <v>1387</v>
      </c>
      <c r="J5791" s="2" t="s">
        <v>24416</v>
      </c>
    </row>
    <row r="5792" spans="1:10" x14ac:dyDescent="0.3">
      <c r="A5792" s="3">
        <v>8684</v>
      </c>
      <c r="B5792" s="3">
        <v>6228111266</v>
      </c>
      <c r="C5792" s="2" t="s">
        <v>24733</v>
      </c>
      <c r="D5792" s="2" t="s">
        <v>1</v>
      </c>
      <c r="E5792" s="3" t="s">
        <v>2</v>
      </c>
      <c r="F5792" s="3">
        <v>48250</v>
      </c>
      <c r="G5792" s="3" t="str">
        <f t="shared" si="90"/>
        <v xml:space="preserve">경남 </v>
      </c>
      <c r="H5792" s="2" t="s">
        <v>24735</v>
      </c>
      <c r="I5792" s="2" t="s">
        <v>63</v>
      </c>
      <c r="J5792" s="2" t="s">
        <v>24734</v>
      </c>
    </row>
    <row r="5793" spans="1:10" x14ac:dyDescent="0.3">
      <c r="A5793" s="3">
        <v>8718</v>
      </c>
      <c r="B5793" s="3">
        <v>6218120646</v>
      </c>
      <c r="C5793" s="2" t="s">
        <v>24826</v>
      </c>
      <c r="D5793" s="2" t="s">
        <v>1</v>
      </c>
      <c r="E5793" s="3" t="s">
        <v>2</v>
      </c>
      <c r="F5793" s="3">
        <v>48330</v>
      </c>
      <c r="G5793" s="3" t="str">
        <f t="shared" si="90"/>
        <v xml:space="preserve">경남 </v>
      </c>
      <c r="H5793" s="2" t="s">
        <v>24828</v>
      </c>
      <c r="I5793" s="2" t="s">
        <v>2020</v>
      </c>
      <c r="J5793" s="2" t="s">
        <v>24827</v>
      </c>
    </row>
    <row r="5794" spans="1:10" x14ac:dyDescent="0.3">
      <c r="A5794" s="3">
        <v>8719</v>
      </c>
      <c r="B5794" s="3">
        <v>6220299097</v>
      </c>
      <c r="C5794" s="2" t="s">
        <v>24829</v>
      </c>
      <c r="D5794" s="2" t="s">
        <v>1</v>
      </c>
      <c r="E5794" s="3" t="s">
        <v>2</v>
      </c>
      <c r="F5794" s="3">
        <v>48250</v>
      </c>
      <c r="G5794" s="3" t="str">
        <f t="shared" si="90"/>
        <v xml:space="preserve">경남 </v>
      </c>
      <c r="H5794" s="2" t="s">
        <v>24831</v>
      </c>
      <c r="I5794" s="2" t="s">
        <v>635</v>
      </c>
      <c r="J5794" s="2" t="s">
        <v>24830</v>
      </c>
    </row>
    <row r="5795" spans="1:10" x14ac:dyDescent="0.3">
      <c r="A5795" s="3">
        <v>8754</v>
      </c>
      <c r="B5795" s="3">
        <v>6129604229</v>
      </c>
      <c r="C5795" s="2" t="s">
        <v>24926</v>
      </c>
      <c r="D5795" s="2" t="s">
        <v>1</v>
      </c>
      <c r="E5795" s="3" t="s">
        <v>2</v>
      </c>
      <c r="F5795" s="3">
        <v>48820</v>
      </c>
      <c r="G5795" s="3" t="str">
        <f t="shared" si="90"/>
        <v xml:space="preserve">경남 </v>
      </c>
      <c r="H5795" s="2" t="s">
        <v>24928</v>
      </c>
      <c r="I5795" s="2" t="s">
        <v>1859</v>
      </c>
      <c r="J5795" s="2" t="s">
        <v>24927</v>
      </c>
    </row>
    <row r="5796" spans="1:10" x14ac:dyDescent="0.3">
      <c r="A5796" s="3">
        <v>8755</v>
      </c>
      <c r="B5796" s="3">
        <v>6218159651</v>
      </c>
      <c r="C5796" s="2" t="s">
        <v>24929</v>
      </c>
      <c r="D5796" s="2" t="s">
        <v>1</v>
      </c>
      <c r="E5796" s="3" t="s">
        <v>2</v>
      </c>
      <c r="F5796" s="3">
        <v>48330</v>
      </c>
      <c r="G5796" s="3" t="str">
        <f t="shared" si="90"/>
        <v xml:space="preserve">경남 </v>
      </c>
      <c r="H5796" s="2" t="s">
        <v>24931</v>
      </c>
      <c r="I5796" s="2" t="s">
        <v>508</v>
      </c>
      <c r="J5796" s="2" t="s">
        <v>24930</v>
      </c>
    </row>
    <row r="5797" spans="1:10" x14ac:dyDescent="0.3">
      <c r="A5797" s="3">
        <v>8794</v>
      </c>
      <c r="B5797" s="3">
        <v>6158113140</v>
      </c>
      <c r="C5797" s="2" t="s">
        <v>25036</v>
      </c>
      <c r="D5797" s="2" t="s">
        <v>1</v>
      </c>
      <c r="E5797" s="3" t="s">
        <v>2</v>
      </c>
      <c r="F5797" s="3">
        <v>48250</v>
      </c>
      <c r="G5797" s="3" t="str">
        <f t="shared" si="90"/>
        <v xml:space="preserve">경남 </v>
      </c>
      <c r="H5797" s="2" t="s">
        <v>25038</v>
      </c>
      <c r="I5797" s="2" t="s">
        <v>526</v>
      </c>
      <c r="J5797" s="2" t="s">
        <v>25037</v>
      </c>
    </row>
    <row r="5798" spans="1:10" x14ac:dyDescent="0.3">
      <c r="A5798" s="3">
        <v>8795</v>
      </c>
      <c r="B5798" s="3">
        <v>6218105607</v>
      </c>
      <c r="C5798" s="2" t="s">
        <v>25039</v>
      </c>
      <c r="D5798" s="2" t="s">
        <v>1</v>
      </c>
      <c r="E5798" s="3" t="s">
        <v>2</v>
      </c>
      <c r="F5798" s="3">
        <v>48330</v>
      </c>
      <c r="G5798" s="3" t="str">
        <f t="shared" si="90"/>
        <v xml:space="preserve">경남 </v>
      </c>
      <c r="H5798" s="2" t="s">
        <v>25041</v>
      </c>
      <c r="I5798" s="2" t="s">
        <v>357</v>
      </c>
      <c r="J5798" s="2" t="s">
        <v>25040</v>
      </c>
    </row>
    <row r="5799" spans="1:10" x14ac:dyDescent="0.3">
      <c r="A5799" s="3">
        <v>8823</v>
      </c>
      <c r="B5799" s="3">
        <v>6098158176</v>
      </c>
      <c r="C5799" s="2" t="s">
        <v>25115</v>
      </c>
      <c r="D5799" s="2" t="s">
        <v>1</v>
      </c>
      <c r="E5799" s="3" t="s">
        <v>2</v>
      </c>
      <c r="F5799" s="3">
        <v>48123</v>
      </c>
      <c r="G5799" s="3" t="str">
        <f t="shared" si="90"/>
        <v xml:space="preserve">경남 </v>
      </c>
      <c r="H5799" s="2" t="s">
        <v>2618</v>
      </c>
      <c r="I5799" s="2" t="s">
        <v>154</v>
      </c>
      <c r="J5799" s="2" t="s">
        <v>25116</v>
      </c>
    </row>
    <row r="5800" spans="1:10" x14ac:dyDescent="0.3">
      <c r="A5800" s="3">
        <v>8857</v>
      </c>
      <c r="B5800" s="3">
        <v>6158149522</v>
      </c>
      <c r="C5800" s="2" t="s">
        <v>25203</v>
      </c>
      <c r="D5800" s="2" t="s">
        <v>1</v>
      </c>
      <c r="E5800" s="3" t="s">
        <v>2</v>
      </c>
      <c r="F5800" s="3">
        <v>48250</v>
      </c>
      <c r="G5800" s="3" t="str">
        <f t="shared" si="90"/>
        <v xml:space="preserve">경남 </v>
      </c>
      <c r="H5800" s="2" t="s">
        <v>25205</v>
      </c>
      <c r="I5800" s="2" t="s">
        <v>146</v>
      </c>
      <c r="J5800" s="2" t="s">
        <v>25204</v>
      </c>
    </row>
    <row r="5801" spans="1:10" x14ac:dyDescent="0.3">
      <c r="A5801" s="3">
        <v>8889</v>
      </c>
      <c r="B5801" s="3">
        <v>6038158391</v>
      </c>
      <c r="C5801" s="2" t="s">
        <v>25295</v>
      </c>
      <c r="D5801" s="2" t="s">
        <v>1</v>
      </c>
      <c r="E5801" s="3" t="s">
        <v>2</v>
      </c>
      <c r="F5801" s="3">
        <v>48129</v>
      </c>
      <c r="G5801" s="3" t="str">
        <f t="shared" si="90"/>
        <v xml:space="preserve">경남 </v>
      </c>
      <c r="H5801" s="2" t="s">
        <v>25297</v>
      </c>
      <c r="I5801" s="2" t="s">
        <v>25298</v>
      </c>
      <c r="J5801" s="2" t="s">
        <v>25296</v>
      </c>
    </row>
    <row r="5802" spans="1:10" x14ac:dyDescent="0.3">
      <c r="A5802" s="3">
        <v>8892</v>
      </c>
      <c r="B5802" s="3">
        <v>6158141011</v>
      </c>
      <c r="C5802" s="2" t="s">
        <v>25305</v>
      </c>
      <c r="D5802" s="2" t="s">
        <v>1</v>
      </c>
      <c r="E5802" s="3" t="s">
        <v>2</v>
      </c>
      <c r="F5802" s="3">
        <v>48250</v>
      </c>
      <c r="G5802" s="3" t="str">
        <f t="shared" si="90"/>
        <v xml:space="preserve">경남 </v>
      </c>
      <c r="H5802" s="2" t="s">
        <v>25307</v>
      </c>
      <c r="I5802" s="2" t="s">
        <v>875</v>
      </c>
      <c r="J5802" s="2" t="s">
        <v>25306</v>
      </c>
    </row>
    <row r="5803" spans="1:10" x14ac:dyDescent="0.3">
      <c r="A5803" s="3">
        <v>8924</v>
      </c>
      <c r="B5803" s="3">
        <v>6138110550</v>
      </c>
      <c r="C5803" s="2" t="s">
        <v>25397</v>
      </c>
      <c r="D5803" s="2" t="s">
        <v>1</v>
      </c>
      <c r="E5803" s="3" t="s">
        <v>2</v>
      </c>
      <c r="F5803" s="3">
        <v>48860</v>
      </c>
      <c r="G5803" s="3" t="str">
        <f t="shared" si="90"/>
        <v xml:space="preserve">경남 </v>
      </c>
      <c r="H5803" s="2" t="s">
        <v>25399</v>
      </c>
      <c r="I5803" s="2" t="s">
        <v>25400</v>
      </c>
      <c r="J5803" s="2" t="s">
        <v>25398</v>
      </c>
    </row>
    <row r="5804" spans="1:10" x14ac:dyDescent="0.3">
      <c r="A5804" s="3">
        <v>8925</v>
      </c>
      <c r="B5804" s="3">
        <v>6218113714</v>
      </c>
      <c r="C5804" s="2" t="s">
        <v>25401</v>
      </c>
      <c r="D5804" s="2" t="s">
        <v>1</v>
      </c>
      <c r="E5804" s="3" t="s">
        <v>2</v>
      </c>
      <c r="F5804" s="3">
        <v>48330</v>
      </c>
      <c r="G5804" s="3" t="str">
        <f t="shared" si="90"/>
        <v xml:space="preserve">경남 </v>
      </c>
      <c r="H5804" s="2" t="s">
        <v>25403</v>
      </c>
      <c r="I5804" s="2" t="s">
        <v>3199</v>
      </c>
      <c r="J5804" s="2" t="s">
        <v>25402</v>
      </c>
    </row>
    <row r="5805" spans="1:10" x14ac:dyDescent="0.3">
      <c r="A5805" s="3">
        <v>8926</v>
      </c>
      <c r="B5805" s="3">
        <v>6228101962</v>
      </c>
      <c r="C5805" s="2" t="s">
        <v>25404</v>
      </c>
      <c r="D5805" s="2" t="s">
        <v>239</v>
      </c>
      <c r="E5805" s="3" t="s">
        <v>240</v>
      </c>
      <c r="F5805" s="3">
        <v>48250</v>
      </c>
      <c r="G5805" s="3" t="str">
        <f t="shared" si="90"/>
        <v xml:space="preserve">경남 </v>
      </c>
      <c r="H5805" s="2" t="s">
        <v>25406</v>
      </c>
      <c r="I5805" s="2" t="s">
        <v>63</v>
      </c>
      <c r="J5805" s="2" t="s">
        <v>25405</v>
      </c>
    </row>
    <row r="5806" spans="1:10" x14ac:dyDescent="0.3">
      <c r="A5806" s="3">
        <v>8927</v>
      </c>
      <c r="B5806" s="3">
        <v>6228105686</v>
      </c>
      <c r="C5806" s="2" t="s">
        <v>4829</v>
      </c>
      <c r="D5806" s="2" t="s">
        <v>1</v>
      </c>
      <c r="E5806" s="3" t="s">
        <v>2</v>
      </c>
      <c r="F5806" s="3">
        <v>48250</v>
      </c>
      <c r="G5806" s="3" t="str">
        <f t="shared" si="90"/>
        <v xml:space="preserve">경남 </v>
      </c>
      <c r="H5806" s="2" t="s">
        <v>25408</v>
      </c>
      <c r="I5806" s="2" t="s">
        <v>308</v>
      </c>
      <c r="J5806" s="2" t="s">
        <v>25407</v>
      </c>
    </row>
    <row r="5807" spans="1:10" x14ac:dyDescent="0.3">
      <c r="A5807" s="3">
        <v>8956</v>
      </c>
      <c r="B5807" s="3">
        <v>6028102268</v>
      </c>
      <c r="C5807" s="2" t="s">
        <v>25479</v>
      </c>
      <c r="D5807" s="2" t="s">
        <v>1</v>
      </c>
      <c r="E5807" s="3" t="s">
        <v>2</v>
      </c>
      <c r="F5807" s="3">
        <v>48129</v>
      </c>
      <c r="G5807" s="3" t="str">
        <f t="shared" si="90"/>
        <v xml:space="preserve">경남 </v>
      </c>
      <c r="H5807" s="2" t="s">
        <v>25481</v>
      </c>
      <c r="I5807" s="2" t="s">
        <v>451</v>
      </c>
      <c r="J5807" s="2" t="s">
        <v>25480</v>
      </c>
    </row>
    <row r="5808" spans="1:10" x14ac:dyDescent="0.3">
      <c r="A5808" s="3">
        <v>8957</v>
      </c>
      <c r="B5808" s="3">
        <v>6060232487</v>
      </c>
      <c r="C5808" s="2" t="s">
        <v>25482</v>
      </c>
      <c r="D5808" s="2" t="s">
        <v>1</v>
      </c>
      <c r="E5808" s="3" t="s">
        <v>2</v>
      </c>
      <c r="F5808" s="3">
        <v>48121</v>
      </c>
      <c r="G5808" s="3" t="str">
        <f t="shared" si="90"/>
        <v xml:space="preserve">경남 </v>
      </c>
      <c r="H5808" s="2" t="s">
        <v>11976</v>
      </c>
      <c r="I5808" s="2" t="s">
        <v>260</v>
      </c>
      <c r="J5808" s="2" t="s">
        <v>25483</v>
      </c>
    </row>
    <row r="5809" spans="1:10" x14ac:dyDescent="0.3">
      <c r="A5809" s="3">
        <v>8958</v>
      </c>
      <c r="B5809" s="3">
        <v>6131668035</v>
      </c>
      <c r="C5809" s="2" t="s">
        <v>25484</v>
      </c>
      <c r="D5809" s="2" t="s">
        <v>1</v>
      </c>
      <c r="E5809" s="3" t="s">
        <v>2</v>
      </c>
      <c r="F5809" s="3">
        <v>48170</v>
      </c>
      <c r="G5809" s="3" t="str">
        <f t="shared" si="90"/>
        <v xml:space="preserve">경남 </v>
      </c>
      <c r="H5809" s="2" t="s">
        <v>25486</v>
      </c>
      <c r="I5809" s="2" t="s">
        <v>763</v>
      </c>
      <c r="J5809" s="2" t="s">
        <v>25485</v>
      </c>
    </row>
    <row r="5810" spans="1:10" x14ac:dyDescent="0.3">
      <c r="A5810" s="3">
        <v>8959</v>
      </c>
      <c r="B5810" s="3">
        <v>6218140787</v>
      </c>
      <c r="C5810" s="2" t="s">
        <v>25487</v>
      </c>
      <c r="D5810" s="2" t="s">
        <v>1</v>
      </c>
      <c r="E5810" s="3" t="s">
        <v>2</v>
      </c>
      <c r="F5810" s="3">
        <v>48330</v>
      </c>
      <c r="G5810" s="3" t="str">
        <f t="shared" si="90"/>
        <v xml:space="preserve">경남 </v>
      </c>
      <c r="H5810" s="2" t="s">
        <v>25489</v>
      </c>
      <c r="I5810" s="2" t="s">
        <v>260</v>
      </c>
      <c r="J5810" s="2" t="s">
        <v>25488</v>
      </c>
    </row>
    <row r="5811" spans="1:10" x14ac:dyDescent="0.3">
      <c r="A5811" s="3">
        <v>8993</v>
      </c>
      <c r="B5811" s="3">
        <v>6083268111</v>
      </c>
      <c r="C5811" s="2" t="s">
        <v>25580</v>
      </c>
      <c r="D5811" s="2" t="s">
        <v>1</v>
      </c>
      <c r="E5811" s="3" t="s">
        <v>2</v>
      </c>
      <c r="F5811" s="3">
        <v>48250</v>
      </c>
      <c r="G5811" s="3" t="str">
        <f t="shared" si="90"/>
        <v xml:space="preserve">경남 </v>
      </c>
      <c r="H5811" s="2" t="s">
        <v>25582</v>
      </c>
      <c r="I5811" s="2" t="s">
        <v>260</v>
      </c>
      <c r="J5811" s="2" t="s">
        <v>25581</v>
      </c>
    </row>
    <row r="5812" spans="1:10" x14ac:dyDescent="0.3">
      <c r="A5812" s="3">
        <v>8995</v>
      </c>
      <c r="B5812" s="3">
        <v>6138139784</v>
      </c>
      <c r="C5812" s="2" t="s">
        <v>1143</v>
      </c>
      <c r="D5812" s="2" t="s">
        <v>1</v>
      </c>
      <c r="E5812" s="3" t="s">
        <v>2</v>
      </c>
      <c r="F5812" s="3">
        <v>48860</v>
      </c>
      <c r="G5812" s="3" t="str">
        <f t="shared" si="90"/>
        <v xml:space="preserve">경남 </v>
      </c>
      <c r="H5812" s="2" t="s">
        <v>25587</v>
      </c>
      <c r="I5812" s="2" t="s">
        <v>47</v>
      </c>
      <c r="J5812" s="2" t="s">
        <v>25586</v>
      </c>
    </row>
    <row r="5813" spans="1:10" x14ac:dyDescent="0.3">
      <c r="A5813" s="3">
        <v>8998</v>
      </c>
      <c r="B5813" s="3">
        <v>6220260909</v>
      </c>
      <c r="C5813" s="2" t="s">
        <v>25595</v>
      </c>
      <c r="D5813" s="2" t="s">
        <v>1</v>
      </c>
      <c r="E5813" s="3" t="s">
        <v>2</v>
      </c>
      <c r="F5813" s="3">
        <v>48250</v>
      </c>
      <c r="G5813" s="3" t="str">
        <f t="shared" si="90"/>
        <v xml:space="preserve">경남 </v>
      </c>
      <c r="H5813" s="2" t="s">
        <v>25597</v>
      </c>
      <c r="I5813" s="2" t="s">
        <v>829</v>
      </c>
      <c r="J5813" s="2" t="s">
        <v>25596</v>
      </c>
    </row>
    <row r="5814" spans="1:10" x14ac:dyDescent="0.3">
      <c r="A5814" s="3">
        <v>9036</v>
      </c>
      <c r="B5814" s="3">
        <v>6138102424</v>
      </c>
      <c r="C5814" s="2" t="s">
        <v>25693</v>
      </c>
      <c r="D5814" s="2" t="s">
        <v>1</v>
      </c>
      <c r="E5814" s="3" t="s">
        <v>2</v>
      </c>
      <c r="F5814" s="3">
        <v>48170</v>
      </c>
      <c r="G5814" s="3" t="str">
        <f t="shared" si="90"/>
        <v xml:space="preserve">경남 </v>
      </c>
      <c r="H5814" s="2" t="s">
        <v>25695</v>
      </c>
      <c r="I5814" s="2" t="s">
        <v>47</v>
      </c>
      <c r="J5814" s="2" t="s">
        <v>25694</v>
      </c>
    </row>
    <row r="5815" spans="1:10" x14ac:dyDescent="0.3">
      <c r="A5815" s="3">
        <v>9037</v>
      </c>
      <c r="B5815" s="3">
        <v>6158167175</v>
      </c>
      <c r="C5815" s="2" t="s">
        <v>25696</v>
      </c>
      <c r="D5815" s="2" t="s">
        <v>1</v>
      </c>
      <c r="E5815" s="3" t="s">
        <v>2</v>
      </c>
      <c r="F5815" s="3">
        <v>48250</v>
      </c>
      <c r="G5815" s="3" t="str">
        <f t="shared" si="90"/>
        <v xml:space="preserve">경남 </v>
      </c>
      <c r="H5815" s="2" t="s">
        <v>25698</v>
      </c>
      <c r="I5815" s="2" t="s">
        <v>3622</v>
      </c>
      <c r="J5815" s="2" t="s">
        <v>25697</v>
      </c>
    </row>
    <row r="5816" spans="1:10" x14ac:dyDescent="0.3">
      <c r="A5816" s="3">
        <v>9059</v>
      </c>
      <c r="B5816" s="3">
        <v>6068123756</v>
      </c>
      <c r="C5816" s="2" t="s">
        <v>25757</v>
      </c>
      <c r="D5816" s="2" t="s">
        <v>1</v>
      </c>
      <c r="E5816" s="3" t="s">
        <v>2</v>
      </c>
      <c r="F5816" s="3">
        <v>48250</v>
      </c>
      <c r="G5816" s="3" t="str">
        <f t="shared" si="90"/>
        <v xml:space="preserve">경남 </v>
      </c>
      <c r="H5816" s="2" t="s">
        <v>25759</v>
      </c>
      <c r="I5816" s="2" t="s">
        <v>469</v>
      </c>
      <c r="J5816" s="2" t="s">
        <v>25758</v>
      </c>
    </row>
    <row r="5817" spans="1:10" x14ac:dyDescent="0.3">
      <c r="A5817" s="3">
        <v>9096</v>
      </c>
      <c r="B5817" s="3">
        <v>6138100367</v>
      </c>
      <c r="C5817" s="2" t="s">
        <v>25859</v>
      </c>
      <c r="D5817" s="2" t="s">
        <v>1</v>
      </c>
      <c r="E5817" s="3" t="s">
        <v>2</v>
      </c>
      <c r="F5817" s="3">
        <v>48860</v>
      </c>
      <c r="G5817" s="3" t="str">
        <f t="shared" si="90"/>
        <v xml:space="preserve">경남 </v>
      </c>
      <c r="H5817" s="2" t="s">
        <v>25861</v>
      </c>
      <c r="I5817" s="2" t="s">
        <v>2911</v>
      </c>
      <c r="J5817" s="2" t="s">
        <v>25860</v>
      </c>
    </row>
    <row r="5818" spans="1:10" x14ac:dyDescent="0.3">
      <c r="A5818" s="3">
        <v>9101</v>
      </c>
      <c r="B5818" s="3">
        <v>1148165558</v>
      </c>
      <c r="C5818" s="2" t="s">
        <v>25874</v>
      </c>
      <c r="D5818" s="2" t="s">
        <v>471</v>
      </c>
      <c r="E5818" s="3" t="s">
        <v>2</v>
      </c>
      <c r="F5818" s="3">
        <v>48170</v>
      </c>
      <c r="G5818" s="3" t="str">
        <f t="shared" si="90"/>
        <v xml:space="preserve">경남 </v>
      </c>
      <c r="H5818" s="2" t="s">
        <v>25876</v>
      </c>
      <c r="I5818" s="2" t="s">
        <v>1580</v>
      </c>
      <c r="J5818" s="2" t="s">
        <v>25875</v>
      </c>
    </row>
    <row r="5819" spans="1:10" x14ac:dyDescent="0.3">
      <c r="A5819" s="3">
        <v>9135</v>
      </c>
      <c r="B5819" s="3">
        <v>6038166381</v>
      </c>
      <c r="C5819" s="2" t="s">
        <v>25970</v>
      </c>
      <c r="D5819" s="2" t="s">
        <v>325</v>
      </c>
      <c r="E5819" s="3" t="s">
        <v>326</v>
      </c>
      <c r="F5819" s="3">
        <v>48730</v>
      </c>
      <c r="G5819" s="3" t="str">
        <f t="shared" si="90"/>
        <v xml:space="preserve">경남 </v>
      </c>
      <c r="H5819" s="2" t="s">
        <v>25972</v>
      </c>
      <c r="I5819" s="2" t="s">
        <v>260</v>
      </c>
      <c r="J5819" s="2" t="s">
        <v>25971</v>
      </c>
    </row>
    <row r="5820" spans="1:10" x14ac:dyDescent="0.3">
      <c r="A5820" s="3">
        <v>9137</v>
      </c>
      <c r="B5820" s="3">
        <v>6058129403</v>
      </c>
      <c r="C5820" s="2" t="s">
        <v>25976</v>
      </c>
      <c r="D5820" s="2" t="s">
        <v>1</v>
      </c>
      <c r="E5820" s="3" t="s">
        <v>2</v>
      </c>
      <c r="F5820" s="3">
        <v>48250</v>
      </c>
      <c r="G5820" s="3" t="str">
        <f t="shared" si="90"/>
        <v xml:space="preserve">경남 </v>
      </c>
      <c r="H5820" s="2" t="s">
        <v>25978</v>
      </c>
      <c r="I5820" s="2" t="s">
        <v>25979</v>
      </c>
      <c r="J5820" s="2" t="s">
        <v>25977</v>
      </c>
    </row>
    <row r="5821" spans="1:10" x14ac:dyDescent="0.3">
      <c r="A5821" s="3">
        <v>9139</v>
      </c>
      <c r="B5821" s="3">
        <v>6158125501</v>
      </c>
      <c r="C5821" s="2" t="s">
        <v>25983</v>
      </c>
      <c r="D5821" s="2" t="s">
        <v>1</v>
      </c>
      <c r="E5821" s="3" t="s">
        <v>2</v>
      </c>
      <c r="F5821" s="3">
        <v>48270</v>
      </c>
      <c r="G5821" s="3" t="str">
        <f t="shared" si="90"/>
        <v xml:space="preserve">경남 </v>
      </c>
      <c r="H5821" s="2" t="s">
        <v>25985</v>
      </c>
      <c r="I5821" s="2" t="s">
        <v>63</v>
      </c>
      <c r="J5821" s="2" t="s">
        <v>25984</v>
      </c>
    </row>
    <row r="5822" spans="1:10" x14ac:dyDescent="0.3">
      <c r="A5822" s="3">
        <v>9141</v>
      </c>
      <c r="B5822" s="3">
        <v>6218121285</v>
      </c>
      <c r="C5822" s="2" t="s">
        <v>25989</v>
      </c>
      <c r="D5822" s="2" t="s">
        <v>1</v>
      </c>
      <c r="E5822" s="3" t="s">
        <v>2</v>
      </c>
      <c r="F5822" s="3">
        <v>48330</v>
      </c>
      <c r="G5822" s="3" t="str">
        <f t="shared" si="90"/>
        <v xml:space="preserve">경남 </v>
      </c>
      <c r="H5822" s="2" t="s">
        <v>25991</v>
      </c>
      <c r="I5822" s="2" t="s">
        <v>229</v>
      </c>
      <c r="J5822" s="2" t="s">
        <v>25990</v>
      </c>
    </row>
    <row r="5823" spans="1:10" x14ac:dyDescent="0.3">
      <c r="A5823" s="3">
        <v>9183</v>
      </c>
      <c r="B5823" s="3">
        <v>6068171317</v>
      </c>
      <c r="C5823" s="2" t="s">
        <v>26107</v>
      </c>
      <c r="D5823" s="2" t="s">
        <v>1</v>
      </c>
      <c r="E5823" s="3" t="s">
        <v>2</v>
      </c>
      <c r="F5823" s="3">
        <v>48250</v>
      </c>
      <c r="G5823" s="3" t="str">
        <f t="shared" si="90"/>
        <v xml:space="preserve">경남 </v>
      </c>
      <c r="H5823" s="2" t="s">
        <v>26109</v>
      </c>
      <c r="I5823" s="2" t="s">
        <v>2304</v>
      </c>
      <c r="J5823" s="2" t="s">
        <v>26108</v>
      </c>
    </row>
    <row r="5824" spans="1:10" x14ac:dyDescent="0.3">
      <c r="A5824" s="3">
        <v>9185</v>
      </c>
      <c r="B5824" s="3">
        <v>6218143713</v>
      </c>
      <c r="C5824" s="2" t="s">
        <v>26110</v>
      </c>
      <c r="D5824" s="2" t="s">
        <v>1</v>
      </c>
      <c r="E5824" s="3" t="s">
        <v>2</v>
      </c>
      <c r="F5824" s="3">
        <v>48330</v>
      </c>
      <c r="G5824" s="3" t="str">
        <f t="shared" si="90"/>
        <v xml:space="preserve">경남 </v>
      </c>
      <c r="H5824" s="2" t="s">
        <v>26112</v>
      </c>
      <c r="I5824" s="2" t="s">
        <v>13815</v>
      </c>
      <c r="J5824" s="2" t="s">
        <v>26111</v>
      </c>
    </row>
    <row r="5825" spans="1:10" x14ac:dyDescent="0.3">
      <c r="A5825" s="3">
        <v>9187</v>
      </c>
      <c r="B5825" s="3">
        <v>6228118288</v>
      </c>
      <c r="C5825" s="2" t="s">
        <v>26116</v>
      </c>
      <c r="D5825" s="2" t="s">
        <v>1</v>
      </c>
      <c r="E5825" s="3" t="s">
        <v>2</v>
      </c>
      <c r="F5825" s="3">
        <v>48250</v>
      </c>
      <c r="G5825" s="3" t="str">
        <f t="shared" si="90"/>
        <v xml:space="preserve">경남 </v>
      </c>
      <c r="H5825" s="2" t="s">
        <v>26118</v>
      </c>
      <c r="I5825" s="2" t="s">
        <v>43</v>
      </c>
      <c r="J5825" s="2" t="s">
        <v>26117</v>
      </c>
    </row>
    <row r="5826" spans="1:10" x14ac:dyDescent="0.3">
      <c r="A5826" s="3">
        <v>9224</v>
      </c>
      <c r="B5826" s="3">
        <v>6218180076</v>
      </c>
      <c r="C5826" s="2" t="s">
        <v>26215</v>
      </c>
      <c r="D5826" s="2" t="s">
        <v>1</v>
      </c>
      <c r="E5826" s="3" t="s">
        <v>2</v>
      </c>
      <c r="F5826" s="3">
        <v>48330</v>
      </c>
      <c r="G5826" s="3" t="str">
        <f t="shared" si="90"/>
        <v xml:space="preserve">경남 </v>
      </c>
      <c r="H5826" s="2" t="s">
        <v>26217</v>
      </c>
      <c r="I5826" s="2" t="s">
        <v>489</v>
      </c>
      <c r="J5826" s="2" t="s">
        <v>26216</v>
      </c>
    </row>
    <row r="5827" spans="1:10" x14ac:dyDescent="0.3">
      <c r="A5827" s="3">
        <v>9253</v>
      </c>
      <c r="B5827" s="3">
        <v>6088102835</v>
      </c>
      <c r="C5827" s="2" t="s">
        <v>26297</v>
      </c>
      <c r="D5827" s="2" t="s">
        <v>1</v>
      </c>
      <c r="E5827" s="3" t="s">
        <v>2</v>
      </c>
      <c r="F5827" s="3">
        <v>48730</v>
      </c>
      <c r="G5827" s="3" t="str">
        <f t="shared" ref="G5827:G5890" si="91">LEFT(H5827,3)</f>
        <v xml:space="preserve">경남 </v>
      </c>
      <c r="H5827" s="2" t="s">
        <v>26299</v>
      </c>
      <c r="I5827" s="2" t="s">
        <v>743</v>
      </c>
      <c r="J5827" s="2" t="s">
        <v>26298</v>
      </c>
    </row>
    <row r="5828" spans="1:10" x14ac:dyDescent="0.3">
      <c r="A5828" s="3">
        <v>9254</v>
      </c>
      <c r="B5828" s="3">
        <v>6158110629</v>
      </c>
      <c r="C5828" s="2" t="s">
        <v>26300</v>
      </c>
      <c r="D5828" s="2" t="s">
        <v>1</v>
      </c>
      <c r="E5828" s="3" t="s">
        <v>2</v>
      </c>
      <c r="F5828" s="3">
        <v>48250</v>
      </c>
      <c r="G5828" s="3" t="str">
        <f t="shared" si="91"/>
        <v xml:space="preserve">경남 </v>
      </c>
      <c r="H5828" s="2" t="s">
        <v>26302</v>
      </c>
      <c r="I5828" s="2" t="s">
        <v>530</v>
      </c>
      <c r="J5828" s="2" t="s">
        <v>26301</v>
      </c>
    </row>
    <row r="5829" spans="1:10" x14ac:dyDescent="0.3">
      <c r="A5829" s="3">
        <v>9255</v>
      </c>
      <c r="B5829" s="3">
        <v>6228111441</v>
      </c>
      <c r="C5829" s="2" t="s">
        <v>26303</v>
      </c>
      <c r="D5829" s="2" t="s">
        <v>1</v>
      </c>
      <c r="E5829" s="3" t="s">
        <v>2</v>
      </c>
      <c r="F5829" s="3">
        <v>48250</v>
      </c>
      <c r="G5829" s="3" t="str">
        <f t="shared" si="91"/>
        <v xml:space="preserve">경남 </v>
      </c>
      <c r="H5829" s="2" t="s">
        <v>26305</v>
      </c>
      <c r="I5829" s="2" t="s">
        <v>63</v>
      </c>
      <c r="J5829" s="2" t="s">
        <v>26304</v>
      </c>
    </row>
    <row r="5830" spans="1:10" x14ac:dyDescent="0.3">
      <c r="A5830" s="3">
        <v>9295</v>
      </c>
      <c r="B5830" s="3">
        <v>6068120458</v>
      </c>
      <c r="C5830" s="2" t="s">
        <v>26412</v>
      </c>
      <c r="D5830" s="2" t="s">
        <v>1</v>
      </c>
      <c r="E5830" s="3" t="s">
        <v>2</v>
      </c>
      <c r="F5830" s="3">
        <v>48250</v>
      </c>
      <c r="G5830" s="3" t="str">
        <f t="shared" si="91"/>
        <v xml:space="preserve">경남 </v>
      </c>
      <c r="H5830" s="2" t="s">
        <v>26414</v>
      </c>
      <c r="I5830" s="2" t="s">
        <v>348</v>
      </c>
      <c r="J5830" s="2" t="s">
        <v>26413</v>
      </c>
    </row>
    <row r="5831" spans="1:10" x14ac:dyDescent="0.3">
      <c r="A5831" s="3">
        <v>9296</v>
      </c>
      <c r="B5831" s="3">
        <v>6128117735</v>
      </c>
      <c r="C5831" s="2" t="s">
        <v>26415</v>
      </c>
      <c r="D5831" s="2" t="s">
        <v>1</v>
      </c>
      <c r="E5831" s="3" t="s">
        <v>2</v>
      </c>
      <c r="F5831" s="3">
        <v>48310</v>
      </c>
      <c r="G5831" s="3" t="str">
        <f t="shared" si="91"/>
        <v xml:space="preserve">경남 </v>
      </c>
      <c r="H5831" s="2" t="s">
        <v>26417</v>
      </c>
      <c r="I5831" s="2" t="s">
        <v>530</v>
      </c>
      <c r="J5831" s="2" t="s">
        <v>26416</v>
      </c>
    </row>
    <row r="5832" spans="1:10" x14ac:dyDescent="0.3">
      <c r="A5832" s="3">
        <v>9297</v>
      </c>
      <c r="B5832" s="3">
        <v>6158104980</v>
      </c>
      <c r="C5832" s="2" t="s">
        <v>26418</v>
      </c>
      <c r="D5832" s="2" t="s">
        <v>1</v>
      </c>
      <c r="E5832" s="3" t="s">
        <v>2</v>
      </c>
      <c r="F5832" s="3">
        <v>48270</v>
      </c>
      <c r="G5832" s="3" t="str">
        <f t="shared" si="91"/>
        <v xml:space="preserve">경남 </v>
      </c>
      <c r="H5832" s="2" t="s">
        <v>26420</v>
      </c>
      <c r="I5832" s="2" t="s">
        <v>5528</v>
      </c>
      <c r="J5832" s="2" t="s">
        <v>26419</v>
      </c>
    </row>
    <row r="5833" spans="1:10" x14ac:dyDescent="0.3">
      <c r="A5833" s="3">
        <v>9298</v>
      </c>
      <c r="B5833" s="3">
        <v>6158148504</v>
      </c>
      <c r="C5833" s="2" t="s">
        <v>26421</v>
      </c>
      <c r="D5833" s="2" t="s">
        <v>1</v>
      </c>
      <c r="E5833" s="3" t="s">
        <v>2</v>
      </c>
      <c r="F5833" s="3">
        <v>48250</v>
      </c>
      <c r="G5833" s="3" t="str">
        <f t="shared" si="91"/>
        <v xml:space="preserve">경남 </v>
      </c>
      <c r="H5833" s="2" t="s">
        <v>26423</v>
      </c>
      <c r="I5833" s="2" t="s">
        <v>26424</v>
      </c>
      <c r="J5833" s="2" t="s">
        <v>26422</v>
      </c>
    </row>
    <row r="5834" spans="1:10" x14ac:dyDescent="0.3">
      <c r="A5834" s="3">
        <v>9299</v>
      </c>
      <c r="B5834" s="3">
        <v>6218121437</v>
      </c>
      <c r="C5834" s="2" t="s">
        <v>26425</v>
      </c>
      <c r="D5834" s="2" t="s">
        <v>239</v>
      </c>
      <c r="E5834" s="3" t="s">
        <v>240</v>
      </c>
      <c r="F5834" s="3">
        <v>48330</v>
      </c>
      <c r="G5834" s="3" t="str">
        <f t="shared" si="91"/>
        <v xml:space="preserve">경남 </v>
      </c>
      <c r="H5834" s="2" t="s">
        <v>26427</v>
      </c>
      <c r="I5834" s="2" t="s">
        <v>1387</v>
      </c>
      <c r="J5834" s="2" t="s">
        <v>26426</v>
      </c>
    </row>
    <row r="5835" spans="1:10" x14ac:dyDescent="0.3">
      <c r="A5835" s="3">
        <v>9332</v>
      </c>
      <c r="B5835" s="3">
        <v>6068182018</v>
      </c>
      <c r="C5835" s="2" t="s">
        <v>26505</v>
      </c>
      <c r="D5835" s="2" t="s">
        <v>1</v>
      </c>
      <c r="E5835" s="3" t="s">
        <v>2</v>
      </c>
      <c r="F5835" s="3">
        <v>48250</v>
      </c>
      <c r="G5835" s="3" t="str">
        <f t="shared" si="91"/>
        <v xml:space="preserve">경남 </v>
      </c>
      <c r="H5835" s="2" t="s">
        <v>26507</v>
      </c>
      <c r="I5835" s="2" t="s">
        <v>423</v>
      </c>
      <c r="J5835" s="2" t="s">
        <v>26506</v>
      </c>
    </row>
    <row r="5836" spans="1:10" x14ac:dyDescent="0.3">
      <c r="A5836" s="3">
        <v>9335</v>
      </c>
      <c r="B5836" s="3">
        <v>6118106782</v>
      </c>
      <c r="C5836" s="2" t="s">
        <v>26514</v>
      </c>
      <c r="D5836" s="2" t="s">
        <v>1</v>
      </c>
      <c r="E5836" s="3" t="s">
        <v>2</v>
      </c>
      <c r="F5836" s="3">
        <v>48170</v>
      </c>
      <c r="G5836" s="3" t="str">
        <f t="shared" si="91"/>
        <v xml:space="preserve">경남 </v>
      </c>
      <c r="H5836" s="2" t="s">
        <v>26516</v>
      </c>
      <c r="I5836" s="2" t="s">
        <v>5</v>
      </c>
      <c r="J5836" s="2" t="s">
        <v>26515</v>
      </c>
    </row>
    <row r="5837" spans="1:10" x14ac:dyDescent="0.3">
      <c r="A5837" s="3">
        <v>9372</v>
      </c>
      <c r="B5837" s="3">
        <v>6095496932</v>
      </c>
      <c r="C5837" s="2" t="s">
        <v>26621</v>
      </c>
      <c r="D5837" s="2" t="s">
        <v>1</v>
      </c>
      <c r="E5837" s="3" t="s">
        <v>2</v>
      </c>
      <c r="F5837" s="3">
        <v>48127</v>
      </c>
      <c r="G5837" s="3" t="str">
        <f t="shared" si="91"/>
        <v xml:space="preserve">경남 </v>
      </c>
      <c r="H5837" s="2" t="s">
        <v>26623</v>
      </c>
      <c r="I5837" s="2" t="s">
        <v>260</v>
      </c>
      <c r="J5837" s="2" t="s">
        <v>26622</v>
      </c>
    </row>
    <row r="5838" spans="1:10" x14ac:dyDescent="0.3">
      <c r="A5838" s="3">
        <v>9408</v>
      </c>
      <c r="B5838" s="3">
        <v>6088142860</v>
      </c>
      <c r="C5838" s="2" t="s">
        <v>26720</v>
      </c>
      <c r="D5838" s="2" t="s">
        <v>1</v>
      </c>
      <c r="E5838" s="3" t="s">
        <v>2</v>
      </c>
      <c r="F5838" s="3">
        <v>48123</v>
      </c>
      <c r="G5838" s="3" t="str">
        <f t="shared" si="91"/>
        <v xml:space="preserve">경남 </v>
      </c>
      <c r="H5838" s="2" t="s">
        <v>26722</v>
      </c>
      <c r="I5838" s="2" t="s">
        <v>2460</v>
      </c>
      <c r="J5838" s="2" t="s">
        <v>26721</v>
      </c>
    </row>
    <row r="5839" spans="1:10" x14ac:dyDescent="0.3">
      <c r="A5839" s="3">
        <v>9409</v>
      </c>
      <c r="B5839" s="3">
        <v>6098111749</v>
      </c>
      <c r="C5839" s="2" t="s">
        <v>26723</v>
      </c>
      <c r="D5839" s="2" t="s">
        <v>1</v>
      </c>
      <c r="E5839" s="3" t="s">
        <v>2</v>
      </c>
      <c r="F5839" s="3">
        <v>48121</v>
      </c>
      <c r="G5839" s="3" t="str">
        <f t="shared" si="91"/>
        <v xml:space="preserve">경남 </v>
      </c>
      <c r="H5839" s="2" t="s">
        <v>26725</v>
      </c>
      <c r="I5839" s="2" t="s">
        <v>162</v>
      </c>
      <c r="J5839" s="2" t="s">
        <v>26724</v>
      </c>
    </row>
    <row r="5840" spans="1:10" x14ac:dyDescent="0.3">
      <c r="A5840" s="3">
        <v>9411</v>
      </c>
      <c r="B5840" s="3">
        <v>6138111205</v>
      </c>
      <c r="C5840" s="2" t="s">
        <v>26729</v>
      </c>
      <c r="D5840" s="2" t="s">
        <v>1</v>
      </c>
      <c r="E5840" s="3" t="s">
        <v>2</v>
      </c>
      <c r="F5840" s="3">
        <v>48170</v>
      </c>
      <c r="G5840" s="3" t="str">
        <f t="shared" si="91"/>
        <v xml:space="preserve">경남 </v>
      </c>
      <c r="H5840" s="2" t="s">
        <v>26731</v>
      </c>
      <c r="I5840" s="2" t="s">
        <v>1309</v>
      </c>
      <c r="J5840" s="2" t="s">
        <v>26730</v>
      </c>
    </row>
    <row r="5841" spans="1:10" x14ac:dyDescent="0.3">
      <c r="A5841" s="3">
        <v>9412</v>
      </c>
      <c r="B5841" s="3">
        <v>6148102539</v>
      </c>
      <c r="C5841" s="2" t="s">
        <v>26732</v>
      </c>
      <c r="D5841" s="2" t="s">
        <v>1</v>
      </c>
      <c r="E5841" s="3" t="s">
        <v>2</v>
      </c>
      <c r="F5841" s="3">
        <v>48850</v>
      </c>
      <c r="G5841" s="3" t="str">
        <f t="shared" si="91"/>
        <v xml:space="preserve">경남 </v>
      </c>
      <c r="H5841" s="2" t="s">
        <v>26734</v>
      </c>
      <c r="I5841" s="2" t="s">
        <v>357</v>
      </c>
      <c r="J5841" s="2" t="s">
        <v>26733</v>
      </c>
    </row>
    <row r="5842" spans="1:10" x14ac:dyDescent="0.3">
      <c r="A5842" s="3">
        <v>9414</v>
      </c>
      <c r="B5842" s="3">
        <v>6218165250</v>
      </c>
      <c r="C5842" s="2" t="s">
        <v>26738</v>
      </c>
      <c r="D5842" s="2" t="s">
        <v>1</v>
      </c>
      <c r="E5842" s="3" t="s">
        <v>2</v>
      </c>
      <c r="F5842" s="3">
        <v>48330</v>
      </c>
      <c r="G5842" s="3" t="str">
        <f t="shared" si="91"/>
        <v xml:space="preserve">경남 </v>
      </c>
      <c r="H5842" s="2" t="s">
        <v>26740</v>
      </c>
      <c r="I5842" s="2" t="s">
        <v>508</v>
      </c>
      <c r="J5842" s="2" t="s">
        <v>26739</v>
      </c>
    </row>
    <row r="5843" spans="1:10" x14ac:dyDescent="0.3">
      <c r="A5843" s="3">
        <v>9415</v>
      </c>
      <c r="B5843" s="3">
        <v>6228106894</v>
      </c>
      <c r="C5843" s="2" t="s">
        <v>26741</v>
      </c>
      <c r="D5843" s="2" t="s">
        <v>1</v>
      </c>
      <c r="E5843" s="3" t="s">
        <v>2</v>
      </c>
      <c r="F5843" s="3">
        <v>48250</v>
      </c>
      <c r="G5843" s="3" t="str">
        <f t="shared" si="91"/>
        <v xml:space="preserve">경남 </v>
      </c>
      <c r="H5843" s="2" t="s">
        <v>26743</v>
      </c>
      <c r="I5843" s="2" t="s">
        <v>743</v>
      </c>
      <c r="J5843" s="2" t="s">
        <v>26742</v>
      </c>
    </row>
    <row r="5844" spans="1:10" x14ac:dyDescent="0.3">
      <c r="A5844" s="3">
        <v>9416</v>
      </c>
      <c r="B5844" s="3">
        <v>6228120431</v>
      </c>
      <c r="C5844" s="2" t="s">
        <v>13976</v>
      </c>
      <c r="D5844" s="2" t="s">
        <v>1</v>
      </c>
      <c r="E5844" s="3" t="s">
        <v>2</v>
      </c>
      <c r="F5844" s="3">
        <v>48250</v>
      </c>
      <c r="G5844" s="3" t="str">
        <f t="shared" si="91"/>
        <v xml:space="preserve">경남 </v>
      </c>
      <c r="H5844" s="2" t="s">
        <v>26745</v>
      </c>
      <c r="I5844" s="2" t="s">
        <v>530</v>
      </c>
      <c r="J5844" s="2" t="s">
        <v>26744</v>
      </c>
    </row>
    <row r="5845" spans="1:10" x14ac:dyDescent="0.3">
      <c r="A5845" s="3">
        <v>9437</v>
      </c>
      <c r="B5845" s="3">
        <v>6058114405</v>
      </c>
      <c r="C5845" s="2" t="s">
        <v>26801</v>
      </c>
      <c r="D5845" s="2" t="s">
        <v>1</v>
      </c>
      <c r="E5845" s="3" t="s">
        <v>2</v>
      </c>
      <c r="F5845" s="3">
        <v>48250</v>
      </c>
      <c r="G5845" s="3" t="str">
        <f t="shared" si="91"/>
        <v xml:space="preserve">경남 </v>
      </c>
      <c r="H5845" s="2" t="s">
        <v>26803</v>
      </c>
      <c r="I5845" s="2" t="s">
        <v>47</v>
      </c>
      <c r="J5845" s="2" t="s">
        <v>26802</v>
      </c>
    </row>
    <row r="5846" spans="1:10" x14ac:dyDescent="0.3">
      <c r="A5846" s="3">
        <v>9439</v>
      </c>
      <c r="B5846" s="3">
        <v>6098172805</v>
      </c>
      <c r="C5846" s="2" t="s">
        <v>26807</v>
      </c>
      <c r="D5846" s="2" t="s">
        <v>1</v>
      </c>
      <c r="E5846" s="3" t="s">
        <v>2</v>
      </c>
      <c r="F5846" s="3">
        <v>48123</v>
      </c>
      <c r="G5846" s="3" t="str">
        <f t="shared" si="91"/>
        <v xml:space="preserve">경남 </v>
      </c>
      <c r="H5846" s="2" t="s">
        <v>26809</v>
      </c>
      <c r="I5846" s="2" t="s">
        <v>423</v>
      </c>
      <c r="J5846" s="2" t="s">
        <v>26808</v>
      </c>
    </row>
    <row r="5847" spans="1:10" x14ac:dyDescent="0.3">
      <c r="A5847" s="3">
        <v>9479</v>
      </c>
      <c r="B5847" s="3">
        <v>6098126451</v>
      </c>
      <c r="C5847" s="2" t="s">
        <v>26911</v>
      </c>
      <c r="D5847" s="2" t="s">
        <v>1</v>
      </c>
      <c r="E5847" s="3" t="s">
        <v>2</v>
      </c>
      <c r="F5847" s="3">
        <v>48121</v>
      </c>
      <c r="G5847" s="3" t="str">
        <f t="shared" si="91"/>
        <v xml:space="preserve">경남 </v>
      </c>
      <c r="H5847" s="2" t="s">
        <v>26913</v>
      </c>
      <c r="I5847" s="2" t="s">
        <v>67</v>
      </c>
      <c r="J5847" s="2" t="s">
        <v>26912</v>
      </c>
    </row>
    <row r="5848" spans="1:10" x14ac:dyDescent="0.3">
      <c r="A5848" s="3">
        <v>9509</v>
      </c>
      <c r="B5848" s="3">
        <v>6068172261</v>
      </c>
      <c r="C5848" s="2" t="s">
        <v>26992</v>
      </c>
      <c r="D5848" s="2" t="s">
        <v>1</v>
      </c>
      <c r="E5848" s="3" t="s">
        <v>2</v>
      </c>
      <c r="F5848" s="3">
        <v>48250</v>
      </c>
      <c r="G5848" s="3" t="str">
        <f t="shared" si="91"/>
        <v xml:space="preserve">경남 </v>
      </c>
      <c r="H5848" s="2" t="s">
        <v>26994</v>
      </c>
      <c r="I5848" s="2" t="s">
        <v>47</v>
      </c>
      <c r="J5848" s="2" t="s">
        <v>26993</v>
      </c>
    </row>
    <row r="5849" spans="1:10" x14ac:dyDescent="0.3">
      <c r="A5849" s="3">
        <v>9510</v>
      </c>
      <c r="B5849" s="3">
        <v>6098194264</v>
      </c>
      <c r="C5849" s="2" t="s">
        <v>26995</v>
      </c>
      <c r="D5849" s="2" t="s">
        <v>1</v>
      </c>
      <c r="E5849" s="3" t="s">
        <v>2</v>
      </c>
      <c r="F5849" s="3">
        <v>48123</v>
      </c>
      <c r="G5849" s="3" t="str">
        <f t="shared" si="91"/>
        <v xml:space="preserve">경남 </v>
      </c>
      <c r="H5849" s="2" t="s">
        <v>26997</v>
      </c>
      <c r="I5849" s="2" t="s">
        <v>260</v>
      </c>
      <c r="J5849" s="2" t="s">
        <v>26996</v>
      </c>
    </row>
    <row r="5850" spans="1:10" x14ac:dyDescent="0.3">
      <c r="A5850" s="3">
        <v>9513</v>
      </c>
      <c r="B5850" s="3">
        <v>6218144352</v>
      </c>
      <c r="C5850" s="2" t="s">
        <v>5056</v>
      </c>
      <c r="D5850" s="2" t="s">
        <v>1</v>
      </c>
      <c r="E5850" s="3" t="s">
        <v>2</v>
      </c>
      <c r="F5850" s="3">
        <v>48330</v>
      </c>
      <c r="G5850" s="3" t="str">
        <f t="shared" si="91"/>
        <v xml:space="preserve">경남 </v>
      </c>
      <c r="H5850" s="2" t="s">
        <v>27005</v>
      </c>
      <c r="I5850" s="2" t="s">
        <v>1000</v>
      </c>
      <c r="J5850" s="2" t="s">
        <v>27004</v>
      </c>
    </row>
    <row r="5851" spans="1:10" x14ac:dyDescent="0.3">
      <c r="A5851" s="3">
        <v>9514</v>
      </c>
      <c r="B5851" s="3">
        <v>6218154700</v>
      </c>
      <c r="C5851" s="2" t="s">
        <v>27006</v>
      </c>
      <c r="D5851" s="2" t="s">
        <v>1</v>
      </c>
      <c r="E5851" s="3" t="s">
        <v>2</v>
      </c>
      <c r="F5851" s="3">
        <v>48330</v>
      </c>
      <c r="G5851" s="3" t="str">
        <f t="shared" si="91"/>
        <v xml:space="preserve">경남 </v>
      </c>
      <c r="H5851" s="2" t="s">
        <v>27008</v>
      </c>
      <c r="I5851" s="2" t="s">
        <v>3465</v>
      </c>
      <c r="J5851" s="2" t="s">
        <v>27007</v>
      </c>
    </row>
    <row r="5852" spans="1:10" x14ac:dyDescent="0.3">
      <c r="A5852" s="3">
        <v>9515</v>
      </c>
      <c r="B5852" s="3">
        <v>6221165250</v>
      </c>
      <c r="C5852" s="2" t="s">
        <v>27009</v>
      </c>
      <c r="D5852" s="2" t="s">
        <v>1</v>
      </c>
      <c r="E5852" s="3" t="s">
        <v>2</v>
      </c>
      <c r="F5852" s="3">
        <v>48250</v>
      </c>
      <c r="G5852" s="3" t="str">
        <f t="shared" si="91"/>
        <v xml:space="preserve">경남 </v>
      </c>
      <c r="H5852" s="2" t="s">
        <v>27011</v>
      </c>
      <c r="I5852" s="2" t="s">
        <v>357</v>
      </c>
      <c r="J5852" s="2" t="s">
        <v>27010</v>
      </c>
    </row>
    <row r="5853" spans="1:10" x14ac:dyDescent="0.3">
      <c r="A5853" s="3">
        <v>9548</v>
      </c>
      <c r="B5853" s="3">
        <v>6098183302</v>
      </c>
      <c r="C5853" s="2" t="s">
        <v>27095</v>
      </c>
      <c r="D5853" s="2" t="s">
        <v>1</v>
      </c>
      <c r="E5853" s="3" t="s">
        <v>2</v>
      </c>
      <c r="F5853" s="3">
        <v>48123</v>
      </c>
      <c r="G5853" s="3" t="str">
        <f t="shared" si="91"/>
        <v xml:space="preserve">경남 </v>
      </c>
      <c r="H5853" s="2" t="s">
        <v>27097</v>
      </c>
      <c r="I5853" s="2" t="s">
        <v>393</v>
      </c>
      <c r="J5853" s="2" t="s">
        <v>27096</v>
      </c>
    </row>
    <row r="5854" spans="1:10" x14ac:dyDescent="0.3">
      <c r="A5854" s="3">
        <v>9574</v>
      </c>
      <c r="B5854" s="3">
        <v>6098171015</v>
      </c>
      <c r="C5854" s="2" t="s">
        <v>27164</v>
      </c>
      <c r="D5854" s="2" t="s">
        <v>1</v>
      </c>
      <c r="E5854" s="3" t="s">
        <v>2</v>
      </c>
      <c r="F5854" s="3">
        <v>48121</v>
      </c>
      <c r="G5854" s="3" t="str">
        <f t="shared" si="91"/>
        <v xml:space="preserve">경남 </v>
      </c>
      <c r="H5854" s="2" t="s">
        <v>27166</v>
      </c>
      <c r="I5854" s="2" t="s">
        <v>154</v>
      </c>
      <c r="J5854" s="2" t="s">
        <v>27165</v>
      </c>
    </row>
    <row r="5855" spans="1:10" x14ac:dyDescent="0.3">
      <c r="A5855" s="3">
        <v>9575</v>
      </c>
      <c r="B5855" s="3">
        <v>6098174929</v>
      </c>
      <c r="C5855" s="2" t="s">
        <v>27167</v>
      </c>
      <c r="D5855" s="2" t="s">
        <v>1796</v>
      </c>
      <c r="E5855" s="3" t="s">
        <v>3518</v>
      </c>
      <c r="F5855" s="3">
        <v>48121</v>
      </c>
      <c r="G5855" s="3" t="str">
        <f t="shared" si="91"/>
        <v xml:space="preserve">경남 </v>
      </c>
      <c r="H5855" s="2" t="s">
        <v>27168</v>
      </c>
      <c r="I5855" s="2" t="s">
        <v>260</v>
      </c>
      <c r="J5855" s="2"/>
    </row>
    <row r="5856" spans="1:10" x14ac:dyDescent="0.3">
      <c r="A5856" s="3">
        <v>9576</v>
      </c>
      <c r="B5856" s="3">
        <v>6128131488</v>
      </c>
      <c r="C5856" s="2" t="s">
        <v>27169</v>
      </c>
      <c r="D5856" s="2" t="s">
        <v>1</v>
      </c>
      <c r="E5856" s="3" t="s">
        <v>2</v>
      </c>
      <c r="F5856" s="3">
        <v>48310</v>
      </c>
      <c r="G5856" s="3" t="str">
        <f t="shared" si="91"/>
        <v xml:space="preserve">경남 </v>
      </c>
      <c r="H5856" s="2" t="s">
        <v>27171</v>
      </c>
      <c r="I5856" s="2" t="s">
        <v>51</v>
      </c>
      <c r="J5856" s="2" t="s">
        <v>27170</v>
      </c>
    </row>
    <row r="5857" spans="1:10" x14ac:dyDescent="0.3">
      <c r="A5857" s="3">
        <v>9614</v>
      </c>
      <c r="B5857" s="3">
        <v>6158116564</v>
      </c>
      <c r="C5857" s="2" t="s">
        <v>27270</v>
      </c>
      <c r="D5857" s="2" t="s">
        <v>1</v>
      </c>
      <c r="E5857" s="3" t="s">
        <v>2</v>
      </c>
      <c r="F5857" s="3">
        <v>48250</v>
      </c>
      <c r="G5857" s="3" t="str">
        <f t="shared" si="91"/>
        <v xml:space="preserve">경남 </v>
      </c>
      <c r="H5857" s="2" t="s">
        <v>27272</v>
      </c>
      <c r="I5857" s="2" t="s">
        <v>162</v>
      </c>
      <c r="J5857" s="2" t="s">
        <v>27271</v>
      </c>
    </row>
    <row r="5858" spans="1:10" x14ac:dyDescent="0.3">
      <c r="A5858" s="3">
        <v>9615</v>
      </c>
      <c r="B5858" s="3">
        <v>6198103663</v>
      </c>
      <c r="C5858" s="2" t="s">
        <v>27273</v>
      </c>
      <c r="D5858" s="2" t="s">
        <v>1</v>
      </c>
      <c r="E5858" s="3" t="s">
        <v>2</v>
      </c>
      <c r="F5858" s="3">
        <v>48240</v>
      </c>
      <c r="G5858" s="3" t="str">
        <f t="shared" si="91"/>
        <v xml:space="preserve">경남 </v>
      </c>
      <c r="H5858" s="2" t="s">
        <v>27275</v>
      </c>
      <c r="I5858" s="2" t="s">
        <v>5</v>
      </c>
      <c r="J5858" s="2" t="s">
        <v>27274</v>
      </c>
    </row>
    <row r="5859" spans="1:10" x14ac:dyDescent="0.3">
      <c r="A5859" s="3">
        <v>9651</v>
      </c>
      <c r="B5859" s="3">
        <v>6083469074</v>
      </c>
      <c r="C5859" s="2" t="s">
        <v>27373</v>
      </c>
      <c r="D5859" s="2" t="s">
        <v>1</v>
      </c>
      <c r="E5859" s="3" t="s">
        <v>2</v>
      </c>
      <c r="F5859" s="3">
        <v>48127</v>
      </c>
      <c r="G5859" s="3" t="str">
        <f t="shared" si="91"/>
        <v xml:space="preserve">경남 </v>
      </c>
      <c r="H5859" s="2" t="s">
        <v>27375</v>
      </c>
      <c r="I5859" s="2" t="s">
        <v>229</v>
      </c>
      <c r="J5859" s="2" t="s">
        <v>27374</v>
      </c>
    </row>
    <row r="5860" spans="1:10" x14ac:dyDescent="0.3">
      <c r="A5860" s="3">
        <v>9652</v>
      </c>
      <c r="B5860" s="3">
        <v>6098144968</v>
      </c>
      <c r="C5860" s="2" t="s">
        <v>27376</v>
      </c>
      <c r="D5860" s="2" t="s">
        <v>1</v>
      </c>
      <c r="E5860" s="3" t="s">
        <v>2</v>
      </c>
      <c r="F5860" s="3">
        <v>48121</v>
      </c>
      <c r="G5860" s="3" t="str">
        <f t="shared" si="91"/>
        <v xml:space="preserve">경남 </v>
      </c>
      <c r="H5860" s="2" t="s">
        <v>27378</v>
      </c>
      <c r="I5860" s="2" t="s">
        <v>5</v>
      </c>
      <c r="J5860" s="2" t="s">
        <v>27377</v>
      </c>
    </row>
    <row r="5861" spans="1:10" x14ac:dyDescent="0.3">
      <c r="A5861" s="3">
        <v>9681</v>
      </c>
      <c r="B5861" s="3">
        <v>6158130872</v>
      </c>
      <c r="C5861" s="2" t="s">
        <v>27457</v>
      </c>
      <c r="D5861" s="2" t="s">
        <v>1</v>
      </c>
      <c r="E5861" s="3" t="s">
        <v>2</v>
      </c>
      <c r="F5861" s="3">
        <v>48250</v>
      </c>
      <c r="G5861" s="3" t="str">
        <f t="shared" si="91"/>
        <v xml:space="preserve">경남 </v>
      </c>
      <c r="H5861" s="2" t="s">
        <v>27459</v>
      </c>
      <c r="I5861" s="2" t="s">
        <v>1755</v>
      </c>
      <c r="J5861" s="2" t="s">
        <v>27458</v>
      </c>
    </row>
    <row r="5862" spans="1:10" x14ac:dyDescent="0.3">
      <c r="A5862" s="3">
        <v>9727</v>
      </c>
      <c r="B5862" s="3">
        <v>6068136514</v>
      </c>
      <c r="C5862" s="2" t="s">
        <v>27580</v>
      </c>
      <c r="D5862" s="2" t="s">
        <v>1</v>
      </c>
      <c r="E5862" s="3" t="s">
        <v>2</v>
      </c>
      <c r="F5862" s="3">
        <v>48250</v>
      </c>
      <c r="G5862" s="3" t="str">
        <f t="shared" si="91"/>
        <v xml:space="preserve">경남 </v>
      </c>
      <c r="H5862" s="2" t="s">
        <v>27582</v>
      </c>
      <c r="I5862" s="2" t="s">
        <v>67</v>
      </c>
      <c r="J5862" s="2" t="s">
        <v>27581</v>
      </c>
    </row>
    <row r="5863" spans="1:10" x14ac:dyDescent="0.3">
      <c r="A5863" s="3">
        <v>9729</v>
      </c>
      <c r="B5863" s="3">
        <v>6083472356</v>
      </c>
      <c r="C5863" s="2" t="s">
        <v>27586</v>
      </c>
      <c r="D5863" s="2" t="s">
        <v>1</v>
      </c>
      <c r="E5863" s="3" t="s">
        <v>2</v>
      </c>
      <c r="F5863" s="3">
        <v>48121</v>
      </c>
      <c r="G5863" s="3" t="str">
        <f t="shared" si="91"/>
        <v xml:space="preserve">경남 </v>
      </c>
      <c r="H5863" s="2" t="s">
        <v>27588</v>
      </c>
      <c r="I5863" s="2" t="s">
        <v>393</v>
      </c>
      <c r="J5863" s="2" t="s">
        <v>27587</v>
      </c>
    </row>
    <row r="5864" spans="1:10" x14ac:dyDescent="0.3">
      <c r="A5864" s="3">
        <v>9730</v>
      </c>
      <c r="B5864" s="3">
        <v>6218109336</v>
      </c>
      <c r="C5864" s="2" t="s">
        <v>27589</v>
      </c>
      <c r="D5864" s="2" t="s">
        <v>1</v>
      </c>
      <c r="E5864" s="3" t="s">
        <v>2</v>
      </c>
      <c r="F5864" s="3">
        <v>48330</v>
      </c>
      <c r="G5864" s="3" t="str">
        <f t="shared" si="91"/>
        <v xml:space="preserve">경남 </v>
      </c>
      <c r="H5864" s="2" t="s">
        <v>27591</v>
      </c>
      <c r="I5864" s="2" t="s">
        <v>1681</v>
      </c>
      <c r="J5864" s="2" t="s">
        <v>27590</v>
      </c>
    </row>
    <row r="5865" spans="1:10" x14ac:dyDescent="0.3">
      <c r="A5865" s="3">
        <v>9756</v>
      </c>
      <c r="B5865" s="3">
        <v>6038136306</v>
      </c>
      <c r="C5865" s="2" t="s">
        <v>27652</v>
      </c>
      <c r="D5865" s="2" t="s">
        <v>1</v>
      </c>
      <c r="E5865" s="3" t="s">
        <v>2</v>
      </c>
      <c r="F5865" s="3">
        <v>48250</v>
      </c>
      <c r="G5865" s="3" t="str">
        <f t="shared" si="91"/>
        <v xml:space="preserve">경남 </v>
      </c>
      <c r="H5865" s="2" t="s">
        <v>27654</v>
      </c>
      <c r="I5865" s="2" t="s">
        <v>202</v>
      </c>
      <c r="J5865" s="2" t="s">
        <v>27653</v>
      </c>
    </row>
    <row r="5866" spans="1:10" x14ac:dyDescent="0.3">
      <c r="A5866" s="3">
        <v>9758</v>
      </c>
      <c r="B5866" s="3">
        <v>6158184816</v>
      </c>
      <c r="C5866" s="2" t="s">
        <v>27658</v>
      </c>
      <c r="D5866" s="2" t="s">
        <v>1</v>
      </c>
      <c r="E5866" s="3" t="s">
        <v>2</v>
      </c>
      <c r="F5866" s="3">
        <v>48250</v>
      </c>
      <c r="G5866" s="3" t="str">
        <f t="shared" si="91"/>
        <v xml:space="preserve">경남 </v>
      </c>
      <c r="H5866" s="2" t="s">
        <v>27660</v>
      </c>
      <c r="I5866" s="2" t="s">
        <v>162</v>
      </c>
      <c r="J5866" s="2" t="s">
        <v>27659</v>
      </c>
    </row>
    <row r="5867" spans="1:10" x14ac:dyDescent="0.3">
      <c r="A5867" s="3">
        <v>9795</v>
      </c>
      <c r="B5867" s="3">
        <v>6088134905</v>
      </c>
      <c r="C5867" s="2" t="s">
        <v>27760</v>
      </c>
      <c r="D5867" s="2" t="s">
        <v>1</v>
      </c>
      <c r="E5867" s="3" t="s">
        <v>2</v>
      </c>
      <c r="F5867" s="3">
        <v>48730</v>
      </c>
      <c r="G5867" s="3" t="str">
        <f t="shared" si="91"/>
        <v xml:space="preserve">경남 </v>
      </c>
      <c r="H5867" s="2" t="s">
        <v>27762</v>
      </c>
      <c r="I5867" s="2" t="s">
        <v>162</v>
      </c>
      <c r="J5867" s="2" t="s">
        <v>27761</v>
      </c>
    </row>
    <row r="5868" spans="1:10" x14ac:dyDescent="0.3">
      <c r="A5868" s="3">
        <v>9837</v>
      </c>
      <c r="B5868" s="3">
        <v>6098164834</v>
      </c>
      <c r="C5868" s="2" t="s">
        <v>27733</v>
      </c>
      <c r="D5868" s="2" t="s">
        <v>1</v>
      </c>
      <c r="E5868" s="3" t="s">
        <v>2</v>
      </c>
      <c r="F5868" s="3">
        <v>48330</v>
      </c>
      <c r="G5868" s="3" t="str">
        <f t="shared" si="91"/>
        <v xml:space="preserve">경남 </v>
      </c>
      <c r="H5868" s="2" t="s">
        <v>27876</v>
      </c>
      <c r="I5868" s="2" t="s">
        <v>162</v>
      </c>
      <c r="J5868" s="2" t="s">
        <v>27875</v>
      </c>
    </row>
    <row r="5869" spans="1:10" x14ac:dyDescent="0.3">
      <c r="A5869" s="3">
        <v>9840</v>
      </c>
      <c r="B5869" s="3">
        <v>6120656726</v>
      </c>
      <c r="C5869" s="2" t="s">
        <v>27883</v>
      </c>
      <c r="D5869" s="2" t="s">
        <v>1</v>
      </c>
      <c r="E5869" s="3" t="s">
        <v>2</v>
      </c>
      <c r="F5869" s="3">
        <v>48310</v>
      </c>
      <c r="G5869" s="3" t="str">
        <f t="shared" si="91"/>
        <v xml:space="preserve">경남 </v>
      </c>
      <c r="H5869" s="2" t="s">
        <v>922</v>
      </c>
      <c r="I5869" s="2" t="s">
        <v>530</v>
      </c>
      <c r="J5869" s="2" t="s">
        <v>27884</v>
      </c>
    </row>
    <row r="5870" spans="1:10" x14ac:dyDescent="0.3">
      <c r="A5870" s="3">
        <v>9879</v>
      </c>
      <c r="B5870" s="3">
        <v>6121083818</v>
      </c>
      <c r="C5870" s="2" t="s">
        <v>27984</v>
      </c>
      <c r="D5870" s="2" t="s">
        <v>1</v>
      </c>
      <c r="E5870" s="3" t="s">
        <v>2</v>
      </c>
      <c r="F5870" s="3">
        <v>48310</v>
      </c>
      <c r="G5870" s="3" t="str">
        <f t="shared" si="91"/>
        <v xml:space="preserve">경남 </v>
      </c>
      <c r="H5870" s="2" t="s">
        <v>922</v>
      </c>
      <c r="I5870" s="2" t="s">
        <v>530</v>
      </c>
      <c r="J5870" s="2" t="s">
        <v>27985</v>
      </c>
    </row>
    <row r="5871" spans="1:10" x14ac:dyDescent="0.3">
      <c r="A5871" s="3">
        <v>9880</v>
      </c>
      <c r="B5871" s="3">
        <v>6131660315</v>
      </c>
      <c r="C5871" s="2" t="s">
        <v>27986</v>
      </c>
      <c r="D5871" s="2" t="s">
        <v>1</v>
      </c>
      <c r="E5871" s="3" t="s">
        <v>2</v>
      </c>
      <c r="F5871" s="3">
        <v>48170</v>
      </c>
      <c r="G5871" s="3" t="str">
        <f t="shared" si="91"/>
        <v xml:space="preserve">경남 </v>
      </c>
      <c r="H5871" s="2" t="s">
        <v>27988</v>
      </c>
      <c r="I5871" s="2" t="s">
        <v>763</v>
      </c>
      <c r="J5871" s="2" t="s">
        <v>27987</v>
      </c>
    </row>
    <row r="5872" spans="1:10" x14ac:dyDescent="0.3">
      <c r="A5872" s="3">
        <v>9910</v>
      </c>
      <c r="B5872" s="3">
        <v>6090859172</v>
      </c>
      <c r="C5872" s="2" t="s">
        <v>28068</v>
      </c>
      <c r="D5872" s="2" t="s">
        <v>1</v>
      </c>
      <c r="E5872" s="3" t="s">
        <v>2</v>
      </c>
      <c r="F5872" s="3">
        <v>48250</v>
      </c>
      <c r="G5872" s="3" t="str">
        <f t="shared" si="91"/>
        <v xml:space="preserve">경남 </v>
      </c>
      <c r="H5872" s="2" t="s">
        <v>28070</v>
      </c>
      <c r="I5872" s="2" t="s">
        <v>63</v>
      </c>
      <c r="J5872" s="2" t="s">
        <v>28069</v>
      </c>
    </row>
    <row r="5873" spans="1:10" x14ac:dyDescent="0.3">
      <c r="A5873" s="3">
        <v>9913</v>
      </c>
      <c r="B5873" s="3">
        <v>6128120827</v>
      </c>
      <c r="C5873" s="2" t="s">
        <v>28077</v>
      </c>
      <c r="D5873" s="2" t="s">
        <v>132</v>
      </c>
      <c r="E5873" s="3" t="s">
        <v>133</v>
      </c>
      <c r="F5873" s="3">
        <v>48310</v>
      </c>
      <c r="G5873" s="3" t="str">
        <f t="shared" si="91"/>
        <v xml:space="preserve">경남 </v>
      </c>
      <c r="H5873" s="2" t="s">
        <v>28079</v>
      </c>
      <c r="I5873" s="2" t="s">
        <v>530</v>
      </c>
      <c r="J5873" s="2" t="s">
        <v>28078</v>
      </c>
    </row>
    <row r="5874" spans="1:10" x14ac:dyDescent="0.3">
      <c r="A5874" s="3">
        <v>9914</v>
      </c>
      <c r="B5874" s="3">
        <v>6158148746</v>
      </c>
      <c r="C5874" s="2" t="s">
        <v>28080</v>
      </c>
      <c r="D5874" s="2" t="s">
        <v>1</v>
      </c>
      <c r="E5874" s="3" t="s">
        <v>2</v>
      </c>
      <c r="F5874" s="3">
        <v>48250</v>
      </c>
      <c r="G5874" s="3" t="str">
        <f t="shared" si="91"/>
        <v xml:space="preserve">경남 </v>
      </c>
      <c r="H5874" s="2" t="s">
        <v>28082</v>
      </c>
      <c r="I5874" s="2" t="s">
        <v>348</v>
      </c>
      <c r="J5874" s="2" t="s">
        <v>28081</v>
      </c>
    </row>
    <row r="5875" spans="1:10" x14ac:dyDescent="0.3">
      <c r="A5875" s="3">
        <v>9915</v>
      </c>
      <c r="B5875" s="3">
        <v>6158166860</v>
      </c>
      <c r="C5875" s="2" t="s">
        <v>28083</v>
      </c>
      <c r="D5875" s="2" t="s">
        <v>1</v>
      </c>
      <c r="E5875" s="3" t="s">
        <v>2</v>
      </c>
      <c r="F5875" s="3">
        <v>48250</v>
      </c>
      <c r="G5875" s="3" t="str">
        <f t="shared" si="91"/>
        <v xml:space="preserve">경남 </v>
      </c>
      <c r="H5875" s="2" t="s">
        <v>28085</v>
      </c>
      <c r="I5875" s="2" t="s">
        <v>7324</v>
      </c>
      <c r="J5875" s="2" t="s">
        <v>28084</v>
      </c>
    </row>
    <row r="5876" spans="1:10" x14ac:dyDescent="0.3">
      <c r="A5876" s="3">
        <v>9957</v>
      </c>
      <c r="B5876" s="3">
        <v>6088155841</v>
      </c>
      <c r="C5876" s="2" t="s">
        <v>28197</v>
      </c>
      <c r="D5876" s="2" t="s">
        <v>895</v>
      </c>
      <c r="E5876" s="3" t="s">
        <v>896</v>
      </c>
      <c r="F5876" s="3">
        <v>48125</v>
      </c>
      <c r="G5876" s="3" t="str">
        <f t="shared" si="91"/>
        <v xml:space="preserve">경남 </v>
      </c>
      <c r="H5876" s="2" t="s">
        <v>28199</v>
      </c>
      <c r="I5876" s="2" t="s">
        <v>423</v>
      </c>
      <c r="J5876" s="2" t="s">
        <v>28198</v>
      </c>
    </row>
    <row r="5877" spans="1:10" x14ac:dyDescent="0.3">
      <c r="A5877" s="3">
        <v>9985</v>
      </c>
      <c r="B5877" s="3">
        <v>6158170457</v>
      </c>
      <c r="C5877" s="2" t="s">
        <v>28275</v>
      </c>
      <c r="D5877" s="2" t="s">
        <v>1</v>
      </c>
      <c r="E5877" s="3" t="s">
        <v>2</v>
      </c>
      <c r="F5877" s="3">
        <v>48250</v>
      </c>
      <c r="G5877" s="3" t="str">
        <f t="shared" si="91"/>
        <v xml:space="preserve">경남 </v>
      </c>
      <c r="H5877" s="2" t="s">
        <v>28277</v>
      </c>
      <c r="I5877" s="2" t="s">
        <v>828</v>
      </c>
      <c r="J5877" s="2" t="s">
        <v>28276</v>
      </c>
    </row>
    <row r="5878" spans="1:10" x14ac:dyDescent="0.3">
      <c r="A5878" s="3">
        <v>10018</v>
      </c>
      <c r="B5878" s="3">
        <v>6078138816</v>
      </c>
      <c r="C5878" s="2" t="s">
        <v>28366</v>
      </c>
      <c r="D5878" s="2" t="s">
        <v>1</v>
      </c>
      <c r="E5878" s="3" t="s">
        <v>2</v>
      </c>
      <c r="F5878" s="3">
        <v>48250</v>
      </c>
      <c r="G5878" s="3" t="str">
        <f t="shared" si="91"/>
        <v xml:space="preserve">경남 </v>
      </c>
      <c r="H5878" s="2" t="s">
        <v>28368</v>
      </c>
      <c r="I5878" s="2" t="s">
        <v>8902</v>
      </c>
      <c r="J5878" s="2" t="s">
        <v>28367</v>
      </c>
    </row>
    <row r="5879" spans="1:10" x14ac:dyDescent="0.3">
      <c r="A5879" s="3">
        <v>10019</v>
      </c>
      <c r="B5879" s="3">
        <v>6088113439</v>
      </c>
      <c r="C5879" s="2" t="s">
        <v>28369</v>
      </c>
      <c r="D5879" s="2" t="s">
        <v>132</v>
      </c>
      <c r="E5879" s="3" t="s">
        <v>133</v>
      </c>
      <c r="F5879" s="3">
        <v>48125</v>
      </c>
      <c r="G5879" s="3" t="str">
        <f t="shared" si="91"/>
        <v xml:space="preserve">경남 </v>
      </c>
      <c r="H5879" s="2" t="s">
        <v>10550</v>
      </c>
      <c r="I5879" s="2" t="s">
        <v>530</v>
      </c>
      <c r="J5879" s="2" t="s">
        <v>28370</v>
      </c>
    </row>
    <row r="5880" spans="1:10" x14ac:dyDescent="0.3">
      <c r="A5880" s="3">
        <v>10020</v>
      </c>
      <c r="B5880" s="3">
        <v>6138104723</v>
      </c>
      <c r="C5880" s="2" t="s">
        <v>28371</v>
      </c>
      <c r="D5880" s="2" t="s">
        <v>1</v>
      </c>
      <c r="E5880" s="3" t="s">
        <v>2</v>
      </c>
      <c r="F5880" s="3">
        <v>48170</v>
      </c>
      <c r="G5880" s="3" t="str">
        <f t="shared" si="91"/>
        <v xml:space="preserve">경남 </v>
      </c>
      <c r="H5880" s="2" t="s">
        <v>28373</v>
      </c>
      <c r="I5880" s="2" t="s">
        <v>737</v>
      </c>
      <c r="J5880" s="2" t="s">
        <v>28372</v>
      </c>
    </row>
    <row r="5881" spans="1:10" x14ac:dyDescent="0.3">
      <c r="A5881" s="3">
        <v>10024</v>
      </c>
      <c r="B5881" s="3">
        <v>6228114531</v>
      </c>
      <c r="C5881" s="2" t="s">
        <v>28383</v>
      </c>
      <c r="D5881" s="2" t="s">
        <v>1</v>
      </c>
      <c r="E5881" s="3" t="s">
        <v>2</v>
      </c>
      <c r="F5881" s="3">
        <v>48250</v>
      </c>
      <c r="G5881" s="3" t="str">
        <f t="shared" si="91"/>
        <v xml:space="preserve">경남 </v>
      </c>
      <c r="H5881" s="2" t="s">
        <v>28385</v>
      </c>
      <c r="I5881" s="2" t="s">
        <v>575</v>
      </c>
      <c r="J5881" s="2" t="s">
        <v>28384</v>
      </c>
    </row>
    <row r="5882" spans="1:10" x14ac:dyDescent="0.3">
      <c r="A5882" s="3">
        <v>10057</v>
      </c>
      <c r="B5882" s="3">
        <v>6098138656</v>
      </c>
      <c r="C5882" s="2" t="s">
        <v>28472</v>
      </c>
      <c r="D5882" s="2" t="s">
        <v>1</v>
      </c>
      <c r="E5882" s="3" t="s">
        <v>2</v>
      </c>
      <c r="F5882" s="3">
        <v>48127</v>
      </c>
      <c r="G5882" s="3" t="str">
        <f t="shared" si="91"/>
        <v xml:space="preserve">경남 </v>
      </c>
      <c r="H5882" s="2" t="s">
        <v>28474</v>
      </c>
      <c r="I5882" s="2" t="s">
        <v>63</v>
      </c>
      <c r="J5882" s="2" t="s">
        <v>28473</v>
      </c>
    </row>
    <row r="5883" spans="1:10" x14ac:dyDescent="0.3">
      <c r="A5883" s="3">
        <v>10096</v>
      </c>
      <c r="B5883" s="3">
        <v>6098168747</v>
      </c>
      <c r="C5883" s="2" t="s">
        <v>28578</v>
      </c>
      <c r="D5883" s="2" t="s">
        <v>1</v>
      </c>
      <c r="E5883" s="3" t="s">
        <v>2</v>
      </c>
      <c r="F5883" s="3">
        <v>48730</v>
      </c>
      <c r="G5883" s="3" t="str">
        <f t="shared" si="91"/>
        <v xml:space="preserve">경남 </v>
      </c>
      <c r="H5883" s="2" t="s">
        <v>28580</v>
      </c>
      <c r="I5883" s="2" t="s">
        <v>109</v>
      </c>
      <c r="J5883" s="2" t="s">
        <v>28579</v>
      </c>
    </row>
    <row r="5884" spans="1:10" x14ac:dyDescent="0.3">
      <c r="A5884" s="3">
        <v>10098</v>
      </c>
      <c r="B5884" s="3">
        <v>6218105854</v>
      </c>
      <c r="C5884" s="2" t="s">
        <v>28584</v>
      </c>
      <c r="D5884" s="2" t="s">
        <v>1</v>
      </c>
      <c r="E5884" s="3" t="s">
        <v>2</v>
      </c>
      <c r="F5884" s="3">
        <v>48330</v>
      </c>
      <c r="G5884" s="3" t="str">
        <f t="shared" si="91"/>
        <v xml:space="preserve">경남 </v>
      </c>
      <c r="H5884" s="2" t="s">
        <v>28586</v>
      </c>
      <c r="I5884" s="2" t="s">
        <v>3324</v>
      </c>
      <c r="J5884" s="2" t="s">
        <v>28585</v>
      </c>
    </row>
    <row r="5885" spans="1:10" x14ac:dyDescent="0.3">
      <c r="A5885" s="3">
        <v>10099</v>
      </c>
      <c r="B5885" s="3">
        <v>6228105819</v>
      </c>
      <c r="C5885" s="2" t="s">
        <v>28587</v>
      </c>
      <c r="D5885" s="2" t="s">
        <v>132</v>
      </c>
      <c r="E5885" s="3" t="s">
        <v>133</v>
      </c>
      <c r="F5885" s="3">
        <v>48250</v>
      </c>
      <c r="G5885" s="3" t="str">
        <f t="shared" si="91"/>
        <v xml:space="preserve">경남 </v>
      </c>
      <c r="H5885" s="2" t="s">
        <v>28589</v>
      </c>
      <c r="I5885" s="2" t="s">
        <v>83</v>
      </c>
      <c r="J5885" s="2" t="s">
        <v>28588</v>
      </c>
    </row>
    <row r="5886" spans="1:10" x14ac:dyDescent="0.3">
      <c r="A5886" s="3">
        <v>10131</v>
      </c>
      <c r="B5886" s="3">
        <v>6088162546</v>
      </c>
      <c r="C5886" s="2" t="s">
        <v>28670</v>
      </c>
      <c r="D5886" s="2" t="s">
        <v>1796</v>
      </c>
      <c r="E5886" s="3" t="s">
        <v>3518</v>
      </c>
      <c r="F5886" s="3">
        <v>48730</v>
      </c>
      <c r="G5886" s="3" t="str">
        <f t="shared" si="91"/>
        <v xml:space="preserve">경남 </v>
      </c>
      <c r="H5886" s="2" t="s">
        <v>28672</v>
      </c>
      <c r="I5886" s="2" t="s">
        <v>3045</v>
      </c>
      <c r="J5886" s="2" t="s">
        <v>28671</v>
      </c>
    </row>
    <row r="5887" spans="1:10" x14ac:dyDescent="0.3">
      <c r="A5887" s="3">
        <v>10132</v>
      </c>
      <c r="B5887" s="3">
        <v>6098126183</v>
      </c>
      <c r="C5887" s="2" t="s">
        <v>28673</v>
      </c>
      <c r="D5887" s="2" t="s">
        <v>1</v>
      </c>
      <c r="E5887" s="3" t="s">
        <v>2</v>
      </c>
      <c r="F5887" s="3">
        <v>48123</v>
      </c>
      <c r="G5887" s="3" t="str">
        <f t="shared" si="91"/>
        <v xml:space="preserve">경남 </v>
      </c>
      <c r="H5887" s="2" t="s">
        <v>28675</v>
      </c>
      <c r="I5887" s="2" t="s">
        <v>260</v>
      </c>
      <c r="J5887" s="2" t="s">
        <v>28674</v>
      </c>
    </row>
    <row r="5888" spans="1:10" x14ac:dyDescent="0.3">
      <c r="A5888" s="3">
        <v>10165</v>
      </c>
      <c r="B5888" s="3">
        <v>6138104489</v>
      </c>
      <c r="C5888" s="2" t="s">
        <v>28756</v>
      </c>
      <c r="D5888" s="2" t="s">
        <v>1</v>
      </c>
      <c r="E5888" s="3" t="s">
        <v>2</v>
      </c>
      <c r="F5888" s="3">
        <v>48170</v>
      </c>
      <c r="G5888" s="3" t="str">
        <f t="shared" si="91"/>
        <v xml:space="preserve">경남 </v>
      </c>
      <c r="H5888" s="2" t="s">
        <v>28758</v>
      </c>
      <c r="I5888" s="2" t="s">
        <v>5</v>
      </c>
      <c r="J5888" s="2" t="s">
        <v>28757</v>
      </c>
    </row>
    <row r="5889" spans="1:10" x14ac:dyDescent="0.3">
      <c r="A5889" s="3">
        <v>10236</v>
      </c>
      <c r="B5889" s="3">
        <v>6098121117</v>
      </c>
      <c r="C5889" s="2" t="s">
        <v>28947</v>
      </c>
      <c r="D5889" s="2" t="s">
        <v>1</v>
      </c>
      <c r="E5889" s="3" t="s">
        <v>2</v>
      </c>
      <c r="F5889" s="3">
        <v>48121</v>
      </c>
      <c r="G5889" s="3" t="str">
        <f t="shared" si="91"/>
        <v xml:space="preserve">경남 </v>
      </c>
      <c r="H5889" s="2" t="s">
        <v>28949</v>
      </c>
      <c r="I5889" s="2" t="s">
        <v>260</v>
      </c>
      <c r="J5889" s="2" t="s">
        <v>28948</v>
      </c>
    </row>
    <row r="5890" spans="1:10" x14ac:dyDescent="0.3">
      <c r="A5890" s="3">
        <v>10275</v>
      </c>
      <c r="B5890" s="3">
        <v>6091323834</v>
      </c>
      <c r="C5890" s="2" t="s">
        <v>29049</v>
      </c>
      <c r="D5890" s="2" t="s">
        <v>1</v>
      </c>
      <c r="E5890" s="3" t="s">
        <v>2</v>
      </c>
      <c r="F5890" s="3">
        <v>48123</v>
      </c>
      <c r="G5890" s="3" t="str">
        <f t="shared" si="91"/>
        <v xml:space="preserve">경남 </v>
      </c>
      <c r="H5890" s="2" t="s">
        <v>29051</v>
      </c>
      <c r="I5890" s="2" t="s">
        <v>423</v>
      </c>
      <c r="J5890" s="2" t="s">
        <v>29050</v>
      </c>
    </row>
    <row r="5891" spans="1:10" x14ac:dyDescent="0.3">
      <c r="A5891" s="3">
        <v>10276</v>
      </c>
      <c r="B5891" s="3">
        <v>6098154807</v>
      </c>
      <c r="C5891" s="2" t="s">
        <v>29052</v>
      </c>
      <c r="D5891" s="2" t="s">
        <v>1</v>
      </c>
      <c r="E5891" s="3" t="s">
        <v>2</v>
      </c>
      <c r="F5891" s="3">
        <v>48121</v>
      </c>
      <c r="G5891" s="3" t="str">
        <f t="shared" ref="G5891:G5954" si="92">LEFT(H5891,3)</f>
        <v xml:space="preserve">경남 </v>
      </c>
      <c r="H5891" s="2" t="s">
        <v>29054</v>
      </c>
      <c r="I5891" s="2" t="s">
        <v>260</v>
      </c>
      <c r="J5891" s="2" t="s">
        <v>29053</v>
      </c>
    </row>
    <row r="5892" spans="1:10" x14ac:dyDescent="0.3">
      <c r="A5892" s="3">
        <v>10308</v>
      </c>
      <c r="B5892" s="3">
        <v>6088109503</v>
      </c>
      <c r="C5892" s="2" t="s">
        <v>29143</v>
      </c>
      <c r="D5892" s="2" t="s">
        <v>1</v>
      </c>
      <c r="E5892" s="3" t="s">
        <v>2</v>
      </c>
      <c r="F5892" s="3">
        <v>48730</v>
      </c>
      <c r="G5892" s="3" t="str">
        <f t="shared" si="92"/>
        <v xml:space="preserve">경남 </v>
      </c>
      <c r="H5892" s="2" t="s">
        <v>29145</v>
      </c>
      <c r="I5892" s="2" t="s">
        <v>6811</v>
      </c>
      <c r="J5892" s="2" t="s">
        <v>29144</v>
      </c>
    </row>
    <row r="5893" spans="1:10" x14ac:dyDescent="0.3">
      <c r="A5893" s="3">
        <v>10310</v>
      </c>
      <c r="B5893" s="3">
        <v>6178170754</v>
      </c>
      <c r="C5893" s="2" t="s">
        <v>29149</v>
      </c>
      <c r="D5893" s="2" t="s">
        <v>1</v>
      </c>
      <c r="E5893" s="3" t="s">
        <v>2</v>
      </c>
      <c r="F5893" s="3">
        <v>48890</v>
      </c>
      <c r="G5893" s="3" t="str">
        <f t="shared" si="92"/>
        <v xml:space="preserve">경남 </v>
      </c>
      <c r="H5893" s="2" t="s">
        <v>29151</v>
      </c>
      <c r="I5893" s="2" t="s">
        <v>2849</v>
      </c>
      <c r="J5893" s="2" t="s">
        <v>29150</v>
      </c>
    </row>
    <row r="5894" spans="1:10" x14ac:dyDescent="0.3">
      <c r="A5894" s="3">
        <v>10357</v>
      </c>
      <c r="B5894" s="3">
        <v>6080748428</v>
      </c>
      <c r="C5894" s="2" t="s">
        <v>29281</v>
      </c>
      <c r="D5894" s="2" t="s">
        <v>1</v>
      </c>
      <c r="E5894" s="3" t="s">
        <v>2</v>
      </c>
      <c r="F5894" s="3">
        <v>48730</v>
      </c>
      <c r="G5894" s="3" t="str">
        <f t="shared" si="92"/>
        <v xml:space="preserve">경남 </v>
      </c>
      <c r="H5894" s="2" t="s">
        <v>29283</v>
      </c>
      <c r="I5894" s="2" t="s">
        <v>2048</v>
      </c>
      <c r="J5894" s="2" t="s">
        <v>29282</v>
      </c>
    </row>
    <row r="5895" spans="1:10" x14ac:dyDescent="0.3">
      <c r="A5895" s="3">
        <v>10358</v>
      </c>
      <c r="B5895" s="3">
        <v>6098156940</v>
      </c>
      <c r="C5895" s="2" t="s">
        <v>29284</v>
      </c>
      <c r="D5895" s="2" t="s">
        <v>1</v>
      </c>
      <c r="E5895" s="3" t="s">
        <v>2</v>
      </c>
      <c r="F5895" s="3">
        <v>48250</v>
      </c>
      <c r="G5895" s="3" t="str">
        <f t="shared" si="92"/>
        <v xml:space="preserve">경남 </v>
      </c>
      <c r="H5895" s="2" t="s">
        <v>29286</v>
      </c>
      <c r="I5895" s="2" t="s">
        <v>764</v>
      </c>
      <c r="J5895" s="2" t="s">
        <v>29285</v>
      </c>
    </row>
    <row r="5896" spans="1:10" x14ac:dyDescent="0.3">
      <c r="A5896" s="3">
        <v>10359</v>
      </c>
      <c r="B5896" s="3">
        <v>6158127061</v>
      </c>
      <c r="C5896" s="2" t="s">
        <v>29287</v>
      </c>
      <c r="D5896" s="2" t="s">
        <v>1</v>
      </c>
      <c r="E5896" s="3" t="s">
        <v>2</v>
      </c>
      <c r="F5896" s="3">
        <v>48250</v>
      </c>
      <c r="G5896" s="3" t="str">
        <f t="shared" si="92"/>
        <v xml:space="preserve">경남 </v>
      </c>
      <c r="H5896" s="2" t="s">
        <v>29289</v>
      </c>
      <c r="I5896" s="2" t="s">
        <v>828</v>
      </c>
      <c r="J5896" s="2" t="s">
        <v>29288</v>
      </c>
    </row>
    <row r="5897" spans="1:10" x14ac:dyDescent="0.3">
      <c r="A5897" s="3">
        <v>10360</v>
      </c>
      <c r="B5897" s="3">
        <v>6158137462</v>
      </c>
      <c r="C5897" s="2" t="s">
        <v>29290</v>
      </c>
      <c r="D5897" s="2" t="s">
        <v>1</v>
      </c>
      <c r="E5897" s="3" t="s">
        <v>2</v>
      </c>
      <c r="F5897" s="3">
        <v>48250</v>
      </c>
      <c r="G5897" s="3" t="str">
        <f t="shared" si="92"/>
        <v xml:space="preserve">경남 </v>
      </c>
      <c r="H5897" s="2" t="s">
        <v>29292</v>
      </c>
      <c r="I5897" s="2" t="s">
        <v>109</v>
      </c>
      <c r="J5897" s="2" t="s">
        <v>29291</v>
      </c>
    </row>
    <row r="5898" spans="1:10" x14ac:dyDescent="0.3">
      <c r="A5898" s="3">
        <v>10386</v>
      </c>
      <c r="B5898" s="3">
        <v>6098117646</v>
      </c>
      <c r="C5898" s="2" t="s">
        <v>29362</v>
      </c>
      <c r="D5898" s="2" t="s">
        <v>1</v>
      </c>
      <c r="E5898" s="3" t="s">
        <v>2</v>
      </c>
      <c r="F5898" s="3">
        <v>48123</v>
      </c>
      <c r="G5898" s="3" t="str">
        <f t="shared" si="92"/>
        <v xml:space="preserve">경남 </v>
      </c>
      <c r="H5898" s="2" t="s">
        <v>29364</v>
      </c>
      <c r="I5898" s="2" t="s">
        <v>557</v>
      </c>
      <c r="J5898" s="2" t="s">
        <v>29363</v>
      </c>
    </row>
    <row r="5899" spans="1:10" x14ac:dyDescent="0.3">
      <c r="A5899" s="3">
        <v>10414</v>
      </c>
      <c r="B5899" s="3">
        <v>6088118434</v>
      </c>
      <c r="C5899" s="2" t="s">
        <v>29434</v>
      </c>
      <c r="D5899" s="2" t="s">
        <v>1</v>
      </c>
      <c r="E5899" s="3" t="s">
        <v>2</v>
      </c>
      <c r="F5899" s="3">
        <v>48730</v>
      </c>
      <c r="G5899" s="3" t="str">
        <f t="shared" si="92"/>
        <v xml:space="preserve">경남 </v>
      </c>
      <c r="H5899" s="2" t="s">
        <v>29436</v>
      </c>
      <c r="I5899" s="2" t="s">
        <v>2687</v>
      </c>
      <c r="J5899" s="2" t="s">
        <v>29435</v>
      </c>
    </row>
    <row r="5900" spans="1:10" x14ac:dyDescent="0.3">
      <c r="A5900" s="3">
        <v>10415</v>
      </c>
      <c r="B5900" s="3">
        <v>6090884443</v>
      </c>
      <c r="C5900" s="2" t="s">
        <v>29437</v>
      </c>
      <c r="D5900" s="2" t="s">
        <v>1</v>
      </c>
      <c r="E5900" s="3" t="s">
        <v>2</v>
      </c>
      <c r="F5900" s="3">
        <v>48123</v>
      </c>
      <c r="G5900" s="3" t="str">
        <f t="shared" si="92"/>
        <v xml:space="preserve">경남 </v>
      </c>
      <c r="H5900" s="2" t="s">
        <v>8873</v>
      </c>
      <c r="I5900" s="2" t="s">
        <v>63</v>
      </c>
      <c r="J5900" s="2" t="s">
        <v>29438</v>
      </c>
    </row>
    <row r="5901" spans="1:10" x14ac:dyDescent="0.3">
      <c r="A5901" s="3">
        <v>10418</v>
      </c>
      <c r="B5901" s="3">
        <v>6158150432</v>
      </c>
      <c r="C5901" s="2" t="s">
        <v>29445</v>
      </c>
      <c r="D5901" s="2" t="s">
        <v>1</v>
      </c>
      <c r="E5901" s="3" t="s">
        <v>2</v>
      </c>
      <c r="F5901" s="3">
        <v>48250</v>
      </c>
      <c r="G5901" s="3" t="str">
        <f t="shared" si="92"/>
        <v xml:space="preserve">경남 </v>
      </c>
      <c r="H5901" s="2" t="s">
        <v>29447</v>
      </c>
      <c r="I5901" s="2" t="s">
        <v>705</v>
      </c>
      <c r="J5901" s="2" t="s">
        <v>29446</v>
      </c>
    </row>
    <row r="5902" spans="1:10" x14ac:dyDescent="0.3">
      <c r="A5902" s="3">
        <v>10452</v>
      </c>
      <c r="B5902" s="3">
        <v>6098171922</v>
      </c>
      <c r="C5902" s="2" t="s">
        <v>29534</v>
      </c>
      <c r="D5902" s="2" t="s">
        <v>1</v>
      </c>
      <c r="E5902" s="3" t="s">
        <v>2</v>
      </c>
      <c r="F5902" s="3">
        <v>48123</v>
      </c>
      <c r="G5902" s="3" t="str">
        <f t="shared" si="92"/>
        <v xml:space="preserve">경남 </v>
      </c>
      <c r="H5902" s="2" t="s">
        <v>29536</v>
      </c>
      <c r="I5902" s="2" t="s">
        <v>99</v>
      </c>
      <c r="J5902" s="2" t="s">
        <v>29535</v>
      </c>
    </row>
    <row r="5903" spans="1:10" x14ac:dyDescent="0.3">
      <c r="A5903" s="3">
        <v>10453</v>
      </c>
      <c r="B5903" s="3">
        <v>6099605426</v>
      </c>
      <c r="C5903" s="2" t="s">
        <v>29537</v>
      </c>
      <c r="D5903" s="2" t="s">
        <v>1</v>
      </c>
      <c r="E5903" s="3" t="s">
        <v>2</v>
      </c>
      <c r="F5903" s="3">
        <v>48123</v>
      </c>
      <c r="G5903" s="3" t="str">
        <f t="shared" si="92"/>
        <v xml:space="preserve">경남 </v>
      </c>
      <c r="H5903" s="2" t="s">
        <v>29539</v>
      </c>
      <c r="I5903" s="2" t="s">
        <v>1859</v>
      </c>
      <c r="J5903" s="2" t="s">
        <v>29538</v>
      </c>
    </row>
    <row r="5904" spans="1:10" x14ac:dyDescent="0.3">
      <c r="A5904" s="3">
        <v>10489</v>
      </c>
      <c r="B5904" s="3">
        <v>6158143227</v>
      </c>
      <c r="C5904" s="2" t="s">
        <v>28257</v>
      </c>
      <c r="D5904" s="2" t="s">
        <v>1</v>
      </c>
      <c r="E5904" s="3" t="s">
        <v>2</v>
      </c>
      <c r="F5904" s="3">
        <v>48250</v>
      </c>
      <c r="G5904" s="3" t="str">
        <f t="shared" si="92"/>
        <v xml:space="preserve">경남 </v>
      </c>
      <c r="H5904" s="2" t="s">
        <v>29637</v>
      </c>
      <c r="I5904" s="2" t="s">
        <v>99</v>
      </c>
      <c r="J5904" s="2" t="s">
        <v>29636</v>
      </c>
    </row>
    <row r="5905" spans="1:10" x14ac:dyDescent="0.3">
      <c r="A5905" s="3">
        <v>10490</v>
      </c>
      <c r="B5905" s="3">
        <v>6228108039</v>
      </c>
      <c r="C5905" s="2" t="s">
        <v>29638</v>
      </c>
      <c r="D5905" s="2" t="s">
        <v>1</v>
      </c>
      <c r="E5905" s="3" t="s">
        <v>2</v>
      </c>
      <c r="F5905" s="3">
        <v>48250</v>
      </c>
      <c r="G5905" s="3" t="str">
        <f t="shared" si="92"/>
        <v xml:space="preserve">경남 </v>
      </c>
      <c r="H5905" s="2" t="s">
        <v>29640</v>
      </c>
      <c r="I5905" s="2" t="s">
        <v>24104</v>
      </c>
      <c r="J5905" s="2" t="s">
        <v>29639</v>
      </c>
    </row>
    <row r="5906" spans="1:10" x14ac:dyDescent="0.3">
      <c r="A5906" s="3">
        <v>10518</v>
      </c>
      <c r="B5906" s="3">
        <v>6068156150</v>
      </c>
      <c r="C5906" s="2" t="s">
        <v>2365</v>
      </c>
      <c r="D5906" s="2" t="s">
        <v>1</v>
      </c>
      <c r="E5906" s="3" t="s">
        <v>2</v>
      </c>
      <c r="F5906" s="3">
        <v>48250</v>
      </c>
      <c r="G5906" s="3" t="str">
        <f t="shared" si="92"/>
        <v xml:space="preserve">경남 </v>
      </c>
      <c r="H5906" s="2" t="s">
        <v>29715</v>
      </c>
      <c r="I5906" s="2" t="s">
        <v>11319</v>
      </c>
      <c r="J5906" s="2" t="s">
        <v>29714</v>
      </c>
    </row>
    <row r="5907" spans="1:10" x14ac:dyDescent="0.3">
      <c r="A5907" s="3">
        <v>10521</v>
      </c>
      <c r="B5907" s="3">
        <v>6088103775</v>
      </c>
      <c r="C5907" s="2" t="s">
        <v>29722</v>
      </c>
      <c r="D5907" s="2" t="s">
        <v>1</v>
      </c>
      <c r="E5907" s="3" t="s">
        <v>2</v>
      </c>
      <c r="F5907" s="3">
        <v>48127</v>
      </c>
      <c r="G5907" s="3" t="str">
        <f t="shared" si="92"/>
        <v xml:space="preserve">경남 </v>
      </c>
      <c r="H5907" s="2" t="s">
        <v>29724</v>
      </c>
      <c r="I5907" s="2" t="s">
        <v>586</v>
      </c>
      <c r="J5907" s="2" t="s">
        <v>29723</v>
      </c>
    </row>
    <row r="5908" spans="1:10" x14ac:dyDescent="0.3">
      <c r="A5908" s="3">
        <v>10522</v>
      </c>
      <c r="B5908" s="3">
        <v>6088170143</v>
      </c>
      <c r="C5908" s="2" t="s">
        <v>29725</v>
      </c>
      <c r="D5908" s="2" t="s">
        <v>1</v>
      </c>
      <c r="E5908" s="3" t="s">
        <v>2</v>
      </c>
      <c r="F5908" s="3">
        <v>48127</v>
      </c>
      <c r="G5908" s="3" t="str">
        <f t="shared" si="92"/>
        <v xml:space="preserve">경남 </v>
      </c>
      <c r="H5908" s="2" t="s">
        <v>29727</v>
      </c>
      <c r="I5908" s="2" t="s">
        <v>99</v>
      </c>
      <c r="J5908" s="2" t="s">
        <v>29726</v>
      </c>
    </row>
    <row r="5909" spans="1:10" x14ac:dyDescent="0.3">
      <c r="A5909" s="3">
        <v>10523</v>
      </c>
      <c r="B5909" s="3">
        <v>6098115686</v>
      </c>
      <c r="C5909" s="2" t="s">
        <v>29728</v>
      </c>
      <c r="D5909" s="2" t="s">
        <v>1</v>
      </c>
      <c r="E5909" s="3" t="s">
        <v>2</v>
      </c>
      <c r="F5909" s="3">
        <v>48123</v>
      </c>
      <c r="G5909" s="3" t="str">
        <f t="shared" si="92"/>
        <v xml:space="preserve">경남 </v>
      </c>
      <c r="H5909" s="2" t="s">
        <v>29730</v>
      </c>
      <c r="I5909" s="2" t="s">
        <v>11319</v>
      </c>
      <c r="J5909" s="2" t="s">
        <v>29729</v>
      </c>
    </row>
    <row r="5910" spans="1:10" x14ac:dyDescent="0.3">
      <c r="A5910" s="3">
        <v>10525</v>
      </c>
      <c r="B5910" s="3">
        <v>6098134965</v>
      </c>
      <c r="C5910" s="2" t="s">
        <v>29734</v>
      </c>
      <c r="D5910" s="2" t="s">
        <v>1</v>
      </c>
      <c r="E5910" s="3" t="s">
        <v>2</v>
      </c>
      <c r="F5910" s="3">
        <v>48121</v>
      </c>
      <c r="G5910" s="3" t="str">
        <f t="shared" si="92"/>
        <v xml:space="preserve">경남 </v>
      </c>
      <c r="H5910" s="2" t="s">
        <v>29736</v>
      </c>
      <c r="I5910" s="2" t="s">
        <v>29737</v>
      </c>
      <c r="J5910" s="2" t="s">
        <v>29735</v>
      </c>
    </row>
    <row r="5911" spans="1:10" x14ac:dyDescent="0.3">
      <c r="A5911" s="3">
        <v>10526</v>
      </c>
      <c r="B5911" s="3">
        <v>6098142669</v>
      </c>
      <c r="C5911" s="2" t="s">
        <v>29738</v>
      </c>
      <c r="D5911" s="2" t="s">
        <v>1</v>
      </c>
      <c r="E5911" s="3" t="s">
        <v>2</v>
      </c>
      <c r="F5911" s="3">
        <v>48125</v>
      </c>
      <c r="G5911" s="3" t="str">
        <f t="shared" si="92"/>
        <v xml:space="preserve">경남 </v>
      </c>
      <c r="H5911" s="2" t="s">
        <v>29740</v>
      </c>
      <c r="I5911" s="2" t="s">
        <v>1272</v>
      </c>
      <c r="J5911" s="2" t="s">
        <v>29739</v>
      </c>
    </row>
    <row r="5912" spans="1:10" x14ac:dyDescent="0.3">
      <c r="A5912" s="3">
        <v>10551</v>
      </c>
      <c r="B5912" s="3">
        <v>6088114495</v>
      </c>
      <c r="C5912" s="2" t="s">
        <v>29811</v>
      </c>
      <c r="D5912" s="2" t="s">
        <v>1</v>
      </c>
      <c r="E5912" s="3" t="s">
        <v>2</v>
      </c>
      <c r="F5912" s="3">
        <v>48127</v>
      </c>
      <c r="G5912" s="3" t="str">
        <f t="shared" si="92"/>
        <v xml:space="preserve">경남 </v>
      </c>
      <c r="H5912" s="2" t="s">
        <v>29813</v>
      </c>
      <c r="I5912" s="2" t="s">
        <v>7610</v>
      </c>
      <c r="J5912" s="2" t="s">
        <v>29812</v>
      </c>
    </row>
    <row r="5913" spans="1:10" x14ac:dyDescent="0.3">
      <c r="A5913" s="3">
        <v>10552</v>
      </c>
      <c r="B5913" s="3">
        <v>6088179595</v>
      </c>
      <c r="C5913" s="2" t="s">
        <v>29814</v>
      </c>
      <c r="D5913" s="2" t="s">
        <v>1</v>
      </c>
      <c r="E5913" s="3" t="s">
        <v>2</v>
      </c>
      <c r="F5913" s="3">
        <v>48720</v>
      </c>
      <c r="G5913" s="3" t="str">
        <f t="shared" si="92"/>
        <v xml:space="preserve">경남 </v>
      </c>
      <c r="H5913" s="2" t="s">
        <v>29816</v>
      </c>
      <c r="I5913" s="2" t="s">
        <v>541</v>
      </c>
      <c r="J5913" s="2" t="s">
        <v>29815</v>
      </c>
    </row>
    <row r="5914" spans="1:10" x14ac:dyDescent="0.3">
      <c r="A5914" s="3">
        <v>10555</v>
      </c>
      <c r="B5914" s="3">
        <v>6218128920</v>
      </c>
      <c r="C5914" s="2" t="s">
        <v>29823</v>
      </c>
      <c r="D5914" s="2" t="s">
        <v>1</v>
      </c>
      <c r="E5914" s="3" t="s">
        <v>2</v>
      </c>
      <c r="F5914" s="3">
        <v>48330</v>
      </c>
      <c r="G5914" s="3" t="str">
        <f t="shared" si="92"/>
        <v xml:space="preserve">경남 </v>
      </c>
      <c r="H5914" s="2" t="s">
        <v>29825</v>
      </c>
      <c r="I5914" s="2" t="s">
        <v>3199</v>
      </c>
      <c r="J5914" s="2" t="s">
        <v>29824</v>
      </c>
    </row>
    <row r="5915" spans="1:10" x14ac:dyDescent="0.3">
      <c r="A5915" s="3">
        <v>10587</v>
      </c>
      <c r="B5915" s="3">
        <v>6098198746</v>
      </c>
      <c r="C5915" s="2" t="s">
        <v>29912</v>
      </c>
      <c r="D5915" s="2" t="s">
        <v>1</v>
      </c>
      <c r="E5915" s="3" t="s">
        <v>2</v>
      </c>
      <c r="F5915" s="3">
        <v>48270</v>
      </c>
      <c r="G5915" s="3" t="str">
        <f t="shared" si="92"/>
        <v xml:space="preserve">경남 </v>
      </c>
      <c r="H5915" s="2" t="s">
        <v>29914</v>
      </c>
      <c r="I5915" s="2" t="s">
        <v>2304</v>
      </c>
      <c r="J5915" s="2" t="s">
        <v>29913</v>
      </c>
    </row>
    <row r="5916" spans="1:10" x14ac:dyDescent="0.3">
      <c r="A5916" s="3">
        <v>10589</v>
      </c>
      <c r="B5916" s="3">
        <v>6228106711</v>
      </c>
      <c r="C5916" s="2" t="s">
        <v>29918</v>
      </c>
      <c r="D5916" s="2" t="s">
        <v>1</v>
      </c>
      <c r="E5916" s="3" t="s">
        <v>2</v>
      </c>
      <c r="F5916" s="3">
        <v>48250</v>
      </c>
      <c r="G5916" s="3" t="str">
        <f t="shared" si="92"/>
        <v xml:space="preserve">경남 </v>
      </c>
      <c r="H5916" s="2" t="s">
        <v>29920</v>
      </c>
      <c r="I5916" s="2" t="s">
        <v>260</v>
      </c>
      <c r="J5916" s="2" t="s">
        <v>29919</v>
      </c>
    </row>
    <row r="5917" spans="1:10" x14ac:dyDescent="0.3">
      <c r="A5917" s="3">
        <v>10625</v>
      </c>
      <c r="B5917" s="3">
        <v>6068163501</v>
      </c>
      <c r="C5917" s="2" t="s">
        <v>30011</v>
      </c>
      <c r="D5917" s="2" t="s">
        <v>1</v>
      </c>
      <c r="E5917" s="3" t="s">
        <v>2</v>
      </c>
      <c r="F5917" s="3">
        <v>48250</v>
      </c>
      <c r="G5917" s="3" t="str">
        <f t="shared" si="92"/>
        <v xml:space="preserve">경남 </v>
      </c>
      <c r="H5917" s="2" t="s">
        <v>30013</v>
      </c>
      <c r="I5917" s="2" t="s">
        <v>154</v>
      </c>
      <c r="J5917" s="2" t="s">
        <v>30012</v>
      </c>
    </row>
    <row r="5918" spans="1:10" x14ac:dyDescent="0.3">
      <c r="A5918" s="3">
        <v>10627</v>
      </c>
      <c r="B5918" s="3">
        <v>6080772762</v>
      </c>
      <c r="C5918" s="2" t="s">
        <v>30017</v>
      </c>
      <c r="D5918" s="2" t="s">
        <v>1</v>
      </c>
      <c r="E5918" s="3" t="s">
        <v>2</v>
      </c>
      <c r="F5918" s="3">
        <v>48730</v>
      </c>
      <c r="G5918" s="3" t="str">
        <f t="shared" si="92"/>
        <v xml:space="preserve">경남 </v>
      </c>
      <c r="H5918" s="2" t="s">
        <v>30019</v>
      </c>
      <c r="I5918" s="2" t="s">
        <v>423</v>
      </c>
      <c r="J5918" s="2" t="s">
        <v>30018</v>
      </c>
    </row>
    <row r="5919" spans="1:10" x14ac:dyDescent="0.3">
      <c r="A5919" s="3">
        <v>10696</v>
      </c>
      <c r="B5919" s="3">
        <v>6158124730</v>
      </c>
      <c r="C5919" s="2" t="s">
        <v>30207</v>
      </c>
      <c r="D5919" s="2" t="s">
        <v>1</v>
      </c>
      <c r="E5919" s="3" t="s">
        <v>2</v>
      </c>
      <c r="F5919" s="3">
        <v>48123</v>
      </c>
      <c r="G5919" s="3" t="str">
        <f t="shared" si="92"/>
        <v xml:space="preserve">경남 </v>
      </c>
      <c r="H5919" s="2" t="s">
        <v>30209</v>
      </c>
      <c r="I5919" s="2" t="s">
        <v>154</v>
      </c>
      <c r="J5919" s="2" t="s">
        <v>30208</v>
      </c>
    </row>
    <row r="5920" spans="1:10" x14ac:dyDescent="0.3">
      <c r="A5920" s="3">
        <v>10730</v>
      </c>
      <c r="B5920" s="3">
        <v>6098167146</v>
      </c>
      <c r="C5920" s="2" t="s">
        <v>30292</v>
      </c>
      <c r="D5920" s="2" t="s">
        <v>1</v>
      </c>
      <c r="E5920" s="3" t="s">
        <v>2</v>
      </c>
      <c r="F5920" s="3">
        <v>48123</v>
      </c>
      <c r="G5920" s="3" t="str">
        <f t="shared" si="92"/>
        <v xml:space="preserve">경남 </v>
      </c>
      <c r="H5920" s="2" t="s">
        <v>30294</v>
      </c>
      <c r="I5920" s="2" t="s">
        <v>423</v>
      </c>
      <c r="J5920" s="2" t="s">
        <v>30293</v>
      </c>
    </row>
    <row r="5921" spans="1:10" x14ac:dyDescent="0.3">
      <c r="A5921" s="3">
        <v>10765</v>
      </c>
      <c r="B5921" s="3">
        <v>6138104363</v>
      </c>
      <c r="C5921" s="2" t="s">
        <v>30382</v>
      </c>
      <c r="D5921" s="2" t="s">
        <v>1</v>
      </c>
      <c r="E5921" s="3" t="s">
        <v>2</v>
      </c>
      <c r="F5921" s="3">
        <v>48240</v>
      </c>
      <c r="G5921" s="3" t="str">
        <f t="shared" si="92"/>
        <v xml:space="preserve">경남 </v>
      </c>
      <c r="H5921" s="2" t="s">
        <v>30384</v>
      </c>
      <c r="I5921" s="2" t="s">
        <v>763</v>
      </c>
      <c r="J5921" s="2" t="s">
        <v>30383</v>
      </c>
    </row>
    <row r="5922" spans="1:10" x14ac:dyDescent="0.3">
      <c r="A5922" s="3">
        <v>10766</v>
      </c>
      <c r="B5922" s="3">
        <v>6158120961</v>
      </c>
      <c r="C5922" s="2" t="s">
        <v>22124</v>
      </c>
      <c r="D5922" s="2" t="s">
        <v>1</v>
      </c>
      <c r="E5922" s="3" t="s">
        <v>2</v>
      </c>
      <c r="F5922" s="3">
        <v>48250</v>
      </c>
      <c r="G5922" s="3" t="str">
        <f t="shared" si="92"/>
        <v xml:space="preserve">경남 </v>
      </c>
      <c r="H5922" s="2" t="s">
        <v>30386</v>
      </c>
      <c r="I5922" s="2" t="s">
        <v>229</v>
      </c>
      <c r="J5922" s="2" t="s">
        <v>30385</v>
      </c>
    </row>
    <row r="5923" spans="1:10" x14ac:dyDescent="0.3">
      <c r="A5923" s="3">
        <v>10768</v>
      </c>
      <c r="B5923" s="3">
        <v>6218105174</v>
      </c>
      <c r="C5923" s="2" t="s">
        <v>30390</v>
      </c>
      <c r="D5923" s="2" t="s">
        <v>1</v>
      </c>
      <c r="E5923" s="3" t="s">
        <v>2</v>
      </c>
      <c r="F5923" s="3">
        <v>48330</v>
      </c>
      <c r="G5923" s="3" t="str">
        <f t="shared" si="92"/>
        <v xml:space="preserve">경남 </v>
      </c>
      <c r="H5923" s="2" t="s">
        <v>30392</v>
      </c>
      <c r="I5923" s="2" t="s">
        <v>2183</v>
      </c>
      <c r="J5923" s="2" t="s">
        <v>30391</v>
      </c>
    </row>
    <row r="5924" spans="1:10" x14ac:dyDescent="0.3">
      <c r="A5924" s="3">
        <v>10769</v>
      </c>
      <c r="B5924" s="3">
        <v>6218133350</v>
      </c>
      <c r="C5924" s="2" t="s">
        <v>30393</v>
      </c>
      <c r="D5924" s="2" t="s">
        <v>1</v>
      </c>
      <c r="E5924" s="3" t="s">
        <v>2</v>
      </c>
      <c r="F5924" s="3">
        <v>48330</v>
      </c>
      <c r="G5924" s="3" t="str">
        <f t="shared" si="92"/>
        <v xml:space="preserve">경남 </v>
      </c>
      <c r="H5924" s="2" t="s">
        <v>30395</v>
      </c>
      <c r="I5924" s="2" t="s">
        <v>1838</v>
      </c>
      <c r="J5924" s="2" t="s">
        <v>30394</v>
      </c>
    </row>
    <row r="5925" spans="1:10" x14ac:dyDescent="0.3">
      <c r="A5925" s="3">
        <v>10770</v>
      </c>
      <c r="B5925" s="3">
        <v>6218142257</v>
      </c>
      <c r="C5925" s="2" t="s">
        <v>30396</v>
      </c>
      <c r="D5925" s="2" t="s">
        <v>1</v>
      </c>
      <c r="E5925" s="3" t="s">
        <v>2</v>
      </c>
      <c r="F5925" s="3">
        <v>48250</v>
      </c>
      <c r="G5925" s="3" t="str">
        <f t="shared" si="92"/>
        <v xml:space="preserve">경남 </v>
      </c>
      <c r="H5925" s="2" t="s">
        <v>30398</v>
      </c>
      <c r="I5925" s="2" t="s">
        <v>1411</v>
      </c>
      <c r="J5925" s="2" t="s">
        <v>30397</v>
      </c>
    </row>
    <row r="5926" spans="1:10" x14ac:dyDescent="0.3">
      <c r="A5926" s="3">
        <v>10798</v>
      </c>
      <c r="B5926" s="3">
        <v>6158121956</v>
      </c>
      <c r="C5926" s="2" t="s">
        <v>30472</v>
      </c>
      <c r="D5926" s="2" t="s">
        <v>1</v>
      </c>
      <c r="E5926" s="3" t="s">
        <v>2</v>
      </c>
      <c r="F5926" s="3">
        <v>48250</v>
      </c>
      <c r="G5926" s="3" t="str">
        <f t="shared" si="92"/>
        <v xml:space="preserve">경남 </v>
      </c>
      <c r="H5926" s="2" t="s">
        <v>30474</v>
      </c>
      <c r="I5926" s="2" t="s">
        <v>1898</v>
      </c>
      <c r="J5926" s="2" t="s">
        <v>30473</v>
      </c>
    </row>
    <row r="5927" spans="1:10" x14ac:dyDescent="0.3">
      <c r="A5927" s="3">
        <v>10800</v>
      </c>
      <c r="B5927" s="3">
        <v>6228110156</v>
      </c>
      <c r="C5927" s="2" t="s">
        <v>30478</v>
      </c>
      <c r="D5927" s="2" t="s">
        <v>1</v>
      </c>
      <c r="E5927" s="3" t="s">
        <v>2</v>
      </c>
      <c r="F5927" s="3">
        <v>48250</v>
      </c>
      <c r="G5927" s="3" t="str">
        <f t="shared" si="92"/>
        <v xml:space="preserve">경남 </v>
      </c>
      <c r="H5927" s="2" t="s">
        <v>30480</v>
      </c>
      <c r="I5927" s="2" t="s">
        <v>237</v>
      </c>
      <c r="J5927" s="2" t="s">
        <v>30479</v>
      </c>
    </row>
    <row r="5928" spans="1:10" x14ac:dyDescent="0.3">
      <c r="A5928" s="3">
        <v>10801</v>
      </c>
      <c r="B5928" s="3">
        <v>6228111795</v>
      </c>
      <c r="C5928" s="2" t="s">
        <v>30481</v>
      </c>
      <c r="D5928" s="2" t="s">
        <v>1</v>
      </c>
      <c r="E5928" s="3" t="s">
        <v>2</v>
      </c>
      <c r="F5928" s="3">
        <v>48250</v>
      </c>
      <c r="G5928" s="3" t="str">
        <f t="shared" si="92"/>
        <v xml:space="preserve">경남 </v>
      </c>
      <c r="H5928" s="2" t="s">
        <v>30483</v>
      </c>
      <c r="I5928" s="2" t="s">
        <v>229</v>
      </c>
      <c r="J5928" s="2" t="s">
        <v>30482</v>
      </c>
    </row>
    <row r="5929" spans="1:10" x14ac:dyDescent="0.3">
      <c r="A5929" s="3">
        <v>10824</v>
      </c>
      <c r="B5929" s="3">
        <v>6068123023</v>
      </c>
      <c r="C5929" s="2" t="s">
        <v>30543</v>
      </c>
      <c r="D5929" s="2" t="s">
        <v>1</v>
      </c>
      <c r="E5929" s="3" t="s">
        <v>2</v>
      </c>
      <c r="F5929" s="3">
        <v>48250</v>
      </c>
      <c r="G5929" s="3" t="str">
        <f t="shared" si="92"/>
        <v xml:space="preserve">경남 </v>
      </c>
      <c r="H5929" s="2" t="s">
        <v>30545</v>
      </c>
      <c r="I5929" s="2" t="s">
        <v>63</v>
      </c>
      <c r="J5929" s="2" t="s">
        <v>30544</v>
      </c>
    </row>
    <row r="5930" spans="1:10" x14ac:dyDescent="0.3">
      <c r="A5930" s="3">
        <v>10826</v>
      </c>
      <c r="B5930" s="3">
        <v>6098129517</v>
      </c>
      <c r="C5930" s="2" t="s">
        <v>30549</v>
      </c>
      <c r="D5930" s="2" t="s">
        <v>1</v>
      </c>
      <c r="E5930" s="3" t="s">
        <v>2</v>
      </c>
      <c r="F5930" s="3">
        <v>48121</v>
      </c>
      <c r="G5930" s="3" t="str">
        <f t="shared" si="92"/>
        <v xml:space="preserve">경남 </v>
      </c>
      <c r="H5930" s="2" t="s">
        <v>30551</v>
      </c>
      <c r="I5930" s="2" t="s">
        <v>260</v>
      </c>
      <c r="J5930" s="2" t="s">
        <v>30550</v>
      </c>
    </row>
    <row r="5931" spans="1:10" x14ac:dyDescent="0.3">
      <c r="A5931" s="3">
        <v>10827</v>
      </c>
      <c r="B5931" s="3">
        <v>6098607065</v>
      </c>
      <c r="C5931" s="2" t="s">
        <v>30552</v>
      </c>
      <c r="D5931" s="2" t="s">
        <v>1</v>
      </c>
      <c r="E5931" s="3" t="s">
        <v>2</v>
      </c>
      <c r="F5931" s="3">
        <v>48123</v>
      </c>
      <c r="G5931" s="3" t="str">
        <f t="shared" si="92"/>
        <v xml:space="preserve">경남 </v>
      </c>
      <c r="H5931" s="2" t="s">
        <v>30554</v>
      </c>
      <c r="I5931" s="2" t="s">
        <v>5871</v>
      </c>
      <c r="J5931" s="2" t="s">
        <v>30553</v>
      </c>
    </row>
    <row r="5932" spans="1:10" x14ac:dyDescent="0.3">
      <c r="A5932" s="3">
        <v>10831</v>
      </c>
      <c r="B5932" s="3">
        <v>6228113828</v>
      </c>
      <c r="C5932" s="2" t="s">
        <v>30564</v>
      </c>
      <c r="D5932" s="2" t="s">
        <v>1</v>
      </c>
      <c r="E5932" s="3" t="s">
        <v>2</v>
      </c>
      <c r="F5932" s="3">
        <v>48250</v>
      </c>
      <c r="G5932" s="3" t="str">
        <f t="shared" si="92"/>
        <v xml:space="preserve">경남 </v>
      </c>
      <c r="H5932" s="2" t="s">
        <v>30565</v>
      </c>
      <c r="I5932" s="2" t="s">
        <v>169</v>
      </c>
      <c r="J5932" s="2" t="s">
        <v>5166</v>
      </c>
    </row>
    <row r="5933" spans="1:10" x14ac:dyDescent="0.3">
      <c r="A5933" s="3">
        <v>10865</v>
      </c>
      <c r="B5933" s="3">
        <v>6068167467</v>
      </c>
      <c r="C5933" s="2" t="s">
        <v>30656</v>
      </c>
      <c r="D5933" s="2" t="s">
        <v>1</v>
      </c>
      <c r="E5933" s="3" t="s">
        <v>2</v>
      </c>
      <c r="F5933" s="3">
        <v>48250</v>
      </c>
      <c r="G5933" s="3" t="str">
        <f t="shared" si="92"/>
        <v xml:space="preserve">경남 </v>
      </c>
      <c r="H5933" s="2" t="s">
        <v>30658</v>
      </c>
      <c r="I5933" s="2" t="s">
        <v>25979</v>
      </c>
      <c r="J5933" s="2" t="s">
        <v>30657</v>
      </c>
    </row>
    <row r="5934" spans="1:10" x14ac:dyDescent="0.3">
      <c r="A5934" s="3">
        <v>10911</v>
      </c>
      <c r="B5934" s="3">
        <v>6098108550</v>
      </c>
      <c r="C5934" s="2" t="s">
        <v>30775</v>
      </c>
      <c r="D5934" s="2" t="s">
        <v>1</v>
      </c>
      <c r="E5934" s="3" t="s">
        <v>2</v>
      </c>
      <c r="F5934" s="3">
        <v>48121</v>
      </c>
      <c r="G5934" s="3" t="str">
        <f t="shared" si="92"/>
        <v xml:space="preserve">경남 </v>
      </c>
      <c r="H5934" s="2" t="s">
        <v>30777</v>
      </c>
      <c r="I5934" s="2" t="s">
        <v>1885</v>
      </c>
      <c r="J5934" s="2" t="s">
        <v>30776</v>
      </c>
    </row>
    <row r="5935" spans="1:10" x14ac:dyDescent="0.3">
      <c r="A5935" s="3">
        <v>10912</v>
      </c>
      <c r="B5935" s="3">
        <v>6098170976</v>
      </c>
      <c r="C5935" s="2" t="s">
        <v>4726</v>
      </c>
      <c r="D5935" s="2" t="s">
        <v>1</v>
      </c>
      <c r="E5935" s="3" t="s">
        <v>2</v>
      </c>
      <c r="F5935" s="3">
        <v>48730</v>
      </c>
      <c r="G5935" s="3" t="str">
        <f t="shared" si="92"/>
        <v xml:space="preserve">경남 </v>
      </c>
      <c r="H5935" s="2" t="s">
        <v>30779</v>
      </c>
      <c r="I5935" s="2" t="s">
        <v>667</v>
      </c>
      <c r="J5935" s="2" t="s">
        <v>30778</v>
      </c>
    </row>
    <row r="5936" spans="1:10" x14ac:dyDescent="0.3">
      <c r="A5936" s="3">
        <v>10960</v>
      </c>
      <c r="B5936" s="3">
        <v>6128101136</v>
      </c>
      <c r="C5936" s="2" t="s">
        <v>30907</v>
      </c>
      <c r="D5936" s="2" t="s">
        <v>1</v>
      </c>
      <c r="E5936" s="3" t="s">
        <v>2</v>
      </c>
      <c r="F5936" s="3">
        <v>48310</v>
      </c>
      <c r="G5936" s="3" t="str">
        <f t="shared" si="92"/>
        <v xml:space="preserve">경남 </v>
      </c>
      <c r="H5936" s="2" t="s">
        <v>30909</v>
      </c>
      <c r="I5936" s="2" t="s">
        <v>568</v>
      </c>
      <c r="J5936" s="2" t="s">
        <v>30908</v>
      </c>
    </row>
    <row r="5937" spans="1:10" x14ac:dyDescent="0.3">
      <c r="A5937" s="3">
        <v>10961</v>
      </c>
      <c r="B5937" s="3">
        <v>6158126854</v>
      </c>
      <c r="C5937" s="2" t="s">
        <v>30910</v>
      </c>
      <c r="D5937" s="2" t="s">
        <v>1</v>
      </c>
      <c r="E5937" s="3" t="s">
        <v>2</v>
      </c>
      <c r="F5937" s="3">
        <v>48720</v>
      </c>
      <c r="G5937" s="3" t="str">
        <f t="shared" si="92"/>
        <v xml:space="preserve">경남 </v>
      </c>
      <c r="H5937" s="2" t="s">
        <v>10554</v>
      </c>
      <c r="I5937" s="2" t="s">
        <v>9965</v>
      </c>
      <c r="J5937" s="2" t="s">
        <v>30911</v>
      </c>
    </row>
    <row r="5938" spans="1:10" x14ac:dyDescent="0.3">
      <c r="A5938" s="3">
        <v>11000</v>
      </c>
      <c r="B5938" s="3">
        <v>6068185368</v>
      </c>
      <c r="C5938" s="2" t="s">
        <v>31012</v>
      </c>
      <c r="D5938" s="2" t="s">
        <v>1</v>
      </c>
      <c r="E5938" s="3" t="s">
        <v>2</v>
      </c>
      <c r="F5938" s="3">
        <v>48250</v>
      </c>
      <c r="G5938" s="3" t="str">
        <f t="shared" si="92"/>
        <v xml:space="preserve">경남 </v>
      </c>
      <c r="H5938" s="2" t="s">
        <v>31014</v>
      </c>
      <c r="I5938" s="2" t="s">
        <v>8665</v>
      </c>
      <c r="J5938" s="2" t="s">
        <v>31013</v>
      </c>
    </row>
    <row r="5939" spans="1:10" x14ac:dyDescent="0.3">
      <c r="A5939" s="3">
        <v>11003</v>
      </c>
      <c r="B5939" s="3">
        <v>6098156921</v>
      </c>
      <c r="C5939" s="2" t="s">
        <v>31020</v>
      </c>
      <c r="D5939" s="2" t="s">
        <v>1</v>
      </c>
      <c r="E5939" s="3" t="s">
        <v>2</v>
      </c>
      <c r="F5939" s="3">
        <v>48121</v>
      </c>
      <c r="G5939" s="3" t="str">
        <f t="shared" si="92"/>
        <v xml:space="preserve">경남 </v>
      </c>
      <c r="H5939" s="2" t="s">
        <v>31022</v>
      </c>
      <c r="I5939" s="2" t="s">
        <v>237</v>
      </c>
      <c r="J5939" s="2" t="s">
        <v>31021</v>
      </c>
    </row>
    <row r="5940" spans="1:10" x14ac:dyDescent="0.3">
      <c r="A5940" s="3">
        <v>11004</v>
      </c>
      <c r="B5940" s="3">
        <v>6158144925</v>
      </c>
      <c r="C5940" s="2" t="s">
        <v>31023</v>
      </c>
      <c r="D5940" s="2" t="s">
        <v>1</v>
      </c>
      <c r="E5940" s="3" t="s">
        <v>2</v>
      </c>
      <c r="F5940" s="3">
        <v>48250</v>
      </c>
      <c r="G5940" s="3" t="str">
        <f t="shared" si="92"/>
        <v xml:space="preserve">경남 </v>
      </c>
      <c r="H5940" s="2" t="s">
        <v>31025</v>
      </c>
      <c r="I5940" s="2" t="s">
        <v>63</v>
      </c>
      <c r="J5940" s="2" t="s">
        <v>31024</v>
      </c>
    </row>
    <row r="5941" spans="1:10" x14ac:dyDescent="0.3">
      <c r="A5941" s="3">
        <v>11005</v>
      </c>
      <c r="B5941" s="3">
        <v>6158154189</v>
      </c>
      <c r="C5941" s="2" t="s">
        <v>31026</v>
      </c>
      <c r="D5941" s="2" t="s">
        <v>1</v>
      </c>
      <c r="E5941" s="3" t="s">
        <v>2</v>
      </c>
      <c r="F5941" s="3">
        <v>48250</v>
      </c>
      <c r="G5941" s="3" t="str">
        <f t="shared" si="92"/>
        <v xml:space="preserve">경남 </v>
      </c>
      <c r="H5941" s="2" t="s">
        <v>31028</v>
      </c>
      <c r="I5941" s="2" t="s">
        <v>169</v>
      </c>
      <c r="J5941" s="2" t="s">
        <v>31027</v>
      </c>
    </row>
    <row r="5942" spans="1:10" x14ac:dyDescent="0.3">
      <c r="A5942" s="3">
        <v>11008</v>
      </c>
      <c r="B5942" s="3">
        <v>6228106405</v>
      </c>
      <c r="C5942" s="2" t="s">
        <v>31035</v>
      </c>
      <c r="D5942" s="2" t="s">
        <v>1</v>
      </c>
      <c r="E5942" s="3" t="s">
        <v>2</v>
      </c>
      <c r="F5942" s="3">
        <v>48250</v>
      </c>
      <c r="G5942" s="3" t="str">
        <f t="shared" si="92"/>
        <v xml:space="preserve">경남 </v>
      </c>
      <c r="H5942" s="2" t="s">
        <v>31037</v>
      </c>
      <c r="I5942" s="2" t="s">
        <v>586</v>
      </c>
      <c r="J5942" s="2" t="s">
        <v>31036</v>
      </c>
    </row>
    <row r="5943" spans="1:10" x14ac:dyDescent="0.3">
      <c r="A5943" s="3">
        <v>11029</v>
      </c>
      <c r="B5943" s="3">
        <v>6218166735</v>
      </c>
      <c r="C5943" s="2" t="s">
        <v>31087</v>
      </c>
      <c r="D5943" s="2" t="s">
        <v>1</v>
      </c>
      <c r="E5943" s="3" t="s">
        <v>2</v>
      </c>
      <c r="F5943" s="3">
        <v>48250</v>
      </c>
      <c r="G5943" s="3" t="str">
        <f t="shared" si="92"/>
        <v xml:space="preserve">경남 </v>
      </c>
      <c r="H5943" s="2" t="s">
        <v>31089</v>
      </c>
      <c r="I5943" s="2" t="s">
        <v>605</v>
      </c>
      <c r="J5943" s="2" t="s">
        <v>31088</v>
      </c>
    </row>
    <row r="5944" spans="1:10" x14ac:dyDescent="0.3">
      <c r="A5944" s="3">
        <v>11064</v>
      </c>
      <c r="B5944" s="3">
        <v>6158103939</v>
      </c>
      <c r="C5944" s="2" t="s">
        <v>31181</v>
      </c>
      <c r="D5944" s="2" t="s">
        <v>1</v>
      </c>
      <c r="E5944" s="3" t="s">
        <v>2</v>
      </c>
      <c r="F5944" s="3">
        <v>48270</v>
      </c>
      <c r="G5944" s="3" t="str">
        <f t="shared" si="92"/>
        <v xml:space="preserve">경남 </v>
      </c>
      <c r="H5944" s="2" t="s">
        <v>31183</v>
      </c>
      <c r="I5944" s="2" t="s">
        <v>20161</v>
      </c>
      <c r="J5944" s="2" t="s">
        <v>31182</v>
      </c>
    </row>
    <row r="5945" spans="1:10" x14ac:dyDescent="0.3">
      <c r="A5945" s="3">
        <v>11111</v>
      </c>
      <c r="B5945" s="3">
        <v>6095477240</v>
      </c>
      <c r="C5945" s="2" t="s">
        <v>31312</v>
      </c>
      <c r="D5945" s="2" t="s">
        <v>1</v>
      </c>
      <c r="E5945" s="3" t="s">
        <v>2</v>
      </c>
      <c r="F5945" s="3">
        <v>48121</v>
      </c>
      <c r="G5945" s="3" t="str">
        <f t="shared" si="92"/>
        <v xml:space="preserve">경남 </v>
      </c>
      <c r="H5945" s="2" t="s">
        <v>31314</v>
      </c>
      <c r="I5945" s="2" t="s">
        <v>260</v>
      </c>
      <c r="J5945" s="2" t="s">
        <v>31313</v>
      </c>
    </row>
    <row r="5946" spans="1:10" x14ac:dyDescent="0.3">
      <c r="A5946" s="3">
        <v>11115</v>
      </c>
      <c r="B5946" s="3">
        <v>6218197655</v>
      </c>
      <c r="C5946" s="2" t="s">
        <v>31324</v>
      </c>
      <c r="D5946" s="2" t="s">
        <v>1</v>
      </c>
      <c r="E5946" s="3" t="s">
        <v>2</v>
      </c>
      <c r="F5946" s="3">
        <v>48330</v>
      </c>
      <c r="G5946" s="3" t="str">
        <f t="shared" si="92"/>
        <v xml:space="preserve">경남 </v>
      </c>
      <c r="H5946" s="2" t="s">
        <v>31326</v>
      </c>
      <c r="I5946" s="2" t="s">
        <v>526</v>
      </c>
      <c r="J5946" s="2" t="s">
        <v>31325</v>
      </c>
    </row>
    <row r="5947" spans="1:10" x14ac:dyDescent="0.3">
      <c r="A5947" s="3">
        <v>11144</v>
      </c>
      <c r="B5947" s="3">
        <v>6090353251</v>
      </c>
      <c r="C5947" s="2" t="s">
        <v>31401</v>
      </c>
      <c r="D5947" s="2" t="s">
        <v>132</v>
      </c>
      <c r="E5947" s="3" t="s">
        <v>133</v>
      </c>
      <c r="F5947" s="3">
        <v>48121</v>
      </c>
      <c r="G5947" s="3" t="str">
        <f t="shared" si="92"/>
        <v xml:space="preserve">경남 </v>
      </c>
      <c r="H5947" s="2" t="s">
        <v>31403</v>
      </c>
      <c r="I5947" s="2" t="s">
        <v>11739</v>
      </c>
      <c r="J5947" s="2" t="s">
        <v>31402</v>
      </c>
    </row>
    <row r="5948" spans="1:10" x14ac:dyDescent="0.3">
      <c r="A5948" s="3">
        <v>11145</v>
      </c>
      <c r="B5948" s="3">
        <v>6098174384</v>
      </c>
      <c r="C5948" s="2" t="s">
        <v>31404</v>
      </c>
      <c r="D5948" s="2" t="s">
        <v>1</v>
      </c>
      <c r="E5948" s="3" t="s">
        <v>2</v>
      </c>
      <c r="F5948" s="3">
        <v>48129</v>
      </c>
      <c r="G5948" s="3" t="str">
        <f t="shared" si="92"/>
        <v xml:space="preserve">경남 </v>
      </c>
      <c r="H5948" s="2" t="s">
        <v>31406</v>
      </c>
      <c r="I5948" s="2" t="s">
        <v>1210</v>
      </c>
      <c r="J5948" s="2" t="s">
        <v>31405</v>
      </c>
    </row>
    <row r="5949" spans="1:10" x14ac:dyDescent="0.3">
      <c r="A5949" s="3">
        <v>11180</v>
      </c>
      <c r="B5949" s="3">
        <v>6088182353</v>
      </c>
      <c r="C5949" s="2" t="s">
        <v>31498</v>
      </c>
      <c r="D5949" s="2" t="s">
        <v>1</v>
      </c>
      <c r="E5949" s="3" t="s">
        <v>2</v>
      </c>
      <c r="F5949" s="3">
        <v>48125</v>
      </c>
      <c r="G5949" s="3" t="str">
        <f t="shared" si="92"/>
        <v xml:space="preserve">경남 </v>
      </c>
      <c r="H5949" s="2" t="s">
        <v>31500</v>
      </c>
      <c r="I5949" s="2" t="s">
        <v>260</v>
      </c>
      <c r="J5949" s="2" t="s">
        <v>31499</v>
      </c>
    </row>
    <row r="5950" spans="1:10" x14ac:dyDescent="0.3">
      <c r="A5950" s="3">
        <v>11181</v>
      </c>
      <c r="B5950" s="3">
        <v>6091283102</v>
      </c>
      <c r="C5950" s="2" t="s">
        <v>31501</v>
      </c>
      <c r="D5950" s="2" t="s">
        <v>1</v>
      </c>
      <c r="E5950" s="3" t="s">
        <v>2</v>
      </c>
      <c r="F5950" s="3">
        <v>48123</v>
      </c>
      <c r="G5950" s="3" t="str">
        <f t="shared" si="92"/>
        <v xml:space="preserve">경남 </v>
      </c>
      <c r="H5950" s="2" t="s">
        <v>31503</v>
      </c>
      <c r="I5950" s="2" t="s">
        <v>9282</v>
      </c>
      <c r="J5950" s="2" t="s">
        <v>31502</v>
      </c>
    </row>
    <row r="5951" spans="1:10" x14ac:dyDescent="0.3">
      <c r="A5951" s="3">
        <v>11182</v>
      </c>
      <c r="B5951" s="3">
        <v>6098180552</v>
      </c>
      <c r="C5951" s="2" t="s">
        <v>20551</v>
      </c>
      <c r="D5951" s="2" t="s">
        <v>1</v>
      </c>
      <c r="E5951" s="3" t="s">
        <v>2</v>
      </c>
      <c r="F5951" s="3">
        <v>48123</v>
      </c>
      <c r="G5951" s="3" t="str">
        <f t="shared" si="92"/>
        <v xml:space="preserve">경남 </v>
      </c>
      <c r="H5951" s="2" t="s">
        <v>9359</v>
      </c>
      <c r="I5951" s="2" t="s">
        <v>67</v>
      </c>
      <c r="J5951" s="2" t="s">
        <v>31504</v>
      </c>
    </row>
    <row r="5952" spans="1:10" x14ac:dyDescent="0.3">
      <c r="A5952" s="3">
        <v>11211</v>
      </c>
      <c r="B5952" s="3">
        <v>6064482672</v>
      </c>
      <c r="C5952" s="2" t="s">
        <v>31577</v>
      </c>
      <c r="D5952" s="2" t="s">
        <v>1</v>
      </c>
      <c r="E5952" s="3" t="s">
        <v>2</v>
      </c>
      <c r="F5952" s="3">
        <v>48250</v>
      </c>
      <c r="G5952" s="3" t="str">
        <f t="shared" si="92"/>
        <v xml:space="preserve">경남 </v>
      </c>
      <c r="H5952" s="2" t="s">
        <v>31579</v>
      </c>
      <c r="I5952" s="2" t="s">
        <v>2374</v>
      </c>
      <c r="J5952" s="2" t="s">
        <v>31578</v>
      </c>
    </row>
    <row r="5953" spans="1:10" x14ac:dyDescent="0.3">
      <c r="A5953" s="3">
        <v>11212</v>
      </c>
      <c r="B5953" s="3">
        <v>6088189211</v>
      </c>
      <c r="C5953" s="2" t="s">
        <v>31580</v>
      </c>
      <c r="D5953" s="2" t="s">
        <v>895</v>
      </c>
      <c r="E5953" s="3" t="s">
        <v>896</v>
      </c>
      <c r="F5953" s="3">
        <v>48127</v>
      </c>
      <c r="G5953" s="3" t="str">
        <f t="shared" si="92"/>
        <v xml:space="preserve">경남 </v>
      </c>
      <c r="H5953" s="2" t="s">
        <v>31582</v>
      </c>
      <c r="I5953" s="2" t="s">
        <v>1411</v>
      </c>
      <c r="J5953" s="2" t="s">
        <v>31581</v>
      </c>
    </row>
    <row r="5954" spans="1:10" x14ac:dyDescent="0.3">
      <c r="A5954" s="3">
        <v>11250</v>
      </c>
      <c r="B5954" s="3">
        <v>6088146847</v>
      </c>
      <c r="C5954" s="2" t="s">
        <v>31679</v>
      </c>
      <c r="D5954" s="2" t="s">
        <v>1</v>
      </c>
      <c r="E5954" s="3" t="s">
        <v>2</v>
      </c>
      <c r="F5954" s="3">
        <v>48127</v>
      </c>
      <c r="G5954" s="3" t="str">
        <f t="shared" si="92"/>
        <v xml:space="preserve">경남 </v>
      </c>
      <c r="H5954" s="2" t="s">
        <v>31681</v>
      </c>
      <c r="I5954" s="2" t="s">
        <v>9965</v>
      </c>
      <c r="J5954" s="2" t="s">
        <v>31680</v>
      </c>
    </row>
    <row r="5955" spans="1:10" x14ac:dyDescent="0.3">
      <c r="A5955" s="3">
        <v>11252</v>
      </c>
      <c r="B5955" s="3">
        <v>6218112049</v>
      </c>
      <c r="C5955" s="2" t="s">
        <v>31685</v>
      </c>
      <c r="D5955" s="2" t="s">
        <v>1</v>
      </c>
      <c r="E5955" s="3" t="s">
        <v>2</v>
      </c>
      <c r="F5955" s="3">
        <v>48330</v>
      </c>
      <c r="G5955" s="3" t="str">
        <f t="shared" ref="G5955:G6018" si="93">LEFT(H5955,3)</f>
        <v xml:space="preserve">경남 </v>
      </c>
      <c r="H5955" s="2" t="s">
        <v>31687</v>
      </c>
      <c r="I5955" s="2" t="s">
        <v>20174</v>
      </c>
      <c r="J5955" s="2" t="s">
        <v>31686</v>
      </c>
    </row>
    <row r="5956" spans="1:10" x14ac:dyDescent="0.3">
      <c r="A5956" s="3">
        <v>11290</v>
      </c>
      <c r="B5956" s="3">
        <v>6088126822</v>
      </c>
      <c r="C5956" s="2" t="s">
        <v>31788</v>
      </c>
      <c r="D5956" s="2" t="s">
        <v>1</v>
      </c>
      <c r="E5956" s="3" t="s">
        <v>2</v>
      </c>
      <c r="F5956" s="3">
        <v>48125</v>
      </c>
      <c r="G5956" s="3" t="str">
        <f t="shared" si="93"/>
        <v xml:space="preserve">경남 </v>
      </c>
      <c r="H5956" s="2" t="s">
        <v>31790</v>
      </c>
      <c r="I5956" s="2" t="s">
        <v>176</v>
      </c>
      <c r="J5956" s="2" t="s">
        <v>31789</v>
      </c>
    </row>
    <row r="5957" spans="1:10" x14ac:dyDescent="0.3">
      <c r="A5957" s="3">
        <v>11292</v>
      </c>
      <c r="B5957" s="3">
        <v>6228109659</v>
      </c>
      <c r="C5957" s="2" t="s">
        <v>31793</v>
      </c>
      <c r="D5957" s="2" t="s">
        <v>1</v>
      </c>
      <c r="E5957" s="3" t="s">
        <v>2</v>
      </c>
      <c r="F5957" s="3">
        <v>48250</v>
      </c>
      <c r="G5957" s="3" t="str">
        <f t="shared" si="93"/>
        <v xml:space="preserve">경남 </v>
      </c>
      <c r="H5957" s="2" t="s">
        <v>31795</v>
      </c>
      <c r="I5957" s="2" t="s">
        <v>705</v>
      </c>
      <c r="J5957" s="2" t="s">
        <v>31794</v>
      </c>
    </row>
    <row r="5958" spans="1:10" x14ac:dyDescent="0.3">
      <c r="A5958" s="3">
        <v>11370</v>
      </c>
      <c r="B5958" s="3">
        <v>6218168596</v>
      </c>
      <c r="C5958" s="2" t="s">
        <v>32004</v>
      </c>
      <c r="D5958" s="2" t="s">
        <v>1</v>
      </c>
      <c r="E5958" s="3" t="s">
        <v>2</v>
      </c>
      <c r="F5958" s="3">
        <v>48330</v>
      </c>
      <c r="G5958" s="3" t="str">
        <f t="shared" si="93"/>
        <v xml:space="preserve">경남 </v>
      </c>
      <c r="H5958" s="2" t="s">
        <v>32006</v>
      </c>
      <c r="I5958" s="2" t="s">
        <v>260</v>
      </c>
      <c r="J5958" s="2" t="s">
        <v>32005</v>
      </c>
    </row>
    <row r="5959" spans="1:10" x14ac:dyDescent="0.3">
      <c r="A5959" s="3">
        <v>11435</v>
      </c>
      <c r="B5959" s="3">
        <v>5038141377</v>
      </c>
      <c r="C5959" s="2" t="s">
        <v>32178</v>
      </c>
      <c r="D5959" s="2" t="s">
        <v>1</v>
      </c>
      <c r="E5959" s="3" t="s">
        <v>2</v>
      </c>
      <c r="F5959" s="3">
        <v>48890</v>
      </c>
      <c r="G5959" s="3" t="str">
        <f t="shared" si="93"/>
        <v xml:space="preserve">경남 </v>
      </c>
      <c r="H5959" s="2" t="s">
        <v>32180</v>
      </c>
      <c r="I5959" s="2" t="s">
        <v>4781</v>
      </c>
      <c r="J5959" s="2" t="s">
        <v>32179</v>
      </c>
    </row>
    <row r="5960" spans="1:10" x14ac:dyDescent="0.3">
      <c r="A5960" s="3">
        <v>11440</v>
      </c>
      <c r="B5960" s="3">
        <v>6098108002</v>
      </c>
      <c r="C5960" s="2" t="s">
        <v>32193</v>
      </c>
      <c r="D5960" s="2" t="s">
        <v>2662</v>
      </c>
      <c r="E5960" s="3" t="s">
        <v>133</v>
      </c>
      <c r="F5960" s="3">
        <v>48123</v>
      </c>
      <c r="G5960" s="3" t="str">
        <f t="shared" si="93"/>
        <v xml:space="preserve">경남 </v>
      </c>
      <c r="H5960" s="2" t="s">
        <v>32195</v>
      </c>
      <c r="I5960" s="2" t="s">
        <v>1011</v>
      </c>
      <c r="J5960" s="2" t="s">
        <v>32194</v>
      </c>
    </row>
    <row r="5961" spans="1:10" x14ac:dyDescent="0.3">
      <c r="A5961" s="3">
        <v>11442</v>
      </c>
      <c r="B5961" s="3">
        <v>6098155562</v>
      </c>
      <c r="C5961" s="2" t="s">
        <v>32198</v>
      </c>
      <c r="D5961" s="2" t="s">
        <v>1</v>
      </c>
      <c r="E5961" s="3" t="s">
        <v>2</v>
      </c>
      <c r="F5961" s="3">
        <v>48123</v>
      </c>
      <c r="G5961" s="3" t="str">
        <f t="shared" si="93"/>
        <v xml:space="preserve">경남 </v>
      </c>
      <c r="H5961" s="2" t="s">
        <v>32200</v>
      </c>
      <c r="I5961" s="2" t="s">
        <v>260</v>
      </c>
      <c r="J5961" s="2" t="s">
        <v>32199</v>
      </c>
    </row>
    <row r="5962" spans="1:10" x14ac:dyDescent="0.3">
      <c r="A5962" s="3">
        <v>11483</v>
      </c>
      <c r="B5962" s="3">
        <v>6118116844</v>
      </c>
      <c r="C5962" s="2" t="s">
        <v>32312</v>
      </c>
      <c r="D5962" s="2" t="s">
        <v>1</v>
      </c>
      <c r="E5962" s="3" t="s">
        <v>2</v>
      </c>
      <c r="F5962" s="3">
        <v>48890</v>
      </c>
      <c r="G5962" s="3" t="str">
        <f t="shared" si="93"/>
        <v xml:space="preserve">경남 </v>
      </c>
      <c r="H5962" s="2" t="s">
        <v>32314</v>
      </c>
      <c r="I5962" s="2" t="s">
        <v>24104</v>
      </c>
      <c r="J5962" s="2" t="s">
        <v>32313</v>
      </c>
    </row>
    <row r="5963" spans="1:10" x14ac:dyDescent="0.3">
      <c r="A5963" s="3">
        <v>11484</v>
      </c>
      <c r="B5963" s="3">
        <v>6158137782</v>
      </c>
      <c r="C5963" s="2" t="s">
        <v>32315</v>
      </c>
      <c r="D5963" s="2" t="s">
        <v>1</v>
      </c>
      <c r="E5963" s="3" t="s">
        <v>2</v>
      </c>
      <c r="F5963" s="3">
        <v>48250</v>
      </c>
      <c r="G5963" s="3" t="str">
        <f t="shared" si="93"/>
        <v xml:space="preserve">경남 </v>
      </c>
      <c r="H5963" s="2" t="s">
        <v>32317</v>
      </c>
      <c r="I5963" s="2" t="s">
        <v>55</v>
      </c>
      <c r="J5963" s="2" t="s">
        <v>32316</v>
      </c>
    </row>
    <row r="5964" spans="1:10" x14ac:dyDescent="0.3">
      <c r="A5964" s="3">
        <v>11509</v>
      </c>
      <c r="B5964" s="3">
        <v>6068166702</v>
      </c>
      <c r="C5964" s="2" t="s">
        <v>32383</v>
      </c>
      <c r="D5964" s="2" t="s">
        <v>1</v>
      </c>
      <c r="E5964" s="3" t="s">
        <v>2</v>
      </c>
      <c r="F5964" s="3">
        <v>48250</v>
      </c>
      <c r="G5964" s="3" t="str">
        <f t="shared" si="93"/>
        <v xml:space="preserve">경남 </v>
      </c>
      <c r="H5964" s="2" t="s">
        <v>32385</v>
      </c>
      <c r="I5964" s="2" t="s">
        <v>109</v>
      </c>
      <c r="J5964" s="2" t="s">
        <v>32384</v>
      </c>
    </row>
    <row r="5965" spans="1:10" x14ac:dyDescent="0.3">
      <c r="A5965" s="3">
        <v>11511</v>
      </c>
      <c r="B5965" s="3">
        <v>6091160719</v>
      </c>
      <c r="C5965" s="2" t="s">
        <v>32389</v>
      </c>
      <c r="D5965" s="2" t="s">
        <v>1</v>
      </c>
      <c r="E5965" s="3" t="s">
        <v>2</v>
      </c>
      <c r="F5965" s="3">
        <v>48123</v>
      </c>
      <c r="G5965" s="3" t="str">
        <f t="shared" si="93"/>
        <v xml:space="preserve">경남 </v>
      </c>
      <c r="H5965" s="2" t="s">
        <v>32391</v>
      </c>
      <c r="I5965" s="2" t="s">
        <v>99</v>
      </c>
      <c r="J5965" s="2" t="s">
        <v>32390</v>
      </c>
    </row>
    <row r="5966" spans="1:10" x14ac:dyDescent="0.3">
      <c r="A5966" s="3">
        <v>11514</v>
      </c>
      <c r="B5966" s="3">
        <v>6098171728</v>
      </c>
      <c r="C5966" s="2" t="s">
        <v>32398</v>
      </c>
      <c r="D5966" s="2" t="s">
        <v>1</v>
      </c>
      <c r="E5966" s="3" t="s">
        <v>2</v>
      </c>
      <c r="F5966" s="3">
        <v>48820</v>
      </c>
      <c r="G5966" s="3" t="str">
        <f t="shared" si="93"/>
        <v xml:space="preserve">경남 </v>
      </c>
      <c r="H5966" s="2" t="s">
        <v>32400</v>
      </c>
      <c r="I5966" s="2" t="s">
        <v>1885</v>
      </c>
      <c r="J5966" s="2" t="s">
        <v>32399</v>
      </c>
    </row>
    <row r="5967" spans="1:10" x14ac:dyDescent="0.3">
      <c r="A5967" s="3">
        <v>11516</v>
      </c>
      <c r="B5967" s="3">
        <v>6158104336</v>
      </c>
      <c r="C5967" s="2" t="s">
        <v>32404</v>
      </c>
      <c r="D5967" s="2" t="s">
        <v>1</v>
      </c>
      <c r="E5967" s="3" t="s">
        <v>2</v>
      </c>
      <c r="F5967" s="3">
        <v>48270</v>
      </c>
      <c r="G5967" s="3" t="str">
        <f t="shared" si="93"/>
        <v xml:space="preserve">경남 </v>
      </c>
      <c r="H5967" s="2" t="s">
        <v>32406</v>
      </c>
      <c r="I5967" s="2" t="s">
        <v>2912</v>
      </c>
      <c r="J5967" s="2" t="s">
        <v>32405</v>
      </c>
    </row>
    <row r="5968" spans="1:10" x14ac:dyDescent="0.3">
      <c r="A5968" s="3">
        <v>11553</v>
      </c>
      <c r="B5968" s="3">
        <v>6128123464</v>
      </c>
      <c r="C5968" s="2" t="s">
        <v>32502</v>
      </c>
      <c r="D5968" s="2" t="s">
        <v>1</v>
      </c>
      <c r="E5968" s="3" t="s">
        <v>2</v>
      </c>
      <c r="F5968" s="3">
        <v>48820</v>
      </c>
      <c r="G5968" s="3" t="str">
        <f t="shared" si="93"/>
        <v xml:space="preserve">경남 </v>
      </c>
      <c r="H5968" s="2" t="s">
        <v>32504</v>
      </c>
      <c r="I5968" s="2" t="s">
        <v>530</v>
      </c>
      <c r="J5968" s="2" t="s">
        <v>32503</v>
      </c>
    </row>
    <row r="5969" spans="1:10" x14ac:dyDescent="0.3">
      <c r="A5969" s="3">
        <v>11554</v>
      </c>
      <c r="B5969" s="3">
        <v>6128130102</v>
      </c>
      <c r="C5969" s="2" t="s">
        <v>32505</v>
      </c>
      <c r="D5969" s="2" t="s">
        <v>1</v>
      </c>
      <c r="E5969" s="3" t="s">
        <v>2</v>
      </c>
      <c r="F5969" s="3">
        <v>48310</v>
      </c>
      <c r="G5969" s="3" t="str">
        <f t="shared" si="93"/>
        <v xml:space="preserve">경남 </v>
      </c>
      <c r="H5969" s="2" t="s">
        <v>6757</v>
      </c>
      <c r="I5969" s="2" t="s">
        <v>643</v>
      </c>
      <c r="J5969" s="2" t="s">
        <v>32506</v>
      </c>
    </row>
    <row r="5970" spans="1:10" x14ac:dyDescent="0.3">
      <c r="A5970" s="3">
        <v>11590</v>
      </c>
      <c r="B5970" s="3">
        <v>6088111936</v>
      </c>
      <c r="C5970" s="2" t="s">
        <v>14176</v>
      </c>
      <c r="D5970" s="2" t="s">
        <v>1</v>
      </c>
      <c r="E5970" s="3" t="s">
        <v>2</v>
      </c>
      <c r="F5970" s="3">
        <v>48125</v>
      </c>
      <c r="G5970" s="3" t="str">
        <f t="shared" si="93"/>
        <v xml:space="preserve">경남 </v>
      </c>
      <c r="H5970" s="2" t="s">
        <v>32603</v>
      </c>
      <c r="I5970" s="2" t="s">
        <v>47</v>
      </c>
      <c r="J5970" s="2" t="s">
        <v>32602</v>
      </c>
    </row>
    <row r="5971" spans="1:10" x14ac:dyDescent="0.3">
      <c r="A5971" s="3">
        <v>11592</v>
      </c>
      <c r="B5971" s="3">
        <v>6228106410</v>
      </c>
      <c r="C5971" s="2" t="s">
        <v>32607</v>
      </c>
      <c r="D5971" s="2" t="s">
        <v>1</v>
      </c>
      <c r="E5971" s="3" t="s">
        <v>2</v>
      </c>
      <c r="F5971" s="3">
        <v>48250</v>
      </c>
      <c r="G5971" s="3" t="str">
        <f t="shared" si="93"/>
        <v xml:space="preserve">경남 </v>
      </c>
      <c r="H5971" s="2" t="s">
        <v>32609</v>
      </c>
      <c r="I5971" s="2" t="s">
        <v>8902</v>
      </c>
      <c r="J5971" s="2" t="s">
        <v>32608</v>
      </c>
    </row>
    <row r="5972" spans="1:10" x14ac:dyDescent="0.3">
      <c r="A5972" s="3">
        <v>11654</v>
      </c>
      <c r="B5972" s="3">
        <v>6138127217</v>
      </c>
      <c r="C5972" s="2" t="s">
        <v>32775</v>
      </c>
      <c r="D5972" s="2" t="s">
        <v>1709</v>
      </c>
      <c r="E5972" s="3" t="s">
        <v>1710</v>
      </c>
      <c r="F5972" s="3">
        <v>48240</v>
      </c>
      <c r="G5972" s="3" t="str">
        <f t="shared" si="93"/>
        <v xml:space="preserve">경남 </v>
      </c>
      <c r="H5972" s="2" t="s">
        <v>32777</v>
      </c>
      <c r="I5972" s="2" t="s">
        <v>3045</v>
      </c>
      <c r="J5972" s="2" t="s">
        <v>32776</v>
      </c>
    </row>
    <row r="5973" spans="1:10" x14ac:dyDescent="0.3">
      <c r="A5973" s="3">
        <v>11655</v>
      </c>
      <c r="B5973" s="3">
        <v>6158110255</v>
      </c>
      <c r="C5973" s="2" t="s">
        <v>2305</v>
      </c>
      <c r="D5973" s="2" t="s">
        <v>1</v>
      </c>
      <c r="E5973" s="3" t="s">
        <v>2</v>
      </c>
      <c r="F5973" s="3">
        <v>48250</v>
      </c>
      <c r="G5973" s="3" t="str">
        <f t="shared" si="93"/>
        <v xml:space="preserve">경남 </v>
      </c>
      <c r="H5973" s="2" t="s">
        <v>32779</v>
      </c>
      <c r="I5973" s="2" t="s">
        <v>1885</v>
      </c>
      <c r="J5973" s="2" t="s">
        <v>32778</v>
      </c>
    </row>
    <row r="5974" spans="1:10" x14ac:dyDescent="0.3">
      <c r="A5974" s="3">
        <v>11656</v>
      </c>
      <c r="B5974" s="3">
        <v>6218129856</v>
      </c>
      <c r="C5974" s="2" t="s">
        <v>32780</v>
      </c>
      <c r="D5974" s="2" t="s">
        <v>1</v>
      </c>
      <c r="E5974" s="3" t="s">
        <v>2</v>
      </c>
      <c r="F5974" s="3">
        <v>48330</v>
      </c>
      <c r="G5974" s="3" t="str">
        <f t="shared" si="93"/>
        <v xml:space="preserve">경남 </v>
      </c>
      <c r="H5974" s="2" t="s">
        <v>32782</v>
      </c>
      <c r="I5974" s="2" t="s">
        <v>1430</v>
      </c>
      <c r="J5974" s="2" t="s">
        <v>32781</v>
      </c>
    </row>
    <row r="5975" spans="1:10" x14ac:dyDescent="0.3">
      <c r="A5975" s="3">
        <v>11685</v>
      </c>
      <c r="B5975" s="3">
        <v>6088152863</v>
      </c>
      <c r="C5975" s="2" t="s">
        <v>32861</v>
      </c>
      <c r="D5975" s="2" t="s">
        <v>1</v>
      </c>
      <c r="E5975" s="3" t="s">
        <v>2</v>
      </c>
      <c r="F5975" s="3">
        <v>48740</v>
      </c>
      <c r="G5975" s="3" t="str">
        <f t="shared" si="93"/>
        <v xml:space="preserve">경남 </v>
      </c>
      <c r="H5975" s="2" t="s">
        <v>32863</v>
      </c>
      <c r="I5975" s="2" t="s">
        <v>1493</v>
      </c>
      <c r="J5975" s="2" t="s">
        <v>32862</v>
      </c>
    </row>
    <row r="5976" spans="1:10" x14ac:dyDescent="0.3">
      <c r="A5976" s="3">
        <v>11689</v>
      </c>
      <c r="B5976" s="3">
        <v>6178116288</v>
      </c>
      <c r="C5976" s="2" t="s">
        <v>32873</v>
      </c>
      <c r="D5976" s="2" t="s">
        <v>1</v>
      </c>
      <c r="E5976" s="3" t="s">
        <v>2</v>
      </c>
      <c r="F5976" s="3">
        <v>48330</v>
      </c>
      <c r="G5976" s="3" t="str">
        <f t="shared" si="93"/>
        <v xml:space="preserve">경남 </v>
      </c>
      <c r="H5976" s="2" t="s">
        <v>32875</v>
      </c>
      <c r="I5976" s="2" t="s">
        <v>593</v>
      </c>
      <c r="J5976" s="2" t="s">
        <v>32874</v>
      </c>
    </row>
    <row r="5977" spans="1:10" x14ac:dyDescent="0.3">
      <c r="A5977" s="3">
        <v>11726</v>
      </c>
      <c r="B5977" s="3">
        <v>6038132692</v>
      </c>
      <c r="C5977" s="2" t="s">
        <v>23290</v>
      </c>
      <c r="D5977" s="2" t="s">
        <v>1</v>
      </c>
      <c r="E5977" s="3" t="s">
        <v>2</v>
      </c>
      <c r="F5977" s="3">
        <v>48270</v>
      </c>
      <c r="G5977" s="3" t="str">
        <f t="shared" si="93"/>
        <v xml:space="preserve">경남 </v>
      </c>
      <c r="H5977" s="2" t="s">
        <v>32964</v>
      </c>
      <c r="I5977" s="2" t="s">
        <v>63</v>
      </c>
      <c r="J5977" s="2" t="s">
        <v>32963</v>
      </c>
    </row>
    <row r="5978" spans="1:10" x14ac:dyDescent="0.3">
      <c r="A5978" s="3">
        <v>11728</v>
      </c>
      <c r="B5978" s="3">
        <v>6098167883</v>
      </c>
      <c r="C5978" s="2" t="s">
        <v>32968</v>
      </c>
      <c r="D5978" s="2" t="s">
        <v>1</v>
      </c>
      <c r="E5978" s="3" t="s">
        <v>2</v>
      </c>
      <c r="F5978" s="3">
        <v>48129</v>
      </c>
      <c r="G5978" s="3" t="str">
        <f t="shared" si="93"/>
        <v xml:space="preserve">경남 </v>
      </c>
      <c r="H5978" s="2" t="s">
        <v>32970</v>
      </c>
      <c r="I5978" s="2" t="s">
        <v>530</v>
      </c>
      <c r="J5978" s="2" t="s">
        <v>32969</v>
      </c>
    </row>
    <row r="5979" spans="1:10" x14ac:dyDescent="0.3">
      <c r="A5979" s="3">
        <v>11729</v>
      </c>
      <c r="B5979" s="3">
        <v>6128106674</v>
      </c>
      <c r="C5979" s="2" t="s">
        <v>32971</v>
      </c>
      <c r="D5979" s="2" t="s">
        <v>1</v>
      </c>
      <c r="E5979" s="3" t="s">
        <v>2</v>
      </c>
      <c r="F5979" s="3">
        <v>48310</v>
      </c>
      <c r="G5979" s="3" t="str">
        <f t="shared" si="93"/>
        <v xml:space="preserve">경남 </v>
      </c>
      <c r="H5979" s="2" t="s">
        <v>32973</v>
      </c>
      <c r="I5979" s="2" t="s">
        <v>575</v>
      </c>
      <c r="J5979" s="2" t="s">
        <v>32972</v>
      </c>
    </row>
    <row r="5980" spans="1:10" x14ac:dyDescent="0.3">
      <c r="A5980" s="3">
        <v>11730</v>
      </c>
      <c r="B5980" s="3">
        <v>6128116283</v>
      </c>
      <c r="C5980" s="2" t="s">
        <v>32974</v>
      </c>
      <c r="D5980" s="2" t="s">
        <v>1</v>
      </c>
      <c r="E5980" s="3" t="s">
        <v>2</v>
      </c>
      <c r="F5980" s="3">
        <v>48310</v>
      </c>
      <c r="G5980" s="3" t="str">
        <f t="shared" si="93"/>
        <v xml:space="preserve">경남 </v>
      </c>
      <c r="H5980" s="2" t="s">
        <v>32976</v>
      </c>
      <c r="I5980" s="2" t="s">
        <v>530</v>
      </c>
      <c r="J5980" s="2" t="s">
        <v>32975</v>
      </c>
    </row>
    <row r="5981" spans="1:10" x14ac:dyDescent="0.3">
      <c r="A5981" s="3">
        <v>11731</v>
      </c>
      <c r="B5981" s="3">
        <v>6178130465</v>
      </c>
      <c r="C5981" s="2" t="s">
        <v>32977</v>
      </c>
      <c r="D5981" s="2" t="s">
        <v>1</v>
      </c>
      <c r="E5981" s="3" t="s">
        <v>2</v>
      </c>
      <c r="F5981" s="3">
        <v>48740</v>
      </c>
      <c r="G5981" s="3" t="str">
        <f t="shared" si="93"/>
        <v xml:space="preserve">경남 </v>
      </c>
      <c r="H5981" s="2" t="s">
        <v>32979</v>
      </c>
      <c r="I5981" s="2" t="s">
        <v>63</v>
      </c>
      <c r="J5981" s="2" t="s">
        <v>32978</v>
      </c>
    </row>
    <row r="5982" spans="1:10" x14ac:dyDescent="0.3">
      <c r="A5982" s="3">
        <v>11732</v>
      </c>
      <c r="B5982" s="3">
        <v>6228114754</v>
      </c>
      <c r="C5982" s="2" t="s">
        <v>32980</v>
      </c>
      <c r="D5982" s="2" t="s">
        <v>1</v>
      </c>
      <c r="E5982" s="3" t="s">
        <v>2</v>
      </c>
      <c r="F5982" s="3">
        <v>48250</v>
      </c>
      <c r="G5982" s="3" t="str">
        <f t="shared" si="93"/>
        <v xml:space="preserve">경남 </v>
      </c>
      <c r="H5982" s="2" t="s">
        <v>32982</v>
      </c>
      <c r="I5982" s="2" t="s">
        <v>631</v>
      </c>
      <c r="J5982" s="2" t="s">
        <v>32981</v>
      </c>
    </row>
    <row r="5983" spans="1:10" x14ac:dyDescent="0.3">
      <c r="A5983" s="3">
        <v>11770</v>
      </c>
      <c r="B5983" s="3">
        <v>6038120819</v>
      </c>
      <c r="C5983" s="2" t="s">
        <v>33072</v>
      </c>
      <c r="D5983" s="2" t="s">
        <v>132</v>
      </c>
      <c r="E5983" s="3" t="s">
        <v>133</v>
      </c>
      <c r="F5983" s="3">
        <v>48330</v>
      </c>
      <c r="G5983" s="3" t="str">
        <f t="shared" si="93"/>
        <v xml:space="preserve">경남 </v>
      </c>
      <c r="H5983" s="2" t="s">
        <v>33074</v>
      </c>
      <c r="I5983" s="2" t="s">
        <v>357</v>
      </c>
      <c r="J5983" s="2" t="s">
        <v>33073</v>
      </c>
    </row>
    <row r="5984" spans="1:10" x14ac:dyDescent="0.3">
      <c r="A5984" s="3">
        <v>11771</v>
      </c>
      <c r="B5984" s="3">
        <v>6098143197</v>
      </c>
      <c r="C5984" s="2" t="s">
        <v>33075</v>
      </c>
      <c r="D5984" s="2" t="s">
        <v>895</v>
      </c>
      <c r="E5984" s="3" t="s">
        <v>896</v>
      </c>
      <c r="F5984" s="3">
        <v>48123</v>
      </c>
      <c r="G5984" s="3" t="str">
        <f t="shared" si="93"/>
        <v xml:space="preserve">경남 </v>
      </c>
      <c r="H5984" s="2" t="s">
        <v>33077</v>
      </c>
      <c r="I5984" s="2" t="s">
        <v>423</v>
      </c>
      <c r="J5984" s="2" t="s">
        <v>33076</v>
      </c>
    </row>
    <row r="5985" spans="1:10" x14ac:dyDescent="0.3">
      <c r="A5985" s="3">
        <v>11772</v>
      </c>
      <c r="B5985" s="3">
        <v>6098159516</v>
      </c>
      <c r="C5985" s="2" t="s">
        <v>33078</v>
      </c>
      <c r="D5985" s="2" t="s">
        <v>1</v>
      </c>
      <c r="E5985" s="3" t="s">
        <v>2</v>
      </c>
      <c r="F5985" s="3">
        <v>48740</v>
      </c>
      <c r="G5985" s="3" t="str">
        <f t="shared" si="93"/>
        <v xml:space="preserve">경남 </v>
      </c>
      <c r="H5985" s="2" t="s">
        <v>33080</v>
      </c>
      <c r="I5985" s="2" t="s">
        <v>260</v>
      </c>
      <c r="J5985" s="2" t="s">
        <v>33079</v>
      </c>
    </row>
    <row r="5986" spans="1:10" x14ac:dyDescent="0.3">
      <c r="A5986" s="3">
        <v>11804</v>
      </c>
      <c r="B5986" s="3">
        <v>6138117698</v>
      </c>
      <c r="C5986" s="2" t="s">
        <v>33159</v>
      </c>
      <c r="D5986" s="2" t="s">
        <v>1</v>
      </c>
      <c r="E5986" s="3" t="s">
        <v>2</v>
      </c>
      <c r="F5986" s="3">
        <v>48170</v>
      </c>
      <c r="G5986" s="3" t="str">
        <f t="shared" si="93"/>
        <v xml:space="preserve">경남 </v>
      </c>
      <c r="H5986" s="2" t="s">
        <v>33161</v>
      </c>
      <c r="I5986" s="2" t="s">
        <v>5433</v>
      </c>
      <c r="J5986" s="2" t="s">
        <v>33160</v>
      </c>
    </row>
    <row r="5987" spans="1:10" x14ac:dyDescent="0.3">
      <c r="A5987" s="3">
        <v>11884</v>
      </c>
      <c r="B5987" s="3">
        <v>6228103960</v>
      </c>
      <c r="C5987" s="2" t="s">
        <v>33368</v>
      </c>
      <c r="D5987" s="2" t="s">
        <v>1</v>
      </c>
      <c r="E5987" s="3" t="s">
        <v>2</v>
      </c>
      <c r="F5987" s="3">
        <v>48250</v>
      </c>
      <c r="G5987" s="3" t="str">
        <f t="shared" si="93"/>
        <v xml:space="preserve">경남 </v>
      </c>
      <c r="H5987" s="2" t="s">
        <v>33370</v>
      </c>
      <c r="I5987" s="2" t="s">
        <v>308</v>
      </c>
      <c r="J5987" s="2" t="s">
        <v>33369</v>
      </c>
    </row>
    <row r="5988" spans="1:10" x14ac:dyDescent="0.3">
      <c r="A5988" s="3">
        <v>11919</v>
      </c>
      <c r="B5988" s="3">
        <v>6078136180</v>
      </c>
      <c r="C5988" s="2" t="s">
        <v>33456</v>
      </c>
      <c r="D5988" s="2" t="s">
        <v>1</v>
      </c>
      <c r="E5988" s="3" t="s">
        <v>2</v>
      </c>
      <c r="F5988" s="3">
        <v>48250</v>
      </c>
      <c r="G5988" s="3" t="str">
        <f t="shared" si="93"/>
        <v xml:space="preserve">경남 </v>
      </c>
      <c r="H5988" s="2" t="s">
        <v>33458</v>
      </c>
      <c r="I5988" s="2" t="s">
        <v>162</v>
      </c>
      <c r="J5988" s="2" t="s">
        <v>33457</v>
      </c>
    </row>
    <row r="5989" spans="1:10" x14ac:dyDescent="0.3">
      <c r="A5989" s="3">
        <v>11921</v>
      </c>
      <c r="B5989" s="3">
        <v>6128116605</v>
      </c>
      <c r="C5989" s="2" t="s">
        <v>33462</v>
      </c>
      <c r="D5989" s="2" t="s">
        <v>1</v>
      </c>
      <c r="E5989" s="3" t="s">
        <v>2</v>
      </c>
      <c r="F5989" s="3">
        <v>48310</v>
      </c>
      <c r="G5989" s="3" t="str">
        <f t="shared" si="93"/>
        <v xml:space="preserve">경남 </v>
      </c>
      <c r="H5989" s="2" t="s">
        <v>922</v>
      </c>
      <c r="I5989" s="2" t="s">
        <v>530</v>
      </c>
      <c r="J5989" s="2" t="s">
        <v>33463</v>
      </c>
    </row>
    <row r="5990" spans="1:10" x14ac:dyDescent="0.3">
      <c r="A5990" s="3">
        <v>11922</v>
      </c>
      <c r="B5990" s="3">
        <v>6158152482</v>
      </c>
      <c r="C5990" s="2" t="s">
        <v>33464</v>
      </c>
      <c r="D5990" s="2" t="s">
        <v>1</v>
      </c>
      <c r="E5990" s="3" t="s">
        <v>2</v>
      </c>
      <c r="F5990" s="3">
        <v>48250</v>
      </c>
      <c r="G5990" s="3" t="str">
        <f t="shared" si="93"/>
        <v xml:space="preserve">경남 </v>
      </c>
      <c r="H5990" s="2" t="s">
        <v>33466</v>
      </c>
      <c r="I5990" s="2" t="s">
        <v>162</v>
      </c>
      <c r="J5990" s="2" t="s">
        <v>33465</v>
      </c>
    </row>
    <row r="5991" spans="1:10" x14ac:dyDescent="0.3">
      <c r="A5991" s="3">
        <v>11952</v>
      </c>
      <c r="B5991" s="3">
        <v>6068120614</v>
      </c>
      <c r="C5991" s="2" t="s">
        <v>33545</v>
      </c>
      <c r="D5991" s="2" t="s">
        <v>1</v>
      </c>
      <c r="E5991" s="3" t="s">
        <v>2</v>
      </c>
      <c r="F5991" s="3">
        <v>48330</v>
      </c>
      <c r="G5991" s="3" t="str">
        <f t="shared" si="93"/>
        <v xml:space="preserve">경남 </v>
      </c>
      <c r="H5991" s="2" t="s">
        <v>33547</v>
      </c>
      <c r="I5991" s="2" t="s">
        <v>109</v>
      </c>
      <c r="J5991" s="2" t="s">
        <v>33546</v>
      </c>
    </row>
    <row r="5992" spans="1:10" x14ac:dyDescent="0.3">
      <c r="A5992" s="3">
        <v>11953</v>
      </c>
      <c r="B5992" s="3">
        <v>6218144181</v>
      </c>
      <c r="C5992" s="2" t="s">
        <v>33548</v>
      </c>
      <c r="D5992" s="2" t="s">
        <v>1</v>
      </c>
      <c r="E5992" s="3" t="s">
        <v>2</v>
      </c>
      <c r="F5992" s="3">
        <v>48330</v>
      </c>
      <c r="G5992" s="3" t="str">
        <f t="shared" si="93"/>
        <v xml:space="preserve">경남 </v>
      </c>
      <c r="H5992" s="2" t="s">
        <v>33550</v>
      </c>
      <c r="I5992" s="2" t="s">
        <v>150</v>
      </c>
      <c r="J5992" s="2" t="s">
        <v>33549</v>
      </c>
    </row>
    <row r="5993" spans="1:10" x14ac:dyDescent="0.3">
      <c r="A5993" s="3">
        <v>11993</v>
      </c>
      <c r="B5993" s="3">
        <v>6068175346</v>
      </c>
      <c r="C5993" s="2" t="s">
        <v>33653</v>
      </c>
      <c r="D5993" s="2" t="s">
        <v>1</v>
      </c>
      <c r="E5993" s="3" t="s">
        <v>2</v>
      </c>
      <c r="F5993" s="3">
        <v>48121</v>
      </c>
      <c r="G5993" s="3" t="str">
        <f t="shared" si="93"/>
        <v xml:space="preserve">경남 </v>
      </c>
      <c r="H5993" s="2" t="s">
        <v>33655</v>
      </c>
      <c r="I5993" s="2" t="s">
        <v>451</v>
      </c>
      <c r="J5993" s="2" t="s">
        <v>33654</v>
      </c>
    </row>
    <row r="5994" spans="1:10" x14ac:dyDescent="0.3">
      <c r="A5994" s="3">
        <v>11995</v>
      </c>
      <c r="B5994" s="3">
        <v>6098145327</v>
      </c>
      <c r="C5994" s="2" t="s">
        <v>33659</v>
      </c>
      <c r="D5994" s="2" t="s">
        <v>1</v>
      </c>
      <c r="E5994" s="3" t="s">
        <v>2</v>
      </c>
      <c r="F5994" s="3">
        <v>48121</v>
      </c>
      <c r="G5994" s="3" t="str">
        <f t="shared" si="93"/>
        <v xml:space="preserve">경남 </v>
      </c>
      <c r="H5994" s="2" t="s">
        <v>33661</v>
      </c>
      <c r="I5994" s="2" t="s">
        <v>393</v>
      </c>
      <c r="J5994" s="2" t="s">
        <v>33660</v>
      </c>
    </row>
    <row r="5995" spans="1:10" x14ac:dyDescent="0.3">
      <c r="A5995" s="3">
        <v>12017</v>
      </c>
      <c r="B5995" s="3">
        <v>6068120900</v>
      </c>
      <c r="C5995" s="2" t="s">
        <v>33714</v>
      </c>
      <c r="D5995" s="2" t="s">
        <v>1</v>
      </c>
      <c r="E5995" s="3" t="s">
        <v>2</v>
      </c>
      <c r="F5995" s="3">
        <v>48250</v>
      </c>
      <c r="G5995" s="3" t="str">
        <f t="shared" si="93"/>
        <v xml:space="preserve">경남 </v>
      </c>
      <c r="H5995" s="2" t="s">
        <v>33716</v>
      </c>
      <c r="I5995" s="2" t="s">
        <v>180</v>
      </c>
      <c r="J5995" s="2" t="s">
        <v>33715</v>
      </c>
    </row>
    <row r="5996" spans="1:10" x14ac:dyDescent="0.3">
      <c r="A5996" s="3">
        <v>12054</v>
      </c>
      <c r="B5996" s="3">
        <v>6098145405</v>
      </c>
      <c r="C5996" s="2" t="s">
        <v>33815</v>
      </c>
      <c r="D5996" s="2" t="s">
        <v>1</v>
      </c>
      <c r="E5996" s="3" t="s">
        <v>2</v>
      </c>
      <c r="F5996" s="3">
        <v>48127</v>
      </c>
      <c r="G5996" s="3" t="str">
        <f t="shared" si="93"/>
        <v xml:space="preserve">경남 </v>
      </c>
      <c r="H5996" s="2" t="s">
        <v>33817</v>
      </c>
      <c r="I5996" s="2" t="s">
        <v>260</v>
      </c>
      <c r="J5996" s="2" t="s">
        <v>33816</v>
      </c>
    </row>
    <row r="5997" spans="1:10" x14ac:dyDescent="0.3">
      <c r="A5997" s="3">
        <v>12055</v>
      </c>
      <c r="B5997" s="3">
        <v>6228102336</v>
      </c>
      <c r="C5997" s="2" t="s">
        <v>33818</v>
      </c>
      <c r="D5997" s="2" t="s">
        <v>1</v>
      </c>
      <c r="E5997" s="3" t="s">
        <v>2</v>
      </c>
      <c r="F5997" s="3">
        <v>48250</v>
      </c>
      <c r="G5997" s="3" t="str">
        <f t="shared" si="93"/>
        <v xml:space="preserve">경남 </v>
      </c>
      <c r="H5997" s="2" t="s">
        <v>33820</v>
      </c>
      <c r="I5997" s="2" t="s">
        <v>1493</v>
      </c>
      <c r="J5997" s="2" t="s">
        <v>33819</v>
      </c>
    </row>
    <row r="5998" spans="1:10" x14ac:dyDescent="0.3">
      <c r="A5998" s="3">
        <v>12089</v>
      </c>
      <c r="B5998" s="3">
        <v>6178146405</v>
      </c>
      <c r="C5998" s="2" t="s">
        <v>33906</v>
      </c>
      <c r="D5998" s="2" t="s">
        <v>1</v>
      </c>
      <c r="E5998" s="3" t="s">
        <v>2</v>
      </c>
      <c r="F5998" s="3">
        <v>48250</v>
      </c>
      <c r="G5998" s="3" t="str">
        <f t="shared" si="93"/>
        <v xml:space="preserve">경남 </v>
      </c>
      <c r="H5998" s="2" t="s">
        <v>33908</v>
      </c>
      <c r="I5998" s="2" t="s">
        <v>545</v>
      </c>
      <c r="J5998" s="2" t="s">
        <v>33907</v>
      </c>
    </row>
    <row r="5999" spans="1:10" x14ac:dyDescent="0.3">
      <c r="A5999" s="3">
        <v>12124</v>
      </c>
      <c r="B5999" s="3">
        <v>6138100289</v>
      </c>
      <c r="C5999" s="2" t="s">
        <v>33997</v>
      </c>
      <c r="D5999" s="2" t="s">
        <v>132</v>
      </c>
      <c r="E5999" s="3" t="s">
        <v>133</v>
      </c>
      <c r="F5999" s="3">
        <v>48170</v>
      </c>
      <c r="G5999" s="3" t="str">
        <f t="shared" si="93"/>
        <v xml:space="preserve">경남 </v>
      </c>
      <c r="H5999" s="2" t="s">
        <v>33999</v>
      </c>
      <c r="I5999" s="2" t="s">
        <v>5141</v>
      </c>
      <c r="J5999" s="2" t="s">
        <v>33998</v>
      </c>
    </row>
    <row r="6000" spans="1:10" x14ac:dyDescent="0.3">
      <c r="A6000" s="3">
        <v>12126</v>
      </c>
      <c r="B6000" s="3">
        <v>6158130678</v>
      </c>
      <c r="C6000" s="2" t="s">
        <v>34003</v>
      </c>
      <c r="D6000" s="2" t="s">
        <v>1</v>
      </c>
      <c r="E6000" s="3" t="s">
        <v>2</v>
      </c>
      <c r="F6000" s="3">
        <v>48250</v>
      </c>
      <c r="G6000" s="3" t="str">
        <f t="shared" si="93"/>
        <v xml:space="preserve">경남 </v>
      </c>
      <c r="H6000" s="2" t="s">
        <v>34005</v>
      </c>
      <c r="I6000" s="2" t="s">
        <v>1597</v>
      </c>
      <c r="J6000" s="2" t="s">
        <v>34004</v>
      </c>
    </row>
    <row r="6001" spans="1:10" x14ac:dyDescent="0.3">
      <c r="A6001" s="3">
        <v>12154</v>
      </c>
      <c r="B6001" s="3">
        <v>6088170309</v>
      </c>
      <c r="C6001" s="2" t="s">
        <v>34083</v>
      </c>
      <c r="D6001" s="2" t="s">
        <v>1</v>
      </c>
      <c r="E6001" s="3" t="s">
        <v>2</v>
      </c>
      <c r="F6001" s="3">
        <v>48730</v>
      </c>
      <c r="G6001" s="3" t="str">
        <f t="shared" si="93"/>
        <v xml:space="preserve">경남 </v>
      </c>
      <c r="H6001" s="2" t="s">
        <v>34085</v>
      </c>
      <c r="I6001" s="2" t="s">
        <v>447</v>
      </c>
      <c r="J6001" s="2" t="s">
        <v>34084</v>
      </c>
    </row>
    <row r="6002" spans="1:10" x14ac:dyDescent="0.3">
      <c r="A6002" s="3">
        <v>12191</v>
      </c>
      <c r="B6002" s="3">
        <v>6098182550</v>
      </c>
      <c r="C6002" s="2" t="s">
        <v>34177</v>
      </c>
      <c r="D6002" s="2" t="s">
        <v>1</v>
      </c>
      <c r="E6002" s="3" t="s">
        <v>2</v>
      </c>
      <c r="F6002" s="3">
        <v>48250</v>
      </c>
      <c r="G6002" s="3" t="str">
        <f t="shared" si="93"/>
        <v xml:space="preserve">경남 </v>
      </c>
      <c r="H6002" s="2" t="s">
        <v>34179</v>
      </c>
      <c r="I6002" s="2" t="s">
        <v>912</v>
      </c>
      <c r="J6002" s="2" t="s">
        <v>34178</v>
      </c>
    </row>
    <row r="6003" spans="1:10" x14ac:dyDescent="0.3">
      <c r="A6003" s="3">
        <v>12192</v>
      </c>
      <c r="B6003" s="3">
        <v>6098189005</v>
      </c>
      <c r="C6003" s="2" t="s">
        <v>34180</v>
      </c>
      <c r="D6003" s="2" t="s">
        <v>1</v>
      </c>
      <c r="E6003" s="3" t="s">
        <v>2</v>
      </c>
      <c r="F6003" s="3">
        <v>48250</v>
      </c>
      <c r="G6003" s="3" t="str">
        <f t="shared" si="93"/>
        <v xml:space="preserve">경남 </v>
      </c>
      <c r="H6003" s="2" t="s">
        <v>34182</v>
      </c>
      <c r="I6003" s="2" t="s">
        <v>423</v>
      </c>
      <c r="J6003" s="2" t="s">
        <v>34181</v>
      </c>
    </row>
    <row r="6004" spans="1:10" x14ac:dyDescent="0.3">
      <c r="A6004" s="3">
        <v>12195</v>
      </c>
      <c r="B6004" s="3">
        <v>6218133103</v>
      </c>
      <c r="C6004" s="2" t="s">
        <v>34189</v>
      </c>
      <c r="D6004" s="2" t="s">
        <v>1</v>
      </c>
      <c r="E6004" s="3" t="s">
        <v>2</v>
      </c>
      <c r="F6004" s="3">
        <v>48330</v>
      </c>
      <c r="G6004" s="3" t="str">
        <f t="shared" si="93"/>
        <v xml:space="preserve">경남 </v>
      </c>
      <c r="H6004" s="2" t="s">
        <v>34191</v>
      </c>
      <c r="I6004" s="2" t="s">
        <v>875</v>
      </c>
      <c r="J6004" s="2" t="s">
        <v>34190</v>
      </c>
    </row>
    <row r="6005" spans="1:10" x14ac:dyDescent="0.3">
      <c r="A6005" s="3">
        <v>12196</v>
      </c>
      <c r="B6005" s="3">
        <v>6218164436</v>
      </c>
      <c r="C6005" s="2" t="s">
        <v>34192</v>
      </c>
      <c r="D6005" s="2" t="s">
        <v>1</v>
      </c>
      <c r="E6005" s="3" t="s">
        <v>2</v>
      </c>
      <c r="F6005" s="3">
        <v>48330</v>
      </c>
      <c r="G6005" s="3" t="str">
        <f t="shared" si="93"/>
        <v xml:space="preserve">경남 </v>
      </c>
      <c r="H6005" s="2" t="s">
        <v>34194</v>
      </c>
      <c r="I6005" s="2" t="s">
        <v>912</v>
      </c>
      <c r="J6005" s="2" t="s">
        <v>34193</v>
      </c>
    </row>
    <row r="6006" spans="1:10" x14ac:dyDescent="0.3">
      <c r="A6006" s="3">
        <v>12237</v>
      </c>
      <c r="B6006" s="3">
        <v>6088113822</v>
      </c>
      <c r="C6006" s="2" t="s">
        <v>34300</v>
      </c>
      <c r="D6006" s="2" t="s">
        <v>1</v>
      </c>
      <c r="E6006" s="3" t="s">
        <v>2</v>
      </c>
      <c r="F6006" s="3">
        <v>48127</v>
      </c>
      <c r="G6006" s="3" t="str">
        <f t="shared" si="93"/>
        <v xml:space="preserve">경남 </v>
      </c>
      <c r="H6006" s="2" t="s">
        <v>34302</v>
      </c>
      <c r="I6006" s="2" t="s">
        <v>99</v>
      </c>
      <c r="J6006" s="2" t="s">
        <v>34301</v>
      </c>
    </row>
    <row r="6007" spans="1:10" x14ac:dyDescent="0.3">
      <c r="A6007" s="3">
        <v>12238</v>
      </c>
      <c r="B6007" s="3">
        <v>6088134977</v>
      </c>
      <c r="C6007" s="2" t="s">
        <v>34303</v>
      </c>
      <c r="D6007" s="2" t="s">
        <v>1</v>
      </c>
      <c r="E6007" s="3" t="s">
        <v>2</v>
      </c>
      <c r="F6007" s="3">
        <v>48127</v>
      </c>
      <c r="G6007" s="3" t="str">
        <f t="shared" si="93"/>
        <v xml:space="preserve">경남 </v>
      </c>
      <c r="H6007" s="2" t="s">
        <v>34305</v>
      </c>
      <c r="I6007" s="2" t="s">
        <v>1854</v>
      </c>
      <c r="J6007" s="2" t="s">
        <v>34304</v>
      </c>
    </row>
    <row r="6008" spans="1:10" x14ac:dyDescent="0.3">
      <c r="A6008" s="3">
        <v>12239</v>
      </c>
      <c r="B6008" s="3">
        <v>6090371808</v>
      </c>
      <c r="C6008" s="2" t="s">
        <v>34306</v>
      </c>
      <c r="D6008" s="2" t="s">
        <v>895</v>
      </c>
      <c r="E6008" s="3" t="s">
        <v>896</v>
      </c>
      <c r="F6008" s="3">
        <v>48123</v>
      </c>
      <c r="G6008" s="3" t="str">
        <f t="shared" si="93"/>
        <v xml:space="preserve">경남 </v>
      </c>
      <c r="H6008" s="2" t="s">
        <v>34308</v>
      </c>
      <c r="I6008" s="2" t="s">
        <v>260</v>
      </c>
      <c r="J6008" s="2" t="s">
        <v>34307</v>
      </c>
    </row>
    <row r="6009" spans="1:10" x14ac:dyDescent="0.3">
      <c r="A6009" s="3">
        <v>12240</v>
      </c>
      <c r="B6009" s="3">
        <v>6091963987</v>
      </c>
      <c r="C6009" s="2" t="s">
        <v>34309</v>
      </c>
      <c r="D6009" s="2" t="s">
        <v>1</v>
      </c>
      <c r="E6009" s="3" t="s">
        <v>2</v>
      </c>
      <c r="F6009" s="3">
        <v>48123</v>
      </c>
      <c r="G6009" s="3" t="str">
        <f t="shared" si="93"/>
        <v xml:space="preserve">경남 </v>
      </c>
      <c r="H6009" s="2" t="s">
        <v>34311</v>
      </c>
      <c r="I6009" s="2" t="s">
        <v>5152</v>
      </c>
      <c r="J6009" s="2" t="s">
        <v>34310</v>
      </c>
    </row>
    <row r="6010" spans="1:10" x14ac:dyDescent="0.3">
      <c r="A6010" s="3">
        <v>12241</v>
      </c>
      <c r="B6010" s="3">
        <v>6098127445</v>
      </c>
      <c r="C6010" s="2" t="s">
        <v>34312</v>
      </c>
      <c r="D6010" s="2" t="s">
        <v>1</v>
      </c>
      <c r="E6010" s="3" t="s">
        <v>2</v>
      </c>
      <c r="F6010" s="3">
        <v>48123</v>
      </c>
      <c r="G6010" s="3" t="str">
        <f t="shared" si="93"/>
        <v xml:space="preserve">경남 </v>
      </c>
      <c r="H6010" s="2" t="s">
        <v>34314</v>
      </c>
      <c r="I6010" s="2" t="s">
        <v>549</v>
      </c>
      <c r="J6010" s="2" t="s">
        <v>34313</v>
      </c>
    </row>
    <row r="6011" spans="1:10" x14ac:dyDescent="0.3">
      <c r="A6011" s="3">
        <v>12243</v>
      </c>
      <c r="B6011" s="3">
        <v>6158105219</v>
      </c>
      <c r="C6011" s="2" t="s">
        <v>34318</v>
      </c>
      <c r="D6011" s="2" t="s">
        <v>1</v>
      </c>
      <c r="E6011" s="3" t="s">
        <v>2</v>
      </c>
      <c r="F6011" s="3">
        <v>48740</v>
      </c>
      <c r="G6011" s="3" t="str">
        <f t="shared" si="93"/>
        <v xml:space="preserve">경남 </v>
      </c>
      <c r="H6011" s="2" t="s">
        <v>34320</v>
      </c>
      <c r="I6011" s="2" t="s">
        <v>2236</v>
      </c>
      <c r="J6011" s="2" t="s">
        <v>34319</v>
      </c>
    </row>
    <row r="6012" spans="1:10" x14ac:dyDescent="0.3">
      <c r="A6012" s="3">
        <v>12292</v>
      </c>
      <c r="B6012" s="3">
        <v>6128132793</v>
      </c>
      <c r="C6012" s="2" t="s">
        <v>34460</v>
      </c>
      <c r="D6012" s="2" t="s">
        <v>1</v>
      </c>
      <c r="E6012" s="3" t="s">
        <v>2</v>
      </c>
      <c r="F6012" s="3">
        <v>48310</v>
      </c>
      <c r="G6012" s="3" t="str">
        <f t="shared" si="93"/>
        <v xml:space="preserve">경남 </v>
      </c>
      <c r="H6012" s="2" t="s">
        <v>34462</v>
      </c>
      <c r="I6012" s="2" t="s">
        <v>51</v>
      </c>
      <c r="J6012" s="2" t="s">
        <v>34461</v>
      </c>
    </row>
    <row r="6013" spans="1:10" x14ac:dyDescent="0.3">
      <c r="A6013" s="3">
        <v>12330</v>
      </c>
      <c r="B6013" s="3">
        <v>6158131833</v>
      </c>
      <c r="C6013" s="2" t="s">
        <v>15762</v>
      </c>
      <c r="D6013" s="2" t="s">
        <v>1</v>
      </c>
      <c r="E6013" s="3" t="s">
        <v>2</v>
      </c>
      <c r="F6013" s="3">
        <v>48270</v>
      </c>
      <c r="G6013" s="3" t="str">
        <f t="shared" si="93"/>
        <v xml:space="preserve">경남 </v>
      </c>
      <c r="H6013" s="2" t="s">
        <v>34561</v>
      </c>
      <c r="I6013" s="2" t="s">
        <v>55</v>
      </c>
      <c r="J6013" s="2" t="s">
        <v>34560</v>
      </c>
    </row>
    <row r="6014" spans="1:10" x14ac:dyDescent="0.3">
      <c r="A6014" s="3">
        <v>12331</v>
      </c>
      <c r="B6014" s="3">
        <v>6218167049</v>
      </c>
      <c r="C6014" s="2" t="s">
        <v>34562</v>
      </c>
      <c r="D6014" s="2" t="s">
        <v>1</v>
      </c>
      <c r="E6014" s="3" t="s">
        <v>2</v>
      </c>
      <c r="F6014" s="3">
        <v>48330</v>
      </c>
      <c r="G6014" s="3" t="str">
        <f t="shared" si="93"/>
        <v xml:space="preserve">경남 </v>
      </c>
      <c r="H6014" s="2" t="s">
        <v>34564</v>
      </c>
      <c r="I6014" s="2" t="s">
        <v>364</v>
      </c>
      <c r="J6014" s="2" t="s">
        <v>34563</v>
      </c>
    </row>
    <row r="6015" spans="1:10" x14ac:dyDescent="0.3">
      <c r="A6015" s="3">
        <v>12380</v>
      </c>
      <c r="B6015" s="3">
        <v>6032969605</v>
      </c>
      <c r="C6015" s="2" t="s">
        <v>34700</v>
      </c>
      <c r="D6015" s="2" t="s">
        <v>1</v>
      </c>
      <c r="E6015" s="3" t="s">
        <v>2</v>
      </c>
      <c r="F6015" s="3">
        <v>48250</v>
      </c>
      <c r="G6015" s="3" t="str">
        <f t="shared" si="93"/>
        <v xml:space="preserve">경남 </v>
      </c>
      <c r="H6015" s="2" t="s">
        <v>34702</v>
      </c>
      <c r="I6015" s="2" t="s">
        <v>260</v>
      </c>
      <c r="J6015" s="2" t="s">
        <v>34701</v>
      </c>
    </row>
    <row r="6016" spans="1:10" x14ac:dyDescent="0.3">
      <c r="A6016" s="3">
        <v>12384</v>
      </c>
      <c r="B6016" s="3">
        <v>6228110189</v>
      </c>
      <c r="C6016" s="2" t="s">
        <v>34712</v>
      </c>
      <c r="D6016" s="2" t="s">
        <v>1</v>
      </c>
      <c r="E6016" s="3" t="s">
        <v>2</v>
      </c>
      <c r="F6016" s="3">
        <v>48250</v>
      </c>
      <c r="G6016" s="3" t="str">
        <f t="shared" si="93"/>
        <v xml:space="preserve">경남 </v>
      </c>
      <c r="H6016" s="2" t="s">
        <v>34714</v>
      </c>
      <c r="I6016" s="2" t="s">
        <v>109</v>
      </c>
      <c r="J6016" s="2" t="s">
        <v>34713</v>
      </c>
    </row>
    <row r="6017" spans="1:10" x14ac:dyDescent="0.3">
      <c r="A6017" s="3">
        <v>12385</v>
      </c>
      <c r="B6017" s="3">
        <v>6228111214</v>
      </c>
      <c r="C6017" s="2" t="s">
        <v>6598</v>
      </c>
      <c r="D6017" s="2" t="s">
        <v>1</v>
      </c>
      <c r="E6017" s="3" t="s">
        <v>2</v>
      </c>
      <c r="F6017" s="3">
        <v>48250</v>
      </c>
      <c r="G6017" s="3" t="str">
        <f t="shared" si="93"/>
        <v xml:space="preserve">경남 </v>
      </c>
      <c r="H6017" s="2" t="s">
        <v>34716</v>
      </c>
      <c r="I6017" s="2" t="s">
        <v>47</v>
      </c>
      <c r="J6017" s="2" t="s">
        <v>34715</v>
      </c>
    </row>
    <row r="6018" spans="1:10" x14ac:dyDescent="0.3">
      <c r="A6018" s="3">
        <v>12423</v>
      </c>
      <c r="B6018" s="3">
        <v>6060692426</v>
      </c>
      <c r="C6018" s="2" t="s">
        <v>34821</v>
      </c>
      <c r="D6018" s="2" t="s">
        <v>1</v>
      </c>
      <c r="E6018" s="3" t="s">
        <v>2</v>
      </c>
      <c r="F6018" s="3">
        <v>48250</v>
      </c>
      <c r="G6018" s="3" t="str">
        <f t="shared" si="93"/>
        <v xml:space="preserve">경남 </v>
      </c>
      <c r="H6018" s="2" t="s">
        <v>34823</v>
      </c>
      <c r="I6018" s="2" t="s">
        <v>1411</v>
      </c>
      <c r="J6018" s="2" t="s">
        <v>34822</v>
      </c>
    </row>
    <row r="6019" spans="1:10" x14ac:dyDescent="0.3">
      <c r="A6019" s="3">
        <v>12427</v>
      </c>
      <c r="B6019" s="3">
        <v>6098129083</v>
      </c>
      <c r="C6019" s="2" t="s">
        <v>34833</v>
      </c>
      <c r="D6019" s="2" t="s">
        <v>132</v>
      </c>
      <c r="E6019" s="3" t="s">
        <v>133</v>
      </c>
      <c r="F6019" s="3">
        <v>48123</v>
      </c>
      <c r="G6019" s="3" t="str">
        <f t="shared" ref="G6019:G6082" si="94">LEFT(H6019,3)</f>
        <v xml:space="preserve">경남 </v>
      </c>
      <c r="H6019" s="2" t="s">
        <v>34835</v>
      </c>
      <c r="I6019" s="2" t="s">
        <v>5433</v>
      </c>
      <c r="J6019" s="2" t="s">
        <v>34834</v>
      </c>
    </row>
    <row r="6020" spans="1:10" x14ac:dyDescent="0.3">
      <c r="A6020" s="3">
        <v>12430</v>
      </c>
      <c r="B6020" s="3">
        <v>6218174929</v>
      </c>
      <c r="C6020" s="2" t="s">
        <v>34842</v>
      </c>
      <c r="D6020" s="2" t="s">
        <v>1</v>
      </c>
      <c r="E6020" s="3" t="s">
        <v>2</v>
      </c>
      <c r="F6020" s="3">
        <v>48330</v>
      </c>
      <c r="G6020" s="3" t="str">
        <f t="shared" si="94"/>
        <v xml:space="preserve">경남 </v>
      </c>
      <c r="H6020" s="2" t="s">
        <v>34844</v>
      </c>
      <c r="I6020" s="2" t="s">
        <v>99</v>
      </c>
      <c r="J6020" s="2" t="s">
        <v>34843</v>
      </c>
    </row>
    <row r="6021" spans="1:10" x14ac:dyDescent="0.3">
      <c r="A6021" s="3">
        <v>12431</v>
      </c>
      <c r="B6021" s="3">
        <v>6228125528</v>
      </c>
      <c r="C6021" s="2" t="s">
        <v>34845</v>
      </c>
      <c r="D6021" s="2" t="s">
        <v>1</v>
      </c>
      <c r="E6021" s="3" t="s">
        <v>2</v>
      </c>
      <c r="F6021" s="3">
        <v>48250</v>
      </c>
      <c r="G6021" s="3" t="str">
        <f t="shared" si="94"/>
        <v xml:space="preserve">경남 </v>
      </c>
      <c r="H6021" s="2" t="s">
        <v>34847</v>
      </c>
      <c r="I6021" s="2" t="s">
        <v>526</v>
      </c>
      <c r="J6021" s="2" t="s">
        <v>34846</v>
      </c>
    </row>
    <row r="6022" spans="1:10" x14ac:dyDescent="0.3">
      <c r="A6022" s="3">
        <v>12464</v>
      </c>
      <c r="B6022" s="3">
        <v>6138102346</v>
      </c>
      <c r="C6022" s="2" t="s">
        <v>34929</v>
      </c>
      <c r="D6022" s="2" t="s">
        <v>1</v>
      </c>
      <c r="E6022" s="3" t="s">
        <v>2</v>
      </c>
      <c r="F6022" s="3">
        <v>48170</v>
      </c>
      <c r="G6022" s="3" t="str">
        <f t="shared" si="94"/>
        <v xml:space="preserve">경남 </v>
      </c>
      <c r="H6022" s="2" t="s">
        <v>34931</v>
      </c>
      <c r="I6022" s="2" t="s">
        <v>1854</v>
      </c>
      <c r="J6022" s="2" t="s">
        <v>34930</v>
      </c>
    </row>
    <row r="6023" spans="1:10" x14ac:dyDescent="0.3">
      <c r="A6023" s="3">
        <v>12465</v>
      </c>
      <c r="B6023" s="3">
        <v>6158123293</v>
      </c>
      <c r="C6023" s="2" t="s">
        <v>34932</v>
      </c>
      <c r="D6023" s="2" t="s">
        <v>1</v>
      </c>
      <c r="E6023" s="3" t="s">
        <v>2</v>
      </c>
      <c r="F6023" s="3">
        <v>48250</v>
      </c>
      <c r="G6023" s="3" t="str">
        <f t="shared" si="94"/>
        <v xml:space="preserve">경남 </v>
      </c>
      <c r="H6023" s="2" t="s">
        <v>34934</v>
      </c>
      <c r="I6023" s="2" t="s">
        <v>63</v>
      </c>
      <c r="J6023" s="2" t="s">
        <v>34933</v>
      </c>
    </row>
    <row r="6024" spans="1:10" x14ac:dyDescent="0.3">
      <c r="A6024" s="3">
        <v>12498</v>
      </c>
      <c r="B6024" s="3">
        <v>6088117662</v>
      </c>
      <c r="C6024" s="2" t="s">
        <v>35026</v>
      </c>
      <c r="D6024" s="2" t="s">
        <v>1</v>
      </c>
      <c r="E6024" s="3" t="s">
        <v>2</v>
      </c>
      <c r="F6024" s="3">
        <v>48127</v>
      </c>
      <c r="G6024" s="3" t="str">
        <f t="shared" si="94"/>
        <v xml:space="preserve">경남 </v>
      </c>
      <c r="H6024" s="2" t="s">
        <v>35028</v>
      </c>
      <c r="I6024" s="2" t="s">
        <v>737</v>
      </c>
      <c r="J6024" s="2" t="s">
        <v>35027</v>
      </c>
    </row>
    <row r="6025" spans="1:10" x14ac:dyDescent="0.3">
      <c r="A6025" s="3">
        <v>12499</v>
      </c>
      <c r="B6025" s="3">
        <v>6098151019</v>
      </c>
      <c r="C6025" s="2" t="s">
        <v>35029</v>
      </c>
      <c r="D6025" s="2" t="s">
        <v>1</v>
      </c>
      <c r="E6025" s="3" t="s">
        <v>2</v>
      </c>
      <c r="F6025" s="3">
        <v>48123</v>
      </c>
      <c r="G6025" s="3" t="str">
        <f t="shared" si="94"/>
        <v xml:space="preserve">경남 </v>
      </c>
      <c r="H6025" s="2" t="s">
        <v>17391</v>
      </c>
      <c r="I6025" s="2" t="s">
        <v>67</v>
      </c>
      <c r="J6025" s="2" t="s">
        <v>35030</v>
      </c>
    </row>
    <row r="6026" spans="1:10" x14ac:dyDescent="0.3">
      <c r="A6026" s="3">
        <v>12541</v>
      </c>
      <c r="B6026" s="3">
        <v>6128110315</v>
      </c>
      <c r="C6026" s="2" t="s">
        <v>35139</v>
      </c>
      <c r="D6026" s="2" t="s">
        <v>132</v>
      </c>
      <c r="E6026" s="3" t="s">
        <v>133</v>
      </c>
      <c r="F6026" s="3">
        <v>48310</v>
      </c>
      <c r="G6026" s="3" t="str">
        <f t="shared" si="94"/>
        <v xml:space="preserve">경남 </v>
      </c>
      <c r="H6026" s="2" t="s">
        <v>35141</v>
      </c>
      <c r="I6026" s="2" t="s">
        <v>530</v>
      </c>
      <c r="J6026" s="2" t="s">
        <v>35140</v>
      </c>
    </row>
    <row r="6027" spans="1:10" x14ac:dyDescent="0.3">
      <c r="A6027" s="3">
        <v>12613</v>
      </c>
      <c r="B6027" s="3">
        <v>6098151552</v>
      </c>
      <c r="C6027" s="2" t="s">
        <v>35332</v>
      </c>
      <c r="D6027" s="2" t="s">
        <v>1709</v>
      </c>
      <c r="E6027" s="3" t="s">
        <v>1710</v>
      </c>
      <c r="F6027" s="3">
        <v>48123</v>
      </c>
      <c r="G6027" s="3" t="str">
        <f t="shared" si="94"/>
        <v xml:space="preserve">경남 </v>
      </c>
      <c r="H6027" s="2" t="s">
        <v>2618</v>
      </c>
      <c r="I6027" s="2" t="s">
        <v>348</v>
      </c>
      <c r="J6027" s="2" t="s">
        <v>35333</v>
      </c>
    </row>
    <row r="6028" spans="1:10" x14ac:dyDescent="0.3">
      <c r="A6028" s="3">
        <v>12646</v>
      </c>
      <c r="B6028" s="3">
        <v>6063886551</v>
      </c>
      <c r="C6028" s="2" t="s">
        <v>35424</v>
      </c>
      <c r="D6028" s="2" t="s">
        <v>1</v>
      </c>
      <c r="E6028" s="3" t="s">
        <v>2</v>
      </c>
      <c r="F6028" s="3">
        <v>48330</v>
      </c>
      <c r="G6028" s="3" t="str">
        <f t="shared" si="94"/>
        <v xml:space="preserve">경남 </v>
      </c>
      <c r="H6028" s="2" t="s">
        <v>35426</v>
      </c>
      <c r="I6028" s="2" t="s">
        <v>2020</v>
      </c>
      <c r="J6028" s="2" t="s">
        <v>35425</v>
      </c>
    </row>
    <row r="6029" spans="1:10" x14ac:dyDescent="0.3">
      <c r="A6029" s="3">
        <v>12647</v>
      </c>
      <c r="B6029" s="3">
        <v>6088108896</v>
      </c>
      <c r="C6029" s="2" t="s">
        <v>35427</v>
      </c>
      <c r="D6029" s="2" t="s">
        <v>1</v>
      </c>
      <c r="E6029" s="3" t="s">
        <v>2</v>
      </c>
      <c r="F6029" s="3">
        <v>48127</v>
      </c>
      <c r="G6029" s="3" t="str">
        <f t="shared" si="94"/>
        <v xml:space="preserve">경남 </v>
      </c>
      <c r="H6029" s="2" t="s">
        <v>35429</v>
      </c>
      <c r="I6029" s="2" t="s">
        <v>451</v>
      </c>
      <c r="J6029" s="2" t="s">
        <v>35428</v>
      </c>
    </row>
    <row r="6030" spans="1:10" x14ac:dyDescent="0.3">
      <c r="A6030" s="3">
        <v>12648</v>
      </c>
      <c r="B6030" s="3">
        <v>6098604689</v>
      </c>
      <c r="C6030" s="2" t="s">
        <v>35430</v>
      </c>
      <c r="D6030" s="2" t="s">
        <v>1</v>
      </c>
      <c r="E6030" s="3" t="s">
        <v>2</v>
      </c>
      <c r="F6030" s="3">
        <v>48129</v>
      </c>
      <c r="G6030" s="3" t="str">
        <f t="shared" si="94"/>
        <v xml:space="preserve">경남 </v>
      </c>
      <c r="H6030" s="2" t="s">
        <v>35432</v>
      </c>
      <c r="I6030" s="2" t="s">
        <v>17</v>
      </c>
      <c r="J6030" s="2" t="s">
        <v>35431</v>
      </c>
    </row>
    <row r="6031" spans="1:10" x14ac:dyDescent="0.3">
      <c r="A6031" s="3">
        <v>12649</v>
      </c>
      <c r="B6031" s="3">
        <v>6158120151</v>
      </c>
      <c r="C6031" s="2" t="s">
        <v>35433</v>
      </c>
      <c r="D6031" s="2" t="s">
        <v>1</v>
      </c>
      <c r="E6031" s="3" t="s">
        <v>2</v>
      </c>
      <c r="F6031" s="3">
        <v>48250</v>
      </c>
      <c r="G6031" s="3" t="str">
        <f t="shared" si="94"/>
        <v xml:space="preserve">경남 </v>
      </c>
      <c r="H6031" s="2" t="s">
        <v>35435</v>
      </c>
      <c r="I6031" s="2" t="s">
        <v>1183</v>
      </c>
      <c r="J6031" s="2" t="s">
        <v>35434</v>
      </c>
    </row>
    <row r="6032" spans="1:10" x14ac:dyDescent="0.3">
      <c r="A6032" s="3">
        <v>12650</v>
      </c>
      <c r="B6032" s="3">
        <v>6158155591</v>
      </c>
      <c r="C6032" s="2" t="s">
        <v>35436</v>
      </c>
      <c r="D6032" s="2" t="s">
        <v>1</v>
      </c>
      <c r="E6032" s="3" t="s">
        <v>2</v>
      </c>
      <c r="F6032" s="3">
        <v>48250</v>
      </c>
      <c r="G6032" s="3" t="str">
        <f t="shared" si="94"/>
        <v xml:space="preserve">경남 </v>
      </c>
      <c r="H6032" s="2" t="s">
        <v>35438</v>
      </c>
      <c r="I6032" s="2" t="s">
        <v>5860</v>
      </c>
      <c r="J6032" s="2" t="s">
        <v>35437</v>
      </c>
    </row>
    <row r="6033" spans="1:10" x14ac:dyDescent="0.3">
      <c r="A6033" s="3">
        <v>12651</v>
      </c>
      <c r="B6033" s="3">
        <v>6198103964</v>
      </c>
      <c r="C6033" s="2" t="s">
        <v>35439</v>
      </c>
      <c r="D6033" s="2" t="s">
        <v>1</v>
      </c>
      <c r="E6033" s="3" t="s">
        <v>2</v>
      </c>
      <c r="F6033" s="3">
        <v>48240</v>
      </c>
      <c r="G6033" s="3" t="str">
        <f t="shared" si="94"/>
        <v xml:space="preserve">경남 </v>
      </c>
      <c r="H6033" s="2" t="s">
        <v>35441</v>
      </c>
      <c r="I6033" s="2" t="s">
        <v>21</v>
      </c>
      <c r="J6033" s="2" t="s">
        <v>35440</v>
      </c>
    </row>
    <row r="6034" spans="1:10" x14ac:dyDescent="0.3">
      <c r="A6034" s="3">
        <v>12652</v>
      </c>
      <c r="B6034" s="3">
        <v>6210806001</v>
      </c>
      <c r="C6034" s="2" t="s">
        <v>35442</v>
      </c>
      <c r="D6034" s="2" t="s">
        <v>1</v>
      </c>
      <c r="E6034" s="3" t="s">
        <v>2</v>
      </c>
      <c r="F6034" s="3">
        <v>48330</v>
      </c>
      <c r="G6034" s="3" t="str">
        <f t="shared" si="94"/>
        <v xml:space="preserve">경남 </v>
      </c>
      <c r="H6034" s="2" t="s">
        <v>35444</v>
      </c>
      <c r="I6034" s="2" t="s">
        <v>557</v>
      </c>
      <c r="J6034" s="2" t="s">
        <v>35443</v>
      </c>
    </row>
    <row r="6035" spans="1:10" x14ac:dyDescent="0.3">
      <c r="A6035" s="3">
        <v>12742</v>
      </c>
      <c r="B6035" s="3">
        <v>1380138870</v>
      </c>
      <c r="C6035" s="2" t="s">
        <v>35695</v>
      </c>
      <c r="D6035" s="2" t="s">
        <v>1</v>
      </c>
      <c r="E6035" s="3" t="s">
        <v>2</v>
      </c>
      <c r="F6035" s="3">
        <v>48330</v>
      </c>
      <c r="G6035" s="3" t="str">
        <f t="shared" si="94"/>
        <v xml:space="preserve">경남 </v>
      </c>
      <c r="H6035" s="2" t="s">
        <v>35697</v>
      </c>
      <c r="I6035" s="2" t="s">
        <v>117</v>
      </c>
      <c r="J6035" s="2" t="s">
        <v>35696</v>
      </c>
    </row>
    <row r="6036" spans="1:10" x14ac:dyDescent="0.3">
      <c r="A6036" s="3">
        <v>12767</v>
      </c>
      <c r="B6036" s="3">
        <v>6098140211</v>
      </c>
      <c r="C6036" s="2" t="s">
        <v>35760</v>
      </c>
      <c r="D6036" s="2" t="s">
        <v>1</v>
      </c>
      <c r="E6036" s="3" t="s">
        <v>2</v>
      </c>
      <c r="F6036" s="3">
        <v>48127</v>
      </c>
      <c r="G6036" s="3" t="str">
        <f t="shared" si="94"/>
        <v xml:space="preserve">경남 </v>
      </c>
      <c r="H6036" s="2" t="s">
        <v>6854</v>
      </c>
      <c r="I6036" s="2" t="s">
        <v>1653</v>
      </c>
      <c r="J6036" s="2" t="s">
        <v>35761</v>
      </c>
    </row>
    <row r="6037" spans="1:10" x14ac:dyDescent="0.3">
      <c r="A6037" s="3">
        <v>12768</v>
      </c>
      <c r="B6037" s="3">
        <v>6098181717</v>
      </c>
      <c r="C6037" s="2" t="s">
        <v>35762</v>
      </c>
      <c r="D6037" s="2" t="s">
        <v>895</v>
      </c>
      <c r="E6037" s="3" t="s">
        <v>896</v>
      </c>
      <c r="F6037" s="3">
        <v>48123</v>
      </c>
      <c r="G6037" s="3" t="str">
        <f t="shared" si="94"/>
        <v xml:space="preserve">경남 </v>
      </c>
      <c r="H6037" s="2" t="s">
        <v>35764</v>
      </c>
      <c r="I6037" s="2" t="s">
        <v>260</v>
      </c>
      <c r="J6037" s="2" t="s">
        <v>35763</v>
      </c>
    </row>
    <row r="6038" spans="1:10" x14ac:dyDescent="0.3">
      <c r="A6038" s="3">
        <v>12772</v>
      </c>
      <c r="B6038" s="3">
        <v>6218104312</v>
      </c>
      <c r="C6038" s="2" t="s">
        <v>35773</v>
      </c>
      <c r="D6038" s="2" t="s">
        <v>1</v>
      </c>
      <c r="E6038" s="3" t="s">
        <v>2</v>
      </c>
      <c r="F6038" s="3">
        <v>48330</v>
      </c>
      <c r="G6038" s="3" t="str">
        <f t="shared" si="94"/>
        <v xml:space="preserve">경남 </v>
      </c>
      <c r="H6038" s="2" t="s">
        <v>35775</v>
      </c>
      <c r="I6038" s="2" t="s">
        <v>6326</v>
      </c>
      <c r="J6038" s="2" t="s">
        <v>35774</v>
      </c>
    </row>
    <row r="6039" spans="1:10" x14ac:dyDescent="0.3">
      <c r="A6039" s="3">
        <v>12806</v>
      </c>
      <c r="B6039" s="3">
        <v>6068172316</v>
      </c>
      <c r="C6039" s="2" t="s">
        <v>35861</v>
      </c>
      <c r="D6039" s="2" t="s">
        <v>1</v>
      </c>
      <c r="E6039" s="3" t="s">
        <v>2</v>
      </c>
      <c r="F6039" s="3">
        <v>48330</v>
      </c>
      <c r="G6039" s="3" t="str">
        <f t="shared" si="94"/>
        <v xml:space="preserve">경남 </v>
      </c>
      <c r="H6039" s="2" t="s">
        <v>35863</v>
      </c>
      <c r="I6039" s="2" t="s">
        <v>63</v>
      </c>
      <c r="J6039" s="2" t="s">
        <v>35862</v>
      </c>
    </row>
    <row r="6040" spans="1:10" x14ac:dyDescent="0.3">
      <c r="A6040" s="3">
        <v>12868</v>
      </c>
      <c r="B6040" s="3">
        <v>6098134529</v>
      </c>
      <c r="C6040" s="2" t="s">
        <v>36027</v>
      </c>
      <c r="D6040" s="2" t="s">
        <v>1</v>
      </c>
      <c r="E6040" s="3" t="s">
        <v>2</v>
      </c>
      <c r="F6040" s="3">
        <v>48127</v>
      </c>
      <c r="G6040" s="3" t="str">
        <f t="shared" si="94"/>
        <v xml:space="preserve">경남 </v>
      </c>
      <c r="H6040" s="2" t="s">
        <v>33817</v>
      </c>
      <c r="I6040" s="2" t="s">
        <v>743</v>
      </c>
      <c r="J6040" s="2" t="s">
        <v>36028</v>
      </c>
    </row>
    <row r="6041" spans="1:10" x14ac:dyDescent="0.3">
      <c r="A6041" s="3">
        <v>12869</v>
      </c>
      <c r="B6041" s="3">
        <v>6098138864</v>
      </c>
      <c r="C6041" s="2" t="s">
        <v>36029</v>
      </c>
      <c r="D6041" s="2" t="s">
        <v>1</v>
      </c>
      <c r="E6041" s="3" t="s">
        <v>2</v>
      </c>
      <c r="F6041" s="3">
        <v>48123</v>
      </c>
      <c r="G6041" s="3" t="str">
        <f t="shared" si="94"/>
        <v xml:space="preserve">경남 </v>
      </c>
      <c r="H6041" s="2" t="s">
        <v>36031</v>
      </c>
      <c r="I6041" s="2" t="s">
        <v>237</v>
      </c>
      <c r="J6041" s="2" t="s">
        <v>36030</v>
      </c>
    </row>
    <row r="6042" spans="1:10" x14ac:dyDescent="0.3">
      <c r="A6042" s="3">
        <v>12873</v>
      </c>
      <c r="B6042" s="3">
        <v>6218122678</v>
      </c>
      <c r="C6042" s="2" t="s">
        <v>36041</v>
      </c>
      <c r="D6042" s="2" t="s">
        <v>1</v>
      </c>
      <c r="E6042" s="3" t="s">
        <v>2</v>
      </c>
      <c r="F6042" s="3">
        <v>48330</v>
      </c>
      <c r="G6042" s="3" t="str">
        <f t="shared" si="94"/>
        <v xml:space="preserve">경남 </v>
      </c>
      <c r="H6042" s="2" t="s">
        <v>36043</v>
      </c>
      <c r="I6042" s="2" t="s">
        <v>2102</v>
      </c>
      <c r="J6042" s="2" t="s">
        <v>36042</v>
      </c>
    </row>
    <row r="6043" spans="1:10" x14ac:dyDescent="0.3">
      <c r="A6043" s="3">
        <v>12874</v>
      </c>
      <c r="B6043" s="3">
        <v>6228110194</v>
      </c>
      <c r="C6043" s="2" t="s">
        <v>36044</v>
      </c>
      <c r="D6043" s="2" t="s">
        <v>471</v>
      </c>
      <c r="E6043" s="3" t="s">
        <v>2</v>
      </c>
      <c r="F6043" s="3">
        <v>48250</v>
      </c>
      <c r="G6043" s="3" t="str">
        <f t="shared" si="94"/>
        <v xml:space="preserve">경남 </v>
      </c>
      <c r="H6043" s="2" t="s">
        <v>36046</v>
      </c>
      <c r="I6043" s="2" t="s">
        <v>1324</v>
      </c>
      <c r="J6043" s="2" t="s">
        <v>36045</v>
      </c>
    </row>
    <row r="6044" spans="1:10" x14ac:dyDescent="0.3">
      <c r="A6044" s="3">
        <v>12908</v>
      </c>
      <c r="B6044" s="3">
        <v>6121116825</v>
      </c>
      <c r="C6044" s="2" t="s">
        <v>36124</v>
      </c>
      <c r="D6044" s="2" t="s">
        <v>1</v>
      </c>
      <c r="E6044" s="3" t="s">
        <v>2</v>
      </c>
      <c r="F6044" s="3">
        <v>48310</v>
      </c>
      <c r="G6044" s="3" t="str">
        <f t="shared" si="94"/>
        <v xml:space="preserve">경남 </v>
      </c>
      <c r="H6044" s="2" t="s">
        <v>922</v>
      </c>
      <c r="I6044" s="2" t="s">
        <v>10551</v>
      </c>
      <c r="J6044" s="2" t="s">
        <v>36125</v>
      </c>
    </row>
    <row r="6045" spans="1:10" x14ac:dyDescent="0.3">
      <c r="A6045" s="3">
        <v>12949</v>
      </c>
      <c r="B6045" s="3">
        <v>6068161707</v>
      </c>
      <c r="C6045" s="2" t="s">
        <v>36234</v>
      </c>
      <c r="D6045" s="2" t="s">
        <v>1</v>
      </c>
      <c r="E6045" s="3" t="s">
        <v>2</v>
      </c>
      <c r="F6045" s="3">
        <v>48250</v>
      </c>
      <c r="G6045" s="3" t="str">
        <f t="shared" si="94"/>
        <v xml:space="preserve">경남 </v>
      </c>
      <c r="H6045" s="2" t="s">
        <v>36236</v>
      </c>
      <c r="I6045" s="2" t="s">
        <v>63</v>
      </c>
      <c r="J6045" s="2" t="s">
        <v>36235</v>
      </c>
    </row>
    <row r="6046" spans="1:10" x14ac:dyDescent="0.3">
      <c r="A6046" s="3">
        <v>12951</v>
      </c>
      <c r="B6046" s="3">
        <v>6120618076</v>
      </c>
      <c r="C6046" s="2" t="s">
        <v>36240</v>
      </c>
      <c r="D6046" s="2" t="s">
        <v>1</v>
      </c>
      <c r="E6046" s="3" t="s">
        <v>2</v>
      </c>
      <c r="F6046" s="3">
        <v>48310</v>
      </c>
      <c r="G6046" s="3" t="str">
        <f t="shared" si="94"/>
        <v xml:space="preserve">경남 </v>
      </c>
      <c r="H6046" s="2" t="s">
        <v>16237</v>
      </c>
      <c r="I6046" s="2" t="s">
        <v>530</v>
      </c>
      <c r="J6046" s="2" t="s">
        <v>36241</v>
      </c>
    </row>
    <row r="6047" spans="1:10" x14ac:dyDescent="0.3">
      <c r="A6047" s="3">
        <v>12954</v>
      </c>
      <c r="B6047" s="3">
        <v>6218128181</v>
      </c>
      <c r="C6047" s="2" t="s">
        <v>21611</v>
      </c>
      <c r="D6047" s="2" t="s">
        <v>1</v>
      </c>
      <c r="E6047" s="3" t="s">
        <v>2</v>
      </c>
      <c r="F6047" s="3">
        <v>48330</v>
      </c>
      <c r="G6047" s="3" t="str">
        <f t="shared" si="94"/>
        <v xml:space="preserve">경남 </v>
      </c>
      <c r="H6047" s="2" t="s">
        <v>36249</v>
      </c>
      <c r="I6047" s="2" t="s">
        <v>260</v>
      </c>
      <c r="J6047" s="2" t="s">
        <v>36248</v>
      </c>
    </row>
    <row r="6048" spans="1:10" x14ac:dyDescent="0.3">
      <c r="A6048" s="3">
        <v>13024</v>
      </c>
      <c r="B6048" s="3">
        <v>6088145867</v>
      </c>
      <c r="C6048" s="2" t="s">
        <v>36430</v>
      </c>
      <c r="D6048" s="2" t="s">
        <v>1</v>
      </c>
      <c r="E6048" s="3" t="s">
        <v>2</v>
      </c>
      <c r="F6048" s="3">
        <v>48730</v>
      </c>
      <c r="G6048" s="3" t="str">
        <f t="shared" si="94"/>
        <v xml:space="preserve">경남 </v>
      </c>
      <c r="H6048" s="2" t="s">
        <v>36432</v>
      </c>
      <c r="I6048" s="2" t="s">
        <v>2549</v>
      </c>
      <c r="J6048" s="2" t="s">
        <v>36431</v>
      </c>
    </row>
    <row r="6049" spans="1:10" x14ac:dyDescent="0.3">
      <c r="A6049" s="3">
        <v>13025</v>
      </c>
      <c r="B6049" s="3">
        <v>6128124255</v>
      </c>
      <c r="C6049" s="2" t="s">
        <v>36433</v>
      </c>
      <c r="D6049" s="2" t="s">
        <v>1</v>
      </c>
      <c r="E6049" s="3" t="s">
        <v>2</v>
      </c>
      <c r="F6049" s="3">
        <v>48820</v>
      </c>
      <c r="G6049" s="3" t="str">
        <f t="shared" si="94"/>
        <v xml:space="preserve">경남 </v>
      </c>
      <c r="H6049" s="2" t="s">
        <v>36435</v>
      </c>
      <c r="I6049" s="2" t="s">
        <v>2593</v>
      </c>
      <c r="J6049" s="2" t="s">
        <v>36434</v>
      </c>
    </row>
    <row r="6050" spans="1:10" x14ac:dyDescent="0.3">
      <c r="A6050" s="3">
        <v>13026</v>
      </c>
      <c r="B6050" s="3">
        <v>6158119727</v>
      </c>
      <c r="C6050" s="2" t="s">
        <v>36436</v>
      </c>
      <c r="D6050" s="2" t="s">
        <v>1</v>
      </c>
      <c r="E6050" s="3" t="s">
        <v>2</v>
      </c>
      <c r="F6050" s="3">
        <v>48250</v>
      </c>
      <c r="G6050" s="3" t="str">
        <f t="shared" si="94"/>
        <v xml:space="preserve">경남 </v>
      </c>
      <c r="H6050" s="2" t="s">
        <v>36438</v>
      </c>
      <c r="I6050" s="2" t="s">
        <v>5</v>
      </c>
      <c r="J6050" s="2" t="s">
        <v>36437</v>
      </c>
    </row>
    <row r="6051" spans="1:10" x14ac:dyDescent="0.3">
      <c r="A6051" s="3">
        <v>13027</v>
      </c>
      <c r="B6051" s="3">
        <v>6158137628</v>
      </c>
      <c r="C6051" s="2" t="s">
        <v>17638</v>
      </c>
      <c r="D6051" s="2" t="s">
        <v>1</v>
      </c>
      <c r="E6051" s="3" t="s">
        <v>2</v>
      </c>
      <c r="F6051" s="3">
        <v>48250</v>
      </c>
      <c r="G6051" s="3" t="str">
        <f t="shared" si="94"/>
        <v xml:space="preserve">경남 </v>
      </c>
      <c r="H6051" s="2" t="s">
        <v>36440</v>
      </c>
      <c r="I6051" s="2" t="s">
        <v>763</v>
      </c>
      <c r="J6051" s="2" t="s">
        <v>36439</v>
      </c>
    </row>
    <row r="6052" spans="1:10" x14ac:dyDescent="0.3">
      <c r="A6052" s="3">
        <v>13028</v>
      </c>
      <c r="B6052" s="3">
        <v>6158143265</v>
      </c>
      <c r="C6052" s="2" t="s">
        <v>2502</v>
      </c>
      <c r="D6052" s="2" t="s">
        <v>1</v>
      </c>
      <c r="E6052" s="3" t="s">
        <v>2</v>
      </c>
      <c r="F6052" s="3">
        <v>48250</v>
      </c>
      <c r="G6052" s="3" t="str">
        <f t="shared" si="94"/>
        <v xml:space="preserve">경남 </v>
      </c>
      <c r="H6052" s="2" t="s">
        <v>36442</v>
      </c>
      <c r="I6052" s="2" t="s">
        <v>1898</v>
      </c>
      <c r="J6052" s="2" t="s">
        <v>36441</v>
      </c>
    </row>
    <row r="6053" spans="1:10" x14ac:dyDescent="0.3">
      <c r="A6053" s="3">
        <v>13075</v>
      </c>
      <c r="B6053" s="3">
        <v>6098127649</v>
      </c>
      <c r="C6053" s="2" t="s">
        <v>36566</v>
      </c>
      <c r="D6053" s="2" t="s">
        <v>1</v>
      </c>
      <c r="E6053" s="3" t="s">
        <v>2</v>
      </c>
      <c r="F6053" s="3">
        <v>48123</v>
      </c>
      <c r="G6053" s="3" t="str">
        <f t="shared" si="94"/>
        <v xml:space="preserve">경남 </v>
      </c>
      <c r="H6053" s="2" t="s">
        <v>36568</v>
      </c>
      <c r="I6053" s="2" t="s">
        <v>530</v>
      </c>
      <c r="J6053" s="2" t="s">
        <v>36567</v>
      </c>
    </row>
    <row r="6054" spans="1:10" x14ac:dyDescent="0.3">
      <c r="A6054" s="3">
        <v>13076</v>
      </c>
      <c r="B6054" s="3">
        <v>6158117054</v>
      </c>
      <c r="C6054" s="2" t="s">
        <v>7628</v>
      </c>
      <c r="D6054" s="2" t="s">
        <v>1</v>
      </c>
      <c r="E6054" s="3" t="s">
        <v>2</v>
      </c>
      <c r="F6054" s="3">
        <v>48250</v>
      </c>
      <c r="G6054" s="3" t="str">
        <f t="shared" si="94"/>
        <v xml:space="preserve">경남 </v>
      </c>
      <c r="H6054" s="2" t="s">
        <v>36570</v>
      </c>
      <c r="I6054" s="2" t="s">
        <v>743</v>
      </c>
      <c r="J6054" s="2" t="s">
        <v>36569</v>
      </c>
    </row>
    <row r="6055" spans="1:10" x14ac:dyDescent="0.3">
      <c r="A6055" s="3">
        <v>13077</v>
      </c>
      <c r="B6055" s="3">
        <v>6158156493</v>
      </c>
      <c r="C6055" s="2" t="s">
        <v>36571</v>
      </c>
      <c r="D6055" s="2" t="s">
        <v>1</v>
      </c>
      <c r="E6055" s="3" t="s">
        <v>2</v>
      </c>
      <c r="F6055" s="3">
        <v>48250</v>
      </c>
      <c r="G6055" s="3" t="str">
        <f t="shared" si="94"/>
        <v xml:space="preserve">경남 </v>
      </c>
      <c r="H6055" s="2" t="s">
        <v>36573</v>
      </c>
      <c r="I6055" s="2" t="s">
        <v>1533</v>
      </c>
      <c r="J6055" s="2" t="s">
        <v>36572</v>
      </c>
    </row>
    <row r="6056" spans="1:10" x14ac:dyDescent="0.3">
      <c r="A6056" s="3">
        <v>13078</v>
      </c>
      <c r="B6056" s="3">
        <v>6228111418</v>
      </c>
      <c r="C6056" s="2" t="s">
        <v>36574</v>
      </c>
      <c r="D6056" s="2" t="s">
        <v>1</v>
      </c>
      <c r="E6056" s="3" t="s">
        <v>2</v>
      </c>
      <c r="F6056" s="3">
        <v>48250</v>
      </c>
      <c r="G6056" s="3" t="str">
        <f t="shared" si="94"/>
        <v xml:space="preserve">경남 </v>
      </c>
      <c r="H6056" s="2" t="s">
        <v>36576</v>
      </c>
      <c r="I6056" s="2" t="s">
        <v>1898</v>
      </c>
      <c r="J6056" s="2" t="s">
        <v>36575</v>
      </c>
    </row>
    <row r="6057" spans="1:10" x14ac:dyDescent="0.3">
      <c r="A6057" s="3">
        <v>13116</v>
      </c>
      <c r="B6057" s="3">
        <v>6095489843</v>
      </c>
      <c r="C6057" s="2" t="s">
        <v>36681</v>
      </c>
      <c r="D6057" s="2" t="s">
        <v>1</v>
      </c>
      <c r="E6057" s="3" t="s">
        <v>2</v>
      </c>
      <c r="F6057" s="3">
        <v>48121</v>
      </c>
      <c r="G6057" s="3" t="str">
        <f t="shared" si="94"/>
        <v xml:space="preserve">경남 </v>
      </c>
      <c r="H6057" s="2" t="s">
        <v>36683</v>
      </c>
      <c r="I6057" s="2" t="s">
        <v>63</v>
      </c>
      <c r="J6057" s="2" t="s">
        <v>36682</v>
      </c>
    </row>
    <row r="6058" spans="1:10" x14ac:dyDescent="0.3">
      <c r="A6058" s="3">
        <v>13157</v>
      </c>
      <c r="B6058" s="3">
        <v>6098155029</v>
      </c>
      <c r="C6058" s="2" t="s">
        <v>36790</v>
      </c>
      <c r="D6058" s="2" t="s">
        <v>1</v>
      </c>
      <c r="E6058" s="3" t="s">
        <v>2</v>
      </c>
      <c r="F6058" s="3">
        <v>48250</v>
      </c>
      <c r="G6058" s="3" t="str">
        <f t="shared" si="94"/>
        <v xml:space="preserve">경남 </v>
      </c>
      <c r="H6058" s="2" t="s">
        <v>36792</v>
      </c>
      <c r="I6058" s="2" t="s">
        <v>229</v>
      </c>
      <c r="J6058" s="2" t="s">
        <v>36791</v>
      </c>
    </row>
    <row r="6059" spans="1:10" x14ac:dyDescent="0.3">
      <c r="A6059" s="3">
        <v>13158</v>
      </c>
      <c r="B6059" s="3">
        <v>6128108352</v>
      </c>
      <c r="C6059" s="2" t="s">
        <v>36793</v>
      </c>
      <c r="D6059" s="2" t="s">
        <v>132</v>
      </c>
      <c r="E6059" s="3" t="s">
        <v>133</v>
      </c>
      <c r="F6059" s="3">
        <v>48310</v>
      </c>
      <c r="G6059" s="3" t="str">
        <f t="shared" si="94"/>
        <v xml:space="preserve">경남 </v>
      </c>
      <c r="H6059" s="2" t="s">
        <v>36795</v>
      </c>
      <c r="I6059" s="2" t="s">
        <v>530</v>
      </c>
      <c r="J6059" s="2" t="s">
        <v>36794</v>
      </c>
    </row>
    <row r="6060" spans="1:10" x14ac:dyDescent="0.3">
      <c r="A6060" s="3">
        <v>13159</v>
      </c>
      <c r="B6060" s="3">
        <v>6158114945</v>
      </c>
      <c r="C6060" s="2" t="s">
        <v>36796</v>
      </c>
      <c r="D6060" s="2" t="s">
        <v>1</v>
      </c>
      <c r="E6060" s="3" t="s">
        <v>2</v>
      </c>
      <c r="F6060" s="3">
        <v>48250</v>
      </c>
      <c r="G6060" s="3" t="str">
        <f t="shared" si="94"/>
        <v xml:space="preserve">경남 </v>
      </c>
      <c r="H6060" s="2" t="s">
        <v>36798</v>
      </c>
      <c r="I6060" s="2" t="s">
        <v>1898</v>
      </c>
      <c r="J6060" s="2" t="s">
        <v>36797</v>
      </c>
    </row>
    <row r="6061" spans="1:10" x14ac:dyDescent="0.3">
      <c r="A6061" s="3">
        <v>13269</v>
      </c>
      <c r="B6061" s="3">
        <v>6088136825</v>
      </c>
      <c r="C6061" s="2" t="s">
        <v>37088</v>
      </c>
      <c r="D6061" s="2" t="s">
        <v>1</v>
      </c>
      <c r="E6061" s="3" t="s">
        <v>2</v>
      </c>
      <c r="F6061" s="3">
        <v>48123</v>
      </c>
      <c r="G6061" s="3" t="str">
        <f t="shared" si="94"/>
        <v xml:space="preserve">경남 </v>
      </c>
      <c r="H6061" s="2" t="s">
        <v>37090</v>
      </c>
      <c r="I6061" s="2" t="s">
        <v>260</v>
      </c>
      <c r="J6061" s="2" t="s">
        <v>37089</v>
      </c>
    </row>
    <row r="6062" spans="1:10" x14ac:dyDescent="0.3">
      <c r="A6062" s="3">
        <v>13270</v>
      </c>
      <c r="B6062" s="3">
        <v>6098145837</v>
      </c>
      <c r="C6062" s="2" t="s">
        <v>37091</v>
      </c>
      <c r="D6062" s="2" t="s">
        <v>1</v>
      </c>
      <c r="E6062" s="3" t="s">
        <v>2</v>
      </c>
      <c r="F6062" s="3">
        <v>48250</v>
      </c>
      <c r="G6062" s="3" t="str">
        <f t="shared" si="94"/>
        <v xml:space="preserve">경남 </v>
      </c>
      <c r="H6062" s="2" t="s">
        <v>37093</v>
      </c>
      <c r="I6062" s="2" t="s">
        <v>440</v>
      </c>
      <c r="J6062" s="2" t="s">
        <v>37092</v>
      </c>
    </row>
    <row r="6063" spans="1:10" x14ac:dyDescent="0.3">
      <c r="A6063" s="3">
        <v>13284</v>
      </c>
      <c r="B6063" s="3">
        <v>1348142258</v>
      </c>
      <c r="C6063" s="2" t="s">
        <v>37131</v>
      </c>
      <c r="D6063" s="2" t="s">
        <v>1</v>
      </c>
      <c r="E6063" s="3" t="s">
        <v>2</v>
      </c>
      <c r="F6063" s="3">
        <v>48720</v>
      </c>
      <c r="G6063" s="3" t="str">
        <f t="shared" si="94"/>
        <v xml:space="preserve">경남 </v>
      </c>
      <c r="H6063" s="2" t="s">
        <v>37133</v>
      </c>
      <c r="I6063" s="2" t="s">
        <v>293</v>
      </c>
      <c r="J6063" s="2" t="s">
        <v>37132</v>
      </c>
    </row>
    <row r="6064" spans="1:10" x14ac:dyDescent="0.3">
      <c r="A6064" s="3">
        <v>13305</v>
      </c>
      <c r="B6064" s="3">
        <v>6138138941</v>
      </c>
      <c r="C6064" s="2" t="s">
        <v>37191</v>
      </c>
      <c r="D6064" s="2" t="s">
        <v>1</v>
      </c>
      <c r="E6064" s="3" t="s">
        <v>2</v>
      </c>
      <c r="F6064" s="3">
        <v>48170</v>
      </c>
      <c r="G6064" s="3" t="str">
        <f t="shared" si="94"/>
        <v xml:space="preserve">경남 </v>
      </c>
      <c r="H6064" s="2" t="s">
        <v>37193</v>
      </c>
      <c r="I6064" s="2" t="s">
        <v>763</v>
      </c>
      <c r="J6064" s="2" t="s">
        <v>37192</v>
      </c>
    </row>
    <row r="6065" spans="1:10" x14ac:dyDescent="0.3">
      <c r="A6065" s="3">
        <v>13306</v>
      </c>
      <c r="B6065" s="3">
        <v>6158129939</v>
      </c>
      <c r="C6065" s="2" t="s">
        <v>37194</v>
      </c>
      <c r="D6065" s="2" t="s">
        <v>239</v>
      </c>
      <c r="E6065" s="3" t="s">
        <v>240</v>
      </c>
      <c r="F6065" s="3">
        <v>48250</v>
      </c>
      <c r="G6065" s="3" t="str">
        <f t="shared" si="94"/>
        <v xml:space="preserve">경남 </v>
      </c>
      <c r="H6065" s="2" t="s">
        <v>37196</v>
      </c>
      <c r="I6065" s="2" t="s">
        <v>1000</v>
      </c>
      <c r="J6065" s="2" t="s">
        <v>37195</v>
      </c>
    </row>
    <row r="6066" spans="1:10" x14ac:dyDescent="0.3">
      <c r="A6066" s="3">
        <v>13307</v>
      </c>
      <c r="B6066" s="3">
        <v>6218101616</v>
      </c>
      <c r="C6066" s="2" t="s">
        <v>37197</v>
      </c>
      <c r="D6066" s="2" t="s">
        <v>1</v>
      </c>
      <c r="E6066" s="3" t="s">
        <v>2</v>
      </c>
      <c r="F6066" s="3">
        <v>48330</v>
      </c>
      <c r="G6066" s="3" t="str">
        <f t="shared" si="94"/>
        <v xml:space="preserve">경남 </v>
      </c>
      <c r="H6066" s="2" t="s">
        <v>37199</v>
      </c>
      <c r="I6066" s="2" t="s">
        <v>1954</v>
      </c>
      <c r="J6066" s="2" t="s">
        <v>37198</v>
      </c>
    </row>
    <row r="6067" spans="1:10" x14ac:dyDescent="0.3">
      <c r="A6067" s="3">
        <v>13308</v>
      </c>
      <c r="B6067" s="3">
        <v>6218158967</v>
      </c>
      <c r="C6067" s="2" t="s">
        <v>37200</v>
      </c>
      <c r="D6067" s="2" t="s">
        <v>1</v>
      </c>
      <c r="E6067" s="3" t="s">
        <v>2</v>
      </c>
      <c r="F6067" s="3">
        <v>48330</v>
      </c>
      <c r="G6067" s="3" t="str">
        <f t="shared" si="94"/>
        <v xml:space="preserve">경남 </v>
      </c>
      <c r="H6067" s="2" t="s">
        <v>37202</v>
      </c>
      <c r="I6067" s="2" t="s">
        <v>763</v>
      </c>
      <c r="J6067" s="2" t="s">
        <v>37201</v>
      </c>
    </row>
    <row r="6068" spans="1:10" x14ac:dyDescent="0.3">
      <c r="A6068" s="3">
        <v>13363</v>
      </c>
      <c r="B6068" s="3">
        <v>4168138485</v>
      </c>
      <c r="C6068" s="2" t="s">
        <v>37342</v>
      </c>
      <c r="D6068" s="2" t="s">
        <v>1</v>
      </c>
      <c r="E6068" s="3" t="s">
        <v>2</v>
      </c>
      <c r="F6068" s="3">
        <v>48850</v>
      </c>
      <c r="G6068" s="3" t="str">
        <f t="shared" si="94"/>
        <v xml:space="preserve">경남 </v>
      </c>
      <c r="H6068" s="2" t="s">
        <v>37344</v>
      </c>
      <c r="I6068" s="2" t="s">
        <v>4587</v>
      </c>
      <c r="J6068" s="2" t="s">
        <v>37343</v>
      </c>
    </row>
    <row r="6069" spans="1:10" x14ac:dyDescent="0.3">
      <c r="A6069" s="3">
        <v>13367</v>
      </c>
      <c r="B6069" s="3">
        <v>6098108341</v>
      </c>
      <c r="C6069" s="2" t="s">
        <v>37354</v>
      </c>
      <c r="D6069" s="2" t="s">
        <v>1</v>
      </c>
      <c r="E6069" s="3" t="s">
        <v>2</v>
      </c>
      <c r="F6069" s="3">
        <v>48123</v>
      </c>
      <c r="G6069" s="3" t="str">
        <f t="shared" si="94"/>
        <v xml:space="preserve">경남 </v>
      </c>
      <c r="H6069" s="2" t="s">
        <v>37356</v>
      </c>
      <c r="I6069" s="2" t="s">
        <v>1924</v>
      </c>
      <c r="J6069" s="2" t="s">
        <v>37355</v>
      </c>
    </row>
    <row r="6070" spans="1:10" x14ac:dyDescent="0.3">
      <c r="A6070" s="3">
        <v>13402</v>
      </c>
      <c r="B6070" s="3">
        <v>6098127106</v>
      </c>
      <c r="C6070" s="2" t="s">
        <v>37451</v>
      </c>
      <c r="D6070" s="2" t="s">
        <v>1</v>
      </c>
      <c r="E6070" s="3" t="s">
        <v>2</v>
      </c>
      <c r="F6070" s="3">
        <v>48129</v>
      </c>
      <c r="G6070" s="3" t="str">
        <f t="shared" si="94"/>
        <v xml:space="preserve">경남 </v>
      </c>
      <c r="H6070" s="2" t="s">
        <v>37453</v>
      </c>
      <c r="I6070" s="2" t="s">
        <v>264</v>
      </c>
      <c r="J6070" s="2" t="s">
        <v>37452</v>
      </c>
    </row>
    <row r="6071" spans="1:10" x14ac:dyDescent="0.3">
      <c r="A6071" s="3">
        <v>13403</v>
      </c>
      <c r="B6071" s="3">
        <v>6121048830</v>
      </c>
      <c r="C6071" s="2" t="s">
        <v>37454</v>
      </c>
      <c r="D6071" s="2" t="s">
        <v>1</v>
      </c>
      <c r="E6071" s="3" t="s">
        <v>2</v>
      </c>
      <c r="F6071" s="3">
        <v>48310</v>
      </c>
      <c r="G6071" s="3" t="str">
        <f t="shared" si="94"/>
        <v xml:space="preserve">경남 </v>
      </c>
      <c r="H6071" s="2" t="s">
        <v>922</v>
      </c>
      <c r="I6071" s="2" t="s">
        <v>530</v>
      </c>
      <c r="J6071" s="2" t="s">
        <v>37455</v>
      </c>
    </row>
    <row r="6072" spans="1:10" x14ac:dyDescent="0.3">
      <c r="A6072" s="3">
        <v>13445</v>
      </c>
      <c r="B6072" s="3">
        <v>6158155418</v>
      </c>
      <c r="C6072" s="2" t="s">
        <v>37570</v>
      </c>
      <c r="D6072" s="2" t="s">
        <v>1</v>
      </c>
      <c r="E6072" s="3" t="s">
        <v>2</v>
      </c>
      <c r="F6072" s="3">
        <v>48250</v>
      </c>
      <c r="G6072" s="3" t="str">
        <f t="shared" si="94"/>
        <v xml:space="preserve">경남 </v>
      </c>
      <c r="H6072" s="2" t="s">
        <v>37572</v>
      </c>
      <c r="I6072" s="2" t="s">
        <v>229</v>
      </c>
      <c r="J6072" s="2" t="s">
        <v>37571</v>
      </c>
    </row>
    <row r="6073" spans="1:10" x14ac:dyDescent="0.3">
      <c r="A6073" s="3">
        <v>13456</v>
      </c>
      <c r="B6073" s="3">
        <v>1408100990</v>
      </c>
      <c r="C6073" s="2" t="s">
        <v>37601</v>
      </c>
      <c r="D6073" s="2" t="s">
        <v>1</v>
      </c>
      <c r="E6073" s="3" t="s">
        <v>2</v>
      </c>
      <c r="F6073" s="3">
        <v>48880</v>
      </c>
      <c r="G6073" s="3" t="str">
        <f t="shared" si="94"/>
        <v xml:space="preserve">경남 </v>
      </c>
      <c r="H6073" s="2" t="s">
        <v>37603</v>
      </c>
      <c r="I6073" s="2" t="s">
        <v>797</v>
      </c>
      <c r="J6073" s="2" t="s">
        <v>37602</v>
      </c>
    </row>
    <row r="6074" spans="1:10" x14ac:dyDescent="0.3">
      <c r="A6074" s="3">
        <v>13475</v>
      </c>
      <c r="B6074" s="3">
        <v>6218118567</v>
      </c>
      <c r="C6074" s="2" t="s">
        <v>37645</v>
      </c>
      <c r="D6074" s="2" t="s">
        <v>1</v>
      </c>
      <c r="E6074" s="3" t="s">
        <v>2</v>
      </c>
      <c r="F6074" s="3">
        <v>48330</v>
      </c>
      <c r="G6074" s="3" t="str">
        <f t="shared" si="94"/>
        <v xml:space="preserve">경남 </v>
      </c>
      <c r="H6074" s="2" t="s">
        <v>37647</v>
      </c>
      <c r="I6074" s="2" t="s">
        <v>150</v>
      </c>
      <c r="J6074" s="2" t="s">
        <v>37646</v>
      </c>
    </row>
    <row r="6075" spans="1:10" x14ac:dyDescent="0.3">
      <c r="A6075" s="3">
        <v>13476</v>
      </c>
      <c r="B6075" s="3">
        <v>6220874915</v>
      </c>
      <c r="C6075" s="2" t="s">
        <v>37648</v>
      </c>
      <c r="D6075" s="2" t="s">
        <v>1</v>
      </c>
      <c r="E6075" s="3" t="s">
        <v>2</v>
      </c>
      <c r="F6075" s="3">
        <v>48250</v>
      </c>
      <c r="G6075" s="3" t="str">
        <f t="shared" si="94"/>
        <v xml:space="preserve">경남 </v>
      </c>
      <c r="H6075" s="2" t="s">
        <v>37650</v>
      </c>
      <c r="I6075" s="2" t="s">
        <v>21499</v>
      </c>
      <c r="J6075" s="2" t="s">
        <v>37649</v>
      </c>
    </row>
    <row r="6076" spans="1:10" x14ac:dyDescent="0.3">
      <c r="A6076" s="3">
        <v>13509</v>
      </c>
      <c r="B6076" s="3">
        <v>6158141670</v>
      </c>
      <c r="C6076" s="2" t="s">
        <v>37741</v>
      </c>
      <c r="D6076" s="2" t="s">
        <v>1</v>
      </c>
      <c r="E6076" s="3" t="s">
        <v>2</v>
      </c>
      <c r="F6076" s="3">
        <v>48250</v>
      </c>
      <c r="G6076" s="3" t="str">
        <f t="shared" si="94"/>
        <v xml:space="preserve">경남 </v>
      </c>
      <c r="H6076" s="2" t="s">
        <v>37743</v>
      </c>
      <c r="I6076" s="2" t="s">
        <v>829</v>
      </c>
      <c r="J6076" s="2" t="s">
        <v>37742</v>
      </c>
    </row>
    <row r="6077" spans="1:10" x14ac:dyDescent="0.3">
      <c r="A6077" s="3">
        <v>13582</v>
      </c>
      <c r="B6077" s="3">
        <v>6068100340</v>
      </c>
      <c r="C6077" s="2" t="s">
        <v>37942</v>
      </c>
      <c r="D6077" s="2" t="s">
        <v>1</v>
      </c>
      <c r="E6077" s="3" t="s">
        <v>2</v>
      </c>
      <c r="F6077" s="3">
        <v>48129</v>
      </c>
      <c r="G6077" s="3" t="str">
        <f t="shared" si="94"/>
        <v xml:space="preserve">경남 </v>
      </c>
      <c r="H6077" s="2" t="s">
        <v>37944</v>
      </c>
      <c r="I6077" s="2" t="s">
        <v>99</v>
      </c>
      <c r="J6077" s="2" t="s">
        <v>37943</v>
      </c>
    </row>
    <row r="6078" spans="1:10" x14ac:dyDescent="0.3">
      <c r="A6078" s="3">
        <v>13585</v>
      </c>
      <c r="B6078" s="3">
        <v>6098165468</v>
      </c>
      <c r="C6078" s="2" t="s">
        <v>37951</v>
      </c>
      <c r="D6078" s="2" t="s">
        <v>1</v>
      </c>
      <c r="E6078" s="3" t="s">
        <v>2</v>
      </c>
      <c r="F6078" s="3">
        <v>48123</v>
      </c>
      <c r="G6078" s="3" t="str">
        <f t="shared" si="94"/>
        <v xml:space="preserve">경남 </v>
      </c>
      <c r="H6078" s="2" t="s">
        <v>37953</v>
      </c>
      <c r="I6078" s="2" t="s">
        <v>526</v>
      </c>
      <c r="J6078" s="2" t="s">
        <v>37952</v>
      </c>
    </row>
    <row r="6079" spans="1:10" x14ac:dyDescent="0.3">
      <c r="A6079" s="3">
        <v>13586</v>
      </c>
      <c r="B6079" s="3">
        <v>6158136065</v>
      </c>
      <c r="C6079" s="2" t="s">
        <v>37954</v>
      </c>
      <c r="D6079" s="2" t="s">
        <v>1</v>
      </c>
      <c r="E6079" s="3" t="s">
        <v>2</v>
      </c>
      <c r="F6079" s="3">
        <v>48121</v>
      </c>
      <c r="G6079" s="3" t="str">
        <f t="shared" si="94"/>
        <v xml:space="preserve">경남 </v>
      </c>
      <c r="H6079" s="2" t="s">
        <v>37956</v>
      </c>
      <c r="I6079" s="2" t="s">
        <v>1411</v>
      </c>
      <c r="J6079" s="2" t="s">
        <v>37955</v>
      </c>
    </row>
    <row r="6080" spans="1:10" x14ac:dyDescent="0.3">
      <c r="A6080" s="3">
        <v>13622</v>
      </c>
      <c r="B6080" s="3">
        <v>6098121999</v>
      </c>
      <c r="C6080" s="2" t="s">
        <v>38046</v>
      </c>
      <c r="D6080" s="2" t="s">
        <v>1</v>
      </c>
      <c r="E6080" s="3" t="s">
        <v>2</v>
      </c>
      <c r="F6080" s="3">
        <v>48121</v>
      </c>
      <c r="G6080" s="3" t="str">
        <f t="shared" si="94"/>
        <v xml:space="preserve">경남 </v>
      </c>
      <c r="H6080" s="2" t="s">
        <v>38048</v>
      </c>
      <c r="I6080" s="2" t="s">
        <v>162</v>
      </c>
      <c r="J6080" s="2" t="s">
        <v>38047</v>
      </c>
    </row>
    <row r="6081" spans="1:10" x14ac:dyDescent="0.3">
      <c r="A6081" s="3">
        <v>13624</v>
      </c>
      <c r="B6081" s="3">
        <v>6159083352</v>
      </c>
      <c r="C6081" s="2" t="s">
        <v>38052</v>
      </c>
      <c r="D6081" s="2" t="s">
        <v>1</v>
      </c>
      <c r="E6081" s="3" t="s">
        <v>2</v>
      </c>
      <c r="F6081" s="3">
        <v>48250</v>
      </c>
      <c r="G6081" s="3" t="str">
        <f t="shared" si="94"/>
        <v xml:space="preserve">경남 </v>
      </c>
      <c r="H6081" s="2" t="s">
        <v>38054</v>
      </c>
      <c r="I6081" s="2" t="s">
        <v>1859</v>
      </c>
      <c r="J6081" s="2" t="s">
        <v>38053</v>
      </c>
    </row>
    <row r="6082" spans="1:10" x14ac:dyDescent="0.3">
      <c r="A6082" s="3">
        <v>13625</v>
      </c>
      <c r="B6082" s="3">
        <v>6198101516</v>
      </c>
      <c r="C6082" s="2" t="s">
        <v>38055</v>
      </c>
      <c r="D6082" s="2" t="s">
        <v>1</v>
      </c>
      <c r="E6082" s="3" t="s">
        <v>2</v>
      </c>
      <c r="F6082" s="3">
        <v>48240</v>
      </c>
      <c r="G6082" s="3" t="str">
        <f t="shared" si="94"/>
        <v xml:space="preserve">경남 </v>
      </c>
      <c r="H6082" s="2" t="s">
        <v>38057</v>
      </c>
      <c r="I6082" s="2" t="s">
        <v>47</v>
      </c>
      <c r="J6082" s="2" t="s">
        <v>38056</v>
      </c>
    </row>
    <row r="6083" spans="1:10" x14ac:dyDescent="0.3">
      <c r="A6083" s="3">
        <v>13627</v>
      </c>
      <c r="B6083" s="3">
        <v>6228108136</v>
      </c>
      <c r="C6083" s="2" t="s">
        <v>38061</v>
      </c>
      <c r="D6083" s="2" t="s">
        <v>1</v>
      </c>
      <c r="E6083" s="3" t="s">
        <v>2</v>
      </c>
      <c r="F6083" s="3">
        <v>48250</v>
      </c>
      <c r="G6083" s="3" t="str">
        <f t="shared" ref="G6083:G6146" si="95">LEFT(H6083,3)</f>
        <v xml:space="preserve">경남 </v>
      </c>
      <c r="H6083" s="2" t="s">
        <v>38063</v>
      </c>
      <c r="I6083" s="2" t="s">
        <v>1885</v>
      </c>
      <c r="J6083" s="2" t="s">
        <v>38062</v>
      </c>
    </row>
    <row r="6084" spans="1:10" x14ac:dyDescent="0.3">
      <c r="A6084" s="3">
        <v>13665</v>
      </c>
      <c r="B6084" s="3">
        <v>6098108716</v>
      </c>
      <c r="C6084" s="2" t="s">
        <v>38155</v>
      </c>
      <c r="D6084" s="2" t="s">
        <v>1</v>
      </c>
      <c r="E6084" s="3" t="s">
        <v>2</v>
      </c>
      <c r="F6084" s="3">
        <v>48121</v>
      </c>
      <c r="G6084" s="3" t="str">
        <f t="shared" si="95"/>
        <v xml:space="preserve">경남 </v>
      </c>
      <c r="H6084" s="2" t="s">
        <v>38157</v>
      </c>
      <c r="I6084" s="2" t="s">
        <v>260</v>
      </c>
      <c r="J6084" s="2" t="s">
        <v>38156</v>
      </c>
    </row>
    <row r="6085" spans="1:10" x14ac:dyDescent="0.3">
      <c r="A6085" s="3">
        <v>13667</v>
      </c>
      <c r="B6085" s="3">
        <v>6158122896</v>
      </c>
      <c r="C6085" s="2" t="s">
        <v>38161</v>
      </c>
      <c r="D6085" s="2" t="s">
        <v>1</v>
      </c>
      <c r="E6085" s="3" t="s">
        <v>2</v>
      </c>
      <c r="F6085" s="3">
        <v>48250</v>
      </c>
      <c r="G6085" s="3" t="str">
        <f t="shared" si="95"/>
        <v xml:space="preserve">경남 </v>
      </c>
      <c r="H6085" s="2" t="s">
        <v>38163</v>
      </c>
      <c r="I6085" s="2" t="s">
        <v>2748</v>
      </c>
      <c r="J6085" s="2" t="s">
        <v>38162</v>
      </c>
    </row>
    <row r="6086" spans="1:10" x14ac:dyDescent="0.3">
      <c r="A6086" s="3">
        <v>13669</v>
      </c>
      <c r="B6086" s="3">
        <v>6218140453</v>
      </c>
      <c r="C6086" s="2" t="s">
        <v>38167</v>
      </c>
      <c r="D6086" s="2" t="s">
        <v>1</v>
      </c>
      <c r="E6086" s="3" t="s">
        <v>2</v>
      </c>
      <c r="F6086" s="3">
        <v>48330</v>
      </c>
      <c r="G6086" s="3" t="str">
        <f t="shared" si="95"/>
        <v xml:space="preserve">경남 </v>
      </c>
      <c r="H6086" s="2" t="s">
        <v>38169</v>
      </c>
      <c r="I6086" s="2" t="s">
        <v>180</v>
      </c>
      <c r="J6086" s="2" t="s">
        <v>38168</v>
      </c>
    </row>
    <row r="6087" spans="1:10" x14ac:dyDescent="0.3">
      <c r="A6087" s="3">
        <v>13674</v>
      </c>
      <c r="B6087" s="3">
        <v>1108142397</v>
      </c>
      <c r="C6087" s="2" t="s">
        <v>38181</v>
      </c>
      <c r="D6087" s="2" t="s">
        <v>132</v>
      </c>
      <c r="E6087" s="3" t="s">
        <v>133</v>
      </c>
      <c r="F6087" s="3">
        <v>48240</v>
      </c>
      <c r="G6087" s="3" t="str">
        <f t="shared" si="95"/>
        <v xml:space="preserve">경남 </v>
      </c>
      <c r="H6087" s="2" t="s">
        <v>38183</v>
      </c>
      <c r="I6087" s="2" t="s">
        <v>3045</v>
      </c>
      <c r="J6087" s="2" t="s">
        <v>38182</v>
      </c>
    </row>
    <row r="6088" spans="1:10" x14ac:dyDescent="0.3">
      <c r="A6088" s="3">
        <v>13701</v>
      </c>
      <c r="B6088" s="3">
        <v>6083470682</v>
      </c>
      <c r="C6088" s="2" t="s">
        <v>38243</v>
      </c>
      <c r="D6088" s="2" t="s">
        <v>1</v>
      </c>
      <c r="E6088" s="3" t="s">
        <v>2</v>
      </c>
      <c r="F6088" s="3">
        <v>48123</v>
      </c>
      <c r="G6088" s="3" t="str">
        <f t="shared" si="95"/>
        <v xml:space="preserve">경남 </v>
      </c>
      <c r="H6088" s="2" t="s">
        <v>38245</v>
      </c>
      <c r="I6088" s="2" t="s">
        <v>260</v>
      </c>
      <c r="J6088" s="2" t="s">
        <v>38244</v>
      </c>
    </row>
    <row r="6089" spans="1:10" x14ac:dyDescent="0.3">
      <c r="A6089" s="3">
        <v>13702</v>
      </c>
      <c r="B6089" s="3">
        <v>6088115285</v>
      </c>
      <c r="C6089" s="2" t="s">
        <v>38246</v>
      </c>
      <c r="D6089" s="2" t="s">
        <v>1</v>
      </c>
      <c r="E6089" s="3" t="s">
        <v>2</v>
      </c>
      <c r="F6089" s="3">
        <v>48123</v>
      </c>
      <c r="G6089" s="3" t="str">
        <f t="shared" si="95"/>
        <v xml:space="preserve">경남 </v>
      </c>
      <c r="H6089" s="2" t="s">
        <v>38248</v>
      </c>
      <c r="I6089" s="2" t="s">
        <v>2020</v>
      </c>
      <c r="J6089" s="2" t="s">
        <v>38247</v>
      </c>
    </row>
    <row r="6090" spans="1:10" x14ac:dyDescent="0.3">
      <c r="A6090" s="3">
        <v>13703</v>
      </c>
      <c r="B6090" s="3">
        <v>6090533962</v>
      </c>
      <c r="C6090" s="2" t="s">
        <v>38249</v>
      </c>
      <c r="D6090" s="2" t="s">
        <v>1</v>
      </c>
      <c r="E6090" s="3" t="s">
        <v>2</v>
      </c>
      <c r="F6090" s="3">
        <v>48123</v>
      </c>
      <c r="G6090" s="3" t="str">
        <f t="shared" si="95"/>
        <v xml:space="preserve">경남 </v>
      </c>
      <c r="H6090" s="2" t="s">
        <v>38251</v>
      </c>
      <c r="I6090" s="2" t="s">
        <v>63</v>
      </c>
      <c r="J6090" s="2" t="s">
        <v>38250</v>
      </c>
    </row>
    <row r="6091" spans="1:10" x14ac:dyDescent="0.3">
      <c r="A6091" s="3">
        <v>13706</v>
      </c>
      <c r="B6091" s="3">
        <v>6138110088</v>
      </c>
      <c r="C6091" s="2" t="s">
        <v>38258</v>
      </c>
      <c r="D6091" s="2" t="s">
        <v>1</v>
      </c>
      <c r="E6091" s="3" t="s">
        <v>2</v>
      </c>
      <c r="F6091" s="3">
        <v>48170</v>
      </c>
      <c r="G6091" s="3" t="str">
        <f t="shared" si="95"/>
        <v xml:space="preserve">경남 </v>
      </c>
      <c r="H6091" s="2" t="s">
        <v>38260</v>
      </c>
      <c r="I6091" s="2" t="s">
        <v>763</v>
      </c>
      <c r="J6091" s="2" t="s">
        <v>38259</v>
      </c>
    </row>
    <row r="6092" spans="1:10" x14ac:dyDescent="0.3">
      <c r="A6092" s="3">
        <v>13743</v>
      </c>
      <c r="B6092" s="3">
        <v>6068155864</v>
      </c>
      <c r="C6092" s="2" t="s">
        <v>38359</v>
      </c>
      <c r="D6092" s="2" t="s">
        <v>1</v>
      </c>
      <c r="E6092" s="3" t="s">
        <v>2</v>
      </c>
      <c r="F6092" s="3">
        <v>48250</v>
      </c>
      <c r="G6092" s="3" t="str">
        <f t="shared" si="95"/>
        <v xml:space="preserve">경남 </v>
      </c>
      <c r="H6092" s="2" t="s">
        <v>38361</v>
      </c>
      <c r="I6092" s="2" t="s">
        <v>229</v>
      </c>
      <c r="J6092" s="2" t="s">
        <v>38360</v>
      </c>
    </row>
    <row r="6093" spans="1:10" x14ac:dyDescent="0.3">
      <c r="A6093" s="3">
        <v>13747</v>
      </c>
      <c r="B6093" s="3">
        <v>6158155683</v>
      </c>
      <c r="C6093" s="2" t="s">
        <v>38371</v>
      </c>
      <c r="D6093" s="2" t="s">
        <v>1</v>
      </c>
      <c r="E6093" s="3" t="s">
        <v>2</v>
      </c>
      <c r="F6093" s="3">
        <v>48250</v>
      </c>
      <c r="G6093" s="3" t="str">
        <f t="shared" si="95"/>
        <v xml:space="preserve">경남 </v>
      </c>
      <c r="H6093" s="2" t="s">
        <v>38373</v>
      </c>
      <c r="I6093" s="2" t="s">
        <v>2102</v>
      </c>
      <c r="J6093" s="2" t="s">
        <v>38372</v>
      </c>
    </row>
    <row r="6094" spans="1:10" x14ac:dyDescent="0.3">
      <c r="A6094" s="3">
        <v>13783</v>
      </c>
      <c r="B6094" s="3">
        <v>6138154825</v>
      </c>
      <c r="C6094" s="2" t="s">
        <v>38465</v>
      </c>
      <c r="D6094" s="2" t="s">
        <v>4015</v>
      </c>
      <c r="E6094" s="3" t="s">
        <v>133</v>
      </c>
      <c r="F6094" s="3">
        <v>48860</v>
      </c>
      <c r="G6094" s="3" t="str">
        <f t="shared" si="95"/>
        <v xml:space="preserve">경남 </v>
      </c>
      <c r="H6094" s="2" t="s">
        <v>38467</v>
      </c>
      <c r="I6094" s="2" t="s">
        <v>14777</v>
      </c>
      <c r="J6094" s="2" t="s">
        <v>38466</v>
      </c>
    </row>
    <row r="6095" spans="1:10" x14ac:dyDescent="0.3">
      <c r="A6095" s="3">
        <v>13792</v>
      </c>
      <c r="B6095" s="3">
        <v>1208624902</v>
      </c>
      <c r="C6095" s="2" t="s">
        <v>38489</v>
      </c>
      <c r="D6095" s="2" t="s">
        <v>1</v>
      </c>
      <c r="E6095" s="3" t="s">
        <v>2</v>
      </c>
      <c r="F6095" s="3">
        <v>48240</v>
      </c>
      <c r="G6095" s="3" t="str">
        <f t="shared" si="95"/>
        <v xml:space="preserve">경남 </v>
      </c>
      <c r="H6095" s="2" t="s">
        <v>38491</v>
      </c>
      <c r="I6095" s="2" t="s">
        <v>423</v>
      </c>
      <c r="J6095" s="2" t="s">
        <v>38490</v>
      </c>
    </row>
    <row r="6096" spans="1:10" x14ac:dyDescent="0.3">
      <c r="A6096" s="3">
        <v>13827</v>
      </c>
      <c r="B6096" s="3">
        <v>6088178897</v>
      </c>
      <c r="C6096" s="2" t="s">
        <v>38582</v>
      </c>
      <c r="D6096" s="2" t="s">
        <v>1</v>
      </c>
      <c r="E6096" s="3" t="s">
        <v>2</v>
      </c>
      <c r="F6096" s="3">
        <v>48125</v>
      </c>
      <c r="G6096" s="3" t="str">
        <f t="shared" si="95"/>
        <v xml:space="preserve">경남 </v>
      </c>
      <c r="H6096" s="2" t="s">
        <v>19891</v>
      </c>
      <c r="I6096" s="2" t="s">
        <v>22557</v>
      </c>
      <c r="J6096" s="2" t="s">
        <v>38583</v>
      </c>
    </row>
    <row r="6097" spans="1:10" x14ac:dyDescent="0.3">
      <c r="A6097" s="3">
        <v>13828</v>
      </c>
      <c r="B6097" s="3">
        <v>6088185419</v>
      </c>
      <c r="C6097" s="2" t="s">
        <v>38584</v>
      </c>
      <c r="D6097" s="2" t="s">
        <v>1</v>
      </c>
      <c r="E6097" s="3" t="s">
        <v>2</v>
      </c>
      <c r="F6097" s="3">
        <v>48125</v>
      </c>
      <c r="G6097" s="3" t="str">
        <f t="shared" si="95"/>
        <v xml:space="preserve">경남 </v>
      </c>
      <c r="H6097" s="2" t="s">
        <v>38586</v>
      </c>
      <c r="I6097" s="2" t="s">
        <v>763</v>
      </c>
      <c r="J6097" s="2" t="s">
        <v>38585</v>
      </c>
    </row>
    <row r="6098" spans="1:10" x14ac:dyDescent="0.3">
      <c r="A6098" s="3">
        <v>13829</v>
      </c>
      <c r="B6098" s="3">
        <v>6138108199</v>
      </c>
      <c r="C6098" s="2" t="s">
        <v>38587</v>
      </c>
      <c r="D6098" s="2" t="s">
        <v>1</v>
      </c>
      <c r="E6098" s="3" t="s">
        <v>2</v>
      </c>
      <c r="F6098" s="3">
        <v>48310</v>
      </c>
      <c r="G6098" s="3" t="str">
        <f t="shared" si="95"/>
        <v xml:space="preserve">경남 </v>
      </c>
      <c r="H6098" s="2" t="s">
        <v>38589</v>
      </c>
      <c r="I6098" s="2" t="s">
        <v>575</v>
      </c>
      <c r="J6098" s="2" t="s">
        <v>38588</v>
      </c>
    </row>
    <row r="6099" spans="1:10" x14ac:dyDescent="0.3">
      <c r="A6099" s="3">
        <v>13833</v>
      </c>
      <c r="B6099" s="3">
        <v>1208123062</v>
      </c>
      <c r="C6099" s="2" t="s">
        <v>8265</v>
      </c>
      <c r="D6099" s="2" t="s">
        <v>1</v>
      </c>
      <c r="E6099" s="3" t="s">
        <v>2</v>
      </c>
      <c r="F6099" s="3">
        <v>48123</v>
      </c>
      <c r="G6099" s="3" t="str">
        <f t="shared" si="95"/>
        <v xml:space="preserve">경남 </v>
      </c>
      <c r="H6099" s="2" t="s">
        <v>7921</v>
      </c>
      <c r="I6099" s="2" t="s">
        <v>575</v>
      </c>
      <c r="J6099" s="2" t="s">
        <v>38599</v>
      </c>
    </row>
    <row r="6100" spans="1:10" x14ac:dyDescent="0.3">
      <c r="A6100" s="3">
        <v>13863</v>
      </c>
      <c r="B6100" s="3">
        <v>6088111289</v>
      </c>
      <c r="C6100" s="2" t="s">
        <v>38673</v>
      </c>
      <c r="D6100" s="2" t="s">
        <v>1</v>
      </c>
      <c r="E6100" s="3" t="s">
        <v>2</v>
      </c>
      <c r="F6100" s="3">
        <v>48125</v>
      </c>
      <c r="G6100" s="3" t="str">
        <f t="shared" si="95"/>
        <v xml:space="preserve">경남 </v>
      </c>
      <c r="H6100" s="2" t="s">
        <v>32603</v>
      </c>
      <c r="I6100" s="2" t="s">
        <v>2549</v>
      </c>
      <c r="J6100" s="2" t="s">
        <v>32602</v>
      </c>
    </row>
    <row r="6101" spans="1:10" x14ac:dyDescent="0.3">
      <c r="A6101" s="3">
        <v>13864</v>
      </c>
      <c r="B6101" s="3">
        <v>6098139067</v>
      </c>
      <c r="C6101" s="2" t="s">
        <v>38674</v>
      </c>
      <c r="D6101" s="2" t="s">
        <v>1</v>
      </c>
      <c r="E6101" s="3" t="s">
        <v>2</v>
      </c>
      <c r="F6101" s="3">
        <v>48121</v>
      </c>
      <c r="G6101" s="3" t="str">
        <f t="shared" si="95"/>
        <v xml:space="preserve">경남 </v>
      </c>
      <c r="H6101" s="2" t="s">
        <v>38676</v>
      </c>
      <c r="I6101" s="2" t="s">
        <v>393</v>
      </c>
      <c r="J6101" s="2" t="s">
        <v>38675</v>
      </c>
    </row>
    <row r="6102" spans="1:10" x14ac:dyDescent="0.3">
      <c r="A6102" s="3">
        <v>13866</v>
      </c>
      <c r="B6102" s="3">
        <v>6218167786</v>
      </c>
      <c r="C6102" s="2" t="s">
        <v>38680</v>
      </c>
      <c r="D6102" s="2" t="s">
        <v>1</v>
      </c>
      <c r="E6102" s="3" t="s">
        <v>2</v>
      </c>
      <c r="F6102" s="3">
        <v>48330</v>
      </c>
      <c r="G6102" s="3" t="str">
        <f t="shared" si="95"/>
        <v xml:space="preserve">경남 </v>
      </c>
      <c r="H6102" s="2" t="s">
        <v>38682</v>
      </c>
      <c r="I6102" s="2" t="s">
        <v>743</v>
      </c>
      <c r="J6102" s="2" t="s">
        <v>38681</v>
      </c>
    </row>
    <row r="6103" spans="1:10" x14ac:dyDescent="0.3">
      <c r="A6103" s="3">
        <v>13867</v>
      </c>
      <c r="B6103" s="3">
        <v>6228121293</v>
      </c>
      <c r="C6103" s="2" t="s">
        <v>38683</v>
      </c>
      <c r="D6103" s="2" t="s">
        <v>1</v>
      </c>
      <c r="E6103" s="3" t="s">
        <v>2</v>
      </c>
      <c r="F6103" s="3">
        <v>48250</v>
      </c>
      <c r="G6103" s="3" t="str">
        <f t="shared" si="95"/>
        <v xml:space="preserve">경남 </v>
      </c>
      <c r="H6103" s="2" t="s">
        <v>38685</v>
      </c>
      <c r="I6103" s="2" t="s">
        <v>43</v>
      </c>
      <c r="J6103" s="2" t="s">
        <v>38684</v>
      </c>
    </row>
    <row r="6104" spans="1:10" x14ac:dyDescent="0.3">
      <c r="A6104" s="3">
        <v>13898</v>
      </c>
      <c r="B6104" s="3">
        <v>6048108609</v>
      </c>
      <c r="C6104" s="2" t="s">
        <v>38760</v>
      </c>
      <c r="D6104" s="2" t="s">
        <v>1</v>
      </c>
      <c r="E6104" s="3" t="s">
        <v>2</v>
      </c>
      <c r="F6104" s="3">
        <v>48330</v>
      </c>
      <c r="G6104" s="3" t="str">
        <f t="shared" si="95"/>
        <v xml:space="preserve">경남 </v>
      </c>
      <c r="H6104" s="2" t="s">
        <v>38762</v>
      </c>
      <c r="I6104" s="2" t="s">
        <v>146</v>
      </c>
      <c r="J6104" s="2" t="s">
        <v>38761</v>
      </c>
    </row>
    <row r="6105" spans="1:10" x14ac:dyDescent="0.3">
      <c r="A6105" s="3">
        <v>13899</v>
      </c>
      <c r="B6105" s="3">
        <v>6138132141</v>
      </c>
      <c r="C6105" s="2" t="s">
        <v>38763</v>
      </c>
      <c r="D6105" s="2" t="s">
        <v>1</v>
      </c>
      <c r="E6105" s="3" t="s">
        <v>2</v>
      </c>
      <c r="F6105" s="3">
        <v>48170</v>
      </c>
      <c r="G6105" s="3" t="str">
        <f t="shared" si="95"/>
        <v xml:space="preserve">경남 </v>
      </c>
      <c r="H6105" s="2" t="s">
        <v>38765</v>
      </c>
      <c r="I6105" s="2" t="s">
        <v>1954</v>
      </c>
      <c r="J6105" s="2" t="s">
        <v>38764</v>
      </c>
    </row>
    <row r="6106" spans="1:10" x14ac:dyDescent="0.3">
      <c r="A6106" s="3">
        <v>13900</v>
      </c>
      <c r="B6106" s="3">
        <v>6218167485</v>
      </c>
      <c r="C6106" s="2" t="s">
        <v>38766</v>
      </c>
      <c r="D6106" s="2" t="s">
        <v>1</v>
      </c>
      <c r="E6106" s="3" t="s">
        <v>2</v>
      </c>
      <c r="F6106" s="3">
        <v>48330</v>
      </c>
      <c r="G6106" s="3" t="str">
        <f t="shared" si="95"/>
        <v xml:space="preserve">경남 </v>
      </c>
      <c r="H6106" s="2" t="s">
        <v>38768</v>
      </c>
      <c r="I6106" s="2" t="s">
        <v>393</v>
      </c>
      <c r="J6106" s="2" t="s">
        <v>38767</v>
      </c>
    </row>
    <row r="6107" spans="1:10" x14ac:dyDescent="0.3">
      <c r="A6107" s="3">
        <v>13935</v>
      </c>
      <c r="B6107" s="3">
        <v>6098107866</v>
      </c>
      <c r="C6107" s="2" t="s">
        <v>38859</v>
      </c>
      <c r="D6107" s="2" t="s">
        <v>406</v>
      </c>
      <c r="E6107" s="3" t="s">
        <v>2</v>
      </c>
      <c r="F6107" s="3">
        <v>48123</v>
      </c>
      <c r="G6107" s="3" t="str">
        <f t="shared" si="95"/>
        <v xml:space="preserve">경남 </v>
      </c>
      <c r="H6107" s="2" t="s">
        <v>38861</v>
      </c>
      <c r="I6107" s="2" t="s">
        <v>63</v>
      </c>
      <c r="J6107" s="2" t="s">
        <v>38860</v>
      </c>
    </row>
    <row r="6108" spans="1:10" x14ac:dyDescent="0.3">
      <c r="A6108" s="3">
        <v>13974</v>
      </c>
      <c r="B6108" s="3">
        <v>6090961957</v>
      </c>
      <c r="C6108" s="2" t="s">
        <v>38967</v>
      </c>
      <c r="D6108" s="2" t="s">
        <v>1</v>
      </c>
      <c r="E6108" s="3" t="s">
        <v>2</v>
      </c>
      <c r="F6108" s="3">
        <v>48121</v>
      </c>
      <c r="G6108" s="3" t="str">
        <f t="shared" si="95"/>
        <v xml:space="preserve">경남 </v>
      </c>
      <c r="H6108" s="2" t="s">
        <v>38969</v>
      </c>
      <c r="I6108" s="2" t="s">
        <v>176</v>
      </c>
      <c r="J6108" s="2" t="s">
        <v>38968</v>
      </c>
    </row>
    <row r="6109" spans="1:10" x14ac:dyDescent="0.3">
      <c r="A6109" s="3">
        <v>14002</v>
      </c>
      <c r="B6109" s="3">
        <v>6098140851</v>
      </c>
      <c r="C6109" s="2" t="s">
        <v>39042</v>
      </c>
      <c r="D6109" s="2" t="s">
        <v>1</v>
      </c>
      <c r="E6109" s="3" t="s">
        <v>2</v>
      </c>
      <c r="F6109" s="3">
        <v>48123</v>
      </c>
      <c r="G6109" s="3" t="str">
        <f t="shared" si="95"/>
        <v xml:space="preserve">경남 </v>
      </c>
      <c r="H6109" s="2" t="s">
        <v>39044</v>
      </c>
      <c r="I6109" s="2" t="s">
        <v>1800</v>
      </c>
      <c r="J6109" s="2" t="s">
        <v>39043</v>
      </c>
    </row>
    <row r="6110" spans="1:10" x14ac:dyDescent="0.3">
      <c r="A6110" s="3">
        <v>14005</v>
      </c>
      <c r="B6110" s="3">
        <v>6158159165</v>
      </c>
      <c r="C6110" s="2" t="s">
        <v>39051</v>
      </c>
      <c r="D6110" s="2" t="s">
        <v>1</v>
      </c>
      <c r="E6110" s="3" t="s">
        <v>2</v>
      </c>
      <c r="F6110" s="3">
        <v>48250</v>
      </c>
      <c r="G6110" s="3" t="str">
        <f t="shared" si="95"/>
        <v xml:space="preserve">경남 </v>
      </c>
      <c r="H6110" s="2" t="s">
        <v>39053</v>
      </c>
      <c r="I6110" s="2" t="s">
        <v>5528</v>
      </c>
      <c r="J6110" s="2" t="s">
        <v>39052</v>
      </c>
    </row>
    <row r="6111" spans="1:10" x14ac:dyDescent="0.3">
      <c r="A6111" s="3">
        <v>14047</v>
      </c>
      <c r="B6111" s="3">
        <v>6068122247</v>
      </c>
      <c r="C6111" s="2" t="s">
        <v>39167</v>
      </c>
      <c r="D6111" s="2" t="s">
        <v>1</v>
      </c>
      <c r="E6111" s="3" t="s">
        <v>2</v>
      </c>
      <c r="F6111" s="3">
        <v>48250</v>
      </c>
      <c r="G6111" s="3" t="str">
        <f t="shared" si="95"/>
        <v xml:space="preserve">경남 </v>
      </c>
      <c r="H6111" s="2" t="s">
        <v>39169</v>
      </c>
      <c r="I6111" s="2" t="s">
        <v>526</v>
      </c>
      <c r="J6111" s="2" t="s">
        <v>39168</v>
      </c>
    </row>
    <row r="6112" spans="1:10" x14ac:dyDescent="0.3">
      <c r="A6112" s="3">
        <v>14048</v>
      </c>
      <c r="B6112" s="3">
        <v>6068126184</v>
      </c>
      <c r="C6112" s="2" t="s">
        <v>39170</v>
      </c>
      <c r="D6112" s="2" t="s">
        <v>1</v>
      </c>
      <c r="E6112" s="3" t="s">
        <v>2</v>
      </c>
      <c r="F6112" s="3">
        <v>48330</v>
      </c>
      <c r="G6112" s="3" t="str">
        <f t="shared" si="95"/>
        <v xml:space="preserve">경남 </v>
      </c>
      <c r="H6112" s="2" t="s">
        <v>39172</v>
      </c>
      <c r="I6112" s="2" t="s">
        <v>75</v>
      </c>
      <c r="J6112" s="2" t="s">
        <v>39171</v>
      </c>
    </row>
    <row r="6113" spans="1:10" x14ac:dyDescent="0.3">
      <c r="A6113" s="3">
        <v>14051</v>
      </c>
      <c r="B6113" s="3">
        <v>6088105400</v>
      </c>
      <c r="C6113" s="2" t="s">
        <v>39179</v>
      </c>
      <c r="D6113" s="2" t="s">
        <v>1</v>
      </c>
      <c r="E6113" s="3" t="s">
        <v>2</v>
      </c>
      <c r="F6113" s="3">
        <v>48730</v>
      </c>
      <c r="G6113" s="3" t="str">
        <f t="shared" si="95"/>
        <v xml:space="preserve">경남 </v>
      </c>
      <c r="H6113" s="2" t="s">
        <v>39181</v>
      </c>
      <c r="I6113" s="2" t="s">
        <v>829</v>
      </c>
      <c r="J6113" s="2" t="s">
        <v>39180</v>
      </c>
    </row>
    <row r="6114" spans="1:10" x14ac:dyDescent="0.3">
      <c r="A6114" s="3">
        <v>14053</v>
      </c>
      <c r="B6114" s="3">
        <v>6218101940</v>
      </c>
      <c r="C6114" s="2" t="s">
        <v>39185</v>
      </c>
      <c r="D6114" s="2" t="s">
        <v>1</v>
      </c>
      <c r="E6114" s="3" t="s">
        <v>2</v>
      </c>
      <c r="F6114" s="3">
        <v>48330</v>
      </c>
      <c r="G6114" s="3" t="str">
        <f t="shared" si="95"/>
        <v xml:space="preserve">경남 </v>
      </c>
      <c r="H6114" s="2" t="s">
        <v>39187</v>
      </c>
      <c r="I6114" s="2" t="s">
        <v>180</v>
      </c>
      <c r="J6114" s="2" t="s">
        <v>39186</v>
      </c>
    </row>
    <row r="6115" spans="1:10" x14ac:dyDescent="0.3">
      <c r="A6115" s="3">
        <v>14087</v>
      </c>
      <c r="B6115" s="3">
        <v>6088104906</v>
      </c>
      <c r="C6115" s="2" t="s">
        <v>39278</v>
      </c>
      <c r="D6115" s="2" t="s">
        <v>1</v>
      </c>
      <c r="E6115" s="3" t="s">
        <v>2</v>
      </c>
      <c r="F6115" s="3">
        <v>48730</v>
      </c>
      <c r="G6115" s="3" t="str">
        <f t="shared" si="95"/>
        <v xml:space="preserve">경남 </v>
      </c>
      <c r="H6115" s="2" t="s">
        <v>39280</v>
      </c>
      <c r="I6115" s="2" t="s">
        <v>5528</v>
      </c>
      <c r="J6115" s="2" t="s">
        <v>39279</v>
      </c>
    </row>
    <row r="6116" spans="1:10" x14ac:dyDescent="0.3">
      <c r="A6116" s="3">
        <v>14172</v>
      </c>
      <c r="B6116" s="3">
        <v>6095475989</v>
      </c>
      <c r="C6116" s="2" t="s">
        <v>39512</v>
      </c>
      <c r="D6116" s="2" t="s">
        <v>1</v>
      </c>
      <c r="E6116" s="3" t="s">
        <v>2</v>
      </c>
      <c r="F6116" s="3">
        <v>48240</v>
      </c>
      <c r="G6116" s="3" t="str">
        <f t="shared" si="95"/>
        <v xml:space="preserve">경남 </v>
      </c>
      <c r="H6116" s="2" t="s">
        <v>39514</v>
      </c>
      <c r="I6116" s="2" t="s">
        <v>3045</v>
      </c>
      <c r="J6116" s="2" t="s">
        <v>39513</v>
      </c>
    </row>
    <row r="6117" spans="1:10" x14ac:dyDescent="0.3">
      <c r="A6117" s="3">
        <v>14173</v>
      </c>
      <c r="B6117" s="3">
        <v>6098158332</v>
      </c>
      <c r="C6117" s="2" t="s">
        <v>39515</v>
      </c>
      <c r="D6117" s="2" t="s">
        <v>1</v>
      </c>
      <c r="E6117" s="3" t="s">
        <v>2</v>
      </c>
      <c r="F6117" s="3">
        <v>48121</v>
      </c>
      <c r="G6117" s="3" t="str">
        <f t="shared" si="95"/>
        <v xml:space="preserve">경남 </v>
      </c>
      <c r="H6117" s="2" t="s">
        <v>39517</v>
      </c>
      <c r="I6117" s="2" t="s">
        <v>47</v>
      </c>
      <c r="J6117" s="2" t="s">
        <v>39516</v>
      </c>
    </row>
    <row r="6118" spans="1:10" x14ac:dyDescent="0.3">
      <c r="A6118" s="3">
        <v>14175</v>
      </c>
      <c r="B6118" s="3">
        <v>6218161841</v>
      </c>
      <c r="C6118" s="2" t="s">
        <v>39521</v>
      </c>
      <c r="D6118" s="2" t="s">
        <v>1</v>
      </c>
      <c r="E6118" s="3" t="s">
        <v>2</v>
      </c>
      <c r="F6118" s="3">
        <v>48330</v>
      </c>
      <c r="G6118" s="3" t="str">
        <f t="shared" si="95"/>
        <v xml:space="preserve">경남 </v>
      </c>
      <c r="H6118" s="2" t="s">
        <v>39523</v>
      </c>
      <c r="I6118" s="2" t="s">
        <v>260</v>
      </c>
      <c r="J6118" s="2" t="s">
        <v>39522</v>
      </c>
    </row>
    <row r="6119" spans="1:10" x14ac:dyDescent="0.3">
      <c r="A6119" s="3">
        <v>14205</v>
      </c>
      <c r="B6119" s="3">
        <v>6088115999</v>
      </c>
      <c r="C6119" s="2" t="s">
        <v>39601</v>
      </c>
      <c r="D6119" s="2" t="s">
        <v>2662</v>
      </c>
      <c r="E6119" s="3" t="s">
        <v>133</v>
      </c>
      <c r="F6119" s="3">
        <v>48127</v>
      </c>
      <c r="G6119" s="3" t="str">
        <f t="shared" si="95"/>
        <v xml:space="preserve">경남 </v>
      </c>
      <c r="H6119" s="2" t="s">
        <v>39603</v>
      </c>
      <c r="I6119" s="2" t="s">
        <v>1653</v>
      </c>
      <c r="J6119" s="2" t="s">
        <v>39602</v>
      </c>
    </row>
    <row r="6120" spans="1:10" x14ac:dyDescent="0.3">
      <c r="A6120" s="3">
        <v>14210</v>
      </c>
      <c r="B6120" s="3">
        <v>6228116086</v>
      </c>
      <c r="C6120" s="2" t="s">
        <v>39616</v>
      </c>
      <c r="D6120" s="2" t="s">
        <v>325</v>
      </c>
      <c r="E6120" s="3" t="s">
        <v>326</v>
      </c>
      <c r="F6120" s="3">
        <v>48250</v>
      </c>
      <c r="G6120" s="3" t="str">
        <f t="shared" si="95"/>
        <v xml:space="preserve">경남 </v>
      </c>
      <c r="H6120" s="2" t="s">
        <v>39618</v>
      </c>
      <c r="I6120" s="2" t="s">
        <v>7619</v>
      </c>
      <c r="J6120" s="2" t="s">
        <v>39617</v>
      </c>
    </row>
    <row r="6121" spans="1:10" x14ac:dyDescent="0.3">
      <c r="A6121" s="3">
        <v>14241</v>
      </c>
      <c r="B6121" s="3">
        <v>6068198785</v>
      </c>
      <c r="C6121" s="2" t="s">
        <v>39695</v>
      </c>
      <c r="D6121" s="2" t="s">
        <v>1</v>
      </c>
      <c r="E6121" s="3" t="s">
        <v>2</v>
      </c>
      <c r="F6121" s="3">
        <v>48250</v>
      </c>
      <c r="G6121" s="3" t="str">
        <f t="shared" si="95"/>
        <v xml:space="preserve">경남 </v>
      </c>
      <c r="H6121" s="2" t="s">
        <v>39697</v>
      </c>
      <c r="I6121" s="2" t="s">
        <v>260</v>
      </c>
      <c r="J6121" s="2" t="s">
        <v>39696</v>
      </c>
    </row>
    <row r="6122" spans="1:10" x14ac:dyDescent="0.3">
      <c r="A6122" s="3">
        <v>14244</v>
      </c>
      <c r="B6122" s="3">
        <v>6218103268</v>
      </c>
      <c r="C6122" s="2" t="s">
        <v>39704</v>
      </c>
      <c r="D6122" s="2" t="s">
        <v>1</v>
      </c>
      <c r="E6122" s="3" t="s">
        <v>2</v>
      </c>
      <c r="F6122" s="3">
        <v>48250</v>
      </c>
      <c r="G6122" s="3" t="str">
        <f t="shared" si="95"/>
        <v xml:space="preserve">경남 </v>
      </c>
      <c r="H6122" s="2" t="s">
        <v>39706</v>
      </c>
      <c r="I6122" s="2" t="s">
        <v>743</v>
      </c>
      <c r="J6122" s="2" t="s">
        <v>39705</v>
      </c>
    </row>
    <row r="6123" spans="1:10" x14ac:dyDescent="0.3">
      <c r="A6123" s="3">
        <v>14245</v>
      </c>
      <c r="B6123" s="3">
        <v>6221168427</v>
      </c>
      <c r="C6123" s="2" t="s">
        <v>39707</v>
      </c>
      <c r="D6123" s="2" t="s">
        <v>1</v>
      </c>
      <c r="E6123" s="3" t="s">
        <v>2</v>
      </c>
      <c r="F6123" s="3">
        <v>48250</v>
      </c>
      <c r="G6123" s="3" t="str">
        <f t="shared" si="95"/>
        <v xml:space="preserve">경남 </v>
      </c>
      <c r="H6123" s="2" t="s">
        <v>39709</v>
      </c>
      <c r="I6123" s="2" t="s">
        <v>1411</v>
      </c>
      <c r="J6123" s="2" t="s">
        <v>39708</v>
      </c>
    </row>
    <row r="6124" spans="1:10" x14ac:dyDescent="0.3">
      <c r="A6124" s="3">
        <v>14278</v>
      </c>
      <c r="B6124" s="3">
        <v>6088112008</v>
      </c>
      <c r="C6124" s="2" t="s">
        <v>39787</v>
      </c>
      <c r="D6124" s="2" t="s">
        <v>1</v>
      </c>
      <c r="E6124" s="3" t="s">
        <v>2</v>
      </c>
      <c r="F6124" s="3">
        <v>48730</v>
      </c>
      <c r="G6124" s="3" t="str">
        <f t="shared" si="95"/>
        <v xml:space="preserve">경남 </v>
      </c>
      <c r="H6124" s="2" t="s">
        <v>39789</v>
      </c>
      <c r="I6124" s="2" t="s">
        <v>2849</v>
      </c>
      <c r="J6124" s="2" t="s">
        <v>39788</v>
      </c>
    </row>
    <row r="6125" spans="1:10" x14ac:dyDescent="0.3">
      <c r="A6125" s="3">
        <v>14279</v>
      </c>
      <c r="B6125" s="3">
        <v>6090662896</v>
      </c>
      <c r="C6125" s="2" t="s">
        <v>39790</v>
      </c>
      <c r="D6125" s="2" t="s">
        <v>1</v>
      </c>
      <c r="E6125" s="3" t="s">
        <v>2</v>
      </c>
      <c r="F6125" s="3">
        <v>48121</v>
      </c>
      <c r="G6125" s="3" t="str">
        <f t="shared" si="95"/>
        <v xml:space="preserve">경남 </v>
      </c>
      <c r="H6125" s="2" t="s">
        <v>39792</v>
      </c>
      <c r="I6125" s="2" t="s">
        <v>2304</v>
      </c>
      <c r="J6125" s="2" t="s">
        <v>39791</v>
      </c>
    </row>
    <row r="6126" spans="1:10" x14ac:dyDescent="0.3">
      <c r="A6126" s="3">
        <v>14280</v>
      </c>
      <c r="B6126" s="3">
        <v>6098179211</v>
      </c>
      <c r="C6126" s="2" t="s">
        <v>39793</v>
      </c>
      <c r="D6126" s="2" t="s">
        <v>1</v>
      </c>
      <c r="E6126" s="3" t="s">
        <v>2</v>
      </c>
      <c r="F6126" s="3">
        <v>48123</v>
      </c>
      <c r="G6126" s="3" t="str">
        <f t="shared" si="95"/>
        <v xml:space="preserve">경남 </v>
      </c>
      <c r="H6126" s="2" t="s">
        <v>39795</v>
      </c>
      <c r="I6126" s="2" t="s">
        <v>99</v>
      </c>
      <c r="J6126" s="2" t="s">
        <v>39794</v>
      </c>
    </row>
    <row r="6127" spans="1:10" x14ac:dyDescent="0.3">
      <c r="A6127" s="3">
        <v>14281</v>
      </c>
      <c r="B6127" s="3">
        <v>6098188710</v>
      </c>
      <c r="C6127" s="2" t="s">
        <v>39796</v>
      </c>
      <c r="D6127" s="2" t="s">
        <v>1</v>
      </c>
      <c r="E6127" s="3" t="s">
        <v>2</v>
      </c>
      <c r="F6127" s="3">
        <v>48121</v>
      </c>
      <c r="G6127" s="3" t="str">
        <f t="shared" si="95"/>
        <v xml:space="preserve">경남 </v>
      </c>
      <c r="H6127" s="2" t="s">
        <v>39798</v>
      </c>
      <c r="I6127" s="2" t="s">
        <v>12503</v>
      </c>
      <c r="J6127" s="2" t="s">
        <v>39797</v>
      </c>
    </row>
    <row r="6128" spans="1:10" x14ac:dyDescent="0.3">
      <c r="A6128" s="3">
        <v>14282</v>
      </c>
      <c r="B6128" s="3">
        <v>6218170506</v>
      </c>
      <c r="C6128" s="2" t="s">
        <v>39799</v>
      </c>
      <c r="D6128" s="2" t="s">
        <v>325</v>
      </c>
      <c r="E6128" s="3" t="s">
        <v>326</v>
      </c>
      <c r="F6128" s="3">
        <v>48330</v>
      </c>
      <c r="G6128" s="3" t="str">
        <f t="shared" si="95"/>
        <v xml:space="preserve">경남 </v>
      </c>
      <c r="H6128" s="2" t="s">
        <v>39801</v>
      </c>
      <c r="I6128" s="2" t="s">
        <v>2687</v>
      </c>
      <c r="J6128" s="2" t="s">
        <v>39800</v>
      </c>
    </row>
    <row r="6129" spans="1:10" x14ac:dyDescent="0.3">
      <c r="A6129" s="3">
        <v>14316</v>
      </c>
      <c r="B6129" s="3">
        <v>6078134877</v>
      </c>
      <c r="C6129" s="2" t="s">
        <v>39889</v>
      </c>
      <c r="D6129" s="2" t="s">
        <v>1</v>
      </c>
      <c r="E6129" s="3" t="s">
        <v>2</v>
      </c>
      <c r="F6129" s="3">
        <v>48250</v>
      </c>
      <c r="G6129" s="3" t="str">
        <f t="shared" si="95"/>
        <v xml:space="preserve">경남 </v>
      </c>
      <c r="H6129" s="2" t="s">
        <v>39891</v>
      </c>
      <c r="I6129" s="2" t="s">
        <v>43</v>
      </c>
      <c r="J6129" s="2" t="s">
        <v>39890</v>
      </c>
    </row>
    <row r="6130" spans="1:10" x14ac:dyDescent="0.3">
      <c r="A6130" s="3">
        <v>14317</v>
      </c>
      <c r="B6130" s="3">
        <v>6088139818</v>
      </c>
      <c r="C6130" s="2" t="s">
        <v>39892</v>
      </c>
      <c r="D6130" s="2" t="s">
        <v>1</v>
      </c>
      <c r="E6130" s="3" t="s">
        <v>2</v>
      </c>
      <c r="F6130" s="3">
        <v>48125</v>
      </c>
      <c r="G6130" s="3" t="str">
        <f t="shared" si="95"/>
        <v xml:space="preserve">경남 </v>
      </c>
      <c r="H6130" s="2" t="s">
        <v>39894</v>
      </c>
      <c r="I6130" s="2" t="s">
        <v>4869</v>
      </c>
      <c r="J6130" s="2" t="s">
        <v>39893</v>
      </c>
    </row>
    <row r="6131" spans="1:10" x14ac:dyDescent="0.3">
      <c r="A6131" s="3">
        <v>14318</v>
      </c>
      <c r="B6131" s="3">
        <v>6110662550</v>
      </c>
      <c r="C6131" s="2" t="s">
        <v>39895</v>
      </c>
      <c r="D6131" s="2" t="s">
        <v>1</v>
      </c>
      <c r="E6131" s="3" t="s">
        <v>2</v>
      </c>
      <c r="F6131" s="3">
        <v>48880</v>
      </c>
      <c r="G6131" s="3" t="str">
        <f t="shared" si="95"/>
        <v xml:space="preserve">경남 </v>
      </c>
      <c r="H6131" s="2" t="s">
        <v>39897</v>
      </c>
      <c r="I6131" s="2" t="s">
        <v>124</v>
      </c>
      <c r="J6131" s="2" t="s">
        <v>39896</v>
      </c>
    </row>
    <row r="6132" spans="1:10" x14ac:dyDescent="0.3">
      <c r="A6132" s="3">
        <v>14320</v>
      </c>
      <c r="B6132" s="3">
        <v>6218159350</v>
      </c>
      <c r="C6132" s="2" t="s">
        <v>39901</v>
      </c>
      <c r="D6132" s="2" t="s">
        <v>1</v>
      </c>
      <c r="E6132" s="3" t="s">
        <v>2</v>
      </c>
      <c r="F6132" s="3">
        <v>48330</v>
      </c>
      <c r="G6132" s="3" t="str">
        <f t="shared" si="95"/>
        <v xml:space="preserve">경남 </v>
      </c>
      <c r="H6132" s="2" t="s">
        <v>39903</v>
      </c>
      <c r="I6132" s="2" t="s">
        <v>364</v>
      </c>
      <c r="J6132" s="2" t="s">
        <v>39902</v>
      </c>
    </row>
    <row r="6133" spans="1:10" x14ac:dyDescent="0.3">
      <c r="A6133" s="3">
        <v>14409</v>
      </c>
      <c r="B6133" s="3">
        <v>6098108128</v>
      </c>
      <c r="C6133" s="2" t="s">
        <v>11959</v>
      </c>
      <c r="D6133" s="2" t="s">
        <v>1</v>
      </c>
      <c r="E6133" s="3" t="s">
        <v>2</v>
      </c>
      <c r="F6133" s="3">
        <v>48125</v>
      </c>
      <c r="G6133" s="3" t="str">
        <f t="shared" si="95"/>
        <v xml:space="preserve">경남 </v>
      </c>
      <c r="H6133" s="2" t="s">
        <v>40133</v>
      </c>
      <c r="I6133" s="2" t="s">
        <v>1011</v>
      </c>
      <c r="J6133" s="2" t="s">
        <v>40132</v>
      </c>
    </row>
    <row r="6134" spans="1:10" x14ac:dyDescent="0.3">
      <c r="A6134" s="3">
        <v>14410</v>
      </c>
      <c r="B6134" s="3">
        <v>6098149361</v>
      </c>
      <c r="C6134" s="2" t="s">
        <v>40134</v>
      </c>
      <c r="D6134" s="2" t="s">
        <v>1</v>
      </c>
      <c r="E6134" s="3" t="s">
        <v>2</v>
      </c>
      <c r="F6134" s="3">
        <v>48123</v>
      </c>
      <c r="G6134" s="3" t="str">
        <f t="shared" si="95"/>
        <v xml:space="preserve">경남 </v>
      </c>
      <c r="H6134" s="2" t="s">
        <v>40136</v>
      </c>
      <c r="I6134" s="2" t="s">
        <v>260</v>
      </c>
      <c r="J6134" s="2" t="s">
        <v>40135</v>
      </c>
    </row>
    <row r="6135" spans="1:10" x14ac:dyDescent="0.3">
      <c r="A6135" s="3">
        <v>14411</v>
      </c>
      <c r="B6135" s="3">
        <v>6228111612</v>
      </c>
      <c r="C6135" s="2" t="s">
        <v>40137</v>
      </c>
      <c r="D6135" s="2" t="s">
        <v>1</v>
      </c>
      <c r="E6135" s="3" t="s">
        <v>2</v>
      </c>
      <c r="F6135" s="3">
        <v>48250</v>
      </c>
      <c r="G6135" s="3" t="str">
        <f t="shared" si="95"/>
        <v xml:space="preserve">경남 </v>
      </c>
      <c r="H6135" s="2" t="s">
        <v>40139</v>
      </c>
      <c r="I6135" s="2" t="s">
        <v>5528</v>
      </c>
      <c r="J6135" s="2" t="s">
        <v>40138</v>
      </c>
    </row>
    <row r="6136" spans="1:10" x14ac:dyDescent="0.3">
      <c r="A6136" s="3">
        <v>14437</v>
      </c>
      <c r="B6136" s="3">
        <v>6118107802</v>
      </c>
      <c r="C6136" s="2" t="s">
        <v>40203</v>
      </c>
      <c r="D6136" s="2" t="s">
        <v>1</v>
      </c>
      <c r="E6136" s="3" t="s">
        <v>2</v>
      </c>
      <c r="F6136" s="3">
        <v>48870</v>
      </c>
      <c r="G6136" s="3" t="str">
        <f t="shared" si="95"/>
        <v xml:space="preserve">경남 </v>
      </c>
      <c r="H6136" s="2" t="s">
        <v>40205</v>
      </c>
      <c r="I6136" s="2" t="s">
        <v>47</v>
      </c>
      <c r="J6136" s="2" t="s">
        <v>40204</v>
      </c>
    </row>
    <row r="6137" spans="1:10" x14ac:dyDescent="0.3">
      <c r="A6137" s="3">
        <v>14438</v>
      </c>
      <c r="B6137" s="3">
        <v>6150325556</v>
      </c>
      <c r="C6137" s="2" t="s">
        <v>40206</v>
      </c>
      <c r="D6137" s="2" t="s">
        <v>1</v>
      </c>
      <c r="E6137" s="3" t="s">
        <v>2</v>
      </c>
      <c r="F6137" s="3">
        <v>48250</v>
      </c>
      <c r="G6137" s="3" t="str">
        <f t="shared" si="95"/>
        <v xml:space="preserve">경남 </v>
      </c>
      <c r="H6137" s="2" t="s">
        <v>40208</v>
      </c>
      <c r="I6137" s="2" t="s">
        <v>557</v>
      </c>
      <c r="J6137" s="2" t="s">
        <v>40207</v>
      </c>
    </row>
    <row r="6138" spans="1:10" x14ac:dyDescent="0.3">
      <c r="A6138" s="3">
        <v>14443</v>
      </c>
      <c r="B6138" s="3">
        <v>6228119216</v>
      </c>
      <c r="C6138" s="2" t="s">
        <v>40220</v>
      </c>
      <c r="D6138" s="2" t="s">
        <v>1</v>
      </c>
      <c r="E6138" s="3" t="s">
        <v>2</v>
      </c>
      <c r="F6138" s="3">
        <v>48250</v>
      </c>
      <c r="G6138" s="3" t="str">
        <f t="shared" si="95"/>
        <v xml:space="preserve">경남 </v>
      </c>
      <c r="H6138" s="2" t="s">
        <v>40222</v>
      </c>
      <c r="I6138" s="2" t="s">
        <v>1885</v>
      </c>
      <c r="J6138" s="2" t="s">
        <v>40221</v>
      </c>
    </row>
    <row r="6139" spans="1:10" x14ac:dyDescent="0.3">
      <c r="A6139" s="3">
        <v>14454</v>
      </c>
      <c r="B6139" s="3">
        <v>1248141058</v>
      </c>
      <c r="C6139" s="2" t="s">
        <v>40251</v>
      </c>
      <c r="D6139" s="2" t="s">
        <v>1</v>
      </c>
      <c r="E6139" s="3" t="s">
        <v>2</v>
      </c>
      <c r="F6139" s="3">
        <v>48127</v>
      </c>
      <c r="G6139" s="3" t="str">
        <f t="shared" si="95"/>
        <v xml:space="preserve">경남 </v>
      </c>
      <c r="H6139" s="2" t="s">
        <v>40253</v>
      </c>
      <c r="I6139" s="2" t="s">
        <v>5</v>
      </c>
      <c r="J6139" s="2" t="s">
        <v>40252</v>
      </c>
    </row>
    <row r="6140" spans="1:10" x14ac:dyDescent="0.3">
      <c r="A6140" s="3">
        <v>14478</v>
      </c>
      <c r="B6140" s="3">
        <v>6138110884</v>
      </c>
      <c r="C6140" s="2" t="s">
        <v>40318</v>
      </c>
      <c r="D6140" s="2" t="s">
        <v>1</v>
      </c>
      <c r="E6140" s="3" t="s">
        <v>2</v>
      </c>
      <c r="F6140" s="3">
        <v>48170</v>
      </c>
      <c r="G6140" s="3" t="str">
        <f t="shared" si="95"/>
        <v xml:space="preserve">경남 </v>
      </c>
      <c r="H6140" s="2" t="s">
        <v>40320</v>
      </c>
      <c r="I6140" s="2" t="s">
        <v>763</v>
      </c>
      <c r="J6140" s="2" t="s">
        <v>40319</v>
      </c>
    </row>
    <row r="6141" spans="1:10" x14ac:dyDescent="0.3">
      <c r="A6141" s="3">
        <v>14479</v>
      </c>
      <c r="B6141" s="3">
        <v>6138121213</v>
      </c>
      <c r="C6141" s="2" t="s">
        <v>40321</v>
      </c>
      <c r="D6141" s="2" t="s">
        <v>325</v>
      </c>
      <c r="E6141" s="3" t="s">
        <v>326</v>
      </c>
      <c r="F6141" s="3">
        <v>48170</v>
      </c>
      <c r="G6141" s="3" t="str">
        <f t="shared" si="95"/>
        <v xml:space="preserve">경남 </v>
      </c>
      <c r="H6141" s="2" t="s">
        <v>40323</v>
      </c>
      <c r="I6141" s="2" t="s">
        <v>2331</v>
      </c>
      <c r="J6141" s="2" t="s">
        <v>40322</v>
      </c>
    </row>
    <row r="6142" spans="1:10" x14ac:dyDescent="0.3">
      <c r="A6142" s="3">
        <v>14518</v>
      </c>
      <c r="B6142" s="3">
        <v>6128107197</v>
      </c>
      <c r="C6142" s="2" t="s">
        <v>40428</v>
      </c>
      <c r="D6142" s="2" t="s">
        <v>1</v>
      </c>
      <c r="E6142" s="3" t="s">
        <v>2</v>
      </c>
      <c r="F6142" s="3">
        <v>48310</v>
      </c>
      <c r="G6142" s="3" t="str">
        <f t="shared" si="95"/>
        <v xml:space="preserve">경남 </v>
      </c>
      <c r="H6142" s="2" t="s">
        <v>922</v>
      </c>
      <c r="I6142" s="2" t="s">
        <v>923</v>
      </c>
      <c r="J6142" s="2" t="s">
        <v>40429</v>
      </c>
    </row>
    <row r="6143" spans="1:10" x14ac:dyDescent="0.3">
      <c r="A6143" s="3">
        <v>14554</v>
      </c>
      <c r="B6143" s="3">
        <v>6098137773</v>
      </c>
      <c r="C6143" s="2" t="s">
        <v>40519</v>
      </c>
      <c r="D6143" s="2" t="s">
        <v>1</v>
      </c>
      <c r="E6143" s="3" t="s">
        <v>2</v>
      </c>
      <c r="F6143" s="3">
        <v>48123</v>
      </c>
      <c r="G6143" s="3" t="str">
        <f t="shared" si="95"/>
        <v xml:space="preserve">경남 </v>
      </c>
      <c r="H6143" s="2" t="s">
        <v>40521</v>
      </c>
      <c r="I6143" s="2" t="s">
        <v>51</v>
      </c>
      <c r="J6143" s="2" t="s">
        <v>40520</v>
      </c>
    </row>
    <row r="6144" spans="1:10" x14ac:dyDescent="0.3">
      <c r="A6144" s="3">
        <v>14555</v>
      </c>
      <c r="B6144" s="3">
        <v>6099159403</v>
      </c>
      <c r="C6144" s="2" t="s">
        <v>40522</v>
      </c>
      <c r="D6144" s="2" t="s">
        <v>1</v>
      </c>
      <c r="E6144" s="3" t="s">
        <v>2</v>
      </c>
      <c r="F6144" s="3">
        <v>48121</v>
      </c>
      <c r="G6144" s="3" t="str">
        <f t="shared" si="95"/>
        <v xml:space="preserve">경남 </v>
      </c>
      <c r="H6144" s="2" t="s">
        <v>40524</v>
      </c>
      <c r="I6144" s="2" t="s">
        <v>1859</v>
      </c>
      <c r="J6144" s="2" t="s">
        <v>40523</v>
      </c>
    </row>
    <row r="6145" spans="1:10" x14ac:dyDescent="0.3">
      <c r="A6145" s="3">
        <v>14559</v>
      </c>
      <c r="B6145" s="3">
        <v>6228121371</v>
      </c>
      <c r="C6145" s="2" t="s">
        <v>40534</v>
      </c>
      <c r="D6145" s="2" t="s">
        <v>1</v>
      </c>
      <c r="E6145" s="3" t="s">
        <v>2</v>
      </c>
      <c r="F6145" s="3">
        <v>48250</v>
      </c>
      <c r="G6145" s="3" t="str">
        <f t="shared" si="95"/>
        <v xml:space="preserve">경남 </v>
      </c>
      <c r="H6145" s="2" t="s">
        <v>40536</v>
      </c>
      <c r="I6145" s="2" t="s">
        <v>3041</v>
      </c>
      <c r="J6145" s="2" t="s">
        <v>40535</v>
      </c>
    </row>
    <row r="6146" spans="1:10" x14ac:dyDescent="0.3">
      <c r="A6146" s="3">
        <v>14588</v>
      </c>
      <c r="B6146" s="3">
        <v>6088114461</v>
      </c>
      <c r="C6146" s="2" t="s">
        <v>40611</v>
      </c>
      <c r="D6146" s="2" t="s">
        <v>1</v>
      </c>
      <c r="E6146" s="3" t="s">
        <v>2</v>
      </c>
      <c r="F6146" s="3">
        <v>48125</v>
      </c>
      <c r="G6146" s="3" t="str">
        <f t="shared" si="95"/>
        <v xml:space="preserve">경남 </v>
      </c>
      <c r="H6146" s="2" t="s">
        <v>40613</v>
      </c>
      <c r="I6146" s="2" t="s">
        <v>440</v>
      </c>
      <c r="J6146" s="2" t="s">
        <v>40612</v>
      </c>
    </row>
    <row r="6147" spans="1:10" x14ac:dyDescent="0.3">
      <c r="A6147" s="3">
        <v>14589</v>
      </c>
      <c r="B6147" s="3">
        <v>6138117567</v>
      </c>
      <c r="C6147" s="2" t="s">
        <v>40614</v>
      </c>
      <c r="D6147" s="2" t="s">
        <v>1</v>
      </c>
      <c r="E6147" s="3" t="s">
        <v>2</v>
      </c>
      <c r="F6147" s="3">
        <v>48170</v>
      </c>
      <c r="G6147" s="3" t="str">
        <f t="shared" ref="G6147:G6210" si="96">LEFT(H6147,3)</f>
        <v xml:space="preserve">경남 </v>
      </c>
      <c r="H6147" s="2" t="s">
        <v>40616</v>
      </c>
      <c r="I6147" s="2" t="s">
        <v>763</v>
      </c>
      <c r="J6147" s="2" t="s">
        <v>40615</v>
      </c>
    </row>
    <row r="6148" spans="1:10" x14ac:dyDescent="0.3">
      <c r="A6148" s="3">
        <v>14623</v>
      </c>
      <c r="B6148" s="3">
        <v>6218186411</v>
      </c>
      <c r="C6148" s="2" t="s">
        <v>40705</v>
      </c>
      <c r="D6148" s="2" t="s">
        <v>1</v>
      </c>
      <c r="E6148" s="3" t="s">
        <v>2</v>
      </c>
      <c r="F6148" s="3">
        <v>48330</v>
      </c>
      <c r="G6148" s="3" t="str">
        <f t="shared" si="96"/>
        <v xml:space="preserve">경남 </v>
      </c>
      <c r="H6148" s="2" t="s">
        <v>40707</v>
      </c>
      <c r="I6148" s="2" t="s">
        <v>99</v>
      </c>
      <c r="J6148" s="2" t="s">
        <v>40706</v>
      </c>
    </row>
    <row r="6149" spans="1:10" x14ac:dyDescent="0.3">
      <c r="A6149" s="3">
        <v>14651</v>
      </c>
      <c r="B6149" s="3">
        <v>6091054582</v>
      </c>
      <c r="C6149" s="2" t="s">
        <v>40778</v>
      </c>
      <c r="D6149" s="2" t="s">
        <v>1</v>
      </c>
      <c r="E6149" s="3" t="s">
        <v>2</v>
      </c>
      <c r="F6149" s="3">
        <v>48250</v>
      </c>
      <c r="G6149" s="3" t="str">
        <f t="shared" si="96"/>
        <v xml:space="preserve">경남 </v>
      </c>
      <c r="H6149" s="2" t="s">
        <v>40780</v>
      </c>
      <c r="I6149" s="2" t="s">
        <v>2040</v>
      </c>
      <c r="J6149" s="2" t="s">
        <v>40779</v>
      </c>
    </row>
    <row r="6150" spans="1:10" x14ac:dyDescent="0.3">
      <c r="A6150" s="3">
        <v>14654</v>
      </c>
      <c r="B6150" s="3">
        <v>6218157181</v>
      </c>
      <c r="C6150" s="2" t="s">
        <v>40787</v>
      </c>
      <c r="D6150" s="2" t="s">
        <v>1</v>
      </c>
      <c r="E6150" s="3" t="s">
        <v>2</v>
      </c>
      <c r="F6150" s="3">
        <v>48250</v>
      </c>
      <c r="G6150" s="3" t="str">
        <f t="shared" si="96"/>
        <v xml:space="preserve">경남 </v>
      </c>
      <c r="H6150" s="2" t="s">
        <v>40789</v>
      </c>
      <c r="I6150" s="2" t="s">
        <v>451</v>
      </c>
      <c r="J6150" s="2" t="s">
        <v>40788</v>
      </c>
    </row>
    <row r="6151" spans="1:10" x14ac:dyDescent="0.3">
      <c r="A6151" s="3">
        <v>14655</v>
      </c>
      <c r="B6151" s="3">
        <v>6221261815</v>
      </c>
      <c r="C6151" s="2" t="s">
        <v>40790</v>
      </c>
      <c r="D6151" s="2" t="s">
        <v>895</v>
      </c>
      <c r="E6151" s="3" t="s">
        <v>896</v>
      </c>
      <c r="F6151" s="3">
        <v>48250</v>
      </c>
      <c r="G6151" s="3" t="str">
        <f t="shared" si="96"/>
        <v xml:space="preserve">경남 </v>
      </c>
      <c r="H6151" s="2" t="s">
        <v>40792</v>
      </c>
      <c r="I6151" s="2" t="s">
        <v>965</v>
      </c>
      <c r="J6151" s="2" t="s">
        <v>40791</v>
      </c>
    </row>
    <row r="6152" spans="1:10" x14ac:dyDescent="0.3">
      <c r="A6152" s="3">
        <v>14702</v>
      </c>
      <c r="B6152" s="3">
        <v>6098136134</v>
      </c>
      <c r="C6152" s="2" t="s">
        <v>40917</v>
      </c>
      <c r="D6152" s="2" t="s">
        <v>1</v>
      </c>
      <c r="E6152" s="3" t="s">
        <v>2</v>
      </c>
      <c r="F6152" s="3">
        <v>48121</v>
      </c>
      <c r="G6152" s="3" t="str">
        <f t="shared" si="96"/>
        <v xml:space="preserve">경남 </v>
      </c>
      <c r="H6152" s="2" t="s">
        <v>40919</v>
      </c>
      <c r="I6152" s="2" t="s">
        <v>423</v>
      </c>
      <c r="J6152" s="2" t="s">
        <v>40918</v>
      </c>
    </row>
    <row r="6153" spans="1:10" x14ac:dyDescent="0.3">
      <c r="A6153" s="3">
        <v>14743</v>
      </c>
      <c r="B6153" s="3">
        <v>6090107980</v>
      </c>
      <c r="C6153" s="2" t="s">
        <v>41028</v>
      </c>
      <c r="D6153" s="2" t="s">
        <v>1</v>
      </c>
      <c r="E6153" s="3" t="s">
        <v>2</v>
      </c>
      <c r="F6153" s="3">
        <v>48123</v>
      </c>
      <c r="G6153" s="3" t="str">
        <f t="shared" si="96"/>
        <v xml:space="preserve">경남 </v>
      </c>
      <c r="H6153" s="2" t="s">
        <v>41030</v>
      </c>
      <c r="I6153" s="2" t="s">
        <v>237</v>
      </c>
      <c r="J6153" s="2" t="s">
        <v>41029</v>
      </c>
    </row>
    <row r="6154" spans="1:10" x14ac:dyDescent="0.3">
      <c r="A6154" s="3">
        <v>14744</v>
      </c>
      <c r="B6154" s="3">
        <v>6138142839</v>
      </c>
      <c r="C6154" s="2" t="s">
        <v>41031</v>
      </c>
      <c r="D6154" s="2" t="s">
        <v>1796</v>
      </c>
      <c r="E6154" s="3" t="s">
        <v>3518</v>
      </c>
      <c r="F6154" s="3">
        <v>48240</v>
      </c>
      <c r="G6154" s="3" t="str">
        <f t="shared" si="96"/>
        <v xml:space="preserve">경남 </v>
      </c>
      <c r="H6154" s="2" t="s">
        <v>41033</v>
      </c>
      <c r="I6154" s="2" t="s">
        <v>3045</v>
      </c>
      <c r="J6154" s="2" t="s">
        <v>41032</v>
      </c>
    </row>
    <row r="6155" spans="1:10" x14ac:dyDescent="0.3">
      <c r="A6155" s="3">
        <v>14745</v>
      </c>
      <c r="B6155" s="3">
        <v>6158132642</v>
      </c>
      <c r="C6155" s="2" t="s">
        <v>7412</v>
      </c>
      <c r="D6155" s="2" t="s">
        <v>1</v>
      </c>
      <c r="E6155" s="3" t="s">
        <v>2</v>
      </c>
      <c r="F6155" s="3">
        <v>48250</v>
      </c>
      <c r="G6155" s="3" t="str">
        <f t="shared" si="96"/>
        <v xml:space="preserve">경남 </v>
      </c>
      <c r="H6155" s="2" t="s">
        <v>41035</v>
      </c>
      <c r="I6155" s="2" t="s">
        <v>616</v>
      </c>
      <c r="J6155" s="2" t="s">
        <v>41034</v>
      </c>
    </row>
    <row r="6156" spans="1:10" x14ac:dyDescent="0.3">
      <c r="A6156" s="3">
        <v>14751</v>
      </c>
      <c r="B6156" s="3">
        <v>1078606987</v>
      </c>
      <c r="C6156" s="2" t="s">
        <v>41050</v>
      </c>
      <c r="D6156" s="2" t="s">
        <v>1</v>
      </c>
      <c r="E6156" s="3" t="s">
        <v>2</v>
      </c>
      <c r="F6156" s="3">
        <v>48240</v>
      </c>
      <c r="G6156" s="3" t="str">
        <f t="shared" si="96"/>
        <v xml:space="preserve">경남 </v>
      </c>
      <c r="H6156" s="2" t="s">
        <v>41052</v>
      </c>
      <c r="I6156" s="2" t="s">
        <v>13</v>
      </c>
      <c r="J6156" s="2" t="s">
        <v>41051</v>
      </c>
    </row>
    <row r="6157" spans="1:10" x14ac:dyDescent="0.3">
      <c r="A6157" s="3">
        <v>14775</v>
      </c>
      <c r="B6157" s="3">
        <v>5158108371</v>
      </c>
      <c r="C6157" s="2" t="s">
        <v>41116</v>
      </c>
      <c r="D6157" s="2" t="s">
        <v>1</v>
      </c>
      <c r="E6157" s="3" t="s">
        <v>2</v>
      </c>
      <c r="F6157" s="3">
        <v>48250</v>
      </c>
      <c r="G6157" s="3" t="str">
        <f t="shared" si="96"/>
        <v xml:space="preserve">경남 </v>
      </c>
      <c r="H6157" s="2" t="s">
        <v>41118</v>
      </c>
      <c r="I6157" s="2" t="s">
        <v>99</v>
      </c>
      <c r="J6157" s="2" t="s">
        <v>41117</v>
      </c>
    </row>
    <row r="6158" spans="1:10" x14ac:dyDescent="0.3">
      <c r="A6158" s="3">
        <v>14779</v>
      </c>
      <c r="B6158" s="3">
        <v>6088122243</v>
      </c>
      <c r="C6158" s="2" t="s">
        <v>41128</v>
      </c>
      <c r="D6158" s="2" t="s">
        <v>1</v>
      </c>
      <c r="E6158" s="3" t="s">
        <v>2</v>
      </c>
      <c r="F6158" s="3">
        <v>48121</v>
      </c>
      <c r="G6158" s="3" t="str">
        <f t="shared" si="96"/>
        <v xml:space="preserve">경남 </v>
      </c>
      <c r="H6158" s="2" t="s">
        <v>41130</v>
      </c>
      <c r="I6158" s="2" t="s">
        <v>616</v>
      </c>
      <c r="J6158" s="2" t="s">
        <v>41129</v>
      </c>
    </row>
    <row r="6159" spans="1:10" x14ac:dyDescent="0.3">
      <c r="A6159" s="3">
        <v>14813</v>
      </c>
      <c r="B6159" s="3">
        <v>6098154694</v>
      </c>
      <c r="C6159" s="2" t="s">
        <v>41218</v>
      </c>
      <c r="D6159" s="2" t="s">
        <v>1</v>
      </c>
      <c r="E6159" s="3" t="s">
        <v>2</v>
      </c>
      <c r="F6159" s="3">
        <v>48121</v>
      </c>
      <c r="G6159" s="3" t="str">
        <f t="shared" si="96"/>
        <v xml:space="preserve">경남 </v>
      </c>
      <c r="H6159" s="2" t="s">
        <v>41220</v>
      </c>
      <c r="I6159" s="2" t="s">
        <v>1234</v>
      </c>
      <c r="J6159" s="2" t="s">
        <v>41219</v>
      </c>
    </row>
    <row r="6160" spans="1:10" x14ac:dyDescent="0.3">
      <c r="A6160" s="3">
        <v>14815</v>
      </c>
      <c r="B6160" s="3">
        <v>6228111820</v>
      </c>
      <c r="C6160" s="2" t="s">
        <v>41224</v>
      </c>
      <c r="D6160" s="2" t="s">
        <v>1</v>
      </c>
      <c r="E6160" s="3" t="s">
        <v>2</v>
      </c>
      <c r="F6160" s="3">
        <v>48250</v>
      </c>
      <c r="G6160" s="3" t="str">
        <f t="shared" si="96"/>
        <v xml:space="preserve">경남 </v>
      </c>
      <c r="H6160" s="2" t="s">
        <v>41226</v>
      </c>
      <c r="I6160" s="2" t="s">
        <v>63</v>
      </c>
      <c r="J6160" s="2" t="s">
        <v>41225</v>
      </c>
    </row>
    <row r="6161" spans="1:10" x14ac:dyDescent="0.3">
      <c r="A6161" s="3">
        <v>14855</v>
      </c>
      <c r="B6161" s="3">
        <v>6060548355</v>
      </c>
      <c r="C6161" s="2" t="s">
        <v>41319</v>
      </c>
      <c r="D6161" s="2" t="s">
        <v>1</v>
      </c>
      <c r="E6161" s="3" t="s">
        <v>2</v>
      </c>
      <c r="F6161" s="3">
        <v>48330</v>
      </c>
      <c r="G6161" s="3" t="str">
        <f t="shared" si="96"/>
        <v xml:space="preserve">경남 </v>
      </c>
      <c r="H6161" s="2" t="s">
        <v>41321</v>
      </c>
      <c r="I6161" s="2" t="s">
        <v>260</v>
      </c>
      <c r="J6161" s="2" t="s">
        <v>41320</v>
      </c>
    </row>
    <row r="6162" spans="1:10" x14ac:dyDescent="0.3">
      <c r="A6162" s="3">
        <v>14865</v>
      </c>
      <c r="B6162" s="3">
        <v>1208186276</v>
      </c>
      <c r="C6162" s="2" t="s">
        <v>41346</v>
      </c>
      <c r="D6162" s="2" t="s">
        <v>1</v>
      </c>
      <c r="E6162" s="3" t="s">
        <v>2</v>
      </c>
      <c r="F6162" s="3">
        <v>48123</v>
      </c>
      <c r="G6162" s="3" t="str">
        <f t="shared" si="96"/>
        <v xml:space="preserve">경남 </v>
      </c>
      <c r="H6162" s="2" t="s">
        <v>2618</v>
      </c>
      <c r="I6162" s="2" t="s">
        <v>575</v>
      </c>
      <c r="J6162" s="2" t="s">
        <v>41347</v>
      </c>
    </row>
    <row r="6163" spans="1:10" x14ac:dyDescent="0.3">
      <c r="A6163" s="3">
        <v>14904</v>
      </c>
      <c r="B6163" s="3">
        <v>6098141961</v>
      </c>
      <c r="C6163" s="2" t="s">
        <v>41448</v>
      </c>
      <c r="D6163" s="2" t="s">
        <v>1</v>
      </c>
      <c r="E6163" s="3" t="s">
        <v>2</v>
      </c>
      <c r="F6163" s="3">
        <v>48121</v>
      </c>
      <c r="G6163" s="3" t="str">
        <f t="shared" si="96"/>
        <v xml:space="preserve">경남 </v>
      </c>
      <c r="H6163" s="2" t="s">
        <v>41450</v>
      </c>
      <c r="I6163" s="2" t="s">
        <v>2862</v>
      </c>
      <c r="J6163" s="2" t="s">
        <v>41449</v>
      </c>
    </row>
    <row r="6164" spans="1:10" x14ac:dyDescent="0.3">
      <c r="A6164" s="3">
        <v>14905</v>
      </c>
      <c r="B6164" s="3">
        <v>6098146840</v>
      </c>
      <c r="C6164" s="2" t="s">
        <v>41451</v>
      </c>
      <c r="D6164" s="2" t="s">
        <v>1</v>
      </c>
      <c r="E6164" s="3" t="s">
        <v>2</v>
      </c>
      <c r="F6164" s="3">
        <v>48121</v>
      </c>
      <c r="G6164" s="3" t="str">
        <f t="shared" si="96"/>
        <v xml:space="preserve">경남 </v>
      </c>
      <c r="H6164" s="2" t="s">
        <v>41453</v>
      </c>
      <c r="I6164" s="2" t="s">
        <v>63</v>
      </c>
      <c r="J6164" s="2" t="s">
        <v>41452</v>
      </c>
    </row>
    <row r="6165" spans="1:10" x14ac:dyDescent="0.3">
      <c r="A6165" s="3">
        <v>14906</v>
      </c>
      <c r="B6165" s="3">
        <v>6098157629</v>
      </c>
      <c r="C6165" s="2" t="s">
        <v>41454</v>
      </c>
      <c r="D6165" s="2" t="s">
        <v>1</v>
      </c>
      <c r="E6165" s="3" t="s">
        <v>2</v>
      </c>
      <c r="F6165" s="3">
        <v>48730</v>
      </c>
      <c r="G6165" s="3" t="str">
        <f t="shared" si="96"/>
        <v xml:space="preserve">경남 </v>
      </c>
      <c r="H6165" s="2" t="s">
        <v>41456</v>
      </c>
      <c r="I6165" s="2" t="s">
        <v>260</v>
      </c>
      <c r="J6165" s="2" t="s">
        <v>41455</v>
      </c>
    </row>
    <row r="6166" spans="1:10" x14ac:dyDescent="0.3">
      <c r="A6166" s="3">
        <v>14943</v>
      </c>
      <c r="B6166" s="3">
        <v>6088130554</v>
      </c>
      <c r="C6166" s="2" t="s">
        <v>41542</v>
      </c>
      <c r="D6166" s="2" t="s">
        <v>1</v>
      </c>
      <c r="E6166" s="3" t="s">
        <v>2</v>
      </c>
      <c r="F6166" s="3">
        <v>48730</v>
      </c>
      <c r="G6166" s="3" t="str">
        <f t="shared" si="96"/>
        <v xml:space="preserve">경남 </v>
      </c>
      <c r="H6166" s="2" t="s">
        <v>41544</v>
      </c>
      <c r="I6166" s="2" t="s">
        <v>601</v>
      </c>
      <c r="J6166" s="2" t="s">
        <v>41543</v>
      </c>
    </row>
    <row r="6167" spans="1:10" x14ac:dyDescent="0.3">
      <c r="A6167" s="3">
        <v>14944</v>
      </c>
      <c r="B6167" s="3">
        <v>6098114372</v>
      </c>
      <c r="C6167" s="2" t="s">
        <v>41545</v>
      </c>
      <c r="D6167" s="2" t="s">
        <v>895</v>
      </c>
      <c r="E6167" s="3" t="s">
        <v>896</v>
      </c>
      <c r="F6167" s="3">
        <v>48129</v>
      </c>
      <c r="G6167" s="3" t="str">
        <f t="shared" si="96"/>
        <v xml:space="preserve">경남 </v>
      </c>
      <c r="H6167" s="2" t="s">
        <v>41547</v>
      </c>
      <c r="I6167" s="2" t="s">
        <v>99</v>
      </c>
      <c r="J6167" s="2" t="s">
        <v>41546</v>
      </c>
    </row>
    <row r="6168" spans="1:10" x14ac:dyDescent="0.3">
      <c r="A6168" s="3">
        <v>14945</v>
      </c>
      <c r="B6168" s="3">
        <v>6098168636</v>
      </c>
      <c r="C6168" s="2" t="s">
        <v>41548</v>
      </c>
      <c r="D6168" s="2" t="s">
        <v>1</v>
      </c>
      <c r="E6168" s="3" t="s">
        <v>2</v>
      </c>
      <c r="F6168" s="3">
        <v>48121</v>
      </c>
      <c r="G6168" s="3" t="str">
        <f t="shared" si="96"/>
        <v xml:space="preserve">경남 </v>
      </c>
      <c r="H6168" s="2" t="s">
        <v>41550</v>
      </c>
      <c r="I6168" s="2" t="s">
        <v>5</v>
      </c>
      <c r="J6168" s="2" t="s">
        <v>41549</v>
      </c>
    </row>
    <row r="6169" spans="1:10" x14ac:dyDescent="0.3">
      <c r="A6169" s="3">
        <v>14948</v>
      </c>
      <c r="B6169" s="3">
        <v>6138110695</v>
      </c>
      <c r="C6169" s="2" t="s">
        <v>41557</v>
      </c>
      <c r="D6169" s="2" t="s">
        <v>1</v>
      </c>
      <c r="E6169" s="3" t="s">
        <v>2</v>
      </c>
      <c r="F6169" s="3">
        <v>48170</v>
      </c>
      <c r="G6169" s="3" t="str">
        <f t="shared" si="96"/>
        <v xml:space="preserve">경남 </v>
      </c>
      <c r="H6169" s="2" t="s">
        <v>41559</v>
      </c>
      <c r="I6169" s="2" t="s">
        <v>32851</v>
      </c>
      <c r="J6169" s="2" t="s">
        <v>41558</v>
      </c>
    </row>
    <row r="6170" spans="1:10" x14ac:dyDescent="0.3">
      <c r="A6170" s="3">
        <v>14949</v>
      </c>
      <c r="B6170" s="3">
        <v>6158102997</v>
      </c>
      <c r="C6170" s="2" t="s">
        <v>20945</v>
      </c>
      <c r="D6170" s="2" t="s">
        <v>1</v>
      </c>
      <c r="E6170" s="3" t="s">
        <v>2</v>
      </c>
      <c r="F6170" s="3">
        <v>48740</v>
      </c>
      <c r="G6170" s="3" t="str">
        <f t="shared" si="96"/>
        <v xml:space="preserve">경남 </v>
      </c>
      <c r="H6170" s="2" t="s">
        <v>41561</v>
      </c>
      <c r="I6170" s="2" t="s">
        <v>47</v>
      </c>
      <c r="J6170" s="2" t="s">
        <v>41560</v>
      </c>
    </row>
    <row r="6171" spans="1:10" x14ac:dyDescent="0.3">
      <c r="A6171" s="3">
        <v>14950</v>
      </c>
      <c r="B6171" s="3">
        <v>6158182875</v>
      </c>
      <c r="C6171" s="2" t="s">
        <v>41562</v>
      </c>
      <c r="D6171" s="2" t="s">
        <v>1</v>
      </c>
      <c r="E6171" s="3" t="s">
        <v>2</v>
      </c>
      <c r="F6171" s="3">
        <v>48250</v>
      </c>
      <c r="G6171" s="3" t="str">
        <f t="shared" si="96"/>
        <v xml:space="preserve">경남 </v>
      </c>
      <c r="H6171" s="2" t="s">
        <v>41564</v>
      </c>
      <c r="I6171" s="2" t="s">
        <v>371</v>
      </c>
      <c r="J6171" s="2" t="s">
        <v>41563</v>
      </c>
    </row>
    <row r="6172" spans="1:10" x14ac:dyDescent="0.3">
      <c r="A6172" s="3">
        <v>14990</v>
      </c>
      <c r="B6172" s="3">
        <v>6098129822</v>
      </c>
      <c r="C6172" s="2" t="s">
        <v>41676</v>
      </c>
      <c r="D6172" s="2" t="s">
        <v>1</v>
      </c>
      <c r="E6172" s="3" t="s">
        <v>2</v>
      </c>
      <c r="F6172" s="3">
        <v>48123</v>
      </c>
      <c r="G6172" s="3" t="str">
        <f t="shared" si="96"/>
        <v xml:space="preserve">경남 </v>
      </c>
      <c r="H6172" s="2" t="s">
        <v>41678</v>
      </c>
      <c r="I6172" s="2" t="s">
        <v>198</v>
      </c>
      <c r="J6172" s="2" t="s">
        <v>41677</v>
      </c>
    </row>
    <row r="6173" spans="1:10" x14ac:dyDescent="0.3">
      <c r="A6173" s="3">
        <v>14991</v>
      </c>
      <c r="B6173" s="3">
        <v>6138104102</v>
      </c>
      <c r="C6173" s="2" t="s">
        <v>41679</v>
      </c>
      <c r="D6173" s="2" t="s">
        <v>1</v>
      </c>
      <c r="E6173" s="3" t="s">
        <v>2</v>
      </c>
      <c r="F6173" s="3">
        <v>48170</v>
      </c>
      <c r="G6173" s="3" t="str">
        <f t="shared" si="96"/>
        <v xml:space="preserve">경남 </v>
      </c>
      <c r="H6173" s="2" t="s">
        <v>41681</v>
      </c>
      <c r="I6173" s="2" t="s">
        <v>5</v>
      </c>
      <c r="J6173" s="2" t="s">
        <v>41680</v>
      </c>
    </row>
    <row r="6174" spans="1:10" x14ac:dyDescent="0.3">
      <c r="A6174" s="3">
        <v>15014</v>
      </c>
      <c r="B6174" s="3">
        <v>6098123871</v>
      </c>
      <c r="C6174" s="2" t="s">
        <v>41743</v>
      </c>
      <c r="D6174" s="2" t="s">
        <v>1</v>
      </c>
      <c r="E6174" s="3" t="s">
        <v>2</v>
      </c>
      <c r="F6174" s="3">
        <v>48250</v>
      </c>
      <c r="G6174" s="3" t="str">
        <f t="shared" si="96"/>
        <v xml:space="preserve">경남 </v>
      </c>
      <c r="H6174" s="2" t="s">
        <v>41745</v>
      </c>
      <c r="I6174" s="2" t="s">
        <v>260</v>
      </c>
      <c r="J6174" s="2" t="s">
        <v>41744</v>
      </c>
    </row>
    <row r="6175" spans="1:10" x14ac:dyDescent="0.3">
      <c r="A6175" s="3">
        <v>15015</v>
      </c>
      <c r="B6175" s="3">
        <v>6228124873</v>
      </c>
      <c r="C6175" s="2" t="s">
        <v>41746</v>
      </c>
      <c r="D6175" s="2" t="s">
        <v>1</v>
      </c>
      <c r="E6175" s="3" t="s">
        <v>2</v>
      </c>
      <c r="F6175" s="3">
        <v>48250</v>
      </c>
      <c r="G6175" s="3" t="str">
        <f t="shared" si="96"/>
        <v xml:space="preserve">경남 </v>
      </c>
      <c r="H6175" s="2" t="s">
        <v>41748</v>
      </c>
      <c r="I6175" s="2" t="s">
        <v>308</v>
      </c>
      <c r="J6175" s="2" t="s">
        <v>41747</v>
      </c>
    </row>
    <row r="6176" spans="1:10" x14ac:dyDescent="0.3">
      <c r="A6176" s="3">
        <v>15047</v>
      </c>
      <c r="B6176" s="3">
        <v>6158109286</v>
      </c>
      <c r="C6176" s="2" t="s">
        <v>41831</v>
      </c>
      <c r="D6176" s="2" t="s">
        <v>1</v>
      </c>
      <c r="E6176" s="3" t="s">
        <v>2</v>
      </c>
      <c r="F6176" s="3">
        <v>48270</v>
      </c>
      <c r="G6176" s="3" t="str">
        <f t="shared" si="96"/>
        <v xml:space="preserve">경남 </v>
      </c>
      <c r="H6176" s="2" t="s">
        <v>41833</v>
      </c>
      <c r="I6176" s="2" t="s">
        <v>447</v>
      </c>
      <c r="J6176" s="2" t="s">
        <v>41832</v>
      </c>
    </row>
    <row r="6177" spans="1:10" x14ac:dyDescent="0.3">
      <c r="A6177" s="3">
        <v>15048</v>
      </c>
      <c r="B6177" s="3">
        <v>6218131798</v>
      </c>
      <c r="C6177" s="2" t="s">
        <v>41834</v>
      </c>
      <c r="D6177" s="2" t="s">
        <v>1</v>
      </c>
      <c r="E6177" s="3" t="s">
        <v>2</v>
      </c>
      <c r="F6177" s="3">
        <v>48330</v>
      </c>
      <c r="G6177" s="3" t="str">
        <f t="shared" si="96"/>
        <v xml:space="preserve">경남 </v>
      </c>
      <c r="H6177" s="2" t="s">
        <v>41836</v>
      </c>
      <c r="I6177" s="2" t="s">
        <v>3199</v>
      </c>
      <c r="J6177" s="2" t="s">
        <v>41835</v>
      </c>
    </row>
    <row r="6178" spans="1:10" x14ac:dyDescent="0.3">
      <c r="A6178" s="3">
        <v>15083</v>
      </c>
      <c r="B6178" s="3">
        <v>6090989289</v>
      </c>
      <c r="C6178" s="2" t="s">
        <v>41931</v>
      </c>
      <c r="D6178" s="2" t="s">
        <v>1</v>
      </c>
      <c r="E6178" s="3" t="s">
        <v>2</v>
      </c>
      <c r="F6178" s="3">
        <v>48127</v>
      </c>
      <c r="G6178" s="3" t="str">
        <f t="shared" si="96"/>
        <v xml:space="preserve">경남 </v>
      </c>
      <c r="H6178" s="2" t="s">
        <v>41933</v>
      </c>
      <c r="I6178" s="2" t="s">
        <v>393</v>
      </c>
      <c r="J6178" s="2" t="s">
        <v>41932</v>
      </c>
    </row>
    <row r="6179" spans="1:10" x14ac:dyDescent="0.3">
      <c r="A6179" s="3">
        <v>15085</v>
      </c>
      <c r="B6179" s="3">
        <v>6158128022</v>
      </c>
      <c r="C6179" s="2" t="s">
        <v>41937</v>
      </c>
      <c r="D6179" s="2" t="s">
        <v>471</v>
      </c>
      <c r="E6179" s="3" t="s">
        <v>2</v>
      </c>
      <c r="F6179" s="3">
        <v>48250</v>
      </c>
      <c r="G6179" s="3" t="str">
        <f t="shared" si="96"/>
        <v xml:space="preserve">경남 </v>
      </c>
      <c r="H6179" s="2" t="s">
        <v>41939</v>
      </c>
      <c r="I6179" s="2" t="s">
        <v>99</v>
      </c>
      <c r="J6179" s="2" t="s">
        <v>41938</v>
      </c>
    </row>
    <row r="6180" spans="1:10" x14ac:dyDescent="0.3">
      <c r="A6180" s="3">
        <v>15147</v>
      </c>
      <c r="B6180" s="3">
        <v>6058100842</v>
      </c>
      <c r="C6180" s="2" t="s">
        <v>42102</v>
      </c>
      <c r="D6180" s="2" t="s">
        <v>1</v>
      </c>
      <c r="E6180" s="3" t="s">
        <v>2</v>
      </c>
      <c r="F6180" s="3">
        <v>48330</v>
      </c>
      <c r="G6180" s="3" t="str">
        <f t="shared" si="96"/>
        <v xml:space="preserve">경남 </v>
      </c>
      <c r="H6180" s="2" t="s">
        <v>42104</v>
      </c>
      <c r="I6180" s="2" t="s">
        <v>1681</v>
      </c>
      <c r="J6180" s="2" t="s">
        <v>42103</v>
      </c>
    </row>
    <row r="6181" spans="1:10" x14ac:dyDescent="0.3">
      <c r="A6181" s="3">
        <v>15149</v>
      </c>
      <c r="B6181" s="3">
        <v>6098147155</v>
      </c>
      <c r="C6181" s="2" t="s">
        <v>42108</v>
      </c>
      <c r="D6181" s="2" t="s">
        <v>1</v>
      </c>
      <c r="E6181" s="3" t="s">
        <v>2</v>
      </c>
      <c r="F6181" s="3">
        <v>48121</v>
      </c>
      <c r="G6181" s="3" t="str">
        <f t="shared" si="96"/>
        <v xml:space="preserve">경남 </v>
      </c>
      <c r="H6181" s="2" t="s">
        <v>42110</v>
      </c>
      <c r="I6181" s="2" t="s">
        <v>63</v>
      </c>
      <c r="J6181" s="2" t="s">
        <v>42109</v>
      </c>
    </row>
    <row r="6182" spans="1:10" x14ac:dyDescent="0.3">
      <c r="A6182" s="3">
        <v>15189</v>
      </c>
      <c r="B6182" s="3">
        <v>6158185474</v>
      </c>
      <c r="C6182" s="2" t="s">
        <v>42209</v>
      </c>
      <c r="D6182" s="2" t="s">
        <v>1</v>
      </c>
      <c r="E6182" s="3" t="s">
        <v>2</v>
      </c>
      <c r="F6182" s="3">
        <v>48250</v>
      </c>
      <c r="G6182" s="3" t="str">
        <f t="shared" si="96"/>
        <v xml:space="preserve">경남 </v>
      </c>
      <c r="H6182" s="2" t="s">
        <v>42211</v>
      </c>
      <c r="I6182" s="2" t="s">
        <v>2304</v>
      </c>
      <c r="J6182" s="2" t="s">
        <v>42210</v>
      </c>
    </row>
    <row r="6183" spans="1:10" x14ac:dyDescent="0.3">
      <c r="A6183" s="3">
        <v>15191</v>
      </c>
      <c r="B6183" s="3">
        <v>6218131371</v>
      </c>
      <c r="C6183" s="2" t="s">
        <v>42215</v>
      </c>
      <c r="D6183" s="2" t="s">
        <v>471</v>
      </c>
      <c r="E6183" s="3" t="s">
        <v>2</v>
      </c>
      <c r="F6183" s="3">
        <v>48330</v>
      </c>
      <c r="G6183" s="3" t="str">
        <f t="shared" si="96"/>
        <v xml:space="preserve">경남 </v>
      </c>
      <c r="H6183" s="2" t="s">
        <v>42217</v>
      </c>
      <c r="I6183" s="2" t="s">
        <v>382</v>
      </c>
      <c r="J6183" s="2" t="s">
        <v>42216</v>
      </c>
    </row>
    <row r="6184" spans="1:10" x14ac:dyDescent="0.3">
      <c r="A6184" s="3">
        <v>15192</v>
      </c>
      <c r="B6184" s="3">
        <v>6218164789</v>
      </c>
      <c r="C6184" s="2" t="s">
        <v>42218</v>
      </c>
      <c r="D6184" s="2" t="s">
        <v>1</v>
      </c>
      <c r="E6184" s="3" t="s">
        <v>2</v>
      </c>
      <c r="F6184" s="3">
        <v>48330</v>
      </c>
      <c r="G6184" s="3" t="str">
        <f t="shared" si="96"/>
        <v xml:space="preserve">경남 </v>
      </c>
      <c r="H6184" s="2" t="s">
        <v>42220</v>
      </c>
      <c r="I6184" s="2" t="s">
        <v>348</v>
      </c>
      <c r="J6184" s="2" t="s">
        <v>42219</v>
      </c>
    </row>
    <row r="6185" spans="1:10" x14ac:dyDescent="0.3">
      <c r="A6185" s="3">
        <v>15194</v>
      </c>
      <c r="B6185" s="3">
        <v>6228120799</v>
      </c>
      <c r="C6185" s="2" t="s">
        <v>42223</v>
      </c>
      <c r="D6185" s="2" t="s">
        <v>1</v>
      </c>
      <c r="E6185" s="3" t="s">
        <v>2</v>
      </c>
      <c r="F6185" s="3">
        <v>48250</v>
      </c>
      <c r="G6185" s="3" t="str">
        <f t="shared" si="96"/>
        <v xml:space="preserve">경남 </v>
      </c>
      <c r="H6185" s="2" t="s">
        <v>42225</v>
      </c>
      <c r="I6185" s="2" t="s">
        <v>2374</v>
      </c>
      <c r="J6185" s="2" t="s">
        <v>42224</v>
      </c>
    </row>
    <row r="6186" spans="1:10" x14ac:dyDescent="0.3">
      <c r="A6186" s="3">
        <v>15231</v>
      </c>
      <c r="B6186" s="3">
        <v>6098150946</v>
      </c>
      <c r="C6186" s="2" t="s">
        <v>34364</v>
      </c>
      <c r="D6186" s="2" t="s">
        <v>1</v>
      </c>
      <c r="E6186" s="3" t="s">
        <v>2</v>
      </c>
      <c r="F6186" s="3">
        <v>48121</v>
      </c>
      <c r="G6186" s="3" t="str">
        <f t="shared" si="96"/>
        <v xml:space="preserve">경남 </v>
      </c>
      <c r="H6186" s="2" t="s">
        <v>42322</v>
      </c>
      <c r="I6186" s="2" t="s">
        <v>2862</v>
      </c>
      <c r="J6186" s="2" t="s">
        <v>42321</v>
      </c>
    </row>
    <row r="6187" spans="1:10" x14ac:dyDescent="0.3">
      <c r="A6187" s="3">
        <v>15232</v>
      </c>
      <c r="B6187" s="3">
        <v>6098160560</v>
      </c>
      <c r="C6187" s="2" t="s">
        <v>42323</v>
      </c>
      <c r="D6187" s="2" t="s">
        <v>1</v>
      </c>
      <c r="E6187" s="3" t="s">
        <v>2</v>
      </c>
      <c r="F6187" s="3">
        <v>48121</v>
      </c>
      <c r="G6187" s="3" t="str">
        <f t="shared" si="96"/>
        <v xml:space="preserve">경남 </v>
      </c>
      <c r="H6187" s="2" t="s">
        <v>42325</v>
      </c>
      <c r="I6187" s="2" t="s">
        <v>2159</v>
      </c>
      <c r="J6187" s="2" t="s">
        <v>42324</v>
      </c>
    </row>
    <row r="6188" spans="1:10" x14ac:dyDescent="0.3">
      <c r="A6188" s="3">
        <v>15264</v>
      </c>
      <c r="B6188" s="3">
        <v>6038103047</v>
      </c>
      <c r="C6188" s="2" t="s">
        <v>42404</v>
      </c>
      <c r="D6188" s="2" t="s">
        <v>244</v>
      </c>
      <c r="E6188" s="3" t="s">
        <v>245</v>
      </c>
      <c r="F6188" s="3">
        <v>48250</v>
      </c>
      <c r="G6188" s="3" t="str">
        <f t="shared" si="96"/>
        <v xml:space="preserve">경남 </v>
      </c>
      <c r="H6188" s="2" t="s">
        <v>42406</v>
      </c>
      <c r="I6188" s="2" t="s">
        <v>14254</v>
      </c>
      <c r="J6188" s="2" t="s">
        <v>42405</v>
      </c>
    </row>
    <row r="6189" spans="1:10" x14ac:dyDescent="0.3">
      <c r="A6189" s="3">
        <v>15266</v>
      </c>
      <c r="B6189" s="3">
        <v>6128107426</v>
      </c>
      <c r="C6189" s="2" t="s">
        <v>42409</v>
      </c>
      <c r="D6189" s="2" t="s">
        <v>1</v>
      </c>
      <c r="E6189" s="3" t="s">
        <v>2</v>
      </c>
      <c r="F6189" s="3">
        <v>48820</v>
      </c>
      <c r="G6189" s="3" t="str">
        <f t="shared" si="96"/>
        <v xml:space="preserve">경남 </v>
      </c>
      <c r="H6189" s="2" t="s">
        <v>42411</v>
      </c>
      <c r="I6189" s="2" t="s">
        <v>1854</v>
      </c>
      <c r="J6189" s="2" t="s">
        <v>42410</v>
      </c>
    </row>
    <row r="6190" spans="1:10" x14ac:dyDescent="0.3">
      <c r="A6190" s="3">
        <v>15269</v>
      </c>
      <c r="B6190" s="3">
        <v>6228103349</v>
      </c>
      <c r="C6190" s="2" t="s">
        <v>42417</v>
      </c>
      <c r="D6190" s="2" t="s">
        <v>239</v>
      </c>
      <c r="E6190" s="3" t="s">
        <v>240</v>
      </c>
      <c r="F6190" s="3">
        <v>48250</v>
      </c>
      <c r="G6190" s="3" t="str">
        <f t="shared" si="96"/>
        <v xml:space="preserve">경남 </v>
      </c>
      <c r="H6190" s="2" t="s">
        <v>42419</v>
      </c>
      <c r="I6190" s="2" t="s">
        <v>63</v>
      </c>
      <c r="J6190" s="2" t="s">
        <v>42418</v>
      </c>
    </row>
    <row r="6191" spans="1:10" x14ac:dyDescent="0.3">
      <c r="A6191" s="3">
        <v>15294</v>
      </c>
      <c r="B6191" s="3">
        <v>6098118704</v>
      </c>
      <c r="C6191" s="2" t="s">
        <v>42480</v>
      </c>
      <c r="D6191" s="2" t="s">
        <v>1</v>
      </c>
      <c r="E6191" s="3" t="s">
        <v>2</v>
      </c>
      <c r="F6191" s="3">
        <v>48125</v>
      </c>
      <c r="G6191" s="3" t="str">
        <f t="shared" si="96"/>
        <v xml:space="preserve">경남 </v>
      </c>
      <c r="H6191" s="2" t="s">
        <v>42482</v>
      </c>
      <c r="I6191" s="2" t="s">
        <v>890</v>
      </c>
      <c r="J6191" s="2" t="s">
        <v>42481</v>
      </c>
    </row>
    <row r="6192" spans="1:10" x14ac:dyDescent="0.3">
      <c r="A6192" s="3">
        <v>15295</v>
      </c>
      <c r="B6192" s="3">
        <v>6138110564</v>
      </c>
      <c r="C6192" s="2" t="s">
        <v>42483</v>
      </c>
      <c r="D6192" s="2" t="s">
        <v>1</v>
      </c>
      <c r="E6192" s="3" t="s">
        <v>2</v>
      </c>
      <c r="F6192" s="3">
        <v>48860</v>
      </c>
      <c r="G6192" s="3" t="str">
        <f t="shared" si="96"/>
        <v xml:space="preserve">경남 </v>
      </c>
      <c r="H6192" s="2" t="s">
        <v>42485</v>
      </c>
      <c r="I6192" s="2" t="s">
        <v>32126</v>
      </c>
      <c r="J6192" s="2" t="s">
        <v>42484</v>
      </c>
    </row>
    <row r="6193" spans="1:10" x14ac:dyDescent="0.3">
      <c r="A6193" s="3">
        <v>15333</v>
      </c>
      <c r="B6193" s="3">
        <v>6089165289</v>
      </c>
      <c r="C6193" s="2" t="s">
        <v>42575</v>
      </c>
      <c r="D6193" s="2" t="s">
        <v>895</v>
      </c>
      <c r="E6193" s="3" t="s">
        <v>896</v>
      </c>
      <c r="F6193" s="3">
        <v>48127</v>
      </c>
      <c r="G6193" s="3" t="str">
        <f t="shared" si="96"/>
        <v xml:space="preserve">경남 </v>
      </c>
      <c r="H6193" s="2" t="s">
        <v>42577</v>
      </c>
      <c r="I6193" s="2" t="s">
        <v>1859</v>
      </c>
      <c r="J6193" s="2" t="s">
        <v>42576</v>
      </c>
    </row>
    <row r="6194" spans="1:10" x14ac:dyDescent="0.3">
      <c r="A6194" s="3">
        <v>15336</v>
      </c>
      <c r="B6194" s="3">
        <v>6228102807</v>
      </c>
      <c r="C6194" s="2" t="s">
        <v>42584</v>
      </c>
      <c r="D6194" s="2" t="s">
        <v>1</v>
      </c>
      <c r="E6194" s="3" t="s">
        <v>2</v>
      </c>
      <c r="F6194" s="3">
        <v>48250</v>
      </c>
      <c r="G6194" s="3" t="str">
        <f t="shared" si="96"/>
        <v xml:space="preserve">경남 </v>
      </c>
      <c r="H6194" s="2" t="s">
        <v>42586</v>
      </c>
      <c r="I6194" s="2" t="s">
        <v>2752</v>
      </c>
      <c r="J6194" s="2" t="s">
        <v>42585</v>
      </c>
    </row>
    <row r="6195" spans="1:10" x14ac:dyDescent="0.3">
      <c r="A6195" s="3">
        <v>15374</v>
      </c>
      <c r="B6195" s="3">
        <v>6198103455</v>
      </c>
      <c r="C6195" s="2" t="s">
        <v>7637</v>
      </c>
      <c r="D6195" s="2" t="s">
        <v>1</v>
      </c>
      <c r="E6195" s="3" t="s">
        <v>2</v>
      </c>
      <c r="F6195" s="3">
        <v>48240</v>
      </c>
      <c r="G6195" s="3" t="str">
        <f t="shared" si="96"/>
        <v xml:space="preserve">경남 </v>
      </c>
      <c r="H6195" s="2" t="s">
        <v>42684</v>
      </c>
      <c r="I6195" s="2" t="s">
        <v>4869</v>
      </c>
      <c r="J6195" s="2" t="s">
        <v>42683</v>
      </c>
    </row>
    <row r="6196" spans="1:10" x14ac:dyDescent="0.3">
      <c r="A6196" s="3">
        <v>15410</v>
      </c>
      <c r="B6196" s="3">
        <v>6158137934</v>
      </c>
      <c r="C6196" s="2" t="s">
        <v>42782</v>
      </c>
      <c r="D6196" s="2" t="s">
        <v>895</v>
      </c>
      <c r="E6196" s="3" t="s">
        <v>896</v>
      </c>
      <c r="F6196" s="3">
        <v>48250</v>
      </c>
      <c r="G6196" s="3" t="str">
        <f t="shared" si="96"/>
        <v xml:space="preserve">경남 </v>
      </c>
      <c r="H6196" s="2" t="s">
        <v>42784</v>
      </c>
      <c r="I6196" s="2" t="s">
        <v>635</v>
      </c>
      <c r="J6196" s="2" t="s">
        <v>42783</v>
      </c>
    </row>
    <row r="6197" spans="1:10" x14ac:dyDescent="0.3">
      <c r="A6197" s="3">
        <v>15411</v>
      </c>
      <c r="B6197" s="3">
        <v>6158187813</v>
      </c>
      <c r="C6197" s="2" t="s">
        <v>42785</v>
      </c>
      <c r="D6197" s="2" t="s">
        <v>1</v>
      </c>
      <c r="E6197" s="3" t="s">
        <v>2</v>
      </c>
      <c r="F6197" s="3">
        <v>48250</v>
      </c>
      <c r="G6197" s="3" t="str">
        <f t="shared" si="96"/>
        <v xml:space="preserve">경남 </v>
      </c>
      <c r="H6197" s="2" t="s">
        <v>42787</v>
      </c>
      <c r="I6197" s="2" t="s">
        <v>99</v>
      </c>
      <c r="J6197" s="2" t="s">
        <v>42786</v>
      </c>
    </row>
    <row r="6198" spans="1:10" x14ac:dyDescent="0.3">
      <c r="A6198" s="3">
        <v>15415</v>
      </c>
      <c r="B6198" s="3">
        <v>6218158496</v>
      </c>
      <c r="C6198" s="2" t="s">
        <v>42796</v>
      </c>
      <c r="D6198" s="2" t="s">
        <v>1</v>
      </c>
      <c r="E6198" s="3" t="s">
        <v>2</v>
      </c>
      <c r="F6198" s="3">
        <v>48330</v>
      </c>
      <c r="G6198" s="3" t="str">
        <f t="shared" si="96"/>
        <v xml:space="preserve">경남 </v>
      </c>
      <c r="H6198" s="2" t="s">
        <v>42798</v>
      </c>
      <c r="I6198" s="2" t="s">
        <v>3281</v>
      </c>
      <c r="J6198" s="2" t="s">
        <v>42797</v>
      </c>
    </row>
    <row r="6199" spans="1:10" x14ac:dyDescent="0.3">
      <c r="A6199" s="3">
        <v>15488</v>
      </c>
      <c r="B6199" s="3">
        <v>6098190327</v>
      </c>
      <c r="C6199" s="2" t="s">
        <v>42998</v>
      </c>
      <c r="D6199" s="2" t="s">
        <v>1</v>
      </c>
      <c r="E6199" s="3" t="s">
        <v>2</v>
      </c>
      <c r="F6199" s="3">
        <v>48121</v>
      </c>
      <c r="G6199" s="3" t="str">
        <f t="shared" si="96"/>
        <v xml:space="preserve">경남 </v>
      </c>
      <c r="H6199" s="2" t="s">
        <v>43000</v>
      </c>
      <c r="I6199" s="2" t="s">
        <v>162</v>
      </c>
      <c r="J6199" s="2" t="s">
        <v>42999</v>
      </c>
    </row>
    <row r="6200" spans="1:10" x14ac:dyDescent="0.3">
      <c r="A6200" s="3">
        <v>15564</v>
      </c>
      <c r="B6200" s="3">
        <v>6098107075</v>
      </c>
      <c r="C6200" s="2" t="s">
        <v>43205</v>
      </c>
      <c r="D6200" s="2" t="s">
        <v>1</v>
      </c>
      <c r="E6200" s="3" t="s">
        <v>2</v>
      </c>
      <c r="F6200" s="3">
        <v>48121</v>
      </c>
      <c r="G6200" s="3" t="str">
        <f t="shared" si="96"/>
        <v xml:space="preserve">경남 </v>
      </c>
      <c r="H6200" s="2" t="s">
        <v>43207</v>
      </c>
      <c r="I6200" s="2" t="s">
        <v>1885</v>
      </c>
      <c r="J6200" s="2" t="s">
        <v>43206</v>
      </c>
    </row>
    <row r="6201" spans="1:10" x14ac:dyDescent="0.3">
      <c r="A6201" s="3">
        <v>15565</v>
      </c>
      <c r="B6201" s="3">
        <v>6148102510</v>
      </c>
      <c r="C6201" s="2" t="s">
        <v>43208</v>
      </c>
      <c r="D6201" s="2" t="s">
        <v>1</v>
      </c>
      <c r="E6201" s="3" t="s">
        <v>2</v>
      </c>
      <c r="F6201" s="3">
        <v>48840</v>
      </c>
      <c r="G6201" s="3" t="str">
        <f t="shared" si="96"/>
        <v xml:space="preserve">경남 </v>
      </c>
      <c r="H6201" s="2" t="s">
        <v>43210</v>
      </c>
      <c r="I6201" s="2" t="s">
        <v>47</v>
      </c>
      <c r="J6201" s="2" t="s">
        <v>43209</v>
      </c>
    </row>
    <row r="6202" spans="1:10" x14ac:dyDescent="0.3">
      <c r="A6202" s="3">
        <v>15596</v>
      </c>
      <c r="B6202" s="3">
        <v>6038138658</v>
      </c>
      <c r="C6202" s="2" t="s">
        <v>43293</v>
      </c>
      <c r="D6202" s="2" t="s">
        <v>1</v>
      </c>
      <c r="E6202" s="3" t="s">
        <v>2</v>
      </c>
      <c r="F6202" s="3">
        <v>48250</v>
      </c>
      <c r="G6202" s="3" t="str">
        <f t="shared" si="96"/>
        <v xml:space="preserve">경남 </v>
      </c>
      <c r="H6202" s="2" t="s">
        <v>43295</v>
      </c>
      <c r="I6202" s="2" t="s">
        <v>667</v>
      </c>
      <c r="J6202" s="2" t="s">
        <v>43294</v>
      </c>
    </row>
    <row r="6203" spans="1:10" x14ac:dyDescent="0.3">
      <c r="A6203" s="3">
        <v>15602</v>
      </c>
      <c r="B6203" s="3">
        <v>6068160784</v>
      </c>
      <c r="C6203" s="2" t="s">
        <v>43311</v>
      </c>
      <c r="D6203" s="2" t="s">
        <v>1</v>
      </c>
      <c r="E6203" s="3" t="s">
        <v>2</v>
      </c>
      <c r="F6203" s="3">
        <v>48250</v>
      </c>
      <c r="G6203" s="3" t="str">
        <f t="shared" si="96"/>
        <v xml:space="preserve">경남 </v>
      </c>
      <c r="H6203" s="2" t="s">
        <v>43313</v>
      </c>
      <c r="I6203" s="2" t="s">
        <v>260</v>
      </c>
      <c r="J6203" s="2" t="s">
        <v>43312</v>
      </c>
    </row>
    <row r="6204" spans="1:10" x14ac:dyDescent="0.3">
      <c r="A6204" s="3">
        <v>15606</v>
      </c>
      <c r="B6204" s="3">
        <v>6228125455</v>
      </c>
      <c r="C6204" s="2" t="s">
        <v>8178</v>
      </c>
      <c r="D6204" s="2" t="s">
        <v>1</v>
      </c>
      <c r="E6204" s="3" t="s">
        <v>2</v>
      </c>
      <c r="F6204" s="3">
        <v>48250</v>
      </c>
      <c r="G6204" s="3" t="str">
        <f t="shared" si="96"/>
        <v xml:space="preserve">경남 </v>
      </c>
      <c r="H6204" s="2" t="s">
        <v>43324</v>
      </c>
      <c r="I6204" s="2" t="s">
        <v>162</v>
      </c>
      <c r="J6204" s="2" t="s">
        <v>43323</v>
      </c>
    </row>
    <row r="6205" spans="1:10" x14ac:dyDescent="0.3">
      <c r="A6205" s="3">
        <v>15638</v>
      </c>
      <c r="B6205" s="3">
        <v>6088162487</v>
      </c>
      <c r="C6205" s="2" t="s">
        <v>43404</v>
      </c>
      <c r="D6205" s="2" t="s">
        <v>1</v>
      </c>
      <c r="E6205" s="3" t="s">
        <v>2</v>
      </c>
      <c r="F6205" s="3">
        <v>48127</v>
      </c>
      <c r="G6205" s="3" t="str">
        <f t="shared" si="96"/>
        <v xml:space="preserve">경남 </v>
      </c>
      <c r="H6205" s="2" t="s">
        <v>43406</v>
      </c>
      <c r="I6205" s="2" t="s">
        <v>393</v>
      </c>
      <c r="J6205" s="2" t="s">
        <v>43405</v>
      </c>
    </row>
    <row r="6206" spans="1:10" x14ac:dyDescent="0.3">
      <c r="A6206" s="3">
        <v>15640</v>
      </c>
      <c r="B6206" s="3">
        <v>6158109044</v>
      </c>
      <c r="C6206" s="2" t="s">
        <v>43410</v>
      </c>
      <c r="D6206" s="2" t="s">
        <v>1</v>
      </c>
      <c r="E6206" s="3" t="s">
        <v>2</v>
      </c>
      <c r="F6206" s="3">
        <v>48740</v>
      </c>
      <c r="G6206" s="3" t="str">
        <f t="shared" si="96"/>
        <v xml:space="preserve">경남 </v>
      </c>
      <c r="H6206" s="2" t="s">
        <v>43412</v>
      </c>
      <c r="I6206" s="2" t="s">
        <v>47</v>
      </c>
      <c r="J6206" s="2" t="s">
        <v>43411</v>
      </c>
    </row>
    <row r="6207" spans="1:10" x14ac:dyDescent="0.3">
      <c r="A6207" s="3">
        <v>15642</v>
      </c>
      <c r="B6207" s="3">
        <v>6218139053</v>
      </c>
      <c r="C6207" s="2" t="s">
        <v>43416</v>
      </c>
      <c r="D6207" s="2" t="s">
        <v>1</v>
      </c>
      <c r="E6207" s="3" t="s">
        <v>2</v>
      </c>
      <c r="F6207" s="3">
        <v>48330</v>
      </c>
      <c r="G6207" s="3" t="str">
        <f t="shared" si="96"/>
        <v xml:space="preserve">경남 </v>
      </c>
      <c r="H6207" s="2" t="s">
        <v>43418</v>
      </c>
      <c r="I6207" s="2" t="s">
        <v>382</v>
      </c>
      <c r="J6207" s="2" t="s">
        <v>43417</v>
      </c>
    </row>
    <row r="6208" spans="1:10" x14ac:dyDescent="0.3">
      <c r="A6208" s="3">
        <v>15643</v>
      </c>
      <c r="B6208" s="3">
        <v>6218160309</v>
      </c>
      <c r="C6208" s="2" t="s">
        <v>43419</v>
      </c>
      <c r="D6208" s="2" t="s">
        <v>1</v>
      </c>
      <c r="E6208" s="3" t="s">
        <v>2</v>
      </c>
      <c r="F6208" s="3">
        <v>48330</v>
      </c>
      <c r="G6208" s="3" t="str">
        <f t="shared" si="96"/>
        <v xml:space="preserve">경남 </v>
      </c>
      <c r="H6208" s="2" t="s">
        <v>4007</v>
      </c>
      <c r="I6208" s="2" t="s">
        <v>1260</v>
      </c>
      <c r="J6208" s="2" t="s">
        <v>43420</v>
      </c>
    </row>
    <row r="6209" spans="1:10" x14ac:dyDescent="0.3">
      <c r="A6209" s="3">
        <v>15644</v>
      </c>
      <c r="B6209" s="3">
        <v>6228103882</v>
      </c>
      <c r="C6209" s="2" t="s">
        <v>43421</v>
      </c>
      <c r="D6209" s="2" t="s">
        <v>1</v>
      </c>
      <c r="E6209" s="3" t="s">
        <v>2</v>
      </c>
      <c r="F6209" s="3">
        <v>48123</v>
      </c>
      <c r="G6209" s="3" t="str">
        <f t="shared" si="96"/>
        <v xml:space="preserve">경남 </v>
      </c>
      <c r="H6209" s="2" t="s">
        <v>43423</v>
      </c>
      <c r="I6209" s="2" t="s">
        <v>176</v>
      </c>
      <c r="J6209" s="2" t="s">
        <v>43422</v>
      </c>
    </row>
    <row r="6210" spans="1:10" x14ac:dyDescent="0.3">
      <c r="A6210" s="3">
        <v>15679</v>
      </c>
      <c r="B6210" s="3">
        <v>6128115998</v>
      </c>
      <c r="C6210" s="2" t="s">
        <v>43510</v>
      </c>
      <c r="D6210" s="2" t="s">
        <v>1</v>
      </c>
      <c r="E6210" s="3" t="s">
        <v>2</v>
      </c>
      <c r="F6210" s="3">
        <v>48310</v>
      </c>
      <c r="G6210" s="3" t="str">
        <f t="shared" si="96"/>
        <v xml:space="preserve">경남 </v>
      </c>
      <c r="H6210" s="2" t="s">
        <v>922</v>
      </c>
      <c r="I6210" s="2" t="s">
        <v>530</v>
      </c>
      <c r="J6210" s="2" t="s">
        <v>43511</v>
      </c>
    </row>
    <row r="6211" spans="1:10" x14ac:dyDescent="0.3">
      <c r="A6211" s="3">
        <v>15708</v>
      </c>
      <c r="B6211" s="3">
        <v>6158128982</v>
      </c>
      <c r="C6211" s="2" t="s">
        <v>43586</v>
      </c>
      <c r="D6211" s="2" t="s">
        <v>1</v>
      </c>
      <c r="E6211" s="3" t="s">
        <v>2</v>
      </c>
      <c r="F6211" s="3">
        <v>48250</v>
      </c>
      <c r="G6211" s="3" t="str">
        <f t="shared" ref="G6211:G6274" si="97">LEFT(H6211,3)</f>
        <v xml:space="preserve">경남 </v>
      </c>
      <c r="H6211" s="2" t="s">
        <v>43588</v>
      </c>
      <c r="I6211" s="2" t="s">
        <v>1458</v>
      </c>
      <c r="J6211" s="2" t="s">
        <v>43587</v>
      </c>
    </row>
    <row r="6212" spans="1:10" x14ac:dyDescent="0.3">
      <c r="A6212" s="3">
        <v>15709</v>
      </c>
      <c r="B6212" s="3">
        <v>6218164377</v>
      </c>
      <c r="C6212" s="2" t="s">
        <v>43589</v>
      </c>
      <c r="D6212" s="2" t="s">
        <v>239</v>
      </c>
      <c r="E6212" s="3" t="s">
        <v>240</v>
      </c>
      <c r="F6212" s="3">
        <v>48330</v>
      </c>
      <c r="G6212" s="3" t="str">
        <f t="shared" si="97"/>
        <v xml:space="preserve">경남 </v>
      </c>
      <c r="H6212" s="2" t="s">
        <v>43591</v>
      </c>
      <c r="I6212" s="2" t="s">
        <v>260</v>
      </c>
      <c r="J6212" s="2" t="s">
        <v>43590</v>
      </c>
    </row>
    <row r="6213" spans="1:10" x14ac:dyDescent="0.3">
      <c r="A6213" s="3">
        <v>15710</v>
      </c>
      <c r="B6213" s="3">
        <v>6228106875</v>
      </c>
      <c r="C6213" s="2" t="s">
        <v>43592</v>
      </c>
      <c r="D6213" s="2" t="s">
        <v>1</v>
      </c>
      <c r="E6213" s="3" t="s">
        <v>2</v>
      </c>
      <c r="F6213" s="3">
        <v>48250</v>
      </c>
      <c r="G6213" s="3" t="str">
        <f t="shared" si="97"/>
        <v xml:space="preserve">경남 </v>
      </c>
      <c r="H6213" s="2" t="s">
        <v>43594</v>
      </c>
      <c r="I6213" s="2" t="s">
        <v>3045</v>
      </c>
      <c r="J6213" s="2" t="s">
        <v>43593</v>
      </c>
    </row>
    <row r="6214" spans="1:10" x14ac:dyDescent="0.3">
      <c r="A6214" s="3">
        <v>15743</v>
      </c>
      <c r="B6214" s="3">
        <v>6098140093</v>
      </c>
      <c r="C6214" s="2" t="s">
        <v>43684</v>
      </c>
      <c r="D6214" s="2" t="s">
        <v>1</v>
      </c>
      <c r="E6214" s="3" t="s">
        <v>2</v>
      </c>
      <c r="F6214" s="3">
        <v>48123</v>
      </c>
      <c r="G6214" s="3" t="str">
        <f t="shared" si="97"/>
        <v xml:space="preserve">경남 </v>
      </c>
      <c r="H6214" s="2" t="s">
        <v>43686</v>
      </c>
      <c r="I6214" s="2" t="s">
        <v>3045</v>
      </c>
      <c r="J6214" s="2" t="s">
        <v>43685</v>
      </c>
    </row>
    <row r="6215" spans="1:10" x14ac:dyDescent="0.3">
      <c r="A6215" s="3">
        <v>15745</v>
      </c>
      <c r="B6215" s="3">
        <v>6211674713</v>
      </c>
      <c r="C6215" s="2" t="s">
        <v>43690</v>
      </c>
      <c r="D6215" s="2" t="s">
        <v>1</v>
      </c>
      <c r="E6215" s="3" t="s">
        <v>2</v>
      </c>
      <c r="F6215" s="3">
        <v>48330</v>
      </c>
      <c r="G6215" s="3" t="str">
        <f t="shared" si="97"/>
        <v xml:space="preserve">경남 </v>
      </c>
      <c r="H6215" s="2" t="s">
        <v>43692</v>
      </c>
      <c r="I6215" s="2" t="s">
        <v>393</v>
      </c>
      <c r="J6215" s="2" t="s">
        <v>43691</v>
      </c>
    </row>
    <row r="6216" spans="1:10" x14ac:dyDescent="0.3">
      <c r="A6216" s="3">
        <v>15775</v>
      </c>
      <c r="B6216" s="3">
        <v>6038131785</v>
      </c>
      <c r="C6216" s="2" t="s">
        <v>43766</v>
      </c>
      <c r="D6216" s="2" t="s">
        <v>1</v>
      </c>
      <c r="E6216" s="3" t="s">
        <v>2</v>
      </c>
      <c r="F6216" s="3">
        <v>48330</v>
      </c>
      <c r="G6216" s="3" t="str">
        <f t="shared" si="97"/>
        <v xml:space="preserve">경남 </v>
      </c>
      <c r="H6216" s="2" t="s">
        <v>43768</v>
      </c>
      <c r="I6216" s="2" t="s">
        <v>2862</v>
      </c>
      <c r="J6216" s="2" t="s">
        <v>43767</v>
      </c>
    </row>
    <row r="6217" spans="1:10" x14ac:dyDescent="0.3">
      <c r="A6217" s="3">
        <v>15778</v>
      </c>
      <c r="B6217" s="3">
        <v>6158135902</v>
      </c>
      <c r="C6217" s="2" t="s">
        <v>43775</v>
      </c>
      <c r="D6217" s="2" t="s">
        <v>1</v>
      </c>
      <c r="E6217" s="3" t="s">
        <v>2</v>
      </c>
      <c r="F6217" s="3">
        <v>48250</v>
      </c>
      <c r="G6217" s="3" t="str">
        <f t="shared" si="97"/>
        <v xml:space="preserve">경남 </v>
      </c>
      <c r="H6217" s="2" t="s">
        <v>43777</v>
      </c>
      <c r="I6217" s="2" t="s">
        <v>478</v>
      </c>
      <c r="J6217" s="2" t="s">
        <v>43776</v>
      </c>
    </row>
    <row r="6218" spans="1:10" x14ac:dyDescent="0.3">
      <c r="A6218" s="3">
        <v>15779</v>
      </c>
      <c r="B6218" s="3">
        <v>6178149116</v>
      </c>
      <c r="C6218" s="2" t="s">
        <v>43778</v>
      </c>
      <c r="D6218" s="2" t="s">
        <v>1</v>
      </c>
      <c r="E6218" s="3" t="s">
        <v>2</v>
      </c>
      <c r="F6218" s="3">
        <v>48250</v>
      </c>
      <c r="G6218" s="3" t="str">
        <f t="shared" si="97"/>
        <v xml:space="preserve">경남 </v>
      </c>
      <c r="H6218" s="2" t="s">
        <v>43780</v>
      </c>
      <c r="I6218" s="2" t="s">
        <v>51</v>
      </c>
      <c r="J6218" s="2" t="s">
        <v>43779</v>
      </c>
    </row>
    <row r="6219" spans="1:10" x14ac:dyDescent="0.3">
      <c r="A6219" s="3">
        <v>15816</v>
      </c>
      <c r="B6219" s="3">
        <v>6088123295</v>
      </c>
      <c r="C6219" s="2" t="s">
        <v>37065</v>
      </c>
      <c r="D6219" s="2" t="s">
        <v>1</v>
      </c>
      <c r="E6219" s="3" t="s">
        <v>2</v>
      </c>
      <c r="F6219" s="3">
        <v>48730</v>
      </c>
      <c r="G6219" s="3" t="str">
        <f t="shared" si="97"/>
        <v xml:space="preserve">경남 </v>
      </c>
      <c r="H6219" s="2" t="s">
        <v>43880</v>
      </c>
      <c r="I6219" s="2" t="s">
        <v>3045</v>
      </c>
      <c r="J6219" s="2" t="s">
        <v>43879</v>
      </c>
    </row>
    <row r="6220" spans="1:10" x14ac:dyDescent="0.3">
      <c r="A6220" s="3">
        <v>15818</v>
      </c>
      <c r="B6220" s="3">
        <v>6198100540</v>
      </c>
      <c r="C6220" s="2" t="s">
        <v>43884</v>
      </c>
      <c r="D6220" s="2" t="s">
        <v>1</v>
      </c>
      <c r="E6220" s="3" t="s">
        <v>2</v>
      </c>
      <c r="F6220" s="3">
        <v>48240</v>
      </c>
      <c r="G6220" s="3" t="str">
        <f t="shared" si="97"/>
        <v xml:space="preserve">경남 </v>
      </c>
      <c r="H6220" s="2" t="s">
        <v>43886</v>
      </c>
      <c r="I6220" s="2" t="s">
        <v>3324</v>
      </c>
      <c r="J6220" s="2" t="s">
        <v>43885</v>
      </c>
    </row>
    <row r="6221" spans="1:10" x14ac:dyDescent="0.3">
      <c r="A6221" s="3">
        <v>15819</v>
      </c>
      <c r="B6221" s="3">
        <v>6228121366</v>
      </c>
      <c r="C6221" s="2" t="s">
        <v>43887</v>
      </c>
      <c r="D6221" s="2" t="s">
        <v>1</v>
      </c>
      <c r="E6221" s="3" t="s">
        <v>2</v>
      </c>
      <c r="F6221" s="3">
        <v>48250</v>
      </c>
      <c r="G6221" s="3" t="str">
        <f t="shared" si="97"/>
        <v xml:space="preserve">경남 </v>
      </c>
      <c r="H6221" s="2" t="s">
        <v>43889</v>
      </c>
      <c r="I6221" s="2" t="s">
        <v>2882</v>
      </c>
      <c r="J6221" s="2" t="s">
        <v>43888</v>
      </c>
    </row>
    <row r="6222" spans="1:10" x14ac:dyDescent="0.3">
      <c r="A6222" s="3">
        <v>15859</v>
      </c>
      <c r="B6222" s="3">
        <v>6088104395</v>
      </c>
      <c r="C6222" s="2" t="s">
        <v>43989</v>
      </c>
      <c r="D6222" s="2" t="s">
        <v>1</v>
      </c>
      <c r="E6222" s="3" t="s">
        <v>2</v>
      </c>
      <c r="F6222" s="3">
        <v>48730</v>
      </c>
      <c r="G6222" s="3" t="str">
        <f t="shared" si="97"/>
        <v xml:space="preserve">경남 </v>
      </c>
      <c r="H6222" s="2" t="s">
        <v>43991</v>
      </c>
      <c r="I6222" s="2" t="s">
        <v>47</v>
      </c>
      <c r="J6222" s="2" t="s">
        <v>43990</v>
      </c>
    </row>
    <row r="6223" spans="1:10" x14ac:dyDescent="0.3">
      <c r="A6223" s="3">
        <v>15905</v>
      </c>
      <c r="B6223" s="3">
        <v>6098124166</v>
      </c>
      <c r="C6223" s="2" t="s">
        <v>44113</v>
      </c>
      <c r="D6223" s="2" t="s">
        <v>1</v>
      </c>
      <c r="E6223" s="3" t="s">
        <v>2</v>
      </c>
      <c r="F6223" s="3">
        <v>48121</v>
      </c>
      <c r="G6223" s="3" t="str">
        <f t="shared" si="97"/>
        <v xml:space="preserve">경남 </v>
      </c>
      <c r="H6223" s="2" t="s">
        <v>44115</v>
      </c>
      <c r="I6223" s="2" t="s">
        <v>1194</v>
      </c>
      <c r="J6223" s="2" t="s">
        <v>44114</v>
      </c>
    </row>
    <row r="6224" spans="1:10" x14ac:dyDescent="0.3">
      <c r="A6224" s="3">
        <v>15906</v>
      </c>
      <c r="B6224" s="3">
        <v>6098141001</v>
      </c>
      <c r="C6224" s="2" t="s">
        <v>44116</v>
      </c>
      <c r="D6224" s="2" t="s">
        <v>1</v>
      </c>
      <c r="E6224" s="3" t="s">
        <v>2</v>
      </c>
      <c r="F6224" s="3">
        <v>48129</v>
      </c>
      <c r="G6224" s="3" t="str">
        <f t="shared" si="97"/>
        <v xml:space="preserve">경남 </v>
      </c>
      <c r="H6224" s="2" t="s">
        <v>44118</v>
      </c>
      <c r="I6224" s="2" t="s">
        <v>1024</v>
      </c>
      <c r="J6224" s="2" t="s">
        <v>44117</v>
      </c>
    </row>
    <row r="6225" spans="1:10" x14ac:dyDescent="0.3">
      <c r="A6225" s="3">
        <v>15950</v>
      </c>
      <c r="B6225" s="3">
        <v>6038138492</v>
      </c>
      <c r="C6225" s="2" t="s">
        <v>44233</v>
      </c>
      <c r="D6225" s="2" t="s">
        <v>1</v>
      </c>
      <c r="E6225" s="3" t="s">
        <v>2</v>
      </c>
      <c r="F6225" s="3">
        <v>48129</v>
      </c>
      <c r="G6225" s="3" t="str">
        <f t="shared" si="97"/>
        <v xml:space="preserve">경남 </v>
      </c>
      <c r="H6225" s="2" t="s">
        <v>44235</v>
      </c>
      <c r="I6225" s="2" t="s">
        <v>2374</v>
      </c>
      <c r="J6225" s="2" t="s">
        <v>44234</v>
      </c>
    </row>
    <row r="6226" spans="1:10" x14ac:dyDescent="0.3">
      <c r="A6226" s="3">
        <v>15951</v>
      </c>
      <c r="B6226" s="3">
        <v>6098104520</v>
      </c>
      <c r="C6226" s="2" t="s">
        <v>44236</v>
      </c>
      <c r="D6226" s="2" t="s">
        <v>1</v>
      </c>
      <c r="E6226" s="3" t="s">
        <v>2</v>
      </c>
      <c r="F6226" s="3">
        <v>48250</v>
      </c>
      <c r="G6226" s="3" t="str">
        <f t="shared" si="97"/>
        <v xml:space="preserve">경남 </v>
      </c>
      <c r="H6226" s="2" t="s">
        <v>44238</v>
      </c>
      <c r="I6226" s="2" t="s">
        <v>1000</v>
      </c>
      <c r="J6226" s="2" t="s">
        <v>44237</v>
      </c>
    </row>
    <row r="6227" spans="1:10" x14ac:dyDescent="0.3">
      <c r="A6227" s="3">
        <v>15953</v>
      </c>
      <c r="B6227" s="3">
        <v>6138102332</v>
      </c>
      <c r="C6227" s="2" t="s">
        <v>44242</v>
      </c>
      <c r="D6227" s="2" t="s">
        <v>1</v>
      </c>
      <c r="E6227" s="3" t="s">
        <v>2</v>
      </c>
      <c r="F6227" s="3">
        <v>48860</v>
      </c>
      <c r="G6227" s="3" t="str">
        <f t="shared" si="97"/>
        <v xml:space="preserve">경남 </v>
      </c>
      <c r="H6227" s="2" t="s">
        <v>44244</v>
      </c>
      <c r="I6227" s="2" t="s">
        <v>5860</v>
      </c>
      <c r="J6227" s="2" t="s">
        <v>44243</v>
      </c>
    </row>
    <row r="6228" spans="1:10" x14ac:dyDescent="0.3">
      <c r="A6228" s="3">
        <v>15954</v>
      </c>
      <c r="B6228" s="3">
        <v>6158126271</v>
      </c>
      <c r="C6228" s="2" t="s">
        <v>44245</v>
      </c>
      <c r="D6228" s="2" t="s">
        <v>1</v>
      </c>
      <c r="E6228" s="3" t="s">
        <v>2</v>
      </c>
      <c r="F6228" s="3">
        <v>48250</v>
      </c>
      <c r="G6228" s="3" t="str">
        <f t="shared" si="97"/>
        <v xml:space="preserve">경남 </v>
      </c>
      <c r="H6228" s="2" t="s">
        <v>44247</v>
      </c>
      <c r="I6228" s="2" t="s">
        <v>154</v>
      </c>
      <c r="J6228" s="2" t="s">
        <v>44246</v>
      </c>
    </row>
    <row r="6229" spans="1:10" x14ac:dyDescent="0.3">
      <c r="A6229" s="3">
        <v>15992</v>
      </c>
      <c r="B6229" s="3">
        <v>6038149193</v>
      </c>
      <c r="C6229" s="2" t="s">
        <v>44347</v>
      </c>
      <c r="D6229" s="2" t="s">
        <v>1</v>
      </c>
      <c r="E6229" s="3" t="s">
        <v>2</v>
      </c>
      <c r="F6229" s="3">
        <v>48250</v>
      </c>
      <c r="G6229" s="3" t="str">
        <f t="shared" si="97"/>
        <v xml:space="preserve">경남 </v>
      </c>
      <c r="H6229" s="2" t="s">
        <v>44349</v>
      </c>
      <c r="I6229" s="2" t="s">
        <v>28488</v>
      </c>
      <c r="J6229" s="2" t="s">
        <v>44348</v>
      </c>
    </row>
    <row r="6230" spans="1:10" x14ac:dyDescent="0.3">
      <c r="A6230" s="3">
        <v>15993</v>
      </c>
      <c r="B6230" s="3">
        <v>6088124047</v>
      </c>
      <c r="C6230" s="2" t="s">
        <v>44350</v>
      </c>
      <c r="D6230" s="2" t="s">
        <v>1</v>
      </c>
      <c r="E6230" s="3" t="s">
        <v>2</v>
      </c>
      <c r="F6230" s="3">
        <v>48121</v>
      </c>
      <c r="G6230" s="3" t="str">
        <f t="shared" si="97"/>
        <v xml:space="preserve">경남 </v>
      </c>
      <c r="H6230" s="2" t="s">
        <v>44352</v>
      </c>
      <c r="I6230" s="2" t="s">
        <v>3885</v>
      </c>
      <c r="J6230" s="2" t="s">
        <v>44351</v>
      </c>
    </row>
    <row r="6231" spans="1:10" x14ac:dyDescent="0.3">
      <c r="A6231" s="3">
        <v>16038</v>
      </c>
      <c r="B6231" s="3">
        <v>6158148542</v>
      </c>
      <c r="C6231" s="2" t="s">
        <v>44472</v>
      </c>
      <c r="D6231" s="2" t="s">
        <v>1</v>
      </c>
      <c r="E6231" s="3" t="s">
        <v>2</v>
      </c>
      <c r="F6231" s="3">
        <v>48250</v>
      </c>
      <c r="G6231" s="3" t="str">
        <f t="shared" si="97"/>
        <v xml:space="preserve">경남 </v>
      </c>
      <c r="H6231" s="2" t="s">
        <v>44474</v>
      </c>
      <c r="I6231" s="2" t="s">
        <v>260</v>
      </c>
      <c r="J6231" s="2" t="s">
        <v>44473</v>
      </c>
    </row>
    <row r="6232" spans="1:10" x14ac:dyDescent="0.3">
      <c r="A6232" s="3">
        <v>16039</v>
      </c>
      <c r="B6232" s="3">
        <v>6218123828</v>
      </c>
      <c r="C6232" s="2" t="s">
        <v>44475</v>
      </c>
      <c r="D6232" s="2" t="s">
        <v>1</v>
      </c>
      <c r="E6232" s="3" t="s">
        <v>2</v>
      </c>
      <c r="F6232" s="3">
        <v>48250</v>
      </c>
      <c r="G6232" s="3" t="str">
        <f t="shared" si="97"/>
        <v xml:space="preserve">경남 </v>
      </c>
      <c r="H6232" s="2" t="s">
        <v>44477</v>
      </c>
      <c r="I6232" s="2" t="s">
        <v>508</v>
      </c>
      <c r="J6232" s="2" t="s">
        <v>44476</v>
      </c>
    </row>
    <row r="6233" spans="1:10" x14ac:dyDescent="0.3">
      <c r="A6233" s="3">
        <v>16067</v>
      </c>
      <c r="B6233" s="3">
        <v>6098138199</v>
      </c>
      <c r="C6233" s="2" t="s">
        <v>44539</v>
      </c>
      <c r="D6233" s="2" t="s">
        <v>1</v>
      </c>
      <c r="E6233" s="3" t="s">
        <v>2</v>
      </c>
      <c r="F6233" s="3">
        <v>48123</v>
      </c>
      <c r="G6233" s="3" t="str">
        <f t="shared" si="97"/>
        <v xml:space="preserve">경남 </v>
      </c>
      <c r="H6233" s="2" t="s">
        <v>44541</v>
      </c>
      <c r="I6233" s="2" t="s">
        <v>154</v>
      </c>
      <c r="J6233" s="2" t="s">
        <v>44540</v>
      </c>
    </row>
    <row r="6234" spans="1:10" x14ac:dyDescent="0.3">
      <c r="A6234" s="3">
        <v>16068</v>
      </c>
      <c r="B6234" s="3">
        <v>6098145690</v>
      </c>
      <c r="C6234" s="2" t="s">
        <v>44542</v>
      </c>
      <c r="D6234" s="2" t="s">
        <v>1</v>
      </c>
      <c r="E6234" s="3" t="s">
        <v>2</v>
      </c>
      <c r="F6234" s="3">
        <v>48125</v>
      </c>
      <c r="G6234" s="3" t="str">
        <f t="shared" si="97"/>
        <v xml:space="preserve">경남 </v>
      </c>
      <c r="H6234" s="2" t="s">
        <v>44544</v>
      </c>
      <c r="I6234" s="2" t="s">
        <v>5</v>
      </c>
      <c r="J6234" s="2" t="s">
        <v>44543</v>
      </c>
    </row>
    <row r="6235" spans="1:10" x14ac:dyDescent="0.3">
      <c r="A6235" s="3">
        <v>16069</v>
      </c>
      <c r="B6235" s="3">
        <v>6158178158</v>
      </c>
      <c r="C6235" s="2" t="s">
        <v>44545</v>
      </c>
      <c r="D6235" s="2" t="s">
        <v>1</v>
      </c>
      <c r="E6235" s="3" t="s">
        <v>2</v>
      </c>
      <c r="F6235" s="3">
        <v>48250</v>
      </c>
      <c r="G6235" s="3" t="str">
        <f t="shared" si="97"/>
        <v xml:space="preserve">경남 </v>
      </c>
      <c r="H6235" s="2" t="s">
        <v>44547</v>
      </c>
      <c r="I6235" s="2" t="s">
        <v>1234</v>
      </c>
      <c r="J6235" s="2" t="s">
        <v>44546</v>
      </c>
    </row>
    <row r="6236" spans="1:10" x14ac:dyDescent="0.3">
      <c r="A6236" s="3">
        <v>16073</v>
      </c>
      <c r="B6236" s="3">
        <v>6228110535</v>
      </c>
      <c r="C6236" s="2" t="s">
        <v>44557</v>
      </c>
      <c r="D6236" s="2" t="s">
        <v>1</v>
      </c>
      <c r="E6236" s="3" t="s">
        <v>2</v>
      </c>
      <c r="F6236" s="3">
        <v>48250</v>
      </c>
      <c r="G6236" s="3" t="str">
        <f t="shared" si="97"/>
        <v xml:space="preserve">경남 </v>
      </c>
      <c r="H6236" s="2" t="s">
        <v>44559</v>
      </c>
      <c r="I6236" s="2" t="s">
        <v>1533</v>
      </c>
      <c r="J6236" s="2" t="s">
        <v>44558</v>
      </c>
    </row>
    <row r="6237" spans="1:10" x14ac:dyDescent="0.3">
      <c r="A6237" s="3">
        <v>16118</v>
      </c>
      <c r="B6237" s="3">
        <v>6098104888</v>
      </c>
      <c r="C6237" s="2" t="s">
        <v>44674</v>
      </c>
      <c r="D6237" s="2" t="s">
        <v>471</v>
      </c>
      <c r="E6237" s="3" t="s">
        <v>2</v>
      </c>
      <c r="F6237" s="3">
        <v>48123</v>
      </c>
      <c r="G6237" s="3" t="str">
        <f t="shared" si="97"/>
        <v xml:space="preserve">경남 </v>
      </c>
      <c r="H6237" s="2" t="s">
        <v>44676</v>
      </c>
      <c r="I6237" s="2" t="s">
        <v>2862</v>
      </c>
      <c r="J6237" s="2" t="s">
        <v>44675</v>
      </c>
    </row>
    <row r="6238" spans="1:10" x14ac:dyDescent="0.3">
      <c r="A6238" s="3">
        <v>16120</v>
      </c>
      <c r="B6238" s="3">
        <v>6138131711</v>
      </c>
      <c r="C6238" s="2" t="s">
        <v>44680</v>
      </c>
      <c r="D6238" s="2" t="s">
        <v>1</v>
      </c>
      <c r="E6238" s="3" t="s">
        <v>2</v>
      </c>
      <c r="F6238" s="3">
        <v>48240</v>
      </c>
      <c r="G6238" s="3" t="str">
        <f t="shared" si="97"/>
        <v xml:space="preserve">경남 </v>
      </c>
      <c r="H6238" s="2" t="s">
        <v>44682</v>
      </c>
      <c r="I6238" s="2" t="s">
        <v>3045</v>
      </c>
      <c r="J6238" s="2" t="s">
        <v>44681</v>
      </c>
    </row>
    <row r="6239" spans="1:10" x14ac:dyDescent="0.3">
      <c r="A6239" s="3">
        <v>16121</v>
      </c>
      <c r="B6239" s="3">
        <v>6150826846</v>
      </c>
      <c r="C6239" s="2" t="s">
        <v>44683</v>
      </c>
      <c r="D6239" s="2" t="s">
        <v>1</v>
      </c>
      <c r="E6239" s="3" t="s">
        <v>2</v>
      </c>
      <c r="F6239" s="3">
        <v>48250</v>
      </c>
      <c r="G6239" s="3" t="str">
        <f t="shared" si="97"/>
        <v xml:space="preserve">경남 </v>
      </c>
      <c r="H6239" s="2" t="s">
        <v>44685</v>
      </c>
      <c r="I6239" s="2" t="s">
        <v>260</v>
      </c>
      <c r="J6239" s="2" t="s">
        <v>44684</v>
      </c>
    </row>
    <row r="6240" spans="1:10" x14ac:dyDescent="0.3">
      <c r="A6240" s="3">
        <v>16122</v>
      </c>
      <c r="B6240" s="3">
        <v>6158103074</v>
      </c>
      <c r="C6240" s="2" t="s">
        <v>44686</v>
      </c>
      <c r="D6240" s="2" t="s">
        <v>1</v>
      </c>
      <c r="E6240" s="3" t="s">
        <v>2</v>
      </c>
      <c r="F6240" s="3">
        <v>48740</v>
      </c>
      <c r="G6240" s="3" t="str">
        <f t="shared" si="97"/>
        <v xml:space="preserve">경남 </v>
      </c>
      <c r="H6240" s="2" t="s">
        <v>44688</v>
      </c>
      <c r="I6240" s="2" t="s">
        <v>2593</v>
      </c>
      <c r="J6240" s="2" t="s">
        <v>44687</v>
      </c>
    </row>
    <row r="6241" spans="1:10" x14ac:dyDescent="0.3">
      <c r="A6241" s="3">
        <v>16123</v>
      </c>
      <c r="B6241" s="3">
        <v>6218111899</v>
      </c>
      <c r="C6241" s="2" t="s">
        <v>44689</v>
      </c>
      <c r="D6241" s="2" t="s">
        <v>1</v>
      </c>
      <c r="E6241" s="3" t="s">
        <v>2</v>
      </c>
      <c r="F6241" s="3">
        <v>48330</v>
      </c>
      <c r="G6241" s="3" t="str">
        <f t="shared" si="97"/>
        <v xml:space="preserve">경남 </v>
      </c>
      <c r="H6241" s="2" t="s">
        <v>44691</v>
      </c>
      <c r="I6241" s="2" t="s">
        <v>382</v>
      </c>
      <c r="J6241" s="2" t="s">
        <v>44690</v>
      </c>
    </row>
    <row r="6242" spans="1:10" x14ac:dyDescent="0.3">
      <c r="A6242" s="3">
        <v>16158</v>
      </c>
      <c r="B6242" s="3">
        <v>6098162781</v>
      </c>
      <c r="C6242" s="2" t="s">
        <v>44780</v>
      </c>
      <c r="D6242" s="2" t="s">
        <v>325</v>
      </c>
      <c r="E6242" s="3" t="s">
        <v>326</v>
      </c>
      <c r="F6242" s="3">
        <v>48123</v>
      </c>
      <c r="G6242" s="3" t="str">
        <f t="shared" si="97"/>
        <v xml:space="preserve">경남 </v>
      </c>
      <c r="H6242" s="2" t="s">
        <v>44782</v>
      </c>
      <c r="I6242" s="2" t="s">
        <v>5528</v>
      </c>
      <c r="J6242" s="2" t="s">
        <v>44781</v>
      </c>
    </row>
    <row r="6243" spans="1:10" x14ac:dyDescent="0.3">
      <c r="A6243" s="3">
        <v>16159</v>
      </c>
      <c r="B6243" s="3">
        <v>6098167850</v>
      </c>
      <c r="C6243" s="2" t="s">
        <v>44783</v>
      </c>
      <c r="D6243" s="2" t="s">
        <v>1</v>
      </c>
      <c r="E6243" s="3" t="s">
        <v>2</v>
      </c>
      <c r="F6243" s="3">
        <v>48123</v>
      </c>
      <c r="G6243" s="3" t="str">
        <f t="shared" si="97"/>
        <v xml:space="preserve">경남 </v>
      </c>
      <c r="H6243" s="2" t="s">
        <v>44785</v>
      </c>
      <c r="I6243" s="2" t="s">
        <v>1580</v>
      </c>
      <c r="J6243" s="2" t="s">
        <v>44784</v>
      </c>
    </row>
    <row r="6244" spans="1:10" x14ac:dyDescent="0.3">
      <c r="A6244" s="3">
        <v>16168</v>
      </c>
      <c r="B6244" s="3">
        <v>1208151817</v>
      </c>
      <c r="C6244" s="2" t="s">
        <v>44811</v>
      </c>
      <c r="D6244" s="2" t="s">
        <v>1</v>
      </c>
      <c r="E6244" s="3" t="s">
        <v>2</v>
      </c>
      <c r="F6244" s="3">
        <v>48121</v>
      </c>
      <c r="G6244" s="3" t="str">
        <f t="shared" si="97"/>
        <v xml:space="preserve">경남 </v>
      </c>
      <c r="H6244" s="2" t="s">
        <v>44812</v>
      </c>
      <c r="I6244" s="2" t="s">
        <v>575</v>
      </c>
      <c r="J6244" s="2" t="s">
        <v>30</v>
      </c>
    </row>
    <row r="6245" spans="1:10" x14ac:dyDescent="0.3">
      <c r="A6245" s="3">
        <v>16201</v>
      </c>
      <c r="B6245" s="3">
        <v>6108194319</v>
      </c>
      <c r="C6245" s="2" t="s">
        <v>44904</v>
      </c>
      <c r="D6245" s="2" t="s">
        <v>1</v>
      </c>
      <c r="E6245" s="3" t="s">
        <v>2</v>
      </c>
      <c r="F6245" s="3">
        <v>48250</v>
      </c>
      <c r="G6245" s="3" t="str">
        <f t="shared" si="97"/>
        <v xml:space="preserve">경남 </v>
      </c>
      <c r="H6245" s="2" t="s">
        <v>44906</v>
      </c>
      <c r="I6245" s="2" t="s">
        <v>162</v>
      </c>
      <c r="J6245" s="2" t="s">
        <v>44905</v>
      </c>
    </row>
    <row r="6246" spans="1:10" x14ac:dyDescent="0.3">
      <c r="A6246" s="3">
        <v>16203</v>
      </c>
      <c r="B6246" s="3">
        <v>6211674431</v>
      </c>
      <c r="C6246" s="2" t="s">
        <v>44910</v>
      </c>
      <c r="D6246" s="2" t="s">
        <v>1</v>
      </c>
      <c r="E6246" s="3" t="s">
        <v>2</v>
      </c>
      <c r="F6246" s="3">
        <v>48330</v>
      </c>
      <c r="G6246" s="3" t="str">
        <f t="shared" si="97"/>
        <v xml:space="preserve">경남 </v>
      </c>
      <c r="H6246" s="2" t="s">
        <v>44912</v>
      </c>
      <c r="I6246" s="2" t="s">
        <v>635</v>
      </c>
      <c r="J6246" s="2" t="s">
        <v>44911</v>
      </c>
    </row>
    <row r="6247" spans="1:10" x14ac:dyDescent="0.3">
      <c r="A6247" s="3">
        <v>16237</v>
      </c>
      <c r="B6247" s="3">
        <v>6098135886</v>
      </c>
      <c r="C6247" s="2" t="s">
        <v>45001</v>
      </c>
      <c r="D6247" s="2" t="s">
        <v>1</v>
      </c>
      <c r="E6247" s="3" t="s">
        <v>2</v>
      </c>
      <c r="F6247" s="3">
        <v>48250</v>
      </c>
      <c r="G6247" s="3" t="str">
        <f t="shared" si="97"/>
        <v xml:space="preserve">경남 </v>
      </c>
      <c r="H6247" s="2" t="s">
        <v>45003</v>
      </c>
      <c r="I6247" s="2" t="s">
        <v>2304</v>
      </c>
      <c r="J6247" s="2" t="s">
        <v>45002</v>
      </c>
    </row>
    <row r="6248" spans="1:10" x14ac:dyDescent="0.3">
      <c r="A6248" s="3">
        <v>16300</v>
      </c>
      <c r="B6248" s="3">
        <v>6088162852</v>
      </c>
      <c r="C6248" s="2" t="s">
        <v>45163</v>
      </c>
      <c r="D6248" s="2" t="s">
        <v>1</v>
      </c>
      <c r="E6248" s="3" t="s">
        <v>2</v>
      </c>
      <c r="F6248" s="3">
        <v>48730</v>
      </c>
      <c r="G6248" s="3" t="str">
        <f t="shared" si="97"/>
        <v xml:space="preserve">경남 </v>
      </c>
      <c r="H6248" s="2" t="s">
        <v>45165</v>
      </c>
      <c r="I6248" s="2" t="s">
        <v>586</v>
      </c>
      <c r="J6248" s="2" t="s">
        <v>45164</v>
      </c>
    </row>
    <row r="6249" spans="1:10" x14ac:dyDescent="0.3">
      <c r="A6249" s="3">
        <v>16301</v>
      </c>
      <c r="B6249" s="3">
        <v>6138104117</v>
      </c>
      <c r="C6249" s="2" t="s">
        <v>45166</v>
      </c>
      <c r="D6249" s="2" t="s">
        <v>1</v>
      </c>
      <c r="E6249" s="3" t="s">
        <v>2</v>
      </c>
      <c r="F6249" s="3">
        <v>48170</v>
      </c>
      <c r="G6249" s="3" t="str">
        <f t="shared" si="97"/>
        <v xml:space="preserve">경남 </v>
      </c>
      <c r="H6249" s="2" t="s">
        <v>45168</v>
      </c>
      <c r="I6249" s="2" t="s">
        <v>1954</v>
      </c>
      <c r="J6249" s="2" t="s">
        <v>45167</v>
      </c>
    </row>
    <row r="6250" spans="1:10" x14ac:dyDescent="0.3">
      <c r="A6250" s="3">
        <v>16329</v>
      </c>
      <c r="B6250" s="3">
        <v>6095476159</v>
      </c>
      <c r="C6250" s="2" t="s">
        <v>45246</v>
      </c>
      <c r="D6250" s="2" t="s">
        <v>1</v>
      </c>
      <c r="E6250" s="3" t="s">
        <v>2</v>
      </c>
      <c r="F6250" s="3">
        <v>48121</v>
      </c>
      <c r="G6250" s="3" t="str">
        <f t="shared" si="97"/>
        <v xml:space="preserve">경남 </v>
      </c>
      <c r="H6250" s="2" t="s">
        <v>45248</v>
      </c>
      <c r="I6250" s="2" t="s">
        <v>469</v>
      </c>
      <c r="J6250" s="2" t="s">
        <v>45247</v>
      </c>
    </row>
    <row r="6251" spans="1:10" x14ac:dyDescent="0.3">
      <c r="A6251" s="3">
        <v>16330</v>
      </c>
      <c r="B6251" s="3">
        <v>6098145744</v>
      </c>
      <c r="C6251" s="2" t="s">
        <v>45249</v>
      </c>
      <c r="D6251" s="2" t="s">
        <v>1</v>
      </c>
      <c r="E6251" s="3" t="s">
        <v>2</v>
      </c>
      <c r="F6251" s="3">
        <v>48129</v>
      </c>
      <c r="G6251" s="3" t="str">
        <f t="shared" si="97"/>
        <v xml:space="preserve">경남 </v>
      </c>
      <c r="H6251" s="2" t="s">
        <v>45251</v>
      </c>
      <c r="I6251" s="2" t="s">
        <v>469</v>
      </c>
      <c r="J6251" s="2" t="s">
        <v>45250</v>
      </c>
    </row>
    <row r="6252" spans="1:10" x14ac:dyDescent="0.3">
      <c r="A6252" s="3">
        <v>16333</v>
      </c>
      <c r="B6252" s="3">
        <v>6158101251</v>
      </c>
      <c r="C6252" s="2" t="s">
        <v>45258</v>
      </c>
      <c r="D6252" s="2" t="s">
        <v>1</v>
      </c>
      <c r="E6252" s="3" t="s">
        <v>2</v>
      </c>
      <c r="F6252" s="3">
        <v>48270</v>
      </c>
      <c r="G6252" s="3" t="str">
        <f t="shared" si="97"/>
        <v xml:space="preserve">경남 </v>
      </c>
      <c r="H6252" s="2" t="s">
        <v>45260</v>
      </c>
      <c r="I6252" s="2" t="s">
        <v>150</v>
      </c>
      <c r="J6252" s="2" t="s">
        <v>45259</v>
      </c>
    </row>
    <row r="6253" spans="1:10" x14ac:dyDescent="0.3">
      <c r="A6253" s="3">
        <v>16370</v>
      </c>
      <c r="B6253" s="3">
        <v>6068183787</v>
      </c>
      <c r="C6253" s="2" t="s">
        <v>45364</v>
      </c>
      <c r="D6253" s="2" t="s">
        <v>1</v>
      </c>
      <c r="E6253" s="3" t="s">
        <v>2</v>
      </c>
      <c r="F6253" s="3">
        <v>48250</v>
      </c>
      <c r="G6253" s="3" t="str">
        <f t="shared" si="97"/>
        <v xml:space="preserve">경남 </v>
      </c>
      <c r="H6253" s="2" t="s">
        <v>45366</v>
      </c>
      <c r="I6253" s="2" t="s">
        <v>176</v>
      </c>
      <c r="J6253" s="2" t="s">
        <v>45365</v>
      </c>
    </row>
    <row r="6254" spans="1:10" x14ac:dyDescent="0.3">
      <c r="A6254" s="3">
        <v>16394</v>
      </c>
      <c r="B6254" s="3">
        <v>6108108303</v>
      </c>
      <c r="C6254" s="2" t="s">
        <v>45428</v>
      </c>
      <c r="D6254" s="2" t="s">
        <v>1</v>
      </c>
      <c r="E6254" s="3" t="s">
        <v>2</v>
      </c>
      <c r="F6254" s="3">
        <v>48730</v>
      </c>
      <c r="G6254" s="3" t="str">
        <f t="shared" si="97"/>
        <v xml:space="preserve">경남 </v>
      </c>
      <c r="H6254" s="2" t="s">
        <v>45430</v>
      </c>
      <c r="I6254" s="2" t="s">
        <v>1234</v>
      </c>
      <c r="J6254" s="2" t="s">
        <v>45429</v>
      </c>
    </row>
    <row r="6255" spans="1:10" x14ac:dyDescent="0.3">
      <c r="A6255" s="3">
        <v>16431</v>
      </c>
      <c r="B6255" s="3">
        <v>6128139059</v>
      </c>
      <c r="C6255" s="2" t="s">
        <v>45529</v>
      </c>
      <c r="D6255" s="2" t="s">
        <v>1</v>
      </c>
      <c r="E6255" s="3" t="s">
        <v>2</v>
      </c>
      <c r="F6255" s="3">
        <v>48310</v>
      </c>
      <c r="G6255" s="3" t="str">
        <f t="shared" si="97"/>
        <v xml:space="preserve">경남 </v>
      </c>
      <c r="H6255" s="2" t="s">
        <v>45531</v>
      </c>
      <c r="I6255" s="2" t="s">
        <v>530</v>
      </c>
      <c r="J6255" s="2" t="s">
        <v>45530</v>
      </c>
    </row>
    <row r="6256" spans="1:10" x14ac:dyDescent="0.3">
      <c r="A6256" s="3">
        <v>16432</v>
      </c>
      <c r="B6256" s="3">
        <v>6138121232</v>
      </c>
      <c r="C6256" s="2" t="s">
        <v>45532</v>
      </c>
      <c r="D6256" s="2" t="s">
        <v>1</v>
      </c>
      <c r="E6256" s="3" t="s">
        <v>2</v>
      </c>
      <c r="F6256" s="3">
        <v>48170</v>
      </c>
      <c r="G6256" s="3" t="str">
        <f t="shared" si="97"/>
        <v xml:space="preserve">경남 </v>
      </c>
      <c r="H6256" s="2" t="s">
        <v>45534</v>
      </c>
      <c r="I6256" s="2" t="s">
        <v>541</v>
      </c>
      <c r="J6256" s="2" t="s">
        <v>45533</v>
      </c>
    </row>
    <row r="6257" spans="1:10" x14ac:dyDescent="0.3">
      <c r="A6257" s="3">
        <v>16457</v>
      </c>
      <c r="B6257" s="3">
        <v>6088155502</v>
      </c>
      <c r="C6257" s="2" t="s">
        <v>45596</v>
      </c>
      <c r="D6257" s="2" t="s">
        <v>1</v>
      </c>
      <c r="E6257" s="3" t="s">
        <v>2</v>
      </c>
      <c r="F6257" s="3">
        <v>48730</v>
      </c>
      <c r="G6257" s="3" t="str">
        <f t="shared" si="97"/>
        <v xml:space="preserve">경남 </v>
      </c>
      <c r="H6257" s="2" t="s">
        <v>45598</v>
      </c>
      <c r="I6257" s="2" t="s">
        <v>423</v>
      </c>
      <c r="J6257" s="2" t="s">
        <v>45597</v>
      </c>
    </row>
    <row r="6258" spans="1:10" x14ac:dyDescent="0.3">
      <c r="A6258" s="3">
        <v>16458</v>
      </c>
      <c r="B6258" s="3">
        <v>6128116930</v>
      </c>
      <c r="C6258" s="2" t="s">
        <v>45599</v>
      </c>
      <c r="D6258" s="2" t="s">
        <v>1</v>
      </c>
      <c r="E6258" s="3" t="s">
        <v>2</v>
      </c>
      <c r="F6258" s="3">
        <v>48310</v>
      </c>
      <c r="G6258" s="3" t="str">
        <f t="shared" si="97"/>
        <v xml:space="preserve">경남 </v>
      </c>
      <c r="H6258" s="2" t="s">
        <v>16237</v>
      </c>
      <c r="I6258" s="2" t="s">
        <v>51</v>
      </c>
      <c r="J6258" s="2" t="s">
        <v>45600</v>
      </c>
    </row>
    <row r="6259" spans="1:10" x14ac:dyDescent="0.3">
      <c r="A6259" s="3">
        <v>16459</v>
      </c>
      <c r="B6259" s="3">
        <v>6128120244</v>
      </c>
      <c r="C6259" s="2" t="s">
        <v>45601</v>
      </c>
      <c r="D6259" s="2" t="s">
        <v>1</v>
      </c>
      <c r="E6259" s="3" t="s">
        <v>2</v>
      </c>
      <c r="F6259" s="3">
        <v>48310</v>
      </c>
      <c r="G6259" s="3" t="str">
        <f t="shared" si="97"/>
        <v xml:space="preserve">경남 </v>
      </c>
      <c r="H6259" s="2" t="s">
        <v>45603</v>
      </c>
      <c r="I6259" s="2" t="s">
        <v>47</v>
      </c>
      <c r="J6259" s="2" t="s">
        <v>45602</v>
      </c>
    </row>
    <row r="6260" spans="1:10" x14ac:dyDescent="0.3">
      <c r="A6260" s="3">
        <v>16462</v>
      </c>
      <c r="B6260" s="3">
        <v>6218190803</v>
      </c>
      <c r="C6260" s="2" t="s">
        <v>45610</v>
      </c>
      <c r="D6260" s="2" t="s">
        <v>1</v>
      </c>
      <c r="E6260" s="3" t="s">
        <v>2</v>
      </c>
      <c r="F6260" s="3">
        <v>48330</v>
      </c>
      <c r="G6260" s="3" t="str">
        <f t="shared" si="97"/>
        <v xml:space="preserve">경남 </v>
      </c>
      <c r="H6260" s="2" t="s">
        <v>45612</v>
      </c>
      <c r="I6260" s="2" t="s">
        <v>99</v>
      </c>
      <c r="J6260" s="2" t="s">
        <v>45611</v>
      </c>
    </row>
    <row r="6261" spans="1:10" x14ac:dyDescent="0.3">
      <c r="A6261" s="3">
        <v>16492</v>
      </c>
      <c r="B6261" s="3">
        <v>6038127001</v>
      </c>
      <c r="C6261" s="2" t="s">
        <v>45693</v>
      </c>
      <c r="D6261" s="2" t="s">
        <v>1</v>
      </c>
      <c r="E6261" s="3" t="s">
        <v>2</v>
      </c>
      <c r="F6261" s="3">
        <v>48250</v>
      </c>
      <c r="G6261" s="3" t="str">
        <f t="shared" si="97"/>
        <v xml:space="preserve">경남 </v>
      </c>
      <c r="H6261" s="2" t="s">
        <v>45695</v>
      </c>
      <c r="I6261" s="2" t="s">
        <v>260</v>
      </c>
      <c r="J6261" s="2" t="s">
        <v>45694</v>
      </c>
    </row>
    <row r="6262" spans="1:10" x14ac:dyDescent="0.3">
      <c r="A6262" s="3">
        <v>16494</v>
      </c>
      <c r="B6262" s="3">
        <v>6098155922</v>
      </c>
      <c r="C6262" s="2" t="s">
        <v>6425</v>
      </c>
      <c r="D6262" s="2" t="s">
        <v>1</v>
      </c>
      <c r="E6262" s="3" t="s">
        <v>2</v>
      </c>
      <c r="F6262" s="3">
        <v>48121</v>
      </c>
      <c r="G6262" s="3" t="str">
        <f t="shared" si="97"/>
        <v xml:space="preserve">경남 </v>
      </c>
      <c r="H6262" s="2" t="s">
        <v>45700</v>
      </c>
      <c r="I6262" s="2" t="s">
        <v>423</v>
      </c>
      <c r="J6262" s="2" t="s">
        <v>45699</v>
      </c>
    </row>
    <row r="6263" spans="1:10" x14ac:dyDescent="0.3">
      <c r="A6263" s="3">
        <v>16528</v>
      </c>
      <c r="B6263" s="3">
        <v>6228126207</v>
      </c>
      <c r="C6263" s="2" t="s">
        <v>45788</v>
      </c>
      <c r="D6263" s="2" t="s">
        <v>1</v>
      </c>
      <c r="E6263" s="3" t="s">
        <v>2</v>
      </c>
      <c r="F6263" s="3">
        <v>48250</v>
      </c>
      <c r="G6263" s="3" t="str">
        <f t="shared" si="97"/>
        <v xml:space="preserve">경남 </v>
      </c>
      <c r="H6263" s="2" t="s">
        <v>45790</v>
      </c>
      <c r="I6263" s="2" t="s">
        <v>1234</v>
      </c>
      <c r="J6263" s="2" t="s">
        <v>45789</v>
      </c>
    </row>
    <row r="6264" spans="1:10" x14ac:dyDescent="0.3">
      <c r="A6264" s="3">
        <v>16563</v>
      </c>
      <c r="B6264" s="3">
        <v>6158122974</v>
      </c>
      <c r="C6264" s="2" t="s">
        <v>45888</v>
      </c>
      <c r="D6264" s="2" t="s">
        <v>1</v>
      </c>
      <c r="E6264" s="3" t="s">
        <v>2</v>
      </c>
      <c r="F6264" s="3">
        <v>48250</v>
      </c>
      <c r="G6264" s="3" t="str">
        <f t="shared" si="97"/>
        <v xml:space="preserve">경남 </v>
      </c>
      <c r="H6264" s="2" t="s">
        <v>45890</v>
      </c>
      <c r="I6264" s="2" t="s">
        <v>162</v>
      </c>
      <c r="J6264" s="2" t="s">
        <v>45889</v>
      </c>
    </row>
    <row r="6265" spans="1:10" x14ac:dyDescent="0.3">
      <c r="A6265" s="3">
        <v>16565</v>
      </c>
      <c r="B6265" s="3">
        <v>6218141525</v>
      </c>
      <c r="C6265" s="2" t="s">
        <v>45894</v>
      </c>
      <c r="D6265" s="2" t="s">
        <v>1</v>
      </c>
      <c r="E6265" s="3" t="s">
        <v>2</v>
      </c>
      <c r="F6265" s="3">
        <v>48330</v>
      </c>
      <c r="G6265" s="3" t="str">
        <f t="shared" si="97"/>
        <v xml:space="preserve">경남 </v>
      </c>
      <c r="H6265" s="2" t="s">
        <v>45896</v>
      </c>
      <c r="I6265" s="2" t="s">
        <v>260</v>
      </c>
      <c r="J6265" s="2" t="s">
        <v>45895</v>
      </c>
    </row>
    <row r="6266" spans="1:10" x14ac:dyDescent="0.3">
      <c r="A6266" s="3">
        <v>16593</v>
      </c>
      <c r="B6266" s="3">
        <v>6088122675</v>
      </c>
      <c r="C6266" s="2" t="s">
        <v>45970</v>
      </c>
      <c r="D6266" s="2" t="s">
        <v>1</v>
      </c>
      <c r="E6266" s="3" t="s">
        <v>2</v>
      </c>
      <c r="F6266" s="3">
        <v>48123</v>
      </c>
      <c r="G6266" s="3" t="str">
        <f t="shared" si="97"/>
        <v xml:space="preserve">경남 </v>
      </c>
      <c r="H6266" s="2" t="s">
        <v>45972</v>
      </c>
      <c r="I6266" s="2" t="s">
        <v>3045</v>
      </c>
      <c r="J6266" s="2" t="s">
        <v>45971</v>
      </c>
    </row>
    <row r="6267" spans="1:10" x14ac:dyDescent="0.3">
      <c r="A6267" s="3">
        <v>16594</v>
      </c>
      <c r="B6267" s="3">
        <v>6098109035</v>
      </c>
      <c r="C6267" s="2" t="s">
        <v>45973</v>
      </c>
      <c r="D6267" s="2" t="s">
        <v>1</v>
      </c>
      <c r="E6267" s="3" t="s">
        <v>2</v>
      </c>
      <c r="F6267" s="3">
        <v>48123</v>
      </c>
      <c r="G6267" s="3" t="str">
        <f t="shared" si="97"/>
        <v xml:space="preserve">경남 </v>
      </c>
      <c r="H6267" s="2" t="s">
        <v>45975</v>
      </c>
      <c r="I6267" s="2" t="s">
        <v>1533</v>
      </c>
      <c r="J6267" s="2" t="s">
        <v>45974</v>
      </c>
    </row>
    <row r="6268" spans="1:10" x14ac:dyDescent="0.3">
      <c r="A6268" s="3">
        <v>16595</v>
      </c>
      <c r="B6268" s="3">
        <v>6098126179</v>
      </c>
      <c r="C6268" s="2" t="s">
        <v>45976</v>
      </c>
      <c r="D6268" s="2" t="s">
        <v>1</v>
      </c>
      <c r="E6268" s="3" t="s">
        <v>2</v>
      </c>
      <c r="F6268" s="3">
        <v>48121</v>
      </c>
      <c r="G6268" s="3" t="str">
        <f t="shared" si="97"/>
        <v xml:space="preserve">경남 </v>
      </c>
      <c r="H6268" s="2" t="s">
        <v>45978</v>
      </c>
      <c r="I6268" s="2" t="s">
        <v>2809</v>
      </c>
      <c r="J6268" s="2" t="s">
        <v>45977</v>
      </c>
    </row>
    <row r="6269" spans="1:10" x14ac:dyDescent="0.3">
      <c r="A6269" s="3">
        <v>16596</v>
      </c>
      <c r="B6269" s="3">
        <v>6098136323</v>
      </c>
      <c r="C6269" s="2" t="s">
        <v>45979</v>
      </c>
      <c r="D6269" s="2" t="s">
        <v>239</v>
      </c>
      <c r="E6269" s="3" t="s">
        <v>240</v>
      </c>
      <c r="F6269" s="3">
        <v>48250</v>
      </c>
      <c r="G6269" s="3" t="str">
        <f t="shared" si="97"/>
        <v xml:space="preserve">경남 </v>
      </c>
      <c r="H6269" s="2" t="s">
        <v>45981</v>
      </c>
      <c r="I6269" s="2" t="s">
        <v>348</v>
      </c>
      <c r="J6269" s="2" t="s">
        <v>45980</v>
      </c>
    </row>
    <row r="6270" spans="1:10" x14ac:dyDescent="0.3">
      <c r="A6270" s="3">
        <v>16599</v>
      </c>
      <c r="B6270" s="3">
        <v>6220189442</v>
      </c>
      <c r="C6270" s="2" t="s">
        <v>45988</v>
      </c>
      <c r="D6270" s="2" t="s">
        <v>1</v>
      </c>
      <c r="E6270" s="3" t="s">
        <v>2</v>
      </c>
      <c r="F6270" s="3">
        <v>48250</v>
      </c>
      <c r="G6270" s="3" t="str">
        <f t="shared" si="97"/>
        <v xml:space="preserve">경남 </v>
      </c>
      <c r="H6270" s="2" t="s">
        <v>45990</v>
      </c>
      <c r="I6270" s="2" t="s">
        <v>63</v>
      </c>
      <c r="J6270" s="2" t="s">
        <v>45989</v>
      </c>
    </row>
    <row r="6271" spans="1:10" x14ac:dyDescent="0.3">
      <c r="A6271" s="3">
        <v>16681</v>
      </c>
      <c r="B6271" s="3">
        <v>6088126730</v>
      </c>
      <c r="C6271" s="2" t="s">
        <v>46216</v>
      </c>
      <c r="D6271" s="2" t="s">
        <v>1</v>
      </c>
      <c r="E6271" s="3" t="s">
        <v>2</v>
      </c>
      <c r="F6271" s="3">
        <v>48121</v>
      </c>
      <c r="G6271" s="3" t="str">
        <f t="shared" si="97"/>
        <v xml:space="preserve">경남 </v>
      </c>
      <c r="H6271" s="2" t="s">
        <v>46218</v>
      </c>
      <c r="I6271" s="2" t="s">
        <v>5</v>
      </c>
      <c r="J6271" s="2" t="s">
        <v>46217</v>
      </c>
    </row>
    <row r="6272" spans="1:10" x14ac:dyDescent="0.3">
      <c r="A6272" s="3">
        <v>16728</v>
      </c>
      <c r="B6272" s="3">
        <v>6088141366</v>
      </c>
      <c r="C6272" s="2" t="s">
        <v>46340</v>
      </c>
      <c r="D6272" s="2" t="s">
        <v>1</v>
      </c>
      <c r="E6272" s="3" t="s">
        <v>2</v>
      </c>
      <c r="F6272" s="3">
        <v>48730</v>
      </c>
      <c r="G6272" s="3" t="str">
        <f t="shared" si="97"/>
        <v xml:space="preserve">경남 </v>
      </c>
      <c r="H6272" s="2" t="s">
        <v>46342</v>
      </c>
      <c r="I6272" s="2" t="s">
        <v>63</v>
      </c>
      <c r="J6272" s="2" t="s">
        <v>46341</v>
      </c>
    </row>
    <row r="6273" spans="1:10" x14ac:dyDescent="0.3">
      <c r="A6273" s="3">
        <v>16762</v>
      </c>
      <c r="B6273" s="3">
        <v>6138129011</v>
      </c>
      <c r="C6273" s="2" t="s">
        <v>46429</v>
      </c>
      <c r="D6273" s="2" t="s">
        <v>1</v>
      </c>
      <c r="E6273" s="3" t="s">
        <v>2</v>
      </c>
      <c r="F6273" s="3">
        <v>48170</v>
      </c>
      <c r="G6273" s="3" t="str">
        <f t="shared" si="97"/>
        <v xml:space="preserve">경남 </v>
      </c>
      <c r="H6273" s="2" t="s">
        <v>46431</v>
      </c>
      <c r="I6273" s="2" t="s">
        <v>260</v>
      </c>
      <c r="J6273" s="2" t="s">
        <v>46430</v>
      </c>
    </row>
    <row r="6274" spans="1:10" x14ac:dyDescent="0.3">
      <c r="A6274" s="3">
        <v>16763</v>
      </c>
      <c r="B6274" s="3">
        <v>6158111424</v>
      </c>
      <c r="C6274" s="2" t="s">
        <v>46432</v>
      </c>
      <c r="D6274" s="2" t="s">
        <v>1</v>
      </c>
      <c r="E6274" s="3" t="s">
        <v>2</v>
      </c>
      <c r="F6274" s="3">
        <v>48250</v>
      </c>
      <c r="G6274" s="3" t="str">
        <f t="shared" si="97"/>
        <v xml:space="preserve">경남 </v>
      </c>
      <c r="H6274" s="2" t="s">
        <v>46434</v>
      </c>
      <c r="I6274" s="2" t="s">
        <v>63</v>
      </c>
      <c r="J6274" s="2" t="s">
        <v>46433</v>
      </c>
    </row>
    <row r="6275" spans="1:10" x14ac:dyDescent="0.3">
      <c r="A6275" s="3">
        <v>16765</v>
      </c>
      <c r="B6275" s="3">
        <v>6218109942</v>
      </c>
      <c r="C6275" s="2" t="s">
        <v>46438</v>
      </c>
      <c r="D6275" s="2" t="s">
        <v>1</v>
      </c>
      <c r="E6275" s="3" t="s">
        <v>2</v>
      </c>
      <c r="F6275" s="3">
        <v>48330</v>
      </c>
      <c r="G6275" s="3" t="str">
        <f t="shared" ref="G6275:G6338" si="98">LEFT(H6275,3)</f>
        <v xml:space="preserve">경남 </v>
      </c>
      <c r="H6275" s="2" t="s">
        <v>46440</v>
      </c>
      <c r="I6275" s="2" t="s">
        <v>146</v>
      </c>
      <c r="J6275" s="2" t="s">
        <v>46439</v>
      </c>
    </row>
    <row r="6276" spans="1:10" x14ac:dyDescent="0.3">
      <c r="A6276" s="3">
        <v>16766</v>
      </c>
      <c r="B6276" s="3">
        <v>6228107103</v>
      </c>
      <c r="C6276" s="2" t="s">
        <v>46441</v>
      </c>
      <c r="D6276" s="2" t="s">
        <v>1</v>
      </c>
      <c r="E6276" s="3" t="s">
        <v>2</v>
      </c>
      <c r="F6276" s="3">
        <v>48250</v>
      </c>
      <c r="G6276" s="3" t="str">
        <f t="shared" si="98"/>
        <v xml:space="preserve">경남 </v>
      </c>
      <c r="H6276" s="2" t="s">
        <v>46443</v>
      </c>
      <c r="I6276" s="2" t="s">
        <v>534</v>
      </c>
      <c r="J6276" s="2" t="s">
        <v>46442</v>
      </c>
    </row>
    <row r="6277" spans="1:10" x14ac:dyDescent="0.3">
      <c r="A6277" s="3">
        <v>16807</v>
      </c>
      <c r="B6277" s="3">
        <v>6088169777</v>
      </c>
      <c r="C6277" s="2" t="s">
        <v>46556</v>
      </c>
      <c r="D6277" s="2" t="s">
        <v>1</v>
      </c>
      <c r="E6277" s="3" t="s">
        <v>2</v>
      </c>
      <c r="F6277" s="3">
        <v>48730</v>
      </c>
      <c r="G6277" s="3" t="str">
        <f t="shared" si="98"/>
        <v xml:space="preserve">경남 </v>
      </c>
      <c r="H6277" s="2" t="s">
        <v>46558</v>
      </c>
      <c r="I6277" s="2" t="s">
        <v>237</v>
      </c>
      <c r="J6277" s="2" t="s">
        <v>46557</v>
      </c>
    </row>
    <row r="6278" spans="1:10" x14ac:dyDescent="0.3">
      <c r="A6278" s="3">
        <v>16808</v>
      </c>
      <c r="B6278" s="3">
        <v>6108169203</v>
      </c>
      <c r="C6278" s="2" t="s">
        <v>46559</v>
      </c>
      <c r="D6278" s="2" t="s">
        <v>1</v>
      </c>
      <c r="E6278" s="3" t="s">
        <v>2</v>
      </c>
      <c r="F6278" s="3">
        <v>48330</v>
      </c>
      <c r="G6278" s="3" t="str">
        <f t="shared" si="98"/>
        <v xml:space="preserve">경남 </v>
      </c>
      <c r="H6278" s="2" t="s">
        <v>46561</v>
      </c>
      <c r="I6278" s="2" t="s">
        <v>440</v>
      </c>
      <c r="J6278" s="2" t="s">
        <v>46560</v>
      </c>
    </row>
    <row r="6279" spans="1:10" x14ac:dyDescent="0.3">
      <c r="A6279" s="3">
        <v>16809</v>
      </c>
      <c r="B6279" s="3">
        <v>6138130240</v>
      </c>
      <c r="C6279" s="2" t="s">
        <v>46562</v>
      </c>
      <c r="D6279" s="2" t="s">
        <v>1</v>
      </c>
      <c r="E6279" s="3" t="s">
        <v>2</v>
      </c>
      <c r="F6279" s="3">
        <v>48170</v>
      </c>
      <c r="G6279" s="3" t="str">
        <f t="shared" si="98"/>
        <v xml:space="preserve">경남 </v>
      </c>
      <c r="H6279" s="2" t="s">
        <v>46564</v>
      </c>
      <c r="I6279" s="2" t="s">
        <v>1024</v>
      </c>
      <c r="J6279" s="2" t="s">
        <v>46563</v>
      </c>
    </row>
    <row r="6280" spans="1:10" x14ac:dyDescent="0.3">
      <c r="A6280" s="3">
        <v>16811</v>
      </c>
      <c r="B6280" s="3">
        <v>6218113621</v>
      </c>
      <c r="C6280" s="2" t="s">
        <v>46568</v>
      </c>
      <c r="D6280" s="2" t="s">
        <v>1</v>
      </c>
      <c r="E6280" s="3" t="s">
        <v>2</v>
      </c>
      <c r="F6280" s="3">
        <v>48330</v>
      </c>
      <c r="G6280" s="3" t="str">
        <f t="shared" si="98"/>
        <v xml:space="preserve">경남 </v>
      </c>
      <c r="H6280" s="2" t="s">
        <v>46570</v>
      </c>
      <c r="I6280" s="2" t="s">
        <v>357</v>
      </c>
      <c r="J6280" s="2" t="s">
        <v>46569</v>
      </c>
    </row>
    <row r="6281" spans="1:10" x14ac:dyDescent="0.3">
      <c r="A6281" s="3">
        <v>16813</v>
      </c>
      <c r="B6281" s="3">
        <v>6218190462</v>
      </c>
      <c r="C6281" s="2" t="s">
        <v>46574</v>
      </c>
      <c r="D6281" s="2" t="s">
        <v>1</v>
      </c>
      <c r="E6281" s="3" t="s">
        <v>2</v>
      </c>
      <c r="F6281" s="3">
        <v>48330</v>
      </c>
      <c r="G6281" s="3" t="str">
        <f t="shared" si="98"/>
        <v xml:space="preserve">경남 </v>
      </c>
      <c r="H6281" s="2" t="s">
        <v>46576</v>
      </c>
      <c r="I6281" s="2" t="s">
        <v>843</v>
      </c>
      <c r="J6281" s="2" t="s">
        <v>46575</v>
      </c>
    </row>
    <row r="6282" spans="1:10" x14ac:dyDescent="0.3">
      <c r="A6282" s="3">
        <v>16854</v>
      </c>
      <c r="B6282" s="3">
        <v>6139009152</v>
      </c>
      <c r="C6282" s="2" t="s">
        <v>46670</v>
      </c>
      <c r="D6282" s="2" t="s">
        <v>1</v>
      </c>
      <c r="E6282" s="3" t="s">
        <v>2</v>
      </c>
      <c r="F6282" s="3">
        <v>48170</v>
      </c>
      <c r="G6282" s="3" t="str">
        <f t="shared" si="98"/>
        <v xml:space="preserve">경남 </v>
      </c>
      <c r="H6282" s="2" t="s">
        <v>46672</v>
      </c>
      <c r="I6282" s="2" t="s">
        <v>1859</v>
      </c>
      <c r="J6282" s="2" t="s">
        <v>46671</v>
      </c>
    </row>
    <row r="6283" spans="1:10" x14ac:dyDescent="0.3">
      <c r="A6283" s="3">
        <v>16887</v>
      </c>
      <c r="B6283" s="3">
        <v>6098129496</v>
      </c>
      <c r="C6283" s="2" t="s">
        <v>46760</v>
      </c>
      <c r="D6283" s="2" t="s">
        <v>1</v>
      </c>
      <c r="E6283" s="3" t="s">
        <v>2</v>
      </c>
      <c r="F6283" s="3">
        <v>48730</v>
      </c>
      <c r="G6283" s="3" t="str">
        <f t="shared" si="98"/>
        <v xml:space="preserve">경남 </v>
      </c>
      <c r="H6283" s="2" t="s">
        <v>46762</v>
      </c>
      <c r="I6283" s="2" t="s">
        <v>797</v>
      </c>
      <c r="J6283" s="2" t="s">
        <v>46761</v>
      </c>
    </row>
    <row r="6284" spans="1:10" x14ac:dyDescent="0.3">
      <c r="A6284" s="3">
        <v>16889</v>
      </c>
      <c r="B6284" s="3">
        <v>6150327840</v>
      </c>
      <c r="C6284" s="2" t="s">
        <v>46766</v>
      </c>
      <c r="D6284" s="2" t="s">
        <v>1</v>
      </c>
      <c r="E6284" s="3" t="s">
        <v>2</v>
      </c>
      <c r="F6284" s="3">
        <v>48310</v>
      </c>
      <c r="G6284" s="3" t="str">
        <f t="shared" si="98"/>
        <v xml:space="preserve">경남 </v>
      </c>
      <c r="H6284" s="2" t="s">
        <v>46768</v>
      </c>
      <c r="I6284" s="2" t="s">
        <v>530</v>
      </c>
      <c r="J6284" s="2" t="s">
        <v>46767</v>
      </c>
    </row>
    <row r="6285" spans="1:10" x14ac:dyDescent="0.3">
      <c r="A6285" s="3">
        <v>16929</v>
      </c>
      <c r="B6285" s="3">
        <v>6042963808</v>
      </c>
      <c r="C6285" s="2" t="s">
        <v>46872</v>
      </c>
      <c r="D6285" s="2" t="s">
        <v>1</v>
      </c>
      <c r="E6285" s="3" t="s">
        <v>2</v>
      </c>
      <c r="F6285" s="3">
        <v>48330</v>
      </c>
      <c r="G6285" s="3" t="str">
        <f t="shared" si="98"/>
        <v xml:space="preserve">경남 </v>
      </c>
      <c r="H6285" s="2" t="s">
        <v>46874</v>
      </c>
      <c r="I6285" s="2" t="s">
        <v>875</v>
      </c>
      <c r="J6285" s="2" t="s">
        <v>46873</v>
      </c>
    </row>
    <row r="6286" spans="1:10" x14ac:dyDescent="0.3">
      <c r="A6286" s="3">
        <v>16930</v>
      </c>
      <c r="B6286" s="3">
        <v>6068153420</v>
      </c>
      <c r="C6286" s="2" t="s">
        <v>46875</v>
      </c>
      <c r="D6286" s="2" t="s">
        <v>1</v>
      </c>
      <c r="E6286" s="3" t="s">
        <v>2</v>
      </c>
      <c r="F6286" s="3">
        <v>48250</v>
      </c>
      <c r="G6286" s="3" t="str">
        <f t="shared" si="98"/>
        <v xml:space="preserve">경남 </v>
      </c>
      <c r="H6286" s="2" t="s">
        <v>46877</v>
      </c>
      <c r="I6286" s="2" t="s">
        <v>4320</v>
      </c>
      <c r="J6286" s="2" t="s">
        <v>46876</v>
      </c>
    </row>
    <row r="6287" spans="1:10" x14ac:dyDescent="0.3">
      <c r="A6287" s="3">
        <v>16932</v>
      </c>
      <c r="B6287" s="3">
        <v>6158148839</v>
      </c>
      <c r="C6287" s="2" t="s">
        <v>46881</v>
      </c>
      <c r="D6287" s="2" t="s">
        <v>1</v>
      </c>
      <c r="E6287" s="3" t="s">
        <v>2</v>
      </c>
      <c r="F6287" s="3">
        <v>48250</v>
      </c>
      <c r="G6287" s="3" t="str">
        <f t="shared" si="98"/>
        <v xml:space="preserve">경남 </v>
      </c>
      <c r="H6287" s="2" t="s">
        <v>46883</v>
      </c>
      <c r="I6287" s="2" t="s">
        <v>25979</v>
      </c>
      <c r="J6287" s="2" t="s">
        <v>46882</v>
      </c>
    </row>
    <row r="6288" spans="1:10" x14ac:dyDescent="0.3">
      <c r="A6288" s="3">
        <v>17</v>
      </c>
      <c r="B6288" s="3">
        <v>5048126710</v>
      </c>
      <c r="C6288" s="2" t="s">
        <v>60</v>
      </c>
      <c r="D6288" s="2" t="s">
        <v>1</v>
      </c>
      <c r="E6288" s="3" t="s">
        <v>2</v>
      </c>
      <c r="F6288" s="3">
        <v>47850</v>
      </c>
      <c r="G6288" s="3" t="str">
        <f t="shared" si="98"/>
        <v xml:space="preserve">경북 </v>
      </c>
      <c r="H6288" s="2" t="s">
        <v>62</v>
      </c>
      <c r="I6288" s="2" t="s">
        <v>63</v>
      </c>
      <c r="J6288" s="2" t="s">
        <v>61</v>
      </c>
    </row>
    <row r="6289" spans="1:10" x14ac:dyDescent="0.3">
      <c r="A6289" s="3">
        <v>39</v>
      </c>
      <c r="B6289" s="3">
        <v>5138117933</v>
      </c>
      <c r="C6289" s="2" t="s">
        <v>147</v>
      </c>
      <c r="D6289" s="2" t="s">
        <v>1</v>
      </c>
      <c r="E6289" s="3" t="s">
        <v>2</v>
      </c>
      <c r="F6289" s="3">
        <v>47190</v>
      </c>
      <c r="G6289" s="3" t="str">
        <f t="shared" si="98"/>
        <v xml:space="preserve">경북 </v>
      </c>
      <c r="H6289" s="2" t="s">
        <v>149</v>
      </c>
      <c r="I6289" s="2" t="s">
        <v>150</v>
      </c>
      <c r="J6289" s="2" t="s">
        <v>148</v>
      </c>
    </row>
    <row r="6290" spans="1:10" x14ac:dyDescent="0.3">
      <c r="A6290" s="3">
        <v>70</v>
      </c>
      <c r="B6290" s="3">
        <v>5038128049</v>
      </c>
      <c r="C6290" s="2" t="s">
        <v>261</v>
      </c>
      <c r="D6290" s="2" t="s">
        <v>1</v>
      </c>
      <c r="E6290" s="3" t="s">
        <v>2</v>
      </c>
      <c r="F6290" s="3">
        <v>47830</v>
      </c>
      <c r="G6290" s="3" t="str">
        <f t="shared" si="98"/>
        <v xml:space="preserve">경북 </v>
      </c>
      <c r="H6290" s="2" t="s">
        <v>263</v>
      </c>
      <c r="I6290" s="2" t="s">
        <v>264</v>
      </c>
      <c r="J6290" s="2" t="s">
        <v>262</v>
      </c>
    </row>
    <row r="6291" spans="1:10" x14ac:dyDescent="0.3">
      <c r="A6291" s="3">
        <v>71</v>
      </c>
      <c r="B6291" s="3">
        <v>5058107583</v>
      </c>
      <c r="C6291" s="2" t="s">
        <v>265</v>
      </c>
      <c r="D6291" s="2" t="s">
        <v>1</v>
      </c>
      <c r="E6291" s="3" t="s">
        <v>2</v>
      </c>
      <c r="F6291" s="3">
        <v>47130</v>
      </c>
      <c r="G6291" s="3" t="str">
        <f t="shared" si="98"/>
        <v xml:space="preserve">경북 </v>
      </c>
      <c r="H6291" s="2" t="s">
        <v>267</v>
      </c>
      <c r="I6291" s="2" t="s">
        <v>43</v>
      </c>
      <c r="J6291" s="2" t="s">
        <v>266</v>
      </c>
    </row>
    <row r="6292" spans="1:10" x14ac:dyDescent="0.3">
      <c r="A6292" s="3">
        <v>119</v>
      </c>
      <c r="B6292" s="3">
        <v>5038123568</v>
      </c>
      <c r="C6292" s="2" t="s">
        <v>424</v>
      </c>
      <c r="D6292" s="2" t="s">
        <v>132</v>
      </c>
      <c r="E6292" s="3" t="s">
        <v>133</v>
      </c>
      <c r="F6292" s="3">
        <v>47830</v>
      </c>
      <c r="G6292" s="3" t="str">
        <f t="shared" si="98"/>
        <v xml:space="preserve">경북 </v>
      </c>
      <c r="H6292" s="2" t="s">
        <v>426</v>
      </c>
      <c r="I6292" s="2" t="s">
        <v>264</v>
      </c>
      <c r="J6292" s="2" t="s">
        <v>425</v>
      </c>
    </row>
    <row r="6293" spans="1:10" x14ac:dyDescent="0.3">
      <c r="A6293" s="3">
        <v>144</v>
      </c>
      <c r="B6293" s="3">
        <v>5108105893</v>
      </c>
      <c r="C6293" s="2" t="s">
        <v>516</v>
      </c>
      <c r="D6293" s="2" t="s">
        <v>1</v>
      </c>
      <c r="E6293" s="3" t="s">
        <v>2</v>
      </c>
      <c r="F6293" s="3">
        <v>47150</v>
      </c>
      <c r="G6293" s="3" t="str">
        <f t="shared" si="98"/>
        <v xml:space="preserve">경북 </v>
      </c>
      <c r="H6293" s="2" t="s">
        <v>518</v>
      </c>
      <c r="I6293" s="2" t="s">
        <v>47</v>
      </c>
      <c r="J6293" s="2" t="s">
        <v>517</v>
      </c>
    </row>
    <row r="6294" spans="1:10" x14ac:dyDescent="0.3">
      <c r="A6294" s="3">
        <v>174</v>
      </c>
      <c r="B6294" s="3">
        <v>5028167302</v>
      </c>
      <c r="C6294" s="2" t="s">
        <v>622</v>
      </c>
      <c r="D6294" s="2" t="s">
        <v>1</v>
      </c>
      <c r="E6294" s="3" t="s">
        <v>2</v>
      </c>
      <c r="F6294" s="3">
        <v>47290</v>
      </c>
      <c r="G6294" s="3" t="str">
        <f t="shared" si="98"/>
        <v xml:space="preserve">경북 </v>
      </c>
      <c r="H6294" s="2" t="s">
        <v>624</v>
      </c>
      <c r="I6294" s="2" t="s">
        <v>557</v>
      </c>
      <c r="J6294" s="2" t="s">
        <v>623</v>
      </c>
    </row>
    <row r="6295" spans="1:10" x14ac:dyDescent="0.3">
      <c r="A6295" s="3">
        <v>175</v>
      </c>
      <c r="B6295" s="3">
        <v>5158129319</v>
      </c>
      <c r="C6295" s="2" t="s">
        <v>625</v>
      </c>
      <c r="D6295" s="2" t="s">
        <v>239</v>
      </c>
      <c r="E6295" s="3" t="s">
        <v>240</v>
      </c>
      <c r="F6295" s="3">
        <v>47290</v>
      </c>
      <c r="G6295" s="3" t="str">
        <f t="shared" si="98"/>
        <v xml:space="preserve">경북 </v>
      </c>
      <c r="H6295" s="2" t="s">
        <v>627</v>
      </c>
      <c r="I6295" s="2" t="s">
        <v>63</v>
      </c>
      <c r="J6295" s="2" t="s">
        <v>626</v>
      </c>
    </row>
    <row r="6296" spans="1:10" x14ac:dyDescent="0.3">
      <c r="A6296" s="3">
        <v>215</v>
      </c>
      <c r="B6296" s="3">
        <v>5068104221</v>
      </c>
      <c r="C6296" s="2" t="s">
        <v>751</v>
      </c>
      <c r="D6296" s="2" t="s">
        <v>1</v>
      </c>
      <c r="E6296" s="3" t="s">
        <v>2</v>
      </c>
      <c r="F6296" s="3">
        <v>47111</v>
      </c>
      <c r="G6296" s="3" t="str">
        <f t="shared" si="98"/>
        <v xml:space="preserve">경북 </v>
      </c>
      <c r="H6296" s="2" t="s">
        <v>753</v>
      </c>
      <c r="I6296" s="2" t="s">
        <v>176</v>
      </c>
      <c r="J6296" s="2" t="s">
        <v>752</v>
      </c>
    </row>
    <row r="6297" spans="1:10" x14ac:dyDescent="0.3">
      <c r="A6297" s="3">
        <v>243</v>
      </c>
      <c r="B6297" s="3">
        <v>5148128511</v>
      </c>
      <c r="C6297" s="2" t="s">
        <v>840</v>
      </c>
      <c r="D6297" s="2" t="s">
        <v>1</v>
      </c>
      <c r="E6297" s="3" t="s">
        <v>2</v>
      </c>
      <c r="F6297" s="3">
        <v>47840</v>
      </c>
      <c r="G6297" s="3" t="str">
        <f t="shared" si="98"/>
        <v xml:space="preserve">경북 </v>
      </c>
      <c r="H6297" s="2" t="s">
        <v>842</v>
      </c>
      <c r="I6297" s="2" t="s">
        <v>843</v>
      </c>
      <c r="J6297" s="2" t="s">
        <v>841</v>
      </c>
    </row>
    <row r="6298" spans="1:10" x14ac:dyDescent="0.3">
      <c r="A6298" s="3">
        <v>265</v>
      </c>
      <c r="B6298" s="3">
        <v>5158102135</v>
      </c>
      <c r="C6298" s="2" t="s">
        <v>913</v>
      </c>
      <c r="D6298" s="2" t="s">
        <v>1</v>
      </c>
      <c r="E6298" s="3" t="s">
        <v>2</v>
      </c>
      <c r="F6298" s="3">
        <v>47290</v>
      </c>
      <c r="G6298" s="3" t="str">
        <f t="shared" si="98"/>
        <v xml:space="preserve">경북 </v>
      </c>
      <c r="H6298" s="2" t="s">
        <v>915</v>
      </c>
      <c r="I6298" s="2" t="s">
        <v>63</v>
      </c>
      <c r="J6298" s="2" t="s">
        <v>914</v>
      </c>
    </row>
    <row r="6299" spans="1:10" x14ac:dyDescent="0.3">
      <c r="A6299" s="3">
        <v>313</v>
      </c>
      <c r="B6299" s="3">
        <v>5068111299</v>
      </c>
      <c r="C6299" s="2" t="s">
        <v>1072</v>
      </c>
      <c r="D6299" s="2" t="s">
        <v>1</v>
      </c>
      <c r="E6299" s="3" t="s">
        <v>2</v>
      </c>
      <c r="F6299" s="3">
        <v>47111</v>
      </c>
      <c r="G6299" s="3" t="str">
        <f t="shared" si="98"/>
        <v xml:space="preserve">경북 </v>
      </c>
      <c r="H6299" s="2" t="s">
        <v>1074</v>
      </c>
      <c r="I6299" s="2" t="s">
        <v>1075</v>
      </c>
      <c r="J6299" s="2" t="s">
        <v>1073</v>
      </c>
    </row>
    <row r="6300" spans="1:10" x14ac:dyDescent="0.3">
      <c r="A6300" s="3">
        <v>314</v>
      </c>
      <c r="B6300" s="3">
        <v>5138121290</v>
      </c>
      <c r="C6300" s="2" t="s">
        <v>1076</v>
      </c>
      <c r="D6300" s="2" t="s">
        <v>1</v>
      </c>
      <c r="E6300" s="3" t="s">
        <v>2</v>
      </c>
      <c r="F6300" s="3">
        <v>47150</v>
      </c>
      <c r="G6300" s="3" t="str">
        <f t="shared" si="98"/>
        <v xml:space="preserve">경북 </v>
      </c>
      <c r="H6300" s="2" t="s">
        <v>1078</v>
      </c>
      <c r="I6300" s="2" t="s">
        <v>1079</v>
      </c>
      <c r="J6300" s="2" t="s">
        <v>1077</v>
      </c>
    </row>
    <row r="6301" spans="1:10" x14ac:dyDescent="0.3">
      <c r="A6301" s="3">
        <v>342</v>
      </c>
      <c r="B6301" s="3">
        <v>5118110588</v>
      </c>
      <c r="C6301" s="2" t="s">
        <v>1167</v>
      </c>
      <c r="D6301" s="2" t="s">
        <v>1</v>
      </c>
      <c r="E6301" s="3" t="s">
        <v>2</v>
      </c>
      <c r="F6301" s="3">
        <v>47250</v>
      </c>
      <c r="G6301" s="3" t="str">
        <f t="shared" si="98"/>
        <v xml:space="preserve">경북 </v>
      </c>
      <c r="H6301" s="2" t="s">
        <v>1169</v>
      </c>
      <c r="I6301" s="2" t="s">
        <v>308</v>
      </c>
      <c r="J6301" s="2" t="s">
        <v>1168</v>
      </c>
    </row>
    <row r="6302" spans="1:10" x14ac:dyDescent="0.3">
      <c r="A6302" s="3">
        <v>343</v>
      </c>
      <c r="B6302" s="3">
        <v>5118117918</v>
      </c>
      <c r="C6302" s="2" t="s">
        <v>1170</v>
      </c>
      <c r="D6302" s="2" t="s">
        <v>1</v>
      </c>
      <c r="E6302" s="3" t="s">
        <v>2</v>
      </c>
      <c r="F6302" s="3">
        <v>47250</v>
      </c>
      <c r="G6302" s="3" t="str">
        <f t="shared" si="98"/>
        <v xml:space="preserve">경북 </v>
      </c>
      <c r="H6302" s="2" t="s">
        <v>1172</v>
      </c>
      <c r="I6302" s="2" t="s">
        <v>146</v>
      </c>
      <c r="J6302" s="2" t="s">
        <v>1171</v>
      </c>
    </row>
    <row r="6303" spans="1:10" x14ac:dyDescent="0.3">
      <c r="A6303" s="3">
        <v>372</v>
      </c>
      <c r="B6303" s="3">
        <v>5068147458</v>
      </c>
      <c r="C6303" s="2" t="s">
        <v>1261</v>
      </c>
      <c r="D6303" s="2" t="s">
        <v>1</v>
      </c>
      <c r="E6303" s="3" t="s">
        <v>2</v>
      </c>
      <c r="F6303" s="3">
        <v>47111</v>
      </c>
      <c r="G6303" s="3" t="str">
        <f t="shared" si="98"/>
        <v xml:space="preserve">경북 </v>
      </c>
      <c r="H6303" s="2" t="s">
        <v>1263</v>
      </c>
      <c r="I6303" s="2" t="s">
        <v>63</v>
      </c>
      <c r="J6303" s="2" t="s">
        <v>1262</v>
      </c>
    </row>
    <row r="6304" spans="1:10" x14ac:dyDescent="0.3">
      <c r="A6304" s="3">
        <v>441</v>
      </c>
      <c r="B6304" s="3">
        <v>5158112384</v>
      </c>
      <c r="C6304" s="2" t="s">
        <v>1477</v>
      </c>
      <c r="D6304" s="2" t="s">
        <v>1</v>
      </c>
      <c r="E6304" s="3" t="s">
        <v>2</v>
      </c>
      <c r="F6304" s="3">
        <v>47290</v>
      </c>
      <c r="G6304" s="3" t="str">
        <f t="shared" si="98"/>
        <v xml:space="preserve">경북 </v>
      </c>
      <c r="H6304" s="2" t="s">
        <v>1479</v>
      </c>
      <c r="I6304" s="2" t="s">
        <v>1480</v>
      </c>
      <c r="J6304" s="2" t="s">
        <v>1478</v>
      </c>
    </row>
    <row r="6305" spans="1:10" x14ac:dyDescent="0.3">
      <c r="A6305" s="3">
        <v>565</v>
      </c>
      <c r="B6305" s="3">
        <v>5058103501</v>
      </c>
      <c r="C6305" s="2" t="s">
        <v>1860</v>
      </c>
      <c r="D6305" s="2" t="s">
        <v>1</v>
      </c>
      <c r="E6305" s="3" t="s">
        <v>2</v>
      </c>
      <c r="F6305" s="3">
        <v>47130</v>
      </c>
      <c r="G6305" s="3" t="str">
        <f t="shared" si="98"/>
        <v xml:space="preserve">경북 </v>
      </c>
      <c r="H6305" s="2" t="s">
        <v>1862</v>
      </c>
      <c r="I6305" s="2" t="s">
        <v>1863</v>
      </c>
      <c r="J6305" s="2" t="s">
        <v>1861</v>
      </c>
    </row>
    <row r="6306" spans="1:10" x14ac:dyDescent="0.3">
      <c r="A6306" s="3">
        <v>597</v>
      </c>
      <c r="B6306" s="3">
        <v>5068155754</v>
      </c>
      <c r="C6306" s="2" t="s">
        <v>1964</v>
      </c>
      <c r="D6306" s="2" t="s">
        <v>1</v>
      </c>
      <c r="E6306" s="3" t="s">
        <v>2</v>
      </c>
      <c r="F6306" s="3">
        <v>47111</v>
      </c>
      <c r="G6306" s="3" t="str">
        <f t="shared" si="98"/>
        <v xml:space="preserve">경북 </v>
      </c>
      <c r="H6306" s="2" t="s">
        <v>1966</v>
      </c>
      <c r="I6306" s="2" t="s">
        <v>210</v>
      </c>
      <c r="J6306" s="2" t="s">
        <v>1965</v>
      </c>
    </row>
    <row r="6307" spans="1:10" x14ac:dyDescent="0.3">
      <c r="A6307" s="3">
        <v>598</v>
      </c>
      <c r="B6307" s="3">
        <v>5138113825</v>
      </c>
      <c r="C6307" s="2" t="s">
        <v>1967</v>
      </c>
      <c r="D6307" s="2" t="s">
        <v>1</v>
      </c>
      <c r="E6307" s="3" t="s">
        <v>2</v>
      </c>
      <c r="F6307" s="3">
        <v>47190</v>
      </c>
      <c r="G6307" s="3" t="str">
        <f t="shared" si="98"/>
        <v xml:space="preserve">경북 </v>
      </c>
      <c r="H6307" s="2" t="s">
        <v>1969</v>
      </c>
      <c r="I6307" s="2" t="s">
        <v>986</v>
      </c>
      <c r="J6307" s="2" t="s">
        <v>1968</v>
      </c>
    </row>
    <row r="6308" spans="1:10" x14ac:dyDescent="0.3">
      <c r="A6308" s="3">
        <v>614</v>
      </c>
      <c r="B6308" s="3">
        <v>1268197280</v>
      </c>
      <c r="C6308" s="2" t="s">
        <v>2014</v>
      </c>
      <c r="D6308" s="2" t="s">
        <v>1</v>
      </c>
      <c r="E6308" s="3" t="s">
        <v>2</v>
      </c>
      <c r="F6308" s="3">
        <v>47150</v>
      </c>
      <c r="G6308" s="3" t="str">
        <f t="shared" si="98"/>
        <v xml:space="preserve">경북 </v>
      </c>
      <c r="H6308" s="2" t="s">
        <v>2016</v>
      </c>
      <c r="I6308" s="2" t="s">
        <v>176</v>
      </c>
      <c r="J6308" s="2" t="s">
        <v>2015</v>
      </c>
    </row>
    <row r="6309" spans="1:10" x14ac:dyDescent="0.3">
      <c r="A6309" s="3">
        <v>633</v>
      </c>
      <c r="B6309" s="3">
        <v>5058135717</v>
      </c>
      <c r="C6309" s="2" t="s">
        <v>2069</v>
      </c>
      <c r="D6309" s="2" t="s">
        <v>1</v>
      </c>
      <c r="E6309" s="3" t="s">
        <v>2</v>
      </c>
      <c r="F6309" s="3">
        <v>47130</v>
      </c>
      <c r="G6309" s="3" t="str">
        <f t="shared" si="98"/>
        <v xml:space="preserve">경북 </v>
      </c>
      <c r="H6309" s="2" t="s">
        <v>2071</v>
      </c>
      <c r="I6309" s="2" t="s">
        <v>348</v>
      </c>
      <c r="J6309" s="2" t="s">
        <v>2070</v>
      </c>
    </row>
    <row r="6310" spans="1:10" x14ac:dyDescent="0.3">
      <c r="A6310" s="3">
        <v>634</v>
      </c>
      <c r="B6310" s="3">
        <v>5108111639</v>
      </c>
      <c r="C6310" s="2" t="s">
        <v>2072</v>
      </c>
      <c r="D6310" s="2" t="s">
        <v>325</v>
      </c>
      <c r="E6310" s="3" t="s">
        <v>326</v>
      </c>
      <c r="F6310" s="3">
        <v>47840</v>
      </c>
      <c r="G6310" s="3" t="str">
        <f t="shared" si="98"/>
        <v xml:space="preserve">경북 </v>
      </c>
      <c r="H6310" s="2" t="s">
        <v>2074</v>
      </c>
      <c r="I6310" s="2" t="s">
        <v>557</v>
      </c>
      <c r="J6310" s="2" t="s">
        <v>2073</v>
      </c>
    </row>
    <row r="6311" spans="1:10" x14ac:dyDescent="0.3">
      <c r="A6311" s="3">
        <v>635</v>
      </c>
      <c r="B6311" s="3">
        <v>5138107702</v>
      </c>
      <c r="C6311" s="2" t="s">
        <v>2075</v>
      </c>
      <c r="D6311" s="2" t="s">
        <v>1</v>
      </c>
      <c r="E6311" s="3" t="s">
        <v>2</v>
      </c>
      <c r="F6311" s="3">
        <v>47190</v>
      </c>
      <c r="G6311" s="3" t="str">
        <f t="shared" si="98"/>
        <v xml:space="preserve">경북 </v>
      </c>
      <c r="H6311" s="2" t="s">
        <v>2077</v>
      </c>
      <c r="I6311" s="2" t="s">
        <v>1508</v>
      </c>
      <c r="J6311" s="2" t="s">
        <v>2076</v>
      </c>
    </row>
    <row r="6312" spans="1:10" x14ac:dyDescent="0.3">
      <c r="A6312" s="3">
        <v>638</v>
      </c>
      <c r="B6312" s="3">
        <v>5158100592</v>
      </c>
      <c r="C6312" s="2" t="s">
        <v>2084</v>
      </c>
      <c r="D6312" s="2" t="s">
        <v>1</v>
      </c>
      <c r="E6312" s="3" t="s">
        <v>2</v>
      </c>
      <c r="F6312" s="3">
        <v>47290</v>
      </c>
      <c r="G6312" s="3" t="str">
        <f t="shared" si="98"/>
        <v xml:space="preserve">경북 </v>
      </c>
      <c r="H6312" s="2" t="s">
        <v>2086</v>
      </c>
      <c r="I6312" s="2" t="s">
        <v>1762</v>
      </c>
      <c r="J6312" s="2" t="s">
        <v>2085</v>
      </c>
    </row>
    <row r="6313" spans="1:10" x14ac:dyDescent="0.3">
      <c r="A6313" s="3">
        <v>669</v>
      </c>
      <c r="B6313" s="3">
        <v>5068164379</v>
      </c>
      <c r="C6313" s="2" t="s">
        <v>2177</v>
      </c>
      <c r="D6313" s="2" t="s">
        <v>1</v>
      </c>
      <c r="E6313" s="3" t="s">
        <v>2</v>
      </c>
      <c r="F6313" s="3">
        <v>47111</v>
      </c>
      <c r="G6313" s="3" t="str">
        <f t="shared" si="98"/>
        <v xml:space="preserve">경북 </v>
      </c>
      <c r="H6313" s="2" t="s">
        <v>2179</v>
      </c>
      <c r="I6313" s="2" t="s">
        <v>1885</v>
      </c>
      <c r="J6313" s="2" t="s">
        <v>2178</v>
      </c>
    </row>
    <row r="6314" spans="1:10" x14ac:dyDescent="0.3">
      <c r="A6314" s="3">
        <v>670</v>
      </c>
      <c r="B6314" s="3">
        <v>5158103546</v>
      </c>
      <c r="C6314" s="2" t="s">
        <v>2180</v>
      </c>
      <c r="D6314" s="2" t="s">
        <v>1</v>
      </c>
      <c r="E6314" s="3" t="s">
        <v>2</v>
      </c>
      <c r="F6314" s="3">
        <v>47290</v>
      </c>
      <c r="G6314" s="3" t="str">
        <f t="shared" si="98"/>
        <v xml:space="preserve">경북 </v>
      </c>
      <c r="H6314" s="2" t="s">
        <v>2182</v>
      </c>
      <c r="I6314" s="2" t="s">
        <v>2183</v>
      </c>
      <c r="J6314" s="2" t="s">
        <v>2181</v>
      </c>
    </row>
    <row r="6315" spans="1:10" x14ac:dyDescent="0.3">
      <c r="A6315" s="3">
        <v>671</v>
      </c>
      <c r="B6315" s="3">
        <v>5158122164</v>
      </c>
      <c r="C6315" s="2" t="s">
        <v>2184</v>
      </c>
      <c r="D6315" s="2" t="s">
        <v>325</v>
      </c>
      <c r="E6315" s="3" t="s">
        <v>326</v>
      </c>
      <c r="F6315" s="3">
        <v>47290</v>
      </c>
      <c r="G6315" s="3" t="str">
        <f t="shared" si="98"/>
        <v xml:space="preserve">경북 </v>
      </c>
      <c r="H6315" s="2" t="s">
        <v>2186</v>
      </c>
      <c r="I6315" s="2" t="s">
        <v>557</v>
      </c>
      <c r="J6315" s="2" t="s">
        <v>2185</v>
      </c>
    </row>
    <row r="6316" spans="1:10" x14ac:dyDescent="0.3">
      <c r="A6316" s="3">
        <v>696</v>
      </c>
      <c r="B6316" s="3">
        <v>5038179010</v>
      </c>
      <c r="C6316" s="2" t="s">
        <v>2261</v>
      </c>
      <c r="D6316" s="2" t="s">
        <v>1</v>
      </c>
      <c r="E6316" s="3" t="s">
        <v>2</v>
      </c>
      <c r="F6316" s="3">
        <v>47830</v>
      </c>
      <c r="G6316" s="3" t="str">
        <f t="shared" si="98"/>
        <v xml:space="preserve">경북 </v>
      </c>
      <c r="H6316" s="2" t="s">
        <v>2263</v>
      </c>
      <c r="I6316" s="2" t="s">
        <v>264</v>
      </c>
      <c r="J6316" s="2" t="s">
        <v>2262</v>
      </c>
    </row>
    <row r="6317" spans="1:10" x14ac:dyDescent="0.3">
      <c r="A6317" s="3">
        <v>725</v>
      </c>
      <c r="B6317" s="3">
        <v>1278602817</v>
      </c>
      <c r="C6317" s="2" t="s">
        <v>2353</v>
      </c>
      <c r="D6317" s="2" t="s">
        <v>1</v>
      </c>
      <c r="E6317" s="3" t="s">
        <v>2</v>
      </c>
      <c r="F6317" s="3">
        <v>47190</v>
      </c>
      <c r="G6317" s="3" t="str">
        <f t="shared" si="98"/>
        <v xml:space="preserve">경북 </v>
      </c>
      <c r="H6317" s="2" t="s">
        <v>2355</v>
      </c>
      <c r="I6317" s="2" t="s">
        <v>1732</v>
      </c>
      <c r="J6317" s="2" t="s">
        <v>2354</v>
      </c>
    </row>
    <row r="6318" spans="1:10" x14ac:dyDescent="0.3">
      <c r="A6318" s="3">
        <v>806</v>
      </c>
      <c r="B6318" s="3">
        <v>5058131410</v>
      </c>
      <c r="C6318" s="2" t="s">
        <v>2597</v>
      </c>
      <c r="D6318" s="2" t="s">
        <v>239</v>
      </c>
      <c r="E6318" s="3" t="s">
        <v>240</v>
      </c>
      <c r="F6318" s="3">
        <v>47230</v>
      </c>
      <c r="G6318" s="3" t="str">
        <f t="shared" si="98"/>
        <v xml:space="preserve">경북 </v>
      </c>
      <c r="H6318" s="2" t="s">
        <v>2599</v>
      </c>
      <c r="I6318" s="2" t="s">
        <v>5</v>
      </c>
      <c r="J6318" s="2" t="s">
        <v>2598</v>
      </c>
    </row>
    <row r="6319" spans="1:10" x14ac:dyDescent="0.3">
      <c r="A6319" s="3">
        <v>807</v>
      </c>
      <c r="B6319" s="3">
        <v>5120372686</v>
      </c>
      <c r="C6319" s="2" t="s">
        <v>2600</v>
      </c>
      <c r="D6319" s="2" t="s">
        <v>895</v>
      </c>
      <c r="E6319" s="3" t="s">
        <v>896</v>
      </c>
      <c r="F6319" s="3">
        <v>47210</v>
      </c>
      <c r="G6319" s="3" t="str">
        <f t="shared" si="98"/>
        <v xml:space="preserve">경북 </v>
      </c>
      <c r="H6319" s="2" t="s">
        <v>2602</v>
      </c>
      <c r="I6319" s="2" t="s">
        <v>2603</v>
      </c>
      <c r="J6319" s="2" t="s">
        <v>2601</v>
      </c>
    </row>
    <row r="6320" spans="1:10" x14ac:dyDescent="0.3">
      <c r="A6320" s="3">
        <v>809</v>
      </c>
      <c r="B6320" s="3">
        <v>5158117910</v>
      </c>
      <c r="C6320" s="2" t="s">
        <v>2607</v>
      </c>
      <c r="D6320" s="2" t="s">
        <v>1</v>
      </c>
      <c r="E6320" s="3" t="s">
        <v>2</v>
      </c>
      <c r="F6320" s="3">
        <v>47290</v>
      </c>
      <c r="G6320" s="3" t="str">
        <f t="shared" si="98"/>
        <v xml:space="preserve">경북 </v>
      </c>
      <c r="H6320" s="2" t="s">
        <v>2609</v>
      </c>
      <c r="I6320" s="2" t="s">
        <v>308</v>
      </c>
      <c r="J6320" s="2" t="s">
        <v>2608</v>
      </c>
    </row>
    <row r="6321" spans="1:10" x14ac:dyDescent="0.3">
      <c r="A6321" s="3">
        <v>838</v>
      </c>
      <c r="B6321" s="3">
        <v>5088127860</v>
      </c>
      <c r="C6321" s="2" t="s">
        <v>2697</v>
      </c>
      <c r="D6321" s="2" t="s">
        <v>1</v>
      </c>
      <c r="E6321" s="3" t="s">
        <v>2</v>
      </c>
      <c r="F6321" s="3">
        <v>47720</v>
      </c>
      <c r="G6321" s="3" t="str">
        <f t="shared" si="98"/>
        <v xml:space="preserve">경북 </v>
      </c>
      <c r="H6321" s="2" t="s">
        <v>2699</v>
      </c>
      <c r="I6321" s="2" t="s">
        <v>2593</v>
      </c>
      <c r="J6321" s="2" t="s">
        <v>2698</v>
      </c>
    </row>
    <row r="6322" spans="1:10" x14ac:dyDescent="0.3">
      <c r="A6322" s="3">
        <v>870</v>
      </c>
      <c r="B6322" s="3">
        <v>5048122238</v>
      </c>
      <c r="C6322" s="2" t="s">
        <v>2790</v>
      </c>
      <c r="D6322" s="2" t="s">
        <v>1</v>
      </c>
      <c r="E6322" s="3" t="s">
        <v>2</v>
      </c>
      <c r="F6322" s="3">
        <v>47850</v>
      </c>
      <c r="G6322" s="3" t="str">
        <f t="shared" si="98"/>
        <v xml:space="preserve">경북 </v>
      </c>
      <c r="H6322" s="2" t="s">
        <v>2792</v>
      </c>
      <c r="I6322" s="2" t="s">
        <v>534</v>
      </c>
      <c r="J6322" s="2" t="s">
        <v>2791</v>
      </c>
    </row>
    <row r="6323" spans="1:10" x14ac:dyDescent="0.3">
      <c r="A6323" s="3">
        <v>916</v>
      </c>
      <c r="B6323" s="3">
        <v>5158143586</v>
      </c>
      <c r="C6323" s="2" t="s">
        <v>844</v>
      </c>
      <c r="D6323" s="2" t="s">
        <v>1</v>
      </c>
      <c r="E6323" s="3" t="s">
        <v>2</v>
      </c>
      <c r="F6323" s="3">
        <v>47290</v>
      </c>
      <c r="G6323" s="3" t="str">
        <f t="shared" si="98"/>
        <v xml:space="preserve">경북 </v>
      </c>
      <c r="H6323" s="2" t="s">
        <v>2926</v>
      </c>
      <c r="I6323" s="2" t="s">
        <v>63</v>
      </c>
      <c r="J6323" s="2" t="s">
        <v>2925</v>
      </c>
    </row>
    <row r="6324" spans="1:10" x14ac:dyDescent="0.3">
      <c r="A6324" s="3">
        <v>953</v>
      </c>
      <c r="B6324" s="3">
        <v>5138153638</v>
      </c>
      <c r="C6324" s="2" t="s">
        <v>3034</v>
      </c>
      <c r="D6324" s="2" t="s">
        <v>239</v>
      </c>
      <c r="E6324" s="3" t="s">
        <v>240</v>
      </c>
      <c r="F6324" s="3">
        <v>47190</v>
      </c>
      <c r="G6324" s="3" t="str">
        <f t="shared" si="98"/>
        <v xml:space="preserve">경북 </v>
      </c>
      <c r="H6324" s="2" t="s">
        <v>3036</v>
      </c>
      <c r="I6324" s="2" t="s">
        <v>3037</v>
      </c>
      <c r="J6324" s="2" t="s">
        <v>3035</v>
      </c>
    </row>
    <row r="6325" spans="1:10" x14ac:dyDescent="0.3">
      <c r="A6325" s="3">
        <v>981</v>
      </c>
      <c r="B6325" s="3">
        <v>5048149222</v>
      </c>
      <c r="C6325" s="2" t="s">
        <v>3112</v>
      </c>
      <c r="D6325" s="2" t="s">
        <v>1</v>
      </c>
      <c r="E6325" s="3" t="s">
        <v>2</v>
      </c>
      <c r="F6325" s="3">
        <v>47290</v>
      </c>
      <c r="G6325" s="3" t="str">
        <f t="shared" si="98"/>
        <v xml:space="preserve">경북 </v>
      </c>
      <c r="H6325" s="2" t="s">
        <v>3114</v>
      </c>
      <c r="I6325" s="2" t="s">
        <v>3115</v>
      </c>
      <c r="J6325" s="2" t="s">
        <v>3113</v>
      </c>
    </row>
    <row r="6326" spans="1:10" x14ac:dyDescent="0.3">
      <c r="A6326" s="3">
        <v>983</v>
      </c>
      <c r="B6326" s="3">
        <v>5058112640</v>
      </c>
      <c r="C6326" s="2" t="s">
        <v>3119</v>
      </c>
      <c r="D6326" s="2" t="s">
        <v>1</v>
      </c>
      <c r="E6326" s="3" t="s">
        <v>2</v>
      </c>
      <c r="F6326" s="3">
        <v>47230</v>
      </c>
      <c r="G6326" s="3" t="str">
        <f t="shared" si="98"/>
        <v xml:space="preserve">경북 </v>
      </c>
      <c r="H6326" s="2" t="s">
        <v>3121</v>
      </c>
      <c r="I6326" s="2" t="s">
        <v>5</v>
      </c>
      <c r="J6326" s="2" t="s">
        <v>3120</v>
      </c>
    </row>
    <row r="6327" spans="1:10" x14ac:dyDescent="0.3">
      <c r="A6327" s="3">
        <v>984</v>
      </c>
      <c r="B6327" s="3">
        <v>5058126635</v>
      </c>
      <c r="C6327" s="2" t="s">
        <v>3122</v>
      </c>
      <c r="D6327" s="2" t="s">
        <v>1</v>
      </c>
      <c r="E6327" s="3" t="s">
        <v>2</v>
      </c>
      <c r="F6327" s="3">
        <v>47130</v>
      </c>
      <c r="G6327" s="3" t="str">
        <f t="shared" si="98"/>
        <v xml:space="preserve">경북 </v>
      </c>
      <c r="H6327" s="2" t="s">
        <v>3124</v>
      </c>
      <c r="I6327" s="2" t="s">
        <v>47</v>
      </c>
      <c r="J6327" s="2" t="s">
        <v>3123</v>
      </c>
    </row>
    <row r="6328" spans="1:10" x14ac:dyDescent="0.3">
      <c r="A6328" s="3">
        <v>985</v>
      </c>
      <c r="B6328" s="3">
        <v>5138162137</v>
      </c>
      <c r="C6328" s="2" t="s">
        <v>3125</v>
      </c>
      <c r="D6328" s="2" t="s">
        <v>1</v>
      </c>
      <c r="E6328" s="3" t="s">
        <v>2</v>
      </c>
      <c r="F6328" s="3">
        <v>47190</v>
      </c>
      <c r="G6328" s="3" t="str">
        <f t="shared" si="98"/>
        <v xml:space="preserve">경북 </v>
      </c>
      <c r="H6328" s="2" t="s">
        <v>3127</v>
      </c>
      <c r="I6328" s="2" t="s">
        <v>440</v>
      </c>
      <c r="J6328" s="2" t="s">
        <v>3126</v>
      </c>
    </row>
    <row r="6329" spans="1:10" x14ac:dyDescent="0.3">
      <c r="A6329" s="3">
        <v>1077</v>
      </c>
      <c r="B6329" s="3">
        <v>5058148435</v>
      </c>
      <c r="C6329" s="2" t="s">
        <v>3394</v>
      </c>
      <c r="D6329" s="2" t="s">
        <v>1</v>
      </c>
      <c r="E6329" s="3" t="s">
        <v>2</v>
      </c>
      <c r="F6329" s="3">
        <v>47130</v>
      </c>
      <c r="G6329" s="3" t="str">
        <f t="shared" si="98"/>
        <v xml:space="preserve">경북 </v>
      </c>
      <c r="H6329" s="2" t="s">
        <v>3396</v>
      </c>
      <c r="I6329" s="2" t="s">
        <v>180</v>
      </c>
      <c r="J6329" s="2" t="s">
        <v>3395</v>
      </c>
    </row>
    <row r="6330" spans="1:10" x14ac:dyDescent="0.3">
      <c r="A6330" s="3">
        <v>1113</v>
      </c>
      <c r="B6330" s="3">
        <v>5138137981</v>
      </c>
      <c r="C6330" s="2" t="s">
        <v>3505</v>
      </c>
      <c r="D6330" s="2" t="s">
        <v>1</v>
      </c>
      <c r="E6330" s="3" t="s">
        <v>2</v>
      </c>
      <c r="F6330" s="3">
        <v>47190</v>
      </c>
      <c r="G6330" s="3" t="str">
        <f t="shared" si="98"/>
        <v xml:space="preserve">경북 </v>
      </c>
      <c r="H6330" s="2" t="s">
        <v>3507</v>
      </c>
      <c r="I6330" s="2" t="s">
        <v>260</v>
      </c>
      <c r="J6330" s="2" t="s">
        <v>3506</v>
      </c>
    </row>
    <row r="6331" spans="1:10" x14ac:dyDescent="0.3">
      <c r="A6331" s="3">
        <v>1114</v>
      </c>
      <c r="B6331" s="3">
        <v>5158123576</v>
      </c>
      <c r="C6331" s="2" t="s">
        <v>3508</v>
      </c>
      <c r="D6331" s="2" t="s">
        <v>1</v>
      </c>
      <c r="E6331" s="3" t="s">
        <v>2</v>
      </c>
      <c r="F6331" s="3">
        <v>47290</v>
      </c>
      <c r="G6331" s="3" t="str">
        <f t="shared" si="98"/>
        <v xml:space="preserve">경북 </v>
      </c>
      <c r="H6331" s="2" t="s">
        <v>3510</v>
      </c>
      <c r="I6331" s="2" t="s">
        <v>764</v>
      </c>
      <c r="J6331" s="2" t="s">
        <v>3509</v>
      </c>
    </row>
    <row r="6332" spans="1:10" x14ac:dyDescent="0.3">
      <c r="A6332" s="3">
        <v>1142</v>
      </c>
      <c r="B6332" s="3">
        <v>5048152765</v>
      </c>
      <c r="C6332" s="2" t="s">
        <v>3594</v>
      </c>
      <c r="D6332" s="2" t="s">
        <v>1</v>
      </c>
      <c r="E6332" s="3" t="s">
        <v>2</v>
      </c>
      <c r="F6332" s="3">
        <v>47190</v>
      </c>
      <c r="G6332" s="3" t="str">
        <f t="shared" si="98"/>
        <v xml:space="preserve">경북 </v>
      </c>
      <c r="H6332" s="2" t="s">
        <v>3596</v>
      </c>
      <c r="I6332" s="2" t="s">
        <v>260</v>
      </c>
      <c r="J6332" s="2" t="s">
        <v>3595</v>
      </c>
    </row>
    <row r="6333" spans="1:10" x14ac:dyDescent="0.3">
      <c r="A6333" s="3">
        <v>1172</v>
      </c>
      <c r="B6333" s="3">
        <v>5128112560</v>
      </c>
      <c r="C6333" s="2" t="s">
        <v>3683</v>
      </c>
      <c r="D6333" s="2" t="s">
        <v>1</v>
      </c>
      <c r="E6333" s="3" t="s">
        <v>2</v>
      </c>
      <c r="F6333" s="3">
        <v>47900</v>
      </c>
      <c r="G6333" s="3" t="str">
        <f t="shared" si="98"/>
        <v xml:space="preserve">경북 </v>
      </c>
      <c r="H6333" s="2" t="s">
        <v>3685</v>
      </c>
      <c r="I6333" s="2" t="s">
        <v>575</v>
      </c>
      <c r="J6333" s="2" t="s">
        <v>3684</v>
      </c>
    </row>
    <row r="6334" spans="1:10" x14ac:dyDescent="0.3">
      <c r="A6334" s="3">
        <v>1204</v>
      </c>
      <c r="B6334" s="3">
        <v>5058119153</v>
      </c>
      <c r="C6334" s="2" t="s">
        <v>3780</v>
      </c>
      <c r="D6334" s="2" t="s">
        <v>1</v>
      </c>
      <c r="E6334" s="3" t="s">
        <v>2</v>
      </c>
      <c r="F6334" s="3">
        <v>47130</v>
      </c>
      <c r="G6334" s="3" t="str">
        <f t="shared" si="98"/>
        <v xml:space="preserve">경북 </v>
      </c>
      <c r="H6334" s="2" t="s">
        <v>3782</v>
      </c>
      <c r="I6334" s="2" t="s">
        <v>43</v>
      </c>
      <c r="J6334" s="2" t="s">
        <v>3781</v>
      </c>
    </row>
    <row r="6335" spans="1:10" x14ac:dyDescent="0.3">
      <c r="A6335" s="3">
        <v>1227</v>
      </c>
      <c r="B6335" s="3">
        <v>3018168009</v>
      </c>
      <c r="C6335" s="2" t="s">
        <v>3853</v>
      </c>
      <c r="D6335" s="2" t="s">
        <v>1</v>
      </c>
      <c r="E6335" s="3" t="s">
        <v>2</v>
      </c>
      <c r="F6335" s="3">
        <v>47130</v>
      </c>
      <c r="G6335" s="3" t="str">
        <f t="shared" si="98"/>
        <v xml:space="preserve">경북 </v>
      </c>
      <c r="H6335" s="2" t="s">
        <v>3855</v>
      </c>
      <c r="I6335" s="2" t="s">
        <v>5</v>
      </c>
      <c r="J6335" s="2" t="s">
        <v>3854</v>
      </c>
    </row>
    <row r="6336" spans="1:10" x14ac:dyDescent="0.3">
      <c r="A6336" s="3">
        <v>1256</v>
      </c>
      <c r="B6336" s="3">
        <v>5038171565</v>
      </c>
      <c r="C6336" s="2" t="s">
        <v>3928</v>
      </c>
      <c r="D6336" s="2" t="s">
        <v>1</v>
      </c>
      <c r="E6336" s="3" t="s">
        <v>2</v>
      </c>
      <c r="F6336" s="3">
        <v>47830</v>
      </c>
      <c r="G6336" s="3" t="str">
        <f t="shared" si="98"/>
        <v xml:space="preserve">경북 </v>
      </c>
      <c r="H6336" s="2" t="s">
        <v>3930</v>
      </c>
      <c r="I6336" s="2" t="s">
        <v>264</v>
      </c>
      <c r="J6336" s="2" t="s">
        <v>3929</v>
      </c>
    </row>
    <row r="6337" spans="1:10" x14ac:dyDescent="0.3">
      <c r="A6337" s="3">
        <v>1257</v>
      </c>
      <c r="B6337" s="3">
        <v>5088112348</v>
      </c>
      <c r="C6337" s="2" t="s">
        <v>3931</v>
      </c>
      <c r="D6337" s="2" t="s">
        <v>1</v>
      </c>
      <c r="E6337" s="3" t="s">
        <v>2</v>
      </c>
      <c r="F6337" s="3">
        <v>47170</v>
      </c>
      <c r="G6337" s="3" t="str">
        <f t="shared" si="98"/>
        <v xml:space="preserve">경북 </v>
      </c>
      <c r="H6337" s="2" t="s">
        <v>3933</v>
      </c>
      <c r="I6337" s="2" t="s">
        <v>47</v>
      </c>
      <c r="J6337" s="2" t="s">
        <v>3932</v>
      </c>
    </row>
    <row r="6338" spans="1:10" x14ac:dyDescent="0.3">
      <c r="A6338" s="3">
        <v>1282</v>
      </c>
      <c r="B6338" s="3">
        <v>5058136507</v>
      </c>
      <c r="C6338" s="2" t="s">
        <v>4002</v>
      </c>
      <c r="D6338" s="2" t="s">
        <v>1</v>
      </c>
      <c r="E6338" s="3" t="s">
        <v>2</v>
      </c>
      <c r="F6338" s="3">
        <v>47130</v>
      </c>
      <c r="G6338" s="3" t="str">
        <f t="shared" si="98"/>
        <v xml:space="preserve">경북 </v>
      </c>
      <c r="H6338" s="2" t="s">
        <v>4004</v>
      </c>
      <c r="I6338" s="2" t="s">
        <v>180</v>
      </c>
      <c r="J6338" s="2" t="s">
        <v>4003</v>
      </c>
    </row>
    <row r="6339" spans="1:10" x14ac:dyDescent="0.3">
      <c r="A6339" s="3">
        <v>1318</v>
      </c>
      <c r="B6339" s="3">
        <v>5118113644</v>
      </c>
      <c r="C6339" s="2" t="s">
        <v>4110</v>
      </c>
      <c r="D6339" s="2" t="s">
        <v>1</v>
      </c>
      <c r="E6339" s="3" t="s">
        <v>2</v>
      </c>
      <c r="F6339" s="3">
        <v>47280</v>
      </c>
      <c r="G6339" s="3" t="str">
        <f t="shared" ref="G6339:G6402" si="99">LEFT(H6339,3)</f>
        <v xml:space="preserve">경북 </v>
      </c>
      <c r="H6339" s="2" t="s">
        <v>4112</v>
      </c>
      <c r="I6339" s="2" t="s">
        <v>47</v>
      </c>
      <c r="J6339" s="2" t="s">
        <v>4111</v>
      </c>
    </row>
    <row r="6340" spans="1:10" x14ac:dyDescent="0.3">
      <c r="A6340" s="3">
        <v>1319</v>
      </c>
      <c r="B6340" s="3">
        <v>5119851758</v>
      </c>
      <c r="C6340" s="2" t="s">
        <v>4113</v>
      </c>
      <c r="D6340" s="2" t="s">
        <v>1</v>
      </c>
      <c r="E6340" s="3" t="s">
        <v>2</v>
      </c>
      <c r="F6340" s="3">
        <v>47280</v>
      </c>
      <c r="G6340" s="3" t="str">
        <f t="shared" si="99"/>
        <v xml:space="preserve">경북 </v>
      </c>
      <c r="H6340" s="2" t="s">
        <v>4115</v>
      </c>
      <c r="I6340" s="2" t="s">
        <v>4116</v>
      </c>
      <c r="J6340" s="2" t="s">
        <v>4114</v>
      </c>
    </row>
    <row r="6341" spans="1:10" x14ac:dyDescent="0.3">
      <c r="A6341" s="3">
        <v>1348</v>
      </c>
      <c r="B6341" s="3">
        <v>5038118105</v>
      </c>
      <c r="C6341" s="2" t="s">
        <v>4205</v>
      </c>
      <c r="D6341" s="2" t="s">
        <v>1</v>
      </c>
      <c r="E6341" s="3" t="s">
        <v>2</v>
      </c>
      <c r="F6341" s="3">
        <v>47850</v>
      </c>
      <c r="G6341" s="3" t="str">
        <f t="shared" si="99"/>
        <v xml:space="preserve">경북 </v>
      </c>
      <c r="H6341" s="2" t="s">
        <v>4207</v>
      </c>
      <c r="I6341" s="2" t="s">
        <v>237</v>
      </c>
      <c r="J6341" s="2" t="s">
        <v>4206</v>
      </c>
    </row>
    <row r="6342" spans="1:10" x14ac:dyDescent="0.3">
      <c r="A6342" s="3">
        <v>1405</v>
      </c>
      <c r="B6342" s="3">
        <v>5138137282</v>
      </c>
      <c r="C6342" s="2" t="s">
        <v>4369</v>
      </c>
      <c r="D6342" s="2" t="s">
        <v>1</v>
      </c>
      <c r="E6342" s="3" t="s">
        <v>2</v>
      </c>
      <c r="F6342" s="3">
        <v>47190</v>
      </c>
      <c r="G6342" s="3" t="str">
        <f t="shared" si="99"/>
        <v xml:space="preserve">경북 </v>
      </c>
      <c r="H6342" s="2" t="s">
        <v>4371</v>
      </c>
      <c r="I6342" s="2" t="s">
        <v>1493</v>
      </c>
      <c r="J6342" s="2" t="s">
        <v>4370</v>
      </c>
    </row>
    <row r="6343" spans="1:10" x14ac:dyDescent="0.3">
      <c r="A6343" s="3">
        <v>1406</v>
      </c>
      <c r="B6343" s="3">
        <v>5148143206</v>
      </c>
      <c r="C6343" s="2" t="s">
        <v>4372</v>
      </c>
      <c r="D6343" s="2" t="s">
        <v>1</v>
      </c>
      <c r="E6343" s="3" t="s">
        <v>2</v>
      </c>
      <c r="F6343" s="3">
        <v>47850</v>
      </c>
      <c r="G6343" s="3" t="str">
        <f t="shared" si="99"/>
        <v xml:space="preserve">경북 </v>
      </c>
      <c r="H6343" s="2" t="s">
        <v>4374</v>
      </c>
      <c r="I6343" s="2" t="s">
        <v>423</v>
      </c>
      <c r="J6343" s="2" t="s">
        <v>4373</v>
      </c>
    </row>
    <row r="6344" spans="1:10" x14ac:dyDescent="0.3">
      <c r="A6344" s="3">
        <v>1437</v>
      </c>
      <c r="B6344" s="3">
        <v>5058161331</v>
      </c>
      <c r="C6344" s="2" t="s">
        <v>4459</v>
      </c>
      <c r="D6344" s="2" t="s">
        <v>1</v>
      </c>
      <c r="E6344" s="3" t="s">
        <v>2</v>
      </c>
      <c r="F6344" s="3">
        <v>47230</v>
      </c>
      <c r="G6344" s="3" t="str">
        <f t="shared" si="99"/>
        <v xml:space="preserve">경북 </v>
      </c>
      <c r="H6344" s="2" t="s">
        <v>4461</v>
      </c>
      <c r="I6344" s="2" t="s">
        <v>1267</v>
      </c>
      <c r="J6344" s="2" t="s">
        <v>4460</v>
      </c>
    </row>
    <row r="6345" spans="1:10" x14ac:dyDescent="0.3">
      <c r="A6345" s="3">
        <v>1467</v>
      </c>
      <c r="B6345" s="3">
        <v>5048106257</v>
      </c>
      <c r="C6345" s="2" t="s">
        <v>4546</v>
      </c>
      <c r="D6345" s="2" t="s">
        <v>132</v>
      </c>
      <c r="E6345" s="3" t="s">
        <v>133</v>
      </c>
      <c r="F6345" s="3">
        <v>47290</v>
      </c>
      <c r="G6345" s="3" t="str">
        <f t="shared" si="99"/>
        <v xml:space="preserve">경북 </v>
      </c>
      <c r="H6345" s="2" t="s">
        <v>4548</v>
      </c>
      <c r="I6345" s="2" t="s">
        <v>63</v>
      </c>
      <c r="J6345" s="2" t="s">
        <v>4547</v>
      </c>
    </row>
    <row r="6346" spans="1:10" x14ac:dyDescent="0.3">
      <c r="A6346" s="3">
        <v>1468</v>
      </c>
      <c r="B6346" s="3">
        <v>5138115935</v>
      </c>
      <c r="C6346" s="2" t="s">
        <v>4549</v>
      </c>
      <c r="D6346" s="2" t="s">
        <v>1</v>
      </c>
      <c r="E6346" s="3" t="s">
        <v>2</v>
      </c>
      <c r="F6346" s="3">
        <v>47190</v>
      </c>
      <c r="G6346" s="3" t="str">
        <f t="shared" si="99"/>
        <v xml:space="preserve">경북 </v>
      </c>
      <c r="H6346" s="2" t="s">
        <v>4551</v>
      </c>
      <c r="I6346" s="2" t="s">
        <v>260</v>
      </c>
      <c r="J6346" s="2" t="s">
        <v>4550</v>
      </c>
    </row>
    <row r="6347" spans="1:10" x14ac:dyDescent="0.3">
      <c r="A6347" s="3">
        <v>1469</v>
      </c>
      <c r="B6347" s="3">
        <v>5158100710</v>
      </c>
      <c r="C6347" s="2" t="s">
        <v>4552</v>
      </c>
      <c r="D6347" s="2" t="s">
        <v>1</v>
      </c>
      <c r="E6347" s="3" t="s">
        <v>2</v>
      </c>
      <c r="F6347" s="3">
        <v>47290</v>
      </c>
      <c r="G6347" s="3" t="str">
        <f t="shared" si="99"/>
        <v xml:space="preserve">경북 </v>
      </c>
      <c r="H6347" s="2" t="s">
        <v>4554</v>
      </c>
      <c r="I6347" s="2" t="s">
        <v>5</v>
      </c>
      <c r="J6347" s="2" t="s">
        <v>4553</v>
      </c>
    </row>
    <row r="6348" spans="1:10" x14ac:dyDescent="0.3">
      <c r="A6348" s="3">
        <v>1491</v>
      </c>
      <c r="B6348" s="3">
        <v>3048106749</v>
      </c>
      <c r="C6348" s="2" t="s">
        <v>4615</v>
      </c>
      <c r="D6348" s="2" t="s">
        <v>1</v>
      </c>
      <c r="E6348" s="3" t="s">
        <v>2</v>
      </c>
      <c r="F6348" s="3">
        <v>47210</v>
      </c>
      <c r="G6348" s="3" t="str">
        <f t="shared" si="99"/>
        <v xml:space="preserve">경북 </v>
      </c>
      <c r="H6348" s="2" t="s">
        <v>4617</v>
      </c>
      <c r="I6348" s="2" t="s">
        <v>5</v>
      </c>
      <c r="J6348" s="2" t="s">
        <v>4616</v>
      </c>
    </row>
    <row r="6349" spans="1:10" x14ac:dyDescent="0.3">
      <c r="A6349" s="3">
        <v>1527</v>
      </c>
      <c r="B6349" s="3">
        <v>5068106025</v>
      </c>
      <c r="C6349" s="2" t="s">
        <v>4716</v>
      </c>
      <c r="D6349" s="2" t="s">
        <v>1</v>
      </c>
      <c r="E6349" s="3" t="s">
        <v>2</v>
      </c>
      <c r="F6349" s="3">
        <v>47111</v>
      </c>
      <c r="G6349" s="3" t="str">
        <f t="shared" si="99"/>
        <v xml:space="preserve">경북 </v>
      </c>
      <c r="H6349" s="2" t="s">
        <v>4718</v>
      </c>
      <c r="I6349" s="2" t="s">
        <v>136</v>
      </c>
      <c r="J6349" s="2" t="s">
        <v>4717</v>
      </c>
    </row>
    <row r="6350" spans="1:10" x14ac:dyDescent="0.3">
      <c r="A6350" s="3">
        <v>1528</v>
      </c>
      <c r="B6350" s="3">
        <v>5068161538</v>
      </c>
      <c r="C6350" s="2" t="s">
        <v>4719</v>
      </c>
      <c r="D6350" s="2" t="s">
        <v>1</v>
      </c>
      <c r="E6350" s="3" t="s">
        <v>2</v>
      </c>
      <c r="F6350" s="3">
        <v>47111</v>
      </c>
      <c r="G6350" s="3" t="str">
        <f t="shared" si="99"/>
        <v xml:space="preserve">경북 </v>
      </c>
      <c r="H6350" s="2" t="s">
        <v>4721</v>
      </c>
      <c r="I6350" s="2" t="s">
        <v>4722</v>
      </c>
      <c r="J6350" s="2" t="s">
        <v>4720</v>
      </c>
    </row>
    <row r="6351" spans="1:10" x14ac:dyDescent="0.3">
      <c r="A6351" s="3">
        <v>1566</v>
      </c>
      <c r="B6351" s="3">
        <v>5038153607</v>
      </c>
      <c r="C6351" s="2" t="s">
        <v>4838</v>
      </c>
      <c r="D6351" s="2" t="s">
        <v>1</v>
      </c>
      <c r="E6351" s="3" t="s">
        <v>2</v>
      </c>
      <c r="F6351" s="3">
        <v>47850</v>
      </c>
      <c r="G6351" s="3" t="str">
        <f t="shared" si="99"/>
        <v xml:space="preserve">경북 </v>
      </c>
      <c r="H6351" s="2" t="s">
        <v>4840</v>
      </c>
      <c r="I6351" s="2" t="s">
        <v>63</v>
      </c>
      <c r="J6351" s="2" t="s">
        <v>4839</v>
      </c>
    </row>
    <row r="6352" spans="1:10" x14ac:dyDescent="0.3">
      <c r="A6352" s="3">
        <v>1567</v>
      </c>
      <c r="B6352" s="3">
        <v>5068135613</v>
      </c>
      <c r="C6352" s="2" t="s">
        <v>4841</v>
      </c>
      <c r="D6352" s="2" t="s">
        <v>1</v>
      </c>
      <c r="E6352" s="3" t="s">
        <v>2</v>
      </c>
      <c r="F6352" s="3">
        <v>47113</v>
      </c>
      <c r="G6352" s="3" t="str">
        <f t="shared" si="99"/>
        <v xml:space="preserve">경북 </v>
      </c>
      <c r="H6352" s="2" t="s">
        <v>4843</v>
      </c>
      <c r="I6352" s="2" t="s">
        <v>3231</v>
      </c>
      <c r="J6352" s="2" t="s">
        <v>4842</v>
      </c>
    </row>
    <row r="6353" spans="1:10" x14ac:dyDescent="0.3">
      <c r="A6353" s="3">
        <v>1569</v>
      </c>
      <c r="B6353" s="3">
        <v>5158132599</v>
      </c>
      <c r="C6353" s="2" t="s">
        <v>4848</v>
      </c>
      <c r="D6353" s="2" t="s">
        <v>1</v>
      </c>
      <c r="E6353" s="3" t="s">
        <v>2</v>
      </c>
      <c r="F6353" s="3">
        <v>47290</v>
      </c>
      <c r="G6353" s="3" t="str">
        <f t="shared" si="99"/>
        <v xml:space="preserve">경북 </v>
      </c>
      <c r="H6353" s="2" t="s">
        <v>4850</v>
      </c>
      <c r="I6353" s="2" t="s">
        <v>308</v>
      </c>
      <c r="J6353" s="2" t="s">
        <v>4849</v>
      </c>
    </row>
    <row r="6354" spans="1:10" x14ac:dyDescent="0.3">
      <c r="A6354" s="3">
        <v>1634</v>
      </c>
      <c r="B6354" s="3">
        <v>5058110939</v>
      </c>
      <c r="C6354" s="2" t="s">
        <v>5041</v>
      </c>
      <c r="D6354" s="2" t="s">
        <v>1</v>
      </c>
      <c r="E6354" s="3" t="s">
        <v>2</v>
      </c>
      <c r="F6354" s="3">
        <v>47130</v>
      </c>
      <c r="G6354" s="3" t="str">
        <f t="shared" si="99"/>
        <v xml:space="preserve">경북 </v>
      </c>
      <c r="H6354" s="2" t="s">
        <v>5043</v>
      </c>
      <c r="I6354" s="2" t="s">
        <v>549</v>
      </c>
      <c r="J6354" s="2" t="s">
        <v>5042</v>
      </c>
    </row>
    <row r="6355" spans="1:10" x14ac:dyDescent="0.3">
      <c r="A6355" s="3">
        <v>1706</v>
      </c>
      <c r="B6355" s="3">
        <v>5051797084</v>
      </c>
      <c r="C6355" s="2" t="s">
        <v>5245</v>
      </c>
      <c r="D6355" s="2" t="s">
        <v>1</v>
      </c>
      <c r="E6355" s="3" t="s">
        <v>2</v>
      </c>
      <c r="F6355" s="3">
        <v>47130</v>
      </c>
      <c r="G6355" s="3" t="str">
        <f t="shared" si="99"/>
        <v xml:space="preserve">경북 </v>
      </c>
      <c r="H6355" s="2" t="s">
        <v>5247</v>
      </c>
      <c r="I6355" s="2" t="s">
        <v>1533</v>
      </c>
      <c r="J6355" s="2" t="s">
        <v>5246</v>
      </c>
    </row>
    <row r="6356" spans="1:10" x14ac:dyDescent="0.3">
      <c r="A6356" s="3">
        <v>1735</v>
      </c>
      <c r="B6356" s="3">
        <v>5058104344</v>
      </c>
      <c r="C6356" s="2" t="s">
        <v>5329</v>
      </c>
      <c r="D6356" s="2" t="s">
        <v>1</v>
      </c>
      <c r="E6356" s="3" t="s">
        <v>2</v>
      </c>
      <c r="F6356" s="3">
        <v>47230</v>
      </c>
      <c r="G6356" s="3" t="str">
        <f t="shared" si="99"/>
        <v xml:space="preserve">경북 </v>
      </c>
      <c r="H6356" s="2" t="s">
        <v>5331</v>
      </c>
      <c r="I6356" s="2" t="s">
        <v>154</v>
      </c>
      <c r="J6356" s="2" t="s">
        <v>5330</v>
      </c>
    </row>
    <row r="6357" spans="1:10" x14ac:dyDescent="0.3">
      <c r="A6357" s="3">
        <v>1736</v>
      </c>
      <c r="B6357" s="3">
        <v>5088119939</v>
      </c>
      <c r="C6357" s="2" t="s">
        <v>5332</v>
      </c>
      <c r="D6357" s="2" t="s">
        <v>1</v>
      </c>
      <c r="E6357" s="3" t="s">
        <v>2</v>
      </c>
      <c r="F6357" s="3">
        <v>47170</v>
      </c>
      <c r="G6357" s="3" t="str">
        <f t="shared" si="99"/>
        <v xml:space="preserve">경북 </v>
      </c>
      <c r="H6357" s="2" t="s">
        <v>5334</v>
      </c>
      <c r="I6357" s="2" t="s">
        <v>5335</v>
      </c>
      <c r="J6357" s="2" t="s">
        <v>5333</v>
      </c>
    </row>
    <row r="6358" spans="1:10" x14ac:dyDescent="0.3">
      <c r="A6358" s="3">
        <v>1737</v>
      </c>
      <c r="B6358" s="3">
        <v>5128106729</v>
      </c>
      <c r="C6358" s="2" t="s">
        <v>5336</v>
      </c>
      <c r="D6358" s="2" t="s">
        <v>1</v>
      </c>
      <c r="E6358" s="3" t="s">
        <v>2</v>
      </c>
      <c r="F6358" s="3">
        <v>47210</v>
      </c>
      <c r="G6358" s="3" t="str">
        <f t="shared" si="99"/>
        <v xml:space="preserve">경북 </v>
      </c>
      <c r="H6358" s="2" t="s">
        <v>5338</v>
      </c>
      <c r="I6358" s="2" t="s">
        <v>1597</v>
      </c>
      <c r="J6358" s="2" t="s">
        <v>5337</v>
      </c>
    </row>
    <row r="6359" spans="1:10" x14ac:dyDescent="0.3">
      <c r="A6359" s="3">
        <v>1738</v>
      </c>
      <c r="B6359" s="3">
        <v>5138133200</v>
      </c>
      <c r="C6359" s="2" t="s">
        <v>5339</v>
      </c>
      <c r="D6359" s="2" t="s">
        <v>1</v>
      </c>
      <c r="E6359" s="3" t="s">
        <v>2</v>
      </c>
      <c r="F6359" s="3">
        <v>47850</v>
      </c>
      <c r="G6359" s="3" t="str">
        <f t="shared" si="99"/>
        <v xml:space="preserve">경북 </v>
      </c>
      <c r="H6359" s="2" t="s">
        <v>5341</v>
      </c>
      <c r="I6359" s="2" t="s">
        <v>63</v>
      </c>
      <c r="J6359" s="2" t="s">
        <v>5340</v>
      </c>
    </row>
    <row r="6360" spans="1:10" x14ac:dyDescent="0.3">
      <c r="A6360" s="3">
        <v>1739</v>
      </c>
      <c r="B6360" s="3">
        <v>5148131243</v>
      </c>
      <c r="C6360" s="2" t="s">
        <v>5342</v>
      </c>
      <c r="D6360" s="2" t="s">
        <v>1</v>
      </c>
      <c r="E6360" s="3" t="s">
        <v>2</v>
      </c>
      <c r="F6360" s="3">
        <v>47840</v>
      </c>
      <c r="G6360" s="3" t="str">
        <f t="shared" si="99"/>
        <v xml:space="preserve">경북 </v>
      </c>
      <c r="H6360" s="2" t="s">
        <v>5344</v>
      </c>
      <c r="I6360" s="2" t="s">
        <v>63</v>
      </c>
      <c r="J6360" s="2" t="s">
        <v>5343</v>
      </c>
    </row>
    <row r="6361" spans="1:10" x14ac:dyDescent="0.3">
      <c r="A6361" s="3">
        <v>1769</v>
      </c>
      <c r="B6361" s="3">
        <v>5038134503</v>
      </c>
      <c r="C6361" s="2" t="s">
        <v>5430</v>
      </c>
      <c r="D6361" s="2" t="s">
        <v>1</v>
      </c>
      <c r="E6361" s="3" t="s">
        <v>2</v>
      </c>
      <c r="F6361" s="3">
        <v>47830</v>
      </c>
      <c r="G6361" s="3" t="str">
        <f t="shared" si="99"/>
        <v xml:space="preserve">경북 </v>
      </c>
      <c r="H6361" s="2" t="s">
        <v>5432</v>
      </c>
      <c r="I6361" s="2" t="s">
        <v>5433</v>
      </c>
      <c r="J6361" s="2" t="s">
        <v>5431</v>
      </c>
    </row>
    <row r="6362" spans="1:10" x14ac:dyDescent="0.3">
      <c r="A6362" s="3">
        <v>1770</v>
      </c>
      <c r="B6362" s="3">
        <v>5118104558</v>
      </c>
      <c r="C6362" s="2" t="s">
        <v>5434</v>
      </c>
      <c r="D6362" s="2" t="s">
        <v>1</v>
      </c>
      <c r="E6362" s="3" t="s">
        <v>2</v>
      </c>
      <c r="F6362" s="3">
        <v>47250</v>
      </c>
      <c r="G6362" s="3" t="str">
        <f t="shared" si="99"/>
        <v xml:space="preserve">경북 </v>
      </c>
      <c r="H6362" s="2" t="s">
        <v>5436</v>
      </c>
      <c r="I6362" s="2" t="s">
        <v>2331</v>
      </c>
      <c r="J6362" s="2" t="s">
        <v>5435</v>
      </c>
    </row>
    <row r="6363" spans="1:10" x14ac:dyDescent="0.3">
      <c r="A6363" s="3">
        <v>1771</v>
      </c>
      <c r="B6363" s="3">
        <v>5138116496</v>
      </c>
      <c r="C6363" s="2" t="s">
        <v>5437</v>
      </c>
      <c r="D6363" s="2" t="s">
        <v>3699</v>
      </c>
      <c r="E6363" s="3" t="s">
        <v>3700</v>
      </c>
      <c r="F6363" s="3">
        <v>47190</v>
      </c>
      <c r="G6363" s="3" t="str">
        <f t="shared" si="99"/>
        <v xml:space="preserve">경북 </v>
      </c>
      <c r="H6363" s="2" t="s">
        <v>5439</v>
      </c>
      <c r="I6363" s="2" t="s">
        <v>229</v>
      </c>
      <c r="J6363" s="2" t="s">
        <v>5438</v>
      </c>
    </row>
    <row r="6364" spans="1:10" x14ac:dyDescent="0.3">
      <c r="A6364" s="3">
        <v>1798</v>
      </c>
      <c r="B6364" s="3">
        <v>5138137564</v>
      </c>
      <c r="C6364" s="2" t="s">
        <v>5516</v>
      </c>
      <c r="D6364" s="2" t="s">
        <v>1</v>
      </c>
      <c r="E6364" s="3" t="s">
        <v>2</v>
      </c>
      <c r="F6364" s="3">
        <v>47190</v>
      </c>
      <c r="G6364" s="3" t="str">
        <f t="shared" si="99"/>
        <v xml:space="preserve">경북 </v>
      </c>
      <c r="H6364" s="2" t="s">
        <v>5518</v>
      </c>
      <c r="I6364" s="2" t="s">
        <v>1898</v>
      </c>
      <c r="J6364" s="2" t="s">
        <v>5517</v>
      </c>
    </row>
    <row r="6365" spans="1:10" x14ac:dyDescent="0.3">
      <c r="A6365" s="3">
        <v>1936</v>
      </c>
      <c r="B6365" s="3">
        <v>5088134129</v>
      </c>
      <c r="C6365" s="2" t="s">
        <v>5923</v>
      </c>
      <c r="D6365" s="2" t="s">
        <v>1</v>
      </c>
      <c r="E6365" s="3" t="s">
        <v>2</v>
      </c>
      <c r="F6365" s="3">
        <v>47170</v>
      </c>
      <c r="G6365" s="3" t="str">
        <f t="shared" si="99"/>
        <v xml:space="preserve">경북 </v>
      </c>
      <c r="H6365" s="2" t="s">
        <v>5925</v>
      </c>
      <c r="I6365" s="2" t="s">
        <v>763</v>
      </c>
      <c r="J6365" s="2" t="s">
        <v>5924</v>
      </c>
    </row>
    <row r="6366" spans="1:10" x14ac:dyDescent="0.3">
      <c r="A6366" s="3">
        <v>1965</v>
      </c>
      <c r="B6366" s="3">
        <v>5138118776</v>
      </c>
      <c r="C6366" s="2" t="s">
        <v>6007</v>
      </c>
      <c r="D6366" s="2" t="s">
        <v>1</v>
      </c>
      <c r="E6366" s="3" t="s">
        <v>2</v>
      </c>
      <c r="F6366" s="3">
        <v>47850</v>
      </c>
      <c r="G6366" s="3" t="str">
        <f t="shared" si="99"/>
        <v xml:space="preserve">경북 </v>
      </c>
      <c r="H6366" s="2" t="s">
        <v>6009</v>
      </c>
      <c r="I6366" s="2" t="s">
        <v>485</v>
      </c>
      <c r="J6366" s="2" t="s">
        <v>6008</v>
      </c>
    </row>
    <row r="6367" spans="1:10" x14ac:dyDescent="0.3">
      <c r="A6367" s="3">
        <v>1966</v>
      </c>
      <c r="B6367" s="3">
        <v>5158107708</v>
      </c>
      <c r="C6367" s="2" t="s">
        <v>6010</v>
      </c>
      <c r="D6367" s="2" t="s">
        <v>1</v>
      </c>
      <c r="E6367" s="3" t="s">
        <v>2</v>
      </c>
      <c r="F6367" s="3">
        <v>47290</v>
      </c>
      <c r="G6367" s="3" t="str">
        <f t="shared" si="99"/>
        <v xml:space="preserve">경북 </v>
      </c>
      <c r="H6367" s="2" t="s">
        <v>6012</v>
      </c>
      <c r="I6367" s="2" t="s">
        <v>797</v>
      </c>
      <c r="J6367" s="2" t="s">
        <v>6011</v>
      </c>
    </row>
    <row r="6368" spans="1:10" x14ac:dyDescent="0.3">
      <c r="A6368" s="3">
        <v>1988</v>
      </c>
      <c r="B6368" s="3">
        <v>1418110981</v>
      </c>
      <c r="C6368" s="2" t="s">
        <v>6076</v>
      </c>
      <c r="D6368" s="2" t="s">
        <v>6077</v>
      </c>
      <c r="E6368" s="3" t="s">
        <v>6078</v>
      </c>
      <c r="F6368" s="3">
        <v>47150</v>
      </c>
      <c r="G6368" s="3" t="str">
        <f t="shared" si="99"/>
        <v xml:space="preserve">경북 </v>
      </c>
      <c r="H6368" s="2" t="s">
        <v>6080</v>
      </c>
      <c r="I6368" s="2" t="s">
        <v>5809</v>
      </c>
      <c r="J6368" s="2" t="s">
        <v>6079</v>
      </c>
    </row>
    <row r="6369" spans="1:10" x14ac:dyDescent="0.3">
      <c r="A6369" s="3">
        <v>2003</v>
      </c>
      <c r="B6369" s="3">
        <v>5068106229</v>
      </c>
      <c r="C6369" s="2" t="s">
        <v>6117</v>
      </c>
      <c r="D6369" s="2" t="s">
        <v>1</v>
      </c>
      <c r="E6369" s="3" t="s">
        <v>2</v>
      </c>
      <c r="F6369" s="3">
        <v>47111</v>
      </c>
      <c r="G6369" s="3" t="str">
        <f t="shared" si="99"/>
        <v xml:space="preserve">경북 </v>
      </c>
      <c r="H6369" s="2" t="s">
        <v>6119</v>
      </c>
      <c r="I6369" s="2" t="s">
        <v>1853</v>
      </c>
      <c r="J6369" s="2" t="s">
        <v>6118</v>
      </c>
    </row>
    <row r="6370" spans="1:10" x14ac:dyDescent="0.3">
      <c r="A6370" s="3">
        <v>2028</v>
      </c>
      <c r="B6370" s="3">
        <v>2188119851</v>
      </c>
      <c r="C6370" s="2" t="s">
        <v>6192</v>
      </c>
      <c r="D6370" s="2" t="s">
        <v>1</v>
      </c>
      <c r="E6370" s="3" t="s">
        <v>2</v>
      </c>
      <c r="F6370" s="3">
        <v>47920</v>
      </c>
      <c r="G6370" s="3" t="str">
        <f t="shared" si="99"/>
        <v xml:space="preserve">경북 </v>
      </c>
      <c r="H6370" s="2" t="s">
        <v>6194</v>
      </c>
      <c r="I6370" s="2" t="s">
        <v>986</v>
      </c>
      <c r="J6370" s="2" t="s">
        <v>6193</v>
      </c>
    </row>
    <row r="6371" spans="1:10" x14ac:dyDescent="0.3">
      <c r="A6371" s="3">
        <v>2071</v>
      </c>
      <c r="B6371" s="3">
        <v>5108109526</v>
      </c>
      <c r="C6371" s="2" t="s">
        <v>6298</v>
      </c>
      <c r="D6371" s="2" t="s">
        <v>1</v>
      </c>
      <c r="E6371" s="3" t="s">
        <v>2</v>
      </c>
      <c r="F6371" s="3">
        <v>47150</v>
      </c>
      <c r="G6371" s="3" t="str">
        <f t="shared" si="99"/>
        <v xml:space="preserve">경북 </v>
      </c>
      <c r="H6371" s="2" t="s">
        <v>6300</v>
      </c>
      <c r="I6371" s="2" t="s">
        <v>154</v>
      </c>
      <c r="J6371" s="2" t="s">
        <v>6299</v>
      </c>
    </row>
    <row r="6372" spans="1:10" x14ac:dyDescent="0.3">
      <c r="A6372" s="3">
        <v>2073</v>
      </c>
      <c r="B6372" s="3">
        <v>5158114418</v>
      </c>
      <c r="C6372" s="2" t="s">
        <v>6304</v>
      </c>
      <c r="D6372" s="2" t="s">
        <v>1</v>
      </c>
      <c r="E6372" s="3" t="s">
        <v>2</v>
      </c>
      <c r="F6372" s="3">
        <v>47820</v>
      </c>
      <c r="G6372" s="3" t="str">
        <f t="shared" si="99"/>
        <v xml:space="preserve">경북 </v>
      </c>
      <c r="H6372" s="2" t="s">
        <v>6306</v>
      </c>
      <c r="I6372" s="2" t="s">
        <v>616</v>
      </c>
      <c r="J6372" s="2" t="s">
        <v>6305</v>
      </c>
    </row>
    <row r="6373" spans="1:10" x14ac:dyDescent="0.3">
      <c r="A6373" s="3">
        <v>2100</v>
      </c>
      <c r="B6373" s="3">
        <v>2208104841</v>
      </c>
      <c r="C6373" s="2" t="s">
        <v>6386</v>
      </c>
      <c r="D6373" s="2" t="s">
        <v>132</v>
      </c>
      <c r="E6373" s="3" t="s">
        <v>133</v>
      </c>
      <c r="F6373" s="3">
        <v>47111</v>
      </c>
      <c r="G6373" s="3" t="str">
        <f t="shared" si="99"/>
        <v xml:space="preserve">경북 </v>
      </c>
      <c r="H6373" s="2" t="s">
        <v>6388</v>
      </c>
      <c r="I6373" s="2" t="s">
        <v>797</v>
      </c>
      <c r="J6373" s="2" t="s">
        <v>6387</v>
      </c>
    </row>
    <row r="6374" spans="1:10" x14ac:dyDescent="0.3">
      <c r="A6374" s="3">
        <v>2112</v>
      </c>
      <c r="B6374" s="3">
        <v>5131736259</v>
      </c>
      <c r="C6374" s="2" t="s">
        <v>6416</v>
      </c>
      <c r="D6374" s="2" t="s">
        <v>1</v>
      </c>
      <c r="E6374" s="3" t="s">
        <v>2</v>
      </c>
      <c r="F6374" s="3">
        <v>47190</v>
      </c>
      <c r="G6374" s="3" t="str">
        <f t="shared" si="99"/>
        <v xml:space="preserve">경북 </v>
      </c>
      <c r="H6374" s="2" t="s">
        <v>6418</v>
      </c>
      <c r="I6374" s="2" t="s">
        <v>912</v>
      </c>
      <c r="J6374" s="2" t="s">
        <v>6417</v>
      </c>
    </row>
    <row r="6375" spans="1:10" x14ac:dyDescent="0.3">
      <c r="A6375" s="3">
        <v>2114</v>
      </c>
      <c r="B6375" s="3">
        <v>5138142223</v>
      </c>
      <c r="C6375" s="2" t="s">
        <v>6422</v>
      </c>
      <c r="D6375" s="2" t="s">
        <v>1</v>
      </c>
      <c r="E6375" s="3" t="s">
        <v>2</v>
      </c>
      <c r="F6375" s="3">
        <v>47190</v>
      </c>
      <c r="G6375" s="3" t="str">
        <f t="shared" si="99"/>
        <v xml:space="preserve">경북 </v>
      </c>
      <c r="H6375" s="2" t="s">
        <v>6424</v>
      </c>
      <c r="I6375" s="2" t="s">
        <v>1597</v>
      </c>
      <c r="J6375" s="2" t="s">
        <v>6423</v>
      </c>
    </row>
    <row r="6376" spans="1:10" x14ac:dyDescent="0.3">
      <c r="A6376" s="3">
        <v>2115</v>
      </c>
      <c r="B6376" s="3">
        <v>5138152721</v>
      </c>
      <c r="C6376" s="2" t="s">
        <v>6425</v>
      </c>
      <c r="D6376" s="2" t="s">
        <v>1</v>
      </c>
      <c r="E6376" s="3" t="s">
        <v>2</v>
      </c>
      <c r="F6376" s="3">
        <v>47850</v>
      </c>
      <c r="G6376" s="3" t="str">
        <f t="shared" si="99"/>
        <v xml:space="preserve">경북 </v>
      </c>
      <c r="H6376" s="2" t="s">
        <v>6427</v>
      </c>
      <c r="I6376" s="2" t="s">
        <v>1234</v>
      </c>
      <c r="J6376" s="2" t="s">
        <v>6426</v>
      </c>
    </row>
    <row r="6377" spans="1:10" x14ac:dyDescent="0.3">
      <c r="A6377" s="3">
        <v>2116</v>
      </c>
      <c r="B6377" s="3">
        <v>5158102585</v>
      </c>
      <c r="C6377" s="2" t="s">
        <v>6428</v>
      </c>
      <c r="D6377" s="2" t="s">
        <v>1</v>
      </c>
      <c r="E6377" s="3" t="s">
        <v>2</v>
      </c>
      <c r="F6377" s="3">
        <v>47290</v>
      </c>
      <c r="G6377" s="3" t="str">
        <f t="shared" si="99"/>
        <v xml:space="preserve">경북 </v>
      </c>
      <c r="H6377" s="2" t="s">
        <v>6430</v>
      </c>
      <c r="I6377" s="2" t="s">
        <v>146</v>
      </c>
      <c r="J6377" s="2" t="s">
        <v>6429</v>
      </c>
    </row>
    <row r="6378" spans="1:10" x14ac:dyDescent="0.3">
      <c r="A6378" s="3">
        <v>2155</v>
      </c>
      <c r="B6378" s="3">
        <v>5058157948</v>
      </c>
      <c r="C6378" s="2" t="s">
        <v>6539</v>
      </c>
      <c r="D6378" s="2" t="s">
        <v>1</v>
      </c>
      <c r="E6378" s="3" t="s">
        <v>2</v>
      </c>
      <c r="F6378" s="3">
        <v>47130</v>
      </c>
      <c r="G6378" s="3" t="str">
        <f t="shared" si="99"/>
        <v xml:space="preserve">경북 </v>
      </c>
      <c r="H6378" s="2" t="s">
        <v>6541</v>
      </c>
      <c r="I6378" s="2" t="s">
        <v>162</v>
      </c>
      <c r="J6378" s="2" t="s">
        <v>6540</v>
      </c>
    </row>
    <row r="6379" spans="1:10" x14ac:dyDescent="0.3">
      <c r="A6379" s="3">
        <v>2182</v>
      </c>
      <c r="B6379" s="3">
        <v>5108104268</v>
      </c>
      <c r="C6379" s="2" t="s">
        <v>6618</v>
      </c>
      <c r="D6379" s="2" t="s">
        <v>1</v>
      </c>
      <c r="E6379" s="3" t="s">
        <v>2</v>
      </c>
      <c r="F6379" s="3">
        <v>47840</v>
      </c>
      <c r="G6379" s="3" t="str">
        <f t="shared" si="99"/>
        <v xml:space="preserve">경북 </v>
      </c>
      <c r="H6379" s="2" t="s">
        <v>6620</v>
      </c>
      <c r="I6379" s="2" t="s">
        <v>2460</v>
      </c>
      <c r="J6379" s="2" t="s">
        <v>6619</v>
      </c>
    </row>
    <row r="6380" spans="1:10" x14ac:dyDescent="0.3">
      <c r="A6380" s="3">
        <v>2223</v>
      </c>
      <c r="B6380" s="3">
        <v>5048117375</v>
      </c>
      <c r="C6380" s="2" t="s">
        <v>6737</v>
      </c>
      <c r="D6380" s="2" t="s">
        <v>6077</v>
      </c>
      <c r="E6380" s="3" t="s">
        <v>6078</v>
      </c>
      <c r="F6380" s="3">
        <v>47850</v>
      </c>
      <c r="G6380" s="3" t="str">
        <f t="shared" si="99"/>
        <v xml:space="preserve">경북 </v>
      </c>
      <c r="H6380" s="2" t="s">
        <v>6739</v>
      </c>
      <c r="I6380" s="2" t="s">
        <v>1597</v>
      </c>
      <c r="J6380" s="2" t="s">
        <v>6738</v>
      </c>
    </row>
    <row r="6381" spans="1:10" x14ac:dyDescent="0.3">
      <c r="A6381" s="3">
        <v>2224</v>
      </c>
      <c r="B6381" s="3">
        <v>5068135423</v>
      </c>
      <c r="C6381" s="2" t="s">
        <v>6740</v>
      </c>
      <c r="D6381" s="2" t="s">
        <v>1</v>
      </c>
      <c r="E6381" s="3" t="s">
        <v>2</v>
      </c>
      <c r="F6381" s="3">
        <v>47111</v>
      </c>
      <c r="G6381" s="3" t="str">
        <f t="shared" si="99"/>
        <v xml:space="preserve">경북 </v>
      </c>
      <c r="H6381" s="2" t="s">
        <v>6742</v>
      </c>
      <c r="I6381" s="2" t="s">
        <v>176</v>
      </c>
      <c r="J6381" s="2" t="s">
        <v>6741</v>
      </c>
    </row>
    <row r="6382" spans="1:10" x14ac:dyDescent="0.3">
      <c r="A6382" s="3">
        <v>2261</v>
      </c>
      <c r="B6382" s="3">
        <v>5068106724</v>
      </c>
      <c r="C6382" s="2" t="s">
        <v>6843</v>
      </c>
      <c r="D6382" s="2" t="s">
        <v>1</v>
      </c>
      <c r="E6382" s="3" t="s">
        <v>2</v>
      </c>
      <c r="F6382" s="3">
        <v>47111</v>
      </c>
      <c r="G6382" s="3" t="str">
        <f t="shared" si="99"/>
        <v xml:space="preserve">경북 </v>
      </c>
      <c r="H6382" s="2" t="s">
        <v>6845</v>
      </c>
      <c r="I6382" s="2" t="s">
        <v>829</v>
      </c>
      <c r="J6382" s="2" t="s">
        <v>6844</v>
      </c>
    </row>
    <row r="6383" spans="1:10" x14ac:dyDescent="0.3">
      <c r="A6383" s="3">
        <v>2288</v>
      </c>
      <c r="B6383" s="3">
        <v>5058116495</v>
      </c>
      <c r="C6383" s="2" t="s">
        <v>6914</v>
      </c>
      <c r="D6383" s="2" t="s">
        <v>1</v>
      </c>
      <c r="E6383" s="3" t="s">
        <v>2</v>
      </c>
      <c r="F6383" s="3">
        <v>47130</v>
      </c>
      <c r="G6383" s="3" t="str">
        <f t="shared" si="99"/>
        <v xml:space="preserve">경북 </v>
      </c>
      <c r="H6383" s="2" t="s">
        <v>6916</v>
      </c>
      <c r="I6383" s="2" t="s">
        <v>1920</v>
      </c>
      <c r="J6383" s="2" t="s">
        <v>6915</v>
      </c>
    </row>
    <row r="6384" spans="1:10" x14ac:dyDescent="0.3">
      <c r="A6384" s="3">
        <v>2327</v>
      </c>
      <c r="B6384" s="3">
        <v>5058104835</v>
      </c>
      <c r="C6384" s="2" t="s">
        <v>7017</v>
      </c>
      <c r="D6384" s="2" t="s">
        <v>1</v>
      </c>
      <c r="E6384" s="3" t="s">
        <v>2</v>
      </c>
      <c r="F6384" s="3">
        <v>47130</v>
      </c>
      <c r="G6384" s="3" t="str">
        <f t="shared" si="99"/>
        <v xml:space="preserve">경북 </v>
      </c>
      <c r="H6384" s="2" t="s">
        <v>7019</v>
      </c>
      <c r="I6384" s="2" t="s">
        <v>2677</v>
      </c>
      <c r="J6384" s="2" t="s">
        <v>7018</v>
      </c>
    </row>
    <row r="6385" spans="1:10" x14ac:dyDescent="0.3">
      <c r="A6385" s="3">
        <v>2328</v>
      </c>
      <c r="B6385" s="3">
        <v>5068160975</v>
      </c>
      <c r="C6385" s="2" t="s">
        <v>7020</v>
      </c>
      <c r="D6385" s="2" t="s">
        <v>1</v>
      </c>
      <c r="E6385" s="3" t="s">
        <v>2</v>
      </c>
      <c r="F6385" s="3">
        <v>47111</v>
      </c>
      <c r="G6385" s="3" t="str">
        <f t="shared" si="99"/>
        <v xml:space="preserve">경북 </v>
      </c>
      <c r="H6385" s="2" t="s">
        <v>7022</v>
      </c>
      <c r="I6385" s="2" t="s">
        <v>2040</v>
      </c>
      <c r="J6385" s="2" t="s">
        <v>7021</v>
      </c>
    </row>
    <row r="6386" spans="1:10" x14ac:dyDescent="0.3">
      <c r="A6386" s="3">
        <v>2366</v>
      </c>
      <c r="B6386" s="3">
        <v>5108119548</v>
      </c>
      <c r="C6386" s="2" t="s">
        <v>7133</v>
      </c>
      <c r="D6386" s="2" t="s">
        <v>1</v>
      </c>
      <c r="E6386" s="3" t="s">
        <v>2</v>
      </c>
      <c r="F6386" s="3">
        <v>47840</v>
      </c>
      <c r="G6386" s="3" t="str">
        <f t="shared" si="99"/>
        <v xml:space="preserve">경북 </v>
      </c>
      <c r="H6386" s="2" t="s">
        <v>7135</v>
      </c>
      <c r="I6386" s="2" t="s">
        <v>43</v>
      </c>
      <c r="J6386" s="2" t="s">
        <v>7134</v>
      </c>
    </row>
    <row r="6387" spans="1:10" x14ac:dyDescent="0.3">
      <c r="A6387" s="3">
        <v>2367</v>
      </c>
      <c r="B6387" s="3">
        <v>5158101077</v>
      </c>
      <c r="C6387" s="2" t="s">
        <v>7136</v>
      </c>
      <c r="D6387" s="2" t="s">
        <v>1</v>
      </c>
      <c r="E6387" s="3" t="s">
        <v>2</v>
      </c>
      <c r="F6387" s="3">
        <v>47290</v>
      </c>
      <c r="G6387" s="3" t="str">
        <f t="shared" si="99"/>
        <v xml:space="preserve">경북 </v>
      </c>
      <c r="H6387" s="2" t="s">
        <v>7138</v>
      </c>
      <c r="I6387" s="2" t="s">
        <v>1597</v>
      </c>
      <c r="J6387" s="2" t="s">
        <v>7137</v>
      </c>
    </row>
    <row r="6388" spans="1:10" x14ac:dyDescent="0.3">
      <c r="A6388" s="3">
        <v>2532</v>
      </c>
      <c r="B6388" s="3">
        <v>5068137227</v>
      </c>
      <c r="C6388" s="2" t="s">
        <v>7611</v>
      </c>
      <c r="D6388" s="2" t="s">
        <v>1</v>
      </c>
      <c r="E6388" s="3" t="s">
        <v>2</v>
      </c>
      <c r="F6388" s="3">
        <v>47111</v>
      </c>
      <c r="G6388" s="3" t="str">
        <f t="shared" si="99"/>
        <v xml:space="preserve">경북 </v>
      </c>
      <c r="H6388" s="2" t="s">
        <v>7613</v>
      </c>
      <c r="I6388" s="2" t="s">
        <v>723</v>
      </c>
      <c r="J6388" s="2" t="s">
        <v>7612</v>
      </c>
    </row>
    <row r="6389" spans="1:10" x14ac:dyDescent="0.3">
      <c r="A6389" s="3">
        <v>2607</v>
      </c>
      <c r="B6389" s="3">
        <v>5128106317</v>
      </c>
      <c r="C6389" s="2" t="s">
        <v>7817</v>
      </c>
      <c r="D6389" s="2" t="s">
        <v>1</v>
      </c>
      <c r="E6389" s="3" t="s">
        <v>2</v>
      </c>
      <c r="F6389" s="3">
        <v>47210</v>
      </c>
      <c r="G6389" s="3" t="str">
        <f t="shared" si="99"/>
        <v xml:space="preserve">경북 </v>
      </c>
      <c r="H6389" s="2" t="s">
        <v>7819</v>
      </c>
      <c r="I6389" s="2" t="s">
        <v>621</v>
      </c>
      <c r="J6389" s="2" t="s">
        <v>7818</v>
      </c>
    </row>
    <row r="6390" spans="1:10" x14ac:dyDescent="0.3">
      <c r="A6390" s="3">
        <v>2640</v>
      </c>
      <c r="B6390" s="3">
        <v>5031182337</v>
      </c>
      <c r="C6390" s="2" t="s">
        <v>7910</v>
      </c>
      <c r="D6390" s="2" t="s">
        <v>1</v>
      </c>
      <c r="E6390" s="3" t="s">
        <v>2</v>
      </c>
      <c r="F6390" s="3">
        <v>47290</v>
      </c>
      <c r="G6390" s="3" t="str">
        <f t="shared" si="99"/>
        <v xml:space="preserve">경북 </v>
      </c>
      <c r="H6390" s="2" t="s">
        <v>7912</v>
      </c>
      <c r="I6390" s="2" t="s">
        <v>63</v>
      </c>
      <c r="J6390" s="2" t="s">
        <v>7911</v>
      </c>
    </row>
    <row r="6391" spans="1:10" x14ac:dyDescent="0.3">
      <c r="A6391" s="3">
        <v>2642</v>
      </c>
      <c r="B6391" s="3">
        <v>5138122590</v>
      </c>
      <c r="C6391" s="2" t="s">
        <v>7916</v>
      </c>
      <c r="D6391" s="2" t="s">
        <v>1</v>
      </c>
      <c r="E6391" s="3" t="s">
        <v>2</v>
      </c>
      <c r="F6391" s="3">
        <v>47190</v>
      </c>
      <c r="G6391" s="3" t="str">
        <f t="shared" si="99"/>
        <v xml:space="preserve">경북 </v>
      </c>
      <c r="H6391" s="2" t="s">
        <v>7918</v>
      </c>
      <c r="I6391" s="2" t="s">
        <v>1079</v>
      </c>
      <c r="J6391" s="2" t="s">
        <v>7917</v>
      </c>
    </row>
    <row r="6392" spans="1:10" x14ac:dyDescent="0.3">
      <c r="A6392" s="3">
        <v>2674</v>
      </c>
      <c r="B6392" s="3">
        <v>5048102455</v>
      </c>
      <c r="C6392" s="2" t="s">
        <v>8007</v>
      </c>
      <c r="D6392" s="2" t="s">
        <v>1</v>
      </c>
      <c r="E6392" s="3" t="s">
        <v>2</v>
      </c>
      <c r="F6392" s="3">
        <v>47850</v>
      </c>
      <c r="G6392" s="3" t="str">
        <f t="shared" si="99"/>
        <v xml:space="preserve">경북 </v>
      </c>
      <c r="H6392" s="2" t="s">
        <v>8009</v>
      </c>
      <c r="I6392" s="2" t="s">
        <v>1846</v>
      </c>
      <c r="J6392" s="2" t="s">
        <v>8008</v>
      </c>
    </row>
    <row r="6393" spans="1:10" x14ac:dyDescent="0.3">
      <c r="A6393" s="3">
        <v>2676</v>
      </c>
      <c r="B6393" s="3">
        <v>5058147775</v>
      </c>
      <c r="C6393" s="2" t="s">
        <v>8013</v>
      </c>
      <c r="D6393" s="2" t="s">
        <v>1</v>
      </c>
      <c r="E6393" s="3" t="s">
        <v>2</v>
      </c>
      <c r="F6393" s="3">
        <v>47130</v>
      </c>
      <c r="G6393" s="3" t="str">
        <f t="shared" si="99"/>
        <v xml:space="preserve">경북 </v>
      </c>
      <c r="H6393" s="2" t="s">
        <v>8015</v>
      </c>
      <c r="I6393" s="2" t="s">
        <v>99</v>
      </c>
      <c r="J6393" s="2" t="s">
        <v>8014</v>
      </c>
    </row>
    <row r="6394" spans="1:10" x14ac:dyDescent="0.3">
      <c r="A6394" s="3">
        <v>2677</v>
      </c>
      <c r="B6394" s="3">
        <v>5068124829</v>
      </c>
      <c r="C6394" s="2" t="s">
        <v>8016</v>
      </c>
      <c r="D6394" s="2" t="s">
        <v>1</v>
      </c>
      <c r="E6394" s="3" t="s">
        <v>2</v>
      </c>
      <c r="F6394" s="3">
        <v>47113</v>
      </c>
      <c r="G6394" s="3" t="str">
        <f t="shared" si="99"/>
        <v xml:space="preserve">경북 </v>
      </c>
      <c r="H6394" s="2" t="s">
        <v>8018</v>
      </c>
      <c r="I6394" s="2" t="s">
        <v>1387</v>
      </c>
      <c r="J6394" s="2" t="s">
        <v>8017</v>
      </c>
    </row>
    <row r="6395" spans="1:10" x14ac:dyDescent="0.3">
      <c r="A6395" s="3">
        <v>2703</v>
      </c>
      <c r="B6395" s="3">
        <v>5138125753</v>
      </c>
      <c r="C6395" s="2" t="s">
        <v>8093</v>
      </c>
      <c r="D6395" s="2" t="s">
        <v>1</v>
      </c>
      <c r="E6395" s="3" t="s">
        <v>2</v>
      </c>
      <c r="F6395" s="3">
        <v>47190</v>
      </c>
      <c r="G6395" s="3" t="str">
        <f t="shared" si="99"/>
        <v xml:space="preserve">경북 </v>
      </c>
      <c r="H6395" s="2" t="s">
        <v>8095</v>
      </c>
      <c r="I6395" s="2" t="s">
        <v>1079</v>
      </c>
      <c r="J6395" s="2" t="s">
        <v>8094</v>
      </c>
    </row>
    <row r="6396" spans="1:10" x14ac:dyDescent="0.3">
      <c r="A6396" s="3">
        <v>2704</v>
      </c>
      <c r="B6396" s="3">
        <v>5158140973</v>
      </c>
      <c r="C6396" s="2" t="s">
        <v>8096</v>
      </c>
      <c r="D6396" s="2" t="s">
        <v>132</v>
      </c>
      <c r="E6396" s="3" t="s">
        <v>133</v>
      </c>
      <c r="F6396" s="3">
        <v>47290</v>
      </c>
      <c r="G6396" s="3" t="str">
        <f t="shared" si="99"/>
        <v xml:space="preserve">경북 </v>
      </c>
      <c r="H6396" s="2" t="s">
        <v>8098</v>
      </c>
      <c r="I6396" s="2" t="s">
        <v>5433</v>
      </c>
      <c r="J6396" s="2" t="s">
        <v>8097</v>
      </c>
    </row>
    <row r="6397" spans="1:10" x14ac:dyDescent="0.3">
      <c r="A6397" s="3">
        <v>2731</v>
      </c>
      <c r="B6397" s="3">
        <v>5058134440</v>
      </c>
      <c r="C6397" s="2" t="s">
        <v>8178</v>
      </c>
      <c r="D6397" s="2" t="s">
        <v>1</v>
      </c>
      <c r="E6397" s="3" t="s">
        <v>2</v>
      </c>
      <c r="F6397" s="3">
        <v>47130</v>
      </c>
      <c r="G6397" s="3" t="str">
        <f t="shared" si="99"/>
        <v xml:space="preserve">경북 </v>
      </c>
      <c r="H6397" s="2" t="s">
        <v>8180</v>
      </c>
      <c r="I6397" s="2" t="s">
        <v>348</v>
      </c>
      <c r="J6397" s="2" t="s">
        <v>8179</v>
      </c>
    </row>
    <row r="6398" spans="1:10" x14ac:dyDescent="0.3">
      <c r="A6398" s="3">
        <v>2830</v>
      </c>
      <c r="B6398" s="3">
        <v>5058118815</v>
      </c>
      <c r="C6398" s="2" t="s">
        <v>8458</v>
      </c>
      <c r="D6398" s="2" t="s">
        <v>1</v>
      </c>
      <c r="E6398" s="3" t="s">
        <v>2</v>
      </c>
      <c r="F6398" s="3">
        <v>47230</v>
      </c>
      <c r="G6398" s="3" t="str">
        <f t="shared" si="99"/>
        <v xml:space="preserve">경북 </v>
      </c>
      <c r="H6398" s="2" t="s">
        <v>8460</v>
      </c>
      <c r="I6398" s="2" t="s">
        <v>264</v>
      </c>
      <c r="J6398" s="2" t="s">
        <v>8459</v>
      </c>
    </row>
    <row r="6399" spans="1:10" x14ac:dyDescent="0.3">
      <c r="A6399" s="3">
        <v>2831</v>
      </c>
      <c r="B6399" s="3">
        <v>5138501517</v>
      </c>
      <c r="C6399" s="2" t="s">
        <v>8461</v>
      </c>
      <c r="D6399" s="2" t="s">
        <v>132</v>
      </c>
      <c r="E6399" s="3" t="s">
        <v>133</v>
      </c>
      <c r="F6399" s="3">
        <v>47190</v>
      </c>
      <c r="G6399" s="3" t="str">
        <f t="shared" si="99"/>
        <v xml:space="preserve">경북 </v>
      </c>
      <c r="H6399" s="2" t="s">
        <v>8463</v>
      </c>
      <c r="I6399" s="2" t="s">
        <v>557</v>
      </c>
      <c r="J6399" s="2" t="s">
        <v>8462</v>
      </c>
    </row>
    <row r="6400" spans="1:10" x14ac:dyDescent="0.3">
      <c r="A6400" s="3">
        <v>2833</v>
      </c>
      <c r="B6400" s="3">
        <v>5158106771</v>
      </c>
      <c r="C6400" s="2" t="s">
        <v>8467</v>
      </c>
      <c r="D6400" s="2" t="s">
        <v>1</v>
      </c>
      <c r="E6400" s="3" t="s">
        <v>2</v>
      </c>
      <c r="F6400" s="3">
        <v>47290</v>
      </c>
      <c r="G6400" s="3" t="str">
        <f t="shared" si="99"/>
        <v xml:space="preserve">경북 </v>
      </c>
      <c r="H6400" s="2" t="s">
        <v>8469</v>
      </c>
      <c r="I6400" s="2" t="s">
        <v>2304</v>
      </c>
      <c r="J6400" s="2" t="s">
        <v>8468</v>
      </c>
    </row>
    <row r="6401" spans="1:10" x14ac:dyDescent="0.3">
      <c r="A6401" s="3">
        <v>2844</v>
      </c>
      <c r="B6401" s="3">
        <v>1138108632</v>
      </c>
      <c r="C6401" s="2" t="s">
        <v>8500</v>
      </c>
      <c r="D6401" s="2" t="s">
        <v>1</v>
      </c>
      <c r="E6401" s="3" t="s">
        <v>2</v>
      </c>
      <c r="F6401" s="3">
        <v>47130</v>
      </c>
      <c r="G6401" s="3" t="str">
        <f t="shared" si="99"/>
        <v xml:space="preserve">경북 </v>
      </c>
      <c r="H6401" s="2" t="s">
        <v>8502</v>
      </c>
      <c r="I6401" s="2" t="s">
        <v>3486</v>
      </c>
      <c r="J6401" s="2" t="s">
        <v>8501</v>
      </c>
    </row>
    <row r="6402" spans="1:10" x14ac:dyDescent="0.3">
      <c r="A6402" s="3">
        <v>2874</v>
      </c>
      <c r="B6402" s="3">
        <v>5158129847</v>
      </c>
      <c r="C6402" s="2" t="s">
        <v>8587</v>
      </c>
      <c r="D6402" s="2" t="s">
        <v>1</v>
      </c>
      <c r="E6402" s="3" t="s">
        <v>2</v>
      </c>
      <c r="F6402" s="3">
        <v>47290</v>
      </c>
      <c r="G6402" s="3" t="str">
        <f t="shared" si="99"/>
        <v xml:space="preserve">경북 </v>
      </c>
      <c r="H6402" s="2" t="s">
        <v>8589</v>
      </c>
      <c r="I6402" s="2" t="s">
        <v>5</v>
      </c>
      <c r="J6402" s="2" t="s">
        <v>8588</v>
      </c>
    </row>
    <row r="6403" spans="1:10" x14ac:dyDescent="0.3">
      <c r="A6403" s="3">
        <v>2911</v>
      </c>
      <c r="B6403" s="3">
        <v>5038157715</v>
      </c>
      <c r="C6403" s="2" t="s">
        <v>8697</v>
      </c>
      <c r="D6403" s="2" t="s">
        <v>1</v>
      </c>
      <c r="E6403" s="3" t="s">
        <v>2</v>
      </c>
      <c r="F6403" s="3">
        <v>47720</v>
      </c>
      <c r="G6403" s="3" t="str">
        <f t="shared" ref="G6403:G6466" si="100">LEFT(H6403,3)</f>
        <v xml:space="preserve">경북 </v>
      </c>
      <c r="H6403" s="2" t="s">
        <v>8699</v>
      </c>
      <c r="I6403" s="2" t="s">
        <v>743</v>
      </c>
      <c r="J6403" s="2" t="s">
        <v>8698</v>
      </c>
    </row>
    <row r="6404" spans="1:10" x14ac:dyDescent="0.3">
      <c r="A6404" s="3">
        <v>2913</v>
      </c>
      <c r="B6404" s="3">
        <v>5088117964</v>
      </c>
      <c r="C6404" s="2" t="s">
        <v>8703</v>
      </c>
      <c r="D6404" s="2" t="s">
        <v>1</v>
      </c>
      <c r="E6404" s="3" t="s">
        <v>2</v>
      </c>
      <c r="F6404" s="3">
        <v>47170</v>
      </c>
      <c r="G6404" s="3" t="str">
        <f t="shared" si="100"/>
        <v xml:space="preserve">경북 </v>
      </c>
      <c r="H6404" s="2" t="s">
        <v>8705</v>
      </c>
      <c r="I6404" s="2" t="s">
        <v>890</v>
      </c>
      <c r="J6404" s="2" t="s">
        <v>8704</v>
      </c>
    </row>
    <row r="6405" spans="1:10" x14ac:dyDescent="0.3">
      <c r="A6405" s="3">
        <v>2914</v>
      </c>
      <c r="B6405" s="3">
        <v>5158100480</v>
      </c>
      <c r="C6405" s="2" t="s">
        <v>8706</v>
      </c>
      <c r="D6405" s="2" t="s">
        <v>132</v>
      </c>
      <c r="E6405" s="3" t="s">
        <v>133</v>
      </c>
      <c r="F6405" s="3">
        <v>47290</v>
      </c>
      <c r="G6405" s="3" t="str">
        <f t="shared" si="100"/>
        <v xml:space="preserve">경북 </v>
      </c>
      <c r="H6405" s="2" t="s">
        <v>8708</v>
      </c>
      <c r="I6405" s="2" t="s">
        <v>308</v>
      </c>
      <c r="J6405" s="2" t="s">
        <v>8707</v>
      </c>
    </row>
    <row r="6406" spans="1:10" x14ac:dyDescent="0.3">
      <c r="A6406" s="3">
        <v>2940</v>
      </c>
      <c r="B6406" s="3">
        <v>5058126090</v>
      </c>
      <c r="C6406" s="2" t="s">
        <v>8778</v>
      </c>
      <c r="D6406" s="2" t="s">
        <v>1</v>
      </c>
      <c r="E6406" s="3" t="s">
        <v>2</v>
      </c>
      <c r="F6406" s="3">
        <v>47130</v>
      </c>
      <c r="G6406" s="3" t="str">
        <f t="shared" si="100"/>
        <v xml:space="preserve">경북 </v>
      </c>
      <c r="H6406" s="2" t="s">
        <v>8780</v>
      </c>
      <c r="I6406" s="2" t="s">
        <v>705</v>
      </c>
      <c r="J6406" s="2" t="s">
        <v>8779</v>
      </c>
    </row>
    <row r="6407" spans="1:10" x14ac:dyDescent="0.3">
      <c r="A6407" s="3">
        <v>2942</v>
      </c>
      <c r="B6407" s="3">
        <v>5158118409</v>
      </c>
      <c r="C6407" s="2" t="s">
        <v>8784</v>
      </c>
      <c r="D6407" s="2" t="s">
        <v>1</v>
      </c>
      <c r="E6407" s="3" t="s">
        <v>2</v>
      </c>
      <c r="F6407" s="3">
        <v>47290</v>
      </c>
      <c r="G6407" s="3" t="str">
        <f t="shared" si="100"/>
        <v xml:space="preserve">경북 </v>
      </c>
      <c r="H6407" s="2" t="s">
        <v>8786</v>
      </c>
      <c r="I6407" s="2" t="s">
        <v>5</v>
      </c>
      <c r="J6407" s="2" t="s">
        <v>8785</v>
      </c>
    </row>
    <row r="6408" spans="1:10" x14ac:dyDescent="0.3">
      <c r="A6408" s="3">
        <v>2969</v>
      </c>
      <c r="B6408" s="3">
        <v>5158100122</v>
      </c>
      <c r="C6408" s="2" t="s">
        <v>8862</v>
      </c>
      <c r="D6408" s="2" t="s">
        <v>1</v>
      </c>
      <c r="E6408" s="3" t="s">
        <v>2</v>
      </c>
      <c r="F6408" s="3">
        <v>47850</v>
      </c>
      <c r="G6408" s="3" t="str">
        <f t="shared" si="100"/>
        <v xml:space="preserve">경북 </v>
      </c>
      <c r="H6408" s="2" t="s">
        <v>8864</v>
      </c>
      <c r="I6408" s="2" t="s">
        <v>839</v>
      </c>
      <c r="J6408" s="2" t="s">
        <v>8863</v>
      </c>
    </row>
    <row r="6409" spans="1:10" x14ac:dyDescent="0.3">
      <c r="A6409" s="3">
        <v>2970</v>
      </c>
      <c r="B6409" s="3">
        <v>5158120337</v>
      </c>
      <c r="C6409" s="2" t="s">
        <v>8865</v>
      </c>
      <c r="D6409" s="2" t="s">
        <v>1</v>
      </c>
      <c r="E6409" s="3" t="s">
        <v>2</v>
      </c>
      <c r="F6409" s="3">
        <v>47290</v>
      </c>
      <c r="G6409" s="3" t="str">
        <f t="shared" si="100"/>
        <v xml:space="preserve">경북 </v>
      </c>
      <c r="H6409" s="2" t="s">
        <v>8867</v>
      </c>
      <c r="I6409" s="2" t="s">
        <v>1854</v>
      </c>
      <c r="J6409" s="2" t="s">
        <v>8866</v>
      </c>
    </row>
    <row r="6410" spans="1:10" x14ac:dyDescent="0.3">
      <c r="A6410" s="3">
        <v>2971</v>
      </c>
      <c r="B6410" s="3">
        <v>5158122733</v>
      </c>
      <c r="C6410" s="2" t="s">
        <v>8868</v>
      </c>
      <c r="D6410" s="2" t="s">
        <v>1</v>
      </c>
      <c r="E6410" s="3" t="s">
        <v>2</v>
      </c>
      <c r="F6410" s="3">
        <v>47290</v>
      </c>
      <c r="G6410" s="3" t="str">
        <f t="shared" si="100"/>
        <v xml:space="preserve">경북 </v>
      </c>
      <c r="H6410" s="2" t="s">
        <v>8870</v>
      </c>
      <c r="I6410" s="2" t="s">
        <v>2304</v>
      </c>
      <c r="J6410" s="2" t="s">
        <v>8869</v>
      </c>
    </row>
    <row r="6411" spans="1:10" x14ac:dyDescent="0.3">
      <c r="A6411" s="3">
        <v>3004</v>
      </c>
      <c r="B6411" s="3">
        <v>5058116928</v>
      </c>
      <c r="C6411" s="2" t="s">
        <v>8967</v>
      </c>
      <c r="D6411" s="2" t="s">
        <v>406</v>
      </c>
      <c r="E6411" s="3" t="s">
        <v>2</v>
      </c>
      <c r="F6411" s="3">
        <v>47230</v>
      </c>
      <c r="G6411" s="3" t="str">
        <f t="shared" si="100"/>
        <v xml:space="preserve">경북 </v>
      </c>
      <c r="H6411" s="2" t="s">
        <v>8969</v>
      </c>
      <c r="I6411" s="2" t="s">
        <v>63</v>
      </c>
      <c r="J6411" s="2" t="s">
        <v>8968</v>
      </c>
    </row>
    <row r="6412" spans="1:10" x14ac:dyDescent="0.3">
      <c r="A6412" s="3">
        <v>3037</v>
      </c>
      <c r="B6412" s="3">
        <v>5058156124</v>
      </c>
      <c r="C6412" s="2" t="s">
        <v>9063</v>
      </c>
      <c r="D6412" s="2" t="s">
        <v>1</v>
      </c>
      <c r="E6412" s="3" t="s">
        <v>2</v>
      </c>
      <c r="F6412" s="3">
        <v>47230</v>
      </c>
      <c r="G6412" s="3" t="str">
        <f t="shared" si="100"/>
        <v xml:space="preserve">경북 </v>
      </c>
      <c r="H6412" s="2" t="s">
        <v>9065</v>
      </c>
      <c r="I6412" s="2" t="s">
        <v>678</v>
      </c>
      <c r="J6412" s="2" t="s">
        <v>9064</v>
      </c>
    </row>
    <row r="6413" spans="1:10" x14ac:dyDescent="0.3">
      <c r="A6413" s="3">
        <v>3100</v>
      </c>
      <c r="B6413" s="3">
        <v>5148131845</v>
      </c>
      <c r="C6413" s="2" t="s">
        <v>9247</v>
      </c>
      <c r="D6413" s="2" t="s">
        <v>1</v>
      </c>
      <c r="E6413" s="3" t="s">
        <v>2</v>
      </c>
      <c r="F6413" s="3">
        <v>47850</v>
      </c>
      <c r="G6413" s="3" t="str">
        <f t="shared" si="100"/>
        <v xml:space="preserve">경북 </v>
      </c>
      <c r="H6413" s="2" t="s">
        <v>9249</v>
      </c>
      <c r="I6413" s="2" t="s">
        <v>63</v>
      </c>
      <c r="J6413" s="2" t="s">
        <v>9248</v>
      </c>
    </row>
    <row r="6414" spans="1:10" x14ac:dyDescent="0.3">
      <c r="A6414" s="3">
        <v>3101</v>
      </c>
      <c r="B6414" s="3">
        <v>5158119747</v>
      </c>
      <c r="C6414" s="2" t="s">
        <v>9250</v>
      </c>
      <c r="D6414" s="2" t="s">
        <v>1</v>
      </c>
      <c r="E6414" s="3" t="s">
        <v>2</v>
      </c>
      <c r="F6414" s="3">
        <v>47290</v>
      </c>
      <c r="G6414" s="3" t="str">
        <f t="shared" si="100"/>
        <v xml:space="preserve">경북 </v>
      </c>
      <c r="H6414" s="2" t="s">
        <v>9252</v>
      </c>
      <c r="I6414" s="2" t="s">
        <v>5</v>
      </c>
      <c r="J6414" s="2" t="s">
        <v>9251</v>
      </c>
    </row>
    <row r="6415" spans="1:10" x14ac:dyDescent="0.3">
      <c r="A6415" s="3">
        <v>3173</v>
      </c>
      <c r="B6415" s="3">
        <v>5138144181</v>
      </c>
      <c r="C6415" s="2" t="s">
        <v>9449</v>
      </c>
      <c r="D6415" s="2" t="s">
        <v>1</v>
      </c>
      <c r="E6415" s="3" t="s">
        <v>2</v>
      </c>
      <c r="F6415" s="3">
        <v>47190</v>
      </c>
      <c r="G6415" s="3" t="str">
        <f t="shared" si="100"/>
        <v xml:space="preserve">경북 </v>
      </c>
      <c r="H6415" s="2" t="s">
        <v>9451</v>
      </c>
      <c r="I6415" s="2" t="s">
        <v>51</v>
      </c>
      <c r="J6415" s="2" t="s">
        <v>9450</v>
      </c>
    </row>
    <row r="6416" spans="1:10" x14ac:dyDescent="0.3">
      <c r="A6416" s="3">
        <v>3174</v>
      </c>
      <c r="B6416" s="3">
        <v>5158139781</v>
      </c>
      <c r="C6416" s="2" t="s">
        <v>9452</v>
      </c>
      <c r="D6416" s="2" t="s">
        <v>1</v>
      </c>
      <c r="E6416" s="3" t="s">
        <v>2</v>
      </c>
      <c r="F6416" s="3">
        <v>47290</v>
      </c>
      <c r="G6416" s="3" t="str">
        <f t="shared" si="100"/>
        <v xml:space="preserve">경북 </v>
      </c>
      <c r="H6416" s="2" t="s">
        <v>9454</v>
      </c>
      <c r="I6416" s="2" t="s">
        <v>2102</v>
      </c>
      <c r="J6416" s="2" t="s">
        <v>9453</v>
      </c>
    </row>
    <row r="6417" spans="1:10" x14ac:dyDescent="0.3">
      <c r="A6417" s="3">
        <v>3179</v>
      </c>
      <c r="B6417" s="3">
        <v>6208121735</v>
      </c>
      <c r="C6417" s="2" t="s">
        <v>9465</v>
      </c>
      <c r="D6417" s="2" t="s">
        <v>1</v>
      </c>
      <c r="E6417" s="3" t="s">
        <v>2</v>
      </c>
      <c r="F6417" s="3">
        <v>47130</v>
      </c>
      <c r="G6417" s="3" t="str">
        <f t="shared" si="100"/>
        <v xml:space="preserve">경북 </v>
      </c>
      <c r="H6417" s="2" t="s">
        <v>9467</v>
      </c>
      <c r="I6417" s="2" t="s">
        <v>55</v>
      </c>
      <c r="J6417" s="2" t="s">
        <v>9466</v>
      </c>
    </row>
    <row r="6418" spans="1:10" x14ac:dyDescent="0.3">
      <c r="A6418" s="3">
        <v>3276</v>
      </c>
      <c r="B6418" s="3">
        <v>5038122706</v>
      </c>
      <c r="C6418" s="2" t="s">
        <v>9744</v>
      </c>
      <c r="D6418" s="2" t="s">
        <v>1</v>
      </c>
      <c r="E6418" s="3" t="s">
        <v>2</v>
      </c>
      <c r="F6418" s="3">
        <v>47850</v>
      </c>
      <c r="G6418" s="3" t="str">
        <f t="shared" si="100"/>
        <v xml:space="preserve">경북 </v>
      </c>
      <c r="H6418" s="2" t="s">
        <v>9746</v>
      </c>
      <c r="I6418" s="2" t="s">
        <v>308</v>
      </c>
      <c r="J6418" s="2" t="s">
        <v>9745</v>
      </c>
    </row>
    <row r="6419" spans="1:10" x14ac:dyDescent="0.3">
      <c r="A6419" s="3">
        <v>3281</v>
      </c>
      <c r="B6419" s="3">
        <v>5058103044</v>
      </c>
      <c r="C6419" s="2" t="s">
        <v>9758</v>
      </c>
      <c r="D6419" s="2" t="s">
        <v>3699</v>
      </c>
      <c r="E6419" s="3" t="s">
        <v>3700</v>
      </c>
      <c r="F6419" s="3">
        <v>47130</v>
      </c>
      <c r="G6419" s="3" t="str">
        <f t="shared" si="100"/>
        <v xml:space="preserve">경북 </v>
      </c>
      <c r="H6419" s="2" t="s">
        <v>9760</v>
      </c>
      <c r="I6419" s="2" t="s">
        <v>63</v>
      </c>
      <c r="J6419" s="2" t="s">
        <v>9759</v>
      </c>
    </row>
    <row r="6420" spans="1:10" x14ac:dyDescent="0.3">
      <c r="A6420" s="3">
        <v>3311</v>
      </c>
      <c r="B6420" s="3">
        <v>5038136059</v>
      </c>
      <c r="C6420" s="2" t="s">
        <v>9837</v>
      </c>
      <c r="D6420" s="2" t="s">
        <v>1</v>
      </c>
      <c r="E6420" s="3" t="s">
        <v>2</v>
      </c>
      <c r="F6420" s="3">
        <v>47830</v>
      </c>
      <c r="G6420" s="3" t="str">
        <f t="shared" si="100"/>
        <v xml:space="preserve">경북 </v>
      </c>
      <c r="H6420" s="2" t="s">
        <v>9839</v>
      </c>
      <c r="I6420" s="2" t="s">
        <v>264</v>
      </c>
      <c r="J6420" s="2" t="s">
        <v>9838</v>
      </c>
    </row>
    <row r="6421" spans="1:10" x14ac:dyDescent="0.3">
      <c r="A6421" s="3">
        <v>3389</v>
      </c>
      <c r="B6421" s="3">
        <v>5158136765</v>
      </c>
      <c r="C6421" s="2" t="s">
        <v>10056</v>
      </c>
      <c r="D6421" s="2" t="s">
        <v>1</v>
      </c>
      <c r="E6421" s="3" t="s">
        <v>2</v>
      </c>
      <c r="F6421" s="3">
        <v>47290</v>
      </c>
      <c r="G6421" s="3" t="str">
        <f t="shared" si="100"/>
        <v xml:space="preserve">경북 </v>
      </c>
      <c r="H6421" s="2" t="s">
        <v>10058</v>
      </c>
      <c r="I6421" s="2" t="s">
        <v>400</v>
      </c>
      <c r="J6421" s="2" t="s">
        <v>10057</v>
      </c>
    </row>
    <row r="6422" spans="1:10" x14ac:dyDescent="0.3">
      <c r="A6422" s="3">
        <v>3428</v>
      </c>
      <c r="B6422" s="3">
        <v>5058134042</v>
      </c>
      <c r="C6422" s="2" t="s">
        <v>10171</v>
      </c>
      <c r="D6422" s="2" t="s">
        <v>1</v>
      </c>
      <c r="E6422" s="3" t="s">
        <v>2</v>
      </c>
      <c r="F6422" s="3">
        <v>47230</v>
      </c>
      <c r="G6422" s="3" t="str">
        <f t="shared" si="100"/>
        <v xml:space="preserve">경북 </v>
      </c>
      <c r="H6422" s="2" t="s">
        <v>10173</v>
      </c>
      <c r="I6422" s="2" t="s">
        <v>1898</v>
      </c>
      <c r="J6422" s="2" t="s">
        <v>10172</v>
      </c>
    </row>
    <row r="6423" spans="1:10" x14ac:dyDescent="0.3">
      <c r="A6423" s="3">
        <v>3458</v>
      </c>
      <c r="B6423" s="3">
        <v>5138136056</v>
      </c>
      <c r="C6423" s="2" t="s">
        <v>10257</v>
      </c>
      <c r="D6423" s="2" t="s">
        <v>1</v>
      </c>
      <c r="E6423" s="3" t="s">
        <v>2</v>
      </c>
      <c r="F6423" s="3">
        <v>47190</v>
      </c>
      <c r="G6423" s="3" t="str">
        <f t="shared" si="100"/>
        <v xml:space="preserve">경북 </v>
      </c>
      <c r="H6423" s="2" t="s">
        <v>10259</v>
      </c>
      <c r="I6423" s="2" t="s">
        <v>13</v>
      </c>
      <c r="J6423" s="2" t="s">
        <v>10258</v>
      </c>
    </row>
    <row r="6424" spans="1:10" x14ac:dyDescent="0.3">
      <c r="A6424" s="3">
        <v>3496</v>
      </c>
      <c r="B6424" s="3">
        <v>5048163073</v>
      </c>
      <c r="C6424" s="2" t="s">
        <v>10361</v>
      </c>
      <c r="D6424" s="2" t="s">
        <v>1</v>
      </c>
      <c r="E6424" s="3" t="s">
        <v>2</v>
      </c>
      <c r="F6424" s="3">
        <v>47290</v>
      </c>
      <c r="G6424" s="3" t="str">
        <f t="shared" si="100"/>
        <v xml:space="preserve">경북 </v>
      </c>
      <c r="H6424" s="2" t="s">
        <v>10363</v>
      </c>
      <c r="I6424" s="2" t="s">
        <v>575</v>
      </c>
      <c r="J6424" s="2" t="s">
        <v>10362</v>
      </c>
    </row>
    <row r="6425" spans="1:10" x14ac:dyDescent="0.3">
      <c r="A6425" s="3">
        <v>3497</v>
      </c>
      <c r="B6425" s="3">
        <v>5058113106</v>
      </c>
      <c r="C6425" s="2" t="s">
        <v>10364</v>
      </c>
      <c r="D6425" s="2" t="s">
        <v>1</v>
      </c>
      <c r="E6425" s="3" t="s">
        <v>2</v>
      </c>
      <c r="F6425" s="3">
        <v>47130</v>
      </c>
      <c r="G6425" s="3" t="str">
        <f t="shared" si="100"/>
        <v xml:space="preserve">경북 </v>
      </c>
      <c r="H6425" s="2" t="s">
        <v>10366</v>
      </c>
      <c r="I6425" s="2" t="s">
        <v>3387</v>
      </c>
      <c r="J6425" s="2" t="s">
        <v>10365</v>
      </c>
    </row>
    <row r="6426" spans="1:10" x14ac:dyDescent="0.3">
      <c r="A6426" s="3">
        <v>3529</v>
      </c>
      <c r="B6426" s="3">
        <v>5128108751</v>
      </c>
      <c r="C6426" s="2" t="s">
        <v>10458</v>
      </c>
      <c r="D6426" s="2" t="s">
        <v>1</v>
      </c>
      <c r="E6426" s="3" t="s">
        <v>2</v>
      </c>
      <c r="F6426" s="3">
        <v>47900</v>
      </c>
      <c r="G6426" s="3" t="str">
        <f t="shared" si="100"/>
        <v xml:space="preserve">경북 </v>
      </c>
      <c r="H6426" s="2" t="s">
        <v>10460</v>
      </c>
      <c r="I6426" s="2" t="s">
        <v>47</v>
      </c>
      <c r="J6426" s="2" t="s">
        <v>10459</v>
      </c>
    </row>
    <row r="6427" spans="1:10" x14ac:dyDescent="0.3">
      <c r="A6427" s="3">
        <v>3534</v>
      </c>
      <c r="B6427" s="3">
        <v>6158122009</v>
      </c>
      <c r="C6427" s="2" t="s">
        <v>10473</v>
      </c>
      <c r="D6427" s="2" t="s">
        <v>1</v>
      </c>
      <c r="E6427" s="3" t="s">
        <v>2</v>
      </c>
      <c r="F6427" s="3">
        <v>47190</v>
      </c>
      <c r="G6427" s="3" t="str">
        <f t="shared" si="100"/>
        <v xml:space="preserve">경북 </v>
      </c>
      <c r="H6427" s="2" t="s">
        <v>10475</v>
      </c>
      <c r="I6427" s="2" t="s">
        <v>1863</v>
      </c>
      <c r="J6427" s="2" t="s">
        <v>10474</v>
      </c>
    </row>
    <row r="6428" spans="1:10" x14ac:dyDescent="0.3">
      <c r="A6428" s="3">
        <v>3557</v>
      </c>
      <c r="B6428" s="3">
        <v>5130390687</v>
      </c>
      <c r="C6428" s="2" t="s">
        <v>10534</v>
      </c>
      <c r="D6428" s="2" t="s">
        <v>1</v>
      </c>
      <c r="E6428" s="3" t="s">
        <v>2</v>
      </c>
      <c r="F6428" s="3">
        <v>47850</v>
      </c>
      <c r="G6428" s="3" t="str">
        <f t="shared" si="100"/>
        <v xml:space="preserve">경북 </v>
      </c>
      <c r="H6428" s="2" t="s">
        <v>10536</v>
      </c>
      <c r="I6428" s="2" t="s">
        <v>616</v>
      </c>
      <c r="J6428" s="2" t="s">
        <v>10535</v>
      </c>
    </row>
    <row r="6429" spans="1:10" x14ac:dyDescent="0.3">
      <c r="A6429" s="3">
        <v>3558</v>
      </c>
      <c r="B6429" s="3">
        <v>5148134314</v>
      </c>
      <c r="C6429" s="2" t="s">
        <v>10537</v>
      </c>
      <c r="D6429" s="2" t="s">
        <v>1</v>
      </c>
      <c r="E6429" s="3" t="s">
        <v>2</v>
      </c>
      <c r="F6429" s="3">
        <v>47840</v>
      </c>
      <c r="G6429" s="3" t="str">
        <f t="shared" si="100"/>
        <v xml:space="preserve">경북 </v>
      </c>
      <c r="H6429" s="2" t="s">
        <v>10539</v>
      </c>
      <c r="I6429" s="2" t="s">
        <v>5557</v>
      </c>
      <c r="J6429" s="2" t="s">
        <v>10538</v>
      </c>
    </row>
    <row r="6430" spans="1:10" x14ac:dyDescent="0.3">
      <c r="A6430" s="3">
        <v>3589</v>
      </c>
      <c r="B6430" s="3">
        <v>5068107010</v>
      </c>
      <c r="C6430" s="2" t="s">
        <v>10620</v>
      </c>
      <c r="D6430" s="2" t="s">
        <v>6077</v>
      </c>
      <c r="E6430" s="3" t="s">
        <v>6078</v>
      </c>
      <c r="F6430" s="3">
        <v>47111</v>
      </c>
      <c r="G6430" s="3" t="str">
        <f t="shared" si="100"/>
        <v xml:space="preserve">경북 </v>
      </c>
      <c r="H6430" s="2" t="s">
        <v>10622</v>
      </c>
      <c r="I6430" s="2" t="s">
        <v>10623</v>
      </c>
      <c r="J6430" s="2" t="s">
        <v>10621</v>
      </c>
    </row>
    <row r="6431" spans="1:10" x14ac:dyDescent="0.3">
      <c r="A6431" s="3">
        <v>3590</v>
      </c>
      <c r="B6431" s="3">
        <v>5138139349</v>
      </c>
      <c r="C6431" s="2" t="s">
        <v>10624</v>
      </c>
      <c r="D6431" s="2" t="s">
        <v>1</v>
      </c>
      <c r="E6431" s="3" t="s">
        <v>2</v>
      </c>
      <c r="F6431" s="3">
        <v>47850</v>
      </c>
      <c r="G6431" s="3" t="str">
        <f t="shared" si="100"/>
        <v xml:space="preserve">경북 </v>
      </c>
      <c r="H6431" s="2" t="s">
        <v>10626</v>
      </c>
      <c r="I6431" s="2" t="s">
        <v>2130</v>
      </c>
      <c r="J6431" s="2" t="s">
        <v>10625</v>
      </c>
    </row>
    <row r="6432" spans="1:10" x14ac:dyDescent="0.3">
      <c r="A6432" s="3">
        <v>3664</v>
      </c>
      <c r="B6432" s="3">
        <v>5058151094</v>
      </c>
      <c r="C6432" s="2" t="s">
        <v>10832</v>
      </c>
      <c r="D6432" s="2" t="s">
        <v>1</v>
      </c>
      <c r="E6432" s="3" t="s">
        <v>2</v>
      </c>
      <c r="F6432" s="3">
        <v>47230</v>
      </c>
      <c r="G6432" s="3" t="str">
        <f t="shared" si="100"/>
        <v xml:space="preserve">경북 </v>
      </c>
      <c r="H6432" s="2" t="s">
        <v>10834</v>
      </c>
      <c r="I6432" s="2" t="s">
        <v>10835</v>
      </c>
      <c r="J6432" s="2" t="s">
        <v>10833</v>
      </c>
    </row>
    <row r="6433" spans="1:10" x14ac:dyDescent="0.3">
      <c r="A6433" s="3">
        <v>3701</v>
      </c>
      <c r="B6433" s="3">
        <v>5088102200</v>
      </c>
      <c r="C6433" s="2" t="s">
        <v>10933</v>
      </c>
      <c r="D6433" s="2" t="s">
        <v>1</v>
      </c>
      <c r="E6433" s="3" t="s">
        <v>2</v>
      </c>
      <c r="F6433" s="3">
        <v>47170</v>
      </c>
      <c r="G6433" s="3" t="str">
        <f t="shared" si="100"/>
        <v xml:space="preserve">경북 </v>
      </c>
      <c r="H6433" s="2" t="s">
        <v>10935</v>
      </c>
      <c r="I6433" s="2" t="s">
        <v>5</v>
      </c>
      <c r="J6433" s="2" t="s">
        <v>10934</v>
      </c>
    </row>
    <row r="6434" spans="1:10" x14ac:dyDescent="0.3">
      <c r="A6434" s="3">
        <v>3702</v>
      </c>
      <c r="B6434" s="3">
        <v>5128103324</v>
      </c>
      <c r="C6434" s="2" t="s">
        <v>10936</v>
      </c>
      <c r="D6434" s="2" t="s">
        <v>1</v>
      </c>
      <c r="E6434" s="3" t="s">
        <v>2</v>
      </c>
      <c r="F6434" s="3">
        <v>47210</v>
      </c>
      <c r="G6434" s="3" t="str">
        <f t="shared" si="100"/>
        <v xml:space="preserve">경북 </v>
      </c>
      <c r="H6434" s="2" t="s">
        <v>10938</v>
      </c>
      <c r="I6434" s="2" t="s">
        <v>229</v>
      </c>
      <c r="J6434" s="2" t="s">
        <v>10937</v>
      </c>
    </row>
    <row r="6435" spans="1:10" x14ac:dyDescent="0.3">
      <c r="A6435" s="3">
        <v>3704</v>
      </c>
      <c r="B6435" s="3">
        <v>5148128151</v>
      </c>
      <c r="C6435" s="2" t="s">
        <v>10942</v>
      </c>
      <c r="D6435" s="2" t="s">
        <v>1</v>
      </c>
      <c r="E6435" s="3" t="s">
        <v>2</v>
      </c>
      <c r="F6435" s="3">
        <v>47850</v>
      </c>
      <c r="G6435" s="3" t="str">
        <f t="shared" si="100"/>
        <v xml:space="preserve">경북 </v>
      </c>
      <c r="H6435" s="2" t="s">
        <v>10944</v>
      </c>
      <c r="I6435" s="2" t="s">
        <v>593</v>
      </c>
      <c r="J6435" s="2" t="s">
        <v>10943</v>
      </c>
    </row>
    <row r="6436" spans="1:10" x14ac:dyDescent="0.3">
      <c r="A6436" s="3">
        <v>3742</v>
      </c>
      <c r="B6436" s="3">
        <v>5058164167</v>
      </c>
      <c r="C6436" s="2" t="s">
        <v>11043</v>
      </c>
      <c r="D6436" s="2" t="s">
        <v>1</v>
      </c>
      <c r="E6436" s="3" t="s">
        <v>2</v>
      </c>
      <c r="F6436" s="3">
        <v>47130</v>
      </c>
      <c r="G6436" s="3" t="str">
        <f t="shared" si="100"/>
        <v xml:space="preserve">경북 </v>
      </c>
      <c r="H6436" s="2" t="s">
        <v>11045</v>
      </c>
      <c r="I6436" s="2" t="s">
        <v>146</v>
      </c>
      <c r="J6436" s="2" t="s">
        <v>11044</v>
      </c>
    </row>
    <row r="6437" spans="1:10" x14ac:dyDescent="0.3">
      <c r="A6437" s="3">
        <v>3743</v>
      </c>
      <c r="B6437" s="3">
        <v>5138151381</v>
      </c>
      <c r="C6437" s="2" t="s">
        <v>11046</v>
      </c>
      <c r="D6437" s="2" t="s">
        <v>1</v>
      </c>
      <c r="E6437" s="3" t="s">
        <v>2</v>
      </c>
      <c r="F6437" s="3">
        <v>47850</v>
      </c>
      <c r="G6437" s="3" t="str">
        <f t="shared" si="100"/>
        <v xml:space="preserve">경북 </v>
      </c>
      <c r="H6437" s="2" t="s">
        <v>11048</v>
      </c>
      <c r="I6437" s="2" t="s">
        <v>393</v>
      </c>
      <c r="J6437" s="2" t="s">
        <v>11047</v>
      </c>
    </row>
    <row r="6438" spans="1:10" x14ac:dyDescent="0.3">
      <c r="A6438" s="3">
        <v>3748</v>
      </c>
      <c r="B6438" s="3">
        <v>6208109648</v>
      </c>
      <c r="C6438" s="2" t="s">
        <v>11061</v>
      </c>
      <c r="D6438" s="2" t="s">
        <v>1</v>
      </c>
      <c r="E6438" s="3" t="s">
        <v>2</v>
      </c>
      <c r="F6438" s="3">
        <v>47130</v>
      </c>
      <c r="G6438" s="3" t="str">
        <f t="shared" si="100"/>
        <v xml:space="preserve">경북 </v>
      </c>
      <c r="H6438" s="2" t="s">
        <v>11063</v>
      </c>
      <c r="I6438" s="2" t="s">
        <v>11064</v>
      </c>
      <c r="J6438" s="2" t="s">
        <v>11062</v>
      </c>
    </row>
    <row r="6439" spans="1:10" x14ac:dyDescent="0.3">
      <c r="A6439" s="3">
        <v>3799</v>
      </c>
      <c r="B6439" s="3">
        <v>5088101481</v>
      </c>
      <c r="C6439" s="2" t="s">
        <v>11202</v>
      </c>
      <c r="D6439" s="2" t="s">
        <v>1</v>
      </c>
      <c r="E6439" s="3" t="s">
        <v>2</v>
      </c>
      <c r="F6439" s="3">
        <v>47170</v>
      </c>
      <c r="G6439" s="3" t="str">
        <f t="shared" si="100"/>
        <v xml:space="preserve">경북 </v>
      </c>
      <c r="H6439" s="2" t="s">
        <v>11204</v>
      </c>
      <c r="I6439" s="2" t="s">
        <v>136</v>
      </c>
      <c r="J6439" s="2" t="s">
        <v>11203</v>
      </c>
    </row>
    <row r="6440" spans="1:10" x14ac:dyDescent="0.3">
      <c r="A6440" s="3">
        <v>3828</v>
      </c>
      <c r="B6440" s="3">
        <v>5028163816</v>
      </c>
      <c r="C6440" s="2" t="s">
        <v>11286</v>
      </c>
      <c r="D6440" s="2" t="s">
        <v>1</v>
      </c>
      <c r="E6440" s="3" t="s">
        <v>2</v>
      </c>
      <c r="F6440" s="3">
        <v>47230</v>
      </c>
      <c r="G6440" s="3" t="str">
        <f t="shared" si="100"/>
        <v xml:space="preserve">경북 </v>
      </c>
      <c r="H6440" s="2" t="s">
        <v>11288</v>
      </c>
      <c r="I6440" s="2" t="s">
        <v>293</v>
      </c>
      <c r="J6440" s="2" t="s">
        <v>11287</v>
      </c>
    </row>
    <row r="6441" spans="1:10" x14ac:dyDescent="0.3">
      <c r="A6441" s="3">
        <v>3830</v>
      </c>
      <c r="B6441" s="3">
        <v>5068134439</v>
      </c>
      <c r="C6441" s="2" t="s">
        <v>11292</v>
      </c>
      <c r="D6441" s="2" t="s">
        <v>1</v>
      </c>
      <c r="E6441" s="3" t="s">
        <v>2</v>
      </c>
      <c r="F6441" s="3">
        <v>47113</v>
      </c>
      <c r="G6441" s="3" t="str">
        <f t="shared" si="100"/>
        <v xml:space="preserve">경북 </v>
      </c>
      <c r="H6441" s="2" t="s">
        <v>11294</v>
      </c>
      <c r="I6441" s="2" t="s">
        <v>43</v>
      </c>
      <c r="J6441" s="2" t="s">
        <v>11293</v>
      </c>
    </row>
    <row r="6442" spans="1:10" x14ac:dyDescent="0.3">
      <c r="A6442" s="3">
        <v>3831</v>
      </c>
      <c r="B6442" s="3">
        <v>5138132609</v>
      </c>
      <c r="C6442" s="2" t="s">
        <v>11295</v>
      </c>
      <c r="D6442" s="2" t="s">
        <v>1</v>
      </c>
      <c r="E6442" s="3" t="s">
        <v>2</v>
      </c>
      <c r="F6442" s="3">
        <v>47190</v>
      </c>
      <c r="G6442" s="3" t="str">
        <f t="shared" si="100"/>
        <v xml:space="preserve">경북 </v>
      </c>
      <c r="H6442" s="2" t="s">
        <v>11297</v>
      </c>
      <c r="I6442" s="2" t="s">
        <v>154</v>
      </c>
      <c r="J6442" s="2" t="s">
        <v>11296</v>
      </c>
    </row>
    <row r="6443" spans="1:10" x14ac:dyDescent="0.3">
      <c r="A6443" s="3">
        <v>3868</v>
      </c>
      <c r="B6443" s="3">
        <v>5098100786</v>
      </c>
      <c r="C6443" s="2" t="s">
        <v>11402</v>
      </c>
      <c r="D6443" s="2" t="s">
        <v>1</v>
      </c>
      <c r="E6443" s="3" t="s">
        <v>2</v>
      </c>
      <c r="F6443" s="3">
        <v>47730</v>
      </c>
      <c r="G6443" s="3" t="str">
        <f t="shared" si="100"/>
        <v xml:space="preserve">경북 </v>
      </c>
      <c r="H6443" s="2" t="s">
        <v>11404</v>
      </c>
      <c r="I6443" s="2" t="s">
        <v>47</v>
      </c>
      <c r="J6443" s="2" t="s">
        <v>11403</v>
      </c>
    </row>
    <row r="6444" spans="1:10" x14ac:dyDescent="0.3">
      <c r="A6444" s="3">
        <v>3906</v>
      </c>
      <c r="B6444" s="3">
        <v>5158126404</v>
      </c>
      <c r="C6444" s="2" t="s">
        <v>11515</v>
      </c>
      <c r="D6444" s="2" t="s">
        <v>1</v>
      </c>
      <c r="E6444" s="3" t="s">
        <v>2</v>
      </c>
      <c r="F6444" s="3">
        <v>47290</v>
      </c>
      <c r="G6444" s="3" t="str">
        <f t="shared" si="100"/>
        <v xml:space="preserve">경북 </v>
      </c>
      <c r="H6444" s="2" t="s">
        <v>11517</v>
      </c>
      <c r="I6444" s="2" t="s">
        <v>575</v>
      </c>
      <c r="J6444" s="2" t="s">
        <v>11516</v>
      </c>
    </row>
    <row r="6445" spans="1:10" x14ac:dyDescent="0.3">
      <c r="A6445" s="3">
        <v>3932</v>
      </c>
      <c r="B6445" s="3">
        <v>5138125807</v>
      </c>
      <c r="C6445" s="2" t="s">
        <v>11593</v>
      </c>
      <c r="D6445" s="2" t="s">
        <v>1</v>
      </c>
      <c r="E6445" s="3" t="s">
        <v>2</v>
      </c>
      <c r="F6445" s="3">
        <v>47850</v>
      </c>
      <c r="G6445" s="3" t="str">
        <f t="shared" si="100"/>
        <v xml:space="preserve">경북 </v>
      </c>
      <c r="H6445" s="2" t="s">
        <v>11595</v>
      </c>
      <c r="I6445" s="2" t="s">
        <v>393</v>
      </c>
      <c r="J6445" s="2" t="s">
        <v>11594</v>
      </c>
    </row>
    <row r="6446" spans="1:10" x14ac:dyDescent="0.3">
      <c r="A6446" s="3">
        <v>3965</v>
      </c>
      <c r="B6446" s="3">
        <v>5138143182</v>
      </c>
      <c r="C6446" s="2" t="s">
        <v>11693</v>
      </c>
      <c r="D6446" s="2" t="s">
        <v>1</v>
      </c>
      <c r="E6446" s="3" t="s">
        <v>2</v>
      </c>
      <c r="F6446" s="3">
        <v>47850</v>
      </c>
      <c r="G6446" s="3" t="str">
        <f t="shared" si="100"/>
        <v xml:space="preserve">경북 </v>
      </c>
      <c r="H6446" s="2" t="s">
        <v>11695</v>
      </c>
      <c r="I6446" s="2" t="s">
        <v>162</v>
      </c>
      <c r="J6446" s="2" t="s">
        <v>11694</v>
      </c>
    </row>
    <row r="6447" spans="1:10" x14ac:dyDescent="0.3">
      <c r="A6447" s="3">
        <v>3995</v>
      </c>
      <c r="B6447" s="3">
        <v>5051795922</v>
      </c>
      <c r="C6447" s="2" t="s">
        <v>11782</v>
      </c>
      <c r="D6447" s="2" t="s">
        <v>1</v>
      </c>
      <c r="E6447" s="3" t="s">
        <v>2</v>
      </c>
      <c r="F6447" s="3">
        <v>47130</v>
      </c>
      <c r="G6447" s="3" t="str">
        <f t="shared" si="100"/>
        <v xml:space="preserve">경북 </v>
      </c>
      <c r="H6447" s="2" t="s">
        <v>11784</v>
      </c>
      <c r="I6447" s="2" t="s">
        <v>386</v>
      </c>
      <c r="J6447" s="2" t="s">
        <v>11783</v>
      </c>
    </row>
    <row r="6448" spans="1:10" x14ac:dyDescent="0.3">
      <c r="A6448" s="3">
        <v>3996</v>
      </c>
      <c r="B6448" s="3">
        <v>5068131261</v>
      </c>
      <c r="C6448" s="2" t="s">
        <v>11785</v>
      </c>
      <c r="D6448" s="2" t="s">
        <v>1</v>
      </c>
      <c r="E6448" s="3" t="s">
        <v>2</v>
      </c>
      <c r="F6448" s="3">
        <v>47113</v>
      </c>
      <c r="G6448" s="3" t="str">
        <f t="shared" si="100"/>
        <v xml:space="preserve">경북 </v>
      </c>
      <c r="H6448" s="2" t="s">
        <v>11787</v>
      </c>
      <c r="I6448" s="2" t="s">
        <v>5621</v>
      </c>
      <c r="J6448" s="2" t="s">
        <v>11786</v>
      </c>
    </row>
    <row r="6449" spans="1:10" x14ac:dyDescent="0.3">
      <c r="A6449" s="3">
        <v>3997</v>
      </c>
      <c r="B6449" s="3">
        <v>5118115093</v>
      </c>
      <c r="C6449" s="2" t="s">
        <v>11788</v>
      </c>
      <c r="D6449" s="2" t="s">
        <v>1</v>
      </c>
      <c r="E6449" s="3" t="s">
        <v>2</v>
      </c>
      <c r="F6449" s="3">
        <v>47250</v>
      </c>
      <c r="G6449" s="3" t="str">
        <f t="shared" si="100"/>
        <v xml:space="preserve">경북 </v>
      </c>
      <c r="H6449" s="2" t="s">
        <v>11790</v>
      </c>
      <c r="I6449" s="2" t="s">
        <v>621</v>
      </c>
      <c r="J6449" s="2" t="s">
        <v>11789</v>
      </c>
    </row>
    <row r="6450" spans="1:10" x14ac:dyDescent="0.3">
      <c r="A6450" s="3">
        <v>3999</v>
      </c>
      <c r="B6450" s="3">
        <v>5158112399</v>
      </c>
      <c r="C6450" s="2" t="s">
        <v>11794</v>
      </c>
      <c r="D6450" s="2" t="s">
        <v>1</v>
      </c>
      <c r="E6450" s="3" t="s">
        <v>2</v>
      </c>
      <c r="F6450" s="3">
        <v>47290</v>
      </c>
      <c r="G6450" s="3" t="str">
        <f t="shared" si="100"/>
        <v xml:space="preserve">경북 </v>
      </c>
      <c r="H6450" s="2" t="s">
        <v>11796</v>
      </c>
      <c r="I6450" s="2" t="s">
        <v>237</v>
      </c>
      <c r="J6450" s="2" t="s">
        <v>11795</v>
      </c>
    </row>
    <row r="6451" spans="1:10" x14ac:dyDescent="0.3">
      <c r="A6451" s="3">
        <v>4001</v>
      </c>
      <c r="B6451" s="3">
        <v>5158135368</v>
      </c>
      <c r="C6451" s="2" t="s">
        <v>11800</v>
      </c>
      <c r="D6451" s="2" t="s">
        <v>1</v>
      </c>
      <c r="E6451" s="3" t="s">
        <v>2</v>
      </c>
      <c r="F6451" s="3">
        <v>47290</v>
      </c>
      <c r="G6451" s="3" t="str">
        <f t="shared" si="100"/>
        <v xml:space="preserve">경북 </v>
      </c>
      <c r="H6451" s="2" t="s">
        <v>11802</v>
      </c>
      <c r="I6451" s="2" t="s">
        <v>2687</v>
      </c>
      <c r="J6451" s="2" t="s">
        <v>11801</v>
      </c>
    </row>
    <row r="6452" spans="1:10" x14ac:dyDescent="0.3">
      <c r="A6452" s="3">
        <v>4035</v>
      </c>
      <c r="B6452" s="3">
        <v>5108101238</v>
      </c>
      <c r="C6452" s="2" t="s">
        <v>11897</v>
      </c>
      <c r="D6452" s="2" t="s">
        <v>1</v>
      </c>
      <c r="E6452" s="3" t="s">
        <v>2</v>
      </c>
      <c r="F6452" s="3">
        <v>47150</v>
      </c>
      <c r="G6452" s="3" t="str">
        <f t="shared" si="100"/>
        <v xml:space="preserve">경북 </v>
      </c>
      <c r="H6452" s="2" t="s">
        <v>11899</v>
      </c>
      <c r="I6452" s="2" t="s">
        <v>63</v>
      </c>
      <c r="J6452" s="2" t="s">
        <v>11898</v>
      </c>
    </row>
    <row r="6453" spans="1:10" x14ac:dyDescent="0.3">
      <c r="A6453" s="3">
        <v>4036</v>
      </c>
      <c r="B6453" s="3">
        <v>5108119849</v>
      </c>
      <c r="C6453" s="2" t="s">
        <v>11900</v>
      </c>
      <c r="D6453" s="2" t="s">
        <v>1</v>
      </c>
      <c r="E6453" s="3" t="s">
        <v>2</v>
      </c>
      <c r="F6453" s="3">
        <v>47840</v>
      </c>
      <c r="G6453" s="3" t="str">
        <f t="shared" si="100"/>
        <v xml:space="preserve">경북 </v>
      </c>
      <c r="H6453" s="2" t="s">
        <v>11902</v>
      </c>
      <c r="I6453" s="2" t="s">
        <v>643</v>
      </c>
      <c r="J6453" s="2" t="s">
        <v>11901</v>
      </c>
    </row>
    <row r="6454" spans="1:10" x14ac:dyDescent="0.3">
      <c r="A6454" s="3">
        <v>4037</v>
      </c>
      <c r="B6454" s="3">
        <v>5158132298</v>
      </c>
      <c r="C6454" s="2" t="s">
        <v>11903</v>
      </c>
      <c r="D6454" s="2" t="s">
        <v>1</v>
      </c>
      <c r="E6454" s="3" t="s">
        <v>2</v>
      </c>
      <c r="F6454" s="3">
        <v>47290</v>
      </c>
      <c r="G6454" s="3" t="str">
        <f t="shared" si="100"/>
        <v xml:space="preserve">경북 </v>
      </c>
      <c r="H6454" s="2" t="s">
        <v>11905</v>
      </c>
      <c r="I6454" s="2" t="s">
        <v>229</v>
      </c>
      <c r="J6454" s="2" t="s">
        <v>11904</v>
      </c>
    </row>
    <row r="6455" spans="1:10" x14ac:dyDescent="0.3">
      <c r="A6455" s="3">
        <v>4043</v>
      </c>
      <c r="B6455" s="3">
        <v>1048163193</v>
      </c>
      <c r="C6455" s="2" t="s">
        <v>11921</v>
      </c>
      <c r="D6455" s="2" t="s">
        <v>132</v>
      </c>
      <c r="E6455" s="3" t="s">
        <v>133</v>
      </c>
      <c r="F6455" s="3">
        <v>47111</v>
      </c>
      <c r="G6455" s="3" t="str">
        <f t="shared" si="100"/>
        <v xml:space="preserve">경북 </v>
      </c>
      <c r="H6455" s="2" t="s">
        <v>11923</v>
      </c>
      <c r="I6455" s="2" t="s">
        <v>705</v>
      </c>
      <c r="J6455" s="2" t="s">
        <v>11922</v>
      </c>
    </row>
    <row r="6456" spans="1:10" x14ac:dyDescent="0.3">
      <c r="A6456" s="3">
        <v>4049</v>
      </c>
      <c r="B6456" s="3">
        <v>1328151256</v>
      </c>
      <c r="C6456" s="2" t="s">
        <v>11936</v>
      </c>
      <c r="D6456" s="2" t="s">
        <v>1</v>
      </c>
      <c r="E6456" s="3" t="s">
        <v>2</v>
      </c>
      <c r="F6456" s="3">
        <v>47150</v>
      </c>
      <c r="G6456" s="3" t="str">
        <f t="shared" si="100"/>
        <v xml:space="preserve">경북 </v>
      </c>
      <c r="H6456" s="2" t="s">
        <v>11938</v>
      </c>
      <c r="I6456" s="2" t="s">
        <v>154</v>
      </c>
      <c r="J6456" s="2" t="s">
        <v>11937</v>
      </c>
    </row>
    <row r="6457" spans="1:10" x14ac:dyDescent="0.3">
      <c r="A6457" s="3">
        <v>4059</v>
      </c>
      <c r="B6457" s="3">
        <v>5138106381</v>
      </c>
      <c r="C6457" s="2" t="s">
        <v>11959</v>
      </c>
      <c r="D6457" s="2" t="s">
        <v>1</v>
      </c>
      <c r="E6457" s="3" t="s">
        <v>2</v>
      </c>
      <c r="F6457" s="3">
        <v>47190</v>
      </c>
      <c r="G6457" s="3" t="str">
        <f t="shared" si="100"/>
        <v xml:space="preserve">경북 </v>
      </c>
      <c r="H6457" s="2" t="s">
        <v>11961</v>
      </c>
      <c r="I6457" s="2" t="s">
        <v>4256</v>
      </c>
      <c r="J6457" s="2" t="s">
        <v>11960</v>
      </c>
    </row>
    <row r="6458" spans="1:10" x14ac:dyDescent="0.3">
      <c r="A6458" s="3">
        <v>4097</v>
      </c>
      <c r="B6458" s="3">
        <v>5158137027</v>
      </c>
      <c r="C6458" s="2" t="s">
        <v>12059</v>
      </c>
      <c r="D6458" s="2" t="s">
        <v>1</v>
      </c>
      <c r="E6458" s="3" t="s">
        <v>2</v>
      </c>
      <c r="F6458" s="3">
        <v>47290</v>
      </c>
      <c r="G6458" s="3" t="str">
        <f t="shared" si="100"/>
        <v xml:space="preserve">경북 </v>
      </c>
      <c r="H6458" s="2" t="s">
        <v>12061</v>
      </c>
      <c r="I6458" s="2" t="s">
        <v>1234</v>
      </c>
      <c r="J6458" s="2" t="s">
        <v>12060</v>
      </c>
    </row>
    <row r="6459" spans="1:10" x14ac:dyDescent="0.3">
      <c r="A6459" s="3">
        <v>4128</v>
      </c>
      <c r="B6459" s="3">
        <v>5038191256</v>
      </c>
      <c r="C6459" s="2" t="s">
        <v>12137</v>
      </c>
      <c r="D6459" s="2" t="s">
        <v>1</v>
      </c>
      <c r="E6459" s="3" t="s">
        <v>2</v>
      </c>
      <c r="F6459" s="3">
        <v>47830</v>
      </c>
      <c r="G6459" s="3" t="str">
        <f t="shared" si="100"/>
        <v xml:space="preserve">경북 </v>
      </c>
      <c r="H6459" s="2" t="s">
        <v>12139</v>
      </c>
      <c r="I6459" s="2" t="s">
        <v>2911</v>
      </c>
      <c r="J6459" s="2" t="s">
        <v>12138</v>
      </c>
    </row>
    <row r="6460" spans="1:10" x14ac:dyDescent="0.3">
      <c r="A6460" s="3">
        <v>4129</v>
      </c>
      <c r="B6460" s="3">
        <v>5058100799</v>
      </c>
      <c r="C6460" s="2" t="s">
        <v>12140</v>
      </c>
      <c r="D6460" s="2" t="s">
        <v>1</v>
      </c>
      <c r="E6460" s="3" t="s">
        <v>2</v>
      </c>
      <c r="F6460" s="3">
        <v>47230</v>
      </c>
      <c r="G6460" s="3" t="str">
        <f t="shared" si="100"/>
        <v xml:space="preserve">경북 </v>
      </c>
      <c r="H6460" s="2" t="s">
        <v>12142</v>
      </c>
      <c r="I6460" s="2" t="s">
        <v>5237</v>
      </c>
      <c r="J6460" s="2" t="s">
        <v>12141</v>
      </c>
    </row>
    <row r="6461" spans="1:10" x14ac:dyDescent="0.3">
      <c r="A6461" s="3">
        <v>4130</v>
      </c>
      <c r="B6461" s="3">
        <v>5068134778</v>
      </c>
      <c r="C6461" s="2" t="s">
        <v>12143</v>
      </c>
      <c r="D6461" s="2" t="s">
        <v>1</v>
      </c>
      <c r="E6461" s="3" t="s">
        <v>2</v>
      </c>
      <c r="F6461" s="3">
        <v>47113</v>
      </c>
      <c r="G6461" s="3" t="str">
        <f t="shared" si="100"/>
        <v xml:space="preserve">경북 </v>
      </c>
      <c r="H6461" s="2" t="s">
        <v>12145</v>
      </c>
      <c r="I6461" s="2" t="s">
        <v>9210</v>
      </c>
      <c r="J6461" s="2" t="s">
        <v>12144</v>
      </c>
    </row>
    <row r="6462" spans="1:10" x14ac:dyDescent="0.3">
      <c r="A6462" s="3">
        <v>4131</v>
      </c>
      <c r="B6462" s="3">
        <v>5118101774</v>
      </c>
      <c r="C6462" s="2" t="s">
        <v>12146</v>
      </c>
      <c r="D6462" s="2" t="s">
        <v>1</v>
      </c>
      <c r="E6462" s="3" t="s">
        <v>2</v>
      </c>
      <c r="F6462" s="3">
        <v>47250</v>
      </c>
      <c r="G6462" s="3" t="str">
        <f t="shared" si="100"/>
        <v xml:space="preserve">경북 </v>
      </c>
      <c r="H6462" s="2" t="s">
        <v>12148</v>
      </c>
      <c r="I6462" s="2" t="s">
        <v>47</v>
      </c>
      <c r="J6462" s="2" t="s">
        <v>12147</v>
      </c>
    </row>
    <row r="6463" spans="1:10" x14ac:dyDescent="0.3">
      <c r="A6463" s="3">
        <v>4168</v>
      </c>
      <c r="B6463" s="3">
        <v>1348108279</v>
      </c>
      <c r="C6463" s="2" t="s">
        <v>12248</v>
      </c>
      <c r="D6463" s="2" t="s">
        <v>1</v>
      </c>
      <c r="E6463" s="3" t="s">
        <v>2</v>
      </c>
      <c r="F6463" s="3">
        <v>47830</v>
      </c>
      <c r="G6463" s="3" t="str">
        <f t="shared" si="100"/>
        <v xml:space="preserve">경북 </v>
      </c>
      <c r="H6463" s="2" t="s">
        <v>12250</v>
      </c>
      <c r="I6463" s="2" t="s">
        <v>469</v>
      </c>
      <c r="J6463" s="2" t="s">
        <v>12249</v>
      </c>
    </row>
    <row r="6464" spans="1:10" x14ac:dyDescent="0.3">
      <c r="A6464" s="3">
        <v>4219</v>
      </c>
      <c r="B6464" s="3">
        <v>5058107526</v>
      </c>
      <c r="C6464" s="2" t="s">
        <v>12391</v>
      </c>
      <c r="D6464" s="2" t="s">
        <v>1</v>
      </c>
      <c r="E6464" s="3" t="s">
        <v>2</v>
      </c>
      <c r="F6464" s="3">
        <v>47130</v>
      </c>
      <c r="G6464" s="3" t="str">
        <f t="shared" si="100"/>
        <v xml:space="preserve">경북 </v>
      </c>
      <c r="H6464" s="2" t="s">
        <v>12393</v>
      </c>
      <c r="I6464" s="2" t="s">
        <v>109</v>
      </c>
      <c r="J6464" s="2" t="s">
        <v>12392</v>
      </c>
    </row>
    <row r="6465" spans="1:10" x14ac:dyDescent="0.3">
      <c r="A6465" s="3">
        <v>4220</v>
      </c>
      <c r="B6465" s="3">
        <v>5058143819</v>
      </c>
      <c r="C6465" s="2" t="s">
        <v>12394</v>
      </c>
      <c r="D6465" s="2" t="s">
        <v>1</v>
      </c>
      <c r="E6465" s="3" t="s">
        <v>2</v>
      </c>
      <c r="F6465" s="3">
        <v>47130</v>
      </c>
      <c r="G6465" s="3" t="str">
        <f t="shared" si="100"/>
        <v xml:space="preserve">경북 </v>
      </c>
      <c r="H6465" s="2" t="s">
        <v>12396</v>
      </c>
      <c r="I6465" s="2" t="s">
        <v>386</v>
      </c>
      <c r="J6465" s="2" t="s">
        <v>12395</v>
      </c>
    </row>
    <row r="6466" spans="1:10" x14ac:dyDescent="0.3">
      <c r="A6466" s="3">
        <v>4260</v>
      </c>
      <c r="B6466" s="3">
        <v>5088115200</v>
      </c>
      <c r="C6466" s="2" t="s">
        <v>12507</v>
      </c>
      <c r="D6466" s="2" t="s">
        <v>1</v>
      </c>
      <c r="E6466" s="3" t="s">
        <v>2</v>
      </c>
      <c r="F6466" s="3">
        <v>47150</v>
      </c>
      <c r="G6466" s="3" t="str">
        <f t="shared" si="100"/>
        <v xml:space="preserve">경북 </v>
      </c>
      <c r="H6466" s="2" t="s">
        <v>12509</v>
      </c>
      <c r="I6466" s="2" t="s">
        <v>635</v>
      </c>
      <c r="J6466" s="2" t="s">
        <v>12508</v>
      </c>
    </row>
    <row r="6467" spans="1:10" x14ac:dyDescent="0.3">
      <c r="A6467" s="3">
        <v>4261</v>
      </c>
      <c r="B6467" s="3">
        <v>5128101914</v>
      </c>
      <c r="C6467" s="2" t="s">
        <v>12510</v>
      </c>
      <c r="D6467" s="2" t="s">
        <v>1</v>
      </c>
      <c r="E6467" s="3" t="s">
        <v>2</v>
      </c>
      <c r="F6467" s="3">
        <v>47210</v>
      </c>
      <c r="G6467" s="3" t="str">
        <f t="shared" ref="G6467:G6530" si="101">LEFT(H6467,3)</f>
        <v xml:space="preserve">경북 </v>
      </c>
      <c r="H6467" s="2" t="s">
        <v>12512</v>
      </c>
      <c r="I6467" s="2" t="s">
        <v>169</v>
      </c>
      <c r="J6467" s="2" t="s">
        <v>12511</v>
      </c>
    </row>
    <row r="6468" spans="1:10" x14ac:dyDescent="0.3">
      <c r="A6468" s="3">
        <v>4292</v>
      </c>
      <c r="B6468" s="3">
        <v>5058137433</v>
      </c>
      <c r="C6468" s="2" t="s">
        <v>12589</v>
      </c>
      <c r="D6468" s="2" t="s">
        <v>1</v>
      </c>
      <c r="E6468" s="3" t="s">
        <v>2</v>
      </c>
      <c r="F6468" s="3">
        <v>47130</v>
      </c>
      <c r="G6468" s="3" t="str">
        <f t="shared" si="101"/>
        <v xml:space="preserve">경북 </v>
      </c>
      <c r="H6468" s="2" t="s">
        <v>12591</v>
      </c>
      <c r="I6468" s="2" t="s">
        <v>63</v>
      </c>
      <c r="J6468" s="2" t="s">
        <v>12590</v>
      </c>
    </row>
    <row r="6469" spans="1:10" x14ac:dyDescent="0.3">
      <c r="A6469" s="3">
        <v>4293</v>
      </c>
      <c r="B6469" s="3">
        <v>5068153149</v>
      </c>
      <c r="C6469" s="2" t="s">
        <v>12592</v>
      </c>
      <c r="D6469" s="2" t="s">
        <v>1</v>
      </c>
      <c r="E6469" s="3" t="s">
        <v>2</v>
      </c>
      <c r="F6469" s="3">
        <v>47113</v>
      </c>
      <c r="G6469" s="3" t="str">
        <f t="shared" si="101"/>
        <v xml:space="preserve">경북 </v>
      </c>
      <c r="H6469" s="2" t="s">
        <v>12594</v>
      </c>
      <c r="I6469" s="2" t="s">
        <v>176</v>
      </c>
      <c r="J6469" s="2" t="s">
        <v>12593</v>
      </c>
    </row>
    <row r="6470" spans="1:10" x14ac:dyDescent="0.3">
      <c r="A6470" s="3">
        <v>4294</v>
      </c>
      <c r="B6470" s="3">
        <v>5138157352</v>
      </c>
      <c r="C6470" s="2" t="s">
        <v>12595</v>
      </c>
      <c r="D6470" s="2" t="s">
        <v>1</v>
      </c>
      <c r="E6470" s="3" t="s">
        <v>2</v>
      </c>
      <c r="F6470" s="3">
        <v>47190</v>
      </c>
      <c r="G6470" s="3" t="str">
        <f t="shared" si="101"/>
        <v xml:space="preserve">경북 </v>
      </c>
      <c r="H6470" s="2" t="s">
        <v>12597</v>
      </c>
      <c r="I6470" s="2" t="s">
        <v>667</v>
      </c>
      <c r="J6470" s="2" t="s">
        <v>12596</v>
      </c>
    </row>
    <row r="6471" spans="1:10" x14ac:dyDescent="0.3">
      <c r="A6471" s="3">
        <v>4295</v>
      </c>
      <c r="B6471" s="3">
        <v>5158116643</v>
      </c>
      <c r="C6471" s="2" t="s">
        <v>12598</v>
      </c>
      <c r="D6471" s="2" t="s">
        <v>1</v>
      </c>
      <c r="E6471" s="3" t="s">
        <v>2</v>
      </c>
      <c r="F6471" s="3">
        <v>47820</v>
      </c>
      <c r="G6471" s="3" t="str">
        <f t="shared" si="101"/>
        <v xml:space="preserve">경북 </v>
      </c>
      <c r="H6471" s="2" t="s">
        <v>12600</v>
      </c>
      <c r="I6471" s="2" t="s">
        <v>47</v>
      </c>
      <c r="J6471" s="2" t="s">
        <v>12599</v>
      </c>
    </row>
    <row r="6472" spans="1:10" x14ac:dyDescent="0.3">
      <c r="A6472" s="3">
        <v>4310</v>
      </c>
      <c r="B6472" s="3">
        <v>1278108140</v>
      </c>
      <c r="C6472" s="2" t="s">
        <v>12642</v>
      </c>
      <c r="D6472" s="2" t="s">
        <v>6077</v>
      </c>
      <c r="E6472" s="3" t="s">
        <v>6078</v>
      </c>
      <c r="F6472" s="3">
        <v>47190</v>
      </c>
      <c r="G6472" s="3" t="str">
        <f t="shared" si="101"/>
        <v xml:space="preserve">경북 </v>
      </c>
      <c r="H6472" s="2" t="s">
        <v>12644</v>
      </c>
      <c r="I6472" s="2" t="s">
        <v>1653</v>
      </c>
      <c r="J6472" s="2" t="s">
        <v>12643</v>
      </c>
    </row>
    <row r="6473" spans="1:10" x14ac:dyDescent="0.3">
      <c r="A6473" s="3">
        <v>4326</v>
      </c>
      <c r="B6473" s="3">
        <v>5068111800</v>
      </c>
      <c r="C6473" s="2" t="s">
        <v>12688</v>
      </c>
      <c r="D6473" s="2" t="s">
        <v>1</v>
      </c>
      <c r="E6473" s="3" t="s">
        <v>2</v>
      </c>
      <c r="F6473" s="3">
        <v>47111</v>
      </c>
      <c r="G6473" s="3" t="str">
        <f t="shared" si="101"/>
        <v xml:space="preserve">경북 </v>
      </c>
      <c r="H6473" s="2" t="s">
        <v>12690</v>
      </c>
      <c r="I6473" s="2" t="s">
        <v>667</v>
      </c>
      <c r="J6473" s="2" t="s">
        <v>12689</v>
      </c>
    </row>
    <row r="6474" spans="1:10" x14ac:dyDescent="0.3">
      <c r="A6474" s="3">
        <v>4348</v>
      </c>
      <c r="B6474" s="3">
        <v>2158674355</v>
      </c>
      <c r="C6474" s="2" t="s">
        <v>12752</v>
      </c>
      <c r="D6474" s="2" t="s">
        <v>1</v>
      </c>
      <c r="E6474" s="3" t="s">
        <v>2</v>
      </c>
      <c r="F6474" s="3">
        <v>47111</v>
      </c>
      <c r="G6474" s="3" t="str">
        <f t="shared" si="101"/>
        <v xml:space="preserve">경북 </v>
      </c>
      <c r="H6474" s="2" t="s">
        <v>12754</v>
      </c>
      <c r="I6474" s="2" t="s">
        <v>575</v>
      </c>
      <c r="J6474" s="2" t="s">
        <v>12753</v>
      </c>
    </row>
    <row r="6475" spans="1:10" x14ac:dyDescent="0.3">
      <c r="A6475" s="3">
        <v>4356</v>
      </c>
      <c r="B6475" s="3">
        <v>5028158327</v>
      </c>
      <c r="C6475" s="2" t="s">
        <v>12776</v>
      </c>
      <c r="D6475" s="2" t="s">
        <v>1</v>
      </c>
      <c r="E6475" s="3" t="s">
        <v>2</v>
      </c>
      <c r="F6475" s="3">
        <v>47290</v>
      </c>
      <c r="G6475" s="3" t="str">
        <f t="shared" si="101"/>
        <v xml:space="preserve">경북 </v>
      </c>
      <c r="H6475" s="2" t="s">
        <v>12778</v>
      </c>
      <c r="I6475" s="2" t="s">
        <v>952</v>
      </c>
      <c r="J6475" s="2" t="s">
        <v>12777</v>
      </c>
    </row>
    <row r="6476" spans="1:10" x14ac:dyDescent="0.3">
      <c r="A6476" s="3">
        <v>4358</v>
      </c>
      <c r="B6476" s="3">
        <v>5108118097</v>
      </c>
      <c r="C6476" s="2" t="s">
        <v>12782</v>
      </c>
      <c r="D6476" s="2" t="s">
        <v>1</v>
      </c>
      <c r="E6476" s="3" t="s">
        <v>2</v>
      </c>
      <c r="F6476" s="3">
        <v>47840</v>
      </c>
      <c r="G6476" s="3" t="str">
        <f t="shared" si="101"/>
        <v xml:space="preserve">경북 </v>
      </c>
      <c r="H6476" s="2" t="s">
        <v>12784</v>
      </c>
      <c r="I6476" s="2" t="s">
        <v>308</v>
      </c>
      <c r="J6476" s="2" t="s">
        <v>12783</v>
      </c>
    </row>
    <row r="6477" spans="1:10" x14ac:dyDescent="0.3">
      <c r="A6477" s="3">
        <v>4359</v>
      </c>
      <c r="B6477" s="3">
        <v>5138120802</v>
      </c>
      <c r="C6477" s="2" t="s">
        <v>12785</v>
      </c>
      <c r="D6477" s="2" t="s">
        <v>1</v>
      </c>
      <c r="E6477" s="3" t="s">
        <v>2</v>
      </c>
      <c r="F6477" s="3">
        <v>47190</v>
      </c>
      <c r="G6477" s="3" t="str">
        <f t="shared" si="101"/>
        <v xml:space="preserve">경북 </v>
      </c>
      <c r="H6477" s="2" t="s">
        <v>12787</v>
      </c>
      <c r="I6477" s="2" t="s">
        <v>1040</v>
      </c>
      <c r="J6477" s="2" t="s">
        <v>12786</v>
      </c>
    </row>
    <row r="6478" spans="1:10" x14ac:dyDescent="0.3">
      <c r="A6478" s="3">
        <v>4361</v>
      </c>
      <c r="B6478" s="3">
        <v>5158121637</v>
      </c>
      <c r="C6478" s="2" t="s">
        <v>12791</v>
      </c>
      <c r="D6478" s="2" t="s">
        <v>1</v>
      </c>
      <c r="E6478" s="3" t="s">
        <v>2</v>
      </c>
      <c r="F6478" s="3">
        <v>47290</v>
      </c>
      <c r="G6478" s="3" t="str">
        <f t="shared" si="101"/>
        <v xml:space="preserve">경북 </v>
      </c>
      <c r="H6478" s="2" t="s">
        <v>12793</v>
      </c>
      <c r="I6478" s="2" t="s">
        <v>63</v>
      </c>
      <c r="J6478" s="2" t="s">
        <v>12792</v>
      </c>
    </row>
    <row r="6479" spans="1:10" x14ac:dyDescent="0.3">
      <c r="A6479" s="3">
        <v>4390</v>
      </c>
      <c r="B6479" s="3">
        <v>5148121333</v>
      </c>
      <c r="C6479" s="2" t="s">
        <v>6849</v>
      </c>
      <c r="D6479" s="2" t="s">
        <v>1</v>
      </c>
      <c r="E6479" s="3" t="s">
        <v>2</v>
      </c>
      <c r="F6479" s="3">
        <v>47720</v>
      </c>
      <c r="G6479" s="3" t="str">
        <f t="shared" si="101"/>
        <v xml:space="preserve">경북 </v>
      </c>
      <c r="H6479" s="2" t="s">
        <v>12873</v>
      </c>
      <c r="I6479" s="2" t="s">
        <v>616</v>
      </c>
      <c r="J6479" s="2" t="s">
        <v>12872</v>
      </c>
    </row>
    <row r="6480" spans="1:10" x14ac:dyDescent="0.3">
      <c r="A6480" s="3">
        <v>4422</v>
      </c>
      <c r="B6480" s="3">
        <v>4168123022</v>
      </c>
      <c r="C6480" s="2" t="s">
        <v>12963</v>
      </c>
      <c r="D6480" s="2" t="s">
        <v>1</v>
      </c>
      <c r="E6480" s="3" t="s">
        <v>2</v>
      </c>
      <c r="F6480" s="3">
        <v>47290</v>
      </c>
      <c r="G6480" s="3" t="str">
        <f t="shared" si="101"/>
        <v xml:space="preserve">경북 </v>
      </c>
      <c r="H6480" s="2" t="s">
        <v>12965</v>
      </c>
      <c r="I6480" s="2" t="s">
        <v>51</v>
      </c>
      <c r="J6480" s="2" t="s">
        <v>12964</v>
      </c>
    </row>
    <row r="6481" spans="1:10" x14ac:dyDescent="0.3">
      <c r="A6481" s="3">
        <v>4426</v>
      </c>
      <c r="B6481" s="3">
        <v>5058127653</v>
      </c>
      <c r="C6481" s="2" t="s">
        <v>12972</v>
      </c>
      <c r="D6481" s="2" t="s">
        <v>1</v>
      </c>
      <c r="E6481" s="3" t="s">
        <v>2</v>
      </c>
      <c r="F6481" s="3">
        <v>47130</v>
      </c>
      <c r="G6481" s="3" t="str">
        <f t="shared" si="101"/>
        <v xml:space="preserve">경북 </v>
      </c>
      <c r="H6481" s="2" t="s">
        <v>12974</v>
      </c>
      <c r="I6481" s="2" t="s">
        <v>1112</v>
      </c>
      <c r="J6481" s="2" t="s">
        <v>12973</v>
      </c>
    </row>
    <row r="6482" spans="1:10" x14ac:dyDescent="0.3">
      <c r="A6482" s="3">
        <v>4427</v>
      </c>
      <c r="B6482" s="3">
        <v>5108111565</v>
      </c>
      <c r="C6482" s="2" t="s">
        <v>12975</v>
      </c>
      <c r="D6482" s="2" t="s">
        <v>1</v>
      </c>
      <c r="E6482" s="3" t="s">
        <v>2</v>
      </c>
      <c r="F6482" s="3">
        <v>47840</v>
      </c>
      <c r="G6482" s="3" t="str">
        <f t="shared" si="101"/>
        <v xml:space="preserve">경북 </v>
      </c>
      <c r="H6482" s="2" t="s">
        <v>12977</v>
      </c>
      <c r="I6482" s="2" t="s">
        <v>508</v>
      </c>
      <c r="J6482" s="2" t="s">
        <v>12976</v>
      </c>
    </row>
    <row r="6483" spans="1:10" x14ac:dyDescent="0.3">
      <c r="A6483" s="3">
        <v>4464</v>
      </c>
      <c r="B6483" s="3">
        <v>5058127008</v>
      </c>
      <c r="C6483" s="2" t="s">
        <v>13083</v>
      </c>
      <c r="D6483" s="2" t="s">
        <v>1</v>
      </c>
      <c r="E6483" s="3" t="s">
        <v>2</v>
      </c>
      <c r="F6483" s="3">
        <v>47130</v>
      </c>
      <c r="G6483" s="3" t="str">
        <f t="shared" si="101"/>
        <v xml:space="preserve">경북 </v>
      </c>
      <c r="H6483" s="2" t="s">
        <v>13085</v>
      </c>
      <c r="I6483" s="2" t="s">
        <v>1533</v>
      </c>
      <c r="J6483" s="2" t="s">
        <v>13084</v>
      </c>
    </row>
    <row r="6484" spans="1:10" x14ac:dyDescent="0.3">
      <c r="A6484" s="3">
        <v>4465</v>
      </c>
      <c r="B6484" s="3">
        <v>5058143764</v>
      </c>
      <c r="C6484" s="2" t="s">
        <v>13086</v>
      </c>
      <c r="D6484" s="2" t="s">
        <v>1</v>
      </c>
      <c r="E6484" s="3" t="s">
        <v>2</v>
      </c>
      <c r="F6484" s="3">
        <v>47130</v>
      </c>
      <c r="G6484" s="3" t="str">
        <f t="shared" si="101"/>
        <v xml:space="preserve">경북 </v>
      </c>
      <c r="H6484" s="2" t="s">
        <v>13088</v>
      </c>
      <c r="I6484" s="2" t="s">
        <v>99</v>
      </c>
      <c r="J6484" s="2" t="s">
        <v>13087</v>
      </c>
    </row>
    <row r="6485" spans="1:10" x14ac:dyDescent="0.3">
      <c r="A6485" s="3">
        <v>4466</v>
      </c>
      <c r="B6485" s="3">
        <v>5138114576</v>
      </c>
      <c r="C6485" s="2" t="s">
        <v>13089</v>
      </c>
      <c r="D6485" s="2" t="s">
        <v>1</v>
      </c>
      <c r="E6485" s="3" t="s">
        <v>2</v>
      </c>
      <c r="F6485" s="3">
        <v>47190</v>
      </c>
      <c r="G6485" s="3" t="str">
        <f t="shared" si="101"/>
        <v xml:space="preserve">경북 </v>
      </c>
      <c r="H6485" s="2" t="s">
        <v>13091</v>
      </c>
      <c r="I6485" s="2" t="s">
        <v>1289</v>
      </c>
      <c r="J6485" s="2" t="s">
        <v>13090</v>
      </c>
    </row>
    <row r="6486" spans="1:10" x14ac:dyDescent="0.3">
      <c r="A6486" s="3">
        <v>4524</v>
      </c>
      <c r="B6486" s="3">
        <v>5131629881</v>
      </c>
      <c r="C6486" s="2" t="s">
        <v>13250</v>
      </c>
      <c r="D6486" s="2" t="s">
        <v>1</v>
      </c>
      <c r="E6486" s="3" t="s">
        <v>2</v>
      </c>
      <c r="F6486" s="3">
        <v>47190</v>
      </c>
      <c r="G6486" s="3" t="str">
        <f t="shared" si="101"/>
        <v xml:space="preserve">경북 </v>
      </c>
      <c r="H6486" s="2" t="s">
        <v>13252</v>
      </c>
      <c r="I6486" s="2" t="s">
        <v>1234</v>
      </c>
      <c r="J6486" s="2" t="s">
        <v>13251</v>
      </c>
    </row>
    <row r="6487" spans="1:10" x14ac:dyDescent="0.3">
      <c r="A6487" s="3">
        <v>4525</v>
      </c>
      <c r="B6487" s="3">
        <v>5138131158</v>
      </c>
      <c r="C6487" s="2" t="s">
        <v>13253</v>
      </c>
      <c r="D6487" s="2" t="s">
        <v>6077</v>
      </c>
      <c r="E6487" s="3" t="s">
        <v>6078</v>
      </c>
      <c r="F6487" s="3">
        <v>47190</v>
      </c>
      <c r="G6487" s="3" t="str">
        <f t="shared" si="101"/>
        <v xml:space="preserve">경북 </v>
      </c>
      <c r="H6487" s="2" t="s">
        <v>13255</v>
      </c>
      <c r="I6487" s="2" t="s">
        <v>260</v>
      </c>
      <c r="J6487" s="2" t="s">
        <v>13254</v>
      </c>
    </row>
    <row r="6488" spans="1:10" x14ac:dyDescent="0.3">
      <c r="A6488" s="3">
        <v>4611</v>
      </c>
      <c r="B6488" s="3">
        <v>5062461011</v>
      </c>
      <c r="C6488" s="2" t="s">
        <v>13489</v>
      </c>
      <c r="D6488" s="2" t="s">
        <v>1</v>
      </c>
      <c r="E6488" s="3" t="s">
        <v>2</v>
      </c>
      <c r="F6488" s="3">
        <v>47113</v>
      </c>
      <c r="G6488" s="3" t="str">
        <f t="shared" si="101"/>
        <v xml:space="preserve">경북 </v>
      </c>
      <c r="H6488" s="2" t="s">
        <v>13491</v>
      </c>
      <c r="I6488" s="2" t="s">
        <v>2236</v>
      </c>
      <c r="J6488" s="2" t="s">
        <v>13490</v>
      </c>
    </row>
    <row r="6489" spans="1:10" x14ac:dyDescent="0.3">
      <c r="A6489" s="3">
        <v>4612</v>
      </c>
      <c r="B6489" s="3">
        <v>5158113739</v>
      </c>
      <c r="C6489" s="2" t="s">
        <v>13492</v>
      </c>
      <c r="D6489" s="2" t="s">
        <v>1</v>
      </c>
      <c r="E6489" s="3" t="s">
        <v>2</v>
      </c>
      <c r="F6489" s="3">
        <v>47230</v>
      </c>
      <c r="G6489" s="3" t="str">
        <f t="shared" si="101"/>
        <v xml:space="preserve">경북 </v>
      </c>
      <c r="H6489" s="2" t="s">
        <v>13494</v>
      </c>
      <c r="I6489" s="2" t="s">
        <v>5621</v>
      </c>
      <c r="J6489" s="2" t="s">
        <v>13493</v>
      </c>
    </row>
    <row r="6490" spans="1:10" x14ac:dyDescent="0.3">
      <c r="A6490" s="3">
        <v>4650</v>
      </c>
      <c r="B6490" s="3">
        <v>5028174458</v>
      </c>
      <c r="C6490" s="2" t="s">
        <v>13603</v>
      </c>
      <c r="D6490" s="2" t="s">
        <v>6077</v>
      </c>
      <c r="E6490" s="3" t="s">
        <v>6078</v>
      </c>
      <c r="F6490" s="3">
        <v>47290</v>
      </c>
      <c r="G6490" s="3" t="str">
        <f t="shared" si="101"/>
        <v xml:space="preserve">경북 </v>
      </c>
      <c r="H6490" s="2" t="s">
        <v>13605</v>
      </c>
      <c r="I6490" s="2" t="s">
        <v>2048</v>
      </c>
      <c r="J6490" s="2" t="s">
        <v>13604</v>
      </c>
    </row>
    <row r="6491" spans="1:10" x14ac:dyDescent="0.3">
      <c r="A6491" s="3">
        <v>4651</v>
      </c>
      <c r="B6491" s="3">
        <v>5068136460</v>
      </c>
      <c r="C6491" s="2" t="s">
        <v>13606</v>
      </c>
      <c r="D6491" s="2" t="s">
        <v>1</v>
      </c>
      <c r="E6491" s="3" t="s">
        <v>2</v>
      </c>
      <c r="F6491" s="3">
        <v>47111</v>
      </c>
      <c r="G6491" s="3" t="str">
        <f t="shared" si="101"/>
        <v xml:space="preserve">경북 </v>
      </c>
      <c r="H6491" s="2" t="s">
        <v>13608</v>
      </c>
      <c r="I6491" s="2" t="s">
        <v>2796</v>
      </c>
      <c r="J6491" s="2" t="s">
        <v>13607</v>
      </c>
    </row>
    <row r="6492" spans="1:10" x14ac:dyDescent="0.3">
      <c r="A6492" s="3">
        <v>4739</v>
      </c>
      <c r="B6492" s="3">
        <v>5068104444</v>
      </c>
      <c r="C6492" s="2" t="s">
        <v>13864</v>
      </c>
      <c r="D6492" s="2" t="s">
        <v>132</v>
      </c>
      <c r="E6492" s="3" t="s">
        <v>133</v>
      </c>
      <c r="F6492" s="3">
        <v>47111</v>
      </c>
      <c r="G6492" s="3" t="str">
        <f t="shared" si="101"/>
        <v xml:space="preserve">경북 </v>
      </c>
      <c r="H6492" s="2" t="s">
        <v>13866</v>
      </c>
      <c r="I6492" s="2" t="s">
        <v>1898</v>
      </c>
      <c r="J6492" s="2" t="s">
        <v>13865</v>
      </c>
    </row>
    <row r="6493" spans="1:10" x14ac:dyDescent="0.3">
      <c r="A6493" s="3">
        <v>4775</v>
      </c>
      <c r="B6493" s="3">
        <v>5038194608</v>
      </c>
      <c r="C6493" s="2" t="s">
        <v>13967</v>
      </c>
      <c r="D6493" s="2" t="s">
        <v>1</v>
      </c>
      <c r="E6493" s="3" t="s">
        <v>2</v>
      </c>
      <c r="F6493" s="3">
        <v>47830</v>
      </c>
      <c r="G6493" s="3" t="str">
        <f t="shared" si="101"/>
        <v xml:space="preserve">경북 </v>
      </c>
      <c r="H6493" s="2" t="s">
        <v>13969</v>
      </c>
      <c r="I6493" s="2" t="s">
        <v>829</v>
      </c>
      <c r="J6493" s="2" t="s">
        <v>13968</v>
      </c>
    </row>
    <row r="6494" spans="1:10" x14ac:dyDescent="0.3">
      <c r="A6494" s="3">
        <v>4777</v>
      </c>
      <c r="B6494" s="3">
        <v>5138119440</v>
      </c>
      <c r="C6494" s="2" t="s">
        <v>13973</v>
      </c>
      <c r="D6494" s="2" t="s">
        <v>1</v>
      </c>
      <c r="E6494" s="3" t="s">
        <v>2</v>
      </c>
      <c r="F6494" s="3">
        <v>47190</v>
      </c>
      <c r="G6494" s="3" t="str">
        <f t="shared" si="101"/>
        <v xml:space="preserve">경북 </v>
      </c>
      <c r="H6494" s="2" t="s">
        <v>13975</v>
      </c>
      <c r="I6494" s="2" t="s">
        <v>260</v>
      </c>
      <c r="J6494" s="2" t="s">
        <v>13974</v>
      </c>
    </row>
    <row r="6495" spans="1:10" x14ac:dyDescent="0.3">
      <c r="A6495" s="3">
        <v>4810</v>
      </c>
      <c r="B6495" s="3">
        <v>5050583874</v>
      </c>
      <c r="C6495" s="2" t="s">
        <v>14064</v>
      </c>
      <c r="D6495" s="2" t="s">
        <v>1</v>
      </c>
      <c r="E6495" s="3" t="s">
        <v>2</v>
      </c>
      <c r="F6495" s="3">
        <v>47130</v>
      </c>
      <c r="G6495" s="3" t="str">
        <f t="shared" si="101"/>
        <v xml:space="preserve">경북 </v>
      </c>
      <c r="H6495" s="2" t="s">
        <v>14066</v>
      </c>
      <c r="I6495" s="2" t="s">
        <v>1279</v>
      </c>
      <c r="J6495" s="2" t="s">
        <v>14065</v>
      </c>
    </row>
    <row r="6496" spans="1:10" x14ac:dyDescent="0.3">
      <c r="A6496" s="3">
        <v>4842</v>
      </c>
      <c r="B6496" s="3">
        <v>5058103724</v>
      </c>
      <c r="C6496" s="2" t="s">
        <v>14158</v>
      </c>
      <c r="D6496" s="2" t="s">
        <v>1</v>
      </c>
      <c r="E6496" s="3" t="s">
        <v>2</v>
      </c>
      <c r="F6496" s="3">
        <v>47230</v>
      </c>
      <c r="G6496" s="3" t="str">
        <f t="shared" si="101"/>
        <v xml:space="preserve">경북 </v>
      </c>
      <c r="H6496" s="2" t="s">
        <v>14160</v>
      </c>
      <c r="I6496" s="2" t="s">
        <v>47</v>
      </c>
      <c r="J6496" s="2" t="s">
        <v>14159</v>
      </c>
    </row>
    <row r="6497" spans="1:10" x14ac:dyDescent="0.3">
      <c r="A6497" s="3">
        <v>4843</v>
      </c>
      <c r="B6497" s="3">
        <v>5058148702</v>
      </c>
      <c r="C6497" s="2" t="s">
        <v>14161</v>
      </c>
      <c r="D6497" s="2" t="s">
        <v>1</v>
      </c>
      <c r="E6497" s="3" t="s">
        <v>2</v>
      </c>
      <c r="F6497" s="3">
        <v>47230</v>
      </c>
      <c r="G6497" s="3" t="str">
        <f t="shared" si="101"/>
        <v xml:space="preserve">경북 </v>
      </c>
      <c r="H6497" s="2" t="s">
        <v>14163</v>
      </c>
      <c r="I6497" s="2" t="s">
        <v>5091</v>
      </c>
      <c r="J6497" s="2" t="s">
        <v>14162</v>
      </c>
    </row>
    <row r="6498" spans="1:10" x14ac:dyDescent="0.3">
      <c r="A6498" s="3">
        <v>4889</v>
      </c>
      <c r="B6498" s="3">
        <v>5018120833</v>
      </c>
      <c r="C6498" s="2" t="s">
        <v>14290</v>
      </c>
      <c r="D6498" s="2" t="s">
        <v>1</v>
      </c>
      <c r="E6498" s="3" t="s">
        <v>2</v>
      </c>
      <c r="F6498" s="3">
        <v>47290</v>
      </c>
      <c r="G6498" s="3" t="str">
        <f t="shared" si="101"/>
        <v xml:space="preserve">경북 </v>
      </c>
      <c r="H6498" s="2" t="s">
        <v>14292</v>
      </c>
      <c r="I6498" s="2" t="s">
        <v>1512</v>
      </c>
      <c r="J6498" s="2" t="s">
        <v>14291</v>
      </c>
    </row>
    <row r="6499" spans="1:10" x14ac:dyDescent="0.3">
      <c r="A6499" s="3">
        <v>5004</v>
      </c>
      <c r="B6499" s="3">
        <v>5028162632</v>
      </c>
      <c r="C6499" s="2" t="s">
        <v>14596</v>
      </c>
      <c r="D6499" s="2" t="s">
        <v>1</v>
      </c>
      <c r="E6499" s="3" t="s">
        <v>2</v>
      </c>
      <c r="F6499" s="3">
        <v>47230</v>
      </c>
      <c r="G6499" s="3" t="str">
        <f t="shared" si="101"/>
        <v xml:space="preserve">경북 </v>
      </c>
      <c r="H6499" s="2" t="s">
        <v>14598</v>
      </c>
      <c r="I6499" s="2" t="s">
        <v>63</v>
      </c>
      <c r="J6499" s="2" t="s">
        <v>14597</v>
      </c>
    </row>
    <row r="6500" spans="1:10" x14ac:dyDescent="0.3">
      <c r="A6500" s="3">
        <v>5005</v>
      </c>
      <c r="B6500" s="3">
        <v>5058107773</v>
      </c>
      <c r="C6500" s="2" t="s">
        <v>14599</v>
      </c>
      <c r="D6500" s="2" t="s">
        <v>1</v>
      </c>
      <c r="E6500" s="3" t="s">
        <v>2</v>
      </c>
      <c r="F6500" s="3">
        <v>47130</v>
      </c>
      <c r="G6500" s="3" t="str">
        <f t="shared" si="101"/>
        <v xml:space="preserve">경북 </v>
      </c>
      <c r="H6500" s="2" t="s">
        <v>14600</v>
      </c>
      <c r="I6500" s="2" t="s">
        <v>902</v>
      </c>
      <c r="J6500" s="2" t="s">
        <v>12593</v>
      </c>
    </row>
    <row r="6501" spans="1:10" x14ac:dyDescent="0.3">
      <c r="A6501" s="3">
        <v>5007</v>
      </c>
      <c r="B6501" s="3">
        <v>5068136738</v>
      </c>
      <c r="C6501" s="2" t="s">
        <v>14604</v>
      </c>
      <c r="D6501" s="2" t="s">
        <v>1</v>
      </c>
      <c r="E6501" s="3" t="s">
        <v>2</v>
      </c>
      <c r="F6501" s="3">
        <v>47111</v>
      </c>
      <c r="G6501" s="3" t="str">
        <f t="shared" si="101"/>
        <v xml:space="preserve">경북 </v>
      </c>
      <c r="H6501" s="2" t="s">
        <v>14606</v>
      </c>
      <c r="I6501" s="2" t="s">
        <v>5</v>
      </c>
      <c r="J6501" s="2" t="s">
        <v>14605</v>
      </c>
    </row>
    <row r="6502" spans="1:10" x14ac:dyDescent="0.3">
      <c r="A6502" s="3">
        <v>5059</v>
      </c>
      <c r="B6502" s="3">
        <v>5068103197</v>
      </c>
      <c r="C6502" s="2" t="s">
        <v>14752</v>
      </c>
      <c r="D6502" s="2" t="s">
        <v>1</v>
      </c>
      <c r="E6502" s="3" t="s">
        <v>2</v>
      </c>
      <c r="F6502" s="3">
        <v>47111</v>
      </c>
      <c r="G6502" s="3" t="str">
        <f t="shared" si="101"/>
        <v xml:space="preserve">경북 </v>
      </c>
      <c r="H6502" s="2" t="s">
        <v>14754</v>
      </c>
      <c r="I6502" s="2" t="s">
        <v>162</v>
      </c>
      <c r="J6502" s="2" t="s">
        <v>14753</v>
      </c>
    </row>
    <row r="6503" spans="1:10" x14ac:dyDescent="0.3">
      <c r="A6503" s="3">
        <v>5110</v>
      </c>
      <c r="B6503" s="3">
        <v>5038134425</v>
      </c>
      <c r="C6503" s="2" t="s">
        <v>14896</v>
      </c>
      <c r="D6503" s="2" t="s">
        <v>1</v>
      </c>
      <c r="E6503" s="3" t="s">
        <v>2</v>
      </c>
      <c r="F6503" s="3">
        <v>47850</v>
      </c>
      <c r="G6503" s="3" t="str">
        <f t="shared" si="101"/>
        <v xml:space="preserve">경북 </v>
      </c>
      <c r="H6503" s="2" t="s">
        <v>14898</v>
      </c>
      <c r="I6503" s="2" t="s">
        <v>5141</v>
      </c>
      <c r="J6503" s="2" t="s">
        <v>14897</v>
      </c>
    </row>
    <row r="6504" spans="1:10" x14ac:dyDescent="0.3">
      <c r="A6504" s="3">
        <v>5112</v>
      </c>
      <c r="B6504" s="3">
        <v>5058156712</v>
      </c>
      <c r="C6504" s="2" t="s">
        <v>14902</v>
      </c>
      <c r="D6504" s="2" t="s">
        <v>1</v>
      </c>
      <c r="E6504" s="3" t="s">
        <v>2</v>
      </c>
      <c r="F6504" s="3">
        <v>47130</v>
      </c>
      <c r="G6504" s="3" t="str">
        <f t="shared" si="101"/>
        <v xml:space="preserve">경북 </v>
      </c>
      <c r="H6504" s="2" t="s">
        <v>14904</v>
      </c>
      <c r="I6504" s="2" t="s">
        <v>260</v>
      </c>
      <c r="J6504" s="2" t="s">
        <v>14903</v>
      </c>
    </row>
    <row r="6505" spans="1:10" x14ac:dyDescent="0.3">
      <c r="A6505" s="3">
        <v>5113</v>
      </c>
      <c r="B6505" s="3">
        <v>5148131302</v>
      </c>
      <c r="C6505" s="2" t="s">
        <v>14905</v>
      </c>
      <c r="D6505" s="2" t="s">
        <v>6077</v>
      </c>
      <c r="E6505" s="3" t="s">
        <v>6078</v>
      </c>
      <c r="F6505" s="3">
        <v>47290</v>
      </c>
      <c r="G6505" s="3" t="str">
        <f t="shared" si="101"/>
        <v xml:space="preserve">경북 </v>
      </c>
      <c r="H6505" s="2" t="s">
        <v>14906</v>
      </c>
      <c r="I6505" s="2" t="s">
        <v>63</v>
      </c>
      <c r="J6505" s="2" t="s">
        <v>11731</v>
      </c>
    </row>
    <row r="6506" spans="1:10" x14ac:dyDescent="0.3">
      <c r="A6506" s="3">
        <v>5126</v>
      </c>
      <c r="B6506" s="3">
        <v>1288162884</v>
      </c>
      <c r="C6506" s="2" t="s">
        <v>14940</v>
      </c>
      <c r="D6506" s="2" t="s">
        <v>1</v>
      </c>
      <c r="E6506" s="3" t="s">
        <v>2</v>
      </c>
      <c r="F6506" s="3">
        <v>47850</v>
      </c>
      <c r="G6506" s="3" t="str">
        <f t="shared" si="101"/>
        <v xml:space="preserve">경북 </v>
      </c>
      <c r="H6506" s="2" t="s">
        <v>14942</v>
      </c>
      <c r="I6506" s="2" t="s">
        <v>843</v>
      </c>
      <c r="J6506" s="2" t="s">
        <v>14941</v>
      </c>
    </row>
    <row r="6507" spans="1:10" x14ac:dyDescent="0.3">
      <c r="A6507" s="3">
        <v>5189</v>
      </c>
      <c r="B6507" s="3">
        <v>5098100582</v>
      </c>
      <c r="C6507" s="2" t="s">
        <v>4002</v>
      </c>
      <c r="D6507" s="2" t="s">
        <v>1</v>
      </c>
      <c r="E6507" s="3" t="s">
        <v>2</v>
      </c>
      <c r="F6507" s="3">
        <v>47720</v>
      </c>
      <c r="G6507" s="3" t="str">
        <f t="shared" si="101"/>
        <v xml:space="preserve">경북 </v>
      </c>
      <c r="H6507" s="2" t="s">
        <v>15126</v>
      </c>
      <c r="I6507" s="2" t="s">
        <v>47</v>
      </c>
      <c r="J6507" s="2" t="s">
        <v>15125</v>
      </c>
    </row>
    <row r="6508" spans="1:10" x14ac:dyDescent="0.3">
      <c r="A6508" s="3">
        <v>5220</v>
      </c>
      <c r="B6508" s="3">
        <v>6108132502</v>
      </c>
      <c r="C6508" s="2" t="s">
        <v>15209</v>
      </c>
      <c r="D6508" s="2" t="s">
        <v>1</v>
      </c>
      <c r="E6508" s="3" t="s">
        <v>2</v>
      </c>
      <c r="F6508" s="3">
        <v>47130</v>
      </c>
      <c r="G6508" s="3" t="str">
        <f t="shared" si="101"/>
        <v xml:space="preserve">경북 </v>
      </c>
      <c r="H6508" s="2" t="s">
        <v>15211</v>
      </c>
      <c r="I6508" s="2" t="s">
        <v>43</v>
      </c>
      <c r="J6508" s="2" t="s">
        <v>15210</v>
      </c>
    </row>
    <row r="6509" spans="1:10" x14ac:dyDescent="0.3">
      <c r="A6509" s="3">
        <v>5243</v>
      </c>
      <c r="B6509" s="3">
        <v>5048114816</v>
      </c>
      <c r="C6509" s="2" t="s">
        <v>15270</v>
      </c>
      <c r="D6509" s="2" t="s">
        <v>1</v>
      </c>
      <c r="E6509" s="3" t="s">
        <v>2</v>
      </c>
      <c r="F6509" s="3">
        <v>47850</v>
      </c>
      <c r="G6509" s="3" t="str">
        <f t="shared" si="101"/>
        <v xml:space="preserve">경북 </v>
      </c>
      <c r="H6509" s="2" t="s">
        <v>15272</v>
      </c>
      <c r="I6509" s="2" t="s">
        <v>5</v>
      </c>
      <c r="J6509" s="2" t="s">
        <v>15271</v>
      </c>
    </row>
    <row r="6510" spans="1:10" x14ac:dyDescent="0.3">
      <c r="A6510" s="3">
        <v>5244</v>
      </c>
      <c r="B6510" s="3">
        <v>5048115358</v>
      </c>
      <c r="C6510" s="2" t="s">
        <v>15273</v>
      </c>
      <c r="D6510" s="2" t="s">
        <v>1</v>
      </c>
      <c r="E6510" s="3" t="s">
        <v>2</v>
      </c>
      <c r="F6510" s="3">
        <v>47850</v>
      </c>
      <c r="G6510" s="3" t="str">
        <f t="shared" si="101"/>
        <v xml:space="preserve">경북 </v>
      </c>
      <c r="H6510" s="2" t="s">
        <v>15275</v>
      </c>
      <c r="I6510" s="2" t="s">
        <v>423</v>
      </c>
      <c r="J6510" s="2" t="s">
        <v>15274</v>
      </c>
    </row>
    <row r="6511" spans="1:10" x14ac:dyDescent="0.3">
      <c r="A6511" s="3">
        <v>5245</v>
      </c>
      <c r="B6511" s="3">
        <v>5051797731</v>
      </c>
      <c r="C6511" s="2" t="s">
        <v>15276</v>
      </c>
      <c r="D6511" s="2" t="s">
        <v>1</v>
      </c>
      <c r="E6511" s="3" t="s">
        <v>2</v>
      </c>
      <c r="F6511" s="3">
        <v>47130</v>
      </c>
      <c r="G6511" s="3" t="str">
        <f t="shared" si="101"/>
        <v xml:space="preserve">경북 </v>
      </c>
      <c r="H6511" s="2" t="s">
        <v>15278</v>
      </c>
      <c r="I6511" s="2" t="s">
        <v>63</v>
      </c>
      <c r="J6511" s="2" t="s">
        <v>15277</v>
      </c>
    </row>
    <row r="6512" spans="1:10" x14ac:dyDescent="0.3">
      <c r="A6512" s="3">
        <v>5274</v>
      </c>
      <c r="B6512" s="3">
        <v>5138109826</v>
      </c>
      <c r="C6512" s="2" t="s">
        <v>15357</v>
      </c>
      <c r="D6512" s="2" t="s">
        <v>1</v>
      </c>
      <c r="E6512" s="3" t="s">
        <v>2</v>
      </c>
      <c r="F6512" s="3">
        <v>47190</v>
      </c>
      <c r="G6512" s="3" t="str">
        <f t="shared" si="101"/>
        <v xml:space="preserve">경북 </v>
      </c>
      <c r="H6512" s="2" t="s">
        <v>15359</v>
      </c>
      <c r="I6512" s="2" t="s">
        <v>154</v>
      </c>
      <c r="J6512" s="2" t="s">
        <v>15358</v>
      </c>
    </row>
    <row r="6513" spans="1:10" x14ac:dyDescent="0.3">
      <c r="A6513" s="3">
        <v>5275</v>
      </c>
      <c r="B6513" s="3">
        <v>5138145123</v>
      </c>
      <c r="C6513" s="2" t="s">
        <v>15360</v>
      </c>
      <c r="D6513" s="2" t="s">
        <v>1</v>
      </c>
      <c r="E6513" s="3" t="s">
        <v>2</v>
      </c>
      <c r="F6513" s="3">
        <v>47850</v>
      </c>
      <c r="G6513" s="3" t="str">
        <f t="shared" si="101"/>
        <v xml:space="preserve">경북 </v>
      </c>
      <c r="H6513" s="2" t="s">
        <v>15362</v>
      </c>
      <c r="I6513" s="2" t="s">
        <v>557</v>
      </c>
      <c r="J6513" s="2" t="s">
        <v>15361</v>
      </c>
    </row>
    <row r="6514" spans="1:10" x14ac:dyDescent="0.3">
      <c r="A6514" s="3">
        <v>5277</v>
      </c>
      <c r="B6514" s="3">
        <v>5158121864</v>
      </c>
      <c r="C6514" s="2" t="s">
        <v>15366</v>
      </c>
      <c r="D6514" s="2" t="s">
        <v>1</v>
      </c>
      <c r="E6514" s="3" t="s">
        <v>2</v>
      </c>
      <c r="F6514" s="3">
        <v>47290</v>
      </c>
      <c r="G6514" s="3" t="str">
        <f t="shared" si="101"/>
        <v xml:space="preserve">경북 </v>
      </c>
      <c r="H6514" s="2" t="s">
        <v>15368</v>
      </c>
      <c r="I6514" s="2" t="s">
        <v>63</v>
      </c>
      <c r="J6514" s="2" t="s">
        <v>15367</v>
      </c>
    </row>
    <row r="6515" spans="1:10" x14ac:dyDescent="0.3">
      <c r="A6515" s="3">
        <v>5301</v>
      </c>
      <c r="B6515" s="3">
        <v>5048104185</v>
      </c>
      <c r="C6515" s="2" t="s">
        <v>15433</v>
      </c>
      <c r="D6515" s="2" t="s">
        <v>471</v>
      </c>
      <c r="E6515" s="3" t="s">
        <v>2</v>
      </c>
      <c r="F6515" s="3">
        <v>47850</v>
      </c>
      <c r="G6515" s="3" t="str">
        <f t="shared" si="101"/>
        <v xml:space="preserve">경북 </v>
      </c>
      <c r="H6515" s="2" t="s">
        <v>15435</v>
      </c>
      <c r="I6515" s="2" t="s">
        <v>1940</v>
      </c>
      <c r="J6515" s="2" t="s">
        <v>15434</v>
      </c>
    </row>
    <row r="6516" spans="1:10" x14ac:dyDescent="0.3">
      <c r="A6516" s="3">
        <v>5303</v>
      </c>
      <c r="B6516" s="3">
        <v>5068130578</v>
      </c>
      <c r="C6516" s="2" t="s">
        <v>15439</v>
      </c>
      <c r="D6516" s="2" t="s">
        <v>1</v>
      </c>
      <c r="E6516" s="3" t="s">
        <v>2</v>
      </c>
      <c r="F6516" s="3">
        <v>47111</v>
      </c>
      <c r="G6516" s="3" t="str">
        <f t="shared" si="101"/>
        <v xml:space="preserve">경북 </v>
      </c>
      <c r="H6516" s="2" t="s">
        <v>15441</v>
      </c>
      <c r="I6516" s="2" t="s">
        <v>43</v>
      </c>
      <c r="J6516" s="2" t="s">
        <v>15440</v>
      </c>
    </row>
    <row r="6517" spans="1:10" x14ac:dyDescent="0.3">
      <c r="A6517" s="3">
        <v>5304</v>
      </c>
      <c r="B6517" s="3">
        <v>5158124352</v>
      </c>
      <c r="C6517" s="2" t="s">
        <v>15442</v>
      </c>
      <c r="D6517" s="2" t="s">
        <v>239</v>
      </c>
      <c r="E6517" s="3" t="s">
        <v>240</v>
      </c>
      <c r="F6517" s="3">
        <v>47290</v>
      </c>
      <c r="G6517" s="3" t="str">
        <f t="shared" si="101"/>
        <v xml:space="preserve">경북 </v>
      </c>
      <c r="H6517" s="2" t="s">
        <v>15444</v>
      </c>
      <c r="I6517" s="2" t="s">
        <v>260</v>
      </c>
      <c r="J6517" s="2" t="s">
        <v>15443</v>
      </c>
    </row>
    <row r="6518" spans="1:10" x14ac:dyDescent="0.3">
      <c r="A6518" s="3">
        <v>5336</v>
      </c>
      <c r="B6518" s="3">
        <v>5058141427</v>
      </c>
      <c r="C6518" s="2" t="s">
        <v>15529</v>
      </c>
      <c r="D6518" s="2" t="s">
        <v>1</v>
      </c>
      <c r="E6518" s="3" t="s">
        <v>2</v>
      </c>
      <c r="F6518" s="3">
        <v>47230</v>
      </c>
      <c r="G6518" s="3" t="str">
        <f t="shared" si="101"/>
        <v xml:space="preserve">경북 </v>
      </c>
      <c r="H6518" s="2" t="s">
        <v>15531</v>
      </c>
      <c r="I6518" s="2" t="s">
        <v>829</v>
      </c>
      <c r="J6518" s="2" t="s">
        <v>15530</v>
      </c>
    </row>
    <row r="6519" spans="1:10" x14ac:dyDescent="0.3">
      <c r="A6519" s="3">
        <v>5337</v>
      </c>
      <c r="B6519" s="3">
        <v>5098103051</v>
      </c>
      <c r="C6519" s="2" t="s">
        <v>15532</v>
      </c>
      <c r="D6519" s="2" t="s">
        <v>1</v>
      </c>
      <c r="E6519" s="3" t="s">
        <v>2</v>
      </c>
      <c r="F6519" s="3">
        <v>47720</v>
      </c>
      <c r="G6519" s="3" t="str">
        <f t="shared" si="101"/>
        <v xml:space="preserve">경북 </v>
      </c>
      <c r="H6519" s="2" t="s">
        <v>15534</v>
      </c>
      <c r="I6519" s="2" t="s">
        <v>5</v>
      </c>
      <c r="J6519" s="2" t="s">
        <v>15533</v>
      </c>
    </row>
    <row r="6520" spans="1:10" x14ac:dyDescent="0.3">
      <c r="A6520" s="3">
        <v>5369</v>
      </c>
      <c r="B6520" s="3">
        <v>5138119057</v>
      </c>
      <c r="C6520" s="2" t="s">
        <v>15619</v>
      </c>
      <c r="D6520" s="2" t="s">
        <v>1</v>
      </c>
      <c r="E6520" s="3" t="s">
        <v>2</v>
      </c>
      <c r="F6520" s="3">
        <v>47190</v>
      </c>
      <c r="G6520" s="3" t="str">
        <f t="shared" si="101"/>
        <v xml:space="preserve">경북 </v>
      </c>
      <c r="H6520" s="2" t="s">
        <v>15621</v>
      </c>
      <c r="I6520" s="2" t="s">
        <v>451</v>
      </c>
      <c r="J6520" s="2" t="s">
        <v>15620</v>
      </c>
    </row>
    <row r="6521" spans="1:10" x14ac:dyDescent="0.3">
      <c r="A6521" s="3">
        <v>5401</v>
      </c>
      <c r="B6521" s="3">
        <v>5048173469</v>
      </c>
      <c r="C6521" s="2" t="s">
        <v>15705</v>
      </c>
      <c r="D6521" s="2" t="s">
        <v>1</v>
      </c>
      <c r="E6521" s="3" t="s">
        <v>2</v>
      </c>
      <c r="F6521" s="3">
        <v>47850</v>
      </c>
      <c r="G6521" s="3" t="str">
        <f t="shared" si="101"/>
        <v xml:space="preserve">경북 </v>
      </c>
      <c r="H6521" s="2" t="s">
        <v>15707</v>
      </c>
      <c r="I6521" s="2" t="s">
        <v>5864</v>
      </c>
      <c r="J6521" s="2" t="s">
        <v>15706</v>
      </c>
    </row>
    <row r="6522" spans="1:10" x14ac:dyDescent="0.3">
      <c r="A6522" s="3">
        <v>5403</v>
      </c>
      <c r="B6522" s="3">
        <v>5138131648</v>
      </c>
      <c r="C6522" s="2" t="s">
        <v>15711</v>
      </c>
      <c r="D6522" s="2" t="s">
        <v>406</v>
      </c>
      <c r="E6522" s="3" t="s">
        <v>2</v>
      </c>
      <c r="F6522" s="3">
        <v>47190</v>
      </c>
      <c r="G6522" s="3" t="str">
        <f t="shared" si="101"/>
        <v xml:space="preserve">경북 </v>
      </c>
      <c r="H6522" s="2" t="s">
        <v>15713</v>
      </c>
      <c r="I6522" s="2" t="s">
        <v>2505</v>
      </c>
      <c r="J6522" s="2" t="s">
        <v>15712</v>
      </c>
    </row>
    <row r="6523" spans="1:10" x14ac:dyDescent="0.3">
      <c r="A6523" s="3">
        <v>5446</v>
      </c>
      <c r="B6523" s="3">
        <v>5068109060</v>
      </c>
      <c r="C6523" s="2" t="s">
        <v>15825</v>
      </c>
      <c r="D6523" s="2" t="s">
        <v>1</v>
      </c>
      <c r="E6523" s="3" t="s">
        <v>2</v>
      </c>
      <c r="F6523" s="3">
        <v>47111</v>
      </c>
      <c r="G6523" s="3" t="str">
        <f t="shared" si="101"/>
        <v xml:space="preserve">경북 </v>
      </c>
      <c r="H6523" s="2" t="s">
        <v>15827</v>
      </c>
      <c r="I6523" s="2" t="s">
        <v>5</v>
      </c>
      <c r="J6523" s="2" t="s">
        <v>15826</v>
      </c>
    </row>
    <row r="6524" spans="1:10" x14ac:dyDescent="0.3">
      <c r="A6524" s="3">
        <v>5447</v>
      </c>
      <c r="B6524" s="3">
        <v>5118107142</v>
      </c>
      <c r="C6524" s="2" t="s">
        <v>15828</v>
      </c>
      <c r="D6524" s="2" t="s">
        <v>1</v>
      </c>
      <c r="E6524" s="3" t="s">
        <v>2</v>
      </c>
      <c r="F6524" s="3">
        <v>47280</v>
      </c>
      <c r="G6524" s="3" t="str">
        <f t="shared" si="101"/>
        <v xml:space="preserve">경북 </v>
      </c>
      <c r="H6524" s="2" t="s">
        <v>15830</v>
      </c>
      <c r="I6524" s="2" t="s">
        <v>47</v>
      </c>
      <c r="J6524" s="2" t="s">
        <v>15829</v>
      </c>
    </row>
    <row r="6525" spans="1:10" x14ac:dyDescent="0.3">
      <c r="A6525" s="3">
        <v>5448</v>
      </c>
      <c r="B6525" s="3">
        <v>5138100257</v>
      </c>
      <c r="C6525" s="2" t="s">
        <v>13426</v>
      </c>
      <c r="D6525" s="2" t="s">
        <v>1</v>
      </c>
      <c r="E6525" s="3" t="s">
        <v>2</v>
      </c>
      <c r="F6525" s="3">
        <v>47190</v>
      </c>
      <c r="G6525" s="3" t="str">
        <f t="shared" si="101"/>
        <v xml:space="preserve">경북 </v>
      </c>
      <c r="H6525" s="2" t="s">
        <v>15832</v>
      </c>
      <c r="I6525" s="2" t="s">
        <v>1597</v>
      </c>
      <c r="J6525" s="2" t="s">
        <v>15831</v>
      </c>
    </row>
    <row r="6526" spans="1:10" x14ac:dyDescent="0.3">
      <c r="A6526" s="3">
        <v>5481</v>
      </c>
      <c r="B6526" s="3">
        <v>5118117733</v>
      </c>
      <c r="C6526" s="2" t="s">
        <v>15924</v>
      </c>
      <c r="D6526" s="2" t="s">
        <v>132</v>
      </c>
      <c r="E6526" s="3" t="s">
        <v>133</v>
      </c>
      <c r="F6526" s="3">
        <v>47280</v>
      </c>
      <c r="G6526" s="3" t="str">
        <f t="shared" si="101"/>
        <v xml:space="preserve">경북 </v>
      </c>
      <c r="H6526" s="2" t="s">
        <v>15926</v>
      </c>
      <c r="I6526" s="2" t="s">
        <v>1000</v>
      </c>
      <c r="J6526" s="2" t="s">
        <v>15925</v>
      </c>
    </row>
    <row r="6527" spans="1:10" x14ac:dyDescent="0.3">
      <c r="A6527" s="3">
        <v>5522</v>
      </c>
      <c r="B6527" s="3">
        <v>5058164565</v>
      </c>
      <c r="C6527" s="2" t="s">
        <v>16036</v>
      </c>
      <c r="D6527" s="2" t="s">
        <v>1</v>
      </c>
      <c r="E6527" s="3" t="s">
        <v>2</v>
      </c>
      <c r="F6527" s="3">
        <v>47130</v>
      </c>
      <c r="G6527" s="3" t="str">
        <f t="shared" si="101"/>
        <v xml:space="preserve">경북 </v>
      </c>
      <c r="H6527" s="2" t="s">
        <v>16038</v>
      </c>
      <c r="I6527" s="2" t="s">
        <v>43</v>
      </c>
      <c r="J6527" s="2" t="s">
        <v>16037</v>
      </c>
    </row>
    <row r="6528" spans="1:10" x14ac:dyDescent="0.3">
      <c r="A6528" s="3">
        <v>5529</v>
      </c>
      <c r="B6528" s="3">
        <v>6158105408</v>
      </c>
      <c r="C6528" s="2" t="s">
        <v>16057</v>
      </c>
      <c r="D6528" s="2" t="s">
        <v>1</v>
      </c>
      <c r="E6528" s="3" t="s">
        <v>2</v>
      </c>
      <c r="F6528" s="3">
        <v>47230</v>
      </c>
      <c r="G6528" s="3" t="str">
        <f t="shared" si="101"/>
        <v xml:space="preserve">경북 </v>
      </c>
      <c r="H6528" s="2" t="s">
        <v>16059</v>
      </c>
      <c r="I6528" s="2" t="s">
        <v>508</v>
      </c>
      <c r="J6528" s="2" t="s">
        <v>16058</v>
      </c>
    </row>
    <row r="6529" spans="1:10" x14ac:dyDescent="0.3">
      <c r="A6529" s="3">
        <v>5558</v>
      </c>
      <c r="B6529" s="3">
        <v>5138102177</v>
      </c>
      <c r="C6529" s="2" t="s">
        <v>16133</v>
      </c>
      <c r="D6529" s="2" t="s">
        <v>1</v>
      </c>
      <c r="E6529" s="3" t="s">
        <v>2</v>
      </c>
      <c r="F6529" s="3">
        <v>47190</v>
      </c>
      <c r="G6529" s="3" t="str">
        <f t="shared" si="101"/>
        <v xml:space="preserve">경북 </v>
      </c>
      <c r="H6529" s="2" t="s">
        <v>16135</v>
      </c>
      <c r="I6529" s="2" t="s">
        <v>1597</v>
      </c>
      <c r="J6529" s="2" t="s">
        <v>16134</v>
      </c>
    </row>
    <row r="6530" spans="1:10" x14ac:dyDescent="0.3">
      <c r="A6530" s="3">
        <v>5586</v>
      </c>
      <c r="B6530" s="3">
        <v>5068131918</v>
      </c>
      <c r="C6530" s="2" t="s">
        <v>16208</v>
      </c>
      <c r="D6530" s="2" t="s">
        <v>1</v>
      </c>
      <c r="E6530" s="3" t="s">
        <v>2</v>
      </c>
      <c r="F6530" s="3">
        <v>47113</v>
      </c>
      <c r="G6530" s="3" t="str">
        <f t="shared" si="101"/>
        <v xml:space="preserve">경북 </v>
      </c>
      <c r="H6530" s="2" t="s">
        <v>16210</v>
      </c>
      <c r="I6530" s="2" t="s">
        <v>21</v>
      </c>
      <c r="J6530" s="2" t="s">
        <v>16209</v>
      </c>
    </row>
    <row r="6531" spans="1:10" x14ac:dyDescent="0.3">
      <c r="A6531" s="3">
        <v>5588</v>
      </c>
      <c r="B6531" s="3">
        <v>5118109868</v>
      </c>
      <c r="C6531" s="2" t="s">
        <v>16214</v>
      </c>
      <c r="D6531" s="2" t="s">
        <v>1</v>
      </c>
      <c r="E6531" s="3" t="s">
        <v>2</v>
      </c>
      <c r="F6531" s="3">
        <v>47250</v>
      </c>
      <c r="G6531" s="3" t="str">
        <f t="shared" ref="G6531:G6594" si="102">LEFT(H6531,3)</f>
        <v xml:space="preserve">경북 </v>
      </c>
      <c r="H6531" s="2" t="s">
        <v>16216</v>
      </c>
      <c r="I6531" s="2" t="s">
        <v>47</v>
      </c>
      <c r="J6531" s="2" t="s">
        <v>16215</v>
      </c>
    </row>
    <row r="6532" spans="1:10" x14ac:dyDescent="0.3">
      <c r="A6532" s="3">
        <v>5698</v>
      </c>
      <c r="B6532" s="3">
        <v>5068104503</v>
      </c>
      <c r="C6532" s="2" t="s">
        <v>16522</v>
      </c>
      <c r="D6532" s="2" t="s">
        <v>1</v>
      </c>
      <c r="E6532" s="3" t="s">
        <v>2</v>
      </c>
      <c r="F6532" s="3">
        <v>47111</v>
      </c>
      <c r="G6532" s="3" t="str">
        <f t="shared" si="102"/>
        <v xml:space="preserve">경북 </v>
      </c>
      <c r="H6532" s="2" t="s">
        <v>16524</v>
      </c>
      <c r="I6532" s="2" t="s">
        <v>2549</v>
      </c>
      <c r="J6532" s="2" t="s">
        <v>16523</v>
      </c>
    </row>
    <row r="6533" spans="1:10" x14ac:dyDescent="0.3">
      <c r="A6533" s="3">
        <v>5699</v>
      </c>
      <c r="B6533" s="3">
        <v>5158123426</v>
      </c>
      <c r="C6533" s="2" t="s">
        <v>16525</v>
      </c>
      <c r="D6533" s="2" t="s">
        <v>1</v>
      </c>
      <c r="E6533" s="3" t="s">
        <v>2</v>
      </c>
      <c r="F6533" s="3">
        <v>47820</v>
      </c>
      <c r="G6533" s="3" t="str">
        <f t="shared" si="102"/>
        <v xml:space="preserve">경북 </v>
      </c>
      <c r="H6533" s="2" t="s">
        <v>16527</v>
      </c>
      <c r="I6533" s="2" t="s">
        <v>4368</v>
      </c>
      <c r="J6533" s="2" t="s">
        <v>16526</v>
      </c>
    </row>
    <row r="6534" spans="1:10" x14ac:dyDescent="0.3">
      <c r="A6534" s="3">
        <v>5735</v>
      </c>
      <c r="B6534" s="3">
        <v>5108104104</v>
      </c>
      <c r="C6534" s="2" t="s">
        <v>16631</v>
      </c>
      <c r="D6534" s="2" t="s">
        <v>244</v>
      </c>
      <c r="E6534" s="3" t="s">
        <v>245</v>
      </c>
      <c r="F6534" s="3">
        <v>47150</v>
      </c>
      <c r="G6534" s="3" t="str">
        <f t="shared" si="102"/>
        <v xml:space="preserve">경북 </v>
      </c>
      <c r="H6534" s="2" t="s">
        <v>16633</v>
      </c>
      <c r="I6534" s="2" t="s">
        <v>63</v>
      </c>
      <c r="J6534" s="2" t="s">
        <v>16632</v>
      </c>
    </row>
    <row r="6535" spans="1:10" x14ac:dyDescent="0.3">
      <c r="A6535" s="3">
        <v>5747</v>
      </c>
      <c r="B6535" s="3">
        <v>1138160846</v>
      </c>
      <c r="C6535" s="2" t="s">
        <v>16666</v>
      </c>
      <c r="D6535" s="2" t="s">
        <v>1</v>
      </c>
      <c r="E6535" s="3" t="s">
        <v>2</v>
      </c>
      <c r="F6535" s="3">
        <v>47280</v>
      </c>
      <c r="G6535" s="3" t="str">
        <f t="shared" si="102"/>
        <v xml:space="preserve">경북 </v>
      </c>
      <c r="H6535" s="2" t="s">
        <v>16668</v>
      </c>
      <c r="I6535" s="2" t="s">
        <v>423</v>
      </c>
      <c r="J6535" s="2" t="s">
        <v>16667</v>
      </c>
    </row>
    <row r="6536" spans="1:10" x14ac:dyDescent="0.3">
      <c r="A6536" s="3">
        <v>5773</v>
      </c>
      <c r="B6536" s="3">
        <v>5048189035</v>
      </c>
      <c r="C6536" s="2" t="s">
        <v>16734</v>
      </c>
      <c r="D6536" s="2" t="s">
        <v>1</v>
      </c>
      <c r="E6536" s="3" t="s">
        <v>2</v>
      </c>
      <c r="F6536" s="3">
        <v>47290</v>
      </c>
      <c r="G6536" s="3" t="str">
        <f t="shared" si="102"/>
        <v xml:space="preserve">경북 </v>
      </c>
      <c r="H6536" s="2" t="s">
        <v>16736</v>
      </c>
      <c r="I6536" s="2" t="s">
        <v>8669</v>
      </c>
      <c r="J6536" s="2" t="s">
        <v>16735</v>
      </c>
    </row>
    <row r="6537" spans="1:10" x14ac:dyDescent="0.3">
      <c r="A6537" s="3">
        <v>5775</v>
      </c>
      <c r="B6537" s="3">
        <v>5058131351</v>
      </c>
      <c r="C6537" s="2" t="s">
        <v>16740</v>
      </c>
      <c r="D6537" s="2" t="s">
        <v>6077</v>
      </c>
      <c r="E6537" s="3" t="s">
        <v>6078</v>
      </c>
      <c r="F6537" s="3">
        <v>47130</v>
      </c>
      <c r="G6537" s="3" t="str">
        <f t="shared" si="102"/>
        <v xml:space="preserve">경북 </v>
      </c>
      <c r="H6537" s="2" t="s">
        <v>16742</v>
      </c>
      <c r="I6537" s="2" t="s">
        <v>162</v>
      </c>
      <c r="J6537" s="2" t="s">
        <v>16741</v>
      </c>
    </row>
    <row r="6538" spans="1:10" x14ac:dyDescent="0.3">
      <c r="A6538" s="3">
        <v>5776</v>
      </c>
      <c r="B6538" s="3">
        <v>5088103247</v>
      </c>
      <c r="C6538" s="2" t="s">
        <v>16743</v>
      </c>
      <c r="D6538" s="2" t="s">
        <v>1</v>
      </c>
      <c r="E6538" s="3" t="s">
        <v>2</v>
      </c>
      <c r="F6538" s="3">
        <v>47113</v>
      </c>
      <c r="G6538" s="3" t="str">
        <f t="shared" si="102"/>
        <v xml:space="preserve">경북 </v>
      </c>
      <c r="H6538" s="2" t="s">
        <v>16745</v>
      </c>
      <c r="I6538" s="2" t="s">
        <v>5</v>
      </c>
      <c r="J6538" s="2" t="s">
        <v>16744</v>
      </c>
    </row>
    <row r="6539" spans="1:10" x14ac:dyDescent="0.3">
      <c r="A6539" s="3">
        <v>5777</v>
      </c>
      <c r="B6539" s="3">
        <v>5158123412</v>
      </c>
      <c r="C6539" s="2" t="s">
        <v>16746</v>
      </c>
      <c r="D6539" s="2" t="s">
        <v>1</v>
      </c>
      <c r="E6539" s="3" t="s">
        <v>2</v>
      </c>
      <c r="F6539" s="3">
        <v>47290</v>
      </c>
      <c r="G6539" s="3" t="str">
        <f t="shared" si="102"/>
        <v xml:space="preserve">경북 </v>
      </c>
      <c r="H6539" s="2" t="s">
        <v>16748</v>
      </c>
      <c r="I6539" s="2" t="s">
        <v>423</v>
      </c>
      <c r="J6539" s="2" t="s">
        <v>16747</v>
      </c>
    </row>
    <row r="6540" spans="1:10" x14ac:dyDescent="0.3">
      <c r="A6540" s="3">
        <v>5818</v>
      </c>
      <c r="B6540" s="3">
        <v>5148116752</v>
      </c>
      <c r="C6540" s="2" t="s">
        <v>9460</v>
      </c>
      <c r="D6540" s="2" t="s">
        <v>239</v>
      </c>
      <c r="E6540" s="3" t="s">
        <v>240</v>
      </c>
      <c r="F6540" s="3">
        <v>47830</v>
      </c>
      <c r="G6540" s="3" t="str">
        <f t="shared" si="102"/>
        <v xml:space="preserve">경북 </v>
      </c>
      <c r="H6540" s="2" t="s">
        <v>16865</v>
      </c>
      <c r="I6540" s="2" t="s">
        <v>2911</v>
      </c>
      <c r="J6540" s="2" t="s">
        <v>16864</v>
      </c>
    </row>
    <row r="6541" spans="1:10" x14ac:dyDescent="0.3">
      <c r="A6541" s="3">
        <v>5877</v>
      </c>
      <c r="B6541" s="3">
        <v>5038150935</v>
      </c>
      <c r="C6541" s="2" t="s">
        <v>17024</v>
      </c>
      <c r="D6541" s="2" t="s">
        <v>325</v>
      </c>
      <c r="E6541" s="3" t="s">
        <v>326</v>
      </c>
      <c r="F6541" s="3">
        <v>47850</v>
      </c>
      <c r="G6541" s="3" t="str">
        <f t="shared" si="102"/>
        <v xml:space="preserve">경북 </v>
      </c>
      <c r="H6541" s="2" t="s">
        <v>17026</v>
      </c>
      <c r="I6541" s="2" t="s">
        <v>8751</v>
      </c>
      <c r="J6541" s="2" t="s">
        <v>17025</v>
      </c>
    </row>
    <row r="6542" spans="1:10" x14ac:dyDescent="0.3">
      <c r="A6542" s="3">
        <v>5880</v>
      </c>
      <c r="B6542" s="3">
        <v>5068130511</v>
      </c>
      <c r="C6542" s="2" t="s">
        <v>17033</v>
      </c>
      <c r="D6542" s="2" t="s">
        <v>1</v>
      </c>
      <c r="E6542" s="3" t="s">
        <v>2</v>
      </c>
      <c r="F6542" s="3">
        <v>47111</v>
      </c>
      <c r="G6542" s="3" t="str">
        <f t="shared" si="102"/>
        <v xml:space="preserve">경북 </v>
      </c>
      <c r="H6542" s="2" t="s">
        <v>17035</v>
      </c>
      <c r="I6542" s="2" t="s">
        <v>1142</v>
      </c>
      <c r="J6542" s="2" t="s">
        <v>17034</v>
      </c>
    </row>
    <row r="6543" spans="1:10" x14ac:dyDescent="0.3">
      <c r="A6543" s="3">
        <v>5925</v>
      </c>
      <c r="B6543" s="3">
        <v>5058145253</v>
      </c>
      <c r="C6543" s="2" t="s">
        <v>8448</v>
      </c>
      <c r="D6543" s="2" t="s">
        <v>1</v>
      </c>
      <c r="E6543" s="3" t="s">
        <v>2</v>
      </c>
      <c r="F6543" s="3">
        <v>47230</v>
      </c>
      <c r="G6543" s="3" t="str">
        <f t="shared" si="102"/>
        <v xml:space="preserve">경북 </v>
      </c>
      <c r="H6543" s="2" t="s">
        <v>17161</v>
      </c>
      <c r="I6543" s="2" t="s">
        <v>63</v>
      </c>
      <c r="J6543" s="2" t="s">
        <v>17160</v>
      </c>
    </row>
    <row r="6544" spans="1:10" x14ac:dyDescent="0.3">
      <c r="A6544" s="3">
        <v>5927</v>
      </c>
      <c r="B6544" s="3">
        <v>5158116513</v>
      </c>
      <c r="C6544" s="2" t="s">
        <v>17165</v>
      </c>
      <c r="D6544" s="2" t="s">
        <v>1</v>
      </c>
      <c r="E6544" s="3" t="s">
        <v>2</v>
      </c>
      <c r="F6544" s="3">
        <v>47190</v>
      </c>
      <c r="G6544" s="3" t="str">
        <f t="shared" si="102"/>
        <v xml:space="preserve">경북 </v>
      </c>
      <c r="H6544" s="2" t="s">
        <v>17167</v>
      </c>
      <c r="I6544" s="2" t="s">
        <v>5</v>
      </c>
      <c r="J6544" s="2" t="s">
        <v>17166</v>
      </c>
    </row>
    <row r="6545" spans="1:10" x14ac:dyDescent="0.3">
      <c r="A6545" s="3">
        <v>5968</v>
      </c>
      <c r="B6545" s="3">
        <v>5058115652</v>
      </c>
      <c r="C6545" s="2" t="s">
        <v>17273</v>
      </c>
      <c r="D6545" s="2" t="s">
        <v>1</v>
      </c>
      <c r="E6545" s="3" t="s">
        <v>2</v>
      </c>
      <c r="F6545" s="3">
        <v>47130</v>
      </c>
      <c r="G6545" s="3" t="str">
        <f t="shared" si="102"/>
        <v xml:space="preserve">경북 </v>
      </c>
      <c r="H6545" s="2" t="s">
        <v>17275</v>
      </c>
      <c r="I6545" s="2" t="s">
        <v>1885</v>
      </c>
      <c r="J6545" s="2" t="s">
        <v>17274</v>
      </c>
    </row>
    <row r="6546" spans="1:10" x14ac:dyDescent="0.3">
      <c r="A6546" s="3">
        <v>5969</v>
      </c>
      <c r="B6546" s="3">
        <v>5058133801</v>
      </c>
      <c r="C6546" s="2" t="s">
        <v>17276</v>
      </c>
      <c r="D6546" s="2" t="s">
        <v>1</v>
      </c>
      <c r="E6546" s="3" t="s">
        <v>2</v>
      </c>
      <c r="F6546" s="3">
        <v>47130</v>
      </c>
      <c r="G6546" s="3" t="str">
        <f t="shared" si="102"/>
        <v xml:space="preserve">경북 </v>
      </c>
      <c r="H6546" s="2" t="s">
        <v>17278</v>
      </c>
      <c r="I6546" s="2" t="s">
        <v>534</v>
      </c>
      <c r="J6546" s="2" t="s">
        <v>17277</v>
      </c>
    </row>
    <row r="6547" spans="1:10" x14ac:dyDescent="0.3">
      <c r="A6547" s="3">
        <v>6005</v>
      </c>
      <c r="B6547" s="3">
        <v>5058120965</v>
      </c>
      <c r="C6547" s="2" t="s">
        <v>17376</v>
      </c>
      <c r="D6547" s="2" t="s">
        <v>17377</v>
      </c>
      <c r="E6547" s="3" t="s">
        <v>326</v>
      </c>
      <c r="F6547" s="3">
        <v>47230</v>
      </c>
      <c r="G6547" s="3" t="str">
        <f t="shared" si="102"/>
        <v xml:space="preserve">경북 </v>
      </c>
      <c r="H6547" s="2" t="s">
        <v>17379</v>
      </c>
      <c r="I6547" s="2" t="s">
        <v>63</v>
      </c>
      <c r="J6547" s="2" t="s">
        <v>17378</v>
      </c>
    </row>
    <row r="6548" spans="1:10" x14ac:dyDescent="0.3">
      <c r="A6548" s="3">
        <v>6006</v>
      </c>
      <c r="B6548" s="3">
        <v>5068104916</v>
      </c>
      <c r="C6548" s="2" t="s">
        <v>17380</v>
      </c>
      <c r="D6548" s="2" t="s">
        <v>1</v>
      </c>
      <c r="E6548" s="3" t="s">
        <v>2</v>
      </c>
      <c r="F6548" s="3">
        <v>47113</v>
      </c>
      <c r="G6548" s="3" t="str">
        <f t="shared" si="102"/>
        <v xml:space="preserve">경북 </v>
      </c>
      <c r="H6548" s="2" t="s">
        <v>17382</v>
      </c>
      <c r="I6548" s="2" t="s">
        <v>1387</v>
      </c>
      <c r="J6548" s="2" t="s">
        <v>17381</v>
      </c>
    </row>
    <row r="6549" spans="1:10" x14ac:dyDescent="0.3">
      <c r="A6549" s="3">
        <v>6046</v>
      </c>
      <c r="B6549" s="3">
        <v>5038179951</v>
      </c>
      <c r="C6549" s="2" t="s">
        <v>17488</v>
      </c>
      <c r="D6549" s="2" t="s">
        <v>1</v>
      </c>
      <c r="E6549" s="3" t="s">
        <v>2</v>
      </c>
      <c r="F6549" s="3">
        <v>47830</v>
      </c>
      <c r="G6549" s="3" t="str">
        <f t="shared" si="102"/>
        <v xml:space="preserve">경북 </v>
      </c>
      <c r="H6549" s="2" t="s">
        <v>17489</v>
      </c>
      <c r="I6549" s="2" t="s">
        <v>264</v>
      </c>
      <c r="J6549" s="2" t="s">
        <v>15823</v>
      </c>
    </row>
    <row r="6550" spans="1:10" x14ac:dyDescent="0.3">
      <c r="A6550" s="3">
        <v>6047</v>
      </c>
      <c r="B6550" s="3">
        <v>5058135338</v>
      </c>
      <c r="C6550" s="2" t="s">
        <v>17490</v>
      </c>
      <c r="D6550" s="2" t="s">
        <v>1</v>
      </c>
      <c r="E6550" s="3" t="s">
        <v>2</v>
      </c>
      <c r="F6550" s="3">
        <v>47130</v>
      </c>
      <c r="G6550" s="3" t="str">
        <f t="shared" si="102"/>
        <v xml:space="preserve">경북 </v>
      </c>
      <c r="H6550" s="2" t="s">
        <v>17492</v>
      </c>
      <c r="I6550" s="2" t="s">
        <v>99</v>
      </c>
      <c r="J6550" s="2" t="s">
        <v>17491</v>
      </c>
    </row>
    <row r="6551" spans="1:10" x14ac:dyDescent="0.3">
      <c r="A6551" s="3">
        <v>6049</v>
      </c>
      <c r="B6551" s="3">
        <v>5158109410</v>
      </c>
      <c r="C6551" s="2" t="s">
        <v>17496</v>
      </c>
      <c r="D6551" s="2" t="s">
        <v>239</v>
      </c>
      <c r="E6551" s="3" t="s">
        <v>240</v>
      </c>
      <c r="F6551" s="3">
        <v>47230</v>
      </c>
      <c r="G6551" s="3" t="str">
        <f t="shared" si="102"/>
        <v xml:space="preserve">경북 </v>
      </c>
      <c r="H6551" s="2" t="s">
        <v>17498</v>
      </c>
      <c r="I6551" s="2" t="s">
        <v>63</v>
      </c>
      <c r="J6551" s="2" t="s">
        <v>17497</v>
      </c>
    </row>
    <row r="6552" spans="1:10" x14ac:dyDescent="0.3">
      <c r="A6552" s="3">
        <v>6084</v>
      </c>
      <c r="B6552" s="3">
        <v>5038174918</v>
      </c>
      <c r="C6552" s="2" t="s">
        <v>17593</v>
      </c>
      <c r="D6552" s="2" t="s">
        <v>1</v>
      </c>
      <c r="E6552" s="3" t="s">
        <v>2</v>
      </c>
      <c r="F6552" s="3">
        <v>47190</v>
      </c>
      <c r="G6552" s="3" t="str">
        <f t="shared" si="102"/>
        <v xml:space="preserve">경북 </v>
      </c>
      <c r="H6552" s="2" t="s">
        <v>17595</v>
      </c>
      <c r="I6552" s="2" t="s">
        <v>1000</v>
      </c>
      <c r="J6552" s="2" t="s">
        <v>17594</v>
      </c>
    </row>
    <row r="6553" spans="1:10" x14ac:dyDescent="0.3">
      <c r="A6553" s="3">
        <v>6087</v>
      </c>
      <c r="B6553" s="3">
        <v>5068107553</v>
      </c>
      <c r="C6553" s="2" t="s">
        <v>17602</v>
      </c>
      <c r="D6553" s="2" t="s">
        <v>1</v>
      </c>
      <c r="E6553" s="3" t="s">
        <v>2</v>
      </c>
      <c r="F6553" s="3">
        <v>47113</v>
      </c>
      <c r="G6553" s="3" t="str">
        <f t="shared" si="102"/>
        <v xml:space="preserve">경북 </v>
      </c>
      <c r="H6553" s="2" t="s">
        <v>17604</v>
      </c>
      <c r="I6553" s="2" t="s">
        <v>2911</v>
      </c>
      <c r="J6553" s="2" t="s">
        <v>17603</v>
      </c>
    </row>
    <row r="6554" spans="1:10" x14ac:dyDescent="0.3">
      <c r="A6554" s="3">
        <v>6123</v>
      </c>
      <c r="B6554" s="3">
        <v>5038140873</v>
      </c>
      <c r="C6554" s="2" t="s">
        <v>17698</v>
      </c>
      <c r="D6554" s="2" t="s">
        <v>1</v>
      </c>
      <c r="E6554" s="3" t="s">
        <v>2</v>
      </c>
      <c r="F6554" s="3">
        <v>47290</v>
      </c>
      <c r="G6554" s="3" t="str">
        <f t="shared" si="102"/>
        <v xml:space="preserve">경북 </v>
      </c>
      <c r="H6554" s="2" t="s">
        <v>17700</v>
      </c>
      <c r="I6554" s="2" t="s">
        <v>1854</v>
      </c>
      <c r="J6554" s="2" t="s">
        <v>17699</v>
      </c>
    </row>
    <row r="6555" spans="1:10" x14ac:dyDescent="0.3">
      <c r="A6555" s="3">
        <v>6151</v>
      </c>
      <c r="B6555" s="3">
        <v>5138114940</v>
      </c>
      <c r="C6555" s="2" t="s">
        <v>17782</v>
      </c>
      <c r="D6555" s="2" t="s">
        <v>1</v>
      </c>
      <c r="E6555" s="3" t="s">
        <v>2</v>
      </c>
      <c r="F6555" s="3">
        <v>47190</v>
      </c>
      <c r="G6555" s="3" t="str">
        <f t="shared" si="102"/>
        <v xml:space="preserve">경북 </v>
      </c>
      <c r="H6555" s="2" t="s">
        <v>17784</v>
      </c>
      <c r="I6555" s="2" t="s">
        <v>2102</v>
      </c>
      <c r="J6555" s="2" t="s">
        <v>17783</v>
      </c>
    </row>
    <row r="6556" spans="1:10" x14ac:dyDescent="0.3">
      <c r="A6556" s="3">
        <v>6190</v>
      </c>
      <c r="B6556" s="3">
        <v>5048105369</v>
      </c>
      <c r="C6556" s="2" t="s">
        <v>17877</v>
      </c>
      <c r="D6556" s="2" t="s">
        <v>2662</v>
      </c>
      <c r="E6556" s="3" t="s">
        <v>133</v>
      </c>
      <c r="F6556" s="3">
        <v>47230</v>
      </c>
      <c r="G6556" s="3" t="str">
        <f t="shared" si="102"/>
        <v xml:space="preserve">경북 </v>
      </c>
      <c r="H6556" s="2" t="s">
        <v>17879</v>
      </c>
      <c r="I6556" s="2" t="s">
        <v>63</v>
      </c>
      <c r="J6556" s="2" t="s">
        <v>17878</v>
      </c>
    </row>
    <row r="6557" spans="1:10" x14ac:dyDescent="0.3">
      <c r="A6557" s="3">
        <v>6192</v>
      </c>
      <c r="B6557" s="3">
        <v>5158116885</v>
      </c>
      <c r="C6557" s="2" t="s">
        <v>17883</v>
      </c>
      <c r="D6557" s="2" t="s">
        <v>239</v>
      </c>
      <c r="E6557" s="3" t="s">
        <v>240</v>
      </c>
      <c r="F6557" s="3">
        <v>47290</v>
      </c>
      <c r="G6557" s="3" t="str">
        <f t="shared" si="102"/>
        <v xml:space="preserve">경북 </v>
      </c>
      <c r="H6557" s="2" t="s">
        <v>17885</v>
      </c>
      <c r="I6557" s="2" t="s">
        <v>829</v>
      </c>
      <c r="J6557" s="2" t="s">
        <v>17884</v>
      </c>
    </row>
    <row r="6558" spans="1:10" x14ac:dyDescent="0.3">
      <c r="A6558" s="3">
        <v>6226</v>
      </c>
      <c r="B6558" s="3">
        <v>5148104178</v>
      </c>
      <c r="C6558" s="2" t="s">
        <v>17972</v>
      </c>
      <c r="D6558" s="2" t="s">
        <v>1</v>
      </c>
      <c r="E6558" s="3" t="s">
        <v>2</v>
      </c>
      <c r="F6558" s="3">
        <v>47830</v>
      </c>
      <c r="G6558" s="3" t="str">
        <f t="shared" si="102"/>
        <v xml:space="preserve">경북 </v>
      </c>
      <c r="H6558" s="2" t="s">
        <v>17974</v>
      </c>
      <c r="I6558" s="2" t="s">
        <v>5433</v>
      </c>
      <c r="J6558" s="2" t="s">
        <v>17973</v>
      </c>
    </row>
    <row r="6559" spans="1:10" x14ac:dyDescent="0.3">
      <c r="A6559" s="3">
        <v>6228</v>
      </c>
      <c r="B6559" s="3">
        <v>5158128149</v>
      </c>
      <c r="C6559" s="2" t="s">
        <v>17978</v>
      </c>
      <c r="D6559" s="2" t="s">
        <v>1</v>
      </c>
      <c r="E6559" s="3" t="s">
        <v>2</v>
      </c>
      <c r="F6559" s="3">
        <v>47190</v>
      </c>
      <c r="G6559" s="3" t="str">
        <f t="shared" si="102"/>
        <v xml:space="preserve">경북 </v>
      </c>
      <c r="H6559" s="2" t="s">
        <v>17980</v>
      </c>
      <c r="I6559" s="2" t="s">
        <v>51</v>
      </c>
      <c r="J6559" s="2" t="s">
        <v>17979</v>
      </c>
    </row>
    <row r="6560" spans="1:10" x14ac:dyDescent="0.3">
      <c r="A6560" s="3">
        <v>6257</v>
      </c>
      <c r="B6560" s="3">
        <v>5048121239</v>
      </c>
      <c r="C6560" s="2" t="s">
        <v>18058</v>
      </c>
      <c r="D6560" s="2" t="s">
        <v>1</v>
      </c>
      <c r="E6560" s="3" t="s">
        <v>2</v>
      </c>
      <c r="F6560" s="3">
        <v>47850</v>
      </c>
      <c r="G6560" s="3" t="str">
        <f t="shared" si="102"/>
        <v xml:space="preserve">경북 </v>
      </c>
      <c r="H6560" s="2" t="s">
        <v>18060</v>
      </c>
      <c r="I6560" s="2" t="s">
        <v>534</v>
      </c>
      <c r="J6560" s="2" t="s">
        <v>18059</v>
      </c>
    </row>
    <row r="6561" spans="1:10" x14ac:dyDescent="0.3">
      <c r="A6561" s="3">
        <v>6258</v>
      </c>
      <c r="B6561" s="3">
        <v>5048140217</v>
      </c>
      <c r="C6561" s="2" t="s">
        <v>18061</v>
      </c>
      <c r="D6561" s="2" t="s">
        <v>1</v>
      </c>
      <c r="E6561" s="3" t="s">
        <v>2</v>
      </c>
      <c r="F6561" s="3">
        <v>47290</v>
      </c>
      <c r="G6561" s="3" t="str">
        <f t="shared" si="102"/>
        <v xml:space="preserve">경북 </v>
      </c>
      <c r="H6561" s="2" t="s">
        <v>18063</v>
      </c>
      <c r="I6561" s="2" t="s">
        <v>469</v>
      </c>
      <c r="J6561" s="2" t="s">
        <v>18062</v>
      </c>
    </row>
    <row r="6562" spans="1:10" x14ac:dyDescent="0.3">
      <c r="A6562" s="3">
        <v>6292</v>
      </c>
      <c r="B6562" s="3">
        <v>5051076741</v>
      </c>
      <c r="C6562" s="2" t="s">
        <v>18155</v>
      </c>
      <c r="D6562" s="2" t="s">
        <v>1</v>
      </c>
      <c r="E6562" s="3" t="s">
        <v>2</v>
      </c>
      <c r="F6562" s="3">
        <v>47130</v>
      </c>
      <c r="G6562" s="3" t="str">
        <f t="shared" si="102"/>
        <v xml:space="preserve">경북 </v>
      </c>
      <c r="H6562" s="2" t="s">
        <v>18156</v>
      </c>
      <c r="I6562" s="2" t="s">
        <v>99</v>
      </c>
      <c r="J6562" s="2" t="s">
        <v>18065</v>
      </c>
    </row>
    <row r="6563" spans="1:10" x14ac:dyDescent="0.3">
      <c r="A6563" s="3">
        <v>6293</v>
      </c>
      <c r="B6563" s="3">
        <v>5138109622</v>
      </c>
      <c r="C6563" s="2" t="s">
        <v>18157</v>
      </c>
      <c r="D6563" s="2" t="s">
        <v>1</v>
      </c>
      <c r="E6563" s="3" t="s">
        <v>2</v>
      </c>
      <c r="F6563" s="3">
        <v>47190</v>
      </c>
      <c r="G6563" s="3" t="str">
        <f t="shared" si="102"/>
        <v xml:space="preserve">경북 </v>
      </c>
      <c r="H6563" s="2" t="s">
        <v>18159</v>
      </c>
      <c r="I6563" s="2" t="s">
        <v>348</v>
      </c>
      <c r="J6563" s="2" t="s">
        <v>18158</v>
      </c>
    </row>
    <row r="6564" spans="1:10" x14ac:dyDescent="0.3">
      <c r="A6564" s="3">
        <v>6315</v>
      </c>
      <c r="B6564" s="3">
        <v>5058107623</v>
      </c>
      <c r="C6564" s="2" t="s">
        <v>18216</v>
      </c>
      <c r="D6564" s="2" t="s">
        <v>1</v>
      </c>
      <c r="E6564" s="3" t="s">
        <v>2</v>
      </c>
      <c r="F6564" s="3">
        <v>47130</v>
      </c>
      <c r="G6564" s="3" t="str">
        <f t="shared" si="102"/>
        <v xml:space="preserve">경북 </v>
      </c>
      <c r="H6564" s="2" t="s">
        <v>18218</v>
      </c>
      <c r="I6564" s="2" t="s">
        <v>1216</v>
      </c>
      <c r="J6564" s="2" t="s">
        <v>18217</v>
      </c>
    </row>
    <row r="6565" spans="1:10" x14ac:dyDescent="0.3">
      <c r="A6565" s="3">
        <v>6316</v>
      </c>
      <c r="B6565" s="3">
        <v>5131068408</v>
      </c>
      <c r="C6565" s="2" t="s">
        <v>18219</v>
      </c>
      <c r="D6565" s="2" t="s">
        <v>1</v>
      </c>
      <c r="E6565" s="3" t="s">
        <v>2</v>
      </c>
      <c r="F6565" s="3">
        <v>47190</v>
      </c>
      <c r="G6565" s="3" t="str">
        <f t="shared" si="102"/>
        <v xml:space="preserve">경북 </v>
      </c>
      <c r="H6565" s="2" t="s">
        <v>18221</v>
      </c>
      <c r="I6565" s="2" t="s">
        <v>534</v>
      </c>
      <c r="J6565" s="2" t="s">
        <v>18220</v>
      </c>
    </row>
    <row r="6566" spans="1:10" x14ac:dyDescent="0.3">
      <c r="A6566" s="3">
        <v>6317</v>
      </c>
      <c r="B6566" s="3">
        <v>5138140827</v>
      </c>
      <c r="C6566" s="2" t="s">
        <v>18222</v>
      </c>
      <c r="D6566" s="2" t="s">
        <v>1</v>
      </c>
      <c r="E6566" s="3" t="s">
        <v>2</v>
      </c>
      <c r="F6566" s="3">
        <v>47850</v>
      </c>
      <c r="G6566" s="3" t="str">
        <f t="shared" si="102"/>
        <v xml:space="preserve">경북 </v>
      </c>
      <c r="H6566" s="2" t="s">
        <v>18224</v>
      </c>
      <c r="I6566" s="2" t="s">
        <v>1004</v>
      </c>
      <c r="J6566" s="2" t="s">
        <v>18223</v>
      </c>
    </row>
    <row r="6567" spans="1:10" x14ac:dyDescent="0.3">
      <c r="A6567" s="3">
        <v>6318</v>
      </c>
      <c r="B6567" s="3">
        <v>5148116806</v>
      </c>
      <c r="C6567" s="2" t="s">
        <v>18225</v>
      </c>
      <c r="D6567" s="2" t="s">
        <v>1</v>
      </c>
      <c r="E6567" s="3" t="s">
        <v>2</v>
      </c>
      <c r="F6567" s="3">
        <v>47850</v>
      </c>
      <c r="G6567" s="3" t="str">
        <f t="shared" si="102"/>
        <v xml:space="preserve">경북 </v>
      </c>
      <c r="H6567" s="2" t="s">
        <v>18227</v>
      </c>
      <c r="I6567" s="2" t="s">
        <v>2958</v>
      </c>
      <c r="J6567" s="2" t="s">
        <v>18226</v>
      </c>
    </row>
    <row r="6568" spans="1:10" x14ac:dyDescent="0.3">
      <c r="A6568" s="3">
        <v>6319</v>
      </c>
      <c r="B6568" s="3">
        <v>5158126438</v>
      </c>
      <c r="C6568" s="2" t="s">
        <v>18228</v>
      </c>
      <c r="D6568" s="2" t="s">
        <v>1</v>
      </c>
      <c r="E6568" s="3" t="s">
        <v>2</v>
      </c>
      <c r="F6568" s="3">
        <v>47150</v>
      </c>
      <c r="G6568" s="3" t="str">
        <f t="shared" si="102"/>
        <v xml:space="preserve">경북 </v>
      </c>
      <c r="H6568" s="2" t="s">
        <v>18230</v>
      </c>
      <c r="I6568" s="2" t="s">
        <v>3550</v>
      </c>
      <c r="J6568" s="2" t="s">
        <v>18229</v>
      </c>
    </row>
    <row r="6569" spans="1:10" x14ac:dyDescent="0.3">
      <c r="A6569" s="3">
        <v>6349</v>
      </c>
      <c r="B6569" s="3">
        <v>5028132308</v>
      </c>
      <c r="C6569" s="2" t="s">
        <v>18313</v>
      </c>
      <c r="D6569" s="2" t="s">
        <v>1</v>
      </c>
      <c r="E6569" s="3" t="s">
        <v>2</v>
      </c>
      <c r="F6569" s="3">
        <v>47290</v>
      </c>
      <c r="G6569" s="3" t="str">
        <f t="shared" si="102"/>
        <v xml:space="preserve">경북 </v>
      </c>
      <c r="H6569" s="2" t="s">
        <v>18315</v>
      </c>
      <c r="I6569" s="2" t="s">
        <v>1817</v>
      </c>
      <c r="J6569" s="2" t="s">
        <v>18314</v>
      </c>
    </row>
    <row r="6570" spans="1:10" x14ac:dyDescent="0.3">
      <c r="A6570" s="3">
        <v>6350</v>
      </c>
      <c r="B6570" s="3">
        <v>5048127534</v>
      </c>
      <c r="C6570" s="2" t="s">
        <v>18316</v>
      </c>
      <c r="D6570" s="2" t="s">
        <v>1</v>
      </c>
      <c r="E6570" s="3" t="s">
        <v>2</v>
      </c>
      <c r="F6570" s="3">
        <v>47850</v>
      </c>
      <c r="G6570" s="3" t="str">
        <f t="shared" si="102"/>
        <v xml:space="preserve">경북 </v>
      </c>
      <c r="H6570" s="2" t="s">
        <v>18318</v>
      </c>
      <c r="I6570" s="2" t="s">
        <v>371</v>
      </c>
      <c r="J6570" s="2" t="s">
        <v>18317</v>
      </c>
    </row>
    <row r="6571" spans="1:10" x14ac:dyDescent="0.3">
      <c r="A6571" s="3">
        <v>6351</v>
      </c>
      <c r="B6571" s="3">
        <v>5138161477</v>
      </c>
      <c r="C6571" s="2" t="s">
        <v>18319</v>
      </c>
      <c r="D6571" s="2" t="s">
        <v>1</v>
      </c>
      <c r="E6571" s="3" t="s">
        <v>2</v>
      </c>
      <c r="F6571" s="3">
        <v>47190</v>
      </c>
      <c r="G6571" s="3" t="str">
        <f t="shared" si="102"/>
        <v xml:space="preserve">경북 </v>
      </c>
      <c r="H6571" s="2" t="s">
        <v>18321</v>
      </c>
      <c r="I6571" s="2" t="s">
        <v>2796</v>
      </c>
      <c r="J6571" s="2" t="s">
        <v>18320</v>
      </c>
    </row>
    <row r="6572" spans="1:10" x14ac:dyDescent="0.3">
      <c r="A6572" s="3">
        <v>6417</v>
      </c>
      <c r="B6572" s="3">
        <v>5068107835</v>
      </c>
      <c r="C6572" s="2" t="s">
        <v>18501</v>
      </c>
      <c r="D6572" s="2" t="s">
        <v>1</v>
      </c>
      <c r="E6572" s="3" t="s">
        <v>2</v>
      </c>
      <c r="F6572" s="3">
        <v>47111</v>
      </c>
      <c r="G6572" s="3" t="str">
        <f t="shared" si="102"/>
        <v xml:space="preserve">경북 </v>
      </c>
      <c r="H6572" s="2" t="s">
        <v>18503</v>
      </c>
      <c r="I6572" s="2" t="s">
        <v>3465</v>
      </c>
      <c r="J6572" s="2" t="s">
        <v>18502</v>
      </c>
    </row>
    <row r="6573" spans="1:10" x14ac:dyDescent="0.3">
      <c r="A6573" s="3">
        <v>6445</v>
      </c>
      <c r="B6573" s="3">
        <v>5158115417</v>
      </c>
      <c r="C6573" s="2" t="s">
        <v>18576</v>
      </c>
      <c r="D6573" s="2" t="s">
        <v>1</v>
      </c>
      <c r="E6573" s="3" t="s">
        <v>2</v>
      </c>
      <c r="F6573" s="3">
        <v>47290</v>
      </c>
      <c r="G6573" s="3" t="str">
        <f t="shared" si="102"/>
        <v xml:space="preserve">경북 </v>
      </c>
      <c r="H6573" s="2" t="s">
        <v>18578</v>
      </c>
      <c r="I6573" s="2" t="s">
        <v>667</v>
      </c>
      <c r="J6573" s="2" t="s">
        <v>18577</v>
      </c>
    </row>
    <row r="6574" spans="1:10" x14ac:dyDescent="0.3">
      <c r="A6574" s="3">
        <v>6479</v>
      </c>
      <c r="B6574" s="3">
        <v>2208146327</v>
      </c>
      <c r="C6574" s="2" t="s">
        <v>18675</v>
      </c>
      <c r="D6574" s="2" t="s">
        <v>1</v>
      </c>
      <c r="E6574" s="3" t="s">
        <v>2</v>
      </c>
      <c r="F6574" s="3">
        <v>47190</v>
      </c>
      <c r="G6574" s="3" t="str">
        <f t="shared" si="102"/>
        <v xml:space="preserve">경북 </v>
      </c>
      <c r="H6574" s="2" t="s">
        <v>18677</v>
      </c>
      <c r="I6574" s="2" t="s">
        <v>2501</v>
      </c>
      <c r="J6574" s="2" t="s">
        <v>18676</v>
      </c>
    </row>
    <row r="6575" spans="1:10" x14ac:dyDescent="0.3">
      <c r="A6575" s="3">
        <v>6516</v>
      </c>
      <c r="B6575" s="3">
        <v>5138138262</v>
      </c>
      <c r="C6575" s="2" t="s">
        <v>18778</v>
      </c>
      <c r="D6575" s="2" t="s">
        <v>1</v>
      </c>
      <c r="E6575" s="3" t="s">
        <v>2</v>
      </c>
      <c r="F6575" s="3">
        <v>47190</v>
      </c>
      <c r="G6575" s="3" t="str">
        <f t="shared" si="102"/>
        <v xml:space="preserve">경북 </v>
      </c>
      <c r="H6575" s="2" t="s">
        <v>18780</v>
      </c>
      <c r="I6575" s="2" t="s">
        <v>1234</v>
      </c>
      <c r="J6575" s="2" t="s">
        <v>18779</v>
      </c>
    </row>
    <row r="6576" spans="1:10" x14ac:dyDescent="0.3">
      <c r="A6576" s="3">
        <v>6517</v>
      </c>
      <c r="B6576" s="3">
        <v>5158119669</v>
      </c>
      <c r="C6576" s="2" t="s">
        <v>18781</v>
      </c>
      <c r="D6576" s="2" t="s">
        <v>1</v>
      </c>
      <c r="E6576" s="3" t="s">
        <v>2</v>
      </c>
      <c r="F6576" s="3">
        <v>47290</v>
      </c>
      <c r="G6576" s="3" t="str">
        <f t="shared" si="102"/>
        <v xml:space="preserve">경북 </v>
      </c>
      <c r="H6576" s="2" t="s">
        <v>18783</v>
      </c>
      <c r="I6576" s="2" t="s">
        <v>393</v>
      </c>
      <c r="J6576" s="2" t="s">
        <v>18782</v>
      </c>
    </row>
    <row r="6577" spans="1:10" x14ac:dyDescent="0.3">
      <c r="A6577" s="3">
        <v>6547</v>
      </c>
      <c r="B6577" s="3">
        <v>5051595312</v>
      </c>
      <c r="C6577" s="2" t="s">
        <v>18863</v>
      </c>
      <c r="D6577" s="2" t="s">
        <v>1</v>
      </c>
      <c r="E6577" s="3" t="s">
        <v>2</v>
      </c>
      <c r="F6577" s="3">
        <v>47130</v>
      </c>
      <c r="G6577" s="3" t="str">
        <f t="shared" si="102"/>
        <v xml:space="preserve">경북 </v>
      </c>
      <c r="H6577" s="2" t="s">
        <v>18865</v>
      </c>
      <c r="I6577" s="2" t="s">
        <v>109</v>
      </c>
      <c r="J6577" s="2" t="s">
        <v>18864</v>
      </c>
    </row>
    <row r="6578" spans="1:10" x14ac:dyDescent="0.3">
      <c r="A6578" s="3">
        <v>6564</v>
      </c>
      <c r="B6578" s="3">
        <v>1268644279</v>
      </c>
      <c r="C6578" s="2" t="s">
        <v>18912</v>
      </c>
      <c r="D6578" s="2" t="s">
        <v>1</v>
      </c>
      <c r="E6578" s="3" t="s">
        <v>2</v>
      </c>
      <c r="F6578" s="3">
        <v>47290</v>
      </c>
      <c r="G6578" s="3" t="str">
        <f t="shared" si="102"/>
        <v xml:space="preserve">경북 </v>
      </c>
      <c r="H6578" s="2" t="s">
        <v>18914</v>
      </c>
      <c r="I6578" s="2" t="s">
        <v>2752</v>
      </c>
      <c r="J6578" s="2" t="s">
        <v>18913</v>
      </c>
    </row>
    <row r="6579" spans="1:10" x14ac:dyDescent="0.3">
      <c r="A6579" s="3">
        <v>6579</v>
      </c>
      <c r="B6579" s="3">
        <v>5088106808</v>
      </c>
      <c r="C6579" s="2" t="s">
        <v>18954</v>
      </c>
      <c r="D6579" s="2" t="s">
        <v>1</v>
      </c>
      <c r="E6579" s="3" t="s">
        <v>2</v>
      </c>
      <c r="F6579" s="3">
        <v>47170</v>
      </c>
      <c r="G6579" s="3" t="str">
        <f t="shared" si="102"/>
        <v xml:space="preserve">경북 </v>
      </c>
      <c r="H6579" s="2" t="s">
        <v>18956</v>
      </c>
      <c r="I6579" s="2" t="s">
        <v>2267</v>
      </c>
      <c r="J6579" s="2" t="s">
        <v>18955</v>
      </c>
    </row>
    <row r="6580" spans="1:10" x14ac:dyDescent="0.3">
      <c r="A6580" s="3">
        <v>6580</v>
      </c>
      <c r="B6580" s="3">
        <v>5158133604</v>
      </c>
      <c r="C6580" s="2" t="s">
        <v>18957</v>
      </c>
      <c r="D6580" s="2" t="s">
        <v>1</v>
      </c>
      <c r="E6580" s="3" t="s">
        <v>2</v>
      </c>
      <c r="F6580" s="3">
        <v>47290</v>
      </c>
      <c r="G6580" s="3" t="str">
        <f t="shared" si="102"/>
        <v xml:space="preserve">경북 </v>
      </c>
      <c r="H6580" s="2" t="s">
        <v>18959</v>
      </c>
      <c r="I6580" s="2" t="s">
        <v>5</v>
      </c>
      <c r="J6580" s="2" t="s">
        <v>18958</v>
      </c>
    </row>
    <row r="6581" spans="1:10" x14ac:dyDescent="0.3">
      <c r="A6581" s="3">
        <v>6619</v>
      </c>
      <c r="B6581" s="3">
        <v>5038161387</v>
      </c>
      <c r="C6581" s="2" t="s">
        <v>19062</v>
      </c>
      <c r="D6581" s="2" t="s">
        <v>1</v>
      </c>
      <c r="E6581" s="3" t="s">
        <v>2</v>
      </c>
      <c r="F6581" s="3">
        <v>47290</v>
      </c>
      <c r="G6581" s="3" t="str">
        <f t="shared" si="102"/>
        <v xml:space="preserve">경북 </v>
      </c>
      <c r="H6581" s="2" t="s">
        <v>19064</v>
      </c>
      <c r="I6581" s="2" t="s">
        <v>4587</v>
      </c>
      <c r="J6581" s="2" t="s">
        <v>19063</v>
      </c>
    </row>
    <row r="6582" spans="1:10" x14ac:dyDescent="0.3">
      <c r="A6582" s="3">
        <v>6656</v>
      </c>
      <c r="B6582" s="3">
        <v>5068123058</v>
      </c>
      <c r="C6582" s="2" t="s">
        <v>19162</v>
      </c>
      <c r="D6582" s="2" t="s">
        <v>132</v>
      </c>
      <c r="E6582" s="3" t="s">
        <v>133</v>
      </c>
      <c r="F6582" s="3">
        <v>47111</v>
      </c>
      <c r="G6582" s="3" t="str">
        <f t="shared" si="102"/>
        <v xml:space="preserve">경북 </v>
      </c>
      <c r="H6582" s="2" t="s">
        <v>19164</v>
      </c>
      <c r="I6582" s="2" t="s">
        <v>797</v>
      </c>
      <c r="J6582" s="2" t="s">
        <v>19163</v>
      </c>
    </row>
    <row r="6583" spans="1:10" x14ac:dyDescent="0.3">
      <c r="A6583" s="3">
        <v>6684</v>
      </c>
      <c r="B6583" s="3">
        <v>5068161464</v>
      </c>
      <c r="C6583" s="2" t="s">
        <v>19242</v>
      </c>
      <c r="D6583" s="2" t="s">
        <v>132</v>
      </c>
      <c r="E6583" s="3" t="s">
        <v>133</v>
      </c>
      <c r="F6583" s="3">
        <v>47111</v>
      </c>
      <c r="G6583" s="3" t="str">
        <f t="shared" si="102"/>
        <v xml:space="preserve">경북 </v>
      </c>
      <c r="H6583" s="2" t="s">
        <v>19244</v>
      </c>
      <c r="I6583" s="2" t="s">
        <v>1567</v>
      </c>
      <c r="J6583" s="2" t="s">
        <v>19243</v>
      </c>
    </row>
    <row r="6584" spans="1:10" x14ac:dyDescent="0.3">
      <c r="A6584" s="3">
        <v>6777</v>
      </c>
      <c r="B6584" s="3">
        <v>5068118574</v>
      </c>
      <c r="C6584" s="2" t="s">
        <v>19504</v>
      </c>
      <c r="D6584" s="2" t="s">
        <v>1</v>
      </c>
      <c r="E6584" s="3" t="s">
        <v>2</v>
      </c>
      <c r="F6584" s="3">
        <v>47111</v>
      </c>
      <c r="G6584" s="3" t="str">
        <f t="shared" si="102"/>
        <v xml:space="preserve">경북 </v>
      </c>
      <c r="H6584" s="2" t="s">
        <v>19506</v>
      </c>
      <c r="I6584" s="2" t="s">
        <v>13340</v>
      </c>
      <c r="J6584" s="2" t="s">
        <v>19505</v>
      </c>
    </row>
    <row r="6585" spans="1:10" x14ac:dyDescent="0.3">
      <c r="A6585" s="3">
        <v>6778</v>
      </c>
      <c r="B6585" s="3">
        <v>5148138019</v>
      </c>
      <c r="C6585" s="2" t="s">
        <v>19507</v>
      </c>
      <c r="D6585" s="2" t="s">
        <v>1</v>
      </c>
      <c r="E6585" s="3" t="s">
        <v>2</v>
      </c>
      <c r="F6585" s="3">
        <v>47850</v>
      </c>
      <c r="G6585" s="3" t="str">
        <f t="shared" si="102"/>
        <v xml:space="preserve">경북 </v>
      </c>
      <c r="H6585" s="2" t="s">
        <v>19509</v>
      </c>
      <c r="I6585" s="2" t="s">
        <v>423</v>
      </c>
      <c r="J6585" s="2" t="s">
        <v>19508</v>
      </c>
    </row>
    <row r="6586" spans="1:10" x14ac:dyDescent="0.3">
      <c r="A6586" s="3">
        <v>6779</v>
      </c>
      <c r="B6586" s="3">
        <v>5158100587</v>
      </c>
      <c r="C6586" s="2" t="s">
        <v>19510</v>
      </c>
      <c r="D6586" s="2" t="s">
        <v>244</v>
      </c>
      <c r="E6586" s="3" t="s">
        <v>245</v>
      </c>
      <c r="F6586" s="3">
        <v>47290</v>
      </c>
      <c r="G6586" s="3" t="str">
        <f t="shared" si="102"/>
        <v xml:space="preserve">경북 </v>
      </c>
      <c r="H6586" s="2" t="s">
        <v>19512</v>
      </c>
      <c r="I6586" s="2" t="s">
        <v>1597</v>
      </c>
      <c r="J6586" s="2" t="s">
        <v>19511</v>
      </c>
    </row>
    <row r="6587" spans="1:10" x14ac:dyDescent="0.3">
      <c r="A6587" s="3">
        <v>6803</v>
      </c>
      <c r="B6587" s="3">
        <v>5128111222</v>
      </c>
      <c r="C6587" s="2" t="s">
        <v>6049</v>
      </c>
      <c r="D6587" s="2" t="s">
        <v>1</v>
      </c>
      <c r="E6587" s="3" t="s">
        <v>2</v>
      </c>
      <c r="F6587" s="3">
        <v>47900</v>
      </c>
      <c r="G6587" s="3" t="str">
        <f t="shared" si="102"/>
        <v xml:space="preserve">경북 </v>
      </c>
      <c r="H6587" s="2" t="s">
        <v>19578</v>
      </c>
      <c r="I6587" s="2" t="s">
        <v>643</v>
      </c>
      <c r="J6587" s="2" t="s">
        <v>19577</v>
      </c>
    </row>
    <row r="6588" spans="1:10" x14ac:dyDescent="0.3">
      <c r="A6588" s="3">
        <v>6808</v>
      </c>
      <c r="B6588" s="3">
        <v>1148179542</v>
      </c>
      <c r="C6588" s="2" t="s">
        <v>19589</v>
      </c>
      <c r="D6588" s="2" t="s">
        <v>1</v>
      </c>
      <c r="E6588" s="3" t="s">
        <v>2</v>
      </c>
      <c r="F6588" s="3">
        <v>47280</v>
      </c>
      <c r="G6588" s="3" t="str">
        <f t="shared" si="102"/>
        <v xml:space="preserve">경북 </v>
      </c>
      <c r="H6588" s="2" t="s">
        <v>19591</v>
      </c>
      <c r="I6588" s="2" t="s">
        <v>549</v>
      </c>
      <c r="J6588" s="2" t="s">
        <v>19590</v>
      </c>
    </row>
    <row r="6589" spans="1:10" x14ac:dyDescent="0.3">
      <c r="A6589" s="3">
        <v>6832</v>
      </c>
      <c r="B6589" s="3">
        <v>5058112956</v>
      </c>
      <c r="C6589" s="2" t="s">
        <v>19651</v>
      </c>
      <c r="D6589" s="2" t="s">
        <v>1</v>
      </c>
      <c r="E6589" s="3" t="s">
        <v>2</v>
      </c>
      <c r="F6589" s="3">
        <v>47130</v>
      </c>
      <c r="G6589" s="3" t="str">
        <f t="shared" si="102"/>
        <v xml:space="preserve">경북 </v>
      </c>
      <c r="H6589" s="2" t="s">
        <v>19653</v>
      </c>
      <c r="I6589" s="2" t="s">
        <v>63</v>
      </c>
      <c r="J6589" s="2" t="s">
        <v>19652</v>
      </c>
    </row>
    <row r="6590" spans="1:10" x14ac:dyDescent="0.3">
      <c r="A6590" s="3">
        <v>6833</v>
      </c>
      <c r="B6590" s="3">
        <v>5088109391</v>
      </c>
      <c r="C6590" s="2" t="s">
        <v>19654</v>
      </c>
      <c r="D6590" s="2" t="s">
        <v>1</v>
      </c>
      <c r="E6590" s="3" t="s">
        <v>2</v>
      </c>
      <c r="F6590" s="3">
        <v>47850</v>
      </c>
      <c r="G6590" s="3" t="str">
        <f t="shared" si="102"/>
        <v xml:space="preserve">경북 </v>
      </c>
      <c r="H6590" s="2" t="s">
        <v>19656</v>
      </c>
      <c r="I6590" s="2" t="s">
        <v>1898</v>
      </c>
      <c r="J6590" s="2" t="s">
        <v>19655</v>
      </c>
    </row>
    <row r="6591" spans="1:10" x14ac:dyDescent="0.3">
      <c r="A6591" s="3">
        <v>6889</v>
      </c>
      <c r="B6591" s="3">
        <v>5041093242</v>
      </c>
      <c r="C6591" s="2" t="s">
        <v>19806</v>
      </c>
      <c r="D6591" s="2" t="s">
        <v>1</v>
      </c>
      <c r="E6591" s="3" t="s">
        <v>2</v>
      </c>
      <c r="F6591" s="3">
        <v>47290</v>
      </c>
      <c r="G6591" s="3" t="str">
        <f t="shared" si="102"/>
        <v xml:space="preserve">경북 </v>
      </c>
      <c r="H6591" s="2" t="s">
        <v>19808</v>
      </c>
      <c r="I6591" s="2" t="s">
        <v>63</v>
      </c>
      <c r="J6591" s="2" t="s">
        <v>19807</v>
      </c>
    </row>
    <row r="6592" spans="1:10" x14ac:dyDescent="0.3">
      <c r="A6592" s="3">
        <v>6919</v>
      </c>
      <c r="B6592" s="3">
        <v>5048164844</v>
      </c>
      <c r="C6592" s="2" t="s">
        <v>19883</v>
      </c>
      <c r="D6592" s="2" t="s">
        <v>1</v>
      </c>
      <c r="E6592" s="3" t="s">
        <v>2</v>
      </c>
      <c r="F6592" s="3">
        <v>47850</v>
      </c>
      <c r="G6592" s="3" t="str">
        <f t="shared" si="102"/>
        <v xml:space="preserve">경북 </v>
      </c>
      <c r="H6592" s="2" t="s">
        <v>19885</v>
      </c>
      <c r="I6592" s="2" t="s">
        <v>63</v>
      </c>
      <c r="J6592" s="2" t="s">
        <v>19884</v>
      </c>
    </row>
    <row r="6593" spans="1:10" x14ac:dyDescent="0.3">
      <c r="A6593" s="3">
        <v>6920</v>
      </c>
      <c r="B6593" s="3">
        <v>5158113613</v>
      </c>
      <c r="C6593" s="2" t="s">
        <v>19886</v>
      </c>
      <c r="D6593" s="2" t="s">
        <v>1</v>
      </c>
      <c r="E6593" s="3" t="s">
        <v>2</v>
      </c>
      <c r="F6593" s="3">
        <v>47290</v>
      </c>
      <c r="G6593" s="3" t="str">
        <f t="shared" si="102"/>
        <v xml:space="preserve">경북 </v>
      </c>
      <c r="H6593" s="2" t="s">
        <v>19888</v>
      </c>
      <c r="I6593" s="2" t="s">
        <v>4942</v>
      </c>
      <c r="J6593" s="2" t="s">
        <v>19887</v>
      </c>
    </row>
    <row r="6594" spans="1:10" x14ac:dyDescent="0.3">
      <c r="A6594" s="3">
        <v>6949</v>
      </c>
      <c r="B6594" s="3">
        <v>5158105734</v>
      </c>
      <c r="C6594" s="2" t="s">
        <v>19961</v>
      </c>
      <c r="D6594" s="2" t="s">
        <v>1</v>
      </c>
      <c r="E6594" s="3" t="s">
        <v>2</v>
      </c>
      <c r="F6594" s="3">
        <v>47290</v>
      </c>
      <c r="G6594" s="3" t="str">
        <f t="shared" si="102"/>
        <v xml:space="preserve">경북 </v>
      </c>
      <c r="H6594" s="2" t="s">
        <v>19963</v>
      </c>
      <c r="I6594" s="2" t="s">
        <v>63</v>
      </c>
      <c r="J6594" s="2" t="s">
        <v>19962</v>
      </c>
    </row>
    <row r="6595" spans="1:10" x14ac:dyDescent="0.3">
      <c r="A6595" s="3">
        <v>7018</v>
      </c>
      <c r="B6595" s="3">
        <v>5028160390</v>
      </c>
      <c r="C6595" s="2" t="s">
        <v>20162</v>
      </c>
      <c r="D6595" s="2" t="s">
        <v>1</v>
      </c>
      <c r="E6595" s="3" t="s">
        <v>2</v>
      </c>
      <c r="F6595" s="3">
        <v>47290</v>
      </c>
      <c r="G6595" s="3" t="str">
        <f t="shared" ref="G6595:G6658" si="103">LEFT(H6595,3)</f>
        <v xml:space="preserve">경북 </v>
      </c>
      <c r="H6595" s="2" t="s">
        <v>20164</v>
      </c>
      <c r="I6595" s="2" t="s">
        <v>763</v>
      </c>
      <c r="J6595" s="2" t="s">
        <v>20163</v>
      </c>
    </row>
    <row r="6596" spans="1:10" x14ac:dyDescent="0.3">
      <c r="A6596" s="3">
        <v>7053</v>
      </c>
      <c r="B6596" s="3">
        <v>5040767308</v>
      </c>
      <c r="C6596" s="2" t="s">
        <v>20261</v>
      </c>
      <c r="D6596" s="2" t="s">
        <v>1</v>
      </c>
      <c r="E6596" s="3" t="s">
        <v>2</v>
      </c>
      <c r="F6596" s="3">
        <v>47230</v>
      </c>
      <c r="G6596" s="3" t="str">
        <f t="shared" si="103"/>
        <v xml:space="preserve">경북 </v>
      </c>
      <c r="H6596" s="2" t="s">
        <v>20263</v>
      </c>
      <c r="I6596" s="2" t="s">
        <v>162</v>
      </c>
      <c r="J6596" s="2" t="s">
        <v>20262</v>
      </c>
    </row>
    <row r="6597" spans="1:10" x14ac:dyDescent="0.3">
      <c r="A6597" s="3">
        <v>7054</v>
      </c>
      <c r="B6597" s="3">
        <v>5058160555</v>
      </c>
      <c r="C6597" s="2" t="s">
        <v>20264</v>
      </c>
      <c r="D6597" s="2" t="s">
        <v>1</v>
      </c>
      <c r="E6597" s="3" t="s">
        <v>2</v>
      </c>
      <c r="F6597" s="3">
        <v>47290</v>
      </c>
      <c r="G6597" s="3" t="str">
        <f t="shared" si="103"/>
        <v xml:space="preserve">경북 </v>
      </c>
      <c r="H6597" s="2" t="s">
        <v>20266</v>
      </c>
      <c r="I6597" s="2" t="s">
        <v>440</v>
      </c>
      <c r="J6597" s="2" t="s">
        <v>20265</v>
      </c>
    </row>
    <row r="6598" spans="1:10" x14ac:dyDescent="0.3">
      <c r="A6598" s="3">
        <v>7084</v>
      </c>
      <c r="B6598" s="3">
        <v>5068136266</v>
      </c>
      <c r="C6598" s="2" t="s">
        <v>20349</v>
      </c>
      <c r="D6598" s="2" t="s">
        <v>1</v>
      </c>
      <c r="E6598" s="3" t="s">
        <v>2</v>
      </c>
      <c r="F6598" s="3">
        <v>47111</v>
      </c>
      <c r="G6598" s="3" t="str">
        <f t="shared" si="103"/>
        <v xml:space="preserve">경북 </v>
      </c>
      <c r="H6598" s="2" t="s">
        <v>20351</v>
      </c>
      <c r="I6598" s="2" t="s">
        <v>1176</v>
      </c>
      <c r="J6598" s="2" t="s">
        <v>20350</v>
      </c>
    </row>
    <row r="6599" spans="1:10" x14ac:dyDescent="0.3">
      <c r="A6599" s="3">
        <v>7085</v>
      </c>
      <c r="B6599" s="3">
        <v>5138134403</v>
      </c>
      <c r="C6599" s="2" t="s">
        <v>20352</v>
      </c>
      <c r="D6599" s="2" t="s">
        <v>1</v>
      </c>
      <c r="E6599" s="3" t="s">
        <v>2</v>
      </c>
      <c r="F6599" s="3">
        <v>47850</v>
      </c>
      <c r="G6599" s="3" t="str">
        <f t="shared" si="103"/>
        <v xml:space="preserve">경북 </v>
      </c>
      <c r="H6599" s="2" t="s">
        <v>20354</v>
      </c>
      <c r="I6599" s="2" t="s">
        <v>260</v>
      </c>
      <c r="J6599" s="2" t="s">
        <v>20353</v>
      </c>
    </row>
    <row r="6600" spans="1:10" x14ac:dyDescent="0.3">
      <c r="A6600" s="3">
        <v>7119</v>
      </c>
      <c r="B6600" s="3">
        <v>5118118862</v>
      </c>
      <c r="C6600" s="2" t="s">
        <v>20450</v>
      </c>
      <c r="D6600" s="2" t="s">
        <v>1</v>
      </c>
      <c r="E6600" s="3" t="s">
        <v>2</v>
      </c>
      <c r="F6600" s="3">
        <v>47250</v>
      </c>
      <c r="G6600" s="3" t="str">
        <f t="shared" si="103"/>
        <v xml:space="preserve">경북 </v>
      </c>
      <c r="H6600" s="2" t="s">
        <v>20452</v>
      </c>
      <c r="I6600" s="2" t="s">
        <v>2331</v>
      </c>
      <c r="J6600" s="2" t="s">
        <v>20451</v>
      </c>
    </row>
    <row r="6601" spans="1:10" x14ac:dyDescent="0.3">
      <c r="A6601" s="3">
        <v>7152</v>
      </c>
      <c r="B6601" s="3">
        <v>5058107564</v>
      </c>
      <c r="C6601" s="2" t="s">
        <v>20542</v>
      </c>
      <c r="D6601" s="2" t="s">
        <v>1</v>
      </c>
      <c r="E6601" s="3" t="s">
        <v>2</v>
      </c>
      <c r="F6601" s="3">
        <v>47130</v>
      </c>
      <c r="G6601" s="3" t="str">
        <f t="shared" si="103"/>
        <v xml:space="preserve">경북 </v>
      </c>
      <c r="H6601" s="2" t="s">
        <v>20544</v>
      </c>
      <c r="I6601" s="2" t="s">
        <v>95</v>
      </c>
      <c r="J6601" s="2" t="s">
        <v>20543</v>
      </c>
    </row>
    <row r="6602" spans="1:10" x14ac:dyDescent="0.3">
      <c r="A6602" s="3">
        <v>7155</v>
      </c>
      <c r="B6602" s="3">
        <v>5158120074</v>
      </c>
      <c r="C6602" s="2" t="s">
        <v>20551</v>
      </c>
      <c r="D6602" s="2" t="s">
        <v>1</v>
      </c>
      <c r="E6602" s="3" t="s">
        <v>2</v>
      </c>
      <c r="F6602" s="3">
        <v>47830</v>
      </c>
      <c r="G6602" s="3" t="str">
        <f t="shared" si="103"/>
        <v xml:space="preserve">경북 </v>
      </c>
      <c r="H6602" s="2" t="s">
        <v>20553</v>
      </c>
      <c r="I6602" s="2" t="s">
        <v>829</v>
      </c>
      <c r="J6602" s="2" t="s">
        <v>20552</v>
      </c>
    </row>
    <row r="6603" spans="1:10" x14ac:dyDescent="0.3">
      <c r="A6603" s="3">
        <v>7183</v>
      </c>
      <c r="B6603" s="3">
        <v>3038135203</v>
      </c>
      <c r="C6603" s="2" t="s">
        <v>20629</v>
      </c>
      <c r="D6603" s="2" t="s">
        <v>1</v>
      </c>
      <c r="E6603" s="3" t="s">
        <v>2</v>
      </c>
      <c r="F6603" s="3">
        <v>47150</v>
      </c>
      <c r="G6603" s="3" t="str">
        <f t="shared" si="103"/>
        <v xml:space="preserve">경북 </v>
      </c>
      <c r="H6603" s="2" t="s">
        <v>20631</v>
      </c>
      <c r="I6603" s="2" t="s">
        <v>1508</v>
      </c>
      <c r="J6603" s="2" t="s">
        <v>20630</v>
      </c>
    </row>
    <row r="6604" spans="1:10" x14ac:dyDescent="0.3">
      <c r="A6604" s="3">
        <v>7186</v>
      </c>
      <c r="B6604" s="3">
        <v>5021485822</v>
      </c>
      <c r="C6604" s="2" t="s">
        <v>20638</v>
      </c>
      <c r="D6604" s="2" t="s">
        <v>1</v>
      </c>
      <c r="E6604" s="3" t="s">
        <v>2</v>
      </c>
      <c r="F6604" s="3">
        <v>47850</v>
      </c>
      <c r="G6604" s="3" t="str">
        <f t="shared" si="103"/>
        <v xml:space="preserve">경북 </v>
      </c>
      <c r="H6604" s="2" t="s">
        <v>20640</v>
      </c>
      <c r="I6604" s="2" t="s">
        <v>828</v>
      </c>
      <c r="J6604" s="2" t="s">
        <v>20639</v>
      </c>
    </row>
    <row r="6605" spans="1:10" x14ac:dyDescent="0.3">
      <c r="A6605" s="3">
        <v>7187</v>
      </c>
      <c r="B6605" s="3">
        <v>5148108534</v>
      </c>
      <c r="C6605" s="2" t="s">
        <v>20641</v>
      </c>
      <c r="D6605" s="2" t="s">
        <v>1</v>
      </c>
      <c r="E6605" s="3" t="s">
        <v>2</v>
      </c>
      <c r="F6605" s="3">
        <v>47830</v>
      </c>
      <c r="G6605" s="3" t="str">
        <f t="shared" si="103"/>
        <v xml:space="preserve">경북 </v>
      </c>
      <c r="H6605" s="2" t="s">
        <v>20643</v>
      </c>
      <c r="I6605" s="2" t="s">
        <v>99</v>
      </c>
      <c r="J6605" s="2" t="s">
        <v>20642</v>
      </c>
    </row>
    <row r="6606" spans="1:10" x14ac:dyDescent="0.3">
      <c r="A6606" s="3">
        <v>7220</v>
      </c>
      <c r="B6606" s="3">
        <v>5048112365</v>
      </c>
      <c r="C6606" s="2" t="s">
        <v>20727</v>
      </c>
      <c r="D6606" s="2" t="s">
        <v>1</v>
      </c>
      <c r="E6606" s="3" t="s">
        <v>2</v>
      </c>
      <c r="F6606" s="3">
        <v>47150</v>
      </c>
      <c r="G6606" s="3" t="str">
        <f t="shared" si="103"/>
        <v xml:space="preserve">경북 </v>
      </c>
      <c r="H6606" s="2" t="s">
        <v>20729</v>
      </c>
      <c r="I6606" s="2" t="s">
        <v>2549</v>
      </c>
      <c r="J6606" s="2" t="s">
        <v>20728</v>
      </c>
    </row>
    <row r="6607" spans="1:10" x14ac:dyDescent="0.3">
      <c r="A6607" s="3">
        <v>7261</v>
      </c>
      <c r="B6607" s="3">
        <v>5138111400</v>
      </c>
      <c r="C6607" s="2" t="s">
        <v>20841</v>
      </c>
      <c r="D6607" s="2" t="s">
        <v>1</v>
      </c>
      <c r="E6607" s="3" t="s">
        <v>2</v>
      </c>
      <c r="F6607" s="3">
        <v>47190</v>
      </c>
      <c r="G6607" s="3" t="str">
        <f t="shared" si="103"/>
        <v xml:space="preserve">경북 </v>
      </c>
      <c r="H6607" s="2" t="s">
        <v>20843</v>
      </c>
      <c r="I6607" s="2" t="s">
        <v>47</v>
      </c>
      <c r="J6607" s="2" t="s">
        <v>20842</v>
      </c>
    </row>
    <row r="6608" spans="1:10" x14ac:dyDescent="0.3">
      <c r="A6608" s="3">
        <v>7263</v>
      </c>
      <c r="B6608" s="3">
        <v>5158121108</v>
      </c>
      <c r="C6608" s="2" t="s">
        <v>20846</v>
      </c>
      <c r="D6608" s="2" t="s">
        <v>1</v>
      </c>
      <c r="E6608" s="3" t="s">
        <v>2</v>
      </c>
      <c r="F6608" s="3">
        <v>47290</v>
      </c>
      <c r="G6608" s="3" t="str">
        <f t="shared" si="103"/>
        <v xml:space="preserve">경북 </v>
      </c>
      <c r="H6608" s="2" t="s">
        <v>20848</v>
      </c>
      <c r="I6608" s="2" t="s">
        <v>20849</v>
      </c>
      <c r="J6608" s="2" t="s">
        <v>20847</v>
      </c>
    </row>
    <row r="6609" spans="1:10" x14ac:dyDescent="0.3">
      <c r="A6609" s="3">
        <v>7352</v>
      </c>
      <c r="B6609" s="3">
        <v>5158102358</v>
      </c>
      <c r="C6609" s="2" t="s">
        <v>21093</v>
      </c>
      <c r="D6609" s="2" t="s">
        <v>1</v>
      </c>
      <c r="E6609" s="3" t="s">
        <v>2</v>
      </c>
      <c r="F6609" s="3">
        <v>47113</v>
      </c>
      <c r="G6609" s="3" t="str">
        <f t="shared" si="103"/>
        <v xml:space="preserve">경북 </v>
      </c>
      <c r="H6609" s="2" t="s">
        <v>21095</v>
      </c>
      <c r="I6609" s="2" t="s">
        <v>5</v>
      </c>
      <c r="J6609" s="2" t="s">
        <v>21094</v>
      </c>
    </row>
    <row r="6610" spans="1:10" x14ac:dyDescent="0.3">
      <c r="A6610" s="3">
        <v>7353</v>
      </c>
      <c r="B6610" s="3">
        <v>5158139030</v>
      </c>
      <c r="C6610" s="2" t="s">
        <v>21096</v>
      </c>
      <c r="D6610" s="2" t="s">
        <v>1</v>
      </c>
      <c r="E6610" s="3" t="s">
        <v>2</v>
      </c>
      <c r="F6610" s="3">
        <v>47290</v>
      </c>
      <c r="G6610" s="3" t="str">
        <f t="shared" si="103"/>
        <v xml:space="preserve">경북 </v>
      </c>
      <c r="H6610" s="2" t="s">
        <v>21098</v>
      </c>
      <c r="I6610" s="2" t="s">
        <v>357</v>
      </c>
      <c r="J6610" s="2" t="s">
        <v>21097</v>
      </c>
    </row>
    <row r="6611" spans="1:10" x14ac:dyDescent="0.3">
      <c r="A6611" s="3">
        <v>7396</v>
      </c>
      <c r="B6611" s="3">
        <v>5038166873</v>
      </c>
      <c r="C6611" s="2" t="s">
        <v>21214</v>
      </c>
      <c r="D6611" s="2" t="s">
        <v>1</v>
      </c>
      <c r="E6611" s="3" t="s">
        <v>2</v>
      </c>
      <c r="F6611" s="3">
        <v>47830</v>
      </c>
      <c r="G6611" s="3" t="str">
        <f t="shared" si="103"/>
        <v xml:space="preserve">경북 </v>
      </c>
      <c r="H6611" s="2" t="s">
        <v>21216</v>
      </c>
      <c r="I6611" s="2" t="s">
        <v>264</v>
      </c>
      <c r="J6611" s="2" t="s">
        <v>21215</v>
      </c>
    </row>
    <row r="6612" spans="1:10" x14ac:dyDescent="0.3">
      <c r="A6612" s="3">
        <v>7427</v>
      </c>
      <c r="B6612" s="3">
        <v>5048127612</v>
      </c>
      <c r="C6612" s="2" t="s">
        <v>21299</v>
      </c>
      <c r="D6612" s="2" t="s">
        <v>1</v>
      </c>
      <c r="E6612" s="3" t="s">
        <v>2</v>
      </c>
      <c r="F6612" s="3">
        <v>47850</v>
      </c>
      <c r="G6612" s="3" t="str">
        <f t="shared" si="103"/>
        <v xml:space="preserve">경북 </v>
      </c>
      <c r="H6612" s="2" t="s">
        <v>21301</v>
      </c>
      <c r="I6612" s="2" t="s">
        <v>575</v>
      </c>
      <c r="J6612" s="2" t="s">
        <v>21300</v>
      </c>
    </row>
    <row r="6613" spans="1:10" x14ac:dyDescent="0.3">
      <c r="A6613" s="3">
        <v>7429</v>
      </c>
      <c r="B6613" s="3">
        <v>5068156563</v>
      </c>
      <c r="C6613" s="2" t="s">
        <v>21305</v>
      </c>
      <c r="D6613" s="2" t="s">
        <v>1</v>
      </c>
      <c r="E6613" s="3" t="s">
        <v>2</v>
      </c>
      <c r="F6613" s="3">
        <v>47113</v>
      </c>
      <c r="G6613" s="3" t="str">
        <f t="shared" si="103"/>
        <v xml:space="preserve">경북 </v>
      </c>
      <c r="H6613" s="2" t="s">
        <v>21307</v>
      </c>
      <c r="I6613" s="2" t="s">
        <v>5</v>
      </c>
      <c r="J6613" s="2" t="s">
        <v>21306</v>
      </c>
    </row>
    <row r="6614" spans="1:10" x14ac:dyDescent="0.3">
      <c r="A6614" s="3">
        <v>7431</v>
      </c>
      <c r="B6614" s="3">
        <v>5108118821</v>
      </c>
      <c r="C6614" s="2" t="s">
        <v>21311</v>
      </c>
      <c r="D6614" s="2" t="s">
        <v>1</v>
      </c>
      <c r="E6614" s="3" t="s">
        <v>2</v>
      </c>
      <c r="F6614" s="3">
        <v>47150</v>
      </c>
      <c r="G6614" s="3" t="str">
        <f t="shared" si="103"/>
        <v xml:space="preserve">경북 </v>
      </c>
      <c r="H6614" s="2" t="s">
        <v>21313</v>
      </c>
      <c r="I6614" s="2" t="s">
        <v>43</v>
      </c>
      <c r="J6614" s="2" t="s">
        <v>21312</v>
      </c>
    </row>
    <row r="6615" spans="1:10" x14ac:dyDescent="0.3">
      <c r="A6615" s="3">
        <v>7498</v>
      </c>
      <c r="B6615" s="3">
        <v>5148156846</v>
      </c>
      <c r="C6615" s="2" t="s">
        <v>21500</v>
      </c>
      <c r="D6615" s="2" t="s">
        <v>1</v>
      </c>
      <c r="E6615" s="3" t="s">
        <v>2</v>
      </c>
      <c r="F6615" s="3">
        <v>47840</v>
      </c>
      <c r="G6615" s="3" t="str">
        <f t="shared" si="103"/>
        <v xml:space="preserve">경북 </v>
      </c>
      <c r="H6615" s="2" t="s">
        <v>21502</v>
      </c>
      <c r="I6615" s="2" t="s">
        <v>469</v>
      </c>
      <c r="J6615" s="2" t="s">
        <v>21501</v>
      </c>
    </row>
    <row r="6616" spans="1:10" x14ac:dyDescent="0.3">
      <c r="A6616" s="3">
        <v>7535</v>
      </c>
      <c r="B6616" s="3">
        <v>5058120418</v>
      </c>
      <c r="C6616" s="2" t="s">
        <v>21605</v>
      </c>
      <c r="D6616" s="2" t="s">
        <v>6077</v>
      </c>
      <c r="E6616" s="3" t="s">
        <v>6078</v>
      </c>
      <c r="F6616" s="3">
        <v>47230</v>
      </c>
      <c r="G6616" s="3" t="str">
        <f t="shared" si="103"/>
        <v xml:space="preserve">경북 </v>
      </c>
      <c r="H6616" s="2" t="s">
        <v>21607</v>
      </c>
      <c r="I6616" s="2" t="s">
        <v>63</v>
      </c>
      <c r="J6616" s="2" t="s">
        <v>21606</v>
      </c>
    </row>
    <row r="6617" spans="1:10" x14ac:dyDescent="0.3">
      <c r="A6617" s="3">
        <v>7536</v>
      </c>
      <c r="B6617" s="3">
        <v>5100173574</v>
      </c>
      <c r="C6617" s="2" t="s">
        <v>21608</v>
      </c>
      <c r="D6617" s="2" t="s">
        <v>1</v>
      </c>
      <c r="E6617" s="3" t="s">
        <v>2</v>
      </c>
      <c r="F6617" s="3">
        <v>47840</v>
      </c>
      <c r="G6617" s="3" t="str">
        <f t="shared" si="103"/>
        <v xml:space="preserve">경북 </v>
      </c>
      <c r="H6617" s="2" t="s">
        <v>21610</v>
      </c>
      <c r="I6617" s="2" t="s">
        <v>5860</v>
      </c>
      <c r="J6617" s="2" t="s">
        <v>21609</v>
      </c>
    </row>
    <row r="6618" spans="1:10" x14ac:dyDescent="0.3">
      <c r="A6618" s="3">
        <v>7601</v>
      </c>
      <c r="B6618" s="3">
        <v>5028190900</v>
      </c>
      <c r="C6618" s="2" t="s">
        <v>21790</v>
      </c>
      <c r="D6618" s="2" t="s">
        <v>1</v>
      </c>
      <c r="E6618" s="3" t="s">
        <v>2</v>
      </c>
      <c r="F6618" s="3">
        <v>47190</v>
      </c>
      <c r="G6618" s="3" t="str">
        <f t="shared" si="103"/>
        <v xml:space="preserve">경북 </v>
      </c>
      <c r="H6618" s="2" t="s">
        <v>17980</v>
      </c>
      <c r="I6618" s="2" t="s">
        <v>575</v>
      </c>
      <c r="J6618" s="2" t="s">
        <v>21791</v>
      </c>
    </row>
    <row r="6619" spans="1:10" x14ac:dyDescent="0.3">
      <c r="A6619" s="3">
        <v>7635</v>
      </c>
      <c r="B6619" s="3">
        <v>5041560580</v>
      </c>
      <c r="C6619" s="2" t="s">
        <v>21885</v>
      </c>
      <c r="D6619" s="2" t="s">
        <v>1</v>
      </c>
      <c r="E6619" s="3" t="s">
        <v>2</v>
      </c>
      <c r="F6619" s="3">
        <v>47290</v>
      </c>
      <c r="G6619" s="3" t="str">
        <f t="shared" si="103"/>
        <v xml:space="preserve">경북 </v>
      </c>
      <c r="H6619" s="2" t="s">
        <v>21887</v>
      </c>
      <c r="I6619" s="2" t="s">
        <v>11339</v>
      </c>
      <c r="J6619" s="2" t="s">
        <v>21886</v>
      </c>
    </row>
    <row r="6620" spans="1:10" x14ac:dyDescent="0.3">
      <c r="A6620" s="3">
        <v>7671</v>
      </c>
      <c r="B6620" s="3">
        <v>5068110306</v>
      </c>
      <c r="C6620" s="2" t="s">
        <v>21981</v>
      </c>
      <c r="D6620" s="2" t="s">
        <v>1</v>
      </c>
      <c r="E6620" s="3" t="s">
        <v>2</v>
      </c>
      <c r="F6620" s="3">
        <v>47111</v>
      </c>
      <c r="G6620" s="3" t="str">
        <f t="shared" si="103"/>
        <v xml:space="preserve">경북 </v>
      </c>
      <c r="H6620" s="2" t="s">
        <v>21983</v>
      </c>
      <c r="I6620" s="2" t="s">
        <v>1310</v>
      </c>
      <c r="J6620" s="2" t="s">
        <v>21982</v>
      </c>
    </row>
    <row r="6621" spans="1:10" x14ac:dyDescent="0.3">
      <c r="A6621" s="3">
        <v>7700</v>
      </c>
      <c r="B6621" s="3">
        <v>5138113335</v>
      </c>
      <c r="C6621" s="2" t="s">
        <v>22050</v>
      </c>
      <c r="D6621" s="2" t="s">
        <v>1</v>
      </c>
      <c r="E6621" s="3" t="s">
        <v>2</v>
      </c>
      <c r="F6621" s="3">
        <v>47190</v>
      </c>
      <c r="G6621" s="3" t="str">
        <f t="shared" si="103"/>
        <v xml:space="preserve">경북 </v>
      </c>
      <c r="H6621" s="2" t="s">
        <v>22052</v>
      </c>
      <c r="I6621" s="2" t="s">
        <v>260</v>
      </c>
      <c r="J6621" s="2" t="s">
        <v>22051</v>
      </c>
    </row>
    <row r="6622" spans="1:10" x14ac:dyDescent="0.3">
      <c r="A6622" s="3">
        <v>7726</v>
      </c>
      <c r="B6622" s="3">
        <v>5058112295</v>
      </c>
      <c r="C6622" s="2" t="s">
        <v>22124</v>
      </c>
      <c r="D6622" s="2" t="s">
        <v>1</v>
      </c>
      <c r="E6622" s="3" t="s">
        <v>2</v>
      </c>
      <c r="F6622" s="3">
        <v>47130</v>
      </c>
      <c r="G6622" s="3" t="str">
        <f t="shared" si="103"/>
        <v xml:space="preserve">경북 </v>
      </c>
      <c r="H6622" s="2" t="s">
        <v>22126</v>
      </c>
      <c r="I6622" s="2" t="s">
        <v>952</v>
      </c>
      <c r="J6622" s="2" t="s">
        <v>22125</v>
      </c>
    </row>
    <row r="6623" spans="1:10" x14ac:dyDescent="0.3">
      <c r="A6623" s="3">
        <v>7754</v>
      </c>
      <c r="B6623" s="3">
        <v>5030753214</v>
      </c>
      <c r="C6623" s="2" t="s">
        <v>22199</v>
      </c>
      <c r="D6623" s="2" t="s">
        <v>1</v>
      </c>
      <c r="E6623" s="3" t="s">
        <v>2</v>
      </c>
      <c r="F6623" s="3">
        <v>47830</v>
      </c>
      <c r="G6623" s="3" t="str">
        <f t="shared" si="103"/>
        <v xml:space="preserve">경북 </v>
      </c>
      <c r="H6623" s="2" t="s">
        <v>22201</v>
      </c>
      <c r="I6623" s="2" t="s">
        <v>829</v>
      </c>
      <c r="J6623" s="2" t="s">
        <v>22200</v>
      </c>
    </row>
    <row r="6624" spans="1:10" x14ac:dyDescent="0.3">
      <c r="A6624" s="3">
        <v>7762</v>
      </c>
      <c r="B6624" s="3">
        <v>6208116421</v>
      </c>
      <c r="C6624" s="2" t="s">
        <v>22223</v>
      </c>
      <c r="D6624" s="2" t="s">
        <v>1</v>
      </c>
      <c r="E6624" s="3" t="s">
        <v>2</v>
      </c>
      <c r="F6624" s="3">
        <v>47290</v>
      </c>
      <c r="G6624" s="3" t="str">
        <f t="shared" si="103"/>
        <v xml:space="preserve">경북 </v>
      </c>
      <c r="H6624" s="2" t="s">
        <v>22225</v>
      </c>
      <c r="I6624" s="2" t="s">
        <v>154</v>
      </c>
      <c r="J6624" s="2" t="s">
        <v>22224</v>
      </c>
    </row>
    <row r="6625" spans="1:10" x14ac:dyDescent="0.3">
      <c r="A6625" s="3">
        <v>7794</v>
      </c>
      <c r="B6625" s="3">
        <v>5058101084</v>
      </c>
      <c r="C6625" s="2" t="s">
        <v>22305</v>
      </c>
      <c r="D6625" s="2" t="s">
        <v>1</v>
      </c>
      <c r="E6625" s="3" t="s">
        <v>2</v>
      </c>
      <c r="F6625" s="3">
        <v>47130</v>
      </c>
      <c r="G6625" s="3" t="str">
        <f t="shared" si="103"/>
        <v xml:space="preserve">경북 </v>
      </c>
      <c r="H6625" s="2" t="s">
        <v>22307</v>
      </c>
      <c r="I6625" s="2" t="s">
        <v>11675</v>
      </c>
      <c r="J6625" s="2" t="s">
        <v>22306</v>
      </c>
    </row>
    <row r="6626" spans="1:10" x14ac:dyDescent="0.3">
      <c r="A6626" s="3">
        <v>7795</v>
      </c>
      <c r="B6626" s="3">
        <v>5138137259</v>
      </c>
      <c r="C6626" s="2" t="s">
        <v>22308</v>
      </c>
      <c r="D6626" s="2" t="s">
        <v>1</v>
      </c>
      <c r="E6626" s="3" t="s">
        <v>2</v>
      </c>
      <c r="F6626" s="3">
        <v>47170</v>
      </c>
      <c r="G6626" s="3" t="str">
        <f t="shared" si="103"/>
        <v xml:space="preserve">경북 </v>
      </c>
      <c r="H6626" s="2" t="s">
        <v>22310</v>
      </c>
      <c r="I6626" s="2" t="s">
        <v>575</v>
      </c>
      <c r="J6626" s="2" t="s">
        <v>22309</v>
      </c>
    </row>
    <row r="6627" spans="1:10" x14ac:dyDescent="0.3">
      <c r="A6627" s="3">
        <v>7818</v>
      </c>
      <c r="B6627" s="3">
        <v>5068102276</v>
      </c>
      <c r="C6627" s="2" t="s">
        <v>22375</v>
      </c>
      <c r="D6627" s="2" t="s">
        <v>1</v>
      </c>
      <c r="E6627" s="3" t="s">
        <v>2</v>
      </c>
      <c r="F6627" s="3">
        <v>47111</v>
      </c>
      <c r="G6627" s="3" t="str">
        <f t="shared" si="103"/>
        <v xml:space="preserve">경북 </v>
      </c>
      <c r="H6627" s="2" t="s">
        <v>22377</v>
      </c>
      <c r="I6627" s="2" t="s">
        <v>11699</v>
      </c>
      <c r="J6627" s="2" t="s">
        <v>22376</v>
      </c>
    </row>
    <row r="6628" spans="1:10" x14ac:dyDescent="0.3">
      <c r="A6628" s="3">
        <v>7821</v>
      </c>
      <c r="B6628" s="3">
        <v>5158121262</v>
      </c>
      <c r="C6628" s="2" t="s">
        <v>22384</v>
      </c>
      <c r="D6628" s="2" t="s">
        <v>1</v>
      </c>
      <c r="E6628" s="3" t="s">
        <v>2</v>
      </c>
      <c r="F6628" s="3">
        <v>47850</v>
      </c>
      <c r="G6628" s="3" t="str">
        <f t="shared" si="103"/>
        <v xml:space="preserve">경북 </v>
      </c>
      <c r="H6628" s="2" t="s">
        <v>22386</v>
      </c>
      <c r="I6628" s="2" t="s">
        <v>22387</v>
      </c>
      <c r="J6628" s="2" t="s">
        <v>22385</v>
      </c>
    </row>
    <row r="6629" spans="1:10" x14ac:dyDescent="0.3">
      <c r="A6629" s="3">
        <v>7853</v>
      </c>
      <c r="B6629" s="3">
        <v>5038174413</v>
      </c>
      <c r="C6629" s="2" t="s">
        <v>22479</v>
      </c>
      <c r="D6629" s="2" t="s">
        <v>471</v>
      </c>
      <c r="E6629" s="3" t="s">
        <v>2</v>
      </c>
      <c r="F6629" s="3">
        <v>47850</v>
      </c>
      <c r="G6629" s="3" t="str">
        <f t="shared" si="103"/>
        <v xml:space="preserve">경북 </v>
      </c>
      <c r="H6629" s="2" t="s">
        <v>22481</v>
      </c>
      <c r="I6629" s="2" t="s">
        <v>2149</v>
      </c>
      <c r="J6629" s="2" t="s">
        <v>22480</v>
      </c>
    </row>
    <row r="6630" spans="1:10" x14ac:dyDescent="0.3">
      <c r="A6630" s="3">
        <v>7854</v>
      </c>
      <c r="B6630" s="3">
        <v>5051768497</v>
      </c>
      <c r="C6630" s="2" t="s">
        <v>22482</v>
      </c>
      <c r="D6630" s="2" t="s">
        <v>1</v>
      </c>
      <c r="E6630" s="3" t="s">
        <v>2</v>
      </c>
      <c r="F6630" s="3">
        <v>47130</v>
      </c>
      <c r="G6630" s="3" t="str">
        <f t="shared" si="103"/>
        <v xml:space="preserve">경북 </v>
      </c>
      <c r="H6630" s="2" t="s">
        <v>22484</v>
      </c>
      <c r="I6630" s="2" t="s">
        <v>2796</v>
      </c>
      <c r="J6630" s="2" t="s">
        <v>22483</v>
      </c>
    </row>
    <row r="6631" spans="1:10" x14ac:dyDescent="0.3">
      <c r="A6631" s="3">
        <v>7855</v>
      </c>
      <c r="B6631" s="3">
        <v>5068156753</v>
      </c>
      <c r="C6631" s="2" t="s">
        <v>22485</v>
      </c>
      <c r="D6631" s="2" t="s">
        <v>1</v>
      </c>
      <c r="E6631" s="3" t="s">
        <v>2</v>
      </c>
      <c r="F6631" s="3">
        <v>47111</v>
      </c>
      <c r="G6631" s="3" t="str">
        <f t="shared" si="103"/>
        <v xml:space="preserve">경북 </v>
      </c>
      <c r="H6631" s="2" t="s">
        <v>22487</v>
      </c>
      <c r="I6631" s="2" t="s">
        <v>3822</v>
      </c>
      <c r="J6631" s="2" t="s">
        <v>22486</v>
      </c>
    </row>
    <row r="6632" spans="1:10" x14ac:dyDescent="0.3">
      <c r="A6632" s="3">
        <v>7856</v>
      </c>
      <c r="B6632" s="3">
        <v>5158110315</v>
      </c>
      <c r="C6632" s="2" t="s">
        <v>22488</v>
      </c>
      <c r="D6632" s="2" t="s">
        <v>1</v>
      </c>
      <c r="E6632" s="3" t="s">
        <v>2</v>
      </c>
      <c r="F6632" s="3">
        <v>47290</v>
      </c>
      <c r="G6632" s="3" t="str">
        <f t="shared" si="103"/>
        <v xml:space="preserve">경북 </v>
      </c>
      <c r="H6632" s="2" t="s">
        <v>22490</v>
      </c>
      <c r="I6632" s="2" t="s">
        <v>478</v>
      </c>
      <c r="J6632" s="2" t="s">
        <v>22489</v>
      </c>
    </row>
    <row r="6633" spans="1:10" x14ac:dyDescent="0.3">
      <c r="A6633" s="3">
        <v>7863</v>
      </c>
      <c r="B6633" s="3">
        <v>6208116697</v>
      </c>
      <c r="C6633" s="2" t="s">
        <v>22509</v>
      </c>
      <c r="D6633" s="2" t="s">
        <v>1</v>
      </c>
      <c r="E6633" s="3" t="s">
        <v>2</v>
      </c>
      <c r="F6633" s="3">
        <v>47130</v>
      </c>
      <c r="G6633" s="3" t="str">
        <f t="shared" si="103"/>
        <v xml:space="preserve">경북 </v>
      </c>
      <c r="H6633" s="2" t="s">
        <v>22511</v>
      </c>
      <c r="I6633" s="2" t="s">
        <v>705</v>
      </c>
      <c r="J6633" s="2" t="s">
        <v>22510</v>
      </c>
    </row>
    <row r="6634" spans="1:10" x14ac:dyDescent="0.3">
      <c r="A6634" s="3">
        <v>7893</v>
      </c>
      <c r="B6634" s="3">
        <v>5138134723</v>
      </c>
      <c r="C6634" s="2" t="s">
        <v>22588</v>
      </c>
      <c r="D6634" s="2" t="s">
        <v>1</v>
      </c>
      <c r="E6634" s="3" t="s">
        <v>2</v>
      </c>
      <c r="F6634" s="3">
        <v>47190</v>
      </c>
      <c r="G6634" s="3" t="str">
        <f t="shared" si="103"/>
        <v xml:space="preserve">경북 </v>
      </c>
      <c r="H6634" s="2" t="s">
        <v>22590</v>
      </c>
      <c r="I6634" s="2" t="s">
        <v>1898</v>
      </c>
      <c r="J6634" s="2" t="s">
        <v>22589</v>
      </c>
    </row>
    <row r="6635" spans="1:10" x14ac:dyDescent="0.3">
      <c r="A6635" s="3">
        <v>7895</v>
      </c>
      <c r="B6635" s="3">
        <v>5148162275</v>
      </c>
      <c r="C6635" s="2" t="s">
        <v>22594</v>
      </c>
      <c r="D6635" s="2" t="s">
        <v>6077</v>
      </c>
      <c r="E6635" s="3" t="s">
        <v>6078</v>
      </c>
      <c r="F6635" s="3">
        <v>47190</v>
      </c>
      <c r="G6635" s="3" t="str">
        <f t="shared" si="103"/>
        <v xml:space="preserve">경북 </v>
      </c>
      <c r="H6635" s="2" t="s">
        <v>22596</v>
      </c>
      <c r="I6635" s="2" t="s">
        <v>1216</v>
      </c>
      <c r="J6635" s="2" t="s">
        <v>22595</v>
      </c>
    </row>
    <row r="6636" spans="1:10" x14ac:dyDescent="0.3">
      <c r="A6636" s="3">
        <v>7960</v>
      </c>
      <c r="B6636" s="3">
        <v>5068151200</v>
      </c>
      <c r="C6636" s="2" t="s">
        <v>22770</v>
      </c>
      <c r="D6636" s="2" t="s">
        <v>1</v>
      </c>
      <c r="E6636" s="3" t="s">
        <v>2</v>
      </c>
      <c r="F6636" s="3">
        <v>47113</v>
      </c>
      <c r="G6636" s="3" t="str">
        <f t="shared" si="103"/>
        <v xml:space="preserve">경북 </v>
      </c>
      <c r="H6636" s="2" t="s">
        <v>22772</v>
      </c>
      <c r="I6636" s="2" t="s">
        <v>2677</v>
      </c>
      <c r="J6636" s="2" t="s">
        <v>22771</v>
      </c>
    </row>
    <row r="6637" spans="1:10" x14ac:dyDescent="0.3">
      <c r="A6637" s="3">
        <v>7986</v>
      </c>
      <c r="B6637" s="3">
        <v>2168115505</v>
      </c>
      <c r="C6637" s="2" t="s">
        <v>22843</v>
      </c>
      <c r="D6637" s="2" t="s">
        <v>1</v>
      </c>
      <c r="E6637" s="3" t="s">
        <v>2</v>
      </c>
      <c r="F6637" s="3">
        <v>47210</v>
      </c>
      <c r="G6637" s="3" t="str">
        <f t="shared" si="103"/>
        <v xml:space="preserve">경북 </v>
      </c>
      <c r="H6637" s="2" t="s">
        <v>22845</v>
      </c>
      <c r="I6637" s="2" t="s">
        <v>875</v>
      </c>
      <c r="J6637" s="2" t="s">
        <v>22844</v>
      </c>
    </row>
    <row r="6638" spans="1:10" x14ac:dyDescent="0.3">
      <c r="A6638" s="3">
        <v>8028</v>
      </c>
      <c r="B6638" s="3">
        <v>5138117535</v>
      </c>
      <c r="C6638" s="2" t="s">
        <v>22940</v>
      </c>
      <c r="D6638" s="2" t="s">
        <v>1</v>
      </c>
      <c r="E6638" s="3" t="s">
        <v>2</v>
      </c>
      <c r="F6638" s="3">
        <v>47850</v>
      </c>
      <c r="G6638" s="3" t="str">
        <f t="shared" si="103"/>
        <v xml:space="preserve">경북 </v>
      </c>
      <c r="H6638" s="2" t="s">
        <v>22942</v>
      </c>
      <c r="I6638" s="2" t="s">
        <v>154</v>
      </c>
      <c r="J6638" s="2" t="s">
        <v>22941</v>
      </c>
    </row>
    <row r="6639" spans="1:10" x14ac:dyDescent="0.3">
      <c r="A6639" s="3">
        <v>8049</v>
      </c>
      <c r="B6639" s="3">
        <v>2018140531</v>
      </c>
      <c r="C6639" s="2" t="s">
        <v>23002</v>
      </c>
      <c r="D6639" s="2" t="s">
        <v>1</v>
      </c>
      <c r="E6639" s="3" t="s">
        <v>2</v>
      </c>
      <c r="F6639" s="3">
        <v>47130</v>
      </c>
      <c r="G6639" s="3" t="str">
        <f t="shared" si="103"/>
        <v xml:space="preserve">경북 </v>
      </c>
      <c r="H6639" s="2" t="s">
        <v>23004</v>
      </c>
      <c r="I6639" s="2" t="s">
        <v>8000</v>
      </c>
      <c r="J6639" s="2" t="s">
        <v>23003</v>
      </c>
    </row>
    <row r="6640" spans="1:10" x14ac:dyDescent="0.3">
      <c r="A6640" s="3">
        <v>8125</v>
      </c>
      <c r="B6640" s="3">
        <v>5058131273</v>
      </c>
      <c r="C6640" s="2" t="s">
        <v>23205</v>
      </c>
      <c r="D6640" s="2" t="s">
        <v>471</v>
      </c>
      <c r="E6640" s="3" t="s">
        <v>2</v>
      </c>
      <c r="F6640" s="3">
        <v>47130</v>
      </c>
      <c r="G6640" s="3" t="str">
        <f t="shared" si="103"/>
        <v xml:space="preserve">경북 </v>
      </c>
      <c r="H6640" s="2" t="s">
        <v>23207</v>
      </c>
      <c r="I6640" s="2" t="s">
        <v>63</v>
      </c>
      <c r="J6640" s="2" t="s">
        <v>23206</v>
      </c>
    </row>
    <row r="6641" spans="1:10" x14ac:dyDescent="0.3">
      <c r="A6641" s="3">
        <v>8127</v>
      </c>
      <c r="B6641" s="3">
        <v>5158113044</v>
      </c>
      <c r="C6641" s="2" t="s">
        <v>23211</v>
      </c>
      <c r="D6641" s="2" t="s">
        <v>1</v>
      </c>
      <c r="E6641" s="3" t="s">
        <v>2</v>
      </c>
      <c r="F6641" s="3">
        <v>47290</v>
      </c>
      <c r="G6641" s="3" t="str">
        <f t="shared" si="103"/>
        <v xml:space="preserve">경북 </v>
      </c>
      <c r="H6641" s="2" t="s">
        <v>23213</v>
      </c>
      <c r="I6641" s="2" t="s">
        <v>843</v>
      </c>
      <c r="J6641" s="2" t="s">
        <v>23212</v>
      </c>
    </row>
    <row r="6642" spans="1:10" x14ac:dyDescent="0.3">
      <c r="A6642" s="3">
        <v>8191</v>
      </c>
      <c r="B6642" s="3">
        <v>5048138991</v>
      </c>
      <c r="C6642" s="2" t="s">
        <v>23386</v>
      </c>
      <c r="D6642" s="2" t="s">
        <v>1</v>
      </c>
      <c r="E6642" s="3" t="s">
        <v>2</v>
      </c>
      <c r="F6642" s="3">
        <v>47290</v>
      </c>
      <c r="G6642" s="3" t="str">
        <f t="shared" si="103"/>
        <v xml:space="preserve">경북 </v>
      </c>
      <c r="H6642" s="2" t="s">
        <v>23388</v>
      </c>
      <c r="I6642" s="2" t="s">
        <v>12687</v>
      </c>
      <c r="J6642" s="2" t="s">
        <v>23387</v>
      </c>
    </row>
    <row r="6643" spans="1:10" x14ac:dyDescent="0.3">
      <c r="A6643" s="3">
        <v>8192</v>
      </c>
      <c r="B6643" s="3">
        <v>5068104084</v>
      </c>
      <c r="C6643" s="2" t="s">
        <v>23389</v>
      </c>
      <c r="D6643" s="2" t="s">
        <v>1</v>
      </c>
      <c r="E6643" s="3" t="s">
        <v>2</v>
      </c>
      <c r="F6643" s="3">
        <v>47113</v>
      </c>
      <c r="G6643" s="3" t="str">
        <f t="shared" si="103"/>
        <v xml:space="preserve">경북 </v>
      </c>
      <c r="H6643" s="2" t="s">
        <v>23391</v>
      </c>
      <c r="I6643" s="2" t="s">
        <v>5</v>
      </c>
      <c r="J6643" s="2" t="s">
        <v>23390</v>
      </c>
    </row>
    <row r="6644" spans="1:10" x14ac:dyDescent="0.3">
      <c r="A6644" s="3">
        <v>8193</v>
      </c>
      <c r="B6644" s="3">
        <v>5068138911</v>
      </c>
      <c r="C6644" s="2" t="s">
        <v>23392</v>
      </c>
      <c r="D6644" s="2" t="s">
        <v>1</v>
      </c>
      <c r="E6644" s="3" t="s">
        <v>2</v>
      </c>
      <c r="F6644" s="3">
        <v>47111</v>
      </c>
      <c r="G6644" s="3" t="str">
        <f t="shared" si="103"/>
        <v xml:space="preserve">경북 </v>
      </c>
      <c r="H6644" s="2" t="s">
        <v>23394</v>
      </c>
      <c r="I6644" s="2" t="s">
        <v>154</v>
      </c>
      <c r="J6644" s="2" t="s">
        <v>23393</v>
      </c>
    </row>
    <row r="6645" spans="1:10" x14ac:dyDescent="0.3">
      <c r="A6645" s="3">
        <v>8260</v>
      </c>
      <c r="B6645" s="3">
        <v>5068150929</v>
      </c>
      <c r="C6645" s="2" t="s">
        <v>23577</v>
      </c>
      <c r="D6645" s="2" t="s">
        <v>1</v>
      </c>
      <c r="E6645" s="3" t="s">
        <v>2</v>
      </c>
      <c r="F6645" s="3">
        <v>47111</v>
      </c>
      <c r="G6645" s="3" t="str">
        <f t="shared" si="103"/>
        <v xml:space="preserve">경북 </v>
      </c>
      <c r="H6645" s="2" t="s">
        <v>23579</v>
      </c>
      <c r="I6645" s="2" t="s">
        <v>5</v>
      </c>
      <c r="J6645" s="2" t="s">
        <v>23578</v>
      </c>
    </row>
    <row r="6646" spans="1:10" x14ac:dyDescent="0.3">
      <c r="A6646" s="3">
        <v>8265</v>
      </c>
      <c r="B6646" s="3">
        <v>6098192801</v>
      </c>
      <c r="C6646" s="2" t="s">
        <v>23591</v>
      </c>
      <c r="D6646" s="2" t="s">
        <v>1</v>
      </c>
      <c r="E6646" s="3" t="s">
        <v>2</v>
      </c>
      <c r="F6646" s="3">
        <v>47130</v>
      </c>
      <c r="G6646" s="3" t="str">
        <f t="shared" si="103"/>
        <v xml:space="preserve">경북 </v>
      </c>
      <c r="H6646" s="2" t="s">
        <v>23593</v>
      </c>
      <c r="I6646" s="2" t="s">
        <v>3563</v>
      </c>
      <c r="J6646" s="2" t="s">
        <v>23592</v>
      </c>
    </row>
    <row r="6647" spans="1:10" x14ac:dyDescent="0.3">
      <c r="A6647" s="3">
        <v>8267</v>
      </c>
      <c r="B6647" s="3">
        <v>1058195679</v>
      </c>
      <c r="C6647" s="2" t="s">
        <v>23597</v>
      </c>
      <c r="D6647" s="2" t="s">
        <v>1</v>
      </c>
      <c r="E6647" s="3" t="s">
        <v>2</v>
      </c>
      <c r="F6647" s="3">
        <v>47190</v>
      </c>
      <c r="G6647" s="3" t="str">
        <f t="shared" si="103"/>
        <v xml:space="preserve">경북 </v>
      </c>
      <c r="H6647" s="2" t="s">
        <v>23599</v>
      </c>
      <c r="I6647" s="2" t="s">
        <v>146</v>
      </c>
      <c r="J6647" s="2" t="s">
        <v>23598</v>
      </c>
    </row>
    <row r="6648" spans="1:10" x14ac:dyDescent="0.3">
      <c r="A6648" s="3">
        <v>8300</v>
      </c>
      <c r="B6648" s="3">
        <v>5148155401</v>
      </c>
      <c r="C6648" s="2" t="s">
        <v>23682</v>
      </c>
      <c r="D6648" s="2" t="s">
        <v>1</v>
      </c>
      <c r="E6648" s="3" t="s">
        <v>2</v>
      </c>
      <c r="F6648" s="3">
        <v>47830</v>
      </c>
      <c r="G6648" s="3" t="str">
        <f t="shared" si="103"/>
        <v xml:space="preserve">경북 </v>
      </c>
      <c r="H6648" s="2" t="s">
        <v>23684</v>
      </c>
      <c r="I6648" s="2" t="s">
        <v>264</v>
      </c>
      <c r="J6648" s="2" t="s">
        <v>23683</v>
      </c>
    </row>
    <row r="6649" spans="1:10" x14ac:dyDescent="0.3">
      <c r="A6649" s="3">
        <v>8336</v>
      </c>
      <c r="B6649" s="3">
        <v>5138163567</v>
      </c>
      <c r="C6649" s="2" t="s">
        <v>23781</v>
      </c>
      <c r="D6649" s="2" t="s">
        <v>1</v>
      </c>
      <c r="E6649" s="3" t="s">
        <v>2</v>
      </c>
      <c r="F6649" s="3">
        <v>47190</v>
      </c>
      <c r="G6649" s="3" t="str">
        <f t="shared" si="103"/>
        <v xml:space="preserve">경북 </v>
      </c>
      <c r="H6649" s="2" t="s">
        <v>23783</v>
      </c>
      <c r="I6649" s="2" t="s">
        <v>797</v>
      </c>
      <c r="J6649" s="2" t="s">
        <v>23782</v>
      </c>
    </row>
    <row r="6650" spans="1:10" x14ac:dyDescent="0.3">
      <c r="A6650" s="3">
        <v>8337</v>
      </c>
      <c r="B6650" s="3">
        <v>5158124390</v>
      </c>
      <c r="C6650" s="2" t="s">
        <v>23784</v>
      </c>
      <c r="D6650" s="2" t="s">
        <v>1</v>
      </c>
      <c r="E6650" s="3" t="s">
        <v>2</v>
      </c>
      <c r="F6650" s="3">
        <v>47230</v>
      </c>
      <c r="G6650" s="3" t="str">
        <f t="shared" si="103"/>
        <v xml:space="preserve">경북 </v>
      </c>
      <c r="H6650" s="2" t="s">
        <v>23786</v>
      </c>
      <c r="I6650" s="2" t="s">
        <v>1597</v>
      </c>
      <c r="J6650" s="2" t="s">
        <v>23785</v>
      </c>
    </row>
    <row r="6651" spans="1:10" x14ac:dyDescent="0.3">
      <c r="A6651" s="3">
        <v>8370</v>
      </c>
      <c r="B6651" s="3">
        <v>5058125640</v>
      </c>
      <c r="C6651" s="2" t="s">
        <v>23872</v>
      </c>
      <c r="D6651" s="2" t="s">
        <v>895</v>
      </c>
      <c r="E6651" s="3" t="s">
        <v>896</v>
      </c>
      <c r="F6651" s="3">
        <v>47130</v>
      </c>
      <c r="G6651" s="3" t="str">
        <f t="shared" si="103"/>
        <v xml:space="preserve">경북 </v>
      </c>
      <c r="H6651" s="2" t="s">
        <v>23874</v>
      </c>
      <c r="I6651" s="2" t="s">
        <v>5</v>
      </c>
      <c r="J6651" s="2" t="s">
        <v>23873</v>
      </c>
    </row>
    <row r="6652" spans="1:10" x14ac:dyDescent="0.3">
      <c r="A6652" s="3">
        <v>8371</v>
      </c>
      <c r="B6652" s="3">
        <v>5058131287</v>
      </c>
      <c r="C6652" s="2" t="s">
        <v>23875</v>
      </c>
      <c r="D6652" s="2" t="s">
        <v>1</v>
      </c>
      <c r="E6652" s="3" t="s">
        <v>2</v>
      </c>
      <c r="F6652" s="3">
        <v>47130</v>
      </c>
      <c r="G6652" s="3" t="str">
        <f t="shared" si="103"/>
        <v xml:space="preserve">경북 </v>
      </c>
      <c r="H6652" s="2" t="s">
        <v>23877</v>
      </c>
      <c r="I6652" s="2" t="s">
        <v>430</v>
      </c>
      <c r="J6652" s="2" t="s">
        <v>23876</v>
      </c>
    </row>
    <row r="6653" spans="1:10" x14ac:dyDescent="0.3">
      <c r="A6653" s="3">
        <v>8373</v>
      </c>
      <c r="B6653" s="3">
        <v>5059602317</v>
      </c>
      <c r="C6653" s="2" t="s">
        <v>23881</v>
      </c>
      <c r="D6653" s="2" t="s">
        <v>1</v>
      </c>
      <c r="E6653" s="3" t="s">
        <v>2</v>
      </c>
      <c r="F6653" s="3">
        <v>47130</v>
      </c>
      <c r="G6653" s="3" t="str">
        <f t="shared" si="103"/>
        <v xml:space="preserve">경북 </v>
      </c>
      <c r="H6653" s="2" t="s">
        <v>23883</v>
      </c>
      <c r="I6653" s="2" t="s">
        <v>1859</v>
      </c>
      <c r="J6653" s="2" t="s">
        <v>23882</v>
      </c>
    </row>
    <row r="6654" spans="1:10" x14ac:dyDescent="0.3">
      <c r="A6654" s="3">
        <v>8402</v>
      </c>
      <c r="B6654" s="3">
        <v>5058153544</v>
      </c>
      <c r="C6654" s="2" t="s">
        <v>23958</v>
      </c>
      <c r="D6654" s="2" t="s">
        <v>1</v>
      </c>
      <c r="E6654" s="3" t="s">
        <v>2</v>
      </c>
      <c r="F6654" s="3">
        <v>47230</v>
      </c>
      <c r="G6654" s="3" t="str">
        <f t="shared" si="103"/>
        <v xml:space="preserve">경북 </v>
      </c>
      <c r="H6654" s="2" t="s">
        <v>23960</v>
      </c>
      <c r="I6654" s="2" t="s">
        <v>99</v>
      </c>
      <c r="J6654" s="2" t="s">
        <v>23959</v>
      </c>
    </row>
    <row r="6655" spans="1:10" x14ac:dyDescent="0.3">
      <c r="A6655" s="3">
        <v>8403</v>
      </c>
      <c r="B6655" s="3">
        <v>5068119229</v>
      </c>
      <c r="C6655" s="2" t="s">
        <v>23961</v>
      </c>
      <c r="D6655" s="2" t="s">
        <v>1</v>
      </c>
      <c r="E6655" s="3" t="s">
        <v>2</v>
      </c>
      <c r="F6655" s="3">
        <v>47111</v>
      </c>
      <c r="G6655" s="3" t="str">
        <f t="shared" si="103"/>
        <v xml:space="preserve">경북 </v>
      </c>
      <c r="H6655" s="2" t="s">
        <v>23963</v>
      </c>
      <c r="I6655" s="2" t="s">
        <v>176</v>
      </c>
      <c r="J6655" s="2" t="s">
        <v>23962</v>
      </c>
    </row>
    <row r="6656" spans="1:10" x14ac:dyDescent="0.3">
      <c r="A6656" s="3">
        <v>8404</v>
      </c>
      <c r="B6656" s="3">
        <v>5108101922</v>
      </c>
      <c r="C6656" s="2" t="s">
        <v>23964</v>
      </c>
      <c r="D6656" s="2" t="s">
        <v>1</v>
      </c>
      <c r="E6656" s="3" t="s">
        <v>2</v>
      </c>
      <c r="F6656" s="3">
        <v>47150</v>
      </c>
      <c r="G6656" s="3" t="str">
        <f t="shared" si="103"/>
        <v xml:space="preserve">경북 </v>
      </c>
      <c r="H6656" s="2" t="s">
        <v>23966</v>
      </c>
      <c r="I6656" s="2" t="s">
        <v>47</v>
      </c>
      <c r="J6656" s="2" t="s">
        <v>23965</v>
      </c>
    </row>
    <row r="6657" spans="1:10" x14ac:dyDescent="0.3">
      <c r="A6657" s="3">
        <v>8405</v>
      </c>
      <c r="B6657" s="3">
        <v>5138158929</v>
      </c>
      <c r="C6657" s="2" t="s">
        <v>23967</v>
      </c>
      <c r="D6657" s="2" t="s">
        <v>239</v>
      </c>
      <c r="E6657" s="3" t="s">
        <v>240</v>
      </c>
      <c r="F6657" s="3">
        <v>47190</v>
      </c>
      <c r="G6657" s="3" t="str">
        <f t="shared" si="103"/>
        <v xml:space="preserve">경북 </v>
      </c>
      <c r="H6657" s="2" t="s">
        <v>23969</v>
      </c>
      <c r="I6657" s="2" t="s">
        <v>393</v>
      </c>
      <c r="J6657" s="2" t="s">
        <v>23968</v>
      </c>
    </row>
    <row r="6658" spans="1:10" x14ac:dyDescent="0.3">
      <c r="A6658" s="3">
        <v>8456</v>
      </c>
      <c r="B6658" s="3">
        <v>5138107565</v>
      </c>
      <c r="C6658" s="2" t="s">
        <v>24098</v>
      </c>
      <c r="D6658" s="2" t="s">
        <v>1</v>
      </c>
      <c r="E6658" s="3" t="s">
        <v>2</v>
      </c>
      <c r="F6658" s="3">
        <v>47190</v>
      </c>
      <c r="G6658" s="3" t="str">
        <f t="shared" si="103"/>
        <v xml:space="preserve">경북 </v>
      </c>
      <c r="H6658" s="2" t="s">
        <v>24100</v>
      </c>
      <c r="I6658" s="2" t="s">
        <v>5</v>
      </c>
      <c r="J6658" s="2" t="s">
        <v>24099</v>
      </c>
    </row>
    <row r="6659" spans="1:10" x14ac:dyDescent="0.3">
      <c r="A6659" s="3">
        <v>8492</v>
      </c>
      <c r="B6659" s="3">
        <v>5038134949</v>
      </c>
      <c r="C6659" s="2" t="s">
        <v>24198</v>
      </c>
      <c r="D6659" s="2" t="s">
        <v>1</v>
      </c>
      <c r="E6659" s="3" t="s">
        <v>2</v>
      </c>
      <c r="F6659" s="3">
        <v>27290</v>
      </c>
      <c r="G6659" s="3" t="str">
        <f t="shared" ref="G6659:G6722" si="104">LEFT(H6659,3)</f>
        <v xml:space="preserve">경북 </v>
      </c>
      <c r="H6659" s="2" t="s">
        <v>24200</v>
      </c>
      <c r="I6659" s="2" t="s">
        <v>469</v>
      </c>
      <c r="J6659" s="2" t="s">
        <v>24199</v>
      </c>
    </row>
    <row r="6660" spans="1:10" x14ac:dyDescent="0.3">
      <c r="A6660" s="3">
        <v>8534</v>
      </c>
      <c r="B6660" s="3">
        <v>5158104415</v>
      </c>
      <c r="C6660" s="2" t="s">
        <v>24315</v>
      </c>
      <c r="D6660" s="2" t="s">
        <v>1</v>
      </c>
      <c r="E6660" s="3" t="s">
        <v>2</v>
      </c>
      <c r="F6660" s="3">
        <v>47290</v>
      </c>
      <c r="G6660" s="3" t="str">
        <f t="shared" si="104"/>
        <v xml:space="preserve">경북 </v>
      </c>
      <c r="H6660" s="2" t="s">
        <v>24317</v>
      </c>
      <c r="I6660" s="2" t="s">
        <v>621</v>
      </c>
      <c r="J6660" s="2" t="s">
        <v>24316</v>
      </c>
    </row>
    <row r="6661" spans="1:10" x14ac:dyDescent="0.3">
      <c r="A6661" s="3">
        <v>8564</v>
      </c>
      <c r="B6661" s="3">
        <v>5058148890</v>
      </c>
      <c r="C6661" s="2" t="s">
        <v>24398</v>
      </c>
      <c r="D6661" s="2" t="s">
        <v>1</v>
      </c>
      <c r="E6661" s="3" t="s">
        <v>2</v>
      </c>
      <c r="F6661" s="3">
        <v>47130</v>
      </c>
      <c r="G6661" s="3" t="str">
        <f t="shared" si="104"/>
        <v xml:space="preserve">경북 </v>
      </c>
      <c r="H6661" s="2" t="s">
        <v>24400</v>
      </c>
      <c r="I6661" s="2" t="s">
        <v>4781</v>
      </c>
      <c r="J6661" s="2" t="s">
        <v>24399</v>
      </c>
    </row>
    <row r="6662" spans="1:10" x14ac:dyDescent="0.3">
      <c r="A6662" s="3">
        <v>8565</v>
      </c>
      <c r="B6662" s="3">
        <v>5108116314</v>
      </c>
      <c r="C6662" s="2" t="s">
        <v>24401</v>
      </c>
      <c r="D6662" s="2" t="s">
        <v>1</v>
      </c>
      <c r="E6662" s="3" t="s">
        <v>2</v>
      </c>
      <c r="F6662" s="3">
        <v>47150</v>
      </c>
      <c r="G6662" s="3" t="str">
        <f t="shared" si="104"/>
        <v xml:space="preserve">경북 </v>
      </c>
      <c r="H6662" s="2" t="s">
        <v>24403</v>
      </c>
      <c r="I6662" s="2" t="s">
        <v>169</v>
      </c>
      <c r="J6662" s="2" t="s">
        <v>24402</v>
      </c>
    </row>
    <row r="6663" spans="1:10" x14ac:dyDescent="0.3">
      <c r="A6663" s="3">
        <v>8566</v>
      </c>
      <c r="B6663" s="3">
        <v>5138157293</v>
      </c>
      <c r="C6663" s="2" t="s">
        <v>24404</v>
      </c>
      <c r="D6663" s="2" t="s">
        <v>1</v>
      </c>
      <c r="E6663" s="3" t="s">
        <v>2</v>
      </c>
      <c r="F6663" s="3">
        <v>47190</v>
      </c>
      <c r="G6663" s="3" t="str">
        <f t="shared" si="104"/>
        <v xml:space="preserve">경북 </v>
      </c>
      <c r="H6663" s="2" t="s">
        <v>24406</v>
      </c>
      <c r="I6663" s="2" t="s">
        <v>1040</v>
      </c>
      <c r="J6663" s="2" t="s">
        <v>24405</v>
      </c>
    </row>
    <row r="6664" spans="1:10" x14ac:dyDescent="0.3">
      <c r="A6664" s="3">
        <v>8597</v>
      </c>
      <c r="B6664" s="3">
        <v>5138157314</v>
      </c>
      <c r="C6664" s="2" t="s">
        <v>24485</v>
      </c>
      <c r="D6664" s="2" t="s">
        <v>895</v>
      </c>
      <c r="E6664" s="3" t="s">
        <v>896</v>
      </c>
      <c r="F6664" s="3">
        <v>47190</v>
      </c>
      <c r="G6664" s="3" t="str">
        <f t="shared" si="104"/>
        <v xml:space="preserve">경북 </v>
      </c>
      <c r="H6664" s="2" t="s">
        <v>24487</v>
      </c>
      <c r="I6664" s="2" t="s">
        <v>1234</v>
      </c>
      <c r="J6664" s="2" t="s">
        <v>24486</v>
      </c>
    </row>
    <row r="6665" spans="1:10" x14ac:dyDescent="0.3">
      <c r="A6665" s="3">
        <v>8639</v>
      </c>
      <c r="B6665" s="3">
        <v>5138163500</v>
      </c>
      <c r="C6665" s="2" t="s">
        <v>24604</v>
      </c>
      <c r="D6665" s="2" t="s">
        <v>1</v>
      </c>
      <c r="E6665" s="3" t="s">
        <v>2</v>
      </c>
      <c r="F6665" s="3">
        <v>47190</v>
      </c>
      <c r="G6665" s="3" t="str">
        <f t="shared" si="104"/>
        <v xml:space="preserve">경북 </v>
      </c>
      <c r="H6665" s="2" t="s">
        <v>24606</v>
      </c>
      <c r="I6665" s="2" t="s">
        <v>43</v>
      </c>
      <c r="J6665" s="2" t="s">
        <v>24605</v>
      </c>
    </row>
    <row r="6666" spans="1:10" x14ac:dyDescent="0.3">
      <c r="A6666" s="3">
        <v>8713</v>
      </c>
      <c r="B6666" s="3">
        <v>5048143999</v>
      </c>
      <c r="C6666" s="2" t="s">
        <v>24812</v>
      </c>
      <c r="D6666" s="2" t="s">
        <v>406</v>
      </c>
      <c r="E6666" s="3" t="s">
        <v>2</v>
      </c>
      <c r="F6666" s="3">
        <v>47290</v>
      </c>
      <c r="G6666" s="3" t="str">
        <f t="shared" si="104"/>
        <v xml:space="preserve">경북 </v>
      </c>
      <c r="H6666" s="2" t="s">
        <v>24814</v>
      </c>
      <c r="I6666" s="2" t="s">
        <v>986</v>
      </c>
      <c r="J6666" s="2" t="s">
        <v>24813</v>
      </c>
    </row>
    <row r="6667" spans="1:10" x14ac:dyDescent="0.3">
      <c r="A6667" s="3">
        <v>8749</v>
      </c>
      <c r="B6667" s="3">
        <v>5138123304</v>
      </c>
      <c r="C6667" s="2" t="s">
        <v>24911</v>
      </c>
      <c r="D6667" s="2" t="s">
        <v>6077</v>
      </c>
      <c r="E6667" s="3" t="s">
        <v>6078</v>
      </c>
      <c r="F6667" s="3">
        <v>47850</v>
      </c>
      <c r="G6667" s="3" t="str">
        <f t="shared" si="104"/>
        <v xml:space="preserve">경북 </v>
      </c>
      <c r="H6667" s="2" t="s">
        <v>24913</v>
      </c>
      <c r="I6667" s="2" t="s">
        <v>17351</v>
      </c>
      <c r="J6667" s="2" t="s">
        <v>24912</v>
      </c>
    </row>
    <row r="6668" spans="1:10" x14ac:dyDescent="0.3">
      <c r="A6668" s="3">
        <v>8751</v>
      </c>
      <c r="B6668" s="3">
        <v>5158103075</v>
      </c>
      <c r="C6668" s="2" t="s">
        <v>24917</v>
      </c>
      <c r="D6668" s="2" t="s">
        <v>1</v>
      </c>
      <c r="E6668" s="3" t="s">
        <v>2</v>
      </c>
      <c r="F6668" s="3">
        <v>47820</v>
      </c>
      <c r="G6668" s="3" t="str">
        <f t="shared" si="104"/>
        <v xml:space="preserve">경북 </v>
      </c>
      <c r="H6668" s="2" t="s">
        <v>24919</v>
      </c>
      <c r="I6668" s="2" t="s">
        <v>705</v>
      </c>
      <c r="J6668" s="2" t="s">
        <v>24918</v>
      </c>
    </row>
    <row r="6669" spans="1:10" x14ac:dyDescent="0.3">
      <c r="A6669" s="3">
        <v>8753</v>
      </c>
      <c r="B6669" s="3">
        <v>5158134883</v>
      </c>
      <c r="C6669" s="2" t="s">
        <v>24923</v>
      </c>
      <c r="D6669" s="2" t="s">
        <v>239</v>
      </c>
      <c r="E6669" s="3" t="s">
        <v>240</v>
      </c>
      <c r="F6669" s="3">
        <v>47290</v>
      </c>
      <c r="G6669" s="3" t="str">
        <f t="shared" si="104"/>
        <v xml:space="preserve">경북 </v>
      </c>
      <c r="H6669" s="2" t="s">
        <v>24925</v>
      </c>
      <c r="I6669" s="2" t="s">
        <v>763</v>
      </c>
      <c r="J6669" s="2" t="s">
        <v>24924</v>
      </c>
    </row>
    <row r="6670" spans="1:10" x14ac:dyDescent="0.3">
      <c r="A6670" s="3">
        <v>8759</v>
      </c>
      <c r="B6670" s="3">
        <v>1198145498</v>
      </c>
      <c r="C6670" s="2" t="s">
        <v>24940</v>
      </c>
      <c r="D6670" s="2" t="s">
        <v>1</v>
      </c>
      <c r="E6670" s="3" t="s">
        <v>2</v>
      </c>
      <c r="F6670" s="3">
        <v>47190</v>
      </c>
      <c r="G6670" s="3" t="str">
        <f t="shared" si="104"/>
        <v xml:space="preserve">경북 </v>
      </c>
      <c r="H6670" s="2" t="s">
        <v>24942</v>
      </c>
      <c r="I6670" s="2" t="s">
        <v>3037</v>
      </c>
      <c r="J6670" s="2" t="s">
        <v>24941</v>
      </c>
    </row>
    <row r="6671" spans="1:10" x14ac:dyDescent="0.3">
      <c r="A6671" s="3">
        <v>8768</v>
      </c>
      <c r="B6671" s="3">
        <v>1358111947</v>
      </c>
      <c r="C6671" s="2" t="s">
        <v>24964</v>
      </c>
      <c r="D6671" s="2" t="s">
        <v>1</v>
      </c>
      <c r="E6671" s="3" t="s">
        <v>2</v>
      </c>
      <c r="F6671" s="3">
        <v>47190</v>
      </c>
      <c r="G6671" s="3" t="str">
        <f t="shared" si="104"/>
        <v xml:space="preserve">경북 </v>
      </c>
      <c r="H6671" s="2" t="s">
        <v>24966</v>
      </c>
      <c r="I6671" s="2" t="s">
        <v>575</v>
      </c>
      <c r="J6671" s="2" t="s">
        <v>24965</v>
      </c>
    </row>
    <row r="6672" spans="1:10" x14ac:dyDescent="0.3">
      <c r="A6672" s="3">
        <v>8787</v>
      </c>
      <c r="B6672" s="3">
        <v>5068141814</v>
      </c>
      <c r="C6672" s="2" t="s">
        <v>25015</v>
      </c>
      <c r="D6672" s="2" t="s">
        <v>1</v>
      </c>
      <c r="E6672" s="3" t="s">
        <v>2</v>
      </c>
      <c r="F6672" s="3">
        <v>47111</v>
      </c>
      <c r="G6672" s="3" t="str">
        <f t="shared" si="104"/>
        <v xml:space="preserve">경북 </v>
      </c>
      <c r="H6672" s="2" t="s">
        <v>25017</v>
      </c>
      <c r="I6672" s="2" t="s">
        <v>229</v>
      </c>
      <c r="J6672" s="2" t="s">
        <v>25016</v>
      </c>
    </row>
    <row r="6673" spans="1:10" x14ac:dyDescent="0.3">
      <c r="A6673" s="3">
        <v>8788</v>
      </c>
      <c r="B6673" s="3">
        <v>5138125826</v>
      </c>
      <c r="C6673" s="2" t="s">
        <v>25018</v>
      </c>
      <c r="D6673" s="2" t="s">
        <v>1</v>
      </c>
      <c r="E6673" s="3" t="s">
        <v>2</v>
      </c>
      <c r="F6673" s="3">
        <v>47850</v>
      </c>
      <c r="G6673" s="3" t="str">
        <f t="shared" si="104"/>
        <v xml:space="preserve">경북 </v>
      </c>
      <c r="H6673" s="2" t="s">
        <v>25020</v>
      </c>
      <c r="I6673" s="2" t="s">
        <v>55</v>
      </c>
      <c r="J6673" s="2" t="s">
        <v>25019</v>
      </c>
    </row>
    <row r="6674" spans="1:10" x14ac:dyDescent="0.3">
      <c r="A6674" s="3">
        <v>8819</v>
      </c>
      <c r="B6674" s="3">
        <v>5138133893</v>
      </c>
      <c r="C6674" s="2" t="s">
        <v>4033</v>
      </c>
      <c r="D6674" s="2" t="s">
        <v>1</v>
      </c>
      <c r="E6674" s="3" t="s">
        <v>2</v>
      </c>
      <c r="F6674" s="3">
        <v>47840</v>
      </c>
      <c r="G6674" s="3" t="str">
        <f t="shared" si="104"/>
        <v xml:space="preserve">경북 </v>
      </c>
      <c r="H6674" s="2" t="s">
        <v>25105</v>
      </c>
      <c r="I6674" s="2" t="s">
        <v>423</v>
      </c>
      <c r="J6674" s="2" t="s">
        <v>25104</v>
      </c>
    </row>
    <row r="6675" spans="1:10" x14ac:dyDescent="0.3">
      <c r="A6675" s="3">
        <v>8820</v>
      </c>
      <c r="B6675" s="3">
        <v>5148130735</v>
      </c>
      <c r="C6675" s="2" t="s">
        <v>25106</v>
      </c>
      <c r="D6675" s="2" t="s">
        <v>1</v>
      </c>
      <c r="E6675" s="3" t="s">
        <v>2</v>
      </c>
      <c r="F6675" s="3">
        <v>47230</v>
      </c>
      <c r="G6675" s="3" t="str">
        <f t="shared" si="104"/>
        <v xml:space="preserve">경북 </v>
      </c>
      <c r="H6675" s="2" t="s">
        <v>25108</v>
      </c>
      <c r="I6675" s="2" t="s">
        <v>3373</v>
      </c>
      <c r="J6675" s="2" t="s">
        <v>25107</v>
      </c>
    </row>
    <row r="6676" spans="1:10" x14ac:dyDescent="0.3">
      <c r="A6676" s="3">
        <v>8851</v>
      </c>
      <c r="B6676" s="3">
        <v>4168107298</v>
      </c>
      <c r="C6676" s="2" t="s">
        <v>25188</v>
      </c>
      <c r="D6676" s="2" t="s">
        <v>1</v>
      </c>
      <c r="E6676" s="3" t="s">
        <v>2</v>
      </c>
      <c r="F6676" s="3">
        <v>47111</v>
      </c>
      <c r="G6676" s="3" t="str">
        <f t="shared" si="104"/>
        <v xml:space="preserve">경북 </v>
      </c>
      <c r="H6676" s="2" t="s">
        <v>25190</v>
      </c>
      <c r="I6676" s="2" t="s">
        <v>357</v>
      </c>
      <c r="J6676" s="2" t="s">
        <v>25189</v>
      </c>
    </row>
    <row r="6677" spans="1:10" x14ac:dyDescent="0.3">
      <c r="A6677" s="3">
        <v>8853</v>
      </c>
      <c r="B6677" s="3">
        <v>5043170303</v>
      </c>
      <c r="C6677" s="2" t="s">
        <v>25191</v>
      </c>
      <c r="D6677" s="2" t="s">
        <v>1</v>
      </c>
      <c r="E6677" s="3" t="s">
        <v>2</v>
      </c>
      <c r="F6677" s="3">
        <v>47290</v>
      </c>
      <c r="G6677" s="3" t="str">
        <f t="shared" si="104"/>
        <v xml:space="preserve">경북 </v>
      </c>
      <c r="H6677" s="2" t="s">
        <v>25193</v>
      </c>
      <c r="I6677" s="2" t="s">
        <v>264</v>
      </c>
      <c r="J6677" s="2" t="s">
        <v>25192</v>
      </c>
    </row>
    <row r="6678" spans="1:10" x14ac:dyDescent="0.3">
      <c r="A6678" s="3">
        <v>8855</v>
      </c>
      <c r="B6678" s="3">
        <v>5138108808</v>
      </c>
      <c r="C6678" s="2" t="s">
        <v>25197</v>
      </c>
      <c r="D6678" s="2" t="s">
        <v>1</v>
      </c>
      <c r="E6678" s="3" t="s">
        <v>2</v>
      </c>
      <c r="F6678" s="3">
        <v>47190</v>
      </c>
      <c r="G6678" s="3" t="str">
        <f t="shared" si="104"/>
        <v xml:space="preserve">경북 </v>
      </c>
      <c r="H6678" s="2" t="s">
        <v>25199</v>
      </c>
      <c r="I6678" s="2" t="s">
        <v>1310</v>
      </c>
      <c r="J6678" s="2" t="s">
        <v>25198</v>
      </c>
    </row>
    <row r="6679" spans="1:10" x14ac:dyDescent="0.3">
      <c r="A6679" s="3">
        <v>8885</v>
      </c>
      <c r="B6679" s="3">
        <v>5058109733</v>
      </c>
      <c r="C6679" s="2" t="s">
        <v>25283</v>
      </c>
      <c r="D6679" s="2" t="s">
        <v>1</v>
      </c>
      <c r="E6679" s="3" t="s">
        <v>2</v>
      </c>
      <c r="F6679" s="3">
        <v>47130</v>
      </c>
      <c r="G6679" s="3" t="str">
        <f t="shared" si="104"/>
        <v xml:space="preserve">경북 </v>
      </c>
      <c r="H6679" s="2" t="s">
        <v>25285</v>
      </c>
      <c r="I6679" s="2" t="s">
        <v>530</v>
      </c>
      <c r="J6679" s="2" t="s">
        <v>25284</v>
      </c>
    </row>
    <row r="6680" spans="1:10" x14ac:dyDescent="0.3">
      <c r="A6680" s="3">
        <v>8886</v>
      </c>
      <c r="B6680" s="3">
        <v>5118101890</v>
      </c>
      <c r="C6680" s="2" t="s">
        <v>25286</v>
      </c>
      <c r="D6680" s="2" t="s">
        <v>1</v>
      </c>
      <c r="E6680" s="3" t="s">
        <v>2</v>
      </c>
      <c r="F6680" s="3">
        <v>47250</v>
      </c>
      <c r="G6680" s="3" t="str">
        <f t="shared" si="104"/>
        <v xml:space="preserve">경북 </v>
      </c>
      <c r="H6680" s="2" t="s">
        <v>25288</v>
      </c>
      <c r="I6680" s="2" t="s">
        <v>3387</v>
      </c>
      <c r="J6680" s="2" t="s">
        <v>25287</v>
      </c>
    </row>
    <row r="6681" spans="1:10" x14ac:dyDescent="0.3">
      <c r="A6681" s="3">
        <v>8887</v>
      </c>
      <c r="B6681" s="3">
        <v>5138123997</v>
      </c>
      <c r="C6681" s="2" t="s">
        <v>25289</v>
      </c>
      <c r="D6681" s="2" t="s">
        <v>1</v>
      </c>
      <c r="E6681" s="3" t="s">
        <v>2</v>
      </c>
      <c r="F6681" s="3">
        <v>47850</v>
      </c>
      <c r="G6681" s="3" t="str">
        <f t="shared" si="104"/>
        <v xml:space="preserve">경북 </v>
      </c>
      <c r="H6681" s="2" t="s">
        <v>25291</v>
      </c>
      <c r="I6681" s="2" t="s">
        <v>194</v>
      </c>
      <c r="J6681" s="2" t="s">
        <v>25290</v>
      </c>
    </row>
    <row r="6682" spans="1:10" x14ac:dyDescent="0.3">
      <c r="A6682" s="3">
        <v>8915</v>
      </c>
      <c r="B6682" s="3">
        <v>5068160577</v>
      </c>
      <c r="C6682" s="2" t="s">
        <v>25371</v>
      </c>
      <c r="D6682" s="2" t="s">
        <v>1</v>
      </c>
      <c r="E6682" s="3" t="s">
        <v>2</v>
      </c>
      <c r="F6682" s="3">
        <v>47111</v>
      </c>
      <c r="G6682" s="3" t="str">
        <f t="shared" si="104"/>
        <v xml:space="preserve">경북 </v>
      </c>
      <c r="H6682" s="2" t="s">
        <v>25373</v>
      </c>
      <c r="I6682" s="2" t="s">
        <v>55</v>
      </c>
      <c r="J6682" s="2" t="s">
        <v>25372</v>
      </c>
    </row>
    <row r="6683" spans="1:10" x14ac:dyDescent="0.3">
      <c r="A6683" s="3">
        <v>8985</v>
      </c>
      <c r="B6683" s="3">
        <v>5058107147</v>
      </c>
      <c r="C6683" s="2" t="s">
        <v>11849</v>
      </c>
      <c r="D6683" s="2" t="s">
        <v>1</v>
      </c>
      <c r="E6683" s="3" t="s">
        <v>2</v>
      </c>
      <c r="F6683" s="3">
        <v>47130</v>
      </c>
      <c r="G6683" s="3" t="str">
        <f t="shared" si="104"/>
        <v xml:space="preserve">경북 </v>
      </c>
      <c r="H6683" s="2" t="s">
        <v>25559</v>
      </c>
      <c r="I6683" s="2" t="s">
        <v>99</v>
      </c>
      <c r="J6683" s="2" t="s">
        <v>25558</v>
      </c>
    </row>
    <row r="6684" spans="1:10" x14ac:dyDescent="0.3">
      <c r="A6684" s="3">
        <v>8987</v>
      </c>
      <c r="B6684" s="3">
        <v>5058149623</v>
      </c>
      <c r="C6684" s="2" t="s">
        <v>25563</v>
      </c>
      <c r="D6684" s="2" t="s">
        <v>1</v>
      </c>
      <c r="E6684" s="3" t="s">
        <v>2</v>
      </c>
      <c r="F6684" s="3">
        <v>47130</v>
      </c>
      <c r="G6684" s="3" t="str">
        <f t="shared" si="104"/>
        <v xml:space="preserve">경북 </v>
      </c>
      <c r="H6684" s="2" t="s">
        <v>25565</v>
      </c>
      <c r="I6684" s="2" t="s">
        <v>162</v>
      </c>
      <c r="J6684" s="2" t="s">
        <v>25564</v>
      </c>
    </row>
    <row r="6685" spans="1:10" x14ac:dyDescent="0.3">
      <c r="A6685" s="3">
        <v>8988</v>
      </c>
      <c r="B6685" s="3">
        <v>5108108925</v>
      </c>
      <c r="C6685" s="2" t="s">
        <v>9928</v>
      </c>
      <c r="D6685" s="2" t="s">
        <v>1</v>
      </c>
      <c r="E6685" s="3" t="s">
        <v>2</v>
      </c>
      <c r="F6685" s="3">
        <v>47840</v>
      </c>
      <c r="G6685" s="3" t="str">
        <f t="shared" si="104"/>
        <v xml:space="preserve">경북 </v>
      </c>
      <c r="H6685" s="2" t="s">
        <v>25567</v>
      </c>
      <c r="I6685" s="2" t="s">
        <v>1597</v>
      </c>
      <c r="J6685" s="2" t="s">
        <v>25566</v>
      </c>
    </row>
    <row r="6686" spans="1:10" x14ac:dyDescent="0.3">
      <c r="A6686" s="3">
        <v>8989</v>
      </c>
      <c r="B6686" s="3">
        <v>5138116410</v>
      </c>
      <c r="C6686" s="2" t="s">
        <v>25568</v>
      </c>
      <c r="D6686" s="2" t="s">
        <v>2291</v>
      </c>
      <c r="E6686" s="3" t="s">
        <v>2292</v>
      </c>
      <c r="F6686" s="3">
        <v>47190</v>
      </c>
      <c r="G6686" s="3" t="str">
        <f t="shared" si="104"/>
        <v xml:space="preserve">경북 </v>
      </c>
      <c r="H6686" s="2" t="s">
        <v>25570</v>
      </c>
      <c r="I6686" s="2" t="s">
        <v>308</v>
      </c>
      <c r="J6686" s="2" t="s">
        <v>25569</v>
      </c>
    </row>
    <row r="6687" spans="1:10" x14ac:dyDescent="0.3">
      <c r="A6687" s="3">
        <v>9028</v>
      </c>
      <c r="B6687" s="3">
        <v>5028146419</v>
      </c>
      <c r="C6687" s="2" t="s">
        <v>25669</v>
      </c>
      <c r="D6687" s="2" t="s">
        <v>1</v>
      </c>
      <c r="E6687" s="3" t="s">
        <v>2</v>
      </c>
      <c r="F6687" s="3">
        <v>47230</v>
      </c>
      <c r="G6687" s="3" t="str">
        <f t="shared" si="104"/>
        <v xml:space="preserve">경북 </v>
      </c>
      <c r="H6687" s="2" t="s">
        <v>25671</v>
      </c>
      <c r="I6687" s="2" t="s">
        <v>1166</v>
      </c>
      <c r="J6687" s="2" t="s">
        <v>25670</v>
      </c>
    </row>
    <row r="6688" spans="1:10" x14ac:dyDescent="0.3">
      <c r="A6688" s="3">
        <v>9031</v>
      </c>
      <c r="B6688" s="3">
        <v>5088114953</v>
      </c>
      <c r="C6688" s="2" t="s">
        <v>25678</v>
      </c>
      <c r="D6688" s="2" t="s">
        <v>1</v>
      </c>
      <c r="E6688" s="3" t="s">
        <v>2</v>
      </c>
      <c r="F6688" s="3">
        <v>47720</v>
      </c>
      <c r="G6688" s="3" t="str">
        <f t="shared" si="104"/>
        <v xml:space="preserve">경북 </v>
      </c>
      <c r="H6688" s="2" t="s">
        <v>25680</v>
      </c>
      <c r="I6688" s="2" t="s">
        <v>150</v>
      </c>
      <c r="J6688" s="2" t="s">
        <v>25679</v>
      </c>
    </row>
    <row r="6689" spans="1:10" x14ac:dyDescent="0.3">
      <c r="A6689" s="3">
        <v>9032</v>
      </c>
      <c r="B6689" s="3">
        <v>5138102895</v>
      </c>
      <c r="C6689" s="2" t="s">
        <v>25681</v>
      </c>
      <c r="D6689" s="2" t="s">
        <v>1</v>
      </c>
      <c r="E6689" s="3" t="s">
        <v>2</v>
      </c>
      <c r="F6689" s="3">
        <v>47190</v>
      </c>
      <c r="G6689" s="3" t="str">
        <f t="shared" si="104"/>
        <v xml:space="preserve">경북 </v>
      </c>
      <c r="H6689" s="2" t="s">
        <v>25683</v>
      </c>
      <c r="I6689" s="2" t="s">
        <v>21499</v>
      </c>
      <c r="J6689" s="2" t="s">
        <v>25682</v>
      </c>
    </row>
    <row r="6690" spans="1:10" x14ac:dyDescent="0.3">
      <c r="A6690" s="3">
        <v>9034</v>
      </c>
      <c r="B6690" s="3">
        <v>5158134995</v>
      </c>
      <c r="C6690" s="2" t="s">
        <v>25687</v>
      </c>
      <c r="D6690" s="2" t="s">
        <v>6077</v>
      </c>
      <c r="E6690" s="3" t="s">
        <v>6078</v>
      </c>
      <c r="F6690" s="3">
        <v>47290</v>
      </c>
      <c r="G6690" s="3" t="str">
        <f t="shared" si="104"/>
        <v xml:space="preserve">경북 </v>
      </c>
      <c r="H6690" s="2" t="s">
        <v>25689</v>
      </c>
      <c r="I6690" s="2" t="s">
        <v>5475</v>
      </c>
      <c r="J6690" s="2" t="s">
        <v>25688</v>
      </c>
    </row>
    <row r="6691" spans="1:10" x14ac:dyDescent="0.3">
      <c r="A6691" s="3">
        <v>9038</v>
      </c>
      <c r="B6691" s="3">
        <v>1068190570</v>
      </c>
      <c r="C6691" s="2" t="s">
        <v>25699</v>
      </c>
      <c r="D6691" s="2" t="s">
        <v>1</v>
      </c>
      <c r="E6691" s="3" t="s">
        <v>2</v>
      </c>
      <c r="F6691" s="3">
        <v>47190</v>
      </c>
      <c r="G6691" s="3" t="str">
        <f t="shared" si="104"/>
        <v xml:space="preserve">경북 </v>
      </c>
      <c r="H6691" s="2" t="s">
        <v>25701</v>
      </c>
      <c r="I6691" s="2" t="s">
        <v>1328</v>
      </c>
      <c r="J6691" s="2" t="s">
        <v>25700</v>
      </c>
    </row>
    <row r="6692" spans="1:10" x14ac:dyDescent="0.3">
      <c r="A6692" s="3">
        <v>9088</v>
      </c>
      <c r="B6692" s="3">
        <v>2298113731</v>
      </c>
      <c r="C6692" s="2" t="s">
        <v>25835</v>
      </c>
      <c r="D6692" s="2" t="s">
        <v>1</v>
      </c>
      <c r="E6692" s="3" t="s">
        <v>2</v>
      </c>
      <c r="F6692" s="3">
        <v>47190</v>
      </c>
      <c r="G6692" s="3" t="str">
        <f t="shared" si="104"/>
        <v xml:space="preserve">경북 </v>
      </c>
      <c r="H6692" s="2" t="s">
        <v>25837</v>
      </c>
      <c r="I6692" s="2" t="s">
        <v>154</v>
      </c>
      <c r="J6692" s="2" t="s">
        <v>25836</v>
      </c>
    </row>
    <row r="6693" spans="1:10" x14ac:dyDescent="0.3">
      <c r="A6693" s="3">
        <v>9132</v>
      </c>
      <c r="B6693" s="3">
        <v>5108106418</v>
      </c>
      <c r="C6693" s="2" t="s">
        <v>25961</v>
      </c>
      <c r="D6693" s="2" t="s">
        <v>1</v>
      </c>
      <c r="E6693" s="3" t="s">
        <v>2</v>
      </c>
      <c r="F6693" s="3">
        <v>47840</v>
      </c>
      <c r="G6693" s="3" t="str">
        <f t="shared" si="104"/>
        <v xml:space="preserve">경북 </v>
      </c>
      <c r="H6693" s="2" t="s">
        <v>25963</v>
      </c>
      <c r="I6693" s="2" t="s">
        <v>1166</v>
      </c>
      <c r="J6693" s="2" t="s">
        <v>25962</v>
      </c>
    </row>
    <row r="6694" spans="1:10" x14ac:dyDescent="0.3">
      <c r="A6694" s="3">
        <v>9179</v>
      </c>
      <c r="B6694" s="3">
        <v>5118113377</v>
      </c>
      <c r="C6694" s="2" t="s">
        <v>26095</v>
      </c>
      <c r="D6694" s="2" t="s">
        <v>1</v>
      </c>
      <c r="E6694" s="3" t="s">
        <v>2</v>
      </c>
      <c r="F6694" s="3">
        <v>47280</v>
      </c>
      <c r="G6694" s="3" t="str">
        <f t="shared" si="104"/>
        <v xml:space="preserve">경북 </v>
      </c>
      <c r="H6694" s="2" t="s">
        <v>26097</v>
      </c>
      <c r="I6694" s="2" t="s">
        <v>605</v>
      </c>
      <c r="J6694" s="2" t="s">
        <v>26096</v>
      </c>
    </row>
    <row r="6695" spans="1:10" x14ac:dyDescent="0.3">
      <c r="A6695" s="3">
        <v>9217</v>
      </c>
      <c r="B6695" s="3">
        <v>5058130105</v>
      </c>
      <c r="C6695" s="2" t="s">
        <v>26194</v>
      </c>
      <c r="D6695" s="2" t="s">
        <v>1</v>
      </c>
      <c r="E6695" s="3" t="s">
        <v>2</v>
      </c>
      <c r="F6695" s="3">
        <v>47130</v>
      </c>
      <c r="G6695" s="3" t="str">
        <f t="shared" si="104"/>
        <v xml:space="preserve">경북 </v>
      </c>
      <c r="H6695" s="2" t="s">
        <v>26196</v>
      </c>
      <c r="I6695" s="2" t="s">
        <v>635</v>
      </c>
      <c r="J6695" s="2" t="s">
        <v>26195</v>
      </c>
    </row>
    <row r="6696" spans="1:10" x14ac:dyDescent="0.3">
      <c r="A6696" s="3">
        <v>9248</v>
      </c>
      <c r="B6696" s="3">
        <v>5058129480</v>
      </c>
      <c r="C6696" s="2" t="s">
        <v>26282</v>
      </c>
      <c r="D6696" s="2" t="s">
        <v>1</v>
      </c>
      <c r="E6696" s="3" t="s">
        <v>2</v>
      </c>
      <c r="F6696" s="3">
        <v>47130</v>
      </c>
      <c r="G6696" s="3" t="str">
        <f t="shared" si="104"/>
        <v xml:space="preserve">경북 </v>
      </c>
      <c r="H6696" s="2" t="s">
        <v>26284</v>
      </c>
      <c r="I6696" s="2" t="s">
        <v>2677</v>
      </c>
      <c r="J6696" s="2" t="s">
        <v>26283</v>
      </c>
    </row>
    <row r="6697" spans="1:10" x14ac:dyDescent="0.3">
      <c r="A6697" s="3">
        <v>9249</v>
      </c>
      <c r="B6697" s="3">
        <v>5138158593</v>
      </c>
      <c r="C6697" s="2" t="s">
        <v>26285</v>
      </c>
      <c r="D6697" s="2" t="s">
        <v>1</v>
      </c>
      <c r="E6697" s="3" t="s">
        <v>2</v>
      </c>
      <c r="F6697" s="3">
        <v>47190</v>
      </c>
      <c r="G6697" s="3" t="str">
        <f t="shared" si="104"/>
        <v xml:space="preserve">경북 </v>
      </c>
      <c r="H6697" s="2" t="s">
        <v>26287</v>
      </c>
      <c r="I6697" s="2" t="s">
        <v>1838</v>
      </c>
      <c r="J6697" s="2" t="s">
        <v>26286</v>
      </c>
    </row>
    <row r="6698" spans="1:10" x14ac:dyDescent="0.3">
      <c r="A6698" s="3">
        <v>9364</v>
      </c>
      <c r="B6698" s="3">
        <v>5088109125</v>
      </c>
      <c r="C6698" s="2" t="s">
        <v>26597</v>
      </c>
      <c r="D6698" s="2" t="s">
        <v>1</v>
      </c>
      <c r="E6698" s="3" t="s">
        <v>2</v>
      </c>
      <c r="F6698" s="3">
        <v>47170</v>
      </c>
      <c r="G6698" s="3" t="str">
        <f t="shared" si="104"/>
        <v xml:space="preserve">경북 </v>
      </c>
      <c r="H6698" s="2" t="s">
        <v>26599</v>
      </c>
      <c r="I6698" s="2" t="s">
        <v>1846</v>
      </c>
      <c r="J6698" s="2" t="s">
        <v>26598</v>
      </c>
    </row>
    <row r="6699" spans="1:10" x14ac:dyDescent="0.3">
      <c r="A6699" s="3">
        <v>9365</v>
      </c>
      <c r="B6699" s="3">
        <v>5130760390</v>
      </c>
      <c r="C6699" s="2" t="s">
        <v>26600</v>
      </c>
      <c r="D6699" s="2" t="s">
        <v>1</v>
      </c>
      <c r="E6699" s="3" t="s">
        <v>2</v>
      </c>
      <c r="F6699" s="3">
        <v>47190</v>
      </c>
      <c r="G6699" s="3" t="str">
        <f t="shared" si="104"/>
        <v xml:space="preserve">경북 </v>
      </c>
      <c r="H6699" s="2" t="s">
        <v>26602</v>
      </c>
      <c r="I6699" s="2" t="s">
        <v>534</v>
      </c>
      <c r="J6699" s="2" t="s">
        <v>26601</v>
      </c>
    </row>
    <row r="6700" spans="1:10" x14ac:dyDescent="0.3">
      <c r="A6700" s="3">
        <v>9366</v>
      </c>
      <c r="B6700" s="3">
        <v>5138129588</v>
      </c>
      <c r="C6700" s="2" t="s">
        <v>26603</v>
      </c>
      <c r="D6700" s="2" t="s">
        <v>1</v>
      </c>
      <c r="E6700" s="3" t="s">
        <v>2</v>
      </c>
      <c r="F6700" s="3">
        <v>47190</v>
      </c>
      <c r="G6700" s="3" t="str">
        <f t="shared" si="104"/>
        <v xml:space="preserve">경북 </v>
      </c>
      <c r="H6700" s="2" t="s">
        <v>26605</v>
      </c>
      <c r="I6700" s="2" t="s">
        <v>1328</v>
      </c>
      <c r="J6700" s="2" t="s">
        <v>26604</v>
      </c>
    </row>
    <row r="6701" spans="1:10" x14ac:dyDescent="0.3">
      <c r="A6701" s="3">
        <v>9402</v>
      </c>
      <c r="B6701" s="3">
        <v>5048115232</v>
      </c>
      <c r="C6701" s="2" t="s">
        <v>26702</v>
      </c>
      <c r="D6701" s="2" t="s">
        <v>6077</v>
      </c>
      <c r="E6701" s="3" t="s">
        <v>6078</v>
      </c>
      <c r="F6701" s="3">
        <v>47850</v>
      </c>
      <c r="G6701" s="3" t="str">
        <f t="shared" si="104"/>
        <v xml:space="preserve">경북 </v>
      </c>
      <c r="H6701" s="2" t="s">
        <v>26704</v>
      </c>
      <c r="I6701" s="2" t="s">
        <v>1597</v>
      </c>
      <c r="J6701" s="2" t="s">
        <v>26703</v>
      </c>
    </row>
    <row r="6702" spans="1:10" x14ac:dyDescent="0.3">
      <c r="A6702" s="3">
        <v>9403</v>
      </c>
      <c r="B6702" s="3">
        <v>5138113994</v>
      </c>
      <c r="C6702" s="2" t="s">
        <v>26705</v>
      </c>
      <c r="D6702" s="2" t="s">
        <v>1</v>
      </c>
      <c r="E6702" s="3" t="s">
        <v>2</v>
      </c>
      <c r="F6702" s="3">
        <v>47190</v>
      </c>
      <c r="G6702" s="3" t="str">
        <f t="shared" si="104"/>
        <v xml:space="preserve">경북 </v>
      </c>
      <c r="H6702" s="2" t="s">
        <v>26707</v>
      </c>
      <c r="I6702" s="2" t="s">
        <v>2374</v>
      </c>
      <c r="J6702" s="2" t="s">
        <v>26706</v>
      </c>
    </row>
    <row r="6703" spans="1:10" x14ac:dyDescent="0.3">
      <c r="A6703" s="3">
        <v>9507</v>
      </c>
      <c r="B6703" s="3">
        <v>5138109001</v>
      </c>
      <c r="C6703" s="2" t="s">
        <v>26986</v>
      </c>
      <c r="D6703" s="2" t="s">
        <v>1</v>
      </c>
      <c r="E6703" s="3" t="s">
        <v>2</v>
      </c>
      <c r="F6703" s="3">
        <v>47290</v>
      </c>
      <c r="G6703" s="3" t="str">
        <f t="shared" si="104"/>
        <v xml:space="preserve">경북 </v>
      </c>
      <c r="H6703" s="2" t="s">
        <v>26988</v>
      </c>
      <c r="I6703" s="2" t="s">
        <v>51</v>
      </c>
      <c r="J6703" s="2" t="s">
        <v>26987</v>
      </c>
    </row>
    <row r="6704" spans="1:10" x14ac:dyDescent="0.3">
      <c r="A6704" s="3">
        <v>9508</v>
      </c>
      <c r="B6704" s="3">
        <v>5138149702</v>
      </c>
      <c r="C6704" s="2" t="s">
        <v>26989</v>
      </c>
      <c r="D6704" s="2" t="s">
        <v>1</v>
      </c>
      <c r="E6704" s="3" t="s">
        <v>2</v>
      </c>
      <c r="F6704" s="3">
        <v>47850</v>
      </c>
      <c r="G6704" s="3" t="str">
        <f t="shared" si="104"/>
        <v xml:space="preserve">경북 </v>
      </c>
      <c r="H6704" s="2" t="s">
        <v>26991</v>
      </c>
      <c r="I6704" s="2" t="s">
        <v>3285</v>
      </c>
      <c r="J6704" s="2" t="s">
        <v>26990</v>
      </c>
    </row>
    <row r="6705" spans="1:10" x14ac:dyDescent="0.3">
      <c r="A6705" s="3">
        <v>9543</v>
      </c>
      <c r="B6705" s="3">
        <v>5058126538</v>
      </c>
      <c r="C6705" s="2" t="s">
        <v>27080</v>
      </c>
      <c r="D6705" s="2" t="s">
        <v>1</v>
      </c>
      <c r="E6705" s="3" t="s">
        <v>2</v>
      </c>
      <c r="F6705" s="3">
        <v>47130</v>
      </c>
      <c r="G6705" s="3" t="str">
        <f t="shared" si="104"/>
        <v xml:space="preserve">경북 </v>
      </c>
      <c r="H6705" s="2" t="s">
        <v>27082</v>
      </c>
      <c r="I6705" s="2" t="s">
        <v>63</v>
      </c>
      <c r="J6705" s="2" t="s">
        <v>27081</v>
      </c>
    </row>
    <row r="6706" spans="1:10" x14ac:dyDescent="0.3">
      <c r="A6706" s="3">
        <v>9544</v>
      </c>
      <c r="B6706" s="3">
        <v>5058131628</v>
      </c>
      <c r="C6706" s="2" t="s">
        <v>27083</v>
      </c>
      <c r="D6706" s="2" t="s">
        <v>1</v>
      </c>
      <c r="E6706" s="3" t="s">
        <v>2</v>
      </c>
      <c r="F6706" s="3">
        <v>47130</v>
      </c>
      <c r="G6706" s="3" t="str">
        <f t="shared" si="104"/>
        <v xml:space="preserve">경북 </v>
      </c>
      <c r="H6706" s="2" t="s">
        <v>27085</v>
      </c>
      <c r="I6706" s="2" t="s">
        <v>1000</v>
      </c>
      <c r="J6706" s="2" t="s">
        <v>27084</v>
      </c>
    </row>
    <row r="6707" spans="1:10" x14ac:dyDescent="0.3">
      <c r="A6707" s="3">
        <v>9573</v>
      </c>
      <c r="B6707" s="3">
        <v>5068101883</v>
      </c>
      <c r="C6707" s="2" t="s">
        <v>27161</v>
      </c>
      <c r="D6707" s="2" t="s">
        <v>1</v>
      </c>
      <c r="E6707" s="3" t="s">
        <v>2</v>
      </c>
      <c r="F6707" s="3">
        <v>47113</v>
      </c>
      <c r="G6707" s="3" t="str">
        <f t="shared" si="104"/>
        <v xml:space="preserve">경북 </v>
      </c>
      <c r="H6707" s="2" t="s">
        <v>27163</v>
      </c>
      <c r="I6707" s="2" t="s">
        <v>8665</v>
      </c>
      <c r="J6707" s="2" t="s">
        <v>27162</v>
      </c>
    </row>
    <row r="6708" spans="1:10" x14ac:dyDescent="0.3">
      <c r="A6708" s="3">
        <v>9608</v>
      </c>
      <c r="B6708" s="3">
        <v>5148126551</v>
      </c>
      <c r="C6708" s="2" t="s">
        <v>27254</v>
      </c>
      <c r="D6708" s="2" t="s">
        <v>1</v>
      </c>
      <c r="E6708" s="3" t="s">
        <v>2</v>
      </c>
      <c r="F6708" s="3">
        <v>47190</v>
      </c>
      <c r="G6708" s="3" t="str">
        <f t="shared" si="104"/>
        <v xml:space="preserve">경북 </v>
      </c>
      <c r="H6708" s="2" t="s">
        <v>27256</v>
      </c>
      <c r="I6708" s="2" t="s">
        <v>382</v>
      </c>
      <c r="J6708" s="2" t="s">
        <v>27255</v>
      </c>
    </row>
    <row r="6709" spans="1:10" x14ac:dyDescent="0.3">
      <c r="A6709" s="3">
        <v>9609</v>
      </c>
      <c r="B6709" s="3">
        <v>5148155871</v>
      </c>
      <c r="C6709" s="2" t="s">
        <v>27257</v>
      </c>
      <c r="D6709" s="2" t="s">
        <v>1</v>
      </c>
      <c r="E6709" s="3" t="s">
        <v>2</v>
      </c>
      <c r="F6709" s="3">
        <v>47830</v>
      </c>
      <c r="G6709" s="3" t="str">
        <f t="shared" si="104"/>
        <v xml:space="preserve">경북 </v>
      </c>
      <c r="H6709" s="2" t="s">
        <v>27259</v>
      </c>
      <c r="I6709" s="2" t="s">
        <v>1234</v>
      </c>
      <c r="J6709" s="2" t="s">
        <v>27258</v>
      </c>
    </row>
    <row r="6710" spans="1:10" x14ac:dyDescent="0.3">
      <c r="A6710" s="3">
        <v>9646</v>
      </c>
      <c r="B6710" s="3">
        <v>5058106323</v>
      </c>
      <c r="C6710" s="2" t="s">
        <v>27359</v>
      </c>
      <c r="D6710" s="2" t="s">
        <v>1</v>
      </c>
      <c r="E6710" s="3" t="s">
        <v>2</v>
      </c>
      <c r="F6710" s="3">
        <v>47290</v>
      </c>
      <c r="G6710" s="3" t="str">
        <f t="shared" si="104"/>
        <v xml:space="preserve">경북 </v>
      </c>
      <c r="H6710" s="2" t="s">
        <v>27361</v>
      </c>
      <c r="I6710" s="2" t="s">
        <v>5</v>
      </c>
      <c r="J6710" s="2" t="s">
        <v>27360</v>
      </c>
    </row>
    <row r="6711" spans="1:10" x14ac:dyDescent="0.3">
      <c r="A6711" s="3">
        <v>9656</v>
      </c>
      <c r="B6711" s="3">
        <v>6201375299</v>
      </c>
      <c r="C6711" s="2" t="s">
        <v>27389</v>
      </c>
      <c r="D6711" s="2" t="s">
        <v>1</v>
      </c>
      <c r="E6711" s="3" t="s">
        <v>2</v>
      </c>
      <c r="F6711" s="3">
        <v>47130</v>
      </c>
      <c r="G6711" s="3" t="str">
        <f t="shared" si="104"/>
        <v xml:space="preserve">경북 </v>
      </c>
      <c r="H6711" s="2" t="s">
        <v>27391</v>
      </c>
      <c r="I6711" s="2" t="s">
        <v>1411</v>
      </c>
      <c r="J6711" s="2" t="s">
        <v>27390</v>
      </c>
    </row>
    <row r="6712" spans="1:10" x14ac:dyDescent="0.3">
      <c r="A6712" s="3">
        <v>9677</v>
      </c>
      <c r="B6712" s="3">
        <v>5158120773</v>
      </c>
      <c r="C6712" s="2" t="s">
        <v>27445</v>
      </c>
      <c r="D6712" s="2" t="s">
        <v>1</v>
      </c>
      <c r="E6712" s="3" t="s">
        <v>2</v>
      </c>
      <c r="F6712" s="3">
        <v>47230</v>
      </c>
      <c r="G6712" s="3" t="str">
        <f t="shared" si="104"/>
        <v xml:space="preserve">경북 </v>
      </c>
      <c r="H6712" s="2" t="s">
        <v>27447</v>
      </c>
      <c r="I6712" s="2" t="s">
        <v>5744</v>
      </c>
      <c r="J6712" s="2" t="s">
        <v>27446</v>
      </c>
    </row>
    <row r="6713" spans="1:10" x14ac:dyDescent="0.3">
      <c r="A6713" s="3">
        <v>9721</v>
      </c>
      <c r="B6713" s="3">
        <v>5038171866</v>
      </c>
      <c r="C6713" s="2" t="s">
        <v>27562</v>
      </c>
      <c r="D6713" s="2" t="s">
        <v>1</v>
      </c>
      <c r="E6713" s="3" t="s">
        <v>2</v>
      </c>
      <c r="F6713" s="3">
        <v>47830</v>
      </c>
      <c r="G6713" s="3" t="str">
        <f t="shared" si="104"/>
        <v xml:space="preserve">경북 </v>
      </c>
      <c r="H6713" s="2" t="s">
        <v>27564</v>
      </c>
      <c r="I6713" s="2" t="s">
        <v>9965</v>
      </c>
      <c r="J6713" s="2" t="s">
        <v>27563</v>
      </c>
    </row>
    <row r="6714" spans="1:10" x14ac:dyDescent="0.3">
      <c r="A6714" s="3">
        <v>9722</v>
      </c>
      <c r="B6714" s="3">
        <v>5058130556</v>
      </c>
      <c r="C6714" s="2" t="s">
        <v>27565</v>
      </c>
      <c r="D6714" s="2" t="s">
        <v>1</v>
      </c>
      <c r="E6714" s="3" t="s">
        <v>2</v>
      </c>
      <c r="F6714" s="3">
        <v>47130</v>
      </c>
      <c r="G6714" s="3" t="str">
        <f t="shared" si="104"/>
        <v xml:space="preserve">경북 </v>
      </c>
      <c r="H6714" s="2" t="s">
        <v>27567</v>
      </c>
      <c r="I6714" s="2" t="s">
        <v>47</v>
      </c>
      <c r="J6714" s="2" t="s">
        <v>27566</v>
      </c>
    </row>
    <row r="6715" spans="1:10" x14ac:dyDescent="0.3">
      <c r="A6715" s="3">
        <v>9724</v>
      </c>
      <c r="B6715" s="3">
        <v>5068137907</v>
      </c>
      <c r="C6715" s="2" t="s">
        <v>27571</v>
      </c>
      <c r="D6715" s="2" t="s">
        <v>1</v>
      </c>
      <c r="E6715" s="3" t="s">
        <v>2</v>
      </c>
      <c r="F6715" s="3">
        <v>47113</v>
      </c>
      <c r="G6715" s="3" t="str">
        <f t="shared" si="104"/>
        <v xml:space="preserve">경북 </v>
      </c>
      <c r="H6715" s="2" t="s">
        <v>27573</v>
      </c>
      <c r="I6715" s="2" t="s">
        <v>5</v>
      </c>
      <c r="J6715" s="2" t="s">
        <v>27572</v>
      </c>
    </row>
    <row r="6716" spans="1:10" x14ac:dyDescent="0.3">
      <c r="A6716" s="3">
        <v>9725</v>
      </c>
      <c r="B6716" s="3">
        <v>5090162999</v>
      </c>
      <c r="C6716" s="2" t="s">
        <v>27574</v>
      </c>
      <c r="D6716" s="2" t="s">
        <v>1</v>
      </c>
      <c r="E6716" s="3" t="s">
        <v>2</v>
      </c>
      <c r="F6716" s="3">
        <v>47730</v>
      </c>
      <c r="G6716" s="3" t="str">
        <f t="shared" si="104"/>
        <v xml:space="preserve">경북 </v>
      </c>
      <c r="H6716" s="2" t="s">
        <v>27576</v>
      </c>
      <c r="I6716" s="2" t="s">
        <v>763</v>
      </c>
      <c r="J6716" s="2" t="s">
        <v>27575</v>
      </c>
    </row>
    <row r="6717" spans="1:10" x14ac:dyDescent="0.3">
      <c r="A6717" s="3">
        <v>9755</v>
      </c>
      <c r="B6717" s="3">
        <v>5048160135</v>
      </c>
      <c r="C6717" s="2" t="s">
        <v>27649</v>
      </c>
      <c r="D6717" s="2" t="s">
        <v>1</v>
      </c>
      <c r="E6717" s="3" t="s">
        <v>2</v>
      </c>
      <c r="F6717" s="3">
        <v>47850</v>
      </c>
      <c r="G6717" s="3" t="str">
        <f t="shared" si="104"/>
        <v xml:space="preserve">경북 </v>
      </c>
      <c r="H6717" s="2" t="s">
        <v>27651</v>
      </c>
      <c r="I6717" s="2" t="s">
        <v>890</v>
      </c>
      <c r="J6717" s="2" t="s">
        <v>27650</v>
      </c>
    </row>
    <row r="6718" spans="1:10" x14ac:dyDescent="0.3">
      <c r="A6718" s="3">
        <v>9791</v>
      </c>
      <c r="B6718" s="3">
        <v>5068141546</v>
      </c>
      <c r="C6718" s="2" t="s">
        <v>27748</v>
      </c>
      <c r="D6718" s="2" t="s">
        <v>1</v>
      </c>
      <c r="E6718" s="3" t="s">
        <v>2</v>
      </c>
      <c r="F6718" s="3">
        <v>47111</v>
      </c>
      <c r="G6718" s="3" t="str">
        <f t="shared" si="104"/>
        <v xml:space="preserve">경북 </v>
      </c>
      <c r="H6718" s="2" t="s">
        <v>27750</v>
      </c>
      <c r="I6718" s="2" t="s">
        <v>51</v>
      </c>
      <c r="J6718" s="2" t="s">
        <v>27749</v>
      </c>
    </row>
    <row r="6719" spans="1:10" x14ac:dyDescent="0.3">
      <c r="A6719" s="3">
        <v>9792</v>
      </c>
      <c r="B6719" s="3">
        <v>5148133839</v>
      </c>
      <c r="C6719" s="2" t="s">
        <v>27751</v>
      </c>
      <c r="D6719" s="2" t="s">
        <v>1</v>
      </c>
      <c r="E6719" s="3" t="s">
        <v>2</v>
      </c>
      <c r="F6719" s="3">
        <v>47290</v>
      </c>
      <c r="G6719" s="3" t="str">
        <f t="shared" si="104"/>
        <v xml:space="preserve">경북 </v>
      </c>
      <c r="H6719" s="2" t="s">
        <v>27753</v>
      </c>
      <c r="I6719" s="2" t="s">
        <v>63</v>
      </c>
      <c r="J6719" s="2" t="s">
        <v>27752</v>
      </c>
    </row>
    <row r="6720" spans="1:10" x14ac:dyDescent="0.3">
      <c r="A6720" s="3">
        <v>9826</v>
      </c>
      <c r="B6720" s="3">
        <v>5033975053</v>
      </c>
      <c r="C6720" s="2" t="s">
        <v>27842</v>
      </c>
      <c r="D6720" s="2" t="s">
        <v>1</v>
      </c>
      <c r="E6720" s="3" t="s">
        <v>2</v>
      </c>
      <c r="F6720" s="3">
        <v>47111</v>
      </c>
      <c r="G6720" s="3" t="str">
        <f t="shared" si="104"/>
        <v xml:space="preserve">경북 </v>
      </c>
      <c r="H6720" s="2" t="s">
        <v>27844</v>
      </c>
      <c r="I6720" s="2" t="s">
        <v>2304</v>
      </c>
      <c r="J6720" s="2" t="s">
        <v>27843</v>
      </c>
    </row>
    <row r="6721" spans="1:10" x14ac:dyDescent="0.3">
      <c r="A6721" s="3">
        <v>9829</v>
      </c>
      <c r="B6721" s="3">
        <v>5138108545</v>
      </c>
      <c r="C6721" s="2" t="s">
        <v>27851</v>
      </c>
      <c r="D6721" s="2" t="s">
        <v>1</v>
      </c>
      <c r="E6721" s="3" t="s">
        <v>2</v>
      </c>
      <c r="F6721" s="3">
        <v>47190</v>
      </c>
      <c r="G6721" s="3" t="str">
        <f t="shared" si="104"/>
        <v xml:space="preserve">경북 </v>
      </c>
      <c r="H6721" s="2" t="s">
        <v>27853</v>
      </c>
      <c r="I6721" s="2" t="s">
        <v>1947</v>
      </c>
      <c r="J6721" s="2" t="s">
        <v>27852</v>
      </c>
    </row>
    <row r="6722" spans="1:10" x14ac:dyDescent="0.3">
      <c r="A6722" s="3">
        <v>9830</v>
      </c>
      <c r="B6722" s="3">
        <v>5138120141</v>
      </c>
      <c r="C6722" s="2" t="s">
        <v>27854</v>
      </c>
      <c r="D6722" s="2" t="s">
        <v>1</v>
      </c>
      <c r="E6722" s="3" t="s">
        <v>2</v>
      </c>
      <c r="F6722" s="3">
        <v>47850</v>
      </c>
      <c r="G6722" s="3" t="str">
        <f t="shared" si="104"/>
        <v xml:space="preserve">경북 </v>
      </c>
      <c r="H6722" s="2" t="s">
        <v>27856</v>
      </c>
      <c r="I6722" s="2" t="s">
        <v>4824</v>
      </c>
      <c r="J6722" s="2" t="s">
        <v>27855</v>
      </c>
    </row>
    <row r="6723" spans="1:10" x14ac:dyDescent="0.3">
      <c r="A6723" s="3">
        <v>9872</v>
      </c>
      <c r="B6723" s="3">
        <v>5048143529</v>
      </c>
      <c r="C6723" s="2" t="s">
        <v>27964</v>
      </c>
      <c r="D6723" s="2" t="s">
        <v>1</v>
      </c>
      <c r="E6723" s="3" t="s">
        <v>2</v>
      </c>
      <c r="F6723" s="3">
        <v>47290</v>
      </c>
      <c r="G6723" s="3" t="str">
        <f t="shared" ref="G6723:G6786" si="105">LEFT(H6723,3)</f>
        <v xml:space="preserve">경북 </v>
      </c>
      <c r="H6723" s="2" t="s">
        <v>27966</v>
      </c>
      <c r="I6723" s="2" t="s">
        <v>2033</v>
      </c>
      <c r="J6723" s="2" t="s">
        <v>27965</v>
      </c>
    </row>
    <row r="6724" spans="1:10" x14ac:dyDescent="0.3">
      <c r="A6724" s="3">
        <v>9874</v>
      </c>
      <c r="B6724" s="3">
        <v>5158113874</v>
      </c>
      <c r="C6724" s="2" t="s">
        <v>27969</v>
      </c>
      <c r="D6724" s="2" t="s">
        <v>1</v>
      </c>
      <c r="E6724" s="3" t="s">
        <v>2</v>
      </c>
      <c r="F6724" s="3">
        <v>47290</v>
      </c>
      <c r="G6724" s="3" t="str">
        <f t="shared" si="105"/>
        <v xml:space="preserve">경북 </v>
      </c>
      <c r="H6724" s="2" t="s">
        <v>27971</v>
      </c>
      <c r="I6724" s="2" t="s">
        <v>63</v>
      </c>
      <c r="J6724" s="2" t="s">
        <v>27970</v>
      </c>
    </row>
    <row r="6725" spans="1:10" x14ac:dyDescent="0.3">
      <c r="A6725" s="3">
        <v>9907</v>
      </c>
      <c r="B6725" s="3">
        <v>5050827039</v>
      </c>
      <c r="C6725" s="2" t="s">
        <v>28060</v>
      </c>
      <c r="D6725" s="2" t="s">
        <v>1</v>
      </c>
      <c r="E6725" s="3" t="s">
        <v>2</v>
      </c>
      <c r="F6725" s="3">
        <v>47130</v>
      </c>
      <c r="G6725" s="3" t="str">
        <f t="shared" si="105"/>
        <v xml:space="preserve">경북 </v>
      </c>
      <c r="H6725" s="2" t="s">
        <v>28062</v>
      </c>
      <c r="I6725" s="2" t="s">
        <v>63</v>
      </c>
      <c r="J6725" s="2" t="s">
        <v>28061</v>
      </c>
    </row>
    <row r="6726" spans="1:10" x14ac:dyDescent="0.3">
      <c r="A6726" s="3">
        <v>9908</v>
      </c>
      <c r="B6726" s="3">
        <v>5068119724</v>
      </c>
      <c r="C6726" s="2" t="s">
        <v>17179</v>
      </c>
      <c r="D6726" s="2" t="s">
        <v>1</v>
      </c>
      <c r="E6726" s="3" t="s">
        <v>2</v>
      </c>
      <c r="F6726" s="3">
        <v>47111</v>
      </c>
      <c r="G6726" s="3" t="str">
        <f t="shared" si="105"/>
        <v xml:space="preserve">경북 </v>
      </c>
      <c r="H6726" s="2" t="s">
        <v>28064</v>
      </c>
      <c r="I6726" s="2" t="s">
        <v>497</v>
      </c>
      <c r="J6726" s="2" t="s">
        <v>28063</v>
      </c>
    </row>
    <row r="6727" spans="1:10" x14ac:dyDescent="0.3">
      <c r="A6727" s="3">
        <v>9909</v>
      </c>
      <c r="B6727" s="3">
        <v>5138127028</v>
      </c>
      <c r="C6727" s="2" t="s">
        <v>28065</v>
      </c>
      <c r="D6727" s="2" t="s">
        <v>1</v>
      </c>
      <c r="E6727" s="3" t="s">
        <v>2</v>
      </c>
      <c r="F6727" s="3">
        <v>47190</v>
      </c>
      <c r="G6727" s="3" t="str">
        <f t="shared" si="105"/>
        <v xml:space="preserve">경북 </v>
      </c>
      <c r="H6727" s="2" t="s">
        <v>28067</v>
      </c>
      <c r="I6727" s="2" t="s">
        <v>393</v>
      </c>
      <c r="J6727" s="2" t="s">
        <v>28066</v>
      </c>
    </row>
    <row r="6728" spans="1:10" x14ac:dyDescent="0.3">
      <c r="A6728" s="3">
        <v>9948</v>
      </c>
      <c r="B6728" s="3">
        <v>5058120567</v>
      </c>
      <c r="C6728" s="2" t="s">
        <v>28172</v>
      </c>
      <c r="D6728" s="2" t="s">
        <v>1709</v>
      </c>
      <c r="E6728" s="3" t="s">
        <v>1710</v>
      </c>
      <c r="F6728" s="3">
        <v>47230</v>
      </c>
      <c r="G6728" s="3" t="str">
        <f t="shared" si="105"/>
        <v xml:space="preserve">경북 </v>
      </c>
      <c r="H6728" s="2" t="s">
        <v>28174</v>
      </c>
      <c r="I6728" s="2" t="s">
        <v>55</v>
      </c>
      <c r="J6728" s="2" t="s">
        <v>28173</v>
      </c>
    </row>
    <row r="6729" spans="1:10" x14ac:dyDescent="0.3">
      <c r="A6729" s="3">
        <v>9949</v>
      </c>
      <c r="B6729" s="3">
        <v>5068103580</v>
      </c>
      <c r="C6729" s="2" t="s">
        <v>28175</v>
      </c>
      <c r="D6729" s="2" t="s">
        <v>132</v>
      </c>
      <c r="E6729" s="3" t="s">
        <v>133</v>
      </c>
      <c r="F6729" s="3">
        <v>47111</v>
      </c>
      <c r="G6729" s="3" t="str">
        <f t="shared" si="105"/>
        <v xml:space="preserve">경북 </v>
      </c>
      <c r="H6729" s="2" t="s">
        <v>28177</v>
      </c>
      <c r="I6729" s="2" t="s">
        <v>43</v>
      </c>
      <c r="J6729" s="2" t="s">
        <v>28176</v>
      </c>
    </row>
    <row r="6730" spans="1:10" x14ac:dyDescent="0.3">
      <c r="A6730" s="3">
        <v>9950</v>
      </c>
      <c r="B6730" s="3">
        <v>5138119023</v>
      </c>
      <c r="C6730" s="2" t="s">
        <v>28178</v>
      </c>
      <c r="D6730" s="2" t="s">
        <v>1</v>
      </c>
      <c r="E6730" s="3" t="s">
        <v>2</v>
      </c>
      <c r="F6730" s="3">
        <v>47850</v>
      </c>
      <c r="G6730" s="3" t="str">
        <f t="shared" si="105"/>
        <v xml:space="preserve">경북 </v>
      </c>
      <c r="H6730" s="2" t="s">
        <v>28180</v>
      </c>
      <c r="I6730" s="2" t="s">
        <v>1328</v>
      </c>
      <c r="J6730" s="2" t="s">
        <v>28179</v>
      </c>
    </row>
    <row r="6731" spans="1:10" x14ac:dyDescent="0.3">
      <c r="A6731" s="3">
        <v>9979</v>
      </c>
      <c r="B6731" s="3">
        <v>5028124185</v>
      </c>
      <c r="C6731" s="2" t="s">
        <v>28257</v>
      </c>
      <c r="D6731" s="2" t="s">
        <v>1</v>
      </c>
      <c r="E6731" s="3" t="s">
        <v>2</v>
      </c>
      <c r="F6731" s="3">
        <v>47290</v>
      </c>
      <c r="G6731" s="3" t="str">
        <f t="shared" si="105"/>
        <v xml:space="preserve">경북 </v>
      </c>
      <c r="H6731" s="2" t="s">
        <v>28259</v>
      </c>
      <c r="I6731" s="2" t="s">
        <v>63</v>
      </c>
      <c r="J6731" s="2" t="s">
        <v>28258</v>
      </c>
    </row>
    <row r="6732" spans="1:10" x14ac:dyDescent="0.3">
      <c r="A6732" s="3">
        <v>10011</v>
      </c>
      <c r="B6732" s="3">
        <v>5038116693</v>
      </c>
      <c r="C6732" s="2" t="s">
        <v>28346</v>
      </c>
      <c r="D6732" s="2" t="s">
        <v>1</v>
      </c>
      <c r="E6732" s="3" t="s">
        <v>2</v>
      </c>
      <c r="F6732" s="3">
        <v>47850</v>
      </c>
      <c r="G6732" s="3" t="str">
        <f t="shared" si="105"/>
        <v xml:space="preserve">경북 </v>
      </c>
      <c r="H6732" s="2" t="s">
        <v>28348</v>
      </c>
      <c r="I6732" s="2" t="s">
        <v>63</v>
      </c>
      <c r="J6732" s="2" t="s">
        <v>28347</v>
      </c>
    </row>
    <row r="6733" spans="1:10" x14ac:dyDescent="0.3">
      <c r="A6733" s="3">
        <v>10014</v>
      </c>
      <c r="B6733" s="3">
        <v>5138114260</v>
      </c>
      <c r="C6733" s="2" t="s">
        <v>28354</v>
      </c>
      <c r="D6733" s="2" t="s">
        <v>1</v>
      </c>
      <c r="E6733" s="3" t="s">
        <v>2</v>
      </c>
      <c r="F6733" s="3">
        <v>47190</v>
      </c>
      <c r="G6733" s="3" t="str">
        <f t="shared" si="105"/>
        <v xml:space="preserve">경북 </v>
      </c>
      <c r="H6733" s="2" t="s">
        <v>28356</v>
      </c>
      <c r="I6733" s="2" t="s">
        <v>150</v>
      </c>
      <c r="J6733" s="2" t="s">
        <v>28355</v>
      </c>
    </row>
    <row r="6734" spans="1:10" x14ac:dyDescent="0.3">
      <c r="A6734" s="3">
        <v>10015</v>
      </c>
      <c r="B6734" s="3">
        <v>5158132056</v>
      </c>
      <c r="C6734" s="2" t="s">
        <v>28357</v>
      </c>
      <c r="D6734" s="2" t="s">
        <v>1</v>
      </c>
      <c r="E6734" s="3" t="s">
        <v>2</v>
      </c>
      <c r="F6734" s="3">
        <v>47290</v>
      </c>
      <c r="G6734" s="3" t="str">
        <f t="shared" si="105"/>
        <v xml:space="preserve">경북 </v>
      </c>
      <c r="H6734" s="2" t="s">
        <v>28359</v>
      </c>
      <c r="I6734" s="2" t="s">
        <v>3256</v>
      </c>
      <c r="J6734" s="2" t="s">
        <v>28358</v>
      </c>
    </row>
    <row r="6735" spans="1:10" x14ac:dyDescent="0.3">
      <c r="A6735" s="3">
        <v>10047</v>
      </c>
      <c r="B6735" s="3">
        <v>5028133587</v>
      </c>
      <c r="C6735" s="2" t="s">
        <v>28442</v>
      </c>
      <c r="D6735" s="2" t="s">
        <v>1</v>
      </c>
      <c r="E6735" s="3" t="s">
        <v>2</v>
      </c>
      <c r="F6735" s="3">
        <v>47290</v>
      </c>
      <c r="G6735" s="3" t="str">
        <f t="shared" si="105"/>
        <v xml:space="preserve">경북 </v>
      </c>
      <c r="H6735" s="2" t="s">
        <v>28444</v>
      </c>
      <c r="I6735" s="2" t="s">
        <v>63</v>
      </c>
      <c r="J6735" s="2" t="s">
        <v>28443</v>
      </c>
    </row>
    <row r="6736" spans="1:10" x14ac:dyDescent="0.3">
      <c r="A6736" s="3">
        <v>10052</v>
      </c>
      <c r="B6736" s="3">
        <v>5051161755</v>
      </c>
      <c r="C6736" s="2" t="s">
        <v>28457</v>
      </c>
      <c r="D6736" s="2" t="s">
        <v>1</v>
      </c>
      <c r="E6736" s="3" t="s">
        <v>2</v>
      </c>
      <c r="F6736" s="3">
        <v>47130</v>
      </c>
      <c r="G6736" s="3" t="str">
        <f t="shared" si="105"/>
        <v xml:space="preserve">경북 </v>
      </c>
      <c r="H6736" s="2" t="s">
        <v>28459</v>
      </c>
      <c r="I6736" s="2" t="s">
        <v>1011</v>
      </c>
      <c r="J6736" s="2" t="s">
        <v>28458</v>
      </c>
    </row>
    <row r="6737" spans="1:10" x14ac:dyDescent="0.3">
      <c r="A6737" s="3">
        <v>10053</v>
      </c>
      <c r="B6737" s="3">
        <v>5058131706</v>
      </c>
      <c r="C6737" s="2" t="s">
        <v>28460</v>
      </c>
      <c r="D6737" s="2" t="s">
        <v>1</v>
      </c>
      <c r="E6737" s="3" t="s">
        <v>2</v>
      </c>
      <c r="F6737" s="3">
        <v>47290</v>
      </c>
      <c r="G6737" s="3" t="str">
        <f t="shared" si="105"/>
        <v xml:space="preserve">경북 </v>
      </c>
      <c r="H6737" s="2" t="s">
        <v>28462</v>
      </c>
      <c r="I6737" s="2" t="s">
        <v>5</v>
      </c>
      <c r="J6737" s="2" t="s">
        <v>28461</v>
      </c>
    </row>
    <row r="6738" spans="1:10" x14ac:dyDescent="0.3">
      <c r="A6738" s="3">
        <v>10054</v>
      </c>
      <c r="B6738" s="3">
        <v>5068115918</v>
      </c>
      <c r="C6738" s="2" t="s">
        <v>28463</v>
      </c>
      <c r="D6738" s="2" t="s">
        <v>132</v>
      </c>
      <c r="E6738" s="3" t="s">
        <v>133</v>
      </c>
      <c r="F6738" s="3">
        <v>47113</v>
      </c>
      <c r="G6738" s="3" t="str">
        <f t="shared" si="105"/>
        <v xml:space="preserve">경북 </v>
      </c>
      <c r="H6738" s="2" t="s">
        <v>28465</v>
      </c>
      <c r="I6738" s="2" t="s">
        <v>260</v>
      </c>
      <c r="J6738" s="2" t="s">
        <v>28464</v>
      </c>
    </row>
    <row r="6739" spans="1:10" x14ac:dyDescent="0.3">
      <c r="A6739" s="3">
        <v>10055</v>
      </c>
      <c r="B6739" s="3">
        <v>5068157617</v>
      </c>
      <c r="C6739" s="2" t="s">
        <v>28466</v>
      </c>
      <c r="D6739" s="2" t="s">
        <v>471</v>
      </c>
      <c r="E6739" s="3" t="s">
        <v>2</v>
      </c>
      <c r="F6739" s="3">
        <v>47111</v>
      </c>
      <c r="G6739" s="3" t="str">
        <f t="shared" si="105"/>
        <v xml:space="preserve">경북 </v>
      </c>
      <c r="H6739" s="2" t="s">
        <v>28468</v>
      </c>
      <c r="I6739" s="2" t="s">
        <v>1411</v>
      </c>
      <c r="J6739" s="2" t="s">
        <v>28467</v>
      </c>
    </row>
    <row r="6740" spans="1:10" x14ac:dyDescent="0.3">
      <c r="A6740" s="3">
        <v>10056</v>
      </c>
      <c r="B6740" s="3">
        <v>5158105340</v>
      </c>
      <c r="C6740" s="2" t="s">
        <v>28469</v>
      </c>
      <c r="D6740" s="2" t="s">
        <v>1</v>
      </c>
      <c r="E6740" s="3" t="s">
        <v>2</v>
      </c>
      <c r="F6740" s="3">
        <v>47290</v>
      </c>
      <c r="G6740" s="3" t="str">
        <f t="shared" si="105"/>
        <v xml:space="preserve">경북 </v>
      </c>
      <c r="H6740" s="2" t="s">
        <v>28471</v>
      </c>
      <c r="I6740" s="2" t="s">
        <v>63</v>
      </c>
      <c r="J6740" s="2" t="s">
        <v>28470</v>
      </c>
    </row>
    <row r="6741" spans="1:10" x14ac:dyDescent="0.3">
      <c r="A6741" s="3">
        <v>10068</v>
      </c>
      <c r="B6741" s="3">
        <v>1228179747</v>
      </c>
      <c r="C6741" s="2" t="s">
        <v>28502</v>
      </c>
      <c r="D6741" s="2" t="s">
        <v>1</v>
      </c>
      <c r="E6741" s="3" t="s">
        <v>2</v>
      </c>
      <c r="F6741" s="3">
        <v>47190</v>
      </c>
      <c r="G6741" s="3" t="str">
        <f t="shared" si="105"/>
        <v xml:space="preserve">경북 </v>
      </c>
      <c r="H6741" s="2" t="s">
        <v>28504</v>
      </c>
      <c r="I6741" s="2" t="s">
        <v>63</v>
      </c>
      <c r="J6741" s="2" t="s">
        <v>28503</v>
      </c>
    </row>
    <row r="6742" spans="1:10" x14ac:dyDescent="0.3">
      <c r="A6742" s="3">
        <v>10094</v>
      </c>
      <c r="B6742" s="3">
        <v>5088116228</v>
      </c>
      <c r="C6742" s="2" t="s">
        <v>28572</v>
      </c>
      <c r="D6742" s="2" t="s">
        <v>1</v>
      </c>
      <c r="E6742" s="3" t="s">
        <v>2</v>
      </c>
      <c r="F6742" s="3">
        <v>47770</v>
      </c>
      <c r="G6742" s="3" t="str">
        <f t="shared" si="105"/>
        <v xml:space="preserve">경북 </v>
      </c>
      <c r="H6742" s="2" t="s">
        <v>28574</v>
      </c>
      <c r="I6742" s="2" t="s">
        <v>136</v>
      </c>
      <c r="J6742" s="2" t="s">
        <v>28573</v>
      </c>
    </row>
    <row r="6743" spans="1:10" x14ac:dyDescent="0.3">
      <c r="A6743" s="3">
        <v>10233</v>
      </c>
      <c r="B6743" s="3">
        <v>5148145179</v>
      </c>
      <c r="C6743" s="2" t="s">
        <v>28938</v>
      </c>
      <c r="D6743" s="2" t="s">
        <v>1</v>
      </c>
      <c r="E6743" s="3" t="s">
        <v>2</v>
      </c>
      <c r="F6743" s="3">
        <v>47840</v>
      </c>
      <c r="G6743" s="3" t="str">
        <f t="shared" si="105"/>
        <v xml:space="preserve">경북 </v>
      </c>
      <c r="H6743" s="2" t="s">
        <v>28940</v>
      </c>
      <c r="I6743" s="2" t="s">
        <v>621</v>
      </c>
      <c r="J6743" s="2" t="s">
        <v>28939</v>
      </c>
    </row>
    <row r="6744" spans="1:10" x14ac:dyDescent="0.3">
      <c r="A6744" s="3">
        <v>10273</v>
      </c>
      <c r="B6744" s="3">
        <v>5068113297</v>
      </c>
      <c r="C6744" s="2" t="s">
        <v>17535</v>
      </c>
      <c r="D6744" s="2" t="s">
        <v>1</v>
      </c>
      <c r="E6744" s="3" t="s">
        <v>2</v>
      </c>
      <c r="F6744" s="3">
        <v>47113</v>
      </c>
      <c r="G6744" s="3" t="str">
        <f t="shared" si="105"/>
        <v xml:space="preserve">경북 </v>
      </c>
      <c r="H6744" s="2" t="s">
        <v>29045</v>
      </c>
      <c r="I6744" s="2" t="s">
        <v>1854</v>
      </c>
      <c r="J6744" s="2" t="s">
        <v>29044</v>
      </c>
    </row>
    <row r="6745" spans="1:10" x14ac:dyDescent="0.3">
      <c r="A6745" s="3">
        <v>10306</v>
      </c>
      <c r="B6745" s="3">
        <v>5138136468</v>
      </c>
      <c r="C6745" s="2" t="s">
        <v>29137</v>
      </c>
      <c r="D6745" s="2" t="s">
        <v>1</v>
      </c>
      <c r="E6745" s="3" t="s">
        <v>2</v>
      </c>
      <c r="F6745" s="3">
        <v>47190</v>
      </c>
      <c r="G6745" s="3" t="str">
        <f t="shared" si="105"/>
        <v xml:space="preserve">경북 </v>
      </c>
      <c r="H6745" s="2" t="s">
        <v>29139</v>
      </c>
      <c r="I6745" s="2" t="s">
        <v>11339</v>
      </c>
      <c r="J6745" s="2" t="s">
        <v>29138</v>
      </c>
    </row>
    <row r="6746" spans="1:10" x14ac:dyDescent="0.3">
      <c r="A6746" s="3">
        <v>10349</v>
      </c>
      <c r="B6746" s="3">
        <v>5038160729</v>
      </c>
      <c r="C6746" s="2" t="s">
        <v>29257</v>
      </c>
      <c r="D6746" s="2" t="s">
        <v>1</v>
      </c>
      <c r="E6746" s="3" t="s">
        <v>2</v>
      </c>
      <c r="F6746" s="3">
        <v>47290</v>
      </c>
      <c r="G6746" s="3" t="str">
        <f t="shared" si="105"/>
        <v xml:space="preserve">경북 </v>
      </c>
      <c r="H6746" s="2" t="s">
        <v>29259</v>
      </c>
      <c r="I6746" s="2" t="s">
        <v>382</v>
      </c>
      <c r="J6746" s="2" t="s">
        <v>29258</v>
      </c>
    </row>
    <row r="6747" spans="1:10" x14ac:dyDescent="0.3">
      <c r="A6747" s="3">
        <v>10354</v>
      </c>
      <c r="B6747" s="3">
        <v>5118106084</v>
      </c>
      <c r="C6747" s="2" t="s">
        <v>29272</v>
      </c>
      <c r="D6747" s="2" t="s">
        <v>1</v>
      </c>
      <c r="E6747" s="3" t="s">
        <v>2</v>
      </c>
      <c r="F6747" s="3">
        <v>47250</v>
      </c>
      <c r="G6747" s="3" t="str">
        <f t="shared" si="105"/>
        <v xml:space="preserve">경북 </v>
      </c>
      <c r="H6747" s="2" t="s">
        <v>29274</v>
      </c>
      <c r="I6747" s="2" t="s">
        <v>5612</v>
      </c>
      <c r="J6747" s="2" t="s">
        <v>29273</v>
      </c>
    </row>
    <row r="6748" spans="1:10" x14ac:dyDescent="0.3">
      <c r="A6748" s="3">
        <v>10381</v>
      </c>
      <c r="B6748" s="3">
        <v>5038181724</v>
      </c>
      <c r="C6748" s="2" t="s">
        <v>29348</v>
      </c>
      <c r="D6748" s="2" t="s">
        <v>1</v>
      </c>
      <c r="E6748" s="3" t="s">
        <v>2</v>
      </c>
      <c r="F6748" s="3">
        <v>47830</v>
      </c>
      <c r="G6748" s="3" t="str">
        <f t="shared" si="105"/>
        <v xml:space="preserve">경북 </v>
      </c>
      <c r="H6748" s="2" t="s">
        <v>29350</v>
      </c>
      <c r="I6748" s="2" t="s">
        <v>63</v>
      </c>
      <c r="J6748" s="2" t="s">
        <v>29349</v>
      </c>
    </row>
    <row r="6749" spans="1:10" x14ac:dyDescent="0.3">
      <c r="A6749" s="3">
        <v>10382</v>
      </c>
      <c r="B6749" s="3">
        <v>5078106595</v>
      </c>
      <c r="C6749" s="2" t="s">
        <v>29351</v>
      </c>
      <c r="D6749" s="2" t="s">
        <v>1</v>
      </c>
      <c r="E6749" s="3" t="s">
        <v>2</v>
      </c>
      <c r="F6749" s="3">
        <v>47770</v>
      </c>
      <c r="G6749" s="3" t="str">
        <f t="shared" si="105"/>
        <v xml:space="preserve">경북 </v>
      </c>
      <c r="H6749" s="2" t="s">
        <v>29353</v>
      </c>
      <c r="I6749" s="2" t="s">
        <v>47</v>
      </c>
      <c r="J6749" s="2" t="s">
        <v>29352</v>
      </c>
    </row>
    <row r="6750" spans="1:10" x14ac:dyDescent="0.3">
      <c r="A6750" s="3">
        <v>10384</v>
      </c>
      <c r="B6750" s="3">
        <v>5148170469</v>
      </c>
      <c r="C6750" s="2" t="s">
        <v>29356</v>
      </c>
      <c r="D6750" s="2" t="s">
        <v>1</v>
      </c>
      <c r="E6750" s="3" t="s">
        <v>2</v>
      </c>
      <c r="F6750" s="3">
        <v>47280</v>
      </c>
      <c r="G6750" s="3" t="str">
        <f t="shared" si="105"/>
        <v xml:space="preserve">경북 </v>
      </c>
      <c r="H6750" s="2" t="s">
        <v>29358</v>
      </c>
      <c r="I6750" s="2" t="s">
        <v>643</v>
      </c>
      <c r="J6750" s="2" t="s">
        <v>29357</v>
      </c>
    </row>
    <row r="6751" spans="1:10" x14ac:dyDescent="0.3">
      <c r="A6751" s="3">
        <v>10487</v>
      </c>
      <c r="B6751" s="3">
        <v>5138119310</v>
      </c>
      <c r="C6751" s="2" t="s">
        <v>29630</v>
      </c>
      <c r="D6751" s="2" t="s">
        <v>1</v>
      </c>
      <c r="E6751" s="3" t="s">
        <v>2</v>
      </c>
      <c r="F6751" s="3">
        <v>47190</v>
      </c>
      <c r="G6751" s="3" t="str">
        <f t="shared" si="105"/>
        <v xml:space="preserve">경북 </v>
      </c>
      <c r="H6751" s="2" t="s">
        <v>29632</v>
      </c>
      <c r="I6751" s="2" t="s">
        <v>1328</v>
      </c>
      <c r="J6751" s="2" t="s">
        <v>29631</v>
      </c>
    </row>
    <row r="6752" spans="1:10" x14ac:dyDescent="0.3">
      <c r="A6752" s="3">
        <v>10549</v>
      </c>
      <c r="B6752" s="3">
        <v>5058118120</v>
      </c>
      <c r="C6752" s="2" t="s">
        <v>29805</v>
      </c>
      <c r="D6752" s="2" t="s">
        <v>1</v>
      </c>
      <c r="E6752" s="3" t="s">
        <v>2</v>
      </c>
      <c r="F6752" s="3">
        <v>47130</v>
      </c>
      <c r="G6752" s="3" t="str">
        <f t="shared" si="105"/>
        <v xml:space="preserve">경북 </v>
      </c>
      <c r="H6752" s="2" t="s">
        <v>29807</v>
      </c>
      <c r="I6752" s="2" t="s">
        <v>63</v>
      </c>
      <c r="J6752" s="2" t="s">
        <v>29806</v>
      </c>
    </row>
    <row r="6753" spans="1:10" x14ac:dyDescent="0.3">
      <c r="A6753" s="3">
        <v>10585</v>
      </c>
      <c r="B6753" s="3">
        <v>5138129894</v>
      </c>
      <c r="C6753" s="2" t="s">
        <v>29906</v>
      </c>
      <c r="D6753" s="2" t="s">
        <v>1</v>
      </c>
      <c r="E6753" s="3" t="s">
        <v>2</v>
      </c>
      <c r="F6753" s="3">
        <v>47190</v>
      </c>
      <c r="G6753" s="3" t="str">
        <f t="shared" si="105"/>
        <v xml:space="preserve">경북 </v>
      </c>
      <c r="H6753" s="2" t="s">
        <v>29908</v>
      </c>
      <c r="I6753" s="2" t="s">
        <v>2862</v>
      </c>
      <c r="J6753" s="2" t="s">
        <v>29907</v>
      </c>
    </row>
    <row r="6754" spans="1:10" x14ac:dyDescent="0.3">
      <c r="A6754" s="3">
        <v>10586</v>
      </c>
      <c r="B6754" s="3">
        <v>5158121618</v>
      </c>
      <c r="C6754" s="2" t="s">
        <v>29909</v>
      </c>
      <c r="D6754" s="2" t="s">
        <v>1</v>
      </c>
      <c r="E6754" s="3" t="s">
        <v>2</v>
      </c>
      <c r="F6754" s="3">
        <v>47290</v>
      </c>
      <c r="G6754" s="3" t="str">
        <f t="shared" si="105"/>
        <v xml:space="preserve">경북 </v>
      </c>
      <c r="H6754" s="2" t="s">
        <v>29911</v>
      </c>
      <c r="I6754" s="2" t="s">
        <v>13</v>
      </c>
      <c r="J6754" s="2" t="s">
        <v>29910</v>
      </c>
    </row>
    <row r="6755" spans="1:10" x14ac:dyDescent="0.3">
      <c r="A6755" s="3">
        <v>10620</v>
      </c>
      <c r="B6755" s="3">
        <v>5023076304</v>
      </c>
      <c r="C6755" s="2" t="s">
        <v>29996</v>
      </c>
      <c r="D6755" s="2" t="s">
        <v>1</v>
      </c>
      <c r="E6755" s="3" t="s">
        <v>2</v>
      </c>
      <c r="F6755" s="3">
        <v>47290</v>
      </c>
      <c r="G6755" s="3" t="str">
        <f t="shared" si="105"/>
        <v xml:space="preserve">경북 </v>
      </c>
      <c r="H6755" s="2" t="s">
        <v>29998</v>
      </c>
      <c r="I6755" s="2" t="s">
        <v>393</v>
      </c>
      <c r="J6755" s="2" t="s">
        <v>29997</v>
      </c>
    </row>
    <row r="6756" spans="1:10" x14ac:dyDescent="0.3">
      <c r="A6756" s="3">
        <v>10623</v>
      </c>
      <c r="B6756" s="3">
        <v>5068115728</v>
      </c>
      <c r="C6756" s="2" t="s">
        <v>30005</v>
      </c>
      <c r="D6756" s="2" t="s">
        <v>1</v>
      </c>
      <c r="E6756" s="3" t="s">
        <v>2</v>
      </c>
      <c r="F6756" s="3">
        <v>47111</v>
      </c>
      <c r="G6756" s="3" t="str">
        <f t="shared" si="105"/>
        <v xml:space="preserve">경북 </v>
      </c>
      <c r="H6756" s="2" t="s">
        <v>30007</v>
      </c>
      <c r="I6756" s="2" t="s">
        <v>43</v>
      </c>
      <c r="J6756" s="2" t="s">
        <v>30006</v>
      </c>
    </row>
    <row r="6757" spans="1:10" x14ac:dyDescent="0.3">
      <c r="A6757" s="3">
        <v>10658</v>
      </c>
      <c r="B6757" s="3">
        <v>5158121485</v>
      </c>
      <c r="C6757" s="2" t="s">
        <v>30102</v>
      </c>
      <c r="D6757" s="2" t="s">
        <v>1</v>
      </c>
      <c r="E6757" s="3" t="s">
        <v>2</v>
      </c>
      <c r="F6757" s="3">
        <v>47290</v>
      </c>
      <c r="G6757" s="3" t="str">
        <f t="shared" si="105"/>
        <v xml:space="preserve">경북 </v>
      </c>
      <c r="H6757" s="2" t="s">
        <v>30104</v>
      </c>
      <c r="I6757" s="2" t="s">
        <v>534</v>
      </c>
      <c r="J6757" s="2" t="s">
        <v>30103</v>
      </c>
    </row>
    <row r="6758" spans="1:10" x14ac:dyDescent="0.3">
      <c r="A6758" s="3">
        <v>10690</v>
      </c>
      <c r="B6758" s="3">
        <v>5138522448</v>
      </c>
      <c r="C6758" s="2" t="s">
        <v>30189</v>
      </c>
      <c r="D6758" s="2" t="s">
        <v>132</v>
      </c>
      <c r="E6758" s="3" t="s">
        <v>133</v>
      </c>
      <c r="F6758" s="3">
        <v>47190</v>
      </c>
      <c r="G6758" s="3" t="str">
        <f t="shared" si="105"/>
        <v xml:space="preserve">경북 </v>
      </c>
      <c r="H6758" s="2" t="s">
        <v>30191</v>
      </c>
      <c r="I6758" s="2" t="s">
        <v>308</v>
      </c>
      <c r="J6758" s="2" t="s">
        <v>30190</v>
      </c>
    </row>
    <row r="6759" spans="1:10" x14ac:dyDescent="0.3">
      <c r="A6759" s="3">
        <v>10727</v>
      </c>
      <c r="B6759" s="3">
        <v>5028169071</v>
      </c>
      <c r="C6759" s="2" t="s">
        <v>30283</v>
      </c>
      <c r="D6759" s="2" t="s">
        <v>1</v>
      </c>
      <c r="E6759" s="3" t="s">
        <v>2</v>
      </c>
      <c r="F6759" s="3">
        <v>47290</v>
      </c>
      <c r="G6759" s="3" t="str">
        <f t="shared" si="105"/>
        <v xml:space="preserve">경북 </v>
      </c>
      <c r="H6759" s="2" t="s">
        <v>30285</v>
      </c>
      <c r="I6759" s="2" t="s">
        <v>1863</v>
      </c>
      <c r="J6759" s="2" t="s">
        <v>30284</v>
      </c>
    </row>
    <row r="6760" spans="1:10" x14ac:dyDescent="0.3">
      <c r="A6760" s="3">
        <v>10729</v>
      </c>
      <c r="B6760" s="3">
        <v>5058120946</v>
      </c>
      <c r="C6760" s="2" t="s">
        <v>30289</v>
      </c>
      <c r="D6760" s="2" t="s">
        <v>1</v>
      </c>
      <c r="E6760" s="3" t="s">
        <v>2</v>
      </c>
      <c r="F6760" s="3">
        <v>47230</v>
      </c>
      <c r="G6760" s="3" t="str">
        <f t="shared" si="105"/>
        <v xml:space="preserve">경북 </v>
      </c>
      <c r="H6760" s="2" t="s">
        <v>30291</v>
      </c>
      <c r="I6760" s="2" t="s">
        <v>478</v>
      </c>
      <c r="J6760" s="2" t="s">
        <v>30290</v>
      </c>
    </row>
    <row r="6761" spans="1:10" x14ac:dyDescent="0.3">
      <c r="A6761" s="3">
        <v>10737</v>
      </c>
      <c r="B6761" s="3">
        <v>1208161085</v>
      </c>
      <c r="C6761" s="2" t="s">
        <v>30310</v>
      </c>
      <c r="D6761" s="2" t="s">
        <v>1</v>
      </c>
      <c r="E6761" s="3" t="s">
        <v>2</v>
      </c>
      <c r="F6761" s="3">
        <v>47190</v>
      </c>
      <c r="G6761" s="3" t="str">
        <f t="shared" si="105"/>
        <v xml:space="preserve">경북 </v>
      </c>
      <c r="H6761" s="2" t="s">
        <v>30312</v>
      </c>
      <c r="I6761" s="2" t="s">
        <v>1328</v>
      </c>
      <c r="J6761" s="2" t="s">
        <v>30311</v>
      </c>
    </row>
    <row r="6762" spans="1:10" x14ac:dyDescent="0.3">
      <c r="A6762" s="3">
        <v>10752</v>
      </c>
      <c r="B6762" s="3">
        <v>2208124115</v>
      </c>
      <c r="C6762" s="2" t="s">
        <v>30351</v>
      </c>
      <c r="D6762" s="2" t="s">
        <v>1</v>
      </c>
      <c r="E6762" s="3" t="s">
        <v>2</v>
      </c>
      <c r="F6762" s="3">
        <v>47190</v>
      </c>
      <c r="G6762" s="3" t="str">
        <f t="shared" si="105"/>
        <v xml:space="preserve">경북 </v>
      </c>
      <c r="H6762" s="2" t="s">
        <v>18677</v>
      </c>
      <c r="I6762" s="2" t="s">
        <v>146</v>
      </c>
      <c r="J6762" s="2" t="s">
        <v>30352</v>
      </c>
    </row>
    <row r="6763" spans="1:10" x14ac:dyDescent="0.3">
      <c r="A6763" s="3">
        <v>10821</v>
      </c>
      <c r="B6763" s="3">
        <v>5048131571</v>
      </c>
      <c r="C6763" s="2" t="s">
        <v>30534</v>
      </c>
      <c r="D6763" s="2" t="s">
        <v>1</v>
      </c>
      <c r="E6763" s="3" t="s">
        <v>2</v>
      </c>
      <c r="F6763" s="3">
        <v>47840</v>
      </c>
      <c r="G6763" s="3" t="str">
        <f t="shared" si="105"/>
        <v xml:space="preserve">경북 </v>
      </c>
      <c r="H6763" s="2" t="s">
        <v>30536</v>
      </c>
      <c r="I6763" s="2" t="s">
        <v>95</v>
      </c>
      <c r="J6763" s="2" t="s">
        <v>30535</v>
      </c>
    </row>
    <row r="6764" spans="1:10" x14ac:dyDescent="0.3">
      <c r="A6764" s="3">
        <v>10822</v>
      </c>
      <c r="B6764" s="3">
        <v>5108109055</v>
      </c>
      <c r="C6764" s="2" t="s">
        <v>30537</v>
      </c>
      <c r="D6764" s="2" t="s">
        <v>1</v>
      </c>
      <c r="E6764" s="3" t="s">
        <v>2</v>
      </c>
      <c r="F6764" s="3">
        <v>47840</v>
      </c>
      <c r="G6764" s="3" t="str">
        <f t="shared" si="105"/>
        <v xml:space="preserve">경북 </v>
      </c>
      <c r="H6764" s="2" t="s">
        <v>30539</v>
      </c>
      <c r="I6764" s="2" t="s">
        <v>308</v>
      </c>
      <c r="J6764" s="2" t="s">
        <v>30538</v>
      </c>
    </row>
    <row r="6765" spans="1:10" x14ac:dyDescent="0.3">
      <c r="A6765" s="3">
        <v>10823</v>
      </c>
      <c r="B6765" s="3">
        <v>5138136283</v>
      </c>
      <c r="C6765" s="2" t="s">
        <v>30540</v>
      </c>
      <c r="D6765" s="2" t="s">
        <v>1</v>
      </c>
      <c r="E6765" s="3" t="s">
        <v>2</v>
      </c>
      <c r="F6765" s="3">
        <v>47850</v>
      </c>
      <c r="G6765" s="3" t="str">
        <f t="shared" si="105"/>
        <v xml:space="preserve">경북 </v>
      </c>
      <c r="H6765" s="2" t="s">
        <v>30542</v>
      </c>
      <c r="I6765" s="2" t="s">
        <v>154</v>
      </c>
      <c r="J6765" s="2" t="s">
        <v>30541</v>
      </c>
    </row>
    <row r="6766" spans="1:10" x14ac:dyDescent="0.3">
      <c r="A6766" s="3">
        <v>10859</v>
      </c>
      <c r="B6766" s="3">
        <v>5068133667</v>
      </c>
      <c r="C6766" s="2" t="s">
        <v>30638</v>
      </c>
      <c r="D6766" s="2" t="s">
        <v>1</v>
      </c>
      <c r="E6766" s="3" t="s">
        <v>2</v>
      </c>
      <c r="F6766" s="3">
        <v>47111</v>
      </c>
      <c r="G6766" s="3" t="str">
        <f t="shared" si="105"/>
        <v xml:space="preserve">경북 </v>
      </c>
      <c r="H6766" s="2" t="s">
        <v>30640</v>
      </c>
      <c r="I6766" s="2" t="s">
        <v>22476</v>
      </c>
      <c r="J6766" s="2" t="s">
        <v>30639</v>
      </c>
    </row>
    <row r="6767" spans="1:10" x14ac:dyDescent="0.3">
      <c r="A6767" s="3">
        <v>10860</v>
      </c>
      <c r="B6767" s="3">
        <v>5138100048</v>
      </c>
      <c r="C6767" s="2" t="s">
        <v>30641</v>
      </c>
      <c r="D6767" s="2" t="s">
        <v>1</v>
      </c>
      <c r="E6767" s="3" t="s">
        <v>2</v>
      </c>
      <c r="F6767" s="3">
        <v>47190</v>
      </c>
      <c r="G6767" s="3" t="str">
        <f t="shared" si="105"/>
        <v xml:space="preserve">경북 </v>
      </c>
      <c r="H6767" s="2" t="s">
        <v>30643</v>
      </c>
      <c r="I6767" s="2" t="s">
        <v>541</v>
      </c>
      <c r="J6767" s="2" t="s">
        <v>30642</v>
      </c>
    </row>
    <row r="6768" spans="1:10" x14ac:dyDescent="0.3">
      <c r="A6768" s="3">
        <v>10862</v>
      </c>
      <c r="B6768" s="3">
        <v>5148132693</v>
      </c>
      <c r="C6768" s="2" t="s">
        <v>30647</v>
      </c>
      <c r="D6768" s="2" t="s">
        <v>1</v>
      </c>
      <c r="E6768" s="3" t="s">
        <v>2</v>
      </c>
      <c r="F6768" s="3">
        <v>47830</v>
      </c>
      <c r="G6768" s="3" t="str">
        <f t="shared" si="105"/>
        <v xml:space="preserve">경북 </v>
      </c>
      <c r="H6768" s="2" t="s">
        <v>30649</v>
      </c>
      <c r="I6768" s="2" t="s">
        <v>99</v>
      </c>
      <c r="J6768" s="2" t="s">
        <v>30648</v>
      </c>
    </row>
    <row r="6769" spans="1:10" x14ac:dyDescent="0.3">
      <c r="A6769" s="3">
        <v>10863</v>
      </c>
      <c r="B6769" s="3">
        <v>5148140117</v>
      </c>
      <c r="C6769" s="2" t="s">
        <v>30650</v>
      </c>
      <c r="D6769" s="2" t="s">
        <v>1</v>
      </c>
      <c r="E6769" s="3" t="s">
        <v>2</v>
      </c>
      <c r="F6769" s="3">
        <v>47850</v>
      </c>
      <c r="G6769" s="3" t="str">
        <f t="shared" si="105"/>
        <v xml:space="preserve">경북 </v>
      </c>
      <c r="H6769" s="2" t="s">
        <v>30652</v>
      </c>
      <c r="I6769" s="2" t="s">
        <v>43</v>
      </c>
      <c r="J6769" s="2" t="s">
        <v>30651</v>
      </c>
    </row>
    <row r="6770" spans="1:10" x14ac:dyDescent="0.3">
      <c r="A6770" s="3">
        <v>10907</v>
      </c>
      <c r="B6770" s="3">
        <v>5048157697</v>
      </c>
      <c r="C6770" s="2" t="s">
        <v>30763</v>
      </c>
      <c r="D6770" s="2" t="s">
        <v>1</v>
      </c>
      <c r="E6770" s="3" t="s">
        <v>2</v>
      </c>
      <c r="F6770" s="3">
        <v>47290</v>
      </c>
      <c r="G6770" s="3" t="str">
        <f t="shared" si="105"/>
        <v xml:space="preserve">경북 </v>
      </c>
      <c r="H6770" s="2" t="s">
        <v>30765</v>
      </c>
      <c r="I6770" s="2" t="s">
        <v>63</v>
      </c>
      <c r="J6770" s="2" t="s">
        <v>30764</v>
      </c>
    </row>
    <row r="6771" spans="1:10" x14ac:dyDescent="0.3">
      <c r="A6771" s="3">
        <v>10908</v>
      </c>
      <c r="B6771" s="3">
        <v>5068147012</v>
      </c>
      <c r="C6771" s="2" t="s">
        <v>30766</v>
      </c>
      <c r="D6771" s="2" t="s">
        <v>471</v>
      </c>
      <c r="E6771" s="3" t="s">
        <v>2</v>
      </c>
      <c r="F6771" s="3">
        <v>47130</v>
      </c>
      <c r="G6771" s="3" t="str">
        <f t="shared" si="105"/>
        <v xml:space="preserve">경북 </v>
      </c>
      <c r="H6771" s="2" t="s">
        <v>30768</v>
      </c>
      <c r="I6771" s="2" t="s">
        <v>51</v>
      </c>
      <c r="J6771" s="2" t="s">
        <v>30767</v>
      </c>
    </row>
    <row r="6772" spans="1:10" x14ac:dyDescent="0.3">
      <c r="A6772" s="3">
        <v>10951</v>
      </c>
      <c r="B6772" s="3">
        <v>5041561842</v>
      </c>
      <c r="C6772" s="2" t="s">
        <v>30880</v>
      </c>
      <c r="D6772" s="2" t="s">
        <v>1</v>
      </c>
      <c r="E6772" s="3" t="s">
        <v>2</v>
      </c>
      <c r="F6772" s="3">
        <v>47850</v>
      </c>
      <c r="G6772" s="3" t="str">
        <f t="shared" si="105"/>
        <v xml:space="preserve">경북 </v>
      </c>
      <c r="H6772" s="2" t="s">
        <v>30882</v>
      </c>
      <c r="I6772" s="2" t="s">
        <v>348</v>
      </c>
      <c r="J6772" s="2" t="s">
        <v>30881</v>
      </c>
    </row>
    <row r="6773" spans="1:10" x14ac:dyDescent="0.3">
      <c r="A6773" s="3">
        <v>10952</v>
      </c>
      <c r="B6773" s="3">
        <v>5048119994</v>
      </c>
      <c r="C6773" s="2" t="s">
        <v>30883</v>
      </c>
      <c r="D6773" s="2" t="s">
        <v>1</v>
      </c>
      <c r="E6773" s="3" t="s">
        <v>2</v>
      </c>
      <c r="F6773" s="3">
        <v>47850</v>
      </c>
      <c r="G6773" s="3" t="str">
        <f t="shared" si="105"/>
        <v xml:space="preserve">경북 </v>
      </c>
      <c r="H6773" s="2" t="s">
        <v>30885</v>
      </c>
      <c r="I6773" s="2" t="s">
        <v>541</v>
      </c>
      <c r="J6773" s="2" t="s">
        <v>30884</v>
      </c>
    </row>
    <row r="6774" spans="1:10" x14ac:dyDescent="0.3">
      <c r="A6774" s="3">
        <v>10954</v>
      </c>
      <c r="B6774" s="3">
        <v>5058142858</v>
      </c>
      <c r="C6774" s="2" t="s">
        <v>30889</v>
      </c>
      <c r="D6774" s="2" t="s">
        <v>1</v>
      </c>
      <c r="E6774" s="3" t="s">
        <v>2</v>
      </c>
      <c r="F6774" s="3">
        <v>47130</v>
      </c>
      <c r="G6774" s="3" t="str">
        <f t="shared" si="105"/>
        <v xml:space="preserve">경북 </v>
      </c>
      <c r="H6774" s="2" t="s">
        <v>30891</v>
      </c>
      <c r="I6774" s="2" t="s">
        <v>1234</v>
      </c>
      <c r="J6774" s="2" t="s">
        <v>30890</v>
      </c>
    </row>
    <row r="6775" spans="1:10" x14ac:dyDescent="0.3">
      <c r="A6775" s="3">
        <v>10955</v>
      </c>
      <c r="B6775" s="3">
        <v>5138119659</v>
      </c>
      <c r="C6775" s="2" t="s">
        <v>30892</v>
      </c>
      <c r="D6775" s="2" t="s">
        <v>1</v>
      </c>
      <c r="E6775" s="3" t="s">
        <v>2</v>
      </c>
      <c r="F6775" s="3">
        <v>47190</v>
      </c>
      <c r="G6775" s="3" t="str">
        <f t="shared" si="105"/>
        <v xml:space="preserve">경북 </v>
      </c>
      <c r="H6775" s="2" t="s">
        <v>30894</v>
      </c>
      <c r="I6775" s="2" t="s">
        <v>430</v>
      </c>
      <c r="J6775" s="2" t="s">
        <v>30893</v>
      </c>
    </row>
    <row r="6776" spans="1:10" x14ac:dyDescent="0.3">
      <c r="A6776" s="3">
        <v>10994</v>
      </c>
      <c r="B6776" s="3">
        <v>5028162971</v>
      </c>
      <c r="C6776" s="2" t="s">
        <v>30995</v>
      </c>
      <c r="D6776" s="2" t="s">
        <v>1</v>
      </c>
      <c r="E6776" s="3" t="s">
        <v>2</v>
      </c>
      <c r="F6776" s="3">
        <v>47290</v>
      </c>
      <c r="G6776" s="3" t="str">
        <f t="shared" si="105"/>
        <v xml:space="preserve">경북 </v>
      </c>
      <c r="H6776" s="2" t="s">
        <v>30997</v>
      </c>
      <c r="I6776" s="2" t="s">
        <v>63</v>
      </c>
      <c r="J6776" s="2" t="s">
        <v>30996</v>
      </c>
    </row>
    <row r="6777" spans="1:10" x14ac:dyDescent="0.3">
      <c r="A6777" s="3">
        <v>10995</v>
      </c>
      <c r="B6777" s="3">
        <v>5058118421</v>
      </c>
      <c r="C6777" s="2" t="s">
        <v>30998</v>
      </c>
      <c r="D6777" s="2" t="s">
        <v>1</v>
      </c>
      <c r="E6777" s="3" t="s">
        <v>2</v>
      </c>
      <c r="F6777" s="3">
        <v>47130</v>
      </c>
      <c r="G6777" s="3" t="str">
        <f t="shared" si="105"/>
        <v xml:space="preserve">경북 </v>
      </c>
      <c r="H6777" s="2" t="s">
        <v>31000</v>
      </c>
      <c r="I6777" s="2" t="s">
        <v>63</v>
      </c>
      <c r="J6777" s="2" t="s">
        <v>30999</v>
      </c>
    </row>
    <row r="6778" spans="1:10" x14ac:dyDescent="0.3">
      <c r="A6778" s="3">
        <v>10996</v>
      </c>
      <c r="B6778" s="3">
        <v>5108110800</v>
      </c>
      <c r="C6778" s="2" t="s">
        <v>31001</v>
      </c>
      <c r="D6778" s="2" t="s">
        <v>132</v>
      </c>
      <c r="E6778" s="3" t="s">
        <v>133</v>
      </c>
      <c r="F6778" s="3">
        <v>47150</v>
      </c>
      <c r="G6778" s="3" t="str">
        <f t="shared" si="105"/>
        <v xml:space="preserve">경북 </v>
      </c>
      <c r="H6778" s="2" t="s">
        <v>31003</v>
      </c>
      <c r="I6778" s="2" t="s">
        <v>146</v>
      </c>
      <c r="J6778" s="2" t="s">
        <v>31002</v>
      </c>
    </row>
    <row r="6779" spans="1:10" x14ac:dyDescent="0.3">
      <c r="A6779" s="3">
        <v>10997</v>
      </c>
      <c r="B6779" s="3">
        <v>5138143561</v>
      </c>
      <c r="C6779" s="2" t="s">
        <v>31004</v>
      </c>
      <c r="D6779" s="2" t="s">
        <v>1</v>
      </c>
      <c r="E6779" s="3" t="s">
        <v>2</v>
      </c>
      <c r="F6779" s="3">
        <v>47850</v>
      </c>
      <c r="G6779" s="3" t="str">
        <f t="shared" si="105"/>
        <v xml:space="preserve">경북 </v>
      </c>
      <c r="H6779" s="2" t="s">
        <v>31006</v>
      </c>
      <c r="I6779" s="2" t="s">
        <v>1508</v>
      </c>
      <c r="J6779" s="2" t="s">
        <v>31005</v>
      </c>
    </row>
    <row r="6780" spans="1:10" x14ac:dyDescent="0.3">
      <c r="A6780" s="3">
        <v>11051</v>
      </c>
      <c r="B6780" s="3">
        <v>5068134929</v>
      </c>
      <c r="C6780" s="2" t="s">
        <v>23573</v>
      </c>
      <c r="D6780" s="2" t="s">
        <v>1</v>
      </c>
      <c r="E6780" s="3" t="s">
        <v>2</v>
      </c>
      <c r="F6780" s="3">
        <v>47113</v>
      </c>
      <c r="G6780" s="3" t="str">
        <f t="shared" si="105"/>
        <v xml:space="preserve">경북 </v>
      </c>
      <c r="H6780" s="2" t="s">
        <v>31147</v>
      </c>
      <c r="I6780" s="2" t="s">
        <v>9210</v>
      </c>
      <c r="J6780" s="2" t="s">
        <v>31146</v>
      </c>
    </row>
    <row r="6781" spans="1:10" x14ac:dyDescent="0.3">
      <c r="A6781" s="3">
        <v>11052</v>
      </c>
      <c r="B6781" s="3">
        <v>5068165631</v>
      </c>
      <c r="C6781" s="2" t="s">
        <v>31148</v>
      </c>
      <c r="D6781" s="2" t="s">
        <v>1</v>
      </c>
      <c r="E6781" s="3" t="s">
        <v>2</v>
      </c>
      <c r="F6781" s="3">
        <v>47130</v>
      </c>
      <c r="G6781" s="3" t="str">
        <f t="shared" si="105"/>
        <v xml:space="preserve">경북 </v>
      </c>
      <c r="H6781" s="2" t="s">
        <v>31150</v>
      </c>
      <c r="I6781" s="2" t="s">
        <v>541</v>
      </c>
      <c r="J6781" s="2" t="s">
        <v>31149</v>
      </c>
    </row>
    <row r="6782" spans="1:10" x14ac:dyDescent="0.3">
      <c r="A6782" s="3">
        <v>11053</v>
      </c>
      <c r="B6782" s="3">
        <v>5108101859</v>
      </c>
      <c r="C6782" s="2" t="s">
        <v>31151</v>
      </c>
      <c r="D6782" s="2" t="s">
        <v>132</v>
      </c>
      <c r="E6782" s="3" t="s">
        <v>133</v>
      </c>
      <c r="F6782" s="3">
        <v>47150</v>
      </c>
      <c r="G6782" s="3" t="str">
        <f t="shared" si="105"/>
        <v xml:space="preserve">경북 </v>
      </c>
      <c r="H6782" s="2" t="s">
        <v>31153</v>
      </c>
      <c r="I6782" s="2" t="s">
        <v>996</v>
      </c>
      <c r="J6782" s="2" t="s">
        <v>31152</v>
      </c>
    </row>
    <row r="6783" spans="1:10" x14ac:dyDescent="0.3">
      <c r="A6783" s="3">
        <v>11054</v>
      </c>
      <c r="B6783" s="3">
        <v>5108126525</v>
      </c>
      <c r="C6783" s="2" t="s">
        <v>31154</v>
      </c>
      <c r="D6783" s="2" t="s">
        <v>1</v>
      </c>
      <c r="E6783" s="3" t="s">
        <v>2</v>
      </c>
      <c r="F6783" s="3">
        <v>47150</v>
      </c>
      <c r="G6783" s="3" t="str">
        <f t="shared" si="105"/>
        <v xml:space="preserve">경북 </v>
      </c>
      <c r="H6783" s="2" t="s">
        <v>31156</v>
      </c>
      <c r="I6783" s="2" t="s">
        <v>43</v>
      </c>
      <c r="J6783" s="2" t="s">
        <v>31155</v>
      </c>
    </row>
    <row r="6784" spans="1:10" x14ac:dyDescent="0.3">
      <c r="A6784" s="3">
        <v>11139</v>
      </c>
      <c r="B6784" s="3">
        <v>5018112217</v>
      </c>
      <c r="C6784" s="2" t="s">
        <v>31386</v>
      </c>
      <c r="D6784" s="2" t="s">
        <v>1</v>
      </c>
      <c r="E6784" s="3" t="s">
        <v>2</v>
      </c>
      <c r="F6784" s="3">
        <v>47250</v>
      </c>
      <c r="G6784" s="3" t="str">
        <f t="shared" si="105"/>
        <v xml:space="preserve">경북 </v>
      </c>
      <c r="H6784" s="2" t="s">
        <v>31388</v>
      </c>
      <c r="I6784" s="2" t="s">
        <v>5</v>
      </c>
      <c r="J6784" s="2" t="s">
        <v>31387</v>
      </c>
    </row>
    <row r="6785" spans="1:10" x14ac:dyDescent="0.3">
      <c r="A6785" s="3">
        <v>11142</v>
      </c>
      <c r="B6785" s="3">
        <v>5068157830</v>
      </c>
      <c r="C6785" s="2" t="s">
        <v>31395</v>
      </c>
      <c r="D6785" s="2" t="s">
        <v>132</v>
      </c>
      <c r="E6785" s="3" t="s">
        <v>133</v>
      </c>
      <c r="F6785" s="3">
        <v>47130</v>
      </c>
      <c r="G6785" s="3" t="str">
        <f t="shared" si="105"/>
        <v xml:space="preserve">경북 </v>
      </c>
      <c r="H6785" s="2" t="s">
        <v>31397</v>
      </c>
      <c r="I6785" s="2" t="s">
        <v>688</v>
      </c>
      <c r="J6785" s="2" t="s">
        <v>31396</v>
      </c>
    </row>
    <row r="6786" spans="1:10" x14ac:dyDescent="0.3">
      <c r="A6786" s="3">
        <v>11143</v>
      </c>
      <c r="B6786" s="3">
        <v>5158106368</v>
      </c>
      <c r="C6786" s="2" t="s">
        <v>31398</v>
      </c>
      <c r="D6786" s="2" t="s">
        <v>1</v>
      </c>
      <c r="E6786" s="3" t="s">
        <v>2</v>
      </c>
      <c r="F6786" s="3">
        <v>47290</v>
      </c>
      <c r="G6786" s="3" t="str">
        <f t="shared" si="105"/>
        <v xml:space="preserve">경북 </v>
      </c>
      <c r="H6786" s="2" t="s">
        <v>31400</v>
      </c>
      <c r="I6786" s="2" t="s">
        <v>180</v>
      </c>
      <c r="J6786" s="2" t="s">
        <v>31399</v>
      </c>
    </row>
    <row r="6787" spans="1:10" x14ac:dyDescent="0.3">
      <c r="A6787" s="3">
        <v>11177</v>
      </c>
      <c r="B6787" s="3">
        <v>5048188754</v>
      </c>
      <c r="C6787" s="2" t="s">
        <v>31489</v>
      </c>
      <c r="D6787" s="2" t="s">
        <v>1</v>
      </c>
      <c r="E6787" s="3" t="s">
        <v>2</v>
      </c>
      <c r="F6787" s="3">
        <v>47290</v>
      </c>
      <c r="G6787" s="3" t="str">
        <f t="shared" ref="G6787:G6850" si="106">LEFT(H6787,3)</f>
        <v xml:space="preserve">경북 </v>
      </c>
      <c r="H6787" s="2" t="s">
        <v>31491</v>
      </c>
      <c r="I6787" s="2" t="s">
        <v>308</v>
      </c>
      <c r="J6787" s="2" t="s">
        <v>31490</v>
      </c>
    </row>
    <row r="6788" spans="1:10" x14ac:dyDescent="0.3">
      <c r="A6788" s="3">
        <v>11178</v>
      </c>
      <c r="B6788" s="3">
        <v>5138120952</v>
      </c>
      <c r="C6788" s="2" t="s">
        <v>31492</v>
      </c>
      <c r="D6788" s="2" t="s">
        <v>1</v>
      </c>
      <c r="E6788" s="3" t="s">
        <v>2</v>
      </c>
      <c r="F6788" s="3">
        <v>47190</v>
      </c>
      <c r="G6788" s="3" t="str">
        <f t="shared" si="106"/>
        <v xml:space="preserve">경북 </v>
      </c>
      <c r="H6788" s="2" t="s">
        <v>31494</v>
      </c>
      <c r="I6788" s="2" t="s">
        <v>1567</v>
      </c>
      <c r="J6788" s="2" t="s">
        <v>31493</v>
      </c>
    </row>
    <row r="6789" spans="1:10" x14ac:dyDescent="0.3">
      <c r="A6789" s="3">
        <v>11204</v>
      </c>
      <c r="B6789" s="3">
        <v>5038127531</v>
      </c>
      <c r="C6789" s="2" t="s">
        <v>31555</v>
      </c>
      <c r="D6789" s="2" t="s">
        <v>1</v>
      </c>
      <c r="E6789" s="3" t="s">
        <v>2</v>
      </c>
      <c r="F6789" s="3">
        <v>47170</v>
      </c>
      <c r="G6789" s="3" t="str">
        <f t="shared" si="106"/>
        <v xml:space="preserve">경북 </v>
      </c>
      <c r="H6789" s="2" t="s">
        <v>31557</v>
      </c>
      <c r="I6789" s="2" t="s">
        <v>5</v>
      </c>
      <c r="J6789" s="2" t="s">
        <v>31556</v>
      </c>
    </row>
    <row r="6790" spans="1:10" x14ac:dyDescent="0.3">
      <c r="A6790" s="3">
        <v>11205</v>
      </c>
      <c r="B6790" s="3">
        <v>5038148079</v>
      </c>
      <c r="C6790" s="2" t="s">
        <v>31558</v>
      </c>
      <c r="D6790" s="2" t="s">
        <v>1</v>
      </c>
      <c r="E6790" s="3" t="s">
        <v>2</v>
      </c>
      <c r="F6790" s="3">
        <v>47830</v>
      </c>
      <c r="G6790" s="3" t="str">
        <f t="shared" si="106"/>
        <v xml:space="preserve">경북 </v>
      </c>
      <c r="H6790" s="2" t="s">
        <v>31560</v>
      </c>
      <c r="I6790" s="2" t="s">
        <v>10122</v>
      </c>
      <c r="J6790" s="2" t="s">
        <v>31559</v>
      </c>
    </row>
    <row r="6791" spans="1:10" x14ac:dyDescent="0.3">
      <c r="A6791" s="3">
        <v>11206</v>
      </c>
      <c r="B6791" s="3">
        <v>5038196192</v>
      </c>
      <c r="C6791" s="2" t="s">
        <v>31561</v>
      </c>
      <c r="D6791" s="2" t="s">
        <v>1</v>
      </c>
      <c r="E6791" s="3" t="s">
        <v>2</v>
      </c>
      <c r="F6791" s="3">
        <v>47830</v>
      </c>
      <c r="G6791" s="3" t="str">
        <f t="shared" si="106"/>
        <v xml:space="preserve">경북 </v>
      </c>
      <c r="H6791" s="2" t="s">
        <v>31563</v>
      </c>
      <c r="I6791" s="2" t="s">
        <v>264</v>
      </c>
      <c r="J6791" s="2" t="s">
        <v>31562</v>
      </c>
    </row>
    <row r="6792" spans="1:10" x14ac:dyDescent="0.3">
      <c r="A6792" s="3">
        <v>11208</v>
      </c>
      <c r="B6792" s="3">
        <v>5058100066</v>
      </c>
      <c r="C6792" s="2" t="s">
        <v>31567</v>
      </c>
      <c r="D6792" s="2" t="s">
        <v>1</v>
      </c>
      <c r="E6792" s="3" t="s">
        <v>2</v>
      </c>
      <c r="F6792" s="3">
        <v>47130</v>
      </c>
      <c r="G6792" s="3" t="str">
        <f t="shared" si="106"/>
        <v xml:space="preserve">경북 </v>
      </c>
      <c r="H6792" s="2" t="s">
        <v>31569</v>
      </c>
      <c r="I6792" s="2" t="s">
        <v>31570</v>
      </c>
      <c r="J6792" s="2" t="s">
        <v>31568</v>
      </c>
    </row>
    <row r="6793" spans="1:10" x14ac:dyDescent="0.3">
      <c r="A6793" s="3">
        <v>11209</v>
      </c>
      <c r="B6793" s="3">
        <v>5068158601</v>
      </c>
      <c r="C6793" s="2" t="s">
        <v>31571</v>
      </c>
      <c r="D6793" s="2" t="s">
        <v>1</v>
      </c>
      <c r="E6793" s="3" t="s">
        <v>2</v>
      </c>
      <c r="F6793" s="3">
        <v>47111</v>
      </c>
      <c r="G6793" s="3" t="str">
        <f t="shared" si="106"/>
        <v xml:space="preserve">경북 </v>
      </c>
      <c r="H6793" s="2" t="s">
        <v>31573</v>
      </c>
      <c r="I6793" s="2" t="s">
        <v>43</v>
      </c>
      <c r="J6793" s="2" t="s">
        <v>31572</v>
      </c>
    </row>
    <row r="6794" spans="1:10" x14ac:dyDescent="0.3">
      <c r="A6794" s="3">
        <v>11246</v>
      </c>
      <c r="B6794" s="3">
        <v>5058141446</v>
      </c>
      <c r="C6794" s="2" t="s">
        <v>19293</v>
      </c>
      <c r="D6794" s="2" t="s">
        <v>1</v>
      </c>
      <c r="E6794" s="3" t="s">
        <v>2</v>
      </c>
      <c r="F6794" s="3">
        <v>47130</v>
      </c>
      <c r="G6794" s="3" t="str">
        <f t="shared" si="106"/>
        <v xml:space="preserve">경북 </v>
      </c>
      <c r="H6794" s="2" t="s">
        <v>31669</v>
      </c>
      <c r="I6794" s="2" t="s">
        <v>99</v>
      </c>
      <c r="J6794" s="2" t="s">
        <v>31668</v>
      </c>
    </row>
    <row r="6795" spans="1:10" x14ac:dyDescent="0.3">
      <c r="A6795" s="3">
        <v>11247</v>
      </c>
      <c r="B6795" s="3">
        <v>5138135756</v>
      </c>
      <c r="C6795" s="2" t="s">
        <v>31670</v>
      </c>
      <c r="D6795" s="2" t="s">
        <v>1</v>
      </c>
      <c r="E6795" s="3" t="s">
        <v>2</v>
      </c>
      <c r="F6795" s="3">
        <v>47850</v>
      </c>
      <c r="G6795" s="3" t="str">
        <f t="shared" si="106"/>
        <v xml:space="preserve">경북 </v>
      </c>
      <c r="H6795" s="2" t="s">
        <v>31672</v>
      </c>
      <c r="I6795" s="2" t="s">
        <v>1411</v>
      </c>
      <c r="J6795" s="2" t="s">
        <v>31671</v>
      </c>
    </row>
    <row r="6796" spans="1:10" x14ac:dyDescent="0.3">
      <c r="A6796" s="3">
        <v>11248</v>
      </c>
      <c r="B6796" s="3">
        <v>5148130152</v>
      </c>
      <c r="C6796" s="2" t="s">
        <v>31673</v>
      </c>
      <c r="D6796" s="2" t="s">
        <v>1</v>
      </c>
      <c r="E6796" s="3" t="s">
        <v>2</v>
      </c>
      <c r="F6796" s="3">
        <v>47830</v>
      </c>
      <c r="G6796" s="3" t="str">
        <f t="shared" si="106"/>
        <v xml:space="preserve">경북 </v>
      </c>
      <c r="H6796" s="2" t="s">
        <v>31675</v>
      </c>
      <c r="I6796" s="2" t="s">
        <v>14777</v>
      </c>
      <c r="J6796" s="2" t="s">
        <v>31674</v>
      </c>
    </row>
    <row r="6797" spans="1:10" x14ac:dyDescent="0.3">
      <c r="A6797" s="3">
        <v>11249</v>
      </c>
      <c r="B6797" s="3">
        <v>5158127266</v>
      </c>
      <c r="C6797" s="2" t="s">
        <v>31676</v>
      </c>
      <c r="D6797" s="2" t="s">
        <v>1</v>
      </c>
      <c r="E6797" s="3" t="s">
        <v>2</v>
      </c>
      <c r="F6797" s="3">
        <v>47230</v>
      </c>
      <c r="G6797" s="3" t="str">
        <f t="shared" si="106"/>
        <v xml:space="preserve">경북 </v>
      </c>
      <c r="H6797" s="2" t="s">
        <v>31678</v>
      </c>
      <c r="I6797" s="2" t="s">
        <v>39</v>
      </c>
      <c r="J6797" s="2" t="s">
        <v>31677</v>
      </c>
    </row>
    <row r="6798" spans="1:10" x14ac:dyDescent="0.3">
      <c r="A6798" s="3">
        <v>11288</v>
      </c>
      <c r="B6798" s="3">
        <v>5158135048</v>
      </c>
      <c r="C6798" s="2" t="s">
        <v>31782</v>
      </c>
      <c r="D6798" s="2" t="s">
        <v>1</v>
      </c>
      <c r="E6798" s="3" t="s">
        <v>2</v>
      </c>
      <c r="F6798" s="3">
        <v>47290</v>
      </c>
      <c r="G6798" s="3" t="str">
        <f t="shared" si="106"/>
        <v xml:space="preserve">경북 </v>
      </c>
      <c r="H6798" s="2" t="s">
        <v>31784</v>
      </c>
      <c r="I6798" s="2" t="s">
        <v>6811</v>
      </c>
      <c r="J6798" s="2" t="s">
        <v>31783</v>
      </c>
    </row>
    <row r="6799" spans="1:10" x14ac:dyDescent="0.3">
      <c r="A6799" s="3">
        <v>11330</v>
      </c>
      <c r="B6799" s="3">
        <v>5138104869</v>
      </c>
      <c r="C6799" s="2" t="s">
        <v>31900</v>
      </c>
      <c r="D6799" s="2" t="s">
        <v>1</v>
      </c>
      <c r="E6799" s="3" t="s">
        <v>2</v>
      </c>
      <c r="F6799" s="3">
        <v>47190</v>
      </c>
      <c r="G6799" s="3" t="str">
        <f t="shared" si="106"/>
        <v xml:space="preserve">경북 </v>
      </c>
      <c r="H6799" s="2" t="s">
        <v>31902</v>
      </c>
      <c r="I6799" s="2" t="s">
        <v>1508</v>
      </c>
      <c r="J6799" s="2" t="s">
        <v>31901</v>
      </c>
    </row>
    <row r="6800" spans="1:10" x14ac:dyDescent="0.3">
      <c r="A6800" s="3">
        <v>11331</v>
      </c>
      <c r="B6800" s="3">
        <v>5138151931</v>
      </c>
      <c r="C6800" s="2" t="s">
        <v>31903</v>
      </c>
      <c r="D6800" s="2" t="s">
        <v>1</v>
      </c>
      <c r="E6800" s="3" t="s">
        <v>2</v>
      </c>
      <c r="F6800" s="3">
        <v>47190</v>
      </c>
      <c r="G6800" s="3" t="str">
        <f t="shared" si="106"/>
        <v xml:space="preserve">경북 </v>
      </c>
      <c r="H6800" s="2" t="s">
        <v>31905</v>
      </c>
      <c r="I6800" s="2" t="s">
        <v>260</v>
      </c>
      <c r="J6800" s="2" t="s">
        <v>31904</v>
      </c>
    </row>
    <row r="6801" spans="1:10" x14ac:dyDescent="0.3">
      <c r="A6801" s="3">
        <v>11332</v>
      </c>
      <c r="B6801" s="3">
        <v>5148143716</v>
      </c>
      <c r="C6801" s="2" t="s">
        <v>31906</v>
      </c>
      <c r="D6801" s="2" t="s">
        <v>239</v>
      </c>
      <c r="E6801" s="3" t="s">
        <v>240</v>
      </c>
      <c r="F6801" s="3">
        <v>47850</v>
      </c>
      <c r="G6801" s="3" t="str">
        <f t="shared" si="106"/>
        <v xml:space="preserve">경북 </v>
      </c>
      <c r="H6801" s="2" t="s">
        <v>31908</v>
      </c>
      <c r="I6801" s="2" t="s">
        <v>1234</v>
      </c>
      <c r="J6801" s="2" t="s">
        <v>31907</v>
      </c>
    </row>
    <row r="6802" spans="1:10" x14ac:dyDescent="0.3">
      <c r="A6802" s="3">
        <v>11365</v>
      </c>
      <c r="B6802" s="3">
        <v>5058156686</v>
      </c>
      <c r="C6802" s="2" t="s">
        <v>31989</v>
      </c>
      <c r="D6802" s="2" t="s">
        <v>1</v>
      </c>
      <c r="E6802" s="3" t="s">
        <v>2</v>
      </c>
      <c r="F6802" s="3">
        <v>47130</v>
      </c>
      <c r="G6802" s="3" t="str">
        <f t="shared" si="106"/>
        <v xml:space="preserve">경북 </v>
      </c>
      <c r="H6802" s="2" t="s">
        <v>31991</v>
      </c>
      <c r="I6802" s="2" t="s">
        <v>162</v>
      </c>
      <c r="J6802" s="2" t="s">
        <v>31990</v>
      </c>
    </row>
    <row r="6803" spans="1:10" x14ac:dyDescent="0.3">
      <c r="A6803" s="3">
        <v>11389</v>
      </c>
      <c r="B6803" s="3">
        <v>1428100278</v>
      </c>
      <c r="C6803" s="2" t="s">
        <v>32060</v>
      </c>
      <c r="D6803" s="2" t="s">
        <v>1</v>
      </c>
      <c r="E6803" s="3" t="s">
        <v>2</v>
      </c>
      <c r="F6803" s="3">
        <v>47113</v>
      </c>
      <c r="G6803" s="3" t="str">
        <f t="shared" si="106"/>
        <v xml:space="preserve">경북 </v>
      </c>
      <c r="H6803" s="2" t="s">
        <v>27573</v>
      </c>
      <c r="I6803" s="2" t="s">
        <v>5</v>
      </c>
      <c r="J6803" s="2" t="s">
        <v>32061</v>
      </c>
    </row>
    <row r="6804" spans="1:10" x14ac:dyDescent="0.3">
      <c r="A6804" s="3">
        <v>11404</v>
      </c>
      <c r="B6804" s="3">
        <v>5058117999</v>
      </c>
      <c r="C6804" s="2" t="s">
        <v>4664</v>
      </c>
      <c r="D6804" s="2" t="s">
        <v>1</v>
      </c>
      <c r="E6804" s="3" t="s">
        <v>2</v>
      </c>
      <c r="F6804" s="3">
        <v>47130</v>
      </c>
      <c r="G6804" s="3" t="str">
        <f t="shared" si="106"/>
        <v xml:space="preserve">경북 </v>
      </c>
      <c r="H6804" s="2" t="s">
        <v>32095</v>
      </c>
      <c r="I6804" s="2" t="s">
        <v>63</v>
      </c>
      <c r="J6804" s="2" t="s">
        <v>32094</v>
      </c>
    </row>
    <row r="6805" spans="1:10" x14ac:dyDescent="0.3">
      <c r="A6805" s="3">
        <v>11406</v>
      </c>
      <c r="B6805" s="3">
        <v>5118115322</v>
      </c>
      <c r="C6805" s="2" t="s">
        <v>32099</v>
      </c>
      <c r="D6805" s="2" t="s">
        <v>1</v>
      </c>
      <c r="E6805" s="3" t="s">
        <v>2</v>
      </c>
      <c r="F6805" s="3">
        <v>47250</v>
      </c>
      <c r="G6805" s="3" t="str">
        <f t="shared" si="106"/>
        <v xml:space="preserve">경북 </v>
      </c>
      <c r="H6805" s="2" t="s">
        <v>32101</v>
      </c>
      <c r="I6805" s="2" t="s">
        <v>47</v>
      </c>
      <c r="J6805" s="2" t="s">
        <v>32100</v>
      </c>
    </row>
    <row r="6806" spans="1:10" x14ac:dyDescent="0.3">
      <c r="A6806" s="3">
        <v>11437</v>
      </c>
      <c r="B6806" s="3">
        <v>5048128663</v>
      </c>
      <c r="C6806" s="2" t="s">
        <v>32184</v>
      </c>
      <c r="D6806" s="2" t="s">
        <v>1</v>
      </c>
      <c r="E6806" s="3" t="s">
        <v>2</v>
      </c>
      <c r="F6806" s="3">
        <v>47850</v>
      </c>
      <c r="G6806" s="3" t="str">
        <f t="shared" si="106"/>
        <v xml:space="preserve">경북 </v>
      </c>
      <c r="H6806" s="2" t="s">
        <v>32186</v>
      </c>
      <c r="I6806" s="2" t="s">
        <v>95</v>
      </c>
      <c r="J6806" s="2" t="s">
        <v>32185</v>
      </c>
    </row>
    <row r="6807" spans="1:10" x14ac:dyDescent="0.3">
      <c r="A6807" s="3">
        <v>11438</v>
      </c>
      <c r="B6807" s="3">
        <v>5118111461</v>
      </c>
      <c r="C6807" s="2" t="s">
        <v>32187</v>
      </c>
      <c r="D6807" s="2" t="s">
        <v>1</v>
      </c>
      <c r="E6807" s="3" t="s">
        <v>2</v>
      </c>
      <c r="F6807" s="3">
        <v>47280</v>
      </c>
      <c r="G6807" s="3" t="str">
        <f t="shared" si="106"/>
        <v xml:space="preserve">경북 </v>
      </c>
      <c r="H6807" s="2" t="s">
        <v>32189</v>
      </c>
      <c r="I6807" s="2" t="s">
        <v>166</v>
      </c>
      <c r="J6807" s="2" t="s">
        <v>32188</v>
      </c>
    </row>
    <row r="6808" spans="1:10" x14ac:dyDescent="0.3">
      <c r="A6808" s="3">
        <v>11479</v>
      </c>
      <c r="B6808" s="3">
        <v>5058114648</v>
      </c>
      <c r="C6808" s="2" t="s">
        <v>32300</v>
      </c>
      <c r="D6808" s="2" t="s">
        <v>1</v>
      </c>
      <c r="E6808" s="3" t="s">
        <v>2</v>
      </c>
      <c r="F6808" s="3">
        <v>47130</v>
      </c>
      <c r="G6808" s="3" t="str">
        <f t="shared" si="106"/>
        <v xml:space="preserve">경북 </v>
      </c>
      <c r="H6808" s="2" t="s">
        <v>32302</v>
      </c>
      <c r="I6808" s="2" t="s">
        <v>63</v>
      </c>
      <c r="J6808" s="2" t="s">
        <v>32301</v>
      </c>
    </row>
    <row r="6809" spans="1:10" x14ac:dyDescent="0.3">
      <c r="A6809" s="3">
        <v>11504</v>
      </c>
      <c r="B6809" s="3">
        <v>5038166155</v>
      </c>
      <c r="C6809" s="2" t="s">
        <v>32369</v>
      </c>
      <c r="D6809" s="2" t="s">
        <v>1</v>
      </c>
      <c r="E6809" s="3" t="s">
        <v>2</v>
      </c>
      <c r="F6809" s="3">
        <v>47850</v>
      </c>
      <c r="G6809" s="3" t="str">
        <f t="shared" si="106"/>
        <v xml:space="preserve">경북 </v>
      </c>
      <c r="H6809" s="2" t="s">
        <v>32371</v>
      </c>
      <c r="I6809" s="2" t="s">
        <v>63</v>
      </c>
      <c r="J6809" s="2" t="s">
        <v>32370</v>
      </c>
    </row>
    <row r="6810" spans="1:10" x14ac:dyDescent="0.3">
      <c r="A6810" s="3">
        <v>11547</v>
      </c>
      <c r="B6810" s="3">
        <v>5038135991</v>
      </c>
      <c r="C6810" s="2" t="s">
        <v>32484</v>
      </c>
      <c r="D6810" s="2" t="s">
        <v>1</v>
      </c>
      <c r="E6810" s="3" t="s">
        <v>2</v>
      </c>
      <c r="F6810" s="3">
        <v>47850</v>
      </c>
      <c r="G6810" s="3" t="str">
        <f t="shared" si="106"/>
        <v xml:space="preserve">경북 </v>
      </c>
      <c r="H6810" s="2" t="s">
        <v>32486</v>
      </c>
      <c r="I6810" s="2" t="s">
        <v>63</v>
      </c>
      <c r="J6810" s="2" t="s">
        <v>32485</v>
      </c>
    </row>
    <row r="6811" spans="1:10" x14ac:dyDescent="0.3">
      <c r="A6811" s="3">
        <v>11550</v>
      </c>
      <c r="B6811" s="3">
        <v>5138137905</v>
      </c>
      <c r="C6811" s="2" t="s">
        <v>32493</v>
      </c>
      <c r="D6811" s="2" t="s">
        <v>1</v>
      </c>
      <c r="E6811" s="3" t="s">
        <v>2</v>
      </c>
      <c r="F6811" s="3">
        <v>47190</v>
      </c>
      <c r="G6811" s="3" t="str">
        <f t="shared" si="106"/>
        <v xml:space="preserve">경북 </v>
      </c>
      <c r="H6811" s="2" t="s">
        <v>32495</v>
      </c>
      <c r="I6811" s="2" t="s">
        <v>1234</v>
      </c>
      <c r="J6811" s="2" t="s">
        <v>32494</v>
      </c>
    </row>
    <row r="6812" spans="1:10" x14ac:dyDescent="0.3">
      <c r="A6812" s="3">
        <v>11585</v>
      </c>
      <c r="B6812" s="3">
        <v>5058101819</v>
      </c>
      <c r="C6812" s="2" t="s">
        <v>32588</v>
      </c>
      <c r="D6812" s="2" t="s">
        <v>1</v>
      </c>
      <c r="E6812" s="3" t="s">
        <v>2</v>
      </c>
      <c r="F6812" s="3">
        <v>47230</v>
      </c>
      <c r="G6812" s="3" t="str">
        <f t="shared" si="106"/>
        <v xml:space="preserve">경북 </v>
      </c>
      <c r="H6812" s="2" t="s">
        <v>32590</v>
      </c>
      <c r="I6812" s="2" t="s">
        <v>5</v>
      </c>
      <c r="J6812" s="2" t="s">
        <v>32589</v>
      </c>
    </row>
    <row r="6813" spans="1:10" x14ac:dyDescent="0.3">
      <c r="A6813" s="3">
        <v>11586</v>
      </c>
      <c r="B6813" s="3">
        <v>5058113426</v>
      </c>
      <c r="C6813" s="2" t="s">
        <v>32591</v>
      </c>
      <c r="D6813" s="2" t="s">
        <v>1</v>
      </c>
      <c r="E6813" s="3" t="s">
        <v>2</v>
      </c>
      <c r="F6813" s="3">
        <v>47130</v>
      </c>
      <c r="G6813" s="3" t="str">
        <f t="shared" si="106"/>
        <v xml:space="preserve">경북 </v>
      </c>
      <c r="H6813" s="2" t="s">
        <v>32593</v>
      </c>
      <c r="I6813" s="2" t="s">
        <v>526</v>
      </c>
      <c r="J6813" s="2" t="s">
        <v>32592</v>
      </c>
    </row>
    <row r="6814" spans="1:10" x14ac:dyDescent="0.3">
      <c r="A6814" s="3">
        <v>11587</v>
      </c>
      <c r="B6814" s="3">
        <v>5148171513</v>
      </c>
      <c r="C6814" s="2" t="s">
        <v>32594</v>
      </c>
      <c r="D6814" s="2" t="s">
        <v>1</v>
      </c>
      <c r="E6814" s="3" t="s">
        <v>2</v>
      </c>
      <c r="F6814" s="3">
        <v>47840</v>
      </c>
      <c r="G6814" s="3" t="str">
        <f t="shared" si="106"/>
        <v xml:space="preserve">경북 </v>
      </c>
      <c r="H6814" s="2" t="s">
        <v>32596</v>
      </c>
      <c r="I6814" s="2" t="s">
        <v>308</v>
      </c>
      <c r="J6814" s="2" t="s">
        <v>32595</v>
      </c>
    </row>
    <row r="6815" spans="1:10" x14ac:dyDescent="0.3">
      <c r="A6815" s="3">
        <v>11644</v>
      </c>
      <c r="B6815" s="3">
        <v>5058113450</v>
      </c>
      <c r="C6815" s="2" t="s">
        <v>32746</v>
      </c>
      <c r="D6815" s="2" t="s">
        <v>1</v>
      </c>
      <c r="E6815" s="3" t="s">
        <v>2</v>
      </c>
      <c r="F6815" s="3">
        <v>47230</v>
      </c>
      <c r="G6815" s="3" t="str">
        <f t="shared" si="106"/>
        <v xml:space="preserve">경북 </v>
      </c>
      <c r="H6815" s="2" t="s">
        <v>32748</v>
      </c>
      <c r="I6815" s="2" t="s">
        <v>1533</v>
      </c>
      <c r="J6815" s="2" t="s">
        <v>32747</v>
      </c>
    </row>
    <row r="6816" spans="1:10" x14ac:dyDescent="0.3">
      <c r="A6816" s="3">
        <v>11645</v>
      </c>
      <c r="B6816" s="3">
        <v>5058119890</v>
      </c>
      <c r="C6816" s="2" t="s">
        <v>32749</v>
      </c>
      <c r="D6816" s="2" t="s">
        <v>1</v>
      </c>
      <c r="E6816" s="3" t="s">
        <v>2</v>
      </c>
      <c r="F6816" s="3">
        <v>47130</v>
      </c>
      <c r="G6816" s="3" t="str">
        <f t="shared" si="106"/>
        <v xml:space="preserve">경북 </v>
      </c>
      <c r="H6816" s="2" t="s">
        <v>32751</v>
      </c>
      <c r="I6816" s="2" t="s">
        <v>63</v>
      </c>
      <c r="J6816" s="2" t="s">
        <v>32750</v>
      </c>
    </row>
    <row r="6817" spans="1:10" x14ac:dyDescent="0.3">
      <c r="A6817" s="3">
        <v>11653</v>
      </c>
      <c r="B6817" s="3">
        <v>6138124369</v>
      </c>
      <c r="C6817" s="2" t="s">
        <v>32772</v>
      </c>
      <c r="D6817" s="2" t="s">
        <v>1</v>
      </c>
      <c r="E6817" s="3" t="s">
        <v>2</v>
      </c>
      <c r="F6817" s="3">
        <v>47900</v>
      </c>
      <c r="G6817" s="3" t="str">
        <f t="shared" si="106"/>
        <v xml:space="preserve">경북 </v>
      </c>
      <c r="H6817" s="2" t="s">
        <v>32774</v>
      </c>
      <c r="I6817" s="2" t="s">
        <v>6811</v>
      </c>
      <c r="J6817" s="2" t="s">
        <v>32773</v>
      </c>
    </row>
    <row r="6818" spans="1:10" x14ac:dyDescent="0.3">
      <c r="A6818" s="3">
        <v>11681</v>
      </c>
      <c r="B6818" s="3">
        <v>5088118740</v>
      </c>
      <c r="C6818" s="2" t="s">
        <v>32848</v>
      </c>
      <c r="D6818" s="2" t="s">
        <v>1</v>
      </c>
      <c r="E6818" s="3" t="s">
        <v>2</v>
      </c>
      <c r="F6818" s="3">
        <v>47760</v>
      </c>
      <c r="G6818" s="3" t="str">
        <f t="shared" si="106"/>
        <v xml:space="preserve">경북 </v>
      </c>
      <c r="H6818" s="2" t="s">
        <v>32850</v>
      </c>
      <c r="I6818" s="2" t="s">
        <v>32851</v>
      </c>
      <c r="J6818" s="2" t="s">
        <v>32849</v>
      </c>
    </row>
    <row r="6819" spans="1:10" x14ac:dyDescent="0.3">
      <c r="A6819" s="3">
        <v>11683</v>
      </c>
      <c r="B6819" s="3">
        <v>5158117356</v>
      </c>
      <c r="C6819" s="2" t="s">
        <v>32855</v>
      </c>
      <c r="D6819" s="2" t="s">
        <v>1</v>
      </c>
      <c r="E6819" s="3" t="s">
        <v>2</v>
      </c>
      <c r="F6819" s="3">
        <v>47290</v>
      </c>
      <c r="G6819" s="3" t="str">
        <f t="shared" si="106"/>
        <v xml:space="preserve">경북 </v>
      </c>
      <c r="H6819" s="2" t="s">
        <v>32857</v>
      </c>
      <c r="I6819" s="2" t="s">
        <v>5557</v>
      </c>
      <c r="J6819" s="2" t="s">
        <v>32856</v>
      </c>
    </row>
    <row r="6820" spans="1:10" x14ac:dyDescent="0.3">
      <c r="A6820" s="3">
        <v>11724</v>
      </c>
      <c r="B6820" s="3">
        <v>5038187086</v>
      </c>
      <c r="C6820" s="2" t="s">
        <v>32957</v>
      </c>
      <c r="D6820" s="2" t="s">
        <v>1</v>
      </c>
      <c r="E6820" s="3" t="s">
        <v>2</v>
      </c>
      <c r="F6820" s="3">
        <v>47830</v>
      </c>
      <c r="G6820" s="3" t="str">
        <f t="shared" si="106"/>
        <v xml:space="preserve">경북 </v>
      </c>
      <c r="H6820" s="2" t="s">
        <v>32959</v>
      </c>
      <c r="I6820" s="2" t="s">
        <v>300</v>
      </c>
      <c r="J6820" s="2" t="s">
        <v>32958</v>
      </c>
    </row>
    <row r="6821" spans="1:10" x14ac:dyDescent="0.3">
      <c r="A6821" s="3">
        <v>11766</v>
      </c>
      <c r="B6821" s="3">
        <v>5048115402</v>
      </c>
      <c r="C6821" s="2" t="s">
        <v>33060</v>
      </c>
      <c r="D6821" s="2" t="s">
        <v>1</v>
      </c>
      <c r="E6821" s="3" t="s">
        <v>2</v>
      </c>
      <c r="F6821" s="3">
        <v>47850</v>
      </c>
      <c r="G6821" s="3" t="str">
        <f t="shared" si="106"/>
        <v xml:space="preserve">경북 </v>
      </c>
      <c r="H6821" s="2" t="s">
        <v>33062</v>
      </c>
      <c r="I6821" s="2" t="s">
        <v>2752</v>
      </c>
      <c r="J6821" s="2" t="s">
        <v>33061</v>
      </c>
    </row>
    <row r="6822" spans="1:10" x14ac:dyDescent="0.3">
      <c r="A6822" s="3">
        <v>11838</v>
      </c>
      <c r="B6822" s="3">
        <v>5130776816</v>
      </c>
      <c r="C6822" s="2" t="s">
        <v>33246</v>
      </c>
      <c r="D6822" s="2" t="s">
        <v>1</v>
      </c>
      <c r="E6822" s="3" t="s">
        <v>2</v>
      </c>
      <c r="F6822" s="3">
        <v>47190</v>
      </c>
      <c r="G6822" s="3" t="str">
        <f t="shared" si="106"/>
        <v xml:space="preserve">경북 </v>
      </c>
      <c r="H6822" s="2" t="s">
        <v>33248</v>
      </c>
      <c r="I6822" s="2" t="s">
        <v>260</v>
      </c>
      <c r="J6822" s="2" t="s">
        <v>33247</v>
      </c>
    </row>
    <row r="6823" spans="1:10" x14ac:dyDescent="0.3">
      <c r="A6823" s="3">
        <v>11911</v>
      </c>
      <c r="B6823" s="3">
        <v>5038181156</v>
      </c>
      <c r="C6823" s="2" t="s">
        <v>33433</v>
      </c>
      <c r="D6823" s="2" t="s">
        <v>1</v>
      </c>
      <c r="E6823" s="3" t="s">
        <v>2</v>
      </c>
      <c r="F6823" s="3">
        <v>47830</v>
      </c>
      <c r="G6823" s="3" t="str">
        <f t="shared" si="106"/>
        <v xml:space="preserve">경북 </v>
      </c>
      <c r="H6823" s="2" t="s">
        <v>33435</v>
      </c>
      <c r="I6823" s="2" t="s">
        <v>919</v>
      </c>
      <c r="J6823" s="2" t="s">
        <v>33434</v>
      </c>
    </row>
    <row r="6824" spans="1:10" x14ac:dyDescent="0.3">
      <c r="A6824" s="3">
        <v>11912</v>
      </c>
      <c r="B6824" s="3">
        <v>5048159318</v>
      </c>
      <c r="C6824" s="2" t="s">
        <v>33436</v>
      </c>
      <c r="D6824" s="2" t="s">
        <v>1</v>
      </c>
      <c r="E6824" s="3" t="s">
        <v>2</v>
      </c>
      <c r="F6824" s="3">
        <v>47290</v>
      </c>
      <c r="G6824" s="3" t="str">
        <f t="shared" si="106"/>
        <v xml:space="preserve">경북 </v>
      </c>
      <c r="H6824" s="2" t="s">
        <v>29911</v>
      </c>
      <c r="I6824" s="2" t="s">
        <v>1216</v>
      </c>
      <c r="J6824" s="2" t="s">
        <v>33437</v>
      </c>
    </row>
    <row r="6825" spans="1:10" x14ac:dyDescent="0.3">
      <c r="A6825" s="3">
        <v>11913</v>
      </c>
      <c r="B6825" s="3">
        <v>5138153526</v>
      </c>
      <c r="C6825" s="2" t="s">
        <v>33438</v>
      </c>
      <c r="D6825" s="2" t="s">
        <v>1</v>
      </c>
      <c r="E6825" s="3" t="s">
        <v>2</v>
      </c>
      <c r="F6825" s="3">
        <v>47190</v>
      </c>
      <c r="G6825" s="3" t="str">
        <f t="shared" si="106"/>
        <v xml:space="preserve">경북 </v>
      </c>
      <c r="H6825" s="2" t="s">
        <v>33440</v>
      </c>
      <c r="I6825" s="2" t="s">
        <v>549</v>
      </c>
      <c r="J6825" s="2" t="s">
        <v>33439</v>
      </c>
    </row>
    <row r="6826" spans="1:10" x14ac:dyDescent="0.3">
      <c r="A6826" s="3">
        <v>11914</v>
      </c>
      <c r="B6826" s="3">
        <v>5158108385</v>
      </c>
      <c r="C6826" s="2" t="s">
        <v>33441</v>
      </c>
      <c r="D6826" s="2" t="s">
        <v>1</v>
      </c>
      <c r="E6826" s="3" t="s">
        <v>2</v>
      </c>
      <c r="F6826" s="3">
        <v>47290</v>
      </c>
      <c r="G6826" s="3" t="str">
        <f t="shared" si="106"/>
        <v xml:space="preserve">경북 </v>
      </c>
      <c r="H6826" s="2" t="s">
        <v>33443</v>
      </c>
      <c r="I6826" s="2" t="s">
        <v>575</v>
      </c>
      <c r="J6826" s="2" t="s">
        <v>33442</v>
      </c>
    </row>
    <row r="6827" spans="1:10" x14ac:dyDescent="0.3">
      <c r="A6827" s="3">
        <v>11915</v>
      </c>
      <c r="B6827" s="3">
        <v>5158108411</v>
      </c>
      <c r="C6827" s="2" t="s">
        <v>33444</v>
      </c>
      <c r="D6827" s="2" t="s">
        <v>1</v>
      </c>
      <c r="E6827" s="3" t="s">
        <v>2</v>
      </c>
      <c r="F6827" s="3">
        <v>47290</v>
      </c>
      <c r="G6827" s="3" t="str">
        <f t="shared" si="106"/>
        <v xml:space="preserve">경북 </v>
      </c>
      <c r="H6827" s="2" t="s">
        <v>33446</v>
      </c>
      <c r="I6827" s="2" t="s">
        <v>5</v>
      </c>
      <c r="J6827" s="2" t="s">
        <v>33445</v>
      </c>
    </row>
    <row r="6828" spans="1:10" x14ac:dyDescent="0.3">
      <c r="A6828" s="3">
        <v>11947</v>
      </c>
      <c r="B6828" s="3">
        <v>5058126969</v>
      </c>
      <c r="C6828" s="2" t="s">
        <v>33531</v>
      </c>
      <c r="D6828" s="2" t="s">
        <v>239</v>
      </c>
      <c r="E6828" s="3" t="s">
        <v>240</v>
      </c>
      <c r="F6828" s="3">
        <v>47130</v>
      </c>
      <c r="G6828" s="3" t="str">
        <f t="shared" si="106"/>
        <v xml:space="preserve">경북 </v>
      </c>
      <c r="H6828" s="2" t="s">
        <v>33533</v>
      </c>
      <c r="I6828" s="2" t="s">
        <v>5860</v>
      </c>
      <c r="J6828" s="2" t="s">
        <v>33532</v>
      </c>
    </row>
    <row r="6829" spans="1:10" x14ac:dyDescent="0.3">
      <c r="A6829" s="3">
        <v>11948</v>
      </c>
      <c r="B6829" s="3">
        <v>5088122491</v>
      </c>
      <c r="C6829" s="2" t="s">
        <v>27080</v>
      </c>
      <c r="D6829" s="2" t="s">
        <v>1</v>
      </c>
      <c r="E6829" s="3" t="s">
        <v>2</v>
      </c>
      <c r="F6829" s="3">
        <v>47730</v>
      </c>
      <c r="G6829" s="3" t="str">
        <f t="shared" si="106"/>
        <v xml:space="preserve">경북 </v>
      </c>
      <c r="H6829" s="2" t="s">
        <v>33535</v>
      </c>
      <c r="I6829" s="2" t="s">
        <v>1898</v>
      </c>
      <c r="J6829" s="2" t="s">
        <v>33534</v>
      </c>
    </row>
    <row r="6830" spans="1:10" x14ac:dyDescent="0.3">
      <c r="A6830" s="3">
        <v>11949</v>
      </c>
      <c r="B6830" s="3">
        <v>5108117292</v>
      </c>
      <c r="C6830" s="2" t="s">
        <v>33536</v>
      </c>
      <c r="D6830" s="2" t="s">
        <v>1</v>
      </c>
      <c r="E6830" s="3" t="s">
        <v>2</v>
      </c>
      <c r="F6830" s="3">
        <v>47210</v>
      </c>
      <c r="G6830" s="3" t="str">
        <f t="shared" si="106"/>
        <v xml:space="preserve">경북 </v>
      </c>
      <c r="H6830" s="2" t="s">
        <v>33538</v>
      </c>
      <c r="I6830" s="2" t="s">
        <v>1898</v>
      </c>
      <c r="J6830" s="2" t="s">
        <v>33537</v>
      </c>
    </row>
    <row r="6831" spans="1:10" x14ac:dyDescent="0.3">
      <c r="A6831" s="3">
        <v>12083</v>
      </c>
      <c r="B6831" s="3">
        <v>5038144205</v>
      </c>
      <c r="C6831" s="2" t="s">
        <v>33891</v>
      </c>
      <c r="D6831" s="2" t="s">
        <v>1</v>
      </c>
      <c r="E6831" s="3" t="s">
        <v>2</v>
      </c>
      <c r="F6831" s="3">
        <v>47830</v>
      </c>
      <c r="G6831" s="3" t="str">
        <f t="shared" si="106"/>
        <v xml:space="preserve">경북 </v>
      </c>
      <c r="H6831" s="2" t="s">
        <v>33893</v>
      </c>
      <c r="I6831" s="2" t="s">
        <v>423</v>
      </c>
      <c r="J6831" s="2" t="s">
        <v>33892</v>
      </c>
    </row>
    <row r="6832" spans="1:10" x14ac:dyDescent="0.3">
      <c r="A6832" s="3">
        <v>12084</v>
      </c>
      <c r="B6832" s="3">
        <v>5058116156</v>
      </c>
      <c r="C6832" s="2" t="s">
        <v>29817</v>
      </c>
      <c r="D6832" s="2" t="s">
        <v>1</v>
      </c>
      <c r="E6832" s="3" t="s">
        <v>2</v>
      </c>
      <c r="F6832" s="3">
        <v>47130</v>
      </c>
      <c r="G6832" s="3" t="str">
        <f t="shared" si="106"/>
        <v xml:space="preserve">경북 </v>
      </c>
      <c r="H6832" s="2" t="s">
        <v>33895</v>
      </c>
      <c r="I6832" s="2" t="s">
        <v>1854</v>
      </c>
      <c r="J6832" s="2" t="s">
        <v>33894</v>
      </c>
    </row>
    <row r="6833" spans="1:10" x14ac:dyDescent="0.3">
      <c r="A6833" s="3">
        <v>12085</v>
      </c>
      <c r="B6833" s="3">
        <v>5088113629</v>
      </c>
      <c r="C6833" s="2" t="s">
        <v>33896</v>
      </c>
      <c r="D6833" s="2" t="s">
        <v>1</v>
      </c>
      <c r="E6833" s="3" t="s">
        <v>2</v>
      </c>
      <c r="F6833" s="3">
        <v>47150</v>
      </c>
      <c r="G6833" s="3" t="str">
        <f t="shared" si="106"/>
        <v xml:space="preserve">경북 </v>
      </c>
      <c r="H6833" s="2" t="s">
        <v>33898</v>
      </c>
      <c r="I6833" s="2" t="s">
        <v>643</v>
      </c>
      <c r="J6833" s="2" t="s">
        <v>33897</v>
      </c>
    </row>
    <row r="6834" spans="1:10" x14ac:dyDescent="0.3">
      <c r="A6834" s="3">
        <v>12118</v>
      </c>
      <c r="B6834" s="3">
        <v>5038145994</v>
      </c>
      <c r="C6834" s="2" t="s">
        <v>33981</v>
      </c>
      <c r="D6834" s="2" t="s">
        <v>1</v>
      </c>
      <c r="E6834" s="3" t="s">
        <v>2</v>
      </c>
      <c r="F6834" s="3">
        <v>47840</v>
      </c>
      <c r="G6834" s="3" t="str">
        <f t="shared" si="106"/>
        <v xml:space="preserve">경북 </v>
      </c>
      <c r="H6834" s="2" t="s">
        <v>33983</v>
      </c>
      <c r="I6834" s="2" t="s">
        <v>605</v>
      </c>
      <c r="J6834" s="2" t="s">
        <v>33982</v>
      </c>
    </row>
    <row r="6835" spans="1:10" x14ac:dyDescent="0.3">
      <c r="A6835" s="3">
        <v>12119</v>
      </c>
      <c r="B6835" s="3">
        <v>5088110466</v>
      </c>
      <c r="C6835" s="2" t="s">
        <v>33984</v>
      </c>
      <c r="D6835" s="2" t="s">
        <v>1</v>
      </c>
      <c r="E6835" s="3" t="s">
        <v>2</v>
      </c>
      <c r="F6835" s="3">
        <v>47720</v>
      </c>
      <c r="G6835" s="3" t="str">
        <f t="shared" si="106"/>
        <v xml:space="preserve">경북 </v>
      </c>
      <c r="H6835" s="2" t="s">
        <v>2699</v>
      </c>
      <c r="I6835" s="2" t="s">
        <v>169</v>
      </c>
      <c r="J6835" s="2" t="s">
        <v>33985</v>
      </c>
    </row>
    <row r="6836" spans="1:10" x14ac:dyDescent="0.3">
      <c r="A6836" s="3">
        <v>12120</v>
      </c>
      <c r="B6836" s="3">
        <v>5108506978</v>
      </c>
      <c r="C6836" s="2" t="s">
        <v>33986</v>
      </c>
      <c r="D6836" s="2" t="s">
        <v>132</v>
      </c>
      <c r="E6836" s="3" t="s">
        <v>133</v>
      </c>
      <c r="F6836" s="3">
        <v>47150</v>
      </c>
      <c r="G6836" s="3" t="str">
        <f t="shared" si="106"/>
        <v xml:space="preserve">경북 </v>
      </c>
      <c r="H6836" s="2" t="s">
        <v>33988</v>
      </c>
      <c r="I6836" s="2" t="s">
        <v>308</v>
      </c>
      <c r="J6836" s="2" t="s">
        <v>33987</v>
      </c>
    </row>
    <row r="6837" spans="1:10" x14ac:dyDescent="0.3">
      <c r="A6837" s="3">
        <v>12147</v>
      </c>
      <c r="B6837" s="3">
        <v>5068117726</v>
      </c>
      <c r="C6837" s="2" t="s">
        <v>34063</v>
      </c>
      <c r="D6837" s="2" t="s">
        <v>132</v>
      </c>
      <c r="E6837" s="3" t="s">
        <v>133</v>
      </c>
      <c r="F6837" s="3">
        <v>47111</v>
      </c>
      <c r="G6837" s="3" t="str">
        <f t="shared" si="106"/>
        <v xml:space="preserve">경북 </v>
      </c>
      <c r="H6837" s="2" t="s">
        <v>34065</v>
      </c>
      <c r="I6837" s="2" t="s">
        <v>459</v>
      </c>
      <c r="J6837" s="2" t="s">
        <v>34064</v>
      </c>
    </row>
    <row r="6838" spans="1:10" x14ac:dyDescent="0.3">
      <c r="A6838" s="3">
        <v>12148</v>
      </c>
      <c r="B6838" s="3">
        <v>5138165361</v>
      </c>
      <c r="C6838" s="2" t="s">
        <v>34066</v>
      </c>
      <c r="D6838" s="2" t="s">
        <v>1</v>
      </c>
      <c r="E6838" s="3" t="s">
        <v>2</v>
      </c>
      <c r="F6838" s="3">
        <v>47190</v>
      </c>
      <c r="G6838" s="3" t="str">
        <f t="shared" si="106"/>
        <v xml:space="preserve">경북 </v>
      </c>
      <c r="H6838" s="2" t="s">
        <v>34068</v>
      </c>
      <c r="I6838" s="2" t="s">
        <v>260</v>
      </c>
      <c r="J6838" s="2" t="s">
        <v>34067</v>
      </c>
    </row>
    <row r="6839" spans="1:10" x14ac:dyDescent="0.3">
      <c r="A6839" s="3">
        <v>12149</v>
      </c>
      <c r="B6839" s="3">
        <v>5158124124</v>
      </c>
      <c r="C6839" s="2" t="s">
        <v>34069</v>
      </c>
      <c r="D6839" s="2" t="s">
        <v>1</v>
      </c>
      <c r="E6839" s="3" t="s">
        <v>2</v>
      </c>
      <c r="F6839" s="3">
        <v>47290</v>
      </c>
      <c r="G6839" s="3" t="str">
        <f t="shared" si="106"/>
        <v xml:space="preserve">경북 </v>
      </c>
      <c r="H6839" s="2" t="s">
        <v>34071</v>
      </c>
      <c r="I6839" s="2" t="s">
        <v>150</v>
      </c>
      <c r="J6839" s="2" t="s">
        <v>34070</v>
      </c>
    </row>
    <row r="6840" spans="1:10" x14ac:dyDescent="0.3">
      <c r="A6840" s="3">
        <v>12185</v>
      </c>
      <c r="B6840" s="3">
        <v>5048119903</v>
      </c>
      <c r="C6840" s="2" t="s">
        <v>34161</v>
      </c>
      <c r="D6840" s="2" t="s">
        <v>1</v>
      </c>
      <c r="E6840" s="3" t="s">
        <v>2</v>
      </c>
      <c r="F6840" s="3">
        <v>47840</v>
      </c>
      <c r="G6840" s="3" t="str">
        <f t="shared" si="106"/>
        <v xml:space="preserve">경북 </v>
      </c>
      <c r="H6840" s="2" t="s">
        <v>34163</v>
      </c>
      <c r="I6840" s="2" t="s">
        <v>489</v>
      </c>
      <c r="J6840" s="2" t="s">
        <v>34162</v>
      </c>
    </row>
    <row r="6841" spans="1:10" x14ac:dyDescent="0.3">
      <c r="A6841" s="3">
        <v>12187</v>
      </c>
      <c r="B6841" s="3">
        <v>5158129473</v>
      </c>
      <c r="C6841" s="2" t="s">
        <v>34167</v>
      </c>
      <c r="D6841" s="2" t="s">
        <v>6077</v>
      </c>
      <c r="E6841" s="3" t="s">
        <v>6078</v>
      </c>
      <c r="F6841" s="3">
        <v>47290</v>
      </c>
      <c r="G6841" s="3" t="str">
        <f t="shared" si="106"/>
        <v xml:space="preserve">경북 </v>
      </c>
      <c r="H6841" s="2" t="s">
        <v>34169</v>
      </c>
      <c r="I6841" s="2" t="s">
        <v>4320</v>
      </c>
      <c r="J6841" s="2" t="s">
        <v>34168</v>
      </c>
    </row>
    <row r="6842" spans="1:10" x14ac:dyDescent="0.3">
      <c r="A6842" s="3">
        <v>12235</v>
      </c>
      <c r="B6842" s="3">
        <v>5038147288</v>
      </c>
      <c r="C6842" s="2" t="s">
        <v>34294</v>
      </c>
      <c r="D6842" s="2" t="s">
        <v>239</v>
      </c>
      <c r="E6842" s="3" t="s">
        <v>240</v>
      </c>
      <c r="F6842" s="3">
        <v>47290</v>
      </c>
      <c r="G6842" s="3" t="str">
        <f t="shared" si="106"/>
        <v xml:space="preserve">경북 </v>
      </c>
      <c r="H6842" s="2" t="s">
        <v>34296</v>
      </c>
      <c r="I6842" s="2" t="s">
        <v>63</v>
      </c>
      <c r="J6842" s="2" t="s">
        <v>34295</v>
      </c>
    </row>
    <row r="6843" spans="1:10" x14ac:dyDescent="0.3">
      <c r="A6843" s="3">
        <v>12244</v>
      </c>
      <c r="B6843" s="3">
        <v>6218122815</v>
      </c>
      <c r="C6843" s="2" t="s">
        <v>34321</v>
      </c>
      <c r="D6843" s="2" t="s">
        <v>2963</v>
      </c>
      <c r="E6843" s="3" t="s">
        <v>133</v>
      </c>
      <c r="F6843" s="3">
        <v>47190</v>
      </c>
      <c r="G6843" s="3" t="str">
        <f t="shared" si="106"/>
        <v xml:space="preserve">경북 </v>
      </c>
      <c r="H6843" s="2" t="s">
        <v>34323</v>
      </c>
      <c r="I6843" s="2" t="s">
        <v>667</v>
      </c>
      <c r="J6843" s="2" t="s">
        <v>34322</v>
      </c>
    </row>
    <row r="6844" spans="1:10" x14ac:dyDescent="0.3">
      <c r="A6844" s="3">
        <v>12288</v>
      </c>
      <c r="B6844" s="3">
        <v>5048134146</v>
      </c>
      <c r="C6844" s="2" t="s">
        <v>34448</v>
      </c>
      <c r="D6844" s="2" t="s">
        <v>1</v>
      </c>
      <c r="E6844" s="3" t="s">
        <v>2</v>
      </c>
      <c r="F6844" s="3">
        <v>47840</v>
      </c>
      <c r="G6844" s="3" t="str">
        <f t="shared" si="106"/>
        <v xml:space="preserve">경북 </v>
      </c>
      <c r="H6844" s="2" t="s">
        <v>34450</v>
      </c>
      <c r="I6844" s="2" t="s">
        <v>9965</v>
      </c>
      <c r="J6844" s="2" t="s">
        <v>34449</v>
      </c>
    </row>
    <row r="6845" spans="1:10" x14ac:dyDescent="0.3">
      <c r="A6845" s="3">
        <v>12289</v>
      </c>
      <c r="B6845" s="3">
        <v>5140256249</v>
      </c>
      <c r="C6845" s="2" t="s">
        <v>34451</v>
      </c>
      <c r="D6845" s="2" t="s">
        <v>1</v>
      </c>
      <c r="E6845" s="3" t="s">
        <v>2</v>
      </c>
      <c r="F6845" s="3">
        <v>47850</v>
      </c>
      <c r="G6845" s="3" t="str">
        <f t="shared" si="106"/>
        <v xml:space="preserve">경북 </v>
      </c>
      <c r="H6845" s="2" t="s">
        <v>34453</v>
      </c>
      <c r="I6845" s="2" t="s">
        <v>162</v>
      </c>
      <c r="J6845" s="2" t="s">
        <v>34452</v>
      </c>
    </row>
    <row r="6846" spans="1:10" x14ac:dyDescent="0.3">
      <c r="A6846" s="3">
        <v>12321</v>
      </c>
      <c r="B6846" s="3">
        <v>5068132770</v>
      </c>
      <c r="C6846" s="2" t="s">
        <v>34534</v>
      </c>
      <c r="D6846" s="2" t="s">
        <v>1</v>
      </c>
      <c r="E6846" s="3" t="s">
        <v>2</v>
      </c>
      <c r="F6846" s="3">
        <v>47113</v>
      </c>
      <c r="G6846" s="3" t="str">
        <f t="shared" si="106"/>
        <v xml:space="preserve">경북 </v>
      </c>
      <c r="H6846" s="2" t="s">
        <v>34536</v>
      </c>
      <c r="I6846" s="2" t="s">
        <v>1940</v>
      </c>
      <c r="J6846" s="2" t="s">
        <v>34535</v>
      </c>
    </row>
    <row r="6847" spans="1:10" x14ac:dyDescent="0.3">
      <c r="A6847" s="3">
        <v>12322</v>
      </c>
      <c r="B6847" s="3">
        <v>5108100108</v>
      </c>
      <c r="C6847" s="2" t="s">
        <v>34537</v>
      </c>
      <c r="D6847" s="2" t="s">
        <v>1</v>
      </c>
      <c r="E6847" s="3" t="s">
        <v>2</v>
      </c>
      <c r="F6847" s="3">
        <v>47150</v>
      </c>
      <c r="G6847" s="3" t="str">
        <f t="shared" si="106"/>
        <v xml:space="preserve">경북 </v>
      </c>
      <c r="H6847" s="2" t="s">
        <v>34539</v>
      </c>
      <c r="I6847" s="2" t="s">
        <v>87</v>
      </c>
      <c r="J6847" s="2" t="s">
        <v>34538</v>
      </c>
    </row>
    <row r="6848" spans="1:10" x14ac:dyDescent="0.3">
      <c r="A6848" s="3">
        <v>12377</v>
      </c>
      <c r="B6848" s="3">
        <v>5040968335</v>
      </c>
      <c r="C6848" s="2" t="s">
        <v>34692</v>
      </c>
      <c r="D6848" s="2" t="s">
        <v>1</v>
      </c>
      <c r="E6848" s="3" t="s">
        <v>2</v>
      </c>
      <c r="F6848" s="3">
        <v>47290</v>
      </c>
      <c r="G6848" s="3" t="str">
        <f t="shared" si="106"/>
        <v xml:space="preserve">경북 </v>
      </c>
      <c r="H6848" s="2" t="s">
        <v>34694</v>
      </c>
      <c r="I6848" s="2" t="s">
        <v>469</v>
      </c>
      <c r="J6848" s="2" t="s">
        <v>34693</v>
      </c>
    </row>
    <row r="6849" spans="1:10" x14ac:dyDescent="0.3">
      <c r="A6849" s="3">
        <v>12378</v>
      </c>
      <c r="B6849" s="3">
        <v>5098104555</v>
      </c>
      <c r="C6849" s="2" t="s">
        <v>34695</v>
      </c>
      <c r="D6849" s="2" t="s">
        <v>1</v>
      </c>
      <c r="E6849" s="3" t="s">
        <v>2</v>
      </c>
      <c r="F6849" s="3">
        <v>47730</v>
      </c>
      <c r="G6849" s="3" t="str">
        <f t="shared" si="106"/>
        <v xml:space="preserve">경북 </v>
      </c>
      <c r="H6849" s="2" t="s">
        <v>34697</v>
      </c>
      <c r="I6849" s="2" t="s">
        <v>47</v>
      </c>
      <c r="J6849" s="2" t="s">
        <v>34696</v>
      </c>
    </row>
    <row r="6850" spans="1:10" x14ac:dyDescent="0.3">
      <c r="A6850" s="3">
        <v>12419</v>
      </c>
      <c r="B6850" s="3">
        <v>5058103141</v>
      </c>
      <c r="C6850" s="2" t="s">
        <v>34809</v>
      </c>
      <c r="D6850" s="2" t="s">
        <v>1</v>
      </c>
      <c r="E6850" s="3" t="s">
        <v>2</v>
      </c>
      <c r="F6850" s="3">
        <v>47230</v>
      </c>
      <c r="G6850" s="3" t="str">
        <f t="shared" si="106"/>
        <v xml:space="preserve">경북 </v>
      </c>
      <c r="H6850" s="2" t="s">
        <v>34811</v>
      </c>
      <c r="I6850" s="2" t="s">
        <v>2882</v>
      </c>
      <c r="J6850" s="2" t="s">
        <v>34810</v>
      </c>
    </row>
    <row r="6851" spans="1:10" x14ac:dyDescent="0.3">
      <c r="A6851" s="3">
        <v>12420</v>
      </c>
      <c r="B6851" s="3">
        <v>5068100905</v>
      </c>
      <c r="C6851" s="2" t="s">
        <v>34812</v>
      </c>
      <c r="D6851" s="2" t="s">
        <v>1</v>
      </c>
      <c r="E6851" s="3" t="s">
        <v>2</v>
      </c>
      <c r="F6851" s="3">
        <v>47111</v>
      </c>
      <c r="G6851" s="3" t="str">
        <f t="shared" ref="G6851:G6914" si="107">LEFT(H6851,3)</f>
        <v xml:space="preserve">경북 </v>
      </c>
      <c r="H6851" s="2" t="s">
        <v>34814</v>
      </c>
      <c r="I6851" s="2" t="s">
        <v>1176</v>
      </c>
      <c r="J6851" s="2" t="s">
        <v>34813</v>
      </c>
    </row>
    <row r="6852" spans="1:10" x14ac:dyDescent="0.3">
      <c r="A6852" s="3">
        <v>12428</v>
      </c>
      <c r="B6852" s="3">
        <v>6101492828</v>
      </c>
      <c r="C6852" s="2" t="s">
        <v>34836</v>
      </c>
      <c r="D6852" s="2" t="s">
        <v>1</v>
      </c>
      <c r="E6852" s="3" t="s">
        <v>2</v>
      </c>
      <c r="F6852" s="3">
        <v>47130</v>
      </c>
      <c r="G6852" s="3" t="str">
        <f t="shared" si="107"/>
        <v xml:space="preserve">경북 </v>
      </c>
      <c r="H6852" s="2" t="s">
        <v>34838</v>
      </c>
      <c r="I6852" s="2" t="s">
        <v>162</v>
      </c>
      <c r="J6852" s="2" t="s">
        <v>34837</v>
      </c>
    </row>
    <row r="6853" spans="1:10" x14ac:dyDescent="0.3">
      <c r="A6853" s="3">
        <v>12462</v>
      </c>
      <c r="B6853" s="3">
        <v>5158126442</v>
      </c>
      <c r="C6853" s="2" t="s">
        <v>34922</v>
      </c>
      <c r="D6853" s="2" t="s">
        <v>1</v>
      </c>
      <c r="E6853" s="3" t="s">
        <v>2</v>
      </c>
      <c r="F6853" s="3">
        <v>47290</v>
      </c>
      <c r="G6853" s="3" t="str">
        <f t="shared" si="107"/>
        <v xml:space="preserve">경북 </v>
      </c>
      <c r="H6853" s="2" t="s">
        <v>34924</v>
      </c>
      <c r="I6853" s="2" t="s">
        <v>34925</v>
      </c>
      <c r="J6853" s="2" t="s">
        <v>34923</v>
      </c>
    </row>
    <row r="6854" spans="1:10" x14ac:dyDescent="0.3">
      <c r="A6854" s="3">
        <v>12495</v>
      </c>
      <c r="B6854" s="3">
        <v>5158131168</v>
      </c>
      <c r="C6854" s="2" t="s">
        <v>35017</v>
      </c>
      <c r="D6854" s="2" t="s">
        <v>1</v>
      </c>
      <c r="E6854" s="3" t="s">
        <v>2</v>
      </c>
      <c r="F6854" s="3">
        <v>47290</v>
      </c>
      <c r="G6854" s="3" t="str">
        <f t="shared" si="107"/>
        <v xml:space="preserve">경북 </v>
      </c>
      <c r="H6854" s="2" t="s">
        <v>35019</v>
      </c>
      <c r="I6854" s="2" t="s">
        <v>829</v>
      </c>
      <c r="J6854" s="2" t="s">
        <v>35018</v>
      </c>
    </row>
    <row r="6855" spans="1:10" x14ac:dyDescent="0.3">
      <c r="A6855" s="3">
        <v>12536</v>
      </c>
      <c r="B6855" s="3">
        <v>5068123645</v>
      </c>
      <c r="C6855" s="2" t="s">
        <v>35124</v>
      </c>
      <c r="D6855" s="2" t="s">
        <v>1</v>
      </c>
      <c r="E6855" s="3" t="s">
        <v>2</v>
      </c>
      <c r="F6855" s="3">
        <v>47111</v>
      </c>
      <c r="G6855" s="3" t="str">
        <f t="shared" si="107"/>
        <v xml:space="preserve">경북 </v>
      </c>
      <c r="H6855" s="2" t="s">
        <v>35126</v>
      </c>
      <c r="I6855" s="2" t="s">
        <v>5</v>
      </c>
      <c r="J6855" s="2" t="s">
        <v>35125</v>
      </c>
    </row>
    <row r="6856" spans="1:10" x14ac:dyDescent="0.3">
      <c r="A6856" s="3">
        <v>12606</v>
      </c>
      <c r="B6856" s="3">
        <v>5038126610</v>
      </c>
      <c r="C6856" s="2" t="s">
        <v>35311</v>
      </c>
      <c r="D6856" s="2" t="s">
        <v>1</v>
      </c>
      <c r="E6856" s="3" t="s">
        <v>2</v>
      </c>
      <c r="F6856" s="3">
        <v>47830</v>
      </c>
      <c r="G6856" s="3" t="str">
        <f t="shared" si="107"/>
        <v xml:space="preserve">경북 </v>
      </c>
      <c r="H6856" s="2" t="s">
        <v>35313</v>
      </c>
      <c r="I6856" s="2" t="s">
        <v>829</v>
      </c>
      <c r="J6856" s="2" t="s">
        <v>35312</v>
      </c>
    </row>
    <row r="6857" spans="1:10" x14ac:dyDescent="0.3">
      <c r="A6857" s="3">
        <v>12607</v>
      </c>
      <c r="B6857" s="3">
        <v>5048122091</v>
      </c>
      <c r="C6857" s="2" t="s">
        <v>35314</v>
      </c>
      <c r="D6857" s="2" t="s">
        <v>895</v>
      </c>
      <c r="E6857" s="3" t="s">
        <v>896</v>
      </c>
      <c r="F6857" s="3">
        <v>47850</v>
      </c>
      <c r="G6857" s="3" t="str">
        <f t="shared" si="107"/>
        <v xml:space="preserve">경북 </v>
      </c>
      <c r="H6857" s="2" t="s">
        <v>35316</v>
      </c>
      <c r="I6857" s="2" t="s">
        <v>63</v>
      </c>
      <c r="J6857" s="2" t="s">
        <v>35315</v>
      </c>
    </row>
    <row r="6858" spans="1:10" x14ac:dyDescent="0.3">
      <c r="A6858" s="3">
        <v>12608</v>
      </c>
      <c r="B6858" s="3">
        <v>5058134872</v>
      </c>
      <c r="C6858" s="2" t="s">
        <v>35317</v>
      </c>
      <c r="D6858" s="2" t="s">
        <v>1</v>
      </c>
      <c r="E6858" s="3" t="s">
        <v>2</v>
      </c>
      <c r="F6858" s="3">
        <v>47130</v>
      </c>
      <c r="G6858" s="3" t="str">
        <f t="shared" si="107"/>
        <v xml:space="preserve">경북 </v>
      </c>
      <c r="H6858" s="2" t="s">
        <v>35319</v>
      </c>
      <c r="I6858" s="2" t="s">
        <v>430</v>
      </c>
      <c r="J6858" s="2" t="s">
        <v>35318</v>
      </c>
    </row>
    <row r="6859" spans="1:10" x14ac:dyDescent="0.3">
      <c r="A6859" s="3">
        <v>12609</v>
      </c>
      <c r="B6859" s="3">
        <v>5068125264</v>
      </c>
      <c r="C6859" s="2" t="s">
        <v>35320</v>
      </c>
      <c r="D6859" s="2" t="s">
        <v>1</v>
      </c>
      <c r="E6859" s="3" t="s">
        <v>2</v>
      </c>
      <c r="F6859" s="3">
        <v>47111</v>
      </c>
      <c r="G6859" s="3" t="str">
        <f t="shared" si="107"/>
        <v xml:space="preserve">경북 </v>
      </c>
      <c r="H6859" s="2" t="s">
        <v>35322</v>
      </c>
      <c r="I6859" s="2" t="s">
        <v>1271</v>
      </c>
      <c r="J6859" s="2" t="s">
        <v>35321</v>
      </c>
    </row>
    <row r="6860" spans="1:10" x14ac:dyDescent="0.3">
      <c r="A6860" s="3">
        <v>12644</v>
      </c>
      <c r="B6860" s="3">
        <v>5058130390</v>
      </c>
      <c r="C6860" s="2" t="s">
        <v>35418</v>
      </c>
      <c r="D6860" s="2" t="s">
        <v>1</v>
      </c>
      <c r="E6860" s="3" t="s">
        <v>2</v>
      </c>
      <c r="F6860" s="3">
        <v>47130</v>
      </c>
      <c r="G6860" s="3" t="str">
        <f t="shared" si="107"/>
        <v xml:space="preserve">경북 </v>
      </c>
      <c r="H6860" s="2" t="s">
        <v>35420</v>
      </c>
      <c r="I6860" s="2" t="s">
        <v>180</v>
      </c>
      <c r="J6860" s="2" t="s">
        <v>35419</v>
      </c>
    </row>
    <row r="6861" spans="1:10" x14ac:dyDescent="0.3">
      <c r="A6861" s="3">
        <v>12678</v>
      </c>
      <c r="B6861" s="3">
        <v>5108115936</v>
      </c>
      <c r="C6861" s="2" t="s">
        <v>35517</v>
      </c>
      <c r="D6861" s="2" t="s">
        <v>1</v>
      </c>
      <c r="E6861" s="3" t="s">
        <v>2</v>
      </c>
      <c r="F6861" s="3">
        <v>47840</v>
      </c>
      <c r="G6861" s="3" t="str">
        <f t="shared" si="107"/>
        <v xml:space="preserve">경북 </v>
      </c>
      <c r="H6861" s="2" t="s">
        <v>35519</v>
      </c>
      <c r="I6861" s="2" t="s">
        <v>2862</v>
      </c>
      <c r="J6861" s="2" t="s">
        <v>35518</v>
      </c>
    </row>
    <row r="6862" spans="1:10" x14ac:dyDescent="0.3">
      <c r="A6862" s="3">
        <v>12680</v>
      </c>
      <c r="B6862" s="3">
        <v>6208128932</v>
      </c>
      <c r="C6862" s="2" t="s">
        <v>35523</v>
      </c>
      <c r="D6862" s="2" t="s">
        <v>1</v>
      </c>
      <c r="E6862" s="3" t="s">
        <v>2</v>
      </c>
      <c r="F6862" s="3">
        <v>47130</v>
      </c>
      <c r="G6862" s="3" t="str">
        <f t="shared" si="107"/>
        <v xml:space="preserve">경북 </v>
      </c>
      <c r="H6862" s="2" t="s">
        <v>35525</v>
      </c>
      <c r="I6862" s="2" t="s">
        <v>162</v>
      </c>
      <c r="J6862" s="2" t="s">
        <v>35524</v>
      </c>
    </row>
    <row r="6863" spans="1:10" x14ac:dyDescent="0.3">
      <c r="A6863" s="3">
        <v>12720</v>
      </c>
      <c r="B6863" s="3">
        <v>5068149005</v>
      </c>
      <c r="C6863" s="2" t="s">
        <v>1018</v>
      </c>
      <c r="D6863" s="2" t="s">
        <v>1</v>
      </c>
      <c r="E6863" s="3" t="s">
        <v>2</v>
      </c>
      <c r="F6863" s="3">
        <v>47111</v>
      </c>
      <c r="G6863" s="3" t="str">
        <f t="shared" si="107"/>
        <v xml:space="preserve">경북 </v>
      </c>
      <c r="H6863" s="2" t="s">
        <v>35637</v>
      </c>
      <c r="I6863" s="2" t="s">
        <v>162</v>
      </c>
      <c r="J6863" s="2" t="s">
        <v>35636</v>
      </c>
    </row>
    <row r="6864" spans="1:10" x14ac:dyDescent="0.3">
      <c r="A6864" s="3">
        <v>12758</v>
      </c>
      <c r="B6864" s="3">
        <v>5068135985</v>
      </c>
      <c r="C6864" s="2" t="s">
        <v>35733</v>
      </c>
      <c r="D6864" s="2" t="s">
        <v>471</v>
      </c>
      <c r="E6864" s="3" t="s">
        <v>2</v>
      </c>
      <c r="F6864" s="3">
        <v>47113</v>
      </c>
      <c r="G6864" s="3" t="str">
        <f t="shared" si="107"/>
        <v xml:space="preserve">경북 </v>
      </c>
      <c r="H6864" s="2" t="s">
        <v>35735</v>
      </c>
      <c r="I6864" s="2" t="s">
        <v>478</v>
      </c>
      <c r="J6864" s="2" t="s">
        <v>35734</v>
      </c>
    </row>
    <row r="6865" spans="1:10" x14ac:dyDescent="0.3">
      <c r="A6865" s="3">
        <v>12759</v>
      </c>
      <c r="B6865" s="3">
        <v>5068155185</v>
      </c>
      <c r="C6865" s="2" t="s">
        <v>35736</v>
      </c>
      <c r="D6865" s="2" t="s">
        <v>1</v>
      </c>
      <c r="E6865" s="3" t="s">
        <v>2</v>
      </c>
      <c r="F6865" s="3">
        <v>47111</v>
      </c>
      <c r="G6865" s="3" t="str">
        <f t="shared" si="107"/>
        <v xml:space="preserve">경북 </v>
      </c>
      <c r="H6865" s="2" t="s">
        <v>35738</v>
      </c>
      <c r="I6865" s="2" t="s">
        <v>11699</v>
      </c>
      <c r="J6865" s="2" t="s">
        <v>35737</v>
      </c>
    </row>
    <row r="6866" spans="1:10" x14ac:dyDescent="0.3">
      <c r="A6866" s="3">
        <v>12760</v>
      </c>
      <c r="B6866" s="3">
        <v>5158139501</v>
      </c>
      <c r="C6866" s="2" t="s">
        <v>35739</v>
      </c>
      <c r="D6866" s="2" t="s">
        <v>1</v>
      </c>
      <c r="E6866" s="3" t="s">
        <v>2</v>
      </c>
      <c r="F6866" s="3">
        <v>47290</v>
      </c>
      <c r="G6866" s="3" t="str">
        <f t="shared" si="107"/>
        <v xml:space="preserve">경북 </v>
      </c>
      <c r="H6866" s="2" t="s">
        <v>35741</v>
      </c>
      <c r="I6866" s="2" t="s">
        <v>146</v>
      </c>
      <c r="J6866" s="2" t="s">
        <v>35740</v>
      </c>
    </row>
    <row r="6867" spans="1:10" x14ac:dyDescent="0.3">
      <c r="A6867" s="3">
        <v>12803</v>
      </c>
      <c r="B6867" s="3">
        <v>5078110615</v>
      </c>
      <c r="C6867" s="2" t="s">
        <v>35852</v>
      </c>
      <c r="D6867" s="2" t="s">
        <v>1</v>
      </c>
      <c r="E6867" s="3" t="s">
        <v>2</v>
      </c>
      <c r="F6867" s="3">
        <v>47930</v>
      </c>
      <c r="G6867" s="3" t="str">
        <f t="shared" si="107"/>
        <v xml:space="preserve">경북 </v>
      </c>
      <c r="H6867" s="2" t="s">
        <v>35854</v>
      </c>
      <c r="I6867" s="2" t="s">
        <v>47</v>
      </c>
      <c r="J6867" s="2" t="s">
        <v>35853</v>
      </c>
    </row>
    <row r="6868" spans="1:10" x14ac:dyDescent="0.3">
      <c r="A6868" s="3">
        <v>12804</v>
      </c>
      <c r="B6868" s="3">
        <v>5118119236</v>
      </c>
      <c r="C6868" s="2" t="s">
        <v>35855</v>
      </c>
      <c r="D6868" s="2" t="s">
        <v>1</v>
      </c>
      <c r="E6868" s="3" t="s">
        <v>2</v>
      </c>
      <c r="F6868" s="3">
        <v>47280</v>
      </c>
      <c r="G6868" s="3" t="str">
        <f t="shared" si="107"/>
        <v xml:space="preserve">경북 </v>
      </c>
      <c r="H6868" s="2" t="s">
        <v>35857</v>
      </c>
      <c r="I6868" s="2" t="s">
        <v>11699</v>
      </c>
      <c r="J6868" s="2" t="s">
        <v>35856</v>
      </c>
    </row>
    <row r="6869" spans="1:10" x14ac:dyDescent="0.3">
      <c r="A6869" s="3">
        <v>12827</v>
      </c>
      <c r="B6869" s="3">
        <v>5068162105</v>
      </c>
      <c r="C6869" s="2" t="s">
        <v>35916</v>
      </c>
      <c r="D6869" s="2" t="s">
        <v>1</v>
      </c>
      <c r="E6869" s="3" t="s">
        <v>2</v>
      </c>
      <c r="F6869" s="3">
        <v>47113</v>
      </c>
      <c r="G6869" s="3" t="str">
        <f t="shared" si="107"/>
        <v xml:space="preserve">경북 </v>
      </c>
      <c r="H6869" s="2" t="s">
        <v>35918</v>
      </c>
      <c r="I6869" s="2" t="s">
        <v>260</v>
      </c>
      <c r="J6869" s="2" t="s">
        <v>35917</v>
      </c>
    </row>
    <row r="6870" spans="1:10" x14ac:dyDescent="0.3">
      <c r="A6870" s="3">
        <v>12828</v>
      </c>
      <c r="B6870" s="3">
        <v>5108101451</v>
      </c>
      <c r="C6870" s="2" t="s">
        <v>35919</v>
      </c>
      <c r="D6870" s="2" t="s">
        <v>1</v>
      </c>
      <c r="E6870" s="3" t="s">
        <v>2</v>
      </c>
      <c r="F6870" s="3">
        <v>47150</v>
      </c>
      <c r="G6870" s="3" t="str">
        <f t="shared" si="107"/>
        <v xml:space="preserve">경북 </v>
      </c>
      <c r="H6870" s="2" t="s">
        <v>35921</v>
      </c>
      <c r="I6870" s="2" t="s">
        <v>237</v>
      </c>
      <c r="J6870" s="2" t="s">
        <v>35920</v>
      </c>
    </row>
    <row r="6871" spans="1:10" x14ac:dyDescent="0.3">
      <c r="A6871" s="3">
        <v>12829</v>
      </c>
      <c r="B6871" s="3">
        <v>5118107012</v>
      </c>
      <c r="C6871" s="2" t="s">
        <v>35922</v>
      </c>
      <c r="D6871" s="2" t="s">
        <v>1</v>
      </c>
      <c r="E6871" s="3" t="s">
        <v>2</v>
      </c>
      <c r="F6871" s="3">
        <v>47280</v>
      </c>
      <c r="G6871" s="3" t="str">
        <f t="shared" si="107"/>
        <v xml:space="preserve">경북 </v>
      </c>
      <c r="H6871" s="2" t="s">
        <v>35924</v>
      </c>
      <c r="I6871" s="2" t="s">
        <v>11699</v>
      </c>
      <c r="J6871" s="2" t="s">
        <v>35923</v>
      </c>
    </row>
    <row r="6872" spans="1:10" x14ac:dyDescent="0.3">
      <c r="A6872" s="3">
        <v>12861</v>
      </c>
      <c r="B6872" s="3">
        <v>5058146117</v>
      </c>
      <c r="C6872" s="2" t="s">
        <v>36006</v>
      </c>
      <c r="D6872" s="2" t="s">
        <v>1</v>
      </c>
      <c r="E6872" s="3" t="s">
        <v>2</v>
      </c>
      <c r="F6872" s="3">
        <v>47130</v>
      </c>
      <c r="G6872" s="3" t="str">
        <f t="shared" si="107"/>
        <v xml:space="preserve">경북 </v>
      </c>
      <c r="H6872" s="2" t="s">
        <v>36008</v>
      </c>
      <c r="I6872" s="2" t="s">
        <v>430</v>
      </c>
      <c r="J6872" s="2" t="s">
        <v>36007</v>
      </c>
    </row>
    <row r="6873" spans="1:10" x14ac:dyDescent="0.3">
      <c r="A6873" s="3">
        <v>12862</v>
      </c>
      <c r="B6873" s="3">
        <v>5138114125</v>
      </c>
      <c r="C6873" s="2" t="s">
        <v>36009</v>
      </c>
      <c r="D6873" s="2" t="s">
        <v>1</v>
      </c>
      <c r="E6873" s="3" t="s">
        <v>2</v>
      </c>
      <c r="F6873" s="3">
        <v>47190</v>
      </c>
      <c r="G6873" s="3" t="str">
        <f t="shared" si="107"/>
        <v xml:space="preserve">경북 </v>
      </c>
      <c r="H6873" s="2" t="s">
        <v>36011</v>
      </c>
      <c r="I6873" s="2" t="s">
        <v>260</v>
      </c>
      <c r="J6873" s="2" t="s">
        <v>36010</v>
      </c>
    </row>
    <row r="6874" spans="1:10" x14ac:dyDescent="0.3">
      <c r="A6874" s="3">
        <v>12945</v>
      </c>
      <c r="B6874" s="3">
        <v>5138112559</v>
      </c>
      <c r="C6874" s="2" t="s">
        <v>36223</v>
      </c>
      <c r="D6874" s="2" t="s">
        <v>1</v>
      </c>
      <c r="E6874" s="3" t="s">
        <v>2</v>
      </c>
      <c r="F6874" s="3">
        <v>47190</v>
      </c>
      <c r="G6874" s="3" t="str">
        <f t="shared" si="107"/>
        <v xml:space="preserve">경북 </v>
      </c>
      <c r="H6874" s="2" t="s">
        <v>36225</v>
      </c>
      <c r="I6874" s="2" t="s">
        <v>5</v>
      </c>
      <c r="J6874" s="2" t="s">
        <v>36224</v>
      </c>
    </row>
    <row r="6875" spans="1:10" x14ac:dyDescent="0.3">
      <c r="A6875" s="3">
        <v>12946</v>
      </c>
      <c r="B6875" s="3">
        <v>5138121932</v>
      </c>
      <c r="C6875" s="2" t="s">
        <v>6404</v>
      </c>
      <c r="D6875" s="2" t="s">
        <v>1</v>
      </c>
      <c r="E6875" s="3" t="s">
        <v>2</v>
      </c>
      <c r="F6875" s="3">
        <v>47850</v>
      </c>
      <c r="G6875" s="3" t="str">
        <f t="shared" si="107"/>
        <v xml:space="preserve">경북 </v>
      </c>
      <c r="H6875" s="2" t="s">
        <v>36227</v>
      </c>
      <c r="I6875" s="2" t="s">
        <v>2677</v>
      </c>
      <c r="J6875" s="2" t="s">
        <v>36226</v>
      </c>
    </row>
    <row r="6876" spans="1:10" x14ac:dyDescent="0.3">
      <c r="A6876" s="3">
        <v>12947</v>
      </c>
      <c r="B6876" s="3">
        <v>5148163901</v>
      </c>
      <c r="C6876" s="2" t="s">
        <v>36228</v>
      </c>
      <c r="D6876" s="2" t="s">
        <v>1</v>
      </c>
      <c r="E6876" s="3" t="s">
        <v>2</v>
      </c>
      <c r="F6876" s="3">
        <v>47840</v>
      </c>
      <c r="G6876" s="3" t="str">
        <f t="shared" si="107"/>
        <v xml:space="preserve">경북 </v>
      </c>
      <c r="H6876" s="2" t="s">
        <v>36230</v>
      </c>
      <c r="I6876" s="2" t="s">
        <v>3421</v>
      </c>
      <c r="J6876" s="2" t="s">
        <v>36229</v>
      </c>
    </row>
    <row r="6877" spans="1:10" x14ac:dyDescent="0.3">
      <c r="A6877" s="3">
        <v>12986</v>
      </c>
      <c r="B6877" s="3">
        <v>5048144533</v>
      </c>
      <c r="C6877" s="2" t="s">
        <v>36325</v>
      </c>
      <c r="D6877" s="2" t="s">
        <v>1</v>
      </c>
      <c r="E6877" s="3" t="s">
        <v>2</v>
      </c>
      <c r="F6877" s="3">
        <v>47720</v>
      </c>
      <c r="G6877" s="3" t="str">
        <f t="shared" si="107"/>
        <v xml:space="preserve">경북 </v>
      </c>
      <c r="H6877" s="2" t="s">
        <v>36327</v>
      </c>
      <c r="I6877" s="2" t="s">
        <v>2460</v>
      </c>
      <c r="J6877" s="2" t="s">
        <v>36326</v>
      </c>
    </row>
    <row r="6878" spans="1:10" x14ac:dyDescent="0.3">
      <c r="A6878" s="3">
        <v>12987</v>
      </c>
      <c r="B6878" s="3">
        <v>5058143070</v>
      </c>
      <c r="C6878" s="2" t="s">
        <v>36328</v>
      </c>
      <c r="D6878" s="2" t="s">
        <v>239</v>
      </c>
      <c r="E6878" s="3" t="s">
        <v>240</v>
      </c>
      <c r="F6878" s="3">
        <v>47230</v>
      </c>
      <c r="G6878" s="3" t="str">
        <f t="shared" si="107"/>
        <v xml:space="preserve">경북 </v>
      </c>
      <c r="H6878" s="2" t="s">
        <v>36330</v>
      </c>
      <c r="I6878" s="2" t="s">
        <v>63</v>
      </c>
      <c r="J6878" s="2" t="s">
        <v>36329</v>
      </c>
    </row>
    <row r="6879" spans="1:10" x14ac:dyDescent="0.3">
      <c r="A6879" s="3">
        <v>12988</v>
      </c>
      <c r="B6879" s="3">
        <v>5108120064</v>
      </c>
      <c r="C6879" s="2" t="s">
        <v>36331</v>
      </c>
      <c r="D6879" s="2" t="s">
        <v>239</v>
      </c>
      <c r="E6879" s="3" t="s">
        <v>240</v>
      </c>
      <c r="F6879" s="3">
        <v>47840</v>
      </c>
      <c r="G6879" s="3" t="str">
        <f t="shared" si="107"/>
        <v xml:space="preserve">경북 </v>
      </c>
      <c r="H6879" s="2" t="s">
        <v>36333</v>
      </c>
      <c r="I6879" s="2" t="s">
        <v>63</v>
      </c>
      <c r="J6879" s="2" t="s">
        <v>36332</v>
      </c>
    </row>
    <row r="6880" spans="1:10" x14ac:dyDescent="0.3">
      <c r="A6880" s="3">
        <v>13021</v>
      </c>
      <c r="B6880" s="3">
        <v>5088110393</v>
      </c>
      <c r="C6880" s="2" t="s">
        <v>36421</v>
      </c>
      <c r="D6880" s="2" t="s">
        <v>1</v>
      </c>
      <c r="E6880" s="3" t="s">
        <v>2</v>
      </c>
      <c r="F6880" s="3">
        <v>47730</v>
      </c>
      <c r="G6880" s="3" t="str">
        <f t="shared" si="107"/>
        <v xml:space="preserve">경북 </v>
      </c>
      <c r="H6880" s="2" t="s">
        <v>36423</v>
      </c>
      <c r="I6880" s="2" t="s">
        <v>430</v>
      </c>
      <c r="J6880" s="2" t="s">
        <v>36422</v>
      </c>
    </row>
    <row r="6881" spans="1:10" x14ac:dyDescent="0.3">
      <c r="A6881" s="3">
        <v>13071</v>
      </c>
      <c r="B6881" s="3">
        <v>5158119543</v>
      </c>
      <c r="C6881" s="2" t="s">
        <v>36554</v>
      </c>
      <c r="D6881" s="2" t="s">
        <v>1</v>
      </c>
      <c r="E6881" s="3" t="s">
        <v>2</v>
      </c>
      <c r="F6881" s="3">
        <v>47290</v>
      </c>
      <c r="G6881" s="3" t="str">
        <f t="shared" si="107"/>
        <v xml:space="preserve">경북 </v>
      </c>
      <c r="H6881" s="2" t="s">
        <v>36556</v>
      </c>
      <c r="I6881" s="2" t="s">
        <v>63</v>
      </c>
      <c r="J6881" s="2" t="s">
        <v>36555</v>
      </c>
    </row>
    <row r="6882" spans="1:10" x14ac:dyDescent="0.3">
      <c r="A6882" s="3">
        <v>13072</v>
      </c>
      <c r="B6882" s="3">
        <v>5158127174</v>
      </c>
      <c r="C6882" s="2" t="s">
        <v>36557</v>
      </c>
      <c r="D6882" s="2" t="s">
        <v>1</v>
      </c>
      <c r="E6882" s="3" t="s">
        <v>2</v>
      </c>
      <c r="F6882" s="3">
        <v>47290</v>
      </c>
      <c r="G6882" s="3" t="str">
        <f t="shared" si="107"/>
        <v xml:space="preserve">경북 </v>
      </c>
      <c r="H6882" s="2" t="s">
        <v>36559</v>
      </c>
      <c r="I6882" s="2" t="s">
        <v>1040</v>
      </c>
      <c r="J6882" s="2" t="s">
        <v>36558</v>
      </c>
    </row>
    <row r="6883" spans="1:10" x14ac:dyDescent="0.3">
      <c r="A6883" s="3">
        <v>13155</v>
      </c>
      <c r="B6883" s="3">
        <v>5058133081</v>
      </c>
      <c r="C6883" s="2" t="s">
        <v>35729</v>
      </c>
      <c r="D6883" s="2" t="s">
        <v>1</v>
      </c>
      <c r="E6883" s="3" t="s">
        <v>2</v>
      </c>
      <c r="F6883" s="3">
        <v>47130</v>
      </c>
      <c r="G6883" s="3" t="str">
        <f t="shared" si="107"/>
        <v xml:space="preserve">경북 </v>
      </c>
      <c r="H6883" s="2" t="s">
        <v>36786</v>
      </c>
      <c r="I6883" s="2" t="s">
        <v>2862</v>
      </c>
      <c r="J6883" s="2" t="s">
        <v>36785</v>
      </c>
    </row>
    <row r="6884" spans="1:10" x14ac:dyDescent="0.3">
      <c r="A6884" s="3">
        <v>13195</v>
      </c>
      <c r="B6884" s="3">
        <v>5118112266</v>
      </c>
      <c r="C6884" s="2" t="s">
        <v>36887</v>
      </c>
      <c r="D6884" s="2" t="s">
        <v>1</v>
      </c>
      <c r="E6884" s="3" t="s">
        <v>2</v>
      </c>
      <c r="F6884" s="3">
        <v>47280</v>
      </c>
      <c r="G6884" s="3" t="str">
        <f t="shared" si="107"/>
        <v xml:space="preserve">경북 </v>
      </c>
      <c r="H6884" s="2" t="s">
        <v>36889</v>
      </c>
      <c r="I6884" s="2" t="s">
        <v>11675</v>
      </c>
      <c r="J6884" s="2" t="s">
        <v>36888</v>
      </c>
    </row>
    <row r="6885" spans="1:10" x14ac:dyDescent="0.3">
      <c r="A6885" s="3">
        <v>13196</v>
      </c>
      <c r="B6885" s="3">
        <v>5138128293</v>
      </c>
      <c r="C6885" s="2" t="s">
        <v>36890</v>
      </c>
      <c r="D6885" s="2" t="s">
        <v>239</v>
      </c>
      <c r="E6885" s="3" t="s">
        <v>240</v>
      </c>
      <c r="F6885" s="3">
        <v>47850</v>
      </c>
      <c r="G6885" s="3" t="str">
        <f t="shared" si="107"/>
        <v xml:space="preserve">경북 </v>
      </c>
      <c r="H6885" s="2" t="s">
        <v>36892</v>
      </c>
      <c r="I6885" s="2" t="s">
        <v>1838</v>
      </c>
      <c r="J6885" s="2" t="s">
        <v>36891</v>
      </c>
    </row>
    <row r="6886" spans="1:10" x14ac:dyDescent="0.3">
      <c r="A6886" s="3">
        <v>13233</v>
      </c>
      <c r="B6886" s="3">
        <v>5138170447</v>
      </c>
      <c r="C6886" s="2" t="s">
        <v>36987</v>
      </c>
      <c r="D6886" s="2" t="s">
        <v>1</v>
      </c>
      <c r="E6886" s="3" t="s">
        <v>2</v>
      </c>
      <c r="F6886" s="3">
        <v>47190</v>
      </c>
      <c r="G6886" s="3" t="str">
        <f t="shared" si="107"/>
        <v xml:space="preserve">경북 </v>
      </c>
      <c r="H6886" s="2" t="s">
        <v>36989</v>
      </c>
      <c r="I6886" s="2" t="s">
        <v>260</v>
      </c>
      <c r="J6886" s="2" t="s">
        <v>36988</v>
      </c>
    </row>
    <row r="6887" spans="1:10" x14ac:dyDescent="0.3">
      <c r="A6887" s="3">
        <v>13265</v>
      </c>
      <c r="B6887" s="3">
        <v>5038193837</v>
      </c>
      <c r="C6887" s="2" t="s">
        <v>37077</v>
      </c>
      <c r="D6887" s="2" t="s">
        <v>1</v>
      </c>
      <c r="E6887" s="3" t="s">
        <v>2</v>
      </c>
      <c r="F6887" s="3">
        <v>47830</v>
      </c>
      <c r="G6887" s="3" t="str">
        <f t="shared" si="107"/>
        <v xml:space="preserve">경북 </v>
      </c>
      <c r="H6887" s="2" t="s">
        <v>37079</v>
      </c>
      <c r="I6887" s="2" t="s">
        <v>996</v>
      </c>
      <c r="J6887" s="2" t="s">
        <v>37078</v>
      </c>
    </row>
    <row r="6888" spans="1:10" x14ac:dyDescent="0.3">
      <c r="A6888" s="3">
        <v>13329</v>
      </c>
      <c r="B6888" s="3">
        <v>5058115967</v>
      </c>
      <c r="C6888" s="2" t="s">
        <v>37246</v>
      </c>
      <c r="D6888" s="2" t="s">
        <v>1</v>
      </c>
      <c r="E6888" s="3" t="s">
        <v>2</v>
      </c>
      <c r="F6888" s="3">
        <v>47230</v>
      </c>
      <c r="G6888" s="3" t="str">
        <f t="shared" si="107"/>
        <v xml:space="preserve">경북 </v>
      </c>
      <c r="H6888" s="2" t="s">
        <v>37248</v>
      </c>
      <c r="I6888" s="2" t="s">
        <v>828</v>
      </c>
      <c r="J6888" s="2" t="s">
        <v>37247</v>
      </c>
    </row>
    <row r="6889" spans="1:10" x14ac:dyDescent="0.3">
      <c r="A6889" s="3">
        <v>13330</v>
      </c>
      <c r="B6889" s="3">
        <v>5108101558</v>
      </c>
      <c r="C6889" s="2" t="s">
        <v>37249</v>
      </c>
      <c r="D6889" s="2" t="s">
        <v>1</v>
      </c>
      <c r="E6889" s="3" t="s">
        <v>2</v>
      </c>
      <c r="F6889" s="3">
        <v>47150</v>
      </c>
      <c r="G6889" s="3" t="str">
        <f t="shared" si="107"/>
        <v xml:space="preserve">경북 </v>
      </c>
      <c r="H6889" s="2" t="s">
        <v>37251</v>
      </c>
      <c r="I6889" s="2" t="s">
        <v>124</v>
      </c>
      <c r="J6889" s="2" t="s">
        <v>37250</v>
      </c>
    </row>
    <row r="6890" spans="1:10" x14ac:dyDescent="0.3">
      <c r="A6890" s="3">
        <v>13331</v>
      </c>
      <c r="B6890" s="3">
        <v>5118100080</v>
      </c>
      <c r="C6890" s="2" t="s">
        <v>37252</v>
      </c>
      <c r="D6890" s="2" t="s">
        <v>1</v>
      </c>
      <c r="E6890" s="3" t="s">
        <v>2</v>
      </c>
      <c r="F6890" s="3">
        <v>47250</v>
      </c>
      <c r="G6890" s="3" t="str">
        <f t="shared" si="107"/>
        <v xml:space="preserve">경북 </v>
      </c>
      <c r="H6890" s="2" t="s">
        <v>37254</v>
      </c>
      <c r="I6890" s="2" t="s">
        <v>5</v>
      </c>
      <c r="J6890" s="2" t="s">
        <v>37253</v>
      </c>
    </row>
    <row r="6891" spans="1:10" x14ac:dyDescent="0.3">
      <c r="A6891" s="3">
        <v>13332</v>
      </c>
      <c r="B6891" s="3">
        <v>5148103427</v>
      </c>
      <c r="C6891" s="2" t="s">
        <v>37255</v>
      </c>
      <c r="D6891" s="2" t="s">
        <v>1</v>
      </c>
      <c r="E6891" s="3" t="s">
        <v>2</v>
      </c>
      <c r="F6891" s="3">
        <v>47130</v>
      </c>
      <c r="G6891" s="3" t="str">
        <f t="shared" si="107"/>
        <v xml:space="preserve">경북 </v>
      </c>
      <c r="H6891" s="2" t="s">
        <v>37257</v>
      </c>
      <c r="I6891" s="2" t="s">
        <v>2677</v>
      </c>
      <c r="J6891" s="2" t="s">
        <v>37256</v>
      </c>
    </row>
    <row r="6892" spans="1:10" x14ac:dyDescent="0.3">
      <c r="A6892" s="3">
        <v>13364</v>
      </c>
      <c r="B6892" s="3">
        <v>5138152342</v>
      </c>
      <c r="C6892" s="2" t="s">
        <v>37345</v>
      </c>
      <c r="D6892" s="2" t="s">
        <v>1</v>
      </c>
      <c r="E6892" s="3" t="s">
        <v>2</v>
      </c>
      <c r="F6892" s="3">
        <v>47850</v>
      </c>
      <c r="G6892" s="3" t="str">
        <f t="shared" si="107"/>
        <v xml:space="preserve">경북 </v>
      </c>
      <c r="H6892" s="2" t="s">
        <v>37347</v>
      </c>
      <c r="I6892" s="2" t="s">
        <v>2748</v>
      </c>
      <c r="J6892" s="2" t="s">
        <v>37346</v>
      </c>
    </row>
    <row r="6893" spans="1:10" x14ac:dyDescent="0.3">
      <c r="A6893" s="3">
        <v>13395</v>
      </c>
      <c r="B6893" s="3">
        <v>5068155297</v>
      </c>
      <c r="C6893" s="2" t="s">
        <v>37430</v>
      </c>
      <c r="D6893" s="2" t="s">
        <v>1</v>
      </c>
      <c r="E6893" s="3" t="s">
        <v>2</v>
      </c>
      <c r="F6893" s="3">
        <v>47113</v>
      </c>
      <c r="G6893" s="3" t="str">
        <f t="shared" si="107"/>
        <v xml:space="preserve">경북 </v>
      </c>
      <c r="H6893" s="2" t="s">
        <v>37432</v>
      </c>
      <c r="I6893" s="2" t="s">
        <v>210</v>
      </c>
      <c r="J6893" s="2" t="s">
        <v>37431</v>
      </c>
    </row>
    <row r="6894" spans="1:10" x14ac:dyDescent="0.3">
      <c r="A6894" s="3">
        <v>13441</v>
      </c>
      <c r="B6894" s="3">
        <v>5058123297</v>
      </c>
      <c r="C6894" s="2" t="s">
        <v>37558</v>
      </c>
      <c r="D6894" s="2" t="s">
        <v>1</v>
      </c>
      <c r="E6894" s="3" t="s">
        <v>2</v>
      </c>
      <c r="F6894" s="3">
        <v>47230</v>
      </c>
      <c r="G6894" s="3" t="str">
        <f t="shared" si="107"/>
        <v xml:space="preserve">경북 </v>
      </c>
      <c r="H6894" s="2" t="s">
        <v>37560</v>
      </c>
      <c r="I6894" s="2" t="s">
        <v>447</v>
      </c>
      <c r="J6894" s="2" t="s">
        <v>37559</v>
      </c>
    </row>
    <row r="6895" spans="1:10" x14ac:dyDescent="0.3">
      <c r="A6895" s="3">
        <v>13443</v>
      </c>
      <c r="B6895" s="3">
        <v>5158120259</v>
      </c>
      <c r="C6895" s="2" t="s">
        <v>37564</v>
      </c>
      <c r="D6895" s="2" t="s">
        <v>1</v>
      </c>
      <c r="E6895" s="3" t="s">
        <v>2</v>
      </c>
      <c r="F6895" s="3">
        <v>47290</v>
      </c>
      <c r="G6895" s="3" t="str">
        <f t="shared" si="107"/>
        <v xml:space="preserve">경북 </v>
      </c>
      <c r="H6895" s="2" t="s">
        <v>37566</v>
      </c>
      <c r="I6895" s="2" t="s">
        <v>3486</v>
      </c>
      <c r="J6895" s="2" t="s">
        <v>37565</v>
      </c>
    </row>
    <row r="6896" spans="1:10" x14ac:dyDescent="0.3">
      <c r="A6896" s="3">
        <v>13470</v>
      </c>
      <c r="B6896" s="3">
        <v>5038141834</v>
      </c>
      <c r="C6896" s="2" t="s">
        <v>5328</v>
      </c>
      <c r="D6896" s="2" t="s">
        <v>1</v>
      </c>
      <c r="E6896" s="3" t="s">
        <v>2</v>
      </c>
      <c r="F6896" s="3">
        <v>47850</v>
      </c>
      <c r="G6896" s="3" t="str">
        <f t="shared" si="107"/>
        <v xml:space="preserve">경북 </v>
      </c>
      <c r="H6896" s="2" t="s">
        <v>37633</v>
      </c>
      <c r="I6896" s="2" t="s">
        <v>308</v>
      </c>
      <c r="J6896" s="2" t="s">
        <v>37632</v>
      </c>
    </row>
    <row r="6897" spans="1:10" x14ac:dyDescent="0.3">
      <c r="A6897" s="3">
        <v>13471</v>
      </c>
      <c r="B6897" s="3">
        <v>5058110579</v>
      </c>
      <c r="C6897" s="2" t="s">
        <v>37634</v>
      </c>
      <c r="D6897" s="2" t="s">
        <v>1</v>
      </c>
      <c r="E6897" s="3" t="s">
        <v>2</v>
      </c>
      <c r="F6897" s="3">
        <v>47130</v>
      </c>
      <c r="G6897" s="3" t="str">
        <f t="shared" si="107"/>
        <v xml:space="preserve">경북 </v>
      </c>
      <c r="H6897" s="2" t="s">
        <v>37636</v>
      </c>
      <c r="I6897" s="2" t="s">
        <v>176</v>
      </c>
      <c r="J6897" s="2" t="s">
        <v>37635</v>
      </c>
    </row>
    <row r="6898" spans="1:10" x14ac:dyDescent="0.3">
      <c r="A6898" s="3">
        <v>13486</v>
      </c>
      <c r="B6898" s="3">
        <v>1348101602</v>
      </c>
      <c r="C6898" s="2" t="s">
        <v>37675</v>
      </c>
      <c r="D6898" s="2" t="s">
        <v>1</v>
      </c>
      <c r="E6898" s="3" t="s">
        <v>2</v>
      </c>
      <c r="F6898" s="3">
        <v>47290</v>
      </c>
      <c r="G6898" s="3" t="str">
        <f t="shared" si="107"/>
        <v xml:space="preserve">경북 </v>
      </c>
      <c r="H6898" s="2" t="s">
        <v>37677</v>
      </c>
      <c r="I6898" s="2" t="s">
        <v>1508</v>
      </c>
      <c r="J6898" s="2" t="s">
        <v>37676</v>
      </c>
    </row>
    <row r="6899" spans="1:10" x14ac:dyDescent="0.3">
      <c r="A6899" s="3">
        <v>13501</v>
      </c>
      <c r="B6899" s="3">
        <v>5068172165</v>
      </c>
      <c r="C6899" s="2" t="s">
        <v>37717</v>
      </c>
      <c r="D6899" s="2" t="s">
        <v>132</v>
      </c>
      <c r="E6899" s="3" t="s">
        <v>133</v>
      </c>
      <c r="F6899" s="3">
        <v>47111</v>
      </c>
      <c r="G6899" s="3" t="str">
        <f t="shared" si="107"/>
        <v xml:space="preserve">경북 </v>
      </c>
      <c r="H6899" s="2" t="s">
        <v>37719</v>
      </c>
      <c r="I6899" s="2" t="s">
        <v>1176</v>
      </c>
      <c r="J6899" s="2" t="s">
        <v>37718</v>
      </c>
    </row>
    <row r="6900" spans="1:10" x14ac:dyDescent="0.3">
      <c r="A6900" s="3">
        <v>13502</v>
      </c>
      <c r="B6900" s="3">
        <v>5138100621</v>
      </c>
      <c r="C6900" s="2" t="s">
        <v>37720</v>
      </c>
      <c r="D6900" s="2" t="s">
        <v>1</v>
      </c>
      <c r="E6900" s="3" t="s">
        <v>2</v>
      </c>
      <c r="F6900" s="3">
        <v>47190</v>
      </c>
      <c r="G6900" s="3" t="str">
        <f t="shared" si="107"/>
        <v xml:space="preserve">경북 </v>
      </c>
      <c r="H6900" s="2" t="s">
        <v>37722</v>
      </c>
      <c r="I6900" s="2" t="s">
        <v>2460</v>
      </c>
      <c r="J6900" s="2" t="s">
        <v>37721</v>
      </c>
    </row>
    <row r="6901" spans="1:10" x14ac:dyDescent="0.3">
      <c r="A6901" s="3">
        <v>13503</v>
      </c>
      <c r="B6901" s="3">
        <v>5138124415</v>
      </c>
      <c r="C6901" s="2" t="s">
        <v>37723</v>
      </c>
      <c r="D6901" s="2" t="s">
        <v>1</v>
      </c>
      <c r="E6901" s="3" t="s">
        <v>2</v>
      </c>
      <c r="F6901" s="3">
        <v>47190</v>
      </c>
      <c r="G6901" s="3" t="str">
        <f t="shared" si="107"/>
        <v xml:space="preserve">경북 </v>
      </c>
      <c r="H6901" s="2" t="s">
        <v>37725</v>
      </c>
      <c r="I6901" s="2" t="s">
        <v>5871</v>
      </c>
      <c r="J6901" s="2" t="s">
        <v>37724</v>
      </c>
    </row>
    <row r="6902" spans="1:10" x14ac:dyDescent="0.3">
      <c r="A6902" s="3">
        <v>13538</v>
      </c>
      <c r="B6902" s="3">
        <v>5131068034</v>
      </c>
      <c r="C6902" s="2" t="s">
        <v>37824</v>
      </c>
      <c r="D6902" s="2" t="s">
        <v>1</v>
      </c>
      <c r="E6902" s="3" t="s">
        <v>2</v>
      </c>
      <c r="F6902" s="3">
        <v>47190</v>
      </c>
      <c r="G6902" s="3" t="str">
        <f t="shared" si="107"/>
        <v xml:space="preserve">경북 </v>
      </c>
      <c r="H6902" s="2" t="s">
        <v>37826</v>
      </c>
      <c r="I6902" s="2" t="s">
        <v>154</v>
      </c>
      <c r="J6902" s="2" t="s">
        <v>37825</v>
      </c>
    </row>
    <row r="6903" spans="1:10" x14ac:dyDescent="0.3">
      <c r="A6903" s="3">
        <v>13539</v>
      </c>
      <c r="B6903" s="3">
        <v>5138158443</v>
      </c>
      <c r="C6903" s="2" t="s">
        <v>37827</v>
      </c>
      <c r="D6903" s="2" t="s">
        <v>239</v>
      </c>
      <c r="E6903" s="3" t="s">
        <v>240</v>
      </c>
      <c r="F6903" s="3">
        <v>47190</v>
      </c>
      <c r="G6903" s="3" t="str">
        <f t="shared" si="107"/>
        <v xml:space="preserve">경북 </v>
      </c>
      <c r="H6903" s="2" t="s">
        <v>37829</v>
      </c>
      <c r="I6903" s="2" t="s">
        <v>180</v>
      </c>
      <c r="J6903" s="2" t="s">
        <v>37828</v>
      </c>
    </row>
    <row r="6904" spans="1:10" x14ac:dyDescent="0.3">
      <c r="A6904" s="3">
        <v>13579</v>
      </c>
      <c r="B6904" s="3">
        <v>5068500830</v>
      </c>
      <c r="C6904" s="2" t="s">
        <v>37934</v>
      </c>
      <c r="D6904" s="2" t="s">
        <v>132</v>
      </c>
      <c r="E6904" s="3" t="s">
        <v>133</v>
      </c>
      <c r="F6904" s="3">
        <v>47111</v>
      </c>
      <c r="G6904" s="3" t="str">
        <f t="shared" si="107"/>
        <v xml:space="preserve">경북 </v>
      </c>
      <c r="H6904" s="2" t="s">
        <v>37936</v>
      </c>
      <c r="I6904" s="2" t="s">
        <v>43</v>
      </c>
      <c r="J6904" s="2" t="s">
        <v>37935</v>
      </c>
    </row>
    <row r="6905" spans="1:10" x14ac:dyDescent="0.3">
      <c r="A6905" s="3">
        <v>13580</v>
      </c>
      <c r="B6905" s="3">
        <v>5138141374</v>
      </c>
      <c r="C6905" s="2" t="s">
        <v>36741</v>
      </c>
      <c r="D6905" s="2" t="s">
        <v>1</v>
      </c>
      <c r="E6905" s="3" t="s">
        <v>2</v>
      </c>
      <c r="F6905" s="3">
        <v>47850</v>
      </c>
      <c r="G6905" s="3" t="str">
        <f t="shared" si="107"/>
        <v xml:space="preserve">경북 </v>
      </c>
      <c r="H6905" s="2" t="s">
        <v>37938</v>
      </c>
      <c r="I6905" s="2" t="s">
        <v>1863</v>
      </c>
      <c r="J6905" s="2" t="s">
        <v>37937</v>
      </c>
    </row>
    <row r="6906" spans="1:10" x14ac:dyDescent="0.3">
      <c r="A6906" s="3">
        <v>13618</v>
      </c>
      <c r="B6906" s="3">
        <v>5068158969</v>
      </c>
      <c r="C6906" s="2" t="s">
        <v>38037</v>
      </c>
      <c r="D6906" s="2" t="s">
        <v>1</v>
      </c>
      <c r="E6906" s="3" t="s">
        <v>2</v>
      </c>
      <c r="F6906" s="3">
        <v>47113</v>
      </c>
      <c r="G6906" s="3" t="str">
        <f t="shared" si="107"/>
        <v xml:space="preserve">경북 </v>
      </c>
      <c r="H6906" s="2" t="s">
        <v>38039</v>
      </c>
      <c r="I6906" s="2" t="s">
        <v>459</v>
      </c>
      <c r="J6906" s="2" t="s">
        <v>38038</v>
      </c>
    </row>
    <row r="6907" spans="1:10" x14ac:dyDescent="0.3">
      <c r="A6907" s="3">
        <v>13659</v>
      </c>
      <c r="B6907" s="3">
        <v>5068158315</v>
      </c>
      <c r="C6907" s="2" t="s">
        <v>38137</v>
      </c>
      <c r="D6907" s="2" t="s">
        <v>1</v>
      </c>
      <c r="E6907" s="3" t="s">
        <v>2</v>
      </c>
      <c r="F6907" s="3">
        <v>47111</v>
      </c>
      <c r="G6907" s="3" t="str">
        <f t="shared" si="107"/>
        <v xml:space="preserve">경북 </v>
      </c>
      <c r="H6907" s="2" t="s">
        <v>38139</v>
      </c>
      <c r="I6907" s="2" t="s">
        <v>51</v>
      </c>
      <c r="J6907" s="2" t="s">
        <v>38138</v>
      </c>
    </row>
    <row r="6908" spans="1:10" x14ac:dyDescent="0.3">
      <c r="A6908" s="3">
        <v>13660</v>
      </c>
      <c r="B6908" s="3">
        <v>5090143482</v>
      </c>
      <c r="C6908" s="2" t="s">
        <v>38140</v>
      </c>
      <c r="D6908" s="2" t="s">
        <v>1</v>
      </c>
      <c r="E6908" s="3" t="s">
        <v>2</v>
      </c>
      <c r="F6908" s="3">
        <v>47720</v>
      </c>
      <c r="G6908" s="3" t="str">
        <f t="shared" si="107"/>
        <v xml:space="preserve">경북 </v>
      </c>
      <c r="H6908" s="2" t="s">
        <v>38142</v>
      </c>
      <c r="I6908" s="2" t="s">
        <v>616</v>
      </c>
      <c r="J6908" s="2" t="s">
        <v>38141</v>
      </c>
    </row>
    <row r="6909" spans="1:10" x14ac:dyDescent="0.3">
      <c r="A6909" s="3">
        <v>13666</v>
      </c>
      <c r="B6909" s="3">
        <v>6098129384</v>
      </c>
      <c r="C6909" s="2" t="s">
        <v>38158</v>
      </c>
      <c r="D6909" s="2" t="s">
        <v>1</v>
      </c>
      <c r="E6909" s="3" t="s">
        <v>2</v>
      </c>
      <c r="F6909" s="3">
        <v>47150</v>
      </c>
      <c r="G6909" s="3" t="str">
        <f t="shared" si="107"/>
        <v xml:space="preserve">경북 </v>
      </c>
      <c r="H6909" s="2" t="s">
        <v>38160</v>
      </c>
      <c r="I6909" s="2" t="s">
        <v>47</v>
      </c>
      <c r="J6909" s="2" t="s">
        <v>38159</v>
      </c>
    </row>
    <row r="6910" spans="1:10" x14ac:dyDescent="0.3">
      <c r="A6910" s="3">
        <v>13698</v>
      </c>
      <c r="B6910" s="3">
        <v>5138114241</v>
      </c>
      <c r="C6910" s="2" t="s">
        <v>14919</v>
      </c>
      <c r="D6910" s="2" t="s">
        <v>1</v>
      </c>
      <c r="E6910" s="3" t="s">
        <v>2</v>
      </c>
      <c r="F6910" s="3">
        <v>47190</v>
      </c>
      <c r="G6910" s="3" t="str">
        <f t="shared" si="107"/>
        <v xml:space="preserve">경북 </v>
      </c>
      <c r="H6910" s="2" t="s">
        <v>38236</v>
      </c>
      <c r="I6910" s="2" t="s">
        <v>260</v>
      </c>
      <c r="J6910" s="2" t="s">
        <v>38235</v>
      </c>
    </row>
    <row r="6911" spans="1:10" x14ac:dyDescent="0.3">
      <c r="A6911" s="3">
        <v>13779</v>
      </c>
      <c r="B6911" s="3">
        <v>5158116435</v>
      </c>
      <c r="C6911" s="2" t="s">
        <v>38453</v>
      </c>
      <c r="D6911" s="2" t="s">
        <v>1</v>
      </c>
      <c r="E6911" s="3" t="s">
        <v>2</v>
      </c>
      <c r="F6911" s="3">
        <v>47290</v>
      </c>
      <c r="G6911" s="3" t="str">
        <f t="shared" si="107"/>
        <v xml:space="preserve">경북 </v>
      </c>
      <c r="H6911" s="2" t="s">
        <v>38455</v>
      </c>
      <c r="I6911" s="2" t="s">
        <v>1011</v>
      </c>
      <c r="J6911" s="2" t="s">
        <v>38454</v>
      </c>
    </row>
    <row r="6912" spans="1:10" x14ac:dyDescent="0.3">
      <c r="A6912" s="3">
        <v>13820</v>
      </c>
      <c r="B6912" s="3">
        <v>5048125609</v>
      </c>
      <c r="C6912" s="2" t="s">
        <v>38561</v>
      </c>
      <c r="D6912" s="2" t="s">
        <v>1</v>
      </c>
      <c r="E6912" s="3" t="s">
        <v>2</v>
      </c>
      <c r="F6912" s="3">
        <v>47850</v>
      </c>
      <c r="G6912" s="3" t="str">
        <f t="shared" si="107"/>
        <v xml:space="preserve">경북 </v>
      </c>
      <c r="H6912" s="2" t="s">
        <v>38563</v>
      </c>
      <c r="I6912" s="2" t="s">
        <v>4781</v>
      </c>
      <c r="J6912" s="2" t="s">
        <v>38562</v>
      </c>
    </row>
    <row r="6913" spans="1:10" x14ac:dyDescent="0.3">
      <c r="A6913" s="3">
        <v>13821</v>
      </c>
      <c r="B6913" s="3">
        <v>5148132897</v>
      </c>
      <c r="C6913" s="2" t="s">
        <v>38564</v>
      </c>
      <c r="D6913" s="2" t="s">
        <v>1</v>
      </c>
      <c r="E6913" s="3" t="s">
        <v>2</v>
      </c>
      <c r="F6913" s="3">
        <v>47190</v>
      </c>
      <c r="G6913" s="3" t="str">
        <f t="shared" si="107"/>
        <v xml:space="preserve">경북 </v>
      </c>
      <c r="H6913" s="2" t="s">
        <v>38566</v>
      </c>
      <c r="I6913" s="2" t="s">
        <v>843</v>
      </c>
      <c r="J6913" s="2" t="s">
        <v>38565</v>
      </c>
    </row>
    <row r="6914" spans="1:10" x14ac:dyDescent="0.3">
      <c r="A6914" s="3">
        <v>13860</v>
      </c>
      <c r="B6914" s="3">
        <v>5038151161</v>
      </c>
      <c r="C6914" s="2" t="s">
        <v>38664</v>
      </c>
      <c r="D6914" s="2" t="s">
        <v>239</v>
      </c>
      <c r="E6914" s="3" t="s">
        <v>240</v>
      </c>
      <c r="F6914" s="3">
        <v>47290</v>
      </c>
      <c r="G6914" s="3" t="str">
        <f t="shared" si="107"/>
        <v xml:space="preserve">경북 </v>
      </c>
      <c r="H6914" s="2" t="s">
        <v>38666</v>
      </c>
      <c r="I6914" s="2" t="s">
        <v>63</v>
      </c>
      <c r="J6914" s="2" t="s">
        <v>38665</v>
      </c>
    </row>
    <row r="6915" spans="1:10" x14ac:dyDescent="0.3">
      <c r="A6915" s="3">
        <v>13894</v>
      </c>
      <c r="B6915" s="3">
        <v>5058103520</v>
      </c>
      <c r="C6915" s="2" t="s">
        <v>38748</v>
      </c>
      <c r="D6915" s="2" t="s">
        <v>239</v>
      </c>
      <c r="E6915" s="3" t="s">
        <v>240</v>
      </c>
      <c r="F6915" s="3">
        <v>47230</v>
      </c>
      <c r="G6915" s="3" t="str">
        <f t="shared" ref="G6915:G6978" si="108">LEFT(H6915,3)</f>
        <v xml:space="preserve">경북 </v>
      </c>
      <c r="H6915" s="2" t="s">
        <v>38750</v>
      </c>
      <c r="I6915" s="2" t="s">
        <v>469</v>
      </c>
      <c r="J6915" s="2" t="s">
        <v>38749</v>
      </c>
    </row>
    <row r="6916" spans="1:10" x14ac:dyDescent="0.3">
      <c r="A6916" s="3">
        <v>13895</v>
      </c>
      <c r="B6916" s="3">
        <v>5128102174</v>
      </c>
      <c r="C6916" s="2" t="s">
        <v>38751</v>
      </c>
      <c r="D6916" s="2" t="s">
        <v>1</v>
      </c>
      <c r="E6916" s="3" t="s">
        <v>2</v>
      </c>
      <c r="F6916" s="3">
        <v>47210</v>
      </c>
      <c r="G6916" s="3" t="str">
        <f t="shared" si="108"/>
        <v xml:space="preserve">경북 </v>
      </c>
      <c r="H6916" s="2" t="s">
        <v>38753</v>
      </c>
      <c r="I6916" s="2" t="s">
        <v>95</v>
      </c>
      <c r="J6916" s="2" t="s">
        <v>38752</v>
      </c>
    </row>
    <row r="6917" spans="1:10" x14ac:dyDescent="0.3">
      <c r="A6917" s="3">
        <v>13933</v>
      </c>
      <c r="B6917" s="3">
        <v>5148147653</v>
      </c>
      <c r="C6917" s="2" t="s">
        <v>38853</v>
      </c>
      <c r="D6917" s="2" t="s">
        <v>1</v>
      </c>
      <c r="E6917" s="3" t="s">
        <v>2</v>
      </c>
      <c r="F6917" s="3">
        <v>47840</v>
      </c>
      <c r="G6917" s="3" t="str">
        <f t="shared" si="108"/>
        <v xml:space="preserve">경북 </v>
      </c>
      <c r="H6917" s="2" t="s">
        <v>38855</v>
      </c>
      <c r="I6917" s="2" t="s">
        <v>764</v>
      </c>
      <c r="J6917" s="2" t="s">
        <v>38854</v>
      </c>
    </row>
    <row r="6918" spans="1:10" x14ac:dyDescent="0.3">
      <c r="A6918" s="3">
        <v>13970</v>
      </c>
      <c r="B6918" s="3">
        <v>5158136580</v>
      </c>
      <c r="C6918" s="2" t="s">
        <v>38955</v>
      </c>
      <c r="D6918" s="2" t="s">
        <v>1</v>
      </c>
      <c r="E6918" s="3" t="s">
        <v>2</v>
      </c>
      <c r="F6918" s="3">
        <v>47820</v>
      </c>
      <c r="G6918" s="3" t="str">
        <f t="shared" si="108"/>
        <v xml:space="preserve">경북 </v>
      </c>
      <c r="H6918" s="2" t="s">
        <v>38957</v>
      </c>
      <c r="I6918" s="2" t="s">
        <v>1271</v>
      </c>
      <c r="J6918" s="2" t="s">
        <v>38956</v>
      </c>
    </row>
    <row r="6919" spans="1:10" x14ac:dyDescent="0.3">
      <c r="A6919" s="3">
        <v>13996</v>
      </c>
      <c r="B6919" s="3">
        <v>5048115760</v>
      </c>
      <c r="C6919" s="2" t="s">
        <v>22932</v>
      </c>
      <c r="D6919" s="2" t="s">
        <v>1</v>
      </c>
      <c r="E6919" s="3" t="s">
        <v>2</v>
      </c>
      <c r="F6919" s="3">
        <v>47850</v>
      </c>
      <c r="G6919" s="3" t="str">
        <f t="shared" si="108"/>
        <v xml:space="preserve">경북 </v>
      </c>
      <c r="H6919" s="2" t="s">
        <v>39026</v>
      </c>
      <c r="I6919" s="2" t="s">
        <v>1597</v>
      </c>
      <c r="J6919" s="2" t="s">
        <v>39025</v>
      </c>
    </row>
    <row r="6920" spans="1:10" x14ac:dyDescent="0.3">
      <c r="A6920" s="3">
        <v>13997</v>
      </c>
      <c r="B6920" s="3">
        <v>5058117096</v>
      </c>
      <c r="C6920" s="2" t="s">
        <v>39027</v>
      </c>
      <c r="D6920" s="2" t="s">
        <v>1</v>
      </c>
      <c r="E6920" s="3" t="s">
        <v>2</v>
      </c>
      <c r="F6920" s="3">
        <v>47130</v>
      </c>
      <c r="G6920" s="3" t="str">
        <f t="shared" si="108"/>
        <v xml:space="preserve">경북 </v>
      </c>
      <c r="H6920" s="2" t="s">
        <v>39029</v>
      </c>
      <c r="I6920" s="2" t="s">
        <v>1557</v>
      </c>
      <c r="J6920" s="2" t="s">
        <v>39028</v>
      </c>
    </row>
    <row r="6921" spans="1:10" x14ac:dyDescent="0.3">
      <c r="A6921" s="3">
        <v>13998</v>
      </c>
      <c r="B6921" s="3">
        <v>5131080741</v>
      </c>
      <c r="C6921" s="2" t="s">
        <v>39030</v>
      </c>
      <c r="D6921" s="2" t="s">
        <v>1</v>
      </c>
      <c r="E6921" s="3" t="s">
        <v>2</v>
      </c>
      <c r="F6921" s="3">
        <v>47190</v>
      </c>
      <c r="G6921" s="3" t="str">
        <f t="shared" si="108"/>
        <v xml:space="preserve">경북 </v>
      </c>
      <c r="H6921" s="2" t="s">
        <v>39032</v>
      </c>
      <c r="I6921" s="2" t="s">
        <v>1898</v>
      </c>
      <c r="J6921" s="2" t="s">
        <v>39031</v>
      </c>
    </row>
    <row r="6922" spans="1:10" x14ac:dyDescent="0.3">
      <c r="A6922" s="3">
        <v>13999</v>
      </c>
      <c r="B6922" s="3">
        <v>5138133914</v>
      </c>
      <c r="C6922" s="2" t="s">
        <v>39033</v>
      </c>
      <c r="D6922" s="2" t="s">
        <v>1</v>
      </c>
      <c r="E6922" s="3" t="s">
        <v>2</v>
      </c>
      <c r="F6922" s="3">
        <v>47190</v>
      </c>
      <c r="G6922" s="3" t="str">
        <f t="shared" si="108"/>
        <v xml:space="preserve">경북 </v>
      </c>
      <c r="H6922" s="2" t="s">
        <v>39035</v>
      </c>
      <c r="I6922" s="2" t="s">
        <v>1328</v>
      </c>
      <c r="J6922" s="2" t="s">
        <v>39034</v>
      </c>
    </row>
    <row r="6923" spans="1:10" x14ac:dyDescent="0.3">
      <c r="A6923" s="3">
        <v>14003</v>
      </c>
      <c r="B6923" s="3">
        <v>6100326977</v>
      </c>
      <c r="C6923" s="2" t="s">
        <v>39045</v>
      </c>
      <c r="D6923" s="2" t="s">
        <v>1</v>
      </c>
      <c r="E6923" s="3" t="s">
        <v>2</v>
      </c>
      <c r="F6923" s="3">
        <v>47130</v>
      </c>
      <c r="G6923" s="3" t="str">
        <f t="shared" si="108"/>
        <v xml:space="preserve">경북 </v>
      </c>
      <c r="H6923" s="2" t="s">
        <v>39047</v>
      </c>
      <c r="I6923" s="2" t="s">
        <v>260</v>
      </c>
      <c r="J6923" s="2" t="s">
        <v>39046</v>
      </c>
    </row>
    <row r="6924" spans="1:10" x14ac:dyDescent="0.3">
      <c r="A6924" s="3">
        <v>14045</v>
      </c>
      <c r="B6924" s="3">
        <v>5058152813</v>
      </c>
      <c r="C6924" s="2" t="s">
        <v>39160</v>
      </c>
      <c r="D6924" s="2" t="s">
        <v>1</v>
      </c>
      <c r="E6924" s="3" t="s">
        <v>2</v>
      </c>
      <c r="F6924" s="3">
        <v>47130</v>
      </c>
      <c r="G6924" s="3" t="str">
        <f t="shared" si="108"/>
        <v xml:space="preserve">경북 </v>
      </c>
      <c r="H6924" s="2" t="s">
        <v>39162</v>
      </c>
      <c r="I6924" s="2" t="s">
        <v>39163</v>
      </c>
      <c r="J6924" s="2" t="s">
        <v>39161</v>
      </c>
    </row>
    <row r="6925" spans="1:10" x14ac:dyDescent="0.3">
      <c r="A6925" s="3">
        <v>14098</v>
      </c>
      <c r="B6925" s="3">
        <v>1268145614</v>
      </c>
      <c r="C6925" s="2" t="s">
        <v>39308</v>
      </c>
      <c r="D6925" s="2" t="s">
        <v>1</v>
      </c>
      <c r="E6925" s="3" t="s">
        <v>2</v>
      </c>
      <c r="F6925" s="3">
        <v>47150</v>
      </c>
      <c r="G6925" s="3" t="str">
        <f t="shared" si="108"/>
        <v xml:space="preserve">경북 </v>
      </c>
      <c r="H6925" s="2" t="s">
        <v>39310</v>
      </c>
      <c r="I6925" s="2" t="s">
        <v>1653</v>
      </c>
      <c r="J6925" s="2" t="s">
        <v>39309</v>
      </c>
    </row>
    <row r="6926" spans="1:10" x14ac:dyDescent="0.3">
      <c r="A6926" s="3">
        <v>14120</v>
      </c>
      <c r="B6926" s="3">
        <v>5108111003</v>
      </c>
      <c r="C6926" s="2" t="s">
        <v>39360</v>
      </c>
      <c r="D6926" s="2" t="s">
        <v>1</v>
      </c>
      <c r="E6926" s="3" t="s">
        <v>2</v>
      </c>
      <c r="F6926" s="3">
        <v>47150</v>
      </c>
      <c r="G6926" s="3" t="str">
        <f t="shared" si="108"/>
        <v xml:space="preserve">경북 </v>
      </c>
      <c r="H6926" s="2" t="s">
        <v>39362</v>
      </c>
      <c r="I6926" s="2" t="s">
        <v>5237</v>
      </c>
      <c r="J6926" s="2" t="s">
        <v>39361</v>
      </c>
    </row>
    <row r="6927" spans="1:10" x14ac:dyDescent="0.3">
      <c r="A6927" s="3">
        <v>14121</v>
      </c>
      <c r="B6927" s="3">
        <v>5138107376</v>
      </c>
      <c r="C6927" s="2" t="s">
        <v>39363</v>
      </c>
      <c r="D6927" s="2" t="s">
        <v>3398</v>
      </c>
      <c r="E6927" s="3" t="s">
        <v>3399</v>
      </c>
      <c r="F6927" s="3">
        <v>47190</v>
      </c>
      <c r="G6927" s="3" t="str">
        <f t="shared" si="108"/>
        <v xml:space="preserve">경북 </v>
      </c>
      <c r="H6927" s="2" t="s">
        <v>39365</v>
      </c>
      <c r="I6927" s="2" t="s">
        <v>3885</v>
      </c>
      <c r="J6927" s="2" t="s">
        <v>39364</v>
      </c>
    </row>
    <row r="6928" spans="1:10" x14ac:dyDescent="0.3">
      <c r="A6928" s="3">
        <v>14132</v>
      </c>
      <c r="B6928" s="3">
        <v>1238134118</v>
      </c>
      <c r="C6928" s="2" t="s">
        <v>39394</v>
      </c>
      <c r="D6928" s="2" t="s">
        <v>1</v>
      </c>
      <c r="E6928" s="3" t="s">
        <v>2</v>
      </c>
      <c r="F6928" s="3">
        <v>47850</v>
      </c>
      <c r="G6928" s="3" t="str">
        <f t="shared" si="108"/>
        <v xml:space="preserve">경북 </v>
      </c>
      <c r="H6928" s="2" t="s">
        <v>39396</v>
      </c>
      <c r="I6928" s="2" t="s">
        <v>154</v>
      </c>
      <c r="J6928" s="2" t="s">
        <v>39395</v>
      </c>
    </row>
    <row r="6929" spans="1:10" x14ac:dyDescent="0.3">
      <c r="A6929" s="3">
        <v>14200</v>
      </c>
      <c r="B6929" s="3">
        <v>5058131517</v>
      </c>
      <c r="C6929" s="2" t="s">
        <v>39586</v>
      </c>
      <c r="D6929" s="2" t="s">
        <v>1</v>
      </c>
      <c r="E6929" s="3" t="s">
        <v>2</v>
      </c>
      <c r="F6929" s="3">
        <v>47130</v>
      </c>
      <c r="G6929" s="3" t="str">
        <f t="shared" si="108"/>
        <v xml:space="preserve">경북 </v>
      </c>
      <c r="H6929" s="2" t="s">
        <v>39588</v>
      </c>
      <c r="I6929" s="2" t="s">
        <v>51</v>
      </c>
      <c r="J6929" s="2" t="s">
        <v>39587</v>
      </c>
    </row>
    <row r="6930" spans="1:10" x14ac:dyDescent="0.3">
      <c r="A6930" s="3">
        <v>14203</v>
      </c>
      <c r="B6930" s="3">
        <v>6068153212</v>
      </c>
      <c r="C6930" s="2" t="s">
        <v>39595</v>
      </c>
      <c r="D6930" s="2" t="s">
        <v>1</v>
      </c>
      <c r="E6930" s="3" t="s">
        <v>2</v>
      </c>
      <c r="F6930" s="3">
        <v>47130</v>
      </c>
      <c r="G6930" s="3" t="str">
        <f t="shared" si="108"/>
        <v xml:space="preserve">경북 </v>
      </c>
      <c r="H6930" s="2" t="s">
        <v>39597</v>
      </c>
      <c r="I6930" s="2" t="s">
        <v>2862</v>
      </c>
      <c r="J6930" s="2" t="s">
        <v>39596</v>
      </c>
    </row>
    <row r="6931" spans="1:10" x14ac:dyDescent="0.3">
      <c r="A6931" s="3">
        <v>14237</v>
      </c>
      <c r="B6931" s="3">
        <v>5038114230</v>
      </c>
      <c r="C6931" s="2" t="s">
        <v>39685</v>
      </c>
      <c r="D6931" s="2" t="s">
        <v>1</v>
      </c>
      <c r="E6931" s="3" t="s">
        <v>2</v>
      </c>
      <c r="F6931" s="3">
        <v>47290</v>
      </c>
      <c r="G6931" s="3" t="str">
        <f t="shared" si="108"/>
        <v xml:space="preserve">경북 </v>
      </c>
      <c r="H6931" s="2" t="s">
        <v>39687</v>
      </c>
      <c r="I6931" s="2" t="s">
        <v>986</v>
      </c>
      <c r="J6931" s="2" t="s">
        <v>39686</v>
      </c>
    </row>
    <row r="6932" spans="1:10" x14ac:dyDescent="0.3">
      <c r="A6932" s="3">
        <v>14239</v>
      </c>
      <c r="B6932" s="3">
        <v>5138123788</v>
      </c>
      <c r="C6932" s="2" t="s">
        <v>39689</v>
      </c>
      <c r="D6932" s="2" t="s">
        <v>1</v>
      </c>
      <c r="E6932" s="3" t="s">
        <v>2</v>
      </c>
      <c r="F6932" s="3">
        <v>47190</v>
      </c>
      <c r="G6932" s="3" t="str">
        <f t="shared" si="108"/>
        <v xml:space="preserve">경북 </v>
      </c>
      <c r="H6932" s="2" t="s">
        <v>39691</v>
      </c>
      <c r="I6932" s="2" t="s">
        <v>522</v>
      </c>
      <c r="J6932" s="2" t="s">
        <v>39690</v>
      </c>
    </row>
    <row r="6933" spans="1:10" x14ac:dyDescent="0.3">
      <c r="A6933" s="3">
        <v>14275</v>
      </c>
      <c r="B6933" s="3">
        <v>5058107021</v>
      </c>
      <c r="C6933" s="2" t="s">
        <v>39778</v>
      </c>
      <c r="D6933" s="2" t="s">
        <v>1</v>
      </c>
      <c r="E6933" s="3" t="s">
        <v>2</v>
      </c>
      <c r="F6933" s="3">
        <v>47130</v>
      </c>
      <c r="G6933" s="3" t="str">
        <f t="shared" si="108"/>
        <v xml:space="preserve">경북 </v>
      </c>
      <c r="H6933" s="2" t="s">
        <v>39780</v>
      </c>
      <c r="I6933" s="2" t="s">
        <v>1142</v>
      </c>
      <c r="J6933" s="2" t="s">
        <v>39779</v>
      </c>
    </row>
    <row r="6934" spans="1:10" x14ac:dyDescent="0.3">
      <c r="A6934" s="3">
        <v>14404</v>
      </c>
      <c r="B6934" s="3">
        <v>5058112238</v>
      </c>
      <c r="C6934" s="2" t="s">
        <v>40117</v>
      </c>
      <c r="D6934" s="2" t="s">
        <v>1</v>
      </c>
      <c r="E6934" s="3" t="s">
        <v>2</v>
      </c>
      <c r="F6934" s="3">
        <v>47130</v>
      </c>
      <c r="G6934" s="3" t="str">
        <f t="shared" si="108"/>
        <v xml:space="preserve">경북 </v>
      </c>
      <c r="H6934" s="2" t="s">
        <v>40119</v>
      </c>
      <c r="I6934" s="2" t="s">
        <v>413</v>
      </c>
      <c r="J6934" s="2" t="s">
        <v>40118</v>
      </c>
    </row>
    <row r="6935" spans="1:10" x14ac:dyDescent="0.3">
      <c r="A6935" s="3">
        <v>14405</v>
      </c>
      <c r="B6935" s="3">
        <v>5058115706</v>
      </c>
      <c r="C6935" s="2" t="s">
        <v>40120</v>
      </c>
      <c r="D6935" s="2" t="s">
        <v>1</v>
      </c>
      <c r="E6935" s="3" t="s">
        <v>2</v>
      </c>
      <c r="F6935" s="3">
        <v>47230</v>
      </c>
      <c r="G6935" s="3" t="str">
        <f t="shared" si="108"/>
        <v xml:space="preserve">경북 </v>
      </c>
      <c r="H6935" s="2" t="s">
        <v>40122</v>
      </c>
      <c r="I6935" s="2" t="s">
        <v>300</v>
      </c>
      <c r="J6935" s="2" t="s">
        <v>40121</v>
      </c>
    </row>
    <row r="6936" spans="1:10" x14ac:dyDescent="0.3">
      <c r="A6936" s="3">
        <v>14406</v>
      </c>
      <c r="B6936" s="3">
        <v>5138135324</v>
      </c>
      <c r="C6936" s="2" t="s">
        <v>40123</v>
      </c>
      <c r="D6936" s="2" t="s">
        <v>1</v>
      </c>
      <c r="E6936" s="3" t="s">
        <v>2</v>
      </c>
      <c r="F6936" s="3">
        <v>47190</v>
      </c>
      <c r="G6936" s="3" t="str">
        <f t="shared" si="108"/>
        <v xml:space="preserve">경북 </v>
      </c>
      <c r="H6936" s="2" t="s">
        <v>40125</v>
      </c>
      <c r="I6936" s="2" t="s">
        <v>51</v>
      </c>
      <c r="J6936" s="2" t="s">
        <v>40124</v>
      </c>
    </row>
    <row r="6937" spans="1:10" x14ac:dyDescent="0.3">
      <c r="A6937" s="3">
        <v>14430</v>
      </c>
      <c r="B6937" s="3">
        <v>5048116416</v>
      </c>
      <c r="C6937" s="2" t="s">
        <v>19235</v>
      </c>
      <c r="D6937" s="2" t="s">
        <v>1</v>
      </c>
      <c r="E6937" s="3" t="s">
        <v>2</v>
      </c>
      <c r="F6937" s="3">
        <v>47850</v>
      </c>
      <c r="G6937" s="3" t="str">
        <f t="shared" si="108"/>
        <v xml:space="preserve">경북 </v>
      </c>
      <c r="H6937" s="2" t="s">
        <v>40183</v>
      </c>
      <c r="I6937" s="2" t="s">
        <v>4965</v>
      </c>
      <c r="J6937" s="2">
        <f>-972-6776</f>
        <v>-7748</v>
      </c>
    </row>
    <row r="6938" spans="1:10" x14ac:dyDescent="0.3">
      <c r="A6938" s="3">
        <v>14433</v>
      </c>
      <c r="B6938" s="3">
        <v>5148130297</v>
      </c>
      <c r="C6938" s="2" t="s">
        <v>40190</v>
      </c>
      <c r="D6938" s="2" t="s">
        <v>1</v>
      </c>
      <c r="E6938" s="3" t="s">
        <v>2</v>
      </c>
      <c r="F6938" s="3">
        <v>47830</v>
      </c>
      <c r="G6938" s="3" t="str">
        <f t="shared" si="108"/>
        <v xml:space="preserve">경북 </v>
      </c>
      <c r="H6938" s="2" t="s">
        <v>40192</v>
      </c>
      <c r="I6938" s="2" t="s">
        <v>146</v>
      </c>
      <c r="J6938" s="2" t="s">
        <v>40191</v>
      </c>
    </row>
    <row r="6939" spans="1:10" x14ac:dyDescent="0.3">
      <c r="A6939" s="3">
        <v>14474</v>
      </c>
      <c r="B6939" s="3">
        <v>5038126468</v>
      </c>
      <c r="C6939" s="2" t="s">
        <v>40306</v>
      </c>
      <c r="D6939" s="2" t="s">
        <v>1</v>
      </c>
      <c r="E6939" s="3" t="s">
        <v>2</v>
      </c>
      <c r="F6939" s="3">
        <v>47830</v>
      </c>
      <c r="G6939" s="3" t="str">
        <f t="shared" si="108"/>
        <v xml:space="preserve">경북 </v>
      </c>
      <c r="H6939" s="2" t="s">
        <v>40308</v>
      </c>
      <c r="I6939" s="2" t="s">
        <v>260</v>
      </c>
      <c r="J6939" s="2" t="s">
        <v>40307</v>
      </c>
    </row>
    <row r="6940" spans="1:10" x14ac:dyDescent="0.3">
      <c r="A6940" s="3">
        <v>14512</v>
      </c>
      <c r="B6940" s="3">
        <v>5048131945</v>
      </c>
      <c r="C6940" s="2" t="s">
        <v>40410</v>
      </c>
      <c r="D6940" s="2" t="s">
        <v>239</v>
      </c>
      <c r="E6940" s="3" t="s">
        <v>240</v>
      </c>
      <c r="F6940" s="3">
        <v>47850</v>
      </c>
      <c r="G6940" s="3" t="str">
        <f t="shared" si="108"/>
        <v xml:space="preserve">경북 </v>
      </c>
      <c r="H6940" s="2" t="s">
        <v>40412</v>
      </c>
      <c r="I6940" s="2" t="s">
        <v>1317</v>
      </c>
      <c r="J6940" s="2" t="s">
        <v>40411</v>
      </c>
    </row>
    <row r="6941" spans="1:10" x14ac:dyDescent="0.3">
      <c r="A6941" s="3">
        <v>14514</v>
      </c>
      <c r="B6941" s="3">
        <v>5128115363</v>
      </c>
      <c r="C6941" s="2" t="s">
        <v>40416</v>
      </c>
      <c r="D6941" s="2" t="s">
        <v>1</v>
      </c>
      <c r="E6941" s="3" t="s">
        <v>2</v>
      </c>
      <c r="F6941" s="3">
        <v>47210</v>
      </c>
      <c r="G6941" s="3" t="str">
        <f t="shared" si="108"/>
        <v xml:space="preserve">경북 </v>
      </c>
      <c r="H6941" s="2" t="s">
        <v>40418</v>
      </c>
      <c r="I6941" s="2" t="s">
        <v>5132</v>
      </c>
      <c r="J6941" s="2" t="s">
        <v>40417</v>
      </c>
    </row>
    <row r="6942" spans="1:10" x14ac:dyDescent="0.3">
      <c r="A6942" s="3">
        <v>14547</v>
      </c>
      <c r="B6942" s="3">
        <v>5068131183</v>
      </c>
      <c r="C6942" s="2" t="s">
        <v>40499</v>
      </c>
      <c r="D6942" s="2" t="s">
        <v>1</v>
      </c>
      <c r="E6942" s="3" t="s">
        <v>2</v>
      </c>
      <c r="F6942" s="3">
        <v>47190</v>
      </c>
      <c r="G6942" s="3" t="str">
        <f t="shared" si="108"/>
        <v xml:space="preserve">경북 </v>
      </c>
      <c r="H6942" s="2" t="s">
        <v>40500</v>
      </c>
      <c r="I6942" s="2" t="s">
        <v>51</v>
      </c>
      <c r="J6942" s="2" t="s">
        <v>11516</v>
      </c>
    </row>
    <row r="6943" spans="1:10" x14ac:dyDescent="0.3">
      <c r="A6943" s="3">
        <v>14548</v>
      </c>
      <c r="B6943" s="3">
        <v>5108117384</v>
      </c>
      <c r="C6943" s="2" t="s">
        <v>40501</v>
      </c>
      <c r="D6943" s="2" t="s">
        <v>1</v>
      </c>
      <c r="E6943" s="3" t="s">
        <v>2</v>
      </c>
      <c r="F6943" s="3">
        <v>47840</v>
      </c>
      <c r="G6943" s="3" t="str">
        <f t="shared" si="108"/>
        <v xml:space="preserve">경북 </v>
      </c>
      <c r="H6943" s="2" t="s">
        <v>40503</v>
      </c>
      <c r="I6943" s="2" t="s">
        <v>43</v>
      </c>
      <c r="J6943" s="2" t="s">
        <v>40502</v>
      </c>
    </row>
    <row r="6944" spans="1:10" x14ac:dyDescent="0.3">
      <c r="A6944" s="3">
        <v>14550</v>
      </c>
      <c r="B6944" s="3">
        <v>5140996070</v>
      </c>
      <c r="C6944" s="2" t="s">
        <v>40507</v>
      </c>
      <c r="D6944" s="2" t="s">
        <v>1</v>
      </c>
      <c r="E6944" s="3" t="s">
        <v>2</v>
      </c>
      <c r="F6944" s="3">
        <v>47840</v>
      </c>
      <c r="G6944" s="3" t="str">
        <f t="shared" si="108"/>
        <v xml:space="preserve">경북 </v>
      </c>
      <c r="H6944" s="2" t="s">
        <v>40509</v>
      </c>
      <c r="I6944" s="2" t="s">
        <v>430</v>
      </c>
      <c r="J6944" s="2" t="s">
        <v>40508</v>
      </c>
    </row>
    <row r="6945" spans="1:10" x14ac:dyDescent="0.3">
      <c r="A6945" s="3">
        <v>14590</v>
      </c>
      <c r="B6945" s="3">
        <v>6202170324</v>
      </c>
      <c r="C6945" s="2" t="s">
        <v>40617</v>
      </c>
      <c r="D6945" s="2" t="s">
        <v>1</v>
      </c>
      <c r="E6945" s="3" t="s">
        <v>2</v>
      </c>
      <c r="F6945" s="3">
        <v>47130</v>
      </c>
      <c r="G6945" s="3" t="str">
        <f t="shared" si="108"/>
        <v xml:space="preserve">경북 </v>
      </c>
      <c r="H6945" s="2" t="s">
        <v>40619</v>
      </c>
      <c r="I6945" s="2" t="s">
        <v>393</v>
      </c>
      <c r="J6945" s="2" t="s">
        <v>40618</v>
      </c>
    </row>
    <row r="6946" spans="1:10" x14ac:dyDescent="0.3">
      <c r="A6946" s="3">
        <v>14618</v>
      </c>
      <c r="B6946" s="3">
        <v>5158139817</v>
      </c>
      <c r="C6946" s="2" t="s">
        <v>40693</v>
      </c>
      <c r="D6946" s="2" t="s">
        <v>1</v>
      </c>
      <c r="E6946" s="3" t="s">
        <v>2</v>
      </c>
      <c r="F6946" s="3">
        <v>47290</v>
      </c>
      <c r="G6946" s="3" t="str">
        <f t="shared" si="108"/>
        <v xml:space="preserve">경북 </v>
      </c>
      <c r="H6946" s="2" t="s">
        <v>40695</v>
      </c>
      <c r="I6946" s="2" t="s">
        <v>4762</v>
      </c>
      <c r="J6946" s="2" t="s">
        <v>40694</v>
      </c>
    </row>
    <row r="6947" spans="1:10" x14ac:dyDescent="0.3">
      <c r="A6947" s="3">
        <v>14649</v>
      </c>
      <c r="B6947" s="3">
        <v>5038143512</v>
      </c>
      <c r="C6947" s="2" t="s">
        <v>40772</v>
      </c>
      <c r="D6947" s="2" t="s">
        <v>1</v>
      </c>
      <c r="E6947" s="3" t="s">
        <v>2</v>
      </c>
      <c r="F6947" s="3">
        <v>47850</v>
      </c>
      <c r="G6947" s="3" t="str">
        <f t="shared" si="108"/>
        <v xml:space="preserve">경북 </v>
      </c>
      <c r="H6947" s="2" t="s">
        <v>40774</v>
      </c>
      <c r="I6947" s="2" t="s">
        <v>1234</v>
      </c>
      <c r="J6947" s="2" t="s">
        <v>40773</v>
      </c>
    </row>
    <row r="6948" spans="1:10" x14ac:dyDescent="0.3">
      <c r="A6948" s="3">
        <v>14698</v>
      </c>
      <c r="B6948" s="3">
        <v>5068139093</v>
      </c>
      <c r="C6948" s="2" t="s">
        <v>40905</v>
      </c>
      <c r="D6948" s="2" t="s">
        <v>1</v>
      </c>
      <c r="E6948" s="3" t="s">
        <v>2</v>
      </c>
      <c r="F6948" s="3">
        <v>47111</v>
      </c>
      <c r="G6948" s="3" t="str">
        <f t="shared" si="108"/>
        <v xml:space="preserve">경북 </v>
      </c>
      <c r="H6948" s="2" t="s">
        <v>40907</v>
      </c>
      <c r="I6948" s="2" t="s">
        <v>923</v>
      </c>
      <c r="J6948" s="2" t="s">
        <v>40906</v>
      </c>
    </row>
    <row r="6949" spans="1:10" x14ac:dyDescent="0.3">
      <c r="A6949" s="3">
        <v>14706</v>
      </c>
      <c r="B6949" s="3">
        <v>1068138254</v>
      </c>
      <c r="C6949" s="2" t="s">
        <v>40928</v>
      </c>
      <c r="D6949" s="2" t="s">
        <v>406</v>
      </c>
      <c r="E6949" s="3" t="s">
        <v>2</v>
      </c>
      <c r="F6949" s="3">
        <v>47820</v>
      </c>
      <c r="G6949" s="3" t="str">
        <f t="shared" si="108"/>
        <v xml:space="preserve">경북 </v>
      </c>
      <c r="H6949" s="2" t="s">
        <v>40930</v>
      </c>
      <c r="I6949" s="2" t="s">
        <v>3298</v>
      </c>
      <c r="J6949" s="2" t="s">
        <v>40929</v>
      </c>
    </row>
    <row r="6950" spans="1:10" x14ac:dyDescent="0.3">
      <c r="A6950" s="3">
        <v>14738</v>
      </c>
      <c r="B6950" s="3">
        <v>5058152808</v>
      </c>
      <c r="C6950" s="2" t="s">
        <v>41013</v>
      </c>
      <c r="D6950" s="2" t="s">
        <v>1</v>
      </c>
      <c r="E6950" s="3" t="s">
        <v>2</v>
      </c>
      <c r="F6950" s="3">
        <v>47130</v>
      </c>
      <c r="G6950" s="3" t="str">
        <f t="shared" si="108"/>
        <v xml:space="preserve">경북 </v>
      </c>
      <c r="H6950" s="2" t="s">
        <v>41015</v>
      </c>
      <c r="I6950" s="2" t="s">
        <v>260</v>
      </c>
      <c r="J6950" s="2" t="s">
        <v>41014</v>
      </c>
    </row>
    <row r="6951" spans="1:10" x14ac:dyDescent="0.3">
      <c r="A6951" s="3">
        <v>14739</v>
      </c>
      <c r="B6951" s="3">
        <v>5068135480</v>
      </c>
      <c r="C6951" s="2" t="s">
        <v>41016</v>
      </c>
      <c r="D6951" s="2" t="s">
        <v>1</v>
      </c>
      <c r="E6951" s="3" t="s">
        <v>2</v>
      </c>
      <c r="F6951" s="3">
        <v>47111</v>
      </c>
      <c r="G6951" s="3" t="str">
        <f t="shared" si="108"/>
        <v xml:space="preserve">경북 </v>
      </c>
      <c r="H6951" s="2" t="s">
        <v>41018</v>
      </c>
      <c r="I6951" s="2" t="s">
        <v>2911</v>
      </c>
      <c r="J6951" s="2" t="s">
        <v>41017</v>
      </c>
    </row>
    <row r="6952" spans="1:10" x14ac:dyDescent="0.3">
      <c r="A6952" s="3">
        <v>14772</v>
      </c>
      <c r="B6952" s="3">
        <v>5041687306</v>
      </c>
      <c r="C6952" s="2" t="s">
        <v>41108</v>
      </c>
      <c r="D6952" s="2" t="s">
        <v>1</v>
      </c>
      <c r="E6952" s="3" t="s">
        <v>2</v>
      </c>
      <c r="F6952" s="3">
        <v>47850</v>
      </c>
      <c r="G6952" s="3" t="str">
        <f t="shared" si="108"/>
        <v xml:space="preserve">경북 </v>
      </c>
      <c r="H6952" s="2" t="s">
        <v>41110</v>
      </c>
      <c r="I6952" s="2" t="s">
        <v>469</v>
      </c>
      <c r="J6952" s="2" t="s">
        <v>41109</v>
      </c>
    </row>
    <row r="6953" spans="1:10" x14ac:dyDescent="0.3">
      <c r="A6953" s="3">
        <v>14774</v>
      </c>
      <c r="B6953" s="3">
        <v>5058105509</v>
      </c>
      <c r="C6953" s="2" t="s">
        <v>18120</v>
      </c>
      <c r="D6953" s="2" t="s">
        <v>1</v>
      </c>
      <c r="E6953" s="3" t="s">
        <v>2</v>
      </c>
      <c r="F6953" s="3">
        <v>47130</v>
      </c>
      <c r="G6953" s="3" t="str">
        <f t="shared" si="108"/>
        <v xml:space="preserve">경북 </v>
      </c>
      <c r="H6953" s="2" t="s">
        <v>41115</v>
      </c>
      <c r="I6953" s="2" t="s">
        <v>63</v>
      </c>
      <c r="J6953" s="2" t="s">
        <v>41114</v>
      </c>
    </row>
    <row r="6954" spans="1:10" x14ac:dyDescent="0.3">
      <c r="A6954" s="3">
        <v>14814</v>
      </c>
      <c r="B6954" s="3">
        <v>6108137787</v>
      </c>
      <c r="C6954" s="2" t="s">
        <v>41221</v>
      </c>
      <c r="D6954" s="2" t="s">
        <v>1</v>
      </c>
      <c r="E6954" s="3" t="s">
        <v>2</v>
      </c>
      <c r="F6954" s="3">
        <v>47130</v>
      </c>
      <c r="G6954" s="3" t="str">
        <f t="shared" si="108"/>
        <v xml:space="preserve">경북 </v>
      </c>
      <c r="H6954" s="2" t="s">
        <v>41223</v>
      </c>
      <c r="I6954" s="2" t="s">
        <v>63</v>
      </c>
      <c r="J6954" s="2" t="s">
        <v>41222</v>
      </c>
    </row>
    <row r="6955" spans="1:10" x14ac:dyDescent="0.3">
      <c r="A6955" s="3">
        <v>14853</v>
      </c>
      <c r="B6955" s="3">
        <v>5138102726</v>
      </c>
      <c r="C6955" s="2" t="s">
        <v>17488</v>
      </c>
      <c r="D6955" s="2" t="s">
        <v>1</v>
      </c>
      <c r="E6955" s="3" t="s">
        <v>2</v>
      </c>
      <c r="F6955" s="3">
        <v>47150</v>
      </c>
      <c r="G6955" s="3" t="str">
        <f t="shared" si="108"/>
        <v xml:space="preserve">경북 </v>
      </c>
      <c r="H6955" s="2" t="s">
        <v>41316</v>
      </c>
      <c r="I6955" s="2" t="s">
        <v>95</v>
      </c>
      <c r="J6955" s="2" t="s">
        <v>41315</v>
      </c>
    </row>
    <row r="6956" spans="1:10" x14ac:dyDescent="0.3">
      <c r="A6956" s="3">
        <v>14893</v>
      </c>
      <c r="B6956" s="3">
        <v>5058112558</v>
      </c>
      <c r="C6956" s="2" t="s">
        <v>41416</v>
      </c>
      <c r="D6956" s="2" t="s">
        <v>1</v>
      </c>
      <c r="E6956" s="3" t="s">
        <v>2</v>
      </c>
      <c r="F6956" s="3">
        <v>47130</v>
      </c>
      <c r="G6956" s="3" t="str">
        <f t="shared" si="108"/>
        <v xml:space="preserve">경북 </v>
      </c>
      <c r="H6956" s="2" t="s">
        <v>41418</v>
      </c>
      <c r="I6956" s="2" t="s">
        <v>5528</v>
      </c>
      <c r="J6956" s="2" t="s">
        <v>41417</v>
      </c>
    </row>
    <row r="6957" spans="1:10" x14ac:dyDescent="0.3">
      <c r="A6957" s="3">
        <v>14894</v>
      </c>
      <c r="B6957" s="3">
        <v>5058117437</v>
      </c>
      <c r="C6957" s="2" t="s">
        <v>41419</v>
      </c>
      <c r="D6957" s="2" t="s">
        <v>1</v>
      </c>
      <c r="E6957" s="3" t="s">
        <v>2</v>
      </c>
      <c r="F6957" s="3">
        <v>47130</v>
      </c>
      <c r="G6957" s="3" t="str">
        <f t="shared" si="108"/>
        <v xml:space="preserve">경북 </v>
      </c>
      <c r="H6957" s="2" t="s">
        <v>41421</v>
      </c>
      <c r="I6957" s="2" t="s">
        <v>63</v>
      </c>
      <c r="J6957" s="2" t="s">
        <v>41420</v>
      </c>
    </row>
    <row r="6958" spans="1:10" x14ac:dyDescent="0.3">
      <c r="A6958" s="3">
        <v>14895</v>
      </c>
      <c r="B6958" s="3">
        <v>5058128370</v>
      </c>
      <c r="C6958" s="2" t="s">
        <v>41422</v>
      </c>
      <c r="D6958" s="2" t="s">
        <v>1</v>
      </c>
      <c r="E6958" s="3" t="s">
        <v>2</v>
      </c>
      <c r="F6958" s="3">
        <v>47130</v>
      </c>
      <c r="G6958" s="3" t="str">
        <f t="shared" si="108"/>
        <v xml:space="preserve">경북 </v>
      </c>
      <c r="H6958" s="2" t="s">
        <v>41424</v>
      </c>
      <c r="I6958" s="2" t="s">
        <v>17351</v>
      </c>
      <c r="J6958" s="2" t="s">
        <v>41423</v>
      </c>
    </row>
    <row r="6959" spans="1:10" x14ac:dyDescent="0.3">
      <c r="A6959" s="3">
        <v>14898</v>
      </c>
      <c r="B6959" s="3">
        <v>5158103599</v>
      </c>
      <c r="C6959" s="2" t="s">
        <v>41431</v>
      </c>
      <c r="D6959" s="2" t="s">
        <v>1</v>
      </c>
      <c r="E6959" s="3" t="s">
        <v>2</v>
      </c>
      <c r="F6959" s="3">
        <v>47113</v>
      </c>
      <c r="G6959" s="3" t="str">
        <f t="shared" si="108"/>
        <v xml:space="preserve">경북 </v>
      </c>
      <c r="H6959" s="2" t="s">
        <v>41433</v>
      </c>
      <c r="I6959" s="2" t="s">
        <v>5</v>
      </c>
      <c r="J6959" s="2" t="s">
        <v>41432</v>
      </c>
    </row>
    <row r="6960" spans="1:10" x14ac:dyDescent="0.3">
      <c r="A6960" s="3">
        <v>14899</v>
      </c>
      <c r="B6960" s="3">
        <v>5158106242</v>
      </c>
      <c r="C6960" s="2" t="s">
        <v>34886</v>
      </c>
      <c r="D6960" s="2" t="s">
        <v>1</v>
      </c>
      <c r="E6960" s="3" t="s">
        <v>2</v>
      </c>
      <c r="F6960" s="3">
        <v>47290</v>
      </c>
      <c r="G6960" s="3" t="str">
        <f t="shared" si="108"/>
        <v xml:space="preserve">경북 </v>
      </c>
      <c r="H6960" s="2" t="s">
        <v>41435</v>
      </c>
      <c r="I6960" s="2" t="s">
        <v>63</v>
      </c>
      <c r="J6960" s="2" t="s">
        <v>41434</v>
      </c>
    </row>
    <row r="6961" spans="1:10" x14ac:dyDescent="0.3">
      <c r="A6961" s="3">
        <v>14900</v>
      </c>
      <c r="B6961" s="3">
        <v>5158115358</v>
      </c>
      <c r="C6961" s="2" t="s">
        <v>41436</v>
      </c>
      <c r="D6961" s="2" t="s">
        <v>1</v>
      </c>
      <c r="E6961" s="3" t="s">
        <v>2</v>
      </c>
      <c r="F6961" s="3">
        <v>47290</v>
      </c>
      <c r="G6961" s="3" t="str">
        <f t="shared" si="108"/>
        <v xml:space="preserve">경북 </v>
      </c>
      <c r="H6961" s="2" t="s">
        <v>41438</v>
      </c>
      <c r="I6961" s="2" t="s">
        <v>4942</v>
      </c>
      <c r="J6961" s="2" t="s">
        <v>41437</v>
      </c>
    </row>
    <row r="6962" spans="1:10" x14ac:dyDescent="0.3">
      <c r="A6962" s="3">
        <v>14901</v>
      </c>
      <c r="B6962" s="3">
        <v>6038129988</v>
      </c>
      <c r="C6962" s="2" t="s">
        <v>41439</v>
      </c>
      <c r="D6962" s="2" t="s">
        <v>1</v>
      </c>
      <c r="E6962" s="3" t="s">
        <v>2</v>
      </c>
      <c r="F6962" s="3">
        <v>47130</v>
      </c>
      <c r="G6962" s="3" t="str">
        <f t="shared" si="108"/>
        <v xml:space="preserve">경북 </v>
      </c>
      <c r="H6962" s="2" t="s">
        <v>41441</v>
      </c>
      <c r="I6962" s="2" t="s">
        <v>447</v>
      </c>
      <c r="J6962" s="2" t="s">
        <v>41440</v>
      </c>
    </row>
    <row r="6963" spans="1:10" x14ac:dyDescent="0.3">
      <c r="A6963" s="3">
        <v>14935</v>
      </c>
      <c r="B6963" s="3">
        <v>5028131385</v>
      </c>
      <c r="C6963" s="2" t="s">
        <v>41519</v>
      </c>
      <c r="D6963" s="2" t="s">
        <v>1</v>
      </c>
      <c r="E6963" s="3" t="s">
        <v>2</v>
      </c>
      <c r="F6963" s="3">
        <v>47290</v>
      </c>
      <c r="G6963" s="3" t="str">
        <f t="shared" si="108"/>
        <v xml:space="preserve">경북 </v>
      </c>
      <c r="H6963" s="2" t="s">
        <v>41521</v>
      </c>
      <c r="I6963" s="2" t="s">
        <v>206</v>
      </c>
      <c r="J6963" s="2" t="s">
        <v>41520</v>
      </c>
    </row>
    <row r="6964" spans="1:10" x14ac:dyDescent="0.3">
      <c r="A6964" s="3">
        <v>14936</v>
      </c>
      <c r="B6964" s="3">
        <v>5028137171</v>
      </c>
      <c r="C6964" s="2" t="s">
        <v>41522</v>
      </c>
      <c r="D6964" s="2" t="s">
        <v>1</v>
      </c>
      <c r="E6964" s="3" t="s">
        <v>2</v>
      </c>
      <c r="F6964" s="3">
        <v>47290</v>
      </c>
      <c r="G6964" s="3" t="str">
        <f t="shared" si="108"/>
        <v xml:space="preserve">경북 </v>
      </c>
      <c r="H6964" s="2" t="s">
        <v>41524</v>
      </c>
      <c r="I6964" s="2" t="s">
        <v>39</v>
      </c>
      <c r="J6964" s="2" t="s">
        <v>41523</v>
      </c>
    </row>
    <row r="6965" spans="1:10" x14ac:dyDescent="0.3">
      <c r="A6965" s="3">
        <v>14939</v>
      </c>
      <c r="B6965" s="3">
        <v>5038145387</v>
      </c>
      <c r="C6965" s="2" t="s">
        <v>41530</v>
      </c>
      <c r="D6965" s="2" t="s">
        <v>1</v>
      </c>
      <c r="E6965" s="3" t="s">
        <v>2</v>
      </c>
      <c r="F6965" s="3">
        <v>47290</v>
      </c>
      <c r="G6965" s="3" t="str">
        <f t="shared" si="108"/>
        <v xml:space="preserve">경북 </v>
      </c>
      <c r="H6965" s="2" t="s">
        <v>41532</v>
      </c>
      <c r="I6965" s="2" t="s">
        <v>10396</v>
      </c>
      <c r="J6965" s="2" t="s">
        <v>41531</v>
      </c>
    </row>
    <row r="6966" spans="1:10" x14ac:dyDescent="0.3">
      <c r="A6966" s="3">
        <v>14940</v>
      </c>
      <c r="B6966" s="3">
        <v>5058119565</v>
      </c>
      <c r="C6966" s="2" t="s">
        <v>41533</v>
      </c>
      <c r="D6966" s="2" t="s">
        <v>1</v>
      </c>
      <c r="E6966" s="3" t="s">
        <v>2</v>
      </c>
      <c r="F6966" s="3">
        <v>47130</v>
      </c>
      <c r="G6966" s="3" t="str">
        <f t="shared" si="108"/>
        <v xml:space="preserve">경북 </v>
      </c>
      <c r="H6966" s="2" t="s">
        <v>41535</v>
      </c>
      <c r="I6966" s="2" t="s">
        <v>63</v>
      </c>
      <c r="J6966" s="2" t="s">
        <v>41534</v>
      </c>
    </row>
    <row r="6967" spans="1:10" x14ac:dyDescent="0.3">
      <c r="A6967" s="3">
        <v>14941</v>
      </c>
      <c r="B6967" s="3">
        <v>5068110984</v>
      </c>
      <c r="C6967" s="2" t="s">
        <v>41536</v>
      </c>
      <c r="D6967" s="2" t="s">
        <v>1</v>
      </c>
      <c r="E6967" s="3" t="s">
        <v>2</v>
      </c>
      <c r="F6967" s="3">
        <v>47111</v>
      </c>
      <c r="G6967" s="3" t="str">
        <f t="shared" si="108"/>
        <v xml:space="preserve">경북 </v>
      </c>
      <c r="H6967" s="2" t="s">
        <v>41538</v>
      </c>
      <c r="I6967" s="2" t="s">
        <v>162</v>
      </c>
      <c r="J6967" s="2" t="s">
        <v>41537</v>
      </c>
    </row>
    <row r="6968" spans="1:10" x14ac:dyDescent="0.3">
      <c r="A6968" s="3">
        <v>14985</v>
      </c>
      <c r="B6968" s="3">
        <v>5048118544</v>
      </c>
      <c r="C6968" s="2" t="s">
        <v>41662</v>
      </c>
      <c r="D6968" s="2" t="s">
        <v>1</v>
      </c>
      <c r="E6968" s="3" t="s">
        <v>2</v>
      </c>
      <c r="F6968" s="3">
        <v>47850</v>
      </c>
      <c r="G6968" s="3" t="str">
        <f t="shared" si="108"/>
        <v xml:space="preserve">경북 </v>
      </c>
      <c r="H6968" s="2" t="s">
        <v>41664</v>
      </c>
      <c r="I6968" s="2" t="s">
        <v>4942</v>
      </c>
      <c r="J6968" s="2" t="s">
        <v>41663</v>
      </c>
    </row>
    <row r="6969" spans="1:10" x14ac:dyDescent="0.3">
      <c r="A6969" s="3">
        <v>14986</v>
      </c>
      <c r="B6969" s="3">
        <v>5058138709</v>
      </c>
      <c r="C6969" s="2" t="s">
        <v>41665</v>
      </c>
      <c r="D6969" s="2" t="s">
        <v>1</v>
      </c>
      <c r="E6969" s="3" t="s">
        <v>2</v>
      </c>
      <c r="F6969" s="3">
        <v>47130</v>
      </c>
      <c r="G6969" s="3" t="str">
        <f t="shared" si="108"/>
        <v xml:space="preserve">경북 </v>
      </c>
      <c r="H6969" s="2" t="s">
        <v>41667</v>
      </c>
      <c r="I6969" s="2" t="s">
        <v>55</v>
      </c>
      <c r="J6969" s="2" t="s">
        <v>41666</v>
      </c>
    </row>
    <row r="6970" spans="1:10" x14ac:dyDescent="0.3">
      <c r="A6970" s="3">
        <v>14988</v>
      </c>
      <c r="B6970" s="3">
        <v>5158139739</v>
      </c>
      <c r="C6970" s="2" t="s">
        <v>41670</v>
      </c>
      <c r="D6970" s="2" t="s">
        <v>1</v>
      </c>
      <c r="E6970" s="3" t="s">
        <v>2</v>
      </c>
      <c r="F6970" s="3">
        <v>47290</v>
      </c>
      <c r="G6970" s="3" t="str">
        <f t="shared" si="108"/>
        <v xml:space="preserve">경북 </v>
      </c>
      <c r="H6970" s="2" t="s">
        <v>41672</v>
      </c>
      <c r="I6970" s="2" t="s">
        <v>4942</v>
      </c>
      <c r="J6970" s="2" t="s">
        <v>41671</v>
      </c>
    </row>
    <row r="6971" spans="1:10" x14ac:dyDescent="0.3">
      <c r="A6971" s="3">
        <v>15078</v>
      </c>
      <c r="B6971" s="3">
        <v>5048118296</v>
      </c>
      <c r="C6971" s="2" t="s">
        <v>41916</v>
      </c>
      <c r="D6971" s="2" t="s">
        <v>1</v>
      </c>
      <c r="E6971" s="3" t="s">
        <v>2</v>
      </c>
      <c r="F6971" s="3">
        <v>47850</v>
      </c>
      <c r="G6971" s="3" t="str">
        <f t="shared" si="108"/>
        <v xml:space="preserve">경북 </v>
      </c>
      <c r="H6971" s="2" t="s">
        <v>41918</v>
      </c>
      <c r="I6971" s="2" t="s">
        <v>5</v>
      </c>
      <c r="J6971" s="2" t="s">
        <v>41917</v>
      </c>
    </row>
    <row r="6972" spans="1:10" x14ac:dyDescent="0.3">
      <c r="A6972" s="3">
        <v>15080</v>
      </c>
      <c r="B6972" s="3">
        <v>5058127110</v>
      </c>
      <c r="C6972" s="2" t="s">
        <v>41922</v>
      </c>
      <c r="D6972" s="2" t="s">
        <v>1</v>
      </c>
      <c r="E6972" s="3" t="s">
        <v>2</v>
      </c>
      <c r="F6972" s="3">
        <v>47130</v>
      </c>
      <c r="G6972" s="3" t="str">
        <f t="shared" si="108"/>
        <v xml:space="preserve">경북 </v>
      </c>
      <c r="H6972" s="2" t="s">
        <v>41924</v>
      </c>
      <c r="I6972" s="2" t="s">
        <v>43</v>
      </c>
      <c r="J6972" s="2" t="s">
        <v>41923</v>
      </c>
    </row>
    <row r="6973" spans="1:10" x14ac:dyDescent="0.3">
      <c r="A6973" s="3">
        <v>15081</v>
      </c>
      <c r="B6973" s="3">
        <v>5138119741</v>
      </c>
      <c r="C6973" s="2" t="s">
        <v>41925</v>
      </c>
      <c r="D6973" s="2" t="s">
        <v>1</v>
      </c>
      <c r="E6973" s="3" t="s">
        <v>2</v>
      </c>
      <c r="F6973" s="3">
        <v>47850</v>
      </c>
      <c r="G6973" s="3" t="str">
        <f t="shared" si="108"/>
        <v xml:space="preserve">경북 </v>
      </c>
      <c r="H6973" s="2" t="s">
        <v>41927</v>
      </c>
      <c r="I6973" s="2" t="s">
        <v>22099</v>
      </c>
      <c r="J6973" s="2" t="s">
        <v>41926</v>
      </c>
    </row>
    <row r="6974" spans="1:10" x14ac:dyDescent="0.3">
      <c r="A6974" s="3">
        <v>15082</v>
      </c>
      <c r="B6974" s="3">
        <v>5138152551</v>
      </c>
      <c r="C6974" s="2" t="s">
        <v>41928</v>
      </c>
      <c r="D6974" s="2" t="s">
        <v>1</v>
      </c>
      <c r="E6974" s="3" t="s">
        <v>2</v>
      </c>
      <c r="F6974" s="3">
        <v>47190</v>
      </c>
      <c r="G6974" s="3" t="str">
        <f t="shared" si="108"/>
        <v xml:space="preserve">경북 </v>
      </c>
      <c r="H6974" s="2" t="s">
        <v>41930</v>
      </c>
      <c r="I6974" s="2" t="s">
        <v>508</v>
      </c>
      <c r="J6974" s="2" t="s">
        <v>41929</v>
      </c>
    </row>
    <row r="6975" spans="1:10" x14ac:dyDescent="0.3">
      <c r="A6975" s="3">
        <v>15109</v>
      </c>
      <c r="B6975" s="3">
        <v>5050937193</v>
      </c>
      <c r="C6975" s="2" t="s">
        <v>41998</v>
      </c>
      <c r="D6975" s="2" t="s">
        <v>1</v>
      </c>
      <c r="E6975" s="3" t="s">
        <v>2</v>
      </c>
      <c r="F6975" s="3">
        <v>47130</v>
      </c>
      <c r="G6975" s="3" t="str">
        <f t="shared" si="108"/>
        <v xml:space="preserve">경북 </v>
      </c>
      <c r="H6975" s="2" t="s">
        <v>42000</v>
      </c>
      <c r="I6975" s="2" t="s">
        <v>162</v>
      </c>
      <c r="J6975" s="2" t="s">
        <v>41999</v>
      </c>
    </row>
    <row r="6976" spans="1:10" x14ac:dyDescent="0.3">
      <c r="A6976" s="3">
        <v>15110</v>
      </c>
      <c r="B6976" s="3">
        <v>5058126203</v>
      </c>
      <c r="C6976" s="2" t="s">
        <v>42001</v>
      </c>
      <c r="D6976" s="2" t="s">
        <v>1</v>
      </c>
      <c r="E6976" s="3" t="s">
        <v>2</v>
      </c>
      <c r="F6976" s="3">
        <v>47130</v>
      </c>
      <c r="G6976" s="3" t="str">
        <f t="shared" si="108"/>
        <v xml:space="preserve">경북 </v>
      </c>
      <c r="H6976" s="2" t="s">
        <v>42003</v>
      </c>
      <c r="I6976" s="2" t="s">
        <v>1234</v>
      </c>
      <c r="J6976" s="2" t="s">
        <v>42002</v>
      </c>
    </row>
    <row r="6977" spans="1:10" x14ac:dyDescent="0.3">
      <c r="A6977" s="3">
        <v>15112</v>
      </c>
      <c r="B6977" s="3">
        <v>5138163437</v>
      </c>
      <c r="C6977" s="2" t="s">
        <v>42007</v>
      </c>
      <c r="D6977" s="2" t="s">
        <v>1</v>
      </c>
      <c r="E6977" s="3" t="s">
        <v>2</v>
      </c>
      <c r="F6977" s="3">
        <v>47850</v>
      </c>
      <c r="G6977" s="3" t="str">
        <f t="shared" si="108"/>
        <v xml:space="preserve">경북 </v>
      </c>
      <c r="H6977" s="2" t="s">
        <v>42009</v>
      </c>
      <c r="I6977" s="2" t="s">
        <v>635</v>
      </c>
      <c r="J6977" s="2" t="s">
        <v>42008</v>
      </c>
    </row>
    <row r="6978" spans="1:10" x14ac:dyDescent="0.3">
      <c r="A6978" s="3">
        <v>15144</v>
      </c>
      <c r="B6978" s="3">
        <v>5058103627</v>
      </c>
      <c r="C6978" s="2" t="s">
        <v>42093</v>
      </c>
      <c r="D6978" s="2" t="s">
        <v>1</v>
      </c>
      <c r="E6978" s="3" t="s">
        <v>2</v>
      </c>
      <c r="F6978" s="3">
        <v>47230</v>
      </c>
      <c r="G6978" s="3" t="str">
        <f t="shared" si="108"/>
        <v xml:space="preserve">경북 </v>
      </c>
      <c r="H6978" s="2" t="s">
        <v>42095</v>
      </c>
      <c r="I6978" s="2" t="s">
        <v>5426</v>
      </c>
      <c r="J6978" s="2" t="s">
        <v>42094</v>
      </c>
    </row>
    <row r="6979" spans="1:10" x14ac:dyDescent="0.3">
      <c r="A6979" s="3">
        <v>15145</v>
      </c>
      <c r="B6979" s="3">
        <v>5058122702</v>
      </c>
      <c r="C6979" s="2" t="s">
        <v>42096</v>
      </c>
      <c r="D6979" s="2" t="s">
        <v>1</v>
      </c>
      <c r="E6979" s="3" t="s">
        <v>2</v>
      </c>
      <c r="F6979" s="3">
        <v>47230</v>
      </c>
      <c r="G6979" s="3" t="str">
        <f t="shared" ref="G6979:G7042" si="109">LEFT(H6979,3)</f>
        <v xml:space="preserve">경북 </v>
      </c>
      <c r="H6979" s="2" t="s">
        <v>42098</v>
      </c>
      <c r="I6979" s="2" t="s">
        <v>1000</v>
      </c>
      <c r="J6979" s="2" t="s">
        <v>42097</v>
      </c>
    </row>
    <row r="6980" spans="1:10" x14ac:dyDescent="0.3">
      <c r="A6980" s="3">
        <v>15146</v>
      </c>
      <c r="B6980" s="3">
        <v>5088100901</v>
      </c>
      <c r="C6980" s="2" t="s">
        <v>42099</v>
      </c>
      <c r="D6980" s="2" t="s">
        <v>1</v>
      </c>
      <c r="E6980" s="3" t="s">
        <v>2</v>
      </c>
      <c r="F6980" s="3">
        <v>47170</v>
      </c>
      <c r="G6980" s="3" t="str">
        <f t="shared" si="109"/>
        <v xml:space="preserve">경북 </v>
      </c>
      <c r="H6980" s="2" t="s">
        <v>42101</v>
      </c>
      <c r="I6980" s="2" t="s">
        <v>47</v>
      </c>
      <c r="J6980" s="2" t="s">
        <v>42100</v>
      </c>
    </row>
    <row r="6981" spans="1:10" x14ac:dyDescent="0.3">
      <c r="A6981" s="3">
        <v>15184</v>
      </c>
      <c r="B6981" s="3">
        <v>5058118829</v>
      </c>
      <c r="C6981" s="2" t="s">
        <v>42194</v>
      </c>
      <c r="D6981" s="2" t="s">
        <v>132</v>
      </c>
      <c r="E6981" s="3" t="s">
        <v>133</v>
      </c>
      <c r="F6981" s="3">
        <v>47130</v>
      </c>
      <c r="G6981" s="3" t="str">
        <f t="shared" si="109"/>
        <v xml:space="preserve">경북 </v>
      </c>
      <c r="H6981" s="2" t="s">
        <v>42196</v>
      </c>
      <c r="I6981" s="2" t="s">
        <v>63</v>
      </c>
      <c r="J6981" s="2" t="s">
        <v>42195</v>
      </c>
    </row>
    <row r="6982" spans="1:10" x14ac:dyDescent="0.3">
      <c r="A6982" s="3">
        <v>15185</v>
      </c>
      <c r="B6982" s="3">
        <v>5142050759</v>
      </c>
      <c r="C6982" s="2" t="s">
        <v>42197</v>
      </c>
      <c r="D6982" s="2" t="s">
        <v>1</v>
      </c>
      <c r="E6982" s="3" t="s">
        <v>2</v>
      </c>
      <c r="F6982" s="3">
        <v>47850</v>
      </c>
      <c r="G6982" s="3" t="str">
        <f t="shared" si="109"/>
        <v xml:space="preserve">경북 </v>
      </c>
      <c r="H6982" s="2" t="s">
        <v>42199</v>
      </c>
      <c r="I6982" s="2" t="s">
        <v>63</v>
      </c>
      <c r="J6982" s="2" t="s">
        <v>42198</v>
      </c>
    </row>
    <row r="6983" spans="1:10" x14ac:dyDescent="0.3">
      <c r="A6983" s="3">
        <v>15227</v>
      </c>
      <c r="B6983" s="3">
        <v>5038129053</v>
      </c>
      <c r="C6983" s="2" t="s">
        <v>42309</v>
      </c>
      <c r="D6983" s="2" t="s">
        <v>1</v>
      </c>
      <c r="E6983" s="3" t="s">
        <v>2</v>
      </c>
      <c r="F6983" s="3">
        <v>47830</v>
      </c>
      <c r="G6983" s="3" t="str">
        <f t="shared" si="109"/>
        <v xml:space="preserve">경북 </v>
      </c>
      <c r="H6983" s="2" t="s">
        <v>42311</v>
      </c>
      <c r="I6983" s="2" t="s">
        <v>605</v>
      </c>
      <c r="J6983" s="2" t="s">
        <v>42310</v>
      </c>
    </row>
    <row r="6984" spans="1:10" x14ac:dyDescent="0.3">
      <c r="A6984" s="3">
        <v>15228</v>
      </c>
      <c r="B6984" s="3">
        <v>5058128064</v>
      </c>
      <c r="C6984" s="2" t="s">
        <v>42312</v>
      </c>
      <c r="D6984" s="2" t="s">
        <v>1</v>
      </c>
      <c r="E6984" s="3" t="s">
        <v>2</v>
      </c>
      <c r="F6984" s="3">
        <v>47130</v>
      </c>
      <c r="G6984" s="3" t="str">
        <f t="shared" si="109"/>
        <v xml:space="preserve">경북 </v>
      </c>
      <c r="H6984" s="2" t="s">
        <v>42314</v>
      </c>
      <c r="I6984" s="2" t="s">
        <v>38741</v>
      </c>
      <c r="J6984" s="2" t="s">
        <v>42313</v>
      </c>
    </row>
    <row r="6985" spans="1:10" x14ac:dyDescent="0.3">
      <c r="A6985" s="3">
        <v>15259</v>
      </c>
      <c r="B6985" s="3">
        <v>5058133607</v>
      </c>
      <c r="C6985" s="2" t="s">
        <v>42393</v>
      </c>
      <c r="D6985" s="2" t="s">
        <v>1</v>
      </c>
      <c r="E6985" s="3" t="s">
        <v>2</v>
      </c>
      <c r="F6985" s="3">
        <v>47230</v>
      </c>
      <c r="G6985" s="3" t="str">
        <f t="shared" si="109"/>
        <v xml:space="preserve">경북 </v>
      </c>
      <c r="H6985" s="2" t="s">
        <v>42395</v>
      </c>
      <c r="I6985" s="2" t="s">
        <v>1004</v>
      </c>
      <c r="J6985" s="2" t="s">
        <v>42394</v>
      </c>
    </row>
    <row r="6986" spans="1:10" x14ac:dyDescent="0.3">
      <c r="A6986" s="3">
        <v>15260</v>
      </c>
      <c r="B6986" s="3">
        <v>5058144083</v>
      </c>
      <c r="C6986" s="2" t="s">
        <v>42396</v>
      </c>
      <c r="D6986" s="2" t="s">
        <v>4015</v>
      </c>
      <c r="E6986" s="3" t="s">
        <v>133</v>
      </c>
      <c r="F6986" s="3">
        <v>47230</v>
      </c>
      <c r="G6986" s="3" t="str">
        <f t="shared" si="109"/>
        <v xml:space="preserve">경북 </v>
      </c>
      <c r="H6986" s="2" t="s">
        <v>42398</v>
      </c>
      <c r="I6986" s="2" t="s">
        <v>3563</v>
      </c>
      <c r="J6986" s="2" t="s">
        <v>42397</v>
      </c>
    </row>
    <row r="6987" spans="1:10" x14ac:dyDescent="0.3">
      <c r="A6987" s="3">
        <v>15262</v>
      </c>
      <c r="B6987" s="3">
        <v>5138101294</v>
      </c>
      <c r="C6987" s="2" t="s">
        <v>42399</v>
      </c>
      <c r="D6987" s="2" t="s">
        <v>1</v>
      </c>
      <c r="E6987" s="3" t="s">
        <v>2</v>
      </c>
      <c r="F6987" s="3">
        <v>47190</v>
      </c>
      <c r="G6987" s="3" t="str">
        <f t="shared" si="109"/>
        <v xml:space="preserve">경북 </v>
      </c>
      <c r="H6987" s="2" t="s">
        <v>42401</v>
      </c>
      <c r="I6987" s="2" t="s">
        <v>4256</v>
      </c>
      <c r="J6987" s="2" t="s">
        <v>42400</v>
      </c>
    </row>
    <row r="6988" spans="1:10" x14ac:dyDescent="0.3">
      <c r="A6988" s="3">
        <v>15293</v>
      </c>
      <c r="B6988" s="3">
        <v>5138170530</v>
      </c>
      <c r="C6988" s="2" t="s">
        <v>42477</v>
      </c>
      <c r="D6988" s="2" t="s">
        <v>1</v>
      </c>
      <c r="E6988" s="3" t="s">
        <v>2</v>
      </c>
      <c r="F6988" s="3">
        <v>47190</v>
      </c>
      <c r="G6988" s="3" t="str">
        <f t="shared" si="109"/>
        <v xml:space="preserve">경북 </v>
      </c>
      <c r="H6988" s="2" t="s">
        <v>42479</v>
      </c>
      <c r="I6988" s="2" t="s">
        <v>11377</v>
      </c>
      <c r="J6988" s="2" t="s">
        <v>42478</v>
      </c>
    </row>
    <row r="6989" spans="1:10" x14ac:dyDescent="0.3">
      <c r="A6989" s="3">
        <v>15367</v>
      </c>
      <c r="B6989" s="3">
        <v>5038175163</v>
      </c>
      <c r="C6989" s="2" t="s">
        <v>42662</v>
      </c>
      <c r="D6989" s="2" t="s">
        <v>1</v>
      </c>
      <c r="E6989" s="3" t="s">
        <v>2</v>
      </c>
      <c r="F6989" s="3">
        <v>47850</v>
      </c>
      <c r="G6989" s="3" t="str">
        <f t="shared" si="109"/>
        <v xml:space="preserve">경북 </v>
      </c>
      <c r="H6989" s="2" t="s">
        <v>42664</v>
      </c>
      <c r="I6989" s="2" t="s">
        <v>423</v>
      </c>
      <c r="J6989" s="2" t="s">
        <v>42663</v>
      </c>
    </row>
    <row r="6990" spans="1:10" x14ac:dyDescent="0.3">
      <c r="A6990" s="3">
        <v>15368</v>
      </c>
      <c r="B6990" s="3">
        <v>5058112387</v>
      </c>
      <c r="C6990" s="2" t="s">
        <v>42665</v>
      </c>
      <c r="D6990" s="2" t="s">
        <v>1</v>
      </c>
      <c r="E6990" s="3" t="s">
        <v>2</v>
      </c>
      <c r="F6990" s="3">
        <v>47130</v>
      </c>
      <c r="G6990" s="3" t="str">
        <f t="shared" si="109"/>
        <v xml:space="preserve">경북 </v>
      </c>
      <c r="H6990" s="2" t="s">
        <v>42667</v>
      </c>
      <c r="I6990" s="2" t="s">
        <v>1580</v>
      </c>
      <c r="J6990" s="2" t="s">
        <v>42666</v>
      </c>
    </row>
    <row r="6991" spans="1:10" x14ac:dyDescent="0.3">
      <c r="A6991" s="3">
        <v>15369</v>
      </c>
      <c r="B6991" s="3">
        <v>5068103858</v>
      </c>
      <c r="C6991" s="2" t="s">
        <v>42668</v>
      </c>
      <c r="D6991" s="2" t="s">
        <v>1</v>
      </c>
      <c r="E6991" s="3" t="s">
        <v>2</v>
      </c>
      <c r="F6991" s="3">
        <v>47113</v>
      </c>
      <c r="G6991" s="3" t="str">
        <f t="shared" si="109"/>
        <v xml:space="preserve">경북 </v>
      </c>
      <c r="H6991" s="2" t="s">
        <v>42670</v>
      </c>
      <c r="I6991" s="2" t="s">
        <v>5</v>
      </c>
      <c r="J6991" s="2" t="s">
        <v>42669</v>
      </c>
    </row>
    <row r="6992" spans="1:10" x14ac:dyDescent="0.3">
      <c r="A6992" s="3">
        <v>15370</v>
      </c>
      <c r="B6992" s="3">
        <v>5138128385</v>
      </c>
      <c r="C6992" s="2" t="s">
        <v>42671</v>
      </c>
      <c r="D6992" s="2" t="s">
        <v>1</v>
      </c>
      <c r="E6992" s="3" t="s">
        <v>2</v>
      </c>
      <c r="F6992" s="3">
        <v>47190</v>
      </c>
      <c r="G6992" s="3" t="str">
        <f t="shared" si="109"/>
        <v xml:space="preserve">경북 </v>
      </c>
      <c r="H6992" s="2" t="s">
        <v>42673</v>
      </c>
      <c r="I6992" s="2" t="s">
        <v>229</v>
      </c>
      <c r="J6992" s="2" t="s">
        <v>42672</v>
      </c>
    </row>
    <row r="6993" spans="1:10" x14ac:dyDescent="0.3">
      <c r="A6993" s="3">
        <v>15414</v>
      </c>
      <c r="B6993" s="3">
        <v>6208124144</v>
      </c>
      <c r="C6993" s="2" t="s">
        <v>1647</v>
      </c>
      <c r="D6993" s="2" t="s">
        <v>1</v>
      </c>
      <c r="E6993" s="3" t="s">
        <v>2</v>
      </c>
      <c r="F6993" s="3">
        <v>47130</v>
      </c>
      <c r="G6993" s="3" t="str">
        <f t="shared" si="109"/>
        <v xml:space="preserve">경북 </v>
      </c>
      <c r="H6993" s="2" t="s">
        <v>42795</v>
      </c>
      <c r="I6993" s="2" t="s">
        <v>875</v>
      </c>
      <c r="J6993" s="2" t="s">
        <v>42794</v>
      </c>
    </row>
    <row r="6994" spans="1:10" x14ac:dyDescent="0.3">
      <c r="A6994" s="3">
        <v>15479</v>
      </c>
      <c r="B6994" s="3">
        <v>5038199340</v>
      </c>
      <c r="C6994" s="2" t="s">
        <v>17151</v>
      </c>
      <c r="D6994" s="2" t="s">
        <v>1</v>
      </c>
      <c r="E6994" s="3" t="s">
        <v>2</v>
      </c>
      <c r="F6994" s="3">
        <v>47830</v>
      </c>
      <c r="G6994" s="3" t="str">
        <f t="shared" si="109"/>
        <v xml:space="preserve">경북 </v>
      </c>
      <c r="H6994" s="2" t="s">
        <v>42975</v>
      </c>
      <c r="I6994" s="2" t="s">
        <v>1597</v>
      </c>
      <c r="J6994" s="2" t="s">
        <v>42974</v>
      </c>
    </row>
    <row r="6995" spans="1:10" x14ac:dyDescent="0.3">
      <c r="A6995" s="3">
        <v>15481</v>
      </c>
      <c r="B6995" s="3">
        <v>5048164577</v>
      </c>
      <c r="C6995" s="2" t="s">
        <v>42979</v>
      </c>
      <c r="D6995" s="2" t="s">
        <v>239</v>
      </c>
      <c r="E6995" s="3" t="s">
        <v>240</v>
      </c>
      <c r="F6995" s="3">
        <v>47290</v>
      </c>
      <c r="G6995" s="3" t="str">
        <f t="shared" si="109"/>
        <v xml:space="preserve">경북 </v>
      </c>
      <c r="H6995" s="2" t="s">
        <v>42981</v>
      </c>
      <c r="I6995" s="2" t="s">
        <v>635</v>
      </c>
      <c r="J6995" s="2" t="s">
        <v>42980</v>
      </c>
    </row>
    <row r="6996" spans="1:10" x14ac:dyDescent="0.3">
      <c r="A6996" s="3">
        <v>15482</v>
      </c>
      <c r="B6996" s="3">
        <v>5048177048</v>
      </c>
      <c r="C6996" s="2" t="s">
        <v>42982</v>
      </c>
      <c r="D6996" s="2" t="s">
        <v>1</v>
      </c>
      <c r="E6996" s="3" t="s">
        <v>2</v>
      </c>
      <c r="F6996" s="3">
        <v>47850</v>
      </c>
      <c r="G6996" s="3" t="str">
        <f t="shared" si="109"/>
        <v xml:space="preserve">경북 </v>
      </c>
      <c r="H6996" s="2" t="s">
        <v>42984</v>
      </c>
      <c r="I6996" s="2" t="s">
        <v>308</v>
      </c>
      <c r="J6996" s="2" t="s">
        <v>42983</v>
      </c>
    </row>
    <row r="6997" spans="1:10" x14ac:dyDescent="0.3">
      <c r="A6997" s="3">
        <v>15483</v>
      </c>
      <c r="B6997" s="3">
        <v>5058136787</v>
      </c>
      <c r="C6997" s="2" t="s">
        <v>13457</v>
      </c>
      <c r="D6997" s="2" t="s">
        <v>1</v>
      </c>
      <c r="E6997" s="3" t="s">
        <v>2</v>
      </c>
      <c r="F6997" s="3">
        <v>47130</v>
      </c>
      <c r="G6997" s="3" t="str">
        <f t="shared" si="109"/>
        <v xml:space="preserve">경북 </v>
      </c>
      <c r="H6997" s="2" t="s">
        <v>42986</v>
      </c>
      <c r="I6997" s="2" t="s">
        <v>667</v>
      </c>
      <c r="J6997" s="2" t="s">
        <v>42985</v>
      </c>
    </row>
    <row r="6998" spans="1:10" x14ac:dyDescent="0.3">
      <c r="A6998" s="3">
        <v>15484</v>
      </c>
      <c r="B6998" s="3">
        <v>5068100604</v>
      </c>
      <c r="C6998" s="2" t="s">
        <v>42987</v>
      </c>
      <c r="D6998" s="2" t="s">
        <v>132</v>
      </c>
      <c r="E6998" s="3" t="s">
        <v>133</v>
      </c>
      <c r="F6998" s="3">
        <v>47111</v>
      </c>
      <c r="G6998" s="3" t="str">
        <f t="shared" si="109"/>
        <v xml:space="preserve">경북 </v>
      </c>
      <c r="H6998" s="2" t="s">
        <v>42989</v>
      </c>
      <c r="I6998" s="2" t="s">
        <v>586</v>
      </c>
      <c r="J6998" s="2" t="s">
        <v>42988</v>
      </c>
    </row>
    <row r="6999" spans="1:10" x14ac:dyDescent="0.3">
      <c r="A6999" s="3">
        <v>15521</v>
      </c>
      <c r="B6999" s="3">
        <v>5048127679</v>
      </c>
      <c r="C6999" s="2" t="s">
        <v>43090</v>
      </c>
      <c r="D6999" s="2" t="s">
        <v>1</v>
      </c>
      <c r="E6999" s="3" t="s">
        <v>2</v>
      </c>
      <c r="F6999" s="3">
        <v>47850</v>
      </c>
      <c r="G6999" s="3" t="str">
        <f t="shared" si="109"/>
        <v xml:space="preserve">경북 </v>
      </c>
      <c r="H6999" s="2" t="s">
        <v>43092</v>
      </c>
      <c r="I6999" s="2" t="s">
        <v>260</v>
      </c>
      <c r="J6999" s="2" t="s">
        <v>43091</v>
      </c>
    </row>
    <row r="7000" spans="1:10" x14ac:dyDescent="0.3">
      <c r="A7000" s="3">
        <v>15530</v>
      </c>
      <c r="B7000" s="3">
        <v>1068175604</v>
      </c>
      <c r="C7000" s="2" t="s">
        <v>43116</v>
      </c>
      <c r="D7000" s="2" t="s">
        <v>1</v>
      </c>
      <c r="E7000" s="3" t="s">
        <v>2</v>
      </c>
      <c r="F7000" s="3">
        <v>47850</v>
      </c>
      <c r="G7000" s="3" t="str">
        <f t="shared" si="109"/>
        <v xml:space="preserve">경북 </v>
      </c>
      <c r="H7000" s="2" t="s">
        <v>43118</v>
      </c>
      <c r="I7000" s="2" t="s">
        <v>526</v>
      </c>
      <c r="J7000" s="2" t="s">
        <v>43117</v>
      </c>
    </row>
    <row r="7001" spans="1:10" x14ac:dyDescent="0.3">
      <c r="A7001" s="3">
        <v>15560</v>
      </c>
      <c r="B7001" s="3">
        <v>5138102008</v>
      </c>
      <c r="C7001" s="2" t="s">
        <v>43194</v>
      </c>
      <c r="D7001" s="2" t="s">
        <v>244</v>
      </c>
      <c r="E7001" s="3" t="s">
        <v>245</v>
      </c>
      <c r="F7001" s="3">
        <v>47190</v>
      </c>
      <c r="G7001" s="3" t="str">
        <f t="shared" si="109"/>
        <v xml:space="preserve">경북 </v>
      </c>
      <c r="H7001" s="2" t="s">
        <v>43196</v>
      </c>
      <c r="I7001" s="2" t="s">
        <v>357</v>
      </c>
      <c r="J7001" s="2" t="s">
        <v>43195</v>
      </c>
    </row>
    <row r="7002" spans="1:10" x14ac:dyDescent="0.3">
      <c r="A7002" s="3">
        <v>15634</v>
      </c>
      <c r="B7002" s="3">
        <v>5048149955</v>
      </c>
      <c r="C7002" s="2" t="s">
        <v>43392</v>
      </c>
      <c r="D7002" s="2" t="s">
        <v>1</v>
      </c>
      <c r="E7002" s="3" t="s">
        <v>2</v>
      </c>
      <c r="F7002" s="3">
        <v>47820</v>
      </c>
      <c r="G7002" s="3" t="str">
        <f t="shared" si="109"/>
        <v xml:space="preserve">경북 </v>
      </c>
      <c r="H7002" s="2" t="s">
        <v>43394</v>
      </c>
      <c r="I7002" s="2" t="s">
        <v>2004</v>
      </c>
      <c r="J7002" s="2" t="s">
        <v>43393</v>
      </c>
    </row>
    <row r="7003" spans="1:10" x14ac:dyDescent="0.3">
      <c r="A7003" s="3">
        <v>15670</v>
      </c>
      <c r="B7003" s="3">
        <v>5088108164</v>
      </c>
      <c r="C7003" s="2" t="s">
        <v>43484</v>
      </c>
      <c r="D7003" s="2" t="s">
        <v>1</v>
      </c>
      <c r="E7003" s="3" t="s">
        <v>2</v>
      </c>
      <c r="F7003" s="3">
        <v>47170</v>
      </c>
      <c r="G7003" s="3" t="str">
        <f t="shared" si="109"/>
        <v xml:space="preserve">경북 </v>
      </c>
      <c r="H7003" s="2" t="s">
        <v>43486</v>
      </c>
      <c r="I7003" s="2" t="s">
        <v>7462</v>
      </c>
      <c r="J7003" s="2" t="s">
        <v>43485</v>
      </c>
    </row>
    <row r="7004" spans="1:10" x14ac:dyDescent="0.3">
      <c r="A7004" s="3">
        <v>15671</v>
      </c>
      <c r="B7004" s="3">
        <v>5138116079</v>
      </c>
      <c r="C7004" s="2" t="s">
        <v>43487</v>
      </c>
      <c r="D7004" s="2" t="s">
        <v>1</v>
      </c>
      <c r="E7004" s="3" t="s">
        <v>2</v>
      </c>
      <c r="F7004" s="3">
        <v>47190</v>
      </c>
      <c r="G7004" s="3" t="str">
        <f t="shared" si="109"/>
        <v xml:space="preserve">경북 </v>
      </c>
      <c r="H7004" s="2" t="s">
        <v>43489</v>
      </c>
      <c r="I7004" s="2" t="s">
        <v>4256</v>
      </c>
      <c r="J7004" s="2" t="s">
        <v>43488</v>
      </c>
    </row>
    <row r="7005" spans="1:10" x14ac:dyDescent="0.3">
      <c r="A7005" s="3">
        <v>15704</v>
      </c>
      <c r="B7005" s="3">
        <v>5038126357</v>
      </c>
      <c r="C7005" s="2" t="s">
        <v>43574</v>
      </c>
      <c r="D7005" s="2" t="s">
        <v>1</v>
      </c>
      <c r="E7005" s="3" t="s">
        <v>2</v>
      </c>
      <c r="F7005" s="3">
        <v>47290</v>
      </c>
      <c r="G7005" s="3" t="str">
        <f t="shared" si="109"/>
        <v xml:space="preserve">경북 </v>
      </c>
      <c r="H7005" s="2" t="s">
        <v>43576</v>
      </c>
      <c r="I7005" s="2" t="s">
        <v>5</v>
      </c>
      <c r="J7005" s="2" t="s">
        <v>43575</v>
      </c>
    </row>
    <row r="7006" spans="1:10" x14ac:dyDescent="0.3">
      <c r="A7006" s="3">
        <v>15738</v>
      </c>
      <c r="B7006" s="3">
        <v>5138107167</v>
      </c>
      <c r="C7006" s="2" t="s">
        <v>43669</v>
      </c>
      <c r="D7006" s="2" t="s">
        <v>1</v>
      </c>
      <c r="E7006" s="3" t="s">
        <v>2</v>
      </c>
      <c r="F7006" s="3">
        <v>47190</v>
      </c>
      <c r="G7006" s="3" t="str">
        <f t="shared" si="109"/>
        <v xml:space="preserve">경북 </v>
      </c>
      <c r="H7006" s="2" t="s">
        <v>43671</v>
      </c>
      <c r="I7006" s="2" t="s">
        <v>469</v>
      </c>
      <c r="J7006" s="2" t="s">
        <v>43670</v>
      </c>
    </row>
    <row r="7007" spans="1:10" x14ac:dyDescent="0.3">
      <c r="A7007" s="3">
        <v>15773</v>
      </c>
      <c r="B7007" s="3">
        <v>5130655702</v>
      </c>
      <c r="C7007" s="2" t="s">
        <v>43760</v>
      </c>
      <c r="D7007" s="2" t="s">
        <v>6077</v>
      </c>
      <c r="E7007" s="3" t="s">
        <v>6078</v>
      </c>
      <c r="F7007" s="3">
        <v>47190</v>
      </c>
      <c r="G7007" s="3" t="str">
        <f t="shared" si="109"/>
        <v xml:space="preserve">경북 </v>
      </c>
      <c r="H7007" s="2" t="s">
        <v>43762</v>
      </c>
      <c r="I7007" s="2" t="s">
        <v>821</v>
      </c>
      <c r="J7007" s="2" t="s">
        <v>43761</v>
      </c>
    </row>
    <row r="7008" spans="1:10" x14ac:dyDescent="0.3">
      <c r="A7008" s="3">
        <v>15774</v>
      </c>
      <c r="B7008" s="3">
        <v>5138141210</v>
      </c>
      <c r="C7008" s="2" t="s">
        <v>43763</v>
      </c>
      <c r="D7008" s="2" t="s">
        <v>1</v>
      </c>
      <c r="E7008" s="3" t="s">
        <v>2</v>
      </c>
      <c r="F7008" s="3">
        <v>47850</v>
      </c>
      <c r="G7008" s="3" t="str">
        <f t="shared" si="109"/>
        <v xml:space="preserve">경북 </v>
      </c>
      <c r="H7008" s="2" t="s">
        <v>43765</v>
      </c>
      <c r="I7008" s="2" t="s">
        <v>534</v>
      </c>
      <c r="J7008" s="2" t="s">
        <v>43764</v>
      </c>
    </row>
    <row r="7009" spans="1:10" x14ac:dyDescent="0.3">
      <c r="A7009" s="3">
        <v>15811</v>
      </c>
      <c r="B7009" s="3">
        <v>5138111467</v>
      </c>
      <c r="C7009" s="2" t="s">
        <v>43865</v>
      </c>
      <c r="D7009" s="2" t="s">
        <v>6077</v>
      </c>
      <c r="E7009" s="3" t="s">
        <v>6078</v>
      </c>
      <c r="F7009" s="3">
        <v>47190</v>
      </c>
      <c r="G7009" s="3" t="str">
        <f t="shared" si="109"/>
        <v xml:space="preserve">경북 </v>
      </c>
      <c r="H7009" s="2" t="s">
        <v>43867</v>
      </c>
      <c r="I7009" s="2" t="s">
        <v>233</v>
      </c>
      <c r="J7009" s="2" t="s">
        <v>43866</v>
      </c>
    </row>
    <row r="7010" spans="1:10" x14ac:dyDescent="0.3">
      <c r="A7010" s="3">
        <v>15812</v>
      </c>
      <c r="B7010" s="3">
        <v>5158106349</v>
      </c>
      <c r="C7010" s="2" t="s">
        <v>43868</v>
      </c>
      <c r="D7010" s="2" t="s">
        <v>1</v>
      </c>
      <c r="E7010" s="3" t="s">
        <v>2</v>
      </c>
      <c r="F7010" s="3">
        <v>47290</v>
      </c>
      <c r="G7010" s="3" t="str">
        <f t="shared" si="109"/>
        <v xml:space="preserve">경북 </v>
      </c>
      <c r="H7010" s="2" t="s">
        <v>43870</v>
      </c>
      <c r="I7010" s="2" t="s">
        <v>557</v>
      </c>
      <c r="J7010" s="2" t="s">
        <v>43869</v>
      </c>
    </row>
    <row r="7011" spans="1:10" x14ac:dyDescent="0.3">
      <c r="A7011" s="3">
        <v>15813</v>
      </c>
      <c r="B7011" s="3">
        <v>5158130460</v>
      </c>
      <c r="C7011" s="2" t="s">
        <v>43871</v>
      </c>
      <c r="D7011" s="2" t="s">
        <v>1</v>
      </c>
      <c r="E7011" s="3" t="s">
        <v>2</v>
      </c>
      <c r="F7011" s="3">
        <v>47290</v>
      </c>
      <c r="G7011" s="3" t="str">
        <f t="shared" si="109"/>
        <v xml:space="preserve">경북 </v>
      </c>
      <c r="H7011" s="2" t="s">
        <v>43873</v>
      </c>
      <c r="I7011" s="2" t="s">
        <v>478</v>
      </c>
      <c r="J7011" s="2" t="s">
        <v>43872</v>
      </c>
    </row>
    <row r="7012" spans="1:10" x14ac:dyDescent="0.3">
      <c r="A7012" s="3">
        <v>15899</v>
      </c>
      <c r="B7012" s="3">
        <v>5028155602</v>
      </c>
      <c r="C7012" s="2" t="s">
        <v>44095</v>
      </c>
      <c r="D7012" s="2" t="s">
        <v>1</v>
      </c>
      <c r="E7012" s="3" t="s">
        <v>2</v>
      </c>
      <c r="F7012" s="3">
        <v>47290</v>
      </c>
      <c r="G7012" s="3" t="str">
        <f t="shared" si="109"/>
        <v xml:space="preserve">경북 </v>
      </c>
      <c r="H7012" s="2" t="s">
        <v>44097</v>
      </c>
      <c r="I7012" s="2" t="s">
        <v>1260</v>
      </c>
      <c r="J7012" s="2" t="s">
        <v>44096</v>
      </c>
    </row>
    <row r="7013" spans="1:10" x14ac:dyDescent="0.3">
      <c r="A7013" s="3">
        <v>15901</v>
      </c>
      <c r="B7013" s="3">
        <v>5048100194</v>
      </c>
      <c r="C7013" s="2" t="s">
        <v>44101</v>
      </c>
      <c r="D7013" s="2" t="s">
        <v>1</v>
      </c>
      <c r="E7013" s="3" t="s">
        <v>2</v>
      </c>
      <c r="F7013" s="3">
        <v>47850</v>
      </c>
      <c r="G7013" s="3" t="str">
        <f t="shared" si="109"/>
        <v xml:space="preserve">경북 </v>
      </c>
      <c r="H7013" s="2" t="s">
        <v>44103</v>
      </c>
      <c r="I7013" s="2" t="s">
        <v>229</v>
      </c>
      <c r="J7013" s="2" t="s">
        <v>44102</v>
      </c>
    </row>
    <row r="7014" spans="1:10" x14ac:dyDescent="0.3">
      <c r="A7014" s="3">
        <v>15902</v>
      </c>
      <c r="B7014" s="3">
        <v>5148142546</v>
      </c>
      <c r="C7014" s="2" t="s">
        <v>44104</v>
      </c>
      <c r="D7014" s="2" t="s">
        <v>1</v>
      </c>
      <c r="E7014" s="3" t="s">
        <v>2</v>
      </c>
      <c r="F7014" s="3">
        <v>47850</v>
      </c>
      <c r="G7014" s="3" t="str">
        <f t="shared" si="109"/>
        <v xml:space="preserve">경북 </v>
      </c>
      <c r="H7014" s="2" t="s">
        <v>44106</v>
      </c>
      <c r="I7014" s="2" t="s">
        <v>400</v>
      </c>
      <c r="J7014" s="2" t="s">
        <v>44105</v>
      </c>
    </row>
    <row r="7015" spans="1:10" x14ac:dyDescent="0.3">
      <c r="A7015" s="3">
        <v>15989</v>
      </c>
      <c r="B7015" s="3">
        <v>5048166503</v>
      </c>
      <c r="C7015" s="2" t="s">
        <v>44338</v>
      </c>
      <c r="D7015" s="2" t="s">
        <v>1</v>
      </c>
      <c r="E7015" s="3" t="s">
        <v>2</v>
      </c>
      <c r="F7015" s="3">
        <v>47150</v>
      </c>
      <c r="G7015" s="3" t="str">
        <f t="shared" si="109"/>
        <v xml:space="preserve">경북 </v>
      </c>
      <c r="H7015" s="2" t="s">
        <v>44340</v>
      </c>
      <c r="I7015" s="2" t="s">
        <v>643</v>
      </c>
      <c r="J7015" s="2" t="s">
        <v>44339</v>
      </c>
    </row>
    <row r="7016" spans="1:10" x14ac:dyDescent="0.3">
      <c r="A7016" s="3">
        <v>15990</v>
      </c>
      <c r="B7016" s="3">
        <v>5058120285</v>
      </c>
      <c r="C7016" s="2" t="s">
        <v>44341</v>
      </c>
      <c r="D7016" s="2" t="s">
        <v>1</v>
      </c>
      <c r="E7016" s="3" t="s">
        <v>2</v>
      </c>
      <c r="F7016" s="3">
        <v>47230</v>
      </c>
      <c r="G7016" s="3" t="str">
        <f t="shared" si="109"/>
        <v xml:space="preserve">경북 </v>
      </c>
      <c r="H7016" s="2" t="s">
        <v>44343</v>
      </c>
      <c r="I7016" s="2" t="s">
        <v>348</v>
      </c>
      <c r="J7016" s="2" t="s">
        <v>44342</v>
      </c>
    </row>
    <row r="7017" spans="1:10" x14ac:dyDescent="0.3">
      <c r="A7017" s="3">
        <v>16028</v>
      </c>
      <c r="B7017" s="3">
        <v>5058148304</v>
      </c>
      <c r="C7017" s="2" t="s">
        <v>31335</v>
      </c>
      <c r="D7017" s="2" t="s">
        <v>132</v>
      </c>
      <c r="E7017" s="3" t="s">
        <v>133</v>
      </c>
      <c r="F7017" s="3">
        <v>47230</v>
      </c>
      <c r="G7017" s="3" t="str">
        <f t="shared" si="109"/>
        <v xml:space="preserve">경북 </v>
      </c>
      <c r="H7017" s="2" t="s">
        <v>44444</v>
      </c>
      <c r="I7017" s="2" t="s">
        <v>44445</v>
      </c>
      <c r="J7017" s="2" t="s">
        <v>44443</v>
      </c>
    </row>
    <row r="7018" spans="1:10" x14ac:dyDescent="0.3">
      <c r="A7018" s="3">
        <v>16029</v>
      </c>
      <c r="B7018" s="3">
        <v>5148150328</v>
      </c>
      <c r="C7018" s="2" t="s">
        <v>44446</v>
      </c>
      <c r="D7018" s="2" t="s">
        <v>1</v>
      </c>
      <c r="E7018" s="3" t="s">
        <v>2</v>
      </c>
      <c r="F7018" s="3">
        <v>47290</v>
      </c>
      <c r="G7018" s="3" t="str">
        <f t="shared" si="109"/>
        <v xml:space="preserve">경북 </v>
      </c>
      <c r="H7018" s="2" t="s">
        <v>44448</v>
      </c>
      <c r="I7018" s="2" t="s">
        <v>1885</v>
      </c>
      <c r="J7018" s="2" t="s">
        <v>44447</v>
      </c>
    </row>
    <row r="7019" spans="1:10" x14ac:dyDescent="0.3">
      <c r="A7019" s="3">
        <v>16066</v>
      </c>
      <c r="B7019" s="3">
        <v>5068100114</v>
      </c>
      <c r="C7019" s="2" t="s">
        <v>44536</v>
      </c>
      <c r="D7019" s="2" t="s">
        <v>1</v>
      </c>
      <c r="E7019" s="3" t="s">
        <v>2</v>
      </c>
      <c r="F7019" s="3">
        <v>47111</v>
      </c>
      <c r="G7019" s="3" t="str">
        <f t="shared" si="109"/>
        <v xml:space="preserve">경북 </v>
      </c>
      <c r="H7019" s="2" t="s">
        <v>44538</v>
      </c>
      <c r="I7019" s="2" t="s">
        <v>508</v>
      </c>
      <c r="J7019" s="2" t="s">
        <v>44537</v>
      </c>
    </row>
    <row r="7020" spans="1:10" x14ac:dyDescent="0.3">
      <c r="A7020" s="3">
        <v>16070</v>
      </c>
      <c r="B7020" s="3">
        <v>6202166965</v>
      </c>
      <c r="C7020" s="2" t="s">
        <v>44548</v>
      </c>
      <c r="D7020" s="2" t="s">
        <v>1</v>
      </c>
      <c r="E7020" s="3" t="s">
        <v>2</v>
      </c>
      <c r="F7020" s="3">
        <v>47130</v>
      </c>
      <c r="G7020" s="3" t="str">
        <f t="shared" si="109"/>
        <v xml:space="preserve">경북 </v>
      </c>
      <c r="H7020" s="2" t="s">
        <v>44550</v>
      </c>
      <c r="I7020" s="2" t="s">
        <v>63</v>
      </c>
      <c r="J7020" s="2" t="s">
        <v>44549</v>
      </c>
    </row>
    <row r="7021" spans="1:10" x14ac:dyDescent="0.3">
      <c r="A7021" s="3">
        <v>16114</v>
      </c>
      <c r="B7021" s="3">
        <v>5138124623</v>
      </c>
      <c r="C7021" s="2" t="s">
        <v>17168</v>
      </c>
      <c r="D7021" s="2" t="s">
        <v>1</v>
      </c>
      <c r="E7021" s="3" t="s">
        <v>2</v>
      </c>
      <c r="F7021" s="3">
        <v>47190</v>
      </c>
      <c r="G7021" s="3" t="str">
        <f t="shared" si="109"/>
        <v xml:space="preserve">경북 </v>
      </c>
      <c r="H7021" s="2" t="s">
        <v>44666</v>
      </c>
      <c r="I7021" s="2" t="s">
        <v>737</v>
      </c>
      <c r="J7021" s="2" t="s">
        <v>44665</v>
      </c>
    </row>
    <row r="7022" spans="1:10" x14ac:dyDescent="0.3">
      <c r="A7022" s="3">
        <v>16154</v>
      </c>
      <c r="B7022" s="3">
        <v>5158137783</v>
      </c>
      <c r="C7022" s="2" t="s">
        <v>44769</v>
      </c>
      <c r="D7022" s="2" t="s">
        <v>239</v>
      </c>
      <c r="E7022" s="3" t="s">
        <v>240</v>
      </c>
      <c r="F7022" s="3">
        <v>47290</v>
      </c>
      <c r="G7022" s="3" t="str">
        <f t="shared" si="109"/>
        <v xml:space="preserve">경북 </v>
      </c>
      <c r="H7022" s="2" t="s">
        <v>44771</v>
      </c>
      <c r="I7022" s="2" t="s">
        <v>508</v>
      </c>
      <c r="J7022" s="2" t="s">
        <v>44770</v>
      </c>
    </row>
    <row r="7023" spans="1:10" x14ac:dyDescent="0.3">
      <c r="A7023" s="3">
        <v>16229</v>
      </c>
      <c r="B7023" s="3">
        <v>5068123117</v>
      </c>
      <c r="C7023" s="2" t="s">
        <v>44978</v>
      </c>
      <c r="D7023" s="2" t="s">
        <v>132</v>
      </c>
      <c r="E7023" s="3" t="s">
        <v>133</v>
      </c>
      <c r="F7023" s="3">
        <v>47111</v>
      </c>
      <c r="G7023" s="3" t="str">
        <f t="shared" si="109"/>
        <v xml:space="preserve">경북 </v>
      </c>
      <c r="H7023" s="2" t="s">
        <v>34814</v>
      </c>
      <c r="I7023" s="2" t="s">
        <v>11699</v>
      </c>
      <c r="J7023" s="2" t="s">
        <v>44979</v>
      </c>
    </row>
    <row r="7024" spans="1:10" x14ac:dyDescent="0.3">
      <c r="A7024" s="3">
        <v>16232</v>
      </c>
      <c r="B7024" s="3">
        <v>5158132871</v>
      </c>
      <c r="C7024" s="2" t="s">
        <v>44986</v>
      </c>
      <c r="D7024" s="2" t="s">
        <v>1</v>
      </c>
      <c r="E7024" s="3" t="s">
        <v>2</v>
      </c>
      <c r="F7024" s="3">
        <v>47290</v>
      </c>
      <c r="G7024" s="3" t="str">
        <f t="shared" si="109"/>
        <v xml:space="preserve">경북 </v>
      </c>
      <c r="H7024" s="2" t="s">
        <v>44988</v>
      </c>
      <c r="I7024" s="2" t="s">
        <v>308</v>
      </c>
      <c r="J7024" s="2" t="s">
        <v>44987</v>
      </c>
    </row>
    <row r="7025" spans="1:10" x14ac:dyDescent="0.3">
      <c r="A7025" s="3">
        <v>16241</v>
      </c>
      <c r="B7025" s="3">
        <v>1078170164</v>
      </c>
      <c r="C7025" s="2" t="s">
        <v>45012</v>
      </c>
      <c r="D7025" s="2" t="s">
        <v>1</v>
      </c>
      <c r="E7025" s="3" t="s">
        <v>2</v>
      </c>
      <c r="F7025" s="3">
        <v>47230</v>
      </c>
      <c r="G7025" s="3" t="str">
        <f t="shared" si="109"/>
        <v xml:space="preserve">경북 </v>
      </c>
      <c r="H7025" s="2" t="s">
        <v>45014</v>
      </c>
      <c r="I7025" s="2" t="s">
        <v>3373</v>
      </c>
      <c r="J7025" s="2" t="s">
        <v>45013</v>
      </c>
    </row>
    <row r="7026" spans="1:10" x14ac:dyDescent="0.3">
      <c r="A7026" s="3">
        <v>16264</v>
      </c>
      <c r="B7026" s="3">
        <v>5158108653</v>
      </c>
      <c r="C7026" s="2" t="s">
        <v>45069</v>
      </c>
      <c r="D7026" s="2" t="s">
        <v>471</v>
      </c>
      <c r="E7026" s="3" t="s">
        <v>2</v>
      </c>
      <c r="F7026" s="3">
        <v>47290</v>
      </c>
      <c r="G7026" s="3" t="str">
        <f t="shared" si="109"/>
        <v xml:space="preserve">경북 </v>
      </c>
      <c r="H7026" s="2" t="s">
        <v>45071</v>
      </c>
      <c r="I7026" s="2" t="s">
        <v>1411</v>
      </c>
      <c r="J7026" s="2" t="s">
        <v>45070</v>
      </c>
    </row>
    <row r="7027" spans="1:10" x14ac:dyDescent="0.3">
      <c r="A7027" s="3">
        <v>16265</v>
      </c>
      <c r="B7027" s="3">
        <v>5158110936</v>
      </c>
      <c r="C7027" s="2" t="s">
        <v>45072</v>
      </c>
      <c r="D7027" s="2" t="s">
        <v>6077</v>
      </c>
      <c r="E7027" s="3" t="s">
        <v>6078</v>
      </c>
      <c r="F7027" s="3">
        <v>47290</v>
      </c>
      <c r="G7027" s="3" t="str">
        <f t="shared" si="109"/>
        <v xml:space="preserve">경북 </v>
      </c>
      <c r="H7027" s="2" t="s">
        <v>45074</v>
      </c>
      <c r="I7027" s="2" t="s">
        <v>21499</v>
      </c>
      <c r="J7027" s="2" t="s">
        <v>45073</v>
      </c>
    </row>
    <row r="7028" spans="1:10" x14ac:dyDescent="0.3">
      <c r="A7028" s="3">
        <v>16294</v>
      </c>
      <c r="B7028" s="3">
        <v>5058100824</v>
      </c>
      <c r="C7028" s="2" t="s">
        <v>45145</v>
      </c>
      <c r="D7028" s="2" t="s">
        <v>1</v>
      </c>
      <c r="E7028" s="3" t="s">
        <v>2</v>
      </c>
      <c r="F7028" s="3">
        <v>47230</v>
      </c>
      <c r="G7028" s="3" t="str">
        <f t="shared" si="109"/>
        <v xml:space="preserve">경북 </v>
      </c>
      <c r="H7028" s="2" t="s">
        <v>45147</v>
      </c>
      <c r="I7028" s="2" t="s">
        <v>10623</v>
      </c>
      <c r="J7028" s="2" t="s">
        <v>45146</v>
      </c>
    </row>
    <row r="7029" spans="1:10" x14ac:dyDescent="0.3">
      <c r="A7029" s="3">
        <v>16295</v>
      </c>
      <c r="B7029" s="3">
        <v>5068133051</v>
      </c>
      <c r="C7029" s="2" t="s">
        <v>45148</v>
      </c>
      <c r="D7029" s="2" t="s">
        <v>1</v>
      </c>
      <c r="E7029" s="3" t="s">
        <v>2</v>
      </c>
      <c r="F7029" s="3">
        <v>47113</v>
      </c>
      <c r="G7029" s="3" t="str">
        <f t="shared" si="109"/>
        <v xml:space="preserve">경북 </v>
      </c>
      <c r="H7029" s="2" t="s">
        <v>45150</v>
      </c>
      <c r="I7029" s="2" t="s">
        <v>8517</v>
      </c>
      <c r="J7029" s="2" t="s">
        <v>45149</v>
      </c>
    </row>
    <row r="7030" spans="1:10" x14ac:dyDescent="0.3">
      <c r="A7030" s="3">
        <v>16296</v>
      </c>
      <c r="B7030" s="3">
        <v>5138103517</v>
      </c>
      <c r="C7030" s="2" t="s">
        <v>45151</v>
      </c>
      <c r="D7030" s="2" t="s">
        <v>1</v>
      </c>
      <c r="E7030" s="3" t="s">
        <v>2</v>
      </c>
      <c r="F7030" s="3">
        <v>47190</v>
      </c>
      <c r="G7030" s="3" t="str">
        <f t="shared" si="109"/>
        <v xml:space="preserve">경북 </v>
      </c>
      <c r="H7030" s="2" t="s">
        <v>45153</v>
      </c>
      <c r="I7030" s="2" t="s">
        <v>534</v>
      </c>
      <c r="J7030" s="2" t="s">
        <v>45152</v>
      </c>
    </row>
    <row r="7031" spans="1:10" x14ac:dyDescent="0.3">
      <c r="A7031" s="3">
        <v>16297</v>
      </c>
      <c r="B7031" s="3">
        <v>5138122004</v>
      </c>
      <c r="C7031" s="2" t="s">
        <v>45154</v>
      </c>
      <c r="D7031" s="2" t="s">
        <v>1</v>
      </c>
      <c r="E7031" s="3" t="s">
        <v>2</v>
      </c>
      <c r="F7031" s="3">
        <v>47190</v>
      </c>
      <c r="G7031" s="3" t="str">
        <f t="shared" si="109"/>
        <v xml:space="preserve">경북 </v>
      </c>
      <c r="H7031" s="2" t="s">
        <v>45156</v>
      </c>
      <c r="I7031" s="2" t="s">
        <v>1079</v>
      </c>
      <c r="J7031" s="2" t="s">
        <v>45155</v>
      </c>
    </row>
    <row r="7032" spans="1:10" x14ac:dyDescent="0.3">
      <c r="A7032" s="3">
        <v>16327</v>
      </c>
      <c r="B7032" s="3">
        <v>5058130731</v>
      </c>
      <c r="C7032" s="2" t="s">
        <v>45240</v>
      </c>
      <c r="D7032" s="2" t="s">
        <v>1</v>
      </c>
      <c r="E7032" s="3" t="s">
        <v>2</v>
      </c>
      <c r="F7032" s="3">
        <v>47130</v>
      </c>
      <c r="G7032" s="3" t="str">
        <f t="shared" si="109"/>
        <v xml:space="preserve">경북 </v>
      </c>
      <c r="H7032" s="2" t="s">
        <v>45242</v>
      </c>
      <c r="I7032" s="2" t="s">
        <v>1480</v>
      </c>
      <c r="J7032" s="2" t="s">
        <v>45241</v>
      </c>
    </row>
    <row r="7033" spans="1:10" x14ac:dyDescent="0.3">
      <c r="A7033" s="3">
        <v>16328</v>
      </c>
      <c r="B7033" s="3">
        <v>5128108727</v>
      </c>
      <c r="C7033" s="2" t="s">
        <v>45243</v>
      </c>
      <c r="D7033" s="2" t="s">
        <v>1</v>
      </c>
      <c r="E7033" s="3" t="s">
        <v>2</v>
      </c>
      <c r="F7033" s="3">
        <v>47920</v>
      </c>
      <c r="G7033" s="3" t="str">
        <f t="shared" si="109"/>
        <v xml:space="preserve">경북 </v>
      </c>
      <c r="H7033" s="2" t="s">
        <v>45245</v>
      </c>
      <c r="I7033" s="2" t="s">
        <v>4497</v>
      </c>
      <c r="J7033" s="2" t="s">
        <v>45244</v>
      </c>
    </row>
    <row r="7034" spans="1:10" x14ac:dyDescent="0.3">
      <c r="A7034" s="3">
        <v>16365</v>
      </c>
      <c r="B7034" s="3">
        <v>5088123281</v>
      </c>
      <c r="C7034" s="2" t="s">
        <v>45349</v>
      </c>
      <c r="D7034" s="2" t="s">
        <v>6077</v>
      </c>
      <c r="E7034" s="3" t="s">
        <v>6078</v>
      </c>
      <c r="F7034" s="3">
        <v>47190</v>
      </c>
      <c r="G7034" s="3" t="str">
        <f t="shared" si="109"/>
        <v xml:space="preserve">경북 </v>
      </c>
      <c r="H7034" s="2" t="s">
        <v>45351</v>
      </c>
      <c r="I7034" s="2" t="s">
        <v>2020</v>
      </c>
      <c r="J7034" s="2" t="s">
        <v>45350</v>
      </c>
    </row>
    <row r="7035" spans="1:10" x14ac:dyDescent="0.3">
      <c r="A7035" s="3">
        <v>16391</v>
      </c>
      <c r="B7035" s="3">
        <v>5058124020</v>
      </c>
      <c r="C7035" s="2" t="s">
        <v>45419</v>
      </c>
      <c r="D7035" s="2" t="s">
        <v>325</v>
      </c>
      <c r="E7035" s="3" t="s">
        <v>326</v>
      </c>
      <c r="F7035" s="3">
        <v>47230</v>
      </c>
      <c r="G7035" s="3" t="str">
        <f t="shared" si="109"/>
        <v xml:space="preserve">경북 </v>
      </c>
      <c r="H7035" s="2" t="s">
        <v>45421</v>
      </c>
      <c r="I7035" s="2" t="s">
        <v>829</v>
      </c>
      <c r="J7035" s="2" t="s">
        <v>45420</v>
      </c>
    </row>
    <row r="7036" spans="1:10" x14ac:dyDescent="0.3">
      <c r="A7036" s="3">
        <v>16392</v>
      </c>
      <c r="B7036" s="3">
        <v>5068102335</v>
      </c>
      <c r="C7036" s="2" t="s">
        <v>45422</v>
      </c>
      <c r="D7036" s="2" t="s">
        <v>1</v>
      </c>
      <c r="E7036" s="3" t="s">
        <v>2</v>
      </c>
      <c r="F7036" s="3">
        <v>47111</v>
      </c>
      <c r="G7036" s="3" t="str">
        <f t="shared" si="109"/>
        <v xml:space="preserve">경북 </v>
      </c>
      <c r="H7036" s="2" t="s">
        <v>45424</v>
      </c>
      <c r="I7036" s="2" t="s">
        <v>146</v>
      </c>
      <c r="J7036" s="2" t="s">
        <v>45423</v>
      </c>
    </row>
    <row r="7037" spans="1:10" x14ac:dyDescent="0.3">
      <c r="A7037" s="3">
        <v>16425</v>
      </c>
      <c r="B7037" s="3">
        <v>5068157811</v>
      </c>
      <c r="C7037" s="2" t="s">
        <v>45511</v>
      </c>
      <c r="D7037" s="2" t="s">
        <v>1</v>
      </c>
      <c r="E7037" s="3" t="s">
        <v>2</v>
      </c>
      <c r="F7037" s="3">
        <v>47130</v>
      </c>
      <c r="G7037" s="3" t="str">
        <f t="shared" si="109"/>
        <v xml:space="preserve">경북 </v>
      </c>
      <c r="H7037" s="2" t="s">
        <v>45513</v>
      </c>
      <c r="I7037" s="2" t="s">
        <v>162</v>
      </c>
      <c r="J7037" s="2" t="s">
        <v>45512</v>
      </c>
    </row>
    <row r="7038" spans="1:10" x14ac:dyDescent="0.3">
      <c r="A7038" s="3">
        <v>16427</v>
      </c>
      <c r="B7038" s="3">
        <v>5158122562</v>
      </c>
      <c r="C7038" s="2" t="s">
        <v>45517</v>
      </c>
      <c r="D7038" s="2" t="s">
        <v>239</v>
      </c>
      <c r="E7038" s="3" t="s">
        <v>240</v>
      </c>
      <c r="F7038" s="3">
        <v>47150</v>
      </c>
      <c r="G7038" s="3" t="str">
        <f t="shared" si="109"/>
        <v xml:space="preserve">경북 </v>
      </c>
      <c r="H7038" s="2" t="s">
        <v>45519</v>
      </c>
      <c r="I7038" s="2" t="s">
        <v>229</v>
      </c>
      <c r="J7038" s="2" t="s">
        <v>45518</v>
      </c>
    </row>
    <row r="7039" spans="1:10" x14ac:dyDescent="0.3">
      <c r="A7039" s="3">
        <v>16454</v>
      </c>
      <c r="B7039" s="3">
        <v>5068114995</v>
      </c>
      <c r="C7039" s="2" t="s">
        <v>45588</v>
      </c>
      <c r="D7039" s="2" t="s">
        <v>1</v>
      </c>
      <c r="E7039" s="3" t="s">
        <v>2</v>
      </c>
      <c r="F7039" s="3">
        <v>47113</v>
      </c>
      <c r="G7039" s="3" t="str">
        <f t="shared" si="109"/>
        <v xml:space="preserve">경북 </v>
      </c>
      <c r="H7039" s="2" t="s">
        <v>45590</v>
      </c>
      <c r="I7039" s="2" t="s">
        <v>39</v>
      </c>
      <c r="J7039" s="2" t="s">
        <v>45589</v>
      </c>
    </row>
    <row r="7040" spans="1:10" x14ac:dyDescent="0.3">
      <c r="A7040" s="3">
        <v>16455</v>
      </c>
      <c r="B7040" s="3">
        <v>5138126602</v>
      </c>
      <c r="C7040" s="2" t="s">
        <v>45591</v>
      </c>
      <c r="D7040" s="2" t="s">
        <v>1</v>
      </c>
      <c r="E7040" s="3" t="s">
        <v>2</v>
      </c>
      <c r="F7040" s="3">
        <v>47190</v>
      </c>
      <c r="G7040" s="3" t="str">
        <f t="shared" si="109"/>
        <v xml:space="preserve">경북 </v>
      </c>
      <c r="H7040" s="2" t="s">
        <v>45593</v>
      </c>
      <c r="I7040" s="2" t="s">
        <v>1728</v>
      </c>
      <c r="J7040" s="2" t="s">
        <v>45592</v>
      </c>
    </row>
    <row r="7041" spans="1:10" x14ac:dyDescent="0.3">
      <c r="A7041" s="3">
        <v>16456</v>
      </c>
      <c r="B7041" s="3">
        <v>5138522434</v>
      </c>
      <c r="C7041" s="2" t="s">
        <v>45594</v>
      </c>
      <c r="D7041" s="2" t="s">
        <v>132</v>
      </c>
      <c r="E7041" s="3" t="s">
        <v>133</v>
      </c>
      <c r="F7041" s="3">
        <v>47190</v>
      </c>
      <c r="G7041" s="3" t="str">
        <f t="shared" si="109"/>
        <v xml:space="preserve">경북 </v>
      </c>
      <c r="H7041" s="2" t="s">
        <v>45595</v>
      </c>
      <c r="I7041" s="2" t="s">
        <v>4942</v>
      </c>
      <c r="J7041" s="2" t="s">
        <v>30190</v>
      </c>
    </row>
    <row r="7042" spans="1:10" x14ac:dyDescent="0.3">
      <c r="A7042" s="3">
        <v>16488</v>
      </c>
      <c r="B7042" s="3">
        <v>5034872572</v>
      </c>
      <c r="C7042" s="2" t="s">
        <v>45681</v>
      </c>
      <c r="D7042" s="2" t="s">
        <v>1</v>
      </c>
      <c r="E7042" s="3" t="s">
        <v>2</v>
      </c>
      <c r="F7042" s="3">
        <v>47290</v>
      </c>
      <c r="G7042" s="3" t="str">
        <f t="shared" si="109"/>
        <v xml:space="preserve">경북 </v>
      </c>
      <c r="H7042" s="2" t="s">
        <v>45683</v>
      </c>
      <c r="I7042" s="2" t="s">
        <v>3030</v>
      </c>
      <c r="J7042" s="2" t="s">
        <v>45682</v>
      </c>
    </row>
    <row r="7043" spans="1:10" x14ac:dyDescent="0.3">
      <c r="A7043" s="3">
        <v>16523</v>
      </c>
      <c r="B7043" s="3">
        <v>5128110354</v>
      </c>
      <c r="C7043" s="2" t="s">
        <v>45773</v>
      </c>
      <c r="D7043" s="2" t="s">
        <v>1</v>
      </c>
      <c r="E7043" s="3" t="s">
        <v>2</v>
      </c>
      <c r="F7043" s="3">
        <v>47900</v>
      </c>
      <c r="G7043" s="3" t="str">
        <f t="shared" ref="G7043:G7106" si="110">LEFT(H7043,3)</f>
        <v xml:space="preserve">경북 </v>
      </c>
      <c r="H7043" s="2" t="s">
        <v>45775</v>
      </c>
      <c r="I7043" s="2" t="s">
        <v>2677</v>
      </c>
      <c r="J7043" s="2" t="s">
        <v>45774</v>
      </c>
    </row>
    <row r="7044" spans="1:10" x14ac:dyDescent="0.3">
      <c r="A7044" s="3">
        <v>16560</v>
      </c>
      <c r="B7044" s="3">
        <v>5158111522</v>
      </c>
      <c r="C7044" s="2" t="s">
        <v>45879</v>
      </c>
      <c r="D7044" s="2" t="s">
        <v>1</v>
      </c>
      <c r="E7044" s="3" t="s">
        <v>2</v>
      </c>
      <c r="F7044" s="3">
        <v>47290</v>
      </c>
      <c r="G7044" s="3" t="str">
        <f t="shared" si="110"/>
        <v xml:space="preserve">경북 </v>
      </c>
      <c r="H7044" s="2" t="s">
        <v>45881</v>
      </c>
      <c r="I7044" s="2" t="s">
        <v>763</v>
      </c>
      <c r="J7044" s="2" t="s">
        <v>45880</v>
      </c>
    </row>
    <row r="7045" spans="1:10" x14ac:dyDescent="0.3">
      <c r="A7045" s="3">
        <v>16589</v>
      </c>
      <c r="B7045" s="3">
        <v>5058123564</v>
      </c>
      <c r="C7045" s="2" t="s">
        <v>45958</v>
      </c>
      <c r="D7045" s="2" t="s">
        <v>1</v>
      </c>
      <c r="E7045" s="3" t="s">
        <v>2</v>
      </c>
      <c r="F7045" s="3">
        <v>47230</v>
      </c>
      <c r="G7045" s="3" t="str">
        <f t="shared" si="110"/>
        <v xml:space="preserve">경북 </v>
      </c>
      <c r="H7045" s="2" t="s">
        <v>45960</v>
      </c>
      <c r="I7045" s="2" t="s">
        <v>146</v>
      </c>
      <c r="J7045" s="2" t="s">
        <v>45959</v>
      </c>
    </row>
    <row r="7046" spans="1:10" x14ac:dyDescent="0.3">
      <c r="A7046" s="3">
        <v>16632</v>
      </c>
      <c r="B7046" s="3">
        <v>5138102968</v>
      </c>
      <c r="C7046" s="2" t="s">
        <v>46079</v>
      </c>
      <c r="D7046" s="2" t="s">
        <v>1</v>
      </c>
      <c r="E7046" s="3" t="s">
        <v>2</v>
      </c>
      <c r="F7046" s="3">
        <v>47190</v>
      </c>
      <c r="G7046" s="3" t="str">
        <f t="shared" si="110"/>
        <v xml:space="preserve">경북 </v>
      </c>
      <c r="H7046" s="2" t="s">
        <v>46081</v>
      </c>
      <c r="I7046" s="2" t="s">
        <v>2677</v>
      </c>
      <c r="J7046" s="2" t="s">
        <v>46080</v>
      </c>
    </row>
    <row r="7047" spans="1:10" x14ac:dyDescent="0.3">
      <c r="A7047" s="3">
        <v>16636</v>
      </c>
      <c r="B7047" s="3">
        <v>5148142003</v>
      </c>
      <c r="C7047" s="2" t="s">
        <v>46091</v>
      </c>
      <c r="D7047" s="2" t="s">
        <v>1</v>
      </c>
      <c r="E7047" s="3" t="s">
        <v>2</v>
      </c>
      <c r="F7047" s="3">
        <v>47830</v>
      </c>
      <c r="G7047" s="3" t="str">
        <f t="shared" si="110"/>
        <v xml:space="preserve">경북 </v>
      </c>
      <c r="H7047" s="2" t="s">
        <v>46093</v>
      </c>
      <c r="I7047" s="2" t="s">
        <v>1000</v>
      </c>
      <c r="J7047" s="2" t="s">
        <v>46092</v>
      </c>
    </row>
    <row r="7048" spans="1:10" x14ac:dyDescent="0.3">
      <c r="A7048" s="3">
        <v>16722</v>
      </c>
      <c r="B7048" s="3">
        <v>5138107662</v>
      </c>
      <c r="C7048" s="2" t="s">
        <v>46323</v>
      </c>
      <c r="D7048" s="2" t="s">
        <v>1</v>
      </c>
      <c r="E7048" s="3" t="s">
        <v>2</v>
      </c>
      <c r="F7048" s="3">
        <v>47190</v>
      </c>
      <c r="G7048" s="3" t="str">
        <f t="shared" si="110"/>
        <v xml:space="preserve">경북 </v>
      </c>
      <c r="H7048" s="2" t="s">
        <v>46325</v>
      </c>
      <c r="I7048" s="2" t="s">
        <v>1732</v>
      </c>
      <c r="J7048" s="2" t="s">
        <v>46324</v>
      </c>
    </row>
    <row r="7049" spans="1:10" x14ac:dyDescent="0.3">
      <c r="A7049" s="3">
        <v>16723</v>
      </c>
      <c r="B7049" s="3">
        <v>5138146097</v>
      </c>
      <c r="C7049" s="2" t="s">
        <v>23172</v>
      </c>
      <c r="D7049" s="2" t="s">
        <v>1</v>
      </c>
      <c r="E7049" s="3" t="s">
        <v>2</v>
      </c>
      <c r="F7049" s="3">
        <v>47190</v>
      </c>
      <c r="G7049" s="3" t="str">
        <f t="shared" si="110"/>
        <v xml:space="preserve">경북 </v>
      </c>
      <c r="H7049" s="2" t="s">
        <v>46327</v>
      </c>
      <c r="I7049" s="2" t="s">
        <v>176</v>
      </c>
      <c r="J7049" s="2" t="s">
        <v>46326</v>
      </c>
    </row>
    <row r="7050" spans="1:10" x14ac:dyDescent="0.3">
      <c r="A7050" s="3">
        <v>16756</v>
      </c>
      <c r="B7050" s="3">
        <v>5130970096</v>
      </c>
      <c r="C7050" s="2" t="s">
        <v>46413</v>
      </c>
      <c r="D7050" s="2" t="s">
        <v>1</v>
      </c>
      <c r="E7050" s="3" t="s">
        <v>2</v>
      </c>
      <c r="F7050" s="3">
        <v>47850</v>
      </c>
      <c r="G7050" s="3" t="str">
        <f t="shared" si="110"/>
        <v xml:space="preserve">경북 </v>
      </c>
      <c r="H7050" s="2" t="s">
        <v>46415</v>
      </c>
      <c r="I7050" s="2" t="s">
        <v>229</v>
      </c>
      <c r="J7050" s="2" t="s">
        <v>46414</v>
      </c>
    </row>
    <row r="7051" spans="1:10" x14ac:dyDescent="0.3">
      <c r="A7051" s="3">
        <v>16758</v>
      </c>
      <c r="B7051" s="3">
        <v>5151269692</v>
      </c>
      <c r="C7051" s="2" t="s">
        <v>7148</v>
      </c>
      <c r="D7051" s="2" t="s">
        <v>1</v>
      </c>
      <c r="E7051" s="3" t="s">
        <v>2</v>
      </c>
      <c r="F7051" s="3">
        <v>47290</v>
      </c>
      <c r="G7051" s="3" t="str">
        <f t="shared" si="110"/>
        <v xml:space="preserve">경북 </v>
      </c>
      <c r="H7051" s="2" t="s">
        <v>46420</v>
      </c>
      <c r="I7051" s="2" t="s">
        <v>218</v>
      </c>
      <c r="J7051" s="2" t="s">
        <v>46419</v>
      </c>
    </row>
    <row r="7052" spans="1:10" x14ac:dyDescent="0.3">
      <c r="A7052" s="3">
        <v>16802</v>
      </c>
      <c r="B7052" s="3">
        <v>5058152905</v>
      </c>
      <c r="C7052" s="2" t="s">
        <v>46541</v>
      </c>
      <c r="D7052" s="2" t="s">
        <v>1</v>
      </c>
      <c r="E7052" s="3" t="s">
        <v>2</v>
      </c>
      <c r="F7052" s="3">
        <v>47130</v>
      </c>
      <c r="G7052" s="3" t="str">
        <f t="shared" si="110"/>
        <v xml:space="preserve">경북 </v>
      </c>
      <c r="H7052" s="2" t="s">
        <v>46543</v>
      </c>
      <c r="I7052" s="2" t="s">
        <v>63</v>
      </c>
      <c r="J7052" s="2" t="s">
        <v>46542</v>
      </c>
    </row>
    <row r="7053" spans="1:10" x14ac:dyDescent="0.3">
      <c r="A7053" s="3">
        <v>16803</v>
      </c>
      <c r="B7053" s="3">
        <v>5058155498</v>
      </c>
      <c r="C7053" s="2" t="s">
        <v>46544</v>
      </c>
      <c r="D7053" s="2" t="s">
        <v>1</v>
      </c>
      <c r="E7053" s="3" t="s">
        <v>2</v>
      </c>
      <c r="F7053" s="3">
        <v>47230</v>
      </c>
      <c r="G7053" s="3" t="str">
        <f t="shared" si="110"/>
        <v xml:space="preserve">경북 </v>
      </c>
      <c r="H7053" s="2" t="s">
        <v>46546</v>
      </c>
      <c r="I7053" s="2" t="s">
        <v>348</v>
      </c>
      <c r="J7053" s="2" t="s">
        <v>46545</v>
      </c>
    </row>
    <row r="7054" spans="1:10" x14ac:dyDescent="0.3">
      <c r="A7054" s="3">
        <v>16804</v>
      </c>
      <c r="B7054" s="3">
        <v>5138154694</v>
      </c>
      <c r="C7054" s="2" t="s">
        <v>46547</v>
      </c>
      <c r="D7054" s="2" t="s">
        <v>6077</v>
      </c>
      <c r="E7054" s="3" t="s">
        <v>6078</v>
      </c>
      <c r="F7054" s="3">
        <v>47190</v>
      </c>
      <c r="G7054" s="3" t="str">
        <f t="shared" si="110"/>
        <v xml:space="preserve">경북 </v>
      </c>
      <c r="H7054" s="2" t="s">
        <v>46549</v>
      </c>
      <c r="I7054" s="2" t="s">
        <v>1411</v>
      </c>
      <c r="J7054" s="2" t="s">
        <v>46548</v>
      </c>
    </row>
    <row r="7055" spans="1:10" x14ac:dyDescent="0.3">
      <c r="A7055" s="3">
        <v>16849</v>
      </c>
      <c r="B7055" s="3">
        <v>5048177562</v>
      </c>
      <c r="C7055" s="2" t="s">
        <v>46656</v>
      </c>
      <c r="D7055" s="2" t="s">
        <v>895</v>
      </c>
      <c r="E7055" s="3" t="s">
        <v>896</v>
      </c>
      <c r="F7055" s="3">
        <v>47850</v>
      </c>
      <c r="G7055" s="3" t="str">
        <f t="shared" si="110"/>
        <v xml:space="preserve">경북 </v>
      </c>
      <c r="H7055" s="2" t="s">
        <v>46658</v>
      </c>
      <c r="I7055" s="2" t="s">
        <v>386</v>
      </c>
      <c r="J7055" s="2" t="s">
        <v>46657</v>
      </c>
    </row>
    <row r="7056" spans="1:10" x14ac:dyDescent="0.3">
      <c r="A7056" s="3">
        <v>16850</v>
      </c>
      <c r="B7056" s="3">
        <v>5058130876</v>
      </c>
      <c r="C7056" s="2" t="s">
        <v>46659</v>
      </c>
      <c r="D7056" s="2" t="s">
        <v>1</v>
      </c>
      <c r="E7056" s="3" t="s">
        <v>2</v>
      </c>
      <c r="F7056" s="3">
        <v>47130</v>
      </c>
      <c r="G7056" s="3" t="str">
        <f t="shared" si="110"/>
        <v xml:space="preserve">경북 </v>
      </c>
      <c r="H7056" s="2" t="s">
        <v>46661</v>
      </c>
      <c r="I7056" s="2" t="s">
        <v>63</v>
      </c>
      <c r="J7056" s="2" t="s">
        <v>46660</v>
      </c>
    </row>
    <row r="7057" spans="1:10" x14ac:dyDescent="0.3">
      <c r="A7057" s="3">
        <v>16851</v>
      </c>
      <c r="B7057" s="3">
        <v>5068141662</v>
      </c>
      <c r="C7057" s="2" t="s">
        <v>46662</v>
      </c>
      <c r="D7057" s="2" t="s">
        <v>1</v>
      </c>
      <c r="E7057" s="3" t="s">
        <v>2</v>
      </c>
      <c r="F7057" s="3">
        <v>47111</v>
      </c>
      <c r="G7057" s="3" t="str">
        <f t="shared" si="110"/>
        <v xml:space="preserve">경북 </v>
      </c>
      <c r="H7057" s="2" t="s">
        <v>46664</v>
      </c>
      <c r="I7057" s="2" t="s">
        <v>13</v>
      </c>
      <c r="J7057" s="2" t="s">
        <v>46663</v>
      </c>
    </row>
    <row r="7058" spans="1:10" x14ac:dyDescent="0.3">
      <c r="A7058" s="3">
        <v>16966</v>
      </c>
      <c r="B7058" s="3">
        <v>5058116141</v>
      </c>
      <c r="C7058" s="2" t="s">
        <v>46964</v>
      </c>
      <c r="D7058" s="2" t="s">
        <v>1</v>
      </c>
      <c r="E7058" s="3" t="s">
        <v>2</v>
      </c>
      <c r="F7058" s="3">
        <v>47130</v>
      </c>
      <c r="G7058" s="3" t="str">
        <f t="shared" si="110"/>
        <v xml:space="preserve">경북 </v>
      </c>
      <c r="H7058" s="2" t="s">
        <v>46966</v>
      </c>
      <c r="I7058" s="2" t="s">
        <v>162</v>
      </c>
      <c r="J7058" s="2" t="s">
        <v>46965</v>
      </c>
    </row>
    <row r="7059" spans="1:10" x14ac:dyDescent="0.3">
      <c r="A7059" s="3">
        <v>42</v>
      </c>
      <c r="B7059" s="3">
        <v>6068193780</v>
      </c>
      <c r="C7059" s="2" t="s">
        <v>159</v>
      </c>
      <c r="D7059" s="2" t="s">
        <v>1</v>
      </c>
      <c r="E7059" s="3" t="s">
        <v>2</v>
      </c>
      <c r="F7059" s="3">
        <v>48270</v>
      </c>
      <c r="G7059" s="3" t="str">
        <f t="shared" si="110"/>
        <v>경상남</v>
      </c>
      <c r="H7059" s="2" t="s">
        <v>161</v>
      </c>
      <c r="I7059" s="2" t="s">
        <v>162</v>
      </c>
      <c r="J7059" s="2" t="s">
        <v>160</v>
      </c>
    </row>
    <row r="7060" spans="1:10" x14ac:dyDescent="0.3">
      <c r="A7060" s="3">
        <v>94</v>
      </c>
      <c r="B7060" s="3">
        <v>6158156625</v>
      </c>
      <c r="C7060" s="2" t="s">
        <v>345</v>
      </c>
      <c r="D7060" s="2" t="s">
        <v>1</v>
      </c>
      <c r="E7060" s="3" t="s">
        <v>2</v>
      </c>
      <c r="F7060" s="3">
        <v>48270</v>
      </c>
      <c r="G7060" s="3" t="str">
        <f t="shared" si="110"/>
        <v>경상남</v>
      </c>
      <c r="H7060" s="2" t="s">
        <v>347</v>
      </c>
      <c r="I7060" s="2" t="s">
        <v>348</v>
      </c>
      <c r="J7060" s="2" t="s">
        <v>346</v>
      </c>
    </row>
    <row r="7061" spans="1:10" x14ac:dyDescent="0.3">
      <c r="A7061" s="3">
        <v>316</v>
      </c>
      <c r="B7061" s="3">
        <v>6098179128</v>
      </c>
      <c r="C7061" s="2" t="s">
        <v>1083</v>
      </c>
      <c r="D7061" s="2" t="s">
        <v>1</v>
      </c>
      <c r="E7061" s="3" t="s">
        <v>2</v>
      </c>
      <c r="F7061" s="3">
        <v>48250</v>
      </c>
      <c r="G7061" s="3" t="str">
        <f t="shared" si="110"/>
        <v>경상남</v>
      </c>
      <c r="H7061" s="2" t="s">
        <v>1085</v>
      </c>
      <c r="I7061" s="2" t="s">
        <v>423</v>
      </c>
      <c r="J7061" s="2" t="s">
        <v>1084</v>
      </c>
    </row>
    <row r="7062" spans="1:10" x14ac:dyDescent="0.3">
      <c r="A7062" s="3">
        <v>344</v>
      </c>
      <c r="B7062" s="3">
        <v>6088109482</v>
      </c>
      <c r="C7062" s="2" t="s">
        <v>1173</v>
      </c>
      <c r="D7062" s="2" t="s">
        <v>1</v>
      </c>
      <c r="E7062" s="3" t="s">
        <v>2</v>
      </c>
      <c r="F7062" s="3">
        <v>48730</v>
      </c>
      <c r="G7062" s="3" t="str">
        <f t="shared" si="110"/>
        <v>경상남</v>
      </c>
      <c r="H7062" s="2" t="s">
        <v>1175</v>
      </c>
      <c r="I7062" s="2" t="s">
        <v>1176</v>
      </c>
      <c r="J7062" s="2" t="s">
        <v>1174</v>
      </c>
    </row>
    <row r="7063" spans="1:10" x14ac:dyDescent="0.3">
      <c r="A7063" s="3">
        <v>345</v>
      </c>
      <c r="B7063" s="3">
        <v>6088124275</v>
      </c>
      <c r="C7063" s="2" t="s">
        <v>1177</v>
      </c>
      <c r="D7063" s="2" t="s">
        <v>1</v>
      </c>
      <c r="E7063" s="3" t="s">
        <v>2</v>
      </c>
      <c r="F7063" s="3">
        <v>48127</v>
      </c>
      <c r="G7063" s="3" t="str">
        <f t="shared" si="110"/>
        <v>경상남</v>
      </c>
      <c r="H7063" s="2" t="s">
        <v>1179</v>
      </c>
      <c r="I7063" s="2" t="s">
        <v>423</v>
      </c>
      <c r="J7063" s="2" t="s">
        <v>1178</v>
      </c>
    </row>
    <row r="7064" spans="1:10" x14ac:dyDescent="0.3">
      <c r="A7064" s="3">
        <v>408</v>
      </c>
      <c r="B7064" s="3">
        <v>6083468793</v>
      </c>
      <c r="C7064" s="2" t="s">
        <v>1375</v>
      </c>
      <c r="D7064" s="2" t="s">
        <v>1</v>
      </c>
      <c r="E7064" s="3" t="s">
        <v>2</v>
      </c>
      <c r="F7064" s="3">
        <v>48127</v>
      </c>
      <c r="G7064" s="3" t="str">
        <f t="shared" si="110"/>
        <v>경상남</v>
      </c>
      <c r="H7064" s="2" t="s">
        <v>1377</v>
      </c>
      <c r="I7064" s="2" t="s">
        <v>1328</v>
      </c>
      <c r="J7064" s="2" t="s">
        <v>1376</v>
      </c>
    </row>
    <row r="7065" spans="1:10" x14ac:dyDescent="0.3">
      <c r="A7065" s="3">
        <v>442</v>
      </c>
      <c r="B7065" s="3">
        <v>6098127770</v>
      </c>
      <c r="C7065" s="2" t="s">
        <v>1481</v>
      </c>
      <c r="D7065" s="2" t="s">
        <v>1</v>
      </c>
      <c r="E7065" s="3" t="s">
        <v>2</v>
      </c>
      <c r="F7065" s="3">
        <v>48730</v>
      </c>
      <c r="G7065" s="3" t="str">
        <f t="shared" si="110"/>
        <v>경상남</v>
      </c>
      <c r="H7065" s="2" t="s">
        <v>1483</v>
      </c>
      <c r="I7065" s="2" t="s">
        <v>875</v>
      </c>
      <c r="J7065" s="2" t="s">
        <v>1482</v>
      </c>
    </row>
    <row r="7066" spans="1:10" x14ac:dyDescent="0.3">
      <c r="A7066" s="3">
        <v>512</v>
      </c>
      <c r="B7066" s="3">
        <v>6158193687</v>
      </c>
      <c r="C7066" s="2" t="s">
        <v>1697</v>
      </c>
      <c r="D7066" s="2" t="s">
        <v>1</v>
      </c>
      <c r="E7066" s="3" t="s">
        <v>2</v>
      </c>
      <c r="F7066" s="3">
        <v>48250</v>
      </c>
      <c r="G7066" s="3" t="str">
        <f t="shared" si="110"/>
        <v>경상남</v>
      </c>
      <c r="H7066" s="2" t="s">
        <v>1699</v>
      </c>
      <c r="I7066" s="2" t="s">
        <v>489</v>
      </c>
      <c r="J7066" s="2" t="s">
        <v>1698</v>
      </c>
    </row>
    <row r="7067" spans="1:10" x14ac:dyDescent="0.3">
      <c r="A7067" s="3">
        <v>602</v>
      </c>
      <c r="B7067" s="3">
        <v>6212160284</v>
      </c>
      <c r="C7067" s="2" t="s">
        <v>1978</v>
      </c>
      <c r="D7067" s="2" t="s">
        <v>1</v>
      </c>
      <c r="E7067" s="3" t="s">
        <v>2</v>
      </c>
      <c r="F7067" s="3">
        <v>48330</v>
      </c>
      <c r="G7067" s="3" t="str">
        <f t="shared" si="110"/>
        <v>경상남</v>
      </c>
      <c r="H7067" s="2" t="s">
        <v>1980</v>
      </c>
      <c r="I7067" s="2" t="s">
        <v>260</v>
      </c>
      <c r="J7067" s="2" t="s">
        <v>1979</v>
      </c>
    </row>
    <row r="7068" spans="1:10" x14ac:dyDescent="0.3">
      <c r="A7068" s="3">
        <v>706</v>
      </c>
      <c r="B7068" s="3">
        <v>6098141845</v>
      </c>
      <c r="C7068" s="2" t="s">
        <v>2295</v>
      </c>
      <c r="D7068" s="2" t="s">
        <v>1</v>
      </c>
      <c r="E7068" s="3" t="s">
        <v>2</v>
      </c>
      <c r="F7068" s="3">
        <v>48123</v>
      </c>
      <c r="G7068" s="3" t="str">
        <f t="shared" si="110"/>
        <v>경상남</v>
      </c>
      <c r="H7068" s="2" t="s">
        <v>2297</v>
      </c>
      <c r="I7068" s="2" t="s">
        <v>1954</v>
      </c>
      <c r="J7068" s="2" t="s">
        <v>2296</v>
      </c>
    </row>
    <row r="7069" spans="1:10" x14ac:dyDescent="0.3">
      <c r="A7069" s="3">
        <v>989</v>
      </c>
      <c r="B7069" s="3">
        <v>6138118703</v>
      </c>
      <c r="C7069" s="2" t="s">
        <v>3134</v>
      </c>
      <c r="D7069" s="2" t="s">
        <v>471</v>
      </c>
      <c r="E7069" s="3" t="s">
        <v>2</v>
      </c>
      <c r="F7069" s="3">
        <v>48170</v>
      </c>
      <c r="G7069" s="3" t="str">
        <f t="shared" si="110"/>
        <v>경상남</v>
      </c>
      <c r="H7069" s="2" t="s">
        <v>3136</v>
      </c>
      <c r="I7069" s="2" t="s">
        <v>763</v>
      </c>
      <c r="J7069" s="2" t="s">
        <v>3135</v>
      </c>
    </row>
    <row r="7070" spans="1:10" x14ac:dyDescent="0.3">
      <c r="A7070" s="3">
        <v>1045</v>
      </c>
      <c r="B7070" s="3">
        <v>6158128454</v>
      </c>
      <c r="C7070" s="2" t="s">
        <v>3299</v>
      </c>
      <c r="D7070" s="2" t="s">
        <v>1</v>
      </c>
      <c r="E7070" s="3" t="s">
        <v>2</v>
      </c>
      <c r="F7070" s="3">
        <v>48730</v>
      </c>
      <c r="G7070" s="3" t="str">
        <f t="shared" si="110"/>
        <v>경상남</v>
      </c>
      <c r="H7070" s="2" t="s">
        <v>3301</v>
      </c>
      <c r="I7070" s="2" t="s">
        <v>237</v>
      </c>
      <c r="J7070" s="2" t="s">
        <v>3300</v>
      </c>
    </row>
    <row r="7071" spans="1:10" x14ac:dyDescent="0.3">
      <c r="A7071" s="3">
        <v>1235</v>
      </c>
      <c r="B7071" s="3">
        <v>6158151620</v>
      </c>
      <c r="C7071" s="2" t="s">
        <v>3875</v>
      </c>
      <c r="D7071" s="2" t="s">
        <v>1</v>
      </c>
      <c r="E7071" s="3" t="s">
        <v>2</v>
      </c>
      <c r="F7071" s="3">
        <v>48250</v>
      </c>
      <c r="G7071" s="3" t="str">
        <f t="shared" si="110"/>
        <v>경상남</v>
      </c>
      <c r="H7071" s="2" t="s">
        <v>3877</v>
      </c>
      <c r="I7071" s="2" t="s">
        <v>260</v>
      </c>
      <c r="J7071" s="2" t="s">
        <v>3876</v>
      </c>
    </row>
    <row r="7072" spans="1:10" x14ac:dyDescent="0.3">
      <c r="A7072" s="3">
        <v>1261</v>
      </c>
      <c r="B7072" s="3">
        <v>6158136411</v>
      </c>
      <c r="C7072" s="2" t="s">
        <v>3943</v>
      </c>
      <c r="D7072" s="2" t="s">
        <v>1</v>
      </c>
      <c r="E7072" s="3" t="s">
        <v>2</v>
      </c>
      <c r="F7072" s="3">
        <v>48250</v>
      </c>
      <c r="G7072" s="3" t="str">
        <f t="shared" si="110"/>
        <v>경상남</v>
      </c>
      <c r="H7072" s="2" t="s">
        <v>3945</v>
      </c>
      <c r="I7072" s="2" t="s">
        <v>3946</v>
      </c>
      <c r="J7072" s="2" t="s">
        <v>3944</v>
      </c>
    </row>
    <row r="7073" spans="1:10" x14ac:dyDescent="0.3">
      <c r="A7073" s="3">
        <v>1262</v>
      </c>
      <c r="B7073" s="3">
        <v>6158171698</v>
      </c>
      <c r="C7073" s="2" t="s">
        <v>3947</v>
      </c>
      <c r="D7073" s="2" t="s">
        <v>1</v>
      </c>
      <c r="E7073" s="3" t="s">
        <v>2</v>
      </c>
      <c r="F7073" s="3">
        <v>48250</v>
      </c>
      <c r="G7073" s="3" t="str">
        <f t="shared" si="110"/>
        <v>경상남</v>
      </c>
      <c r="H7073" s="2" t="s">
        <v>3949</v>
      </c>
      <c r="I7073" s="2" t="s">
        <v>176</v>
      </c>
      <c r="J7073" s="2" t="s">
        <v>3948</v>
      </c>
    </row>
    <row r="7074" spans="1:10" x14ac:dyDescent="0.3">
      <c r="A7074" s="3">
        <v>1322</v>
      </c>
      <c r="B7074" s="3">
        <v>6064369366</v>
      </c>
      <c r="C7074" s="2" t="s">
        <v>4123</v>
      </c>
      <c r="D7074" s="2" t="s">
        <v>1</v>
      </c>
      <c r="E7074" s="3" t="s">
        <v>2</v>
      </c>
      <c r="F7074" s="3">
        <v>48250</v>
      </c>
      <c r="G7074" s="3" t="str">
        <f t="shared" si="110"/>
        <v>경상남</v>
      </c>
      <c r="H7074" s="2" t="s">
        <v>4125</v>
      </c>
      <c r="I7074" s="2" t="s">
        <v>3041</v>
      </c>
      <c r="J7074" s="2" t="s">
        <v>4124</v>
      </c>
    </row>
    <row r="7075" spans="1:10" x14ac:dyDescent="0.3">
      <c r="A7075" s="3">
        <v>1407</v>
      </c>
      <c r="B7075" s="3">
        <v>6098147892</v>
      </c>
      <c r="C7075" s="2" t="s">
        <v>4375</v>
      </c>
      <c r="D7075" s="2" t="s">
        <v>1</v>
      </c>
      <c r="E7075" s="3" t="s">
        <v>2</v>
      </c>
      <c r="F7075" s="3">
        <v>48121</v>
      </c>
      <c r="G7075" s="3" t="str">
        <f t="shared" si="110"/>
        <v>경상남</v>
      </c>
      <c r="H7075" s="2" t="s">
        <v>4377</v>
      </c>
      <c r="I7075" s="2" t="s">
        <v>1328</v>
      </c>
      <c r="J7075" s="2" t="s">
        <v>4376</v>
      </c>
    </row>
    <row r="7076" spans="1:10" x14ac:dyDescent="0.3">
      <c r="A7076" s="3">
        <v>1501</v>
      </c>
      <c r="B7076" s="3">
        <v>6098175122</v>
      </c>
      <c r="C7076" s="2" t="s">
        <v>4643</v>
      </c>
      <c r="D7076" s="2" t="s">
        <v>1</v>
      </c>
      <c r="E7076" s="3" t="s">
        <v>2</v>
      </c>
      <c r="F7076" s="3">
        <v>48890</v>
      </c>
      <c r="G7076" s="3" t="str">
        <f t="shared" si="110"/>
        <v>경상남</v>
      </c>
      <c r="H7076" s="2" t="s">
        <v>4645</v>
      </c>
      <c r="I7076" s="2" t="s">
        <v>643</v>
      </c>
      <c r="J7076" s="2" t="s">
        <v>4644</v>
      </c>
    </row>
    <row r="7077" spans="1:10" x14ac:dyDescent="0.3">
      <c r="A7077" s="3">
        <v>1535</v>
      </c>
      <c r="B7077" s="3">
        <v>6218113387</v>
      </c>
      <c r="C7077" s="2" t="s">
        <v>4741</v>
      </c>
      <c r="D7077" s="2" t="s">
        <v>1</v>
      </c>
      <c r="E7077" s="3" t="s">
        <v>2</v>
      </c>
      <c r="F7077" s="3">
        <v>48270</v>
      </c>
      <c r="G7077" s="3" t="str">
        <f t="shared" si="110"/>
        <v>경상남</v>
      </c>
      <c r="H7077" s="2" t="s">
        <v>4743</v>
      </c>
      <c r="I7077" s="2" t="s">
        <v>67</v>
      </c>
      <c r="J7077" s="2" t="s">
        <v>4742</v>
      </c>
    </row>
    <row r="7078" spans="1:10" x14ac:dyDescent="0.3">
      <c r="A7078" s="3">
        <v>1572</v>
      </c>
      <c r="B7078" s="3">
        <v>6068189855</v>
      </c>
      <c r="C7078" s="2" t="s">
        <v>4857</v>
      </c>
      <c r="D7078" s="2" t="s">
        <v>1</v>
      </c>
      <c r="E7078" s="3" t="s">
        <v>2</v>
      </c>
      <c r="F7078" s="3">
        <v>48250</v>
      </c>
      <c r="G7078" s="3" t="str">
        <f t="shared" si="110"/>
        <v>경상남</v>
      </c>
      <c r="H7078" s="2" t="s">
        <v>4859</v>
      </c>
      <c r="I7078" s="2" t="s">
        <v>260</v>
      </c>
      <c r="J7078" s="2" t="s">
        <v>4858</v>
      </c>
    </row>
    <row r="7079" spans="1:10" x14ac:dyDescent="0.3">
      <c r="A7079" s="3">
        <v>1576</v>
      </c>
      <c r="B7079" s="3">
        <v>6218136599</v>
      </c>
      <c r="C7079" s="2" t="s">
        <v>4870</v>
      </c>
      <c r="D7079" s="2" t="s">
        <v>1</v>
      </c>
      <c r="E7079" s="3" t="s">
        <v>2</v>
      </c>
      <c r="F7079" s="3">
        <v>48330</v>
      </c>
      <c r="G7079" s="3" t="str">
        <f t="shared" si="110"/>
        <v>경상남</v>
      </c>
      <c r="H7079" s="2" t="s">
        <v>4872</v>
      </c>
      <c r="I7079" s="2" t="s">
        <v>308</v>
      </c>
      <c r="J7079" s="2" t="s">
        <v>4871</v>
      </c>
    </row>
    <row r="7080" spans="1:10" x14ac:dyDescent="0.3">
      <c r="A7080" s="3">
        <v>1636</v>
      </c>
      <c r="B7080" s="3">
        <v>6068614188</v>
      </c>
      <c r="C7080" s="2" t="s">
        <v>5047</v>
      </c>
      <c r="D7080" s="2" t="s">
        <v>1</v>
      </c>
      <c r="E7080" s="3" t="s">
        <v>2</v>
      </c>
      <c r="F7080" s="3">
        <v>48250</v>
      </c>
      <c r="G7080" s="3" t="str">
        <f t="shared" si="110"/>
        <v>경상남</v>
      </c>
      <c r="H7080" s="2" t="s">
        <v>5049</v>
      </c>
      <c r="I7080" s="2" t="s">
        <v>260</v>
      </c>
      <c r="J7080" s="2" t="s">
        <v>5048</v>
      </c>
    </row>
    <row r="7081" spans="1:10" x14ac:dyDescent="0.3">
      <c r="A7081" s="3">
        <v>1741</v>
      </c>
      <c r="B7081" s="3">
        <v>6098150849</v>
      </c>
      <c r="C7081" s="2" t="s">
        <v>5348</v>
      </c>
      <c r="D7081" s="2" t="s">
        <v>895</v>
      </c>
      <c r="E7081" s="3" t="s">
        <v>896</v>
      </c>
      <c r="F7081" s="3">
        <v>48250</v>
      </c>
      <c r="G7081" s="3" t="str">
        <f t="shared" si="110"/>
        <v>경상남</v>
      </c>
      <c r="H7081" s="2" t="s">
        <v>5350</v>
      </c>
      <c r="I7081" s="2" t="s">
        <v>162</v>
      </c>
      <c r="J7081" s="2" t="s">
        <v>5349</v>
      </c>
    </row>
    <row r="7082" spans="1:10" x14ac:dyDescent="0.3">
      <c r="A7082" s="3">
        <v>1801</v>
      </c>
      <c r="B7082" s="3">
        <v>6158109928</v>
      </c>
      <c r="C7082" s="2" t="s">
        <v>5525</v>
      </c>
      <c r="D7082" s="2" t="s">
        <v>1</v>
      </c>
      <c r="E7082" s="3" t="s">
        <v>2</v>
      </c>
      <c r="F7082" s="3">
        <v>48250</v>
      </c>
      <c r="G7082" s="3" t="str">
        <f t="shared" si="110"/>
        <v>경상남</v>
      </c>
      <c r="H7082" s="2" t="s">
        <v>5527</v>
      </c>
      <c r="I7082" s="2" t="s">
        <v>5528</v>
      </c>
      <c r="J7082" s="2" t="s">
        <v>5526</v>
      </c>
    </row>
    <row r="7083" spans="1:10" x14ac:dyDescent="0.3">
      <c r="A7083" s="3">
        <v>2119</v>
      </c>
      <c r="B7083" s="3">
        <v>6098159608</v>
      </c>
      <c r="C7083" s="2" t="s">
        <v>6436</v>
      </c>
      <c r="D7083" s="2" t="s">
        <v>1</v>
      </c>
      <c r="E7083" s="3" t="s">
        <v>2</v>
      </c>
      <c r="F7083" s="3">
        <v>48121</v>
      </c>
      <c r="G7083" s="3" t="str">
        <f t="shared" si="110"/>
        <v>경상남</v>
      </c>
      <c r="H7083" s="2" t="s">
        <v>6438</v>
      </c>
      <c r="I7083" s="2" t="s">
        <v>705</v>
      </c>
      <c r="J7083" s="2" t="s">
        <v>6437</v>
      </c>
    </row>
    <row r="7084" spans="1:10" x14ac:dyDescent="0.3">
      <c r="A7084" s="3">
        <v>2185</v>
      </c>
      <c r="B7084" s="3">
        <v>6088151054</v>
      </c>
      <c r="C7084" s="2" t="s">
        <v>6627</v>
      </c>
      <c r="D7084" s="2" t="s">
        <v>1</v>
      </c>
      <c r="E7084" s="3" t="s">
        <v>2</v>
      </c>
      <c r="F7084" s="3">
        <v>48127</v>
      </c>
      <c r="G7084" s="3" t="str">
        <f t="shared" si="110"/>
        <v>경상남</v>
      </c>
      <c r="H7084" s="2" t="s">
        <v>6629</v>
      </c>
      <c r="I7084" s="2" t="s">
        <v>260</v>
      </c>
      <c r="J7084" s="2" t="s">
        <v>6628</v>
      </c>
    </row>
    <row r="7085" spans="1:10" x14ac:dyDescent="0.3">
      <c r="A7085" s="3">
        <v>2334</v>
      </c>
      <c r="B7085" s="3">
        <v>6068151723</v>
      </c>
      <c r="C7085" s="2" t="s">
        <v>7037</v>
      </c>
      <c r="D7085" s="2" t="s">
        <v>1</v>
      </c>
      <c r="E7085" s="3" t="s">
        <v>2</v>
      </c>
      <c r="F7085" s="3">
        <v>48330</v>
      </c>
      <c r="G7085" s="3" t="str">
        <f t="shared" si="110"/>
        <v>경상남</v>
      </c>
      <c r="H7085" s="2" t="s">
        <v>7039</v>
      </c>
      <c r="I7085" s="2" t="s">
        <v>162</v>
      </c>
      <c r="J7085" s="2" t="s">
        <v>7038</v>
      </c>
    </row>
    <row r="7086" spans="1:10" x14ac:dyDescent="0.3">
      <c r="A7086" s="3">
        <v>2335</v>
      </c>
      <c r="B7086" s="3">
        <v>6088176486</v>
      </c>
      <c r="C7086" s="2" t="s">
        <v>7040</v>
      </c>
      <c r="D7086" s="2" t="s">
        <v>1</v>
      </c>
      <c r="E7086" s="3" t="s">
        <v>2</v>
      </c>
      <c r="F7086" s="3">
        <v>48730</v>
      </c>
      <c r="G7086" s="3" t="str">
        <f t="shared" si="110"/>
        <v>경상남</v>
      </c>
      <c r="H7086" s="2" t="s">
        <v>7042</v>
      </c>
      <c r="I7086" s="2" t="s">
        <v>447</v>
      </c>
      <c r="J7086" s="2" t="s">
        <v>7041</v>
      </c>
    </row>
    <row r="7087" spans="1:10" x14ac:dyDescent="0.3">
      <c r="A7087" s="3">
        <v>2462</v>
      </c>
      <c r="B7087" s="3">
        <v>6090778022</v>
      </c>
      <c r="C7087" s="2" t="s">
        <v>7409</v>
      </c>
      <c r="D7087" s="2" t="s">
        <v>1</v>
      </c>
      <c r="E7087" s="3" t="s">
        <v>2</v>
      </c>
      <c r="F7087" s="3">
        <v>48121</v>
      </c>
      <c r="G7087" s="3" t="str">
        <f t="shared" si="110"/>
        <v>경상남</v>
      </c>
      <c r="H7087" s="2" t="s">
        <v>7411</v>
      </c>
      <c r="I7087" s="2" t="s">
        <v>63</v>
      </c>
      <c r="J7087" s="2" t="s">
        <v>7410</v>
      </c>
    </row>
    <row r="7088" spans="1:10" x14ac:dyDescent="0.3">
      <c r="A7088" s="3">
        <v>2608</v>
      </c>
      <c r="B7088" s="3">
        <v>6058174612</v>
      </c>
      <c r="C7088" s="2" t="s">
        <v>7820</v>
      </c>
      <c r="D7088" s="2" t="s">
        <v>895</v>
      </c>
      <c r="E7088" s="3" t="s">
        <v>896</v>
      </c>
      <c r="F7088" s="3">
        <v>48250</v>
      </c>
      <c r="G7088" s="3" t="str">
        <f t="shared" si="110"/>
        <v>경상남</v>
      </c>
      <c r="H7088" s="2" t="s">
        <v>7822</v>
      </c>
      <c r="I7088" s="2" t="s">
        <v>13</v>
      </c>
      <c r="J7088" s="2" t="s">
        <v>7821</v>
      </c>
    </row>
    <row r="7089" spans="1:10" x14ac:dyDescent="0.3">
      <c r="A7089" s="3">
        <v>2612</v>
      </c>
      <c r="B7089" s="3">
        <v>6088195111</v>
      </c>
      <c r="C7089" s="2" t="s">
        <v>7832</v>
      </c>
      <c r="D7089" s="2" t="s">
        <v>1</v>
      </c>
      <c r="E7089" s="3" t="s">
        <v>2</v>
      </c>
      <c r="F7089" s="3">
        <v>48730</v>
      </c>
      <c r="G7089" s="3" t="str">
        <f t="shared" si="110"/>
        <v>경상남</v>
      </c>
      <c r="H7089" s="2" t="s">
        <v>7834</v>
      </c>
      <c r="I7089" s="2" t="s">
        <v>3045</v>
      </c>
      <c r="J7089" s="2" t="s">
        <v>7833</v>
      </c>
    </row>
    <row r="7090" spans="1:10" x14ac:dyDescent="0.3">
      <c r="A7090" s="3">
        <v>2613</v>
      </c>
      <c r="B7090" s="3">
        <v>6098128202</v>
      </c>
      <c r="C7090" s="2" t="s">
        <v>7835</v>
      </c>
      <c r="D7090" s="2" t="s">
        <v>239</v>
      </c>
      <c r="E7090" s="3" t="s">
        <v>240</v>
      </c>
      <c r="F7090" s="3">
        <v>48123</v>
      </c>
      <c r="G7090" s="3" t="str">
        <f t="shared" si="110"/>
        <v>경상남</v>
      </c>
      <c r="H7090" s="2" t="s">
        <v>7837</v>
      </c>
      <c r="I7090" s="2" t="s">
        <v>875</v>
      </c>
      <c r="J7090" s="2" t="s">
        <v>7836</v>
      </c>
    </row>
    <row r="7091" spans="1:10" x14ac:dyDescent="0.3">
      <c r="A7091" s="3">
        <v>2800</v>
      </c>
      <c r="B7091" s="3">
        <v>6098194702</v>
      </c>
      <c r="C7091" s="2" t="s">
        <v>8375</v>
      </c>
      <c r="D7091" s="2" t="s">
        <v>1</v>
      </c>
      <c r="E7091" s="3" t="s">
        <v>2</v>
      </c>
      <c r="F7091" s="3">
        <v>48121</v>
      </c>
      <c r="G7091" s="3" t="str">
        <f t="shared" si="110"/>
        <v>경상남</v>
      </c>
      <c r="H7091" s="2" t="s">
        <v>8377</v>
      </c>
      <c r="I7091" s="2" t="s">
        <v>176</v>
      </c>
      <c r="J7091" s="2" t="s">
        <v>8376</v>
      </c>
    </row>
    <row r="7092" spans="1:10" x14ac:dyDescent="0.3">
      <c r="A7092" s="3">
        <v>2915</v>
      </c>
      <c r="B7092" s="3">
        <v>6068162536</v>
      </c>
      <c r="C7092" s="2" t="s">
        <v>8709</v>
      </c>
      <c r="D7092" s="2" t="s">
        <v>1</v>
      </c>
      <c r="E7092" s="3" t="s">
        <v>2</v>
      </c>
      <c r="F7092" s="3">
        <v>48250</v>
      </c>
      <c r="G7092" s="3" t="str">
        <f t="shared" si="110"/>
        <v>경상남</v>
      </c>
      <c r="H7092" s="2" t="s">
        <v>8711</v>
      </c>
      <c r="I7092" s="2" t="s">
        <v>526</v>
      </c>
      <c r="J7092" s="2" t="s">
        <v>8710</v>
      </c>
    </row>
    <row r="7093" spans="1:10" x14ac:dyDescent="0.3">
      <c r="A7093" s="3">
        <v>2943</v>
      </c>
      <c r="B7093" s="3">
        <v>6068626423</v>
      </c>
      <c r="C7093" s="2" t="s">
        <v>8787</v>
      </c>
      <c r="D7093" s="2" t="s">
        <v>1</v>
      </c>
      <c r="E7093" s="3" t="s">
        <v>2</v>
      </c>
      <c r="F7093" s="3">
        <v>48330</v>
      </c>
      <c r="G7093" s="3" t="str">
        <f t="shared" si="110"/>
        <v>경상남</v>
      </c>
      <c r="H7093" s="2" t="s">
        <v>8789</v>
      </c>
      <c r="I7093" s="2" t="s">
        <v>260</v>
      </c>
      <c r="J7093" s="2" t="s">
        <v>8788</v>
      </c>
    </row>
    <row r="7094" spans="1:10" x14ac:dyDescent="0.3">
      <c r="A7094" s="3">
        <v>3042</v>
      </c>
      <c r="B7094" s="3">
        <v>6138159228</v>
      </c>
      <c r="C7094" s="2" t="s">
        <v>9078</v>
      </c>
      <c r="D7094" s="2" t="s">
        <v>1</v>
      </c>
      <c r="E7094" s="3" t="s">
        <v>2</v>
      </c>
      <c r="F7094" s="3">
        <v>48170</v>
      </c>
      <c r="G7094" s="3" t="str">
        <f t="shared" si="110"/>
        <v>경상남</v>
      </c>
      <c r="H7094" s="2" t="s">
        <v>9080</v>
      </c>
      <c r="I7094" s="2" t="s">
        <v>1755</v>
      </c>
      <c r="J7094" s="2" t="s">
        <v>9079</v>
      </c>
    </row>
    <row r="7095" spans="1:10" x14ac:dyDescent="0.3">
      <c r="A7095" s="3">
        <v>3072</v>
      </c>
      <c r="B7095" s="3">
        <v>6158165008</v>
      </c>
      <c r="C7095" s="2" t="s">
        <v>9163</v>
      </c>
      <c r="D7095" s="2" t="s">
        <v>1</v>
      </c>
      <c r="E7095" s="3" t="s">
        <v>2</v>
      </c>
      <c r="F7095" s="3">
        <v>48250</v>
      </c>
      <c r="G7095" s="3" t="str">
        <f t="shared" si="110"/>
        <v>경상남</v>
      </c>
      <c r="H7095" s="2" t="s">
        <v>9165</v>
      </c>
      <c r="I7095" s="2" t="s">
        <v>797</v>
      </c>
      <c r="J7095" s="2" t="s">
        <v>9164</v>
      </c>
    </row>
    <row r="7096" spans="1:10" x14ac:dyDescent="0.3">
      <c r="A7096" s="3">
        <v>3105</v>
      </c>
      <c r="B7096" s="3">
        <v>6088132038</v>
      </c>
      <c r="C7096" s="2" t="s">
        <v>9262</v>
      </c>
      <c r="D7096" s="2" t="s">
        <v>1</v>
      </c>
      <c r="E7096" s="3" t="s">
        <v>2</v>
      </c>
      <c r="F7096" s="3">
        <v>48730</v>
      </c>
      <c r="G7096" s="3" t="str">
        <f t="shared" si="110"/>
        <v>경상남</v>
      </c>
      <c r="H7096" s="2" t="s">
        <v>9264</v>
      </c>
      <c r="I7096" s="2" t="s">
        <v>1411</v>
      </c>
      <c r="J7096" s="2" t="s">
        <v>9263</v>
      </c>
    </row>
    <row r="7097" spans="1:10" x14ac:dyDescent="0.3">
      <c r="A7097" s="3">
        <v>3214</v>
      </c>
      <c r="B7097" s="3">
        <v>6158102774</v>
      </c>
      <c r="C7097" s="2" t="s">
        <v>9566</v>
      </c>
      <c r="D7097" s="2" t="s">
        <v>1</v>
      </c>
      <c r="E7097" s="3" t="s">
        <v>2</v>
      </c>
      <c r="F7097" s="3">
        <v>48123</v>
      </c>
      <c r="G7097" s="3" t="str">
        <f t="shared" si="110"/>
        <v>경상남</v>
      </c>
      <c r="H7097" s="2" t="s">
        <v>9568</v>
      </c>
      <c r="I7097" s="2" t="s">
        <v>557</v>
      </c>
      <c r="J7097" s="2" t="s">
        <v>9567</v>
      </c>
    </row>
    <row r="7098" spans="1:10" x14ac:dyDescent="0.3">
      <c r="A7098" s="3">
        <v>3284</v>
      </c>
      <c r="B7098" s="3">
        <v>6098180038</v>
      </c>
      <c r="C7098" s="2" t="s">
        <v>9767</v>
      </c>
      <c r="D7098" s="2" t="s">
        <v>1</v>
      </c>
      <c r="E7098" s="3" t="s">
        <v>2</v>
      </c>
      <c r="F7098" s="3">
        <v>48121</v>
      </c>
      <c r="G7098" s="3" t="str">
        <f t="shared" si="110"/>
        <v>경상남</v>
      </c>
      <c r="H7098" s="2" t="s">
        <v>9769</v>
      </c>
      <c r="I7098" s="2" t="s">
        <v>2040</v>
      </c>
      <c r="J7098" s="2" t="s">
        <v>9768</v>
      </c>
    </row>
    <row r="7099" spans="1:10" x14ac:dyDescent="0.3">
      <c r="A7099" s="3">
        <v>3350</v>
      </c>
      <c r="B7099" s="3">
        <v>6088126569</v>
      </c>
      <c r="C7099" s="2" t="s">
        <v>9950</v>
      </c>
      <c r="D7099" s="2" t="s">
        <v>1</v>
      </c>
      <c r="E7099" s="3" t="s">
        <v>2</v>
      </c>
      <c r="F7099" s="3">
        <v>48127</v>
      </c>
      <c r="G7099" s="3" t="str">
        <f t="shared" si="110"/>
        <v>경상남</v>
      </c>
      <c r="H7099" s="2" t="s">
        <v>9952</v>
      </c>
      <c r="I7099" s="2" t="s">
        <v>63</v>
      </c>
      <c r="J7099" s="2" t="s">
        <v>9951</v>
      </c>
    </row>
    <row r="7100" spans="1:10" x14ac:dyDescent="0.3">
      <c r="A7100" s="3">
        <v>3463</v>
      </c>
      <c r="B7100" s="3">
        <v>6088136882</v>
      </c>
      <c r="C7100" s="2" t="s">
        <v>10272</v>
      </c>
      <c r="D7100" s="2" t="s">
        <v>1</v>
      </c>
      <c r="E7100" s="3" t="s">
        <v>2</v>
      </c>
      <c r="F7100" s="3">
        <v>48730</v>
      </c>
      <c r="G7100" s="3" t="str">
        <f t="shared" si="110"/>
        <v>경상남</v>
      </c>
      <c r="H7100" s="2" t="s">
        <v>10274</v>
      </c>
      <c r="I7100" s="2" t="s">
        <v>260</v>
      </c>
      <c r="J7100" s="2" t="s">
        <v>10273</v>
      </c>
    </row>
    <row r="7101" spans="1:10" x14ac:dyDescent="0.3">
      <c r="A7101" s="3">
        <v>3533</v>
      </c>
      <c r="B7101" s="3">
        <v>6138126687</v>
      </c>
      <c r="C7101" s="2" t="s">
        <v>10470</v>
      </c>
      <c r="D7101" s="2" t="s">
        <v>1</v>
      </c>
      <c r="E7101" s="3" t="s">
        <v>2</v>
      </c>
      <c r="F7101" s="3">
        <v>48170</v>
      </c>
      <c r="G7101" s="3" t="str">
        <f t="shared" si="110"/>
        <v>경상남</v>
      </c>
      <c r="H7101" s="2" t="s">
        <v>10472</v>
      </c>
      <c r="I7101" s="2" t="s">
        <v>763</v>
      </c>
      <c r="J7101" s="2" t="s">
        <v>10471</v>
      </c>
    </row>
    <row r="7102" spans="1:10" x14ac:dyDescent="0.3">
      <c r="A7102" s="3">
        <v>3631</v>
      </c>
      <c r="B7102" s="3">
        <v>6138120835</v>
      </c>
      <c r="C7102" s="2" t="s">
        <v>9211</v>
      </c>
      <c r="D7102" s="2" t="s">
        <v>1</v>
      </c>
      <c r="E7102" s="3" t="s">
        <v>2</v>
      </c>
      <c r="F7102" s="3">
        <v>48123</v>
      </c>
      <c r="G7102" s="3" t="str">
        <f t="shared" si="110"/>
        <v>경상남</v>
      </c>
      <c r="H7102" s="2" t="s">
        <v>10745</v>
      </c>
      <c r="I7102" s="2" t="s">
        <v>5</v>
      </c>
      <c r="J7102" s="2" t="s">
        <v>10744</v>
      </c>
    </row>
    <row r="7103" spans="1:10" x14ac:dyDescent="0.3">
      <c r="A7103" s="3">
        <v>3870</v>
      </c>
      <c r="B7103" s="3">
        <v>6098170748</v>
      </c>
      <c r="C7103" s="2" t="s">
        <v>11408</v>
      </c>
      <c r="D7103" s="2" t="s">
        <v>1</v>
      </c>
      <c r="E7103" s="3" t="s">
        <v>2</v>
      </c>
      <c r="F7103" s="3">
        <v>48121</v>
      </c>
      <c r="G7103" s="3" t="str">
        <f t="shared" si="110"/>
        <v>경상남</v>
      </c>
      <c r="H7103" s="2" t="s">
        <v>11410</v>
      </c>
      <c r="I7103" s="2" t="s">
        <v>643</v>
      </c>
      <c r="J7103" s="2" t="s">
        <v>11409</v>
      </c>
    </row>
    <row r="7104" spans="1:10" x14ac:dyDescent="0.3">
      <c r="A7104" s="3">
        <v>3872</v>
      </c>
      <c r="B7104" s="3">
        <v>6158120068</v>
      </c>
      <c r="C7104" s="2" t="s">
        <v>11413</v>
      </c>
      <c r="D7104" s="2" t="s">
        <v>1</v>
      </c>
      <c r="E7104" s="3" t="s">
        <v>2</v>
      </c>
      <c r="F7104" s="3">
        <v>48330</v>
      </c>
      <c r="G7104" s="3" t="str">
        <f t="shared" si="110"/>
        <v>경상남</v>
      </c>
      <c r="H7104" s="2" t="s">
        <v>11415</v>
      </c>
      <c r="I7104" s="2" t="s">
        <v>9282</v>
      </c>
      <c r="J7104" s="2" t="s">
        <v>11414</v>
      </c>
    </row>
    <row r="7105" spans="1:10" x14ac:dyDescent="0.3">
      <c r="A7105" s="3">
        <v>3969</v>
      </c>
      <c r="B7105" s="3">
        <v>6068606072</v>
      </c>
      <c r="C7105" s="2" t="s">
        <v>11706</v>
      </c>
      <c r="D7105" s="2" t="s">
        <v>1</v>
      </c>
      <c r="E7105" s="3" t="s">
        <v>2</v>
      </c>
      <c r="F7105" s="3">
        <v>48330</v>
      </c>
      <c r="G7105" s="3" t="str">
        <f t="shared" si="110"/>
        <v>경상남</v>
      </c>
      <c r="H7105" s="2" t="s">
        <v>11708</v>
      </c>
      <c r="I7105" s="2" t="s">
        <v>154</v>
      </c>
      <c r="J7105" s="2" t="s">
        <v>11707</v>
      </c>
    </row>
    <row r="7106" spans="1:10" x14ac:dyDescent="0.3">
      <c r="A7106" s="3">
        <v>4302</v>
      </c>
      <c r="B7106" s="3">
        <v>6158180498</v>
      </c>
      <c r="C7106" s="2" t="s">
        <v>12619</v>
      </c>
      <c r="D7106" s="2" t="s">
        <v>1</v>
      </c>
      <c r="E7106" s="3" t="s">
        <v>2</v>
      </c>
      <c r="F7106" s="3">
        <v>48250</v>
      </c>
      <c r="G7106" s="3" t="str">
        <f t="shared" si="110"/>
        <v>경상남</v>
      </c>
      <c r="H7106" s="2" t="s">
        <v>12621</v>
      </c>
      <c r="I7106" s="2" t="s">
        <v>635</v>
      </c>
      <c r="J7106" s="2" t="s">
        <v>12620</v>
      </c>
    </row>
    <row r="7107" spans="1:10" x14ac:dyDescent="0.3">
      <c r="A7107" s="3">
        <v>4815</v>
      </c>
      <c r="B7107" s="3">
        <v>6158122052</v>
      </c>
      <c r="C7107" s="2" t="s">
        <v>14079</v>
      </c>
      <c r="D7107" s="2" t="s">
        <v>1</v>
      </c>
      <c r="E7107" s="3" t="s">
        <v>2</v>
      </c>
      <c r="F7107" s="3">
        <v>48250</v>
      </c>
      <c r="G7107" s="3" t="str">
        <f t="shared" ref="G7107:G7170" si="111">LEFT(H7107,3)</f>
        <v>경상남</v>
      </c>
      <c r="H7107" s="2" t="s">
        <v>14081</v>
      </c>
      <c r="I7107" s="2" t="s">
        <v>1234</v>
      </c>
      <c r="J7107" s="2" t="s">
        <v>14080</v>
      </c>
    </row>
    <row r="7108" spans="1:10" x14ac:dyDescent="0.3">
      <c r="A7108" s="3">
        <v>4900</v>
      </c>
      <c r="B7108" s="3">
        <v>1208627248</v>
      </c>
      <c r="C7108" s="2" t="s">
        <v>14322</v>
      </c>
      <c r="D7108" s="2" t="s">
        <v>1</v>
      </c>
      <c r="E7108" s="3" t="s">
        <v>2</v>
      </c>
      <c r="F7108" s="3">
        <v>48127</v>
      </c>
      <c r="G7108" s="3" t="str">
        <f t="shared" si="111"/>
        <v>경상남</v>
      </c>
      <c r="H7108" s="2" t="s">
        <v>14324</v>
      </c>
      <c r="I7108" s="2" t="s">
        <v>2048</v>
      </c>
      <c r="J7108" s="2" t="s">
        <v>14323</v>
      </c>
    </row>
    <row r="7109" spans="1:10" x14ac:dyDescent="0.3">
      <c r="A7109" s="3">
        <v>4931</v>
      </c>
      <c r="B7109" s="3">
        <v>6228110933</v>
      </c>
      <c r="C7109" s="2" t="s">
        <v>14403</v>
      </c>
      <c r="D7109" s="2" t="s">
        <v>1</v>
      </c>
      <c r="E7109" s="3" t="s">
        <v>2</v>
      </c>
      <c r="F7109" s="3">
        <v>48250</v>
      </c>
      <c r="G7109" s="3" t="str">
        <f t="shared" si="111"/>
        <v>경상남</v>
      </c>
      <c r="H7109" s="2" t="s">
        <v>14405</v>
      </c>
      <c r="I7109" s="2" t="s">
        <v>393</v>
      </c>
      <c r="J7109" s="2" t="s">
        <v>14404</v>
      </c>
    </row>
    <row r="7110" spans="1:10" x14ac:dyDescent="0.3">
      <c r="A7110" s="3">
        <v>4967</v>
      </c>
      <c r="B7110" s="3">
        <v>6098147077</v>
      </c>
      <c r="C7110" s="2" t="s">
        <v>14500</v>
      </c>
      <c r="D7110" s="2" t="s">
        <v>1</v>
      </c>
      <c r="E7110" s="3" t="s">
        <v>2</v>
      </c>
      <c r="F7110" s="3">
        <v>48127</v>
      </c>
      <c r="G7110" s="3" t="str">
        <f t="shared" si="111"/>
        <v>경상남</v>
      </c>
      <c r="H7110" s="2" t="s">
        <v>14502</v>
      </c>
      <c r="I7110" s="2" t="s">
        <v>1011</v>
      </c>
      <c r="J7110" s="2" t="s">
        <v>14501</v>
      </c>
    </row>
    <row r="7111" spans="1:10" x14ac:dyDescent="0.3">
      <c r="A7111" s="3">
        <v>5042</v>
      </c>
      <c r="B7111" s="3">
        <v>6128102722</v>
      </c>
      <c r="C7111" s="2" t="s">
        <v>14706</v>
      </c>
      <c r="D7111" s="2" t="s">
        <v>1</v>
      </c>
      <c r="E7111" s="3" t="s">
        <v>2</v>
      </c>
      <c r="F7111" s="3">
        <v>48820</v>
      </c>
      <c r="G7111" s="3" t="str">
        <f t="shared" si="111"/>
        <v>경상남</v>
      </c>
      <c r="H7111" s="2" t="s">
        <v>14708</v>
      </c>
      <c r="I7111" s="2" t="s">
        <v>2549</v>
      </c>
      <c r="J7111" s="2" t="s">
        <v>14707</v>
      </c>
    </row>
    <row r="7112" spans="1:10" x14ac:dyDescent="0.3">
      <c r="A7112" s="3">
        <v>5149</v>
      </c>
      <c r="B7112" s="3">
        <v>6068164010</v>
      </c>
      <c r="C7112" s="2" t="s">
        <v>15008</v>
      </c>
      <c r="D7112" s="2" t="s">
        <v>1</v>
      </c>
      <c r="E7112" s="3" t="s">
        <v>2</v>
      </c>
      <c r="F7112" s="3">
        <v>48330</v>
      </c>
      <c r="G7112" s="3" t="str">
        <f t="shared" si="111"/>
        <v>경상남</v>
      </c>
      <c r="H7112" s="2" t="s">
        <v>15010</v>
      </c>
      <c r="I7112" s="2" t="s">
        <v>260</v>
      </c>
      <c r="J7112" s="2" t="s">
        <v>15009</v>
      </c>
    </row>
    <row r="7113" spans="1:10" x14ac:dyDescent="0.3">
      <c r="A7113" s="3">
        <v>5305</v>
      </c>
      <c r="B7113" s="3">
        <v>6098161690</v>
      </c>
      <c r="C7113" s="2" t="s">
        <v>15445</v>
      </c>
      <c r="D7113" s="2" t="s">
        <v>1</v>
      </c>
      <c r="E7113" s="3" t="s">
        <v>2</v>
      </c>
      <c r="F7113" s="3">
        <v>48121</v>
      </c>
      <c r="G7113" s="3" t="str">
        <f t="shared" si="111"/>
        <v>경상남</v>
      </c>
      <c r="H7113" s="2" t="s">
        <v>15447</v>
      </c>
      <c r="I7113" s="2" t="s">
        <v>1011</v>
      </c>
      <c r="J7113" s="2" t="s">
        <v>15446</v>
      </c>
    </row>
    <row r="7114" spans="1:10" x14ac:dyDescent="0.3">
      <c r="A7114" s="3">
        <v>5404</v>
      </c>
      <c r="B7114" s="3">
        <v>6058124674</v>
      </c>
      <c r="C7114" s="2" t="s">
        <v>15714</v>
      </c>
      <c r="D7114" s="2" t="s">
        <v>1</v>
      </c>
      <c r="E7114" s="3" t="s">
        <v>2</v>
      </c>
      <c r="F7114" s="3">
        <v>48250</v>
      </c>
      <c r="G7114" s="3" t="str">
        <f t="shared" si="111"/>
        <v>경상남</v>
      </c>
      <c r="H7114" s="2" t="s">
        <v>15716</v>
      </c>
      <c r="I7114" s="2" t="s">
        <v>2501</v>
      </c>
      <c r="J7114" s="2" t="s">
        <v>15715</v>
      </c>
    </row>
    <row r="7115" spans="1:10" x14ac:dyDescent="0.3">
      <c r="A7115" s="3">
        <v>5453</v>
      </c>
      <c r="B7115" s="3">
        <v>6068175098</v>
      </c>
      <c r="C7115" s="2" t="s">
        <v>15845</v>
      </c>
      <c r="D7115" s="2" t="s">
        <v>3699</v>
      </c>
      <c r="E7115" s="3" t="s">
        <v>3700</v>
      </c>
      <c r="F7115" s="3">
        <v>48330</v>
      </c>
      <c r="G7115" s="3" t="str">
        <f t="shared" si="111"/>
        <v>경상남</v>
      </c>
      <c r="H7115" s="2" t="s">
        <v>15847</v>
      </c>
      <c r="I7115" s="2" t="s">
        <v>3402</v>
      </c>
      <c r="J7115" s="2" t="s">
        <v>15846</v>
      </c>
    </row>
    <row r="7116" spans="1:10" x14ac:dyDescent="0.3">
      <c r="A7116" s="3">
        <v>5487</v>
      </c>
      <c r="B7116" s="3">
        <v>6158153045</v>
      </c>
      <c r="C7116" s="2" t="s">
        <v>15941</v>
      </c>
      <c r="D7116" s="2" t="s">
        <v>1</v>
      </c>
      <c r="E7116" s="3" t="s">
        <v>2</v>
      </c>
      <c r="F7116" s="3">
        <v>48250</v>
      </c>
      <c r="G7116" s="3" t="str">
        <f t="shared" si="111"/>
        <v>경상남</v>
      </c>
      <c r="H7116" s="2" t="s">
        <v>15943</v>
      </c>
      <c r="I7116" s="2" t="s">
        <v>1411</v>
      </c>
      <c r="J7116" s="2" t="s">
        <v>15942</v>
      </c>
    </row>
    <row r="7117" spans="1:10" x14ac:dyDescent="0.3">
      <c r="A7117" s="3">
        <v>5525</v>
      </c>
      <c r="B7117" s="3">
        <v>6083370399</v>
      </c>
      <c r="C7117" s="2" t="s">
        <v>16045</v>
      </c>
      <c r="D7117" s="2" t="s">
        <v>1</v>
      </c>
      <c r="E7117" s="3" t="s">
        <v>2</v>
      </c>
      <c r="F7117" s="3">
        <v>48740</v>
      </c>
      <c r="G7117" s="3" t="str">
        <f t="shared" si="111"/>
        <v>경상남</v>
      </c>
      <c r="H7117" s="2" t="s">
        <v>16047</v>
      </c>
      <c r="I7117" s="2" t="s">
        <v>43</v>
      </c>
      <c r="J7117" s="2" t="s">
        <v>16046</v>
      </c>
    </row>
    <row r="7118" spans="1:10" x14ac:dyDescent="0.3">
      <c r="A7118" s="3">
        <v>5560</v>
      </c>
      <c r="B7118" s="3">
        <v>6098140507</v>
      </c>
      <c r="C7118" s="2" t="s">
        <v>16139</v>
      </c>
      <c r="D7118" s="2" t="s">
        <v>1</v>
      </c>
      <c r="E7118" s="3" t="s">
        <v>2</v>
      </c>
      <c r="F7118" s="3">
        <v>48250</v>
      </c>
      <c r="G7118" s="3" t="str">
        <f t="shared" si="111"/>
        <v>경상남</v>
      </c>
      <c r="H7118" s="2" t="s">
        <v>16141</v>
      </c>
      <c r="I7118" s="2" t="s">
        <v>1194</v>
      </c>
      <c r="J7118" s="2" t="s">
        <v>16140</v>
      </c>
    </row>
    <row r="7119" spans="1:10" x14ac:dyDescent="0.3">
      <c r="A7119" s="3">
        <v>5561</v>
      </c>
      <c r="B7119" s="3">
        <v>6158115298</v>
      </c>
      <c r="C7119" s="2" t="s">
        <v>16142</v>
      </c>
      <c r="D7119" s="2" t="s">
        <v>1</v>
      </c>
      <c r="E7119" s="3" t="s">
        <v>2</v>
      </c>
      <c r="F7119" s="3">
        <v>48250</v>
      </c>
      <c r="G7119" s="3" t="str">
        <f t="shared" si="111"/>
        <v>경상남</v>
      </c>
      <c r="H7119" s="2" t="s">
        <v>16144</v>
      </c>
      <c r="I7119" s="2" t="s">
        <v>260</v>
      </c>
      <c r="J7119" s="2" t="s">
        <v>16143</v>
      </c>
    </row>
    <row r="7120" spans="1:10" x14ac:dyDescent="0.3">
      <c r="A7120" s="3">
        <v>5600</v>
      </c>
      <c r="B7120" s="3">
        <v>6218188059</v>
      </c>
      <c r="C7120" s="2" t="s">
        <v>16250</v>
      </c>
      <c r="D7120" s="2" t="s">
        <v>1</v>
      </c>
      <c r="E7120" s="3" t="s">
        <v>2</v>
      </c>
      <c r="F7120" s="3">
        <v>48330</v>
      </c>
      <c r="G7120" s="3" t="str">
        <f t="shared" si="111"/>
        <v>경상남</v>
      </c>
      <c r="H7120" s="2" t="s">
        <v>16252</v>
      </c>
      <c r="I7120" s="2" t="s">
        <v>409</v>
      </c>
      <c r="J7120" s="2" t="s">
        <v>16251</v>
      </c>
    </row>
    <row r="7121" spans="1:10" x14ac:dyDescent="0.3">
      <c r="A7121" s="3">
        <v>5661</v>
      </c>
      <c r="B7121" s="3">
        <v>6084452868</v>
      </c>
      <c r="C7121" s="2" t="s">
        <v>16417</v>
      </c>
      <c r="D7121" s="2" t="s">
        <v>471</v>
      </c>
      <c r="E7121" s="3" t="s">
        <v>2</v>
      </c>
      <c r="F7121" s="3">
        <v>48121</v>
      </c>
      <c r="G7121" s="3" t="str">
        <f t="shared" si="111"/>
        <v>경상남</v>
      </c>
      <c r="H7121" s="2" t="s">
        <v>16419</v>
      </c>
      <c r="I7121" s="2" t="s">
        <v>8853</v>
      </c>
      <c r="J7121" s="2" t="s">
        <v>16418</v>
      </c>
    </row>
    <row r="7122" spans="1:10" x14ac:dyDescent="0.3">
      <c r="A7122" s="3">
        <v>5821</v>
      </c>
      <c r="B7122" s="3">
        <v>6080481936</v>
      </c>
      <c r="C7122" s="2" t="s">
        <v>16872</v>
      </c>
      <c r="D7122" s="2" t="s">
        <v>1</v>
      </c>
      <c r="E7122" s="3" t="s">
        <v>2</v>
      </c>
      <c r="F7122" s="3">
        <v>48127</v>
      </c>
      <c r="G7122" s="3" t="str">
        <f t="shared" si="111"/>
        <v>경상남</v>
      </c>
      <c r="H7122" s="2" t="s">
        <v>16874</v>
      </c>
      <c r="I7122" s="2" t="s">
        <v>260</v>
      </c>
      <c r="J7122" s="2" t="s">
        <v>16873</v>
      </c>
    </row>
    <row r="7123" spans="1:10" x14ac:dyDescent="0.3">
      <c r="A7123" s="3">
        <v>6012</v>
      </c>
      <c r="B7123" s="3">
        <v>6138102725</v>
      </c>
      <c r="C7123" s="2" t="s">
        <v>17398</v>
      </c>
      <c r="D7123" s="2" t="s">
        <v>1</v>
      </c>
      <c r="E7123" s="3" t="s">
        <v>2</v>
      </c>
      <c r="F7123" s="3">
        <v>48170</v>
      </c>
      <c r="G7123" s="3" t="str">
        <f t="shared" si="111"/>
        <v>경상남</v>
      </c>
      <c r="H7123" s="2" t="s">
        <v>17400</v>
      </c>
      <c r="I7123" s="2" t="s">
        <v>5</v>
      </c>
      <c r="J7123" s="2" t="s">
        <v>17399</v>
      </c>
    </row>
    <row r="7124" spans="1:10" x14ac:dyDescent="0.3">
      <c r="A7124" s="3">
        <v>6013</v>
      </c>
      <c r="B7124" s="3">
        <v>6138144254</v>
      </c>
      <c r="C7124" s="2" t="s">
        <v>17401</v>
      </c>
      <c r="D7124" s="2" t="s">
        <v>1</v>
      </c>
      <c r="E7124" s="3" t="s">
        <v>2</v>
      </c>
      <c r="F7124" s="3">
        <v>48170</v>
      </c>
      <c r="G7124" s="3" t="str">
        <f t="shared" si="111"/>
        <v>경상남</v>
      </c>
      <c r="H7124" s="2" t="s">
        <v>17403</v>
      </c>
      <c r="I7124" s="2" t="s">
        <v>1885</v>
      </c>
      <c r="J7124" s="2" t="s">
        <v>17402</v>
      </c>
    </row>
    <row r="7125" spans="1:10" x14ac:dyDescent="0.3">
      <c r="A7125" s="3">
        <v>6091</v>
      </c>
      <c r="B7125" s="3">
        <v>6068635126</v>
      </c>
      <c r="C7125" s="2" t="s">
        <v>17613</v>
      </c>
      <c r="D7125" s="2" t="s">
        <v>1</v>
      </c>
      <c r="E7125" s="3" t="s">
        <v>2</v>
      </c>
      <c r="F7125" s="3">
        <v>48250</v>
      </c>
      <c r="G7125" s="3" t="str">
        <f t="shared" si="111"/>
        <v>경상남</v>
      </c>
      <c r="H7125" s="2" t="s">
        <v>17615</v>
      </c>
      <c r="I7125" s="2" t="s">
        <v>162</v>
      </c>
      <c r="J7125" s="2" t="s">
        <v>17614</v>
      </c>
    </row>
    <row r="7126" spans="1:10" x14ac:dyDescent="0.3">
      <c r="A7126" s="3">
        <v>6125</v>
      </c>
      <c r="B7126" s="3">
        <v>6068619558</v>
      </c>
      <c r="C7126" s="2" t="s">
        <v>17704</v>
      </c>
      <c r="D7126" s="2" t="s">
        <v>1</v>
      </c>
      <c r="E7126" s="3" t="s">
        <v>2</v>
      </c>
      <c r="F7126" s="3">
        <v>48250</v>
      </c>
      <c r="G7126" s="3" t="str">
        <f t="shared" si="111"/>
        <v>경상남</v>
      </c>
      <c r="H7126" s="2" t="s">
        <v>17706</v>
      </c>
      <c r="I7126" s="2" t="s">
        <v>51</v>
      </c>
      <c r="J7126" s="2" t="s">
        <v>17705</v>
      </c>
    </row>
    <row r="7127" spans="1:10" x14ac:dyDescent="0.3">
      <c r="A7127" s="3">
        <v>6128</v>
      </c>
      <c r="B7127" s="3">
        <v>6220195473</v>
      </c>
      <c r="C7127" s="2" t="s">
        <v>17713</v>
      </c>
      <c r="D7127" s="2" t="s">
        <v>1</v>
      </c>
      <c r="E7127" s="3" t="s">
        <v>2</v>
      </c>
      <c r="F7127" s="3">
        <v>48250</v>
      </c>
      <c r="G7127" s="3" t="str">
        <f t="shared" si="111"/>
        <v>경상남</v>
      </c>
      <c r="H7127" s="2" t="s">
        <v>17715</v>
      </c>
      <c r="I7127" s="2" t="s">
        <v>162</v>
      </c>
      <c r="J7127" s="2" t="s">
        <v>17714</v>
      </c>
    </row>
    <row r="7128" spans="1:10" x14ac:dyDescent="0.3">
      <c r="A7128" s="3">
        <v>6194</v>
      </c>
      <c r="B7128" s="3">
        <v>6098124851</v>
      </c>
      <c r="C7128" s="2" t="s">
        <v>17889</v>
      </c>
      <c r="D7128" s="2" t="s">
        <v>1</v>
      </c>
      <c r="E7128" s="3" t="s">
        <v>2</v>
      </c>
      <c r="F7128" s="3">
        <v>48127</v>
      </c>
      <c r="G7128" s="3" t="str">
        <f t="shared" si="111"/>
        <v>경상남</v>
      </c>
      <c r="H7128" s="2" t="s">
        <v>17891</v>
      </c>
      <c r="I7128" s="2" t="s">
        <v>393</v>
      </c>
      <c r="J7128" s="2" t="s">
        <v>17890</v>
      </c>
    </row>
    <row r="7129" spans="1:10" x14ac:dyDescent="0.3">
      <c r="A7129" s="3">
        <v>6488</v>
      </c>
      <c r="B7129" s="3">
        <v>6158151047</v>
      </c>
      <c r="C7129" s="2" t="s">
        <v>18699</v>
      </c>
      <c r="D7129" s="2" t="s">
        <v>1</v>
      </c>
      <c r="E7129" s="3" t="s">
        <v>2</v>
      </c>
      <c r="F7129" s="3">
        <v>48730</v>
      </c>
      <c r="G7129" s="3" t="str">
        <f t="shared" si="111"/>
        <v>경상남</v>
      </c>
      <c r="H7129" s="2" t="s">
        <v>18701</v>
      </c>
      <c r="I7129" s="2" t="s">
        <v>2882</v>
      </c>
      <c r="J7129" s="2" t="s">
        <v>18700</v>
      </c>
    </row>
    <row r="7130" spans="1:10" x14ac:dyDescent="0.3">
      <c r="A7130" s="3">
        <v>6489</v>
      </c>
      <c r="B7130" s="3">
        <v>6158184548</v>
      </c>
      <c r="C7130" s="2" t="s">
        <v>18702</v>
      </c>
      <c r="D7130" s="2" t="s">
        <v>1</v>
      </c>
      <c r="E7130" s="3" t="s">
        <v>2</v>
      </c>
      <c r="F7130" s="3">
        <v>48250</v>
      </c>
      <c r="G7130" s="3" t="str">
        <f t="shared" si="111"/>
        <v>경상남</v>
      </c>
      <c r="H7130" s="2" t="s">
        <v>18704</v>
      </c>
      <c r="I7130" s="2" t="s">
        <v>469</v>
      </c>
      <c r="J7130" s="2" t="s">
        <v>18703</v>
      </c>
    </row>
    <row r="7131" spans="1:10" x14ac:dyDescent="0.3">
      <c r="A7131" s="3">
        <v>6622</v>
      </c>
      <c r="B7131" s="3">
        <v>6088122317</v>
      </c>
      <c r="C7131" s="2" t="s">
        <v>576</v>
      </c>
      <c r="D7131" s="2" t="s">
        <v>1</v>
      </c>
      <c r="E7131" s="3" t="s">
        <v>2</v>
      </c>
      <c r="F7131" s="3">
        <v>48127</v>
      </c>
      <c r="G7131" s="3" t="str">
        <f t="shared" si="111"/>
        <v>경상남</v>
      </c>
      <c r="H7131" s="2" t="s">
        <v>19072</v>
      </c>
      <c r="I7131" s="2" t="s">
        <v>150</v>
      </c>
      <c r="J7131" s="2" t="s">
        <v>19071</v>
      </c>
    </row>
    <row r="7132" spans="1:10" x14ac:dyDescent="0.3">
      <c r="A7132" s="3">
        <v>6860</v>
      </c>
      <c r="B7132" s="3">
        <v>6158170817</v>
      </c>
      <c r="C7132" s="2" t="s">
        <v>19731</v>
      </c>
      <c r="D7132" s="2" t="s">
        <v>1</v>
      </c>
      <c r="E7132" s="3" t="s">
        <v>2</v>
      </c>
      <c r="F7132" s="3">
        <v>48250</v>
      </c>
      <c r="G7132" s="3" t="str">
        <f t="shared" si="111"/>
        <v>경상남</v>
      </c>
      <c r="H7132" s="2" t="s">
        <v>19733</v>
      </c>
      <c r="I7132" s="2" t="s">
        <v>9927</v>
      </c>
      <c r="J7132" s="2" t="s">
        <v>19732</v>
      </c>
    </row>
    <row r="7133" spans="1:10" x14ac:dyDescent="0.3">
      <c r="A7133" s="3">
        <v>6891</v>
      </c>
      <c r="B7133" s="3">
        <v>6068125206</v>
      </c>
      <c r="C7133" s="2" t="s">
        <v>19812</v>
      </c>
      <c r="D7133" s="2" t="s">
        <v>1</v>
      </c>
      <c r="E7133" s="3" t="s">
        <v>2</v>
      </c>
      <c r="F7133" s="3">
        <v>48330</v>
      </c>
      <c r="G7133" s="3" t="str">
        <f t="shared" si="111"/>
        <v>경상남</v>
      </c>
      <c r="H7133" s="2" t="s">
        <v>19814</v>
      </c>
      <c r="I7133" s="2" t="s">
        <v>526</v>
      </c>
      <c r="J7133" s="2" t="s">
        <v>19813</v>
      </c>
    </row>
    <row r="7134" spans="1:10" x14ac:dyDescent="0.3">
      <c r="A7134" s="3">
        <v>7125</v>
      </c>
      <c r="B7134" s="3">
        <v>6158147015</v>
      </c>
      <c r="C7134" s="2" t="s">
        <v>20467</v>
      </c>
      <c r="D7134" s="2" t="s">
        <v>1</v>
      </c>
      <c r="E7134" s="3" t="s">
        <v>2</v>
      </c>
      <c r="F7134" s="3">
        <v>48330</v>
      </c>
      <c r="G7134" s="3" t="str">
        <f t="shared" si="111"/>
        <v>경상남</v>
      </c>
      <c r="H7134" s="2" t="s">
        <v>20469</v>
      </c>
      <c r="I7134" s="2" t="s">
        <v>1411</v>
      </c>
      <c r="J7134" s="2" t="s">
        <v>20468</v>
      </c>
    </row>
    <row r="7135" spans="1:10" x14ac:dyDescent="0.3">
      <c r="A7135" s="3">
        <v>7312</v>
      </c>
      <c r="B7135" s="3">
        <v>6098197072</v>
      </c>
      <c r="C7135" s="2" t="s">
        <v>20982</v>
      </c>
      <c r="D7135" s="2" t="s">
        <v>1</v>
      </c>
      <c r="E7135" s="3" t="s">
        <v>2</v>
      </c>
      <c r="F7135" s="3">
        <v>48880</v>
      </c>
      <c r="G7135" s="3" t="str">
        <f t="shared" si="111"/>
        <v>경상남</v>
      </c>
      <c r="H7135" s="2" t="s">
        <v>20984</v>
      </c>
      <c r="I7135" s="2" t="s">
        <v>260</v>
      </c>
      <c r="J7135" s="2" t="s">
        <v>20983</v>
      </c>
    </row>
    <row r="7136" spans="1:10" x14ac:dyDescent="0.3">
      <c r="A7136" s="3">
        <v>7604</v>
      </c>
      <c r="B7136" s="3">
        <v>6158164988</v>
      </c>
      <c r="C7136" s="2" t="s">
        <v>21798</v>
      </c>
      <c r="D7136" s="2" t="s">
        <v>1</v>
      </c>
      <c r="E7136" s="3" t="s">
        <v>2</v>
      </c>
      <c r="F7136" s="3">
        <v>48250</v>
      </c>
      <c r="G7136" s="3" t="str">
        <f t="shared" si="111"/>
        <v>경상남</v>
      </c>
      <c r="H7136" s="2" t="s">
        <v>21800</v>
      </c>
      <c r="I7136" s="2" t="s">
        <v>393</v>
      </c>
      <c r="J7136" s="2" t="s">
        <v>21799</v>
      </c>
    </row>
    <row r="7137" spans="1:10" x14ac:dyDescent="0.3">
      <c r="A7137" s="3">
        <v>7639</v>
      </c>
      <c r="B7137" s="3">
        <v>6158156590</v>
      </c>
      <c r="C7137" s="2" t="s">
        <v>21897</v>
      </c>
      <c r="D7137" s="2" t="s">
        <v>1</v>
      </c>
      <c r="E7137" s="3" t="s">
        <v>2</v>
      </c>
      <c r="F7137" s="3">
        <v>48250</v>
      </c>
      <c r="G7137" s="3" t="str">
        <f t="shared" si="111"/>
        <v>경상남</v>
      </c>
      <c r="H7137" s="2" t="s">
        <v>21899</v>
      </c>
      <c r="I7137" s="2" t="s">
        <v>11570</v>
      </c>
      <c r="J7137" s="2" t="s">
        <v>21898</v>
      </c>
    </row>
    <row r="7138" spans="1:10" x14ac:dyDescent="0.3">
      <c r="A7138" s="3">
        <v>7673</v>
      </c>
      <c r="B7138" s="3">
        <v>6098142596</v>
      </c>
      <c r="C7138" s="2" t="s">
        <v>1739</v>
      </c>
      <c r="D7138" s="2" t="s">
        <v>1</v>
      </c>
      <c r="E7138" s="3" t="s">
        <v>2</v>
      </c>
      <c r="F7138" s="3">
        <v>48127</v>
      </c>
      <c r="G7138" s="3" t="str">
        <f t="shared" si="111"/>
        <v>경상남</v>
      </c>
      <c r="H7138" s="2" t="s">
        <v>21987</v>
      </c>
      <c r="I7138" s="2" t="s">
        <v>4333</v>
      </c>
      <c r="J7138" s="2" t="s">
        <v>21986</v>
      </c>
    </row>
    <row r="7139" spans="1:10" x14ac:dyDescent="0.3">
      <c r="A7139" s="3">
        <v>7823</v>
      </c>
      <c r="B7139" s="3">
        <v>6068166885</v>
      </c>
      <c r="C7139" s="2" t="s">
        <v>22391</v>
      </c>
      <c r="D7139" s="2" t="s">
        <v>1</v>
      </c>
      <c r="E7139" s="3" t="s">
        <v>2</v>
      </c>
      <c r="F7139" s="3">
        <v>48250</v>
      </c>
      <c r="G7139" s="3" t="str">
        <f t="shared" si="111"/>
        <v>경상남</v>
      </c>
      <c r="H7139" s="2" t="s">
        <v>22393</v>
      </c>
      <c r="I7139" s="2" t="s">
        <v>260</v>
      </c>
      <c r="J7139" s="2" t="s">
        <v>22392</v>
      </c>
    </row>
    <row r="7140" spans="1:10" x14ac:dyDescent="0.3">
      <c r="A7140" s="3">
        <v>7859</v>
      </c>
      <c r="B7140" s="3">
        <v>6060326508</v>
      </c>
      <c r="C7140" s="2" t="s">
        <v>22497</v>
      </c>
      <c r="D7140" s="2" t="s">
        <v>1</v>
      </c>
      <c r="E7140" s="3" t="s">
        <v>2</v>
      </c>
      <c r="F7140" s="3">
        <v>48730</v>
      </c>
      <c r="G7140" s="3" t="str">
        <f t="shared" si="111"/>
        <v>경상남</v>
      </c>
      <c r="H7140" s="2" t="s">
        <v>22499</v>
      </c>
      <c r="I7140" s="2" t="s">
        <v>705</v>
      </c>
      <c r="J7140" s="2" t="s">
        <v>22498</v>
      </c>
    </row>
    <row r="7141" spans="1:10" x14ac:dyDescent="0.3">
      <c r="A7141" s="3">
        <v>7998</v>
      </c>
      <c r="B7141" s="3">
        <v>6098101877</v>
      </c>
      <c r="C7141" s="2" t="s">
        <v>22870</v>
      </c>
      <c r="D7141" s="2" t="s">
        <v>132</v>
      </c>
      <c r="E7141" s="3" t="s">
        <v>133</v>
      </c>
      <c r="F7141" s="3">
        <v>48125</v>
      </c>
      <c r="G7141" s="3" t="str">
        <f t="shared" si="111"/>
        <v>경상남</v>
      </c>
      <c r="H7141" s="2" t="s">
        <v>22872</v>
      </c>
      <c r="I7141" s="2" t="s">
        <v>497</v>
      </c>
      <c r="J7141" s="2" t="s">
        <v>22871</v>
      </c>
    </row>
    <row r="7142" spans="1:10" x14ac:dyDescent="0.3">
      <c r="A7142" s="3">
        <v>8134</v>
      </c>
      <c r="B7142" s="3">
        <v>6228121008</v>
      </c>
      <c r="C7142" s="2" t="s">
        <v>23232</v>
      </c>
      <c r="D7142" s="2" t="s">
        <v>1</v>
      </c>
      <c r="E7142" s="3" t="s">
        <v>2</v>
      </c>
      <c r="F7142" s="3">
        <v>48250</v>
      </c>
      <c r="G7142" s="3" t="str">
        <f t="shared" si="111"/>
        <v>경상남</v>
      </c>
      <c r="H7142" s="2" t="s">
        <v>23234</v>
      </c>
      <c r="I7142" s="2" t="s">
        <v>526</v>
      </c>
      <c r="J7142" s="2" t="s">
        <v>23233</v>
      </c>
    </row>
    <row r="7143" spans="1:10" x14ac:dyDescent="0.3">
      <c r="A7143" s="3">
        <v>8198</v>
      </c>
      <c r="B7143" s="3">
        <v>6095493575</v>
      </c>
      <c r="C7143" s="2" t="s">
        <v>23406</v>
      </c>
      <c r="D7143" s="2" t="s">
        <v>1</v>
      </c>
      <c r="E7143" s="3" t="s">
        <v>2</v>
      </c>
      <c r="F7143" s="3">
        <v>48240</v>
      </c>
      <c r="G7143" s="3" t="str">
        <f t="shared" si="111"/>
        <v>경상남</v>
      </c>
      <c r="H7143" s="2" t="s">
        <v>23408</v>
      </c>
      <c r="I7143" s="2" t="s">
        <v>3045</v>
      </c>
      <c r="J7143" s="2" t="s">
        <v>23407</v>
      </c>
    </row>
    <row r="7144" spans="1:10" x14ac:dyDescent="0.3">
      <c r="A7144" s="3">
        <v>8302</v>
      </c>
      <c r="B7144" s="3">
        <v>6158113698</v>
      </c>
      <c r="C7144" s="2" t="s">
        <v>23688</v>
      </c>
      <c r="D7144" s="2" t="s">
        <v>1</v>
      </c>
      <c r="E7144" s="3" t="s">
        <v>2</v>
      </c>
      <c r="F7144" s="3">
        <v>48250</v>
      </c>
      <c r="G7144" s="3" t="str">
        <f t="shared" si="111"/>
        <v>경상남</v>
      </c>
      <c r="H7144" s="2" t="s">
        <v>23690</v>
      </c>
      <c r="I7144" s="2" t="s">
        <v>260</v>
      </c>
      <c r="J7144" s="2" t="s">
        <v>23689</v>
      </c>
    </row>
    <row r="7145" spans="1:10" x14ac:dyDescent="0.3">
      <c r="A7145" s="3">
        <v>8303</v>
      </c>
      <c r="B7145" s="3">
        <v>6158186736</v>
      </c>
      <c r="C7145" s="2" t="s">
        <v>1253</v>
      </c>
      <c r="D7145" s="2" t="s">
        <v>1</v>
      </c>
      <c r="E7145" s="3" t="s">
        <v>2</v>
      </c>
      <c r="F7145" s="3">
        <v>48121</v>
      </c>
      <c r="G7145" s="3" t="str">
        <f t="shared" si="111"/>
        <v>경상남</v>
      </c>
      <c r="H7145" s="2" t="s">
        <v>23692</v>
      </c>
      <c r="I7145" s="2" t="s">
        <v>162</v>
      </c>
      <c r="J7145" s="2" t="s">
        <v>23691</v>
      </c>
    </row>
    <row r="7146" spans="1:10" x14ac:dyDescent="0.3">
      <c r="A7146" s="3">
        <v>8459</v>
      </c>
      <c r="B7146" s="3">
        <v>6038121370</v>
      </c>
      <c r="C7146" s="2" t="s">
        <v>24108</v>
      </c>
      <c r="D7146" s="2" t="s">
        <v>1</v>
      </c>
      <c r="E7146" s="3" t="s">
        <v>2</v>
      </c>
      <c r="F7146" s="3">
        <v>48330</v>
      </c>
      <c r="G7146" s="3" t="str">
        <f t="shared" si="111"/>
        <v>경상남</v>
      </c>
      <c r="H7146" s="2" t="s">
        <v>24110</v>
      </c>
      <c r="I7146" s="2" t="s">
        <v>43</v>
      </c>
      <c r="J7146" s="2" t="s">
        <v>24109</v>
      </c>
    </row>
    <row r="7147" spans="1:10" x14ac:dyDescent="0.3">
      <c r="A7147" s="3">
        <v>8495</v>
      </c>
      <c r="B7147" s="3">
        <v>6098126617</v>
      </c>
      <c r="C7147" s="2" t="s">
        <v>24207</v>
      </c>
      <c r="D7147" s="2" t="s">
        <v>895</v>
      </c>
      <c r="E7147" s="3" t="s">
        <v>896</v>
      </c>
      <c r="F7147" s="3">
        <v>48121</v>
      </c>
      <c r="G7147" s="3" t="str">
        <f t="shared" si="111"/>
        <v>경상남</v>
      </c>
      <c r="H7147" s="2" t="s">
        <v>24209</v>
      </c>
      <c r="I7147" s="2" t="s">
        <v>5528</v>
      </c>
      <c r="J7147" s="2" t="s">
        <v>24208</v>
      </c>
    </row>
    <row r="7148" spans="1:10" x14ac:dyDescent="0.3">
      <c r="A7148" s="3">
        <v>8498</v>
      </c>
      <c r="B7148" s="3">
        <v>6218139349</v>
      </c>
      <c r="C7148" s="2" t="s">
        <v>24216</v>
      </c>
      <c r="D7148" s="2" t="s">
        <v>1</v>
      </c>
      <c r="E7148" s="3" t="s">
        <v>2</v>
      </c>
      <c r="F7148" s="3">
        <v>48330</v>
      </c>
      <c r="G7148" s="3" t="str">
        <f t="shared" si="111"/>
        <v>경상남</v>
      </c>
      <c r="H7148" s="2" t="s">
        <v>24217</v>
      </c>
      <c r="I7148" s="2" t="s">
        <v>2464</v>
      </c>
      <c r="J7148" s="2" t="s">
        <v>14186</v>
      </c>
    </row>
    <row r="7149" spans="1:10" x14ac:dyDescent="0.3">
      <c r="A7149" s="3">
        <v>8558</v>
      </c>
      <c r="B7149" s="3">
        <v>2208143204</v>
      </c>
      <c r="C7149" s="2" t="s">
        <v>24386</v>
      </c>
      <c r="D7149" s="2" t="s">
        <v>1</v>
      </c>
      <c r="E7149" s="3" t="s">
        <v>2</v>
      </c>
      <c r="F7149" s="3">
        <v>48330</v>
      </c>
      <c r="G7149" s="3" t="str">
        <f t="shared" si="111"/>
        <v>경상남</v>
      </c>
      <c r="H7149" s="2" t="s">
        <v>24388</v>
      </c>
      <c r="I7149" s="2" t="s">
        <v>91</v>
      </c>
      <c r="J7149" s="2" t="s">
        <v>24387</v>
      </c>
    </row>
    <row r="7150" spans="1:10" x14ac:dyDescent="0.3">
      <c r="A7150" s="3">
        <v>8680</v>
      </c>
      <c r="B7150" s="3">
        <v>6068183749</v>
      </c>
      <c r="C7150" s="2" t="s">
        <v>24721</v>
      </c>
      <c r="D7150" s="2" t="s">
        <v>1</v>
      </c>
      <c r="E7150" s="3" t="s">
        <v>2</v>
      </c>
      <c r="F7150" s="3">
        <v>48250</v>
      </c>
      <c r="G7150" s="3" t="str">
        <f t="shared" si="111"/>
        <v>경상남</v>
      </c>
      <c r="H7150" s="2" t="s">
        <v>24723</v>
      </c>
      <c r="I7150" s="2" t="s">
        <v>260</v>
      </c>
      <c r="J7150" s="2" t="s">
        <v>24722</v>
      </c>
    </row>
    <row r="7151" spans="1:10" x14ac:dyDescent="0.3">
      <c r="A7151" s="3">
        <v>8891</v>
      </c>
      <c r="B7151" s="3">
        <v>6098146495</v>
      </c>
      <c r="C7151" s="2" t="s">
        <v>25302</v>
      </c>
      <c r="D7151" s="2" t="s">
        <v>132</v>
      </c>
      <c r="E7151" s="3" t="s">
        <v>133</v>
      </c>
      <c r="F7151" s="3">
        <v>48250</v>
      </c>
      <c r="G7151" s="3" t="str">
        <f t="shared" si="111"/>
        <v>경상남</v>
      </c>
      <c r="H7151" s="2" t="s">
        <v>25304</v>
      </c>
      <c r="I7151" s="2" t="s">
        <v>423</v>
      </c>
      <c r="J7151" s="2" t="s">
        <v>25303</v>
      </c>
    </row>
    <row r="7152" spans="1:10" x14ac:dyDescent="0.3">
      <c r="A7152" s="3">
        <v>8996</v>
      </c>
      <c r="B7152" s="3">
        <v>6158103813</v>
      </c>
      <c r="C7152" s="2" t="s">
        <v>25588</v>
      </c>
      <c r="D7152" s="2" t="s">
        <v>1</v>
      </c>
      <c r="E7152" s="3" t="s">
        <v>2</v>
      </c>
      <c r="F7152" s="3">
        <v>48740</v>
      </c>
      <c r="G7152" s="3" t="str">
        <f t="shared" si="111"/>
        <v>경상남</v>
      </c>
      <c r="H7152" s="2" t="s">
        <v>25590</v>
      </c>
      <c r="I7152" s="2" t="s">
        <v>25591</v>
      </c>
      <c r="J7152" s="2" t="s">
        <v>25589</v>
      </c>
    </row>
    <row r="7153" spans="1:10" x14ac:dyDescent="0.3">
      <c r="A7153" s="3">
        <v>8997</v>
      </c>
      <c r="B7153" s="3">
        <v>6158104883</v>
      </c>
      <c r="C7153" s="2" t="s">
        <v>25592</v>
      </c>
      <c r="D7153" s="2" t="s">
        <v>1</v>
      </c>
      <c r="E7153" s="3" t="s">
        <v>2</v>
      </c>
      <c r="F7153" s="3">
        <v>48740</v>
      </c>
      <c r="G7153" s="3" t="str">
        <f t="shared" si="111"/>
        <v>경상남</v>
      </c>
      <c r="H7153" s="2" t="s">
        <v>25594</v>
      </c>
      <c r="I7153" s="2" t="s">
        <v>63</v>
      </c>
      <c r="J7153" s="2" t="s">
        <v>25593</v>
      </c>
    </row>
    <row r="7154" spans="1:10" x14ac:dyDescent="0.3">
      <c r="A7154" s="3">
        <v>9025</v>
      </c>
      <c r="B7154" s="3">
        <v>4088132821</v>
      </c>
      <c r="C7154" s="2" t="s">
        <v>25666</v>
      </c>
      <c r="D7154" s="2" t="s">
        <v>1</v>
      </c>
      <c r="E7154" s="3" t="s">
        <v>2</v>
      </c>
      <c r="F7154" s="3">
        <v>48123</v>
      </c>
      <c r="G7154" s="3" t="str">
        <f t="shared" si="111"/>
        <v>경상남</v>
      </c>
      <c r="H7154" s="2" t="s">
        <v>25668</v>
      </c>
      <c r="I7154" s="2" t="s">
        <v>643</v>
      </c>
      <c r="J7154" s="2" t="s">
        <v>25667</v>
      </c>
    </row>
    <row r="7155" spans="1:10" x14ac:dyDescent="0.3">
      <c r="A7155" s="3">
        <v>9186</v>
      </c>
      <c r="B7155" s="3">
        <v>6218153676</v>
      </c>
      <c r="C7155" s="2" t="s">
        <v>26113</v>
      </c>
      <c r="D7155" s="2" t="s">
        <v>1</v>
      </c>
      <c r="E7155" s="3" t="s">
        <v>2</v>
      </c>
      <c r="F7155" s="3">
        <v>48330</v>
      </c>
      <c r="G7155" s="3" t="str">
        <f t="shared" si="111"/>
        <v>경상남</v>
      </c>
      <c r="H7155" s="2" t="s">
        <v>26115</v>
      </c>
      <c r="I7155" s="2" t="s">
        <v>575</v>
      </c>
      <c r="J7155" s="2" t="s">
        <v>26114</v>
      </c>
    </row>
    <row r="7156" spans="1:10" x14ac:dyDescent="0.3">
      <c r="A7156" s="3">
        <v>9333</v>
      </c>
      <c r="B7156" s="3">
        <v>6094861975</v>
      </c>
      <c r="C7156" s="2" t="s">
        <v>26508</v>
      </c>
      <c r="D7156" s="2" t="s">
        <v>1</v>
      </c>
      <c r="E7156" s="3" t="s">
        <v>2</v>
      </c>
      <c r="F7156" s="3">
        <v>48730</v>
      </c>
      <c r="G7156" s="3" t="str">
        <f t="shared" si="111"/>
        <v>경상남</v>
      </c>
      <c r="H7156" s="2" t="s">
        <v>26510</v>
      </c>
      <c r="I7156" s="2" t="s">
        <v>1954</v>
      </c>
      <c r="J7156" s="2" t="s">
        <v>26509</v>
      </c>
    </row>
    <row r="7157" spans="1:10" x14ac:dyDescent="0.3">
      <c r="A7157" s="3">
        <v>9334</v>
      </c>
      <c r="B7157" s="3">
        <v>6098155067</v>
      </c>
      <c r="C7157" s="2" t="s">
        <v>26511</v>
      </c>
      <c r="D7157" s="2" t="s">
        <v>471</v>
      </c>
      <c r="E7157" s="3" t="s">
        <v>2</v>
      </c>
      <c r="F7157" s="3">
        <v>48250</v>
      </c>
      <c r="G7157" s="3" t="str">
        <f t="shared" si="111"/>
        <v>경상남</v>
      </c>
      <c r="H7157" s="2" t="s">
        <v>26513</v>
      </c>
      <c r="I7157" s="2" t="s">
        <v>260</v>
      </c>
      <c r="J7157" s="2" t="s">
        <v>26512</v>
      </c>
    </row>
    <row r="7158" spans="1:10" x14ac:dyDescent="0.3">
      <c r="A7158" s="3">
        <v>9438</v>
      </c>
      <c r="B7158" s="3">
        <v>6098150868</v>
      </c>
      <c r="C7158" s="2" t="s">
        <v>26804</v>
      </c>
      <c r="D7158" s="2" t="s">
        <v>1</v>
      </c>
      <c r="E7158" s="3" t="s">
        <v>2</v>
      </c>
      <c r="F7158" s="3">
        <v>48127</v>
      </c>
      <c r="G7158" s="3" t="str">
        <f t="shared" si="111"/>
        <v>경상남</v>
      </c>
      <c r="H7158" s="2" t="s">
        <v>26806</v>
      </c>
      <c r="I7158" s="2" t="s">
        <v>63</v>
      </c>
      <c r="J7158" s="2" t="s">
        <v>26805</v>
      </c>
    </row>
    <row r="7159" spans="1:10" x14ac:dyDescent="0.3">
      <c r="A7159" s="3">
        <v>9440</v>
      </c>
      <c r="B7159" s="3">
        <v>6098194060</v>
      </c>
      <c r="C7159" s="2" t="s">
        <v>26810</v>
      </c>
      <c r="D7159" s="2" t="s">
        <v>1</v>
      </c>
      <c r="E7159" s="3" t="s">
        <v>2</v>
      </c>
      <c r="F7159" s="3">
        <v>48123</v>
      </c>
      <c r="G7159" s="3" t="str">
        <f t="shared" si="111"/>
        <v>경상남</v>
      </c>
      <c r="H7159" s="2" t="s">
        <v>26812</v>
      </c>
      <c r="I7159" s="2" t="s">
        <v>409</v>
      </c>
      <c r="J7159" s="2" t="s">
        <v>26811</v>
      </c>
    </row>
    <row r="7160" spans="1:10" x14ac:dyDescent="0.3">
      <c r="A7160" s="3">
        <v>9478</v>
      </c>
      <c r="B7160" s="3">
        <v>6091573866</v>
      </c>
      <c r="C7160" s="2" t="s">
        <v>26908</v>
      </c>
      <c r="D7160" s="2" t="s">
        <v>1</v>
      </c>
      <c r="E7160" s="3" t="s">
        <v>2</v>
      </c>
      <c r="F7160" s="3">
        <v>48121</v>
      </c>
      <c r="G7160" s="3" t="str">
        <f t="shared" si="111"/>
        <v>경상남</v>
      </c>
      <c r="H7160" s="2" t="s">
        <v>26910</v>
      </c>
      <c r="I7160" s="2" t="s">
        <v>667</v>
      </c>
      <c r="J7160" s="2" t="s">
        <v>26909</v>
      </c>
    </row>
    <row r="7161" spans="1:10" x14ac:dyDescent="0.3">
      <c r="A7161" s="3">
        <v>9613</v>
      </c>
      <c r="B7161" s="3">
        <v>6158111026</v>
      </c>
      <c r="C7161" s="2" t="s">
        <v>27267</v>
      </c>
      <c r="D7161" s="2" t="s">
        <v>1</v>
      </c>
      <c r="E7161" s="3" t="s">
        <v>2</v>
      </c>
      <c r="F7161" s="3">
        <v>48330</v>
      </c>
      <c r="G7161" s="3" t="str">
        <f t="shared" si="111"/>
        <v>경상남</v>
      </c>
      <c r="H7161" s="2" t="s">
        <v>27269</v>
      </c>
      <c r="I7161" s="2" t="s">
        <v>4497</v>
      </c>
      <c r="J7161" s="2" t="s">
        <v>27268</v>
      </c>
    </row>
    <row r="7162" spans="1:10" x14ac:dyDescent="0.3">
      <c r="A7162" s="3">
        <v>9653</v>
      </c>
      <c r="B7162" s="3">
        <v>6158105280</v>
      </c>
      <c r="C7162" s="2" t="s">
        <v>27379</v>
      </c>
      <c r="D7162" s="2" t="s">
        <v>1</v>
      </c>
      <c r="E7162" s="3" t="s">
        <v>2</v>
      </c>
      <c r="F7162" s="3">
        <v>48740</v>
      </c>
      <c r="G7162" s="3" t="str">
        <f t="shared" si="111"/>
        <v>경상남</v>
      </c>
      <c r="H7162" s="2" t="s">
        <v>27381</v>
      </c>
      <c r="I7162" s="2" t="s">
        <v>3402</v>
      </c>
      <c r="J7162" s="2" t="s">
        <v>27380</v>
      </c>
    </row>
    <row r="7163" spans="1:10" x14ac:dyDescent="0.3">
      <c r="A7163" s="3">
        <v>9911</v>
      </c>
      <c r="B7163" s="3">
        <v>6098136721</v>
      </c>
      <c r="C7163" s="2" t="s">
        <v>28071</v>
      </c>
      <c r="D7163" s="2" t="s">
        <v>1</v>
      </c>
      <c r="E7163" s="3" t="s">
        <v>2</v>
      </c>
      <c r="F7163" s="3">
        <v>48123</v>
      </c>
      <c r="G7163" s="3" t="str">
        <f t="shared" si="111"/>
        <v>경상남</v>
      </c>
      <c r="H7163" s="2" t="s">
        <v>28073</v>
      </c>
      <c r="I7163" s="2" t="s">
        <v>393</v>
      </c>
      <c r="J7163" s="2" t="s">
        <v>28072</v>
      </c>
    </row>
    <row r="7164" spans="1:10" x14ac:dyDescent="0.3">
      <c r="A7164" s="3">
        <v>9986</v>
      </c>
      <c r="B7164" s="3">
        <v>6218126131</v>
      </c>
      <c r="C7164" s="2" t="s">
        <v>28278</v>
      </c>
      <c r="D7164" s="2" t="s">
        <v>1</v>
      </c>
      <c r="E7164" s="3" t="s">
        <v>2</v>
      </c>
      <c r="F7164" s="3">
        <v>48330</v>
      </c>
      <c r="G7164" s="3" t="str">
        <f t="shared" si="111"/>
        <v>경상남</v>
      </c>
      <c r="H7164" s="2" t="s">
        <v>28280</v>
      </c>
      <c r="I7164" s="2" t="s">
        <v>154</v>
      </c>
      <c r="J7164" s="2" t="s">
        <v>28279</v>
      </c>
    </row>
    <row r="7165" spans="1:10" x14ac:dyDescent="0.3">
      <c r="A7165" s="3">
        <v>10000</v>
      </c>
      <c r="B7165" s="3">
        <v>1428124718</v>
      </c>
      <c r="C7165" s="2" t="s">
        <v>28317</v>
      </c>
      <c r="D7165" s="2" t="s">
        <v>1</v>
      </c>
      <c r="E7165" s="3" t="s">
        <v>2</v>
      </c>
      <c r="F7165" s="3">
        <v>48240</v>
      </c>
      <c r="G7165" s="3" t="str">
        <f t="shared" si="111"/>
        <v>경상남</v>
      </c>
      <c r="H7165" s="2" t="s">
        <v>28319</v>
      </c>
      <c r="I7165" s="2" t="s">
        <v>2677</v>
      </c>
      <c r="J7165" s="2" t="s">
        <v>28318</v>
      </c>
    </row>
    <row r="7166" spans="1:10" x14ac:dyDescent="0.3">
      <c r="A7166" s="3">
        <v>10022</v>
      </c>
      <c r="B7166" s="3">
        <v>6218104608</v>
      </c>
      <c r="C7166" s="2" t="s">
        <v>28377</v>
      </c>
      <c r="D7166" s="2" t="s">
        <v>1</v>
      </c>
      <c r="E7166" s="3" t="s">
        <v>2</v>
      </c>
      <c r="F7166" s="3">
        <v>48330</v>
      </c>
      <c r="G7166" s="3" t="str">
        <f t="shared" si="111"/>
        <v>경상남</v>
      </c>
      <c r="H7166" s="2" t="s">
        <v>28379</v>
      </c>
      <c r="I7166" s="2" t="s">
        <v>260</v>
      </c>
      <c r="J7166" s="2" t="s">
        <v>28378</v>
      </c>
    </row>
    <row r="7167" spans="1:10" x14ac:dyDescent="0.3">
      <c r="A7167" s="3">
        <v>10025</v>
      </c>
      <c r="B7167" s="3">
        <v>6228123011</v>
      </c>
      <c r="C7167" s="2" t="s">
        <v>28386</v>
      </c>
      <c r="D7167" s="2" t="s">
        <v>1</v>
      </c>
      <c r="E7167" s="3" t="s">
        <v>2</v>
      </c>
      <c r="F7167" s="3">
        <v>48250</v>
      </c>
      <c r="G7167" s="3" t="str">
        <f t="shared" si="111"/>
        <v>경상남</v>
      </c>
      <c r="H7167" s="2" t="s">
        <v>28388</v>
      </c>
      <c r="I7167" s="2" t="s">
        <v>534</v>
      </c>
      <c r="J7167" s="2" t="s">
        <v>28387</v>
      </c>
    </row>
    <row r="7168" spans="1:10" x14ac:dyDescent="0.3">
      <c r="A7168" s="3">
        <v>10058</v>
      </c>
      <c r="B7168" s="3">
        <v>6218111526</v>
      </c>
      <c r="C7168" s="2" t="s">
        <v>28475</v>
      </c>
      <c r="D7168" s="2" t="s">
        <v>1</v>
      </c>
      <c r="E7168" s="3" t="s">
        <v>2</v>
      </c>
      <c r="F7168" s="3">
        <v>48250</v>
      </c>
      <c r="G7168" s="3" t="str">
        <f t="shared" si="111"/>
        <v>경상남</v>
      </c>
      <c r="H7168" s="2" t="s">
        <v>28477</v>
      </c>
      <c r="I7168" s="2" t="s">
        <v>162</v>
      </c>
      <c r="J7168" s="2" t="s">
        <v>28476</v>
      </c>
    </row>
    <row r="7169" spans="1:10" x14ac:dyDescent="0.3">
      <c r="A7169" s="3">
        <v>10196</v>
      </c>
      <c r="B7169" s="3">
        <v>6090187456</v>
      </c>
      <c r="C7169" s="2" t="s">
        <v>28839</v>
      </c>
      <c r="D7169" s="2" t="s">
        <v>1</v>
      </c>
      <c r="E7169" s="3" t="s">
        <v>2</v>
      </c>
      <c r="F7169" s="3">
        <v>48123</v>
      </c>
      <c r="G7169" s="3" t="str">
        <f t="shared" si="111"/>
        <v>경상남</v>
      </c>
      <c r="H7169" s="2" t="s">
        <v>28841</v>
      </c>
      <c r="I7169" s="2" t="s">
        <v>260</v>
      </c>
      <c r="J7169" s="2" t="s">
        <v>28840</v>
      </c>
    </row>
    <row r="7170" spans="1:10" x14ac:dyDescent="0.3">
      <c r="A7170" s="3">
        <v>10197</v>
      </c>
      <c r="B7170" s="3">
        <v>6098135509</v>
      </c>
      <c r="C7170" s="2" t="s">
        <v>28842</v>
      </c>
      <c r="D7170" s="2" t="s">
        <v>1</v>
      </c>
      <c r="E7170" s="3" t="s">
        <v>2</v>
      </c>
      <c r="F7170" s="3">
        <v>48250</v>
      </c>
      <c r="G7170" s="3" t="str">
        <f t="shared" si="111"/>
        <v>경상남</v>
      </c>
      <c r="H7170" s="2" t="s">
        <v>28844</v>
      </c>
      <c r="I7170" s="2" t="s">
        <v>2849</v>
      </c>
      <c r="J7170" s="2" t="s">
        <v>28843</v>
      </c>
    </row>
    <row r="7171" spans="1:10" x14ac:dyDescent="0.3">
      <c r="A7171" s="3">
        <v>10239</v>
      </c>
      <c r="B7171" s="3">
        <v>6130237248</v>
      </c>
      <c r="C7171" s="2" t="s">
        <v>28956</v>
      </c>
      <c r="D7171" s="2" t="s">
        <v>1</v>
      </c>
      <c r="E7171" s="3" t="s">
        <v>2</v>
      </c>
      <c r="F7171" s="3">
        <v>48170</v>
      </c>
      <c r="G7171" s="3" t="str">
        <f t="shared" ref="G7171:G7234" si="112">LEFT(H7171,3)</f>
        <v>경상남</v>
      </c>
      <c r="H7171" s="2" t="s">
        <v>28958</v>
      </c>
      <c r="I7171" s="2" t="s">
        <v>797</v>
      </c>
      <c r="J7171" s="2" t="s">
        <v>28957</v>
      </c>
    </row>
    <row r="7172" spans="1:10" x14ac:dyDescent="0.3">
      <c r="A7172" s="3">
        <v>10278</v>
      </c>
      <c r="B7172" s="3">
        <v>6158131207</v>
      </c>
      <c r="C7172" s="2" t="s">
        <v>29058</v>
      </c>
      <c r="D7172" s="2" t="s">
        <v>1</v>
      </c>
      <c r="E7172" s="3" t="s">
        <v>2</v>
      </c>
      <c r="F7172" s="3">
        <v>48250</v>
      </c>
      <c r="G7172" s="3" t="str">
        <f t="shared" si="112"/>
        <v>경상남</v>
      </c>
      <c r="H7172" s="2" t="s">
        <v>29060</v>
      </c>
      <c r="I7172" s="2" t="s">
        <v>451</v>
      </c>
      <c r="J7172" s="2" t="s">
        <v>29059</v>
      </c>
    </row>
    <row r="7173" spans="1:10" x14ac:dyDescent="0.3">
      <c r="A7173" s="3">
        <v>10455</v>
      </c>
      <c r="B7173" s="3">
        <v>6218147169</v>
      </c>
      <c r="C7173" s="2" t="s">
        <v>29543</v>
      </c>
      <c r="D7173" s="2" t="s">
        <v>1</v>
      </c>
      <c r="E7173" s="3" t="s">
        <v>2</v>
      </c>
      <c r="F7173" s="3">
        <v>48330</v>
      </c>
      <c r="G7173" s="3" t="str">
        <f t="shared" si="112"/>
        <v>경상남</v>
      </c>
      <c r="H7173" s="2" t="s">
        <v>29545</v>
      </c>
      <c r="I7173" s="2" t="s">
        <v>489</v>
      </c>
      <c r="J7173" s="2" t="s">
        <v>29544</v>
      </c>
    </row>
    <row r="7174" spans="1:10" x14ac:dyDescent="0.3">
      <c r="A7174" s="3">
        <v>10461</v>
      </c>
      <c r="B7174" s="3">
        <v>1248141873</v>
      </c>
      <c r="C7174" s="2" t="s">
        <v>29561</v>
      </c>
      <c r="D7174" s="2" t="s">
        <v>1</v>
      </c>
      <c r="E7174" s="3" t="s">
        <v>2</v>
      </c>
      <c r="F7174" s="3">
        <v>48250</v>
      </c>
      <c r="G7174" s="3" t="str">
        <f t="shared" si="112"/>
        <v>경상남</v>
      </c>
      <c r="H7174" s="2" t="s">
        <v>29563</v>
      </c>
      <c r="I7174" s="2" t="s">
        <v>63</v>
      </c>
      <c r="J7174" s="2" t="s">
        <v>29562</v>
      </c>
    </row>
    <row r="7175" spans="1:10" x14ac:dyDescent="0.3">
      <c r="A7175" s="3">
        <v>10628</v>
      </c>
      <c r="B7175" s="3">
        <v>6088135530</v>
      </c>
      <c r="C7175" s="2" t="s">
        <v>30020</v>
      </c>
      <c r="D7175" s="2" t="s">
        <v>1</v>
      </c>
      <c r="E7175" s="3" t="s">
        <v>2</v>
      </c>
      <c r="F7175" s="3">
        <v>48730</v>
      </c>
      <c r="G7175" s="3" t="str">
        <f t="shared" si="112"/>
        <v>경상남</v>
      </c>
      <c r="H7175" s="2" t="s">
        <v>30022</v>
      </c>
      <c r="I7175" s="2" t="s">
        <v>176</v>
      </c>
      <c r="J7175" s="2" t="s">
        <v>30021</v>
      </c>
    </row>
    <row r="7176" spans="1:10" x14ac:dyDescent="0.3">
      <c r="A7176" s="3">
        <v>10697</v>
      </c>
      <c r="B7176" s="3">
        <v>6158176733</v>
      </c>
      <c r="C7176" s="2" t="s">
        <v>30210</v>
      </c>
      <c r="D7176" s="2" t="s">
        <v>1</v>
      </c>
      <c r="E7176" s="3" t="s">
        <v>2</v>
      </c>
      <c r="F7176" s="3">
        <v>48250</v>
      </c>
      <c r="G7176" s="3" t="str">
        <f t="shared" si="112"/>
        <v>경상남</v>
      </c>
      <c r="H7176" s="2" t="s">
        <v>30212</v>
      </c>
      <c r="I7176" s="2" t="s">
        <v>489</v>
      </c>
      <c r="J7176" s="2" t="s">
        <v>30211</v>
      </c>
    </row>
    <row r="7177" spans="1:10" x14ac:dyDescent="0.3">
      <c r="A7177" s="3">
        <v>10764</v>
      </c>
      <c r="B7177" s="3">
        <v>6108197790</v>
      </c>
      <c r="C7177" s="2" t="s">
        <v>30379</v>
      </c>
      <c r="D7177" s="2" t="s">
        <v>1</v>
      </c>
      <c r="E7177" s="3" t="s">
        <v>2</v>
      </c>
      <c r="F7177" s="3">
        <v>48330</v>
      </c>
      <c r="G7177" s="3" t="str">
        <f t="shared" si="112"/>
        <v>경상남</v>
      </c>
      <c r="H7177" s="2" t="s">
        <v>30381</v>
      </c>
      <c r="I7177" s="2" t="s">
        <v>3199</v>
      </c>
      <c r="J7177" s="2" t="s">
        <v>30380</v>
      </c>
    </row>
    <row r="7178" spans="1:10" x14ac:dyDescent="0.3">
      <c r="A7178" s="3">
        <v>10829</v>
      </c>
      <c r="B7178" s="3">
        <v>6158115890</v>
      </c>
      <c r="C7178" s="2" t="s">
        <v>30558</v>
      </c>
      <c r="D7178" s="2" t="s">
        <v>325</v>
      </c>
      <c r="E7178" s="3" t="s">
        <v>326</v>
      </c>
      <c r="F7178" s="3">
        <v>48250</v>
      </c>
      <c r="G7178" s="3" t="str">
        <f t="shared" si="112"/>
        <v>경상남</v>
      </c>
      <c r="H7178" s="2" t="s">
        <v>30560</v>
      </c>
      <c r="I7178" s="2" t="s">
        <v>698</v>
      </c>
      <c r="J7178" s="2" t="s">
        <v>30559</v>
      </c>
    </row>
    <row r="7179" spans="1:10" x14ac:dyDescent="0.3">
      <c r="A7179" s="3">
        <v>11063</v>
      </c>
      <c r="B7179" s="3">
        <v>6098118612</v>
      </c>
      <c r="C7179" s="2" t="s">
        <v>31178</v>
      </c>
      <c r="D7179" s="2" t="s">
        <v>1</v>
      </c>
      <c r="E7179" s="3" t="s">
        <v>2</v>
      </c>
      <c r="F7179" s="3">
        <v>48123</v>
      </c>
      <c r="G7179" s="3" t="str">
        <f t="shared" si="112"/>
        <v>경상남</v>
      </c>
      <c r="H7179" s="2" t="s">
        <v>31180</v>
      </c>
      <c r="I7179" s="2" t="s">
        <v>47</v>
      </c>
      <c r="J7179" s="2" t="s">
        <v>31179</v>
      </c>
    </row>
    <row r="7180" spans="1:10" x14ac:dyDescent="0.3">
      <c r="A7180" s="3">
        <v>11251</v>
      </c>
      <c r="B7180" s="3">
        <v>6088171647</v>
      </c>
      <c r="C7180" s="2" t="s">
        <v>31682</v>
      </c>
      <c r="D7180" s="2" t="s">
        <v>239</v>
      </c>
      <c r="E7180" s="3" t="s">
        <v>240</v>
      </c>
      <c r="F7180" s="3">
        <v>48730</v>
      </c>
      <c r="G7180" s="3" t="str">
        <f t="shared" si="112"/>
        <v>경상남</v>
      </c>
      <c r="H7180" s="2" t="s">
        <v>31684</v>
      </c>
      <c r="I7180" s="2" t="s">
        <v>530</v>
      </c>
      <c r="J7180" s="2" t="s">
        <v>31683</v>
      </c>
    </row>
    <row r="7181" spans="1:10" x14ac:dyDescent="0.3">
      <c r="A7181" s="3">
        <v>11291</v>
      </c>
      <c r="B7181" s="3">
        <v>6131251123</v>
      </c>
      <c r="C7181" s="2" t="s">
        <v>19852</v>
      </c>
      <c r="D7181" s="2" t="s">
        <v>1</v>
      </c>
      <c r="E7181" s="3" t="s">
        <v>2</v>
      </c>
      <c r="F7181" s="3">
        <v>48240</v>
      </c>
      <c r="G7181" s="3" t="str">
        <f t="shared" si="112"/>
        <v>경상남</v>
      </c>
      <c r="H7181" s="2" t="s">
        <v>31792</v>
      </c>
      <c r="I7181" s="2" t="s">
        <v>763</v>
      </c>
      <c r="J7181" s="2" t="s">
        <v>31791</v>
      </c>
    </row>
    <row r="7182" spans="1:10" x14ac:dyDescent="0.3">
      <c r="A7182" s="3">
        <v>11336</v>
      </c>
      <c r="B7182" s="3">
        <v>6158108424</v>
      </c>
      <c r="C7182" s="2" t="s">
        <v>31918</v>
      </c>
      <c r="D7182" s="2" t="s">
        <v>1</v>
      </c>
      <c r="E7182" s="3" t="s">
        <v>2</v>
      </c>
      <c r="F7182" s="3">
        <v>48740</v>
      </c>
      <c r="G7182" s="3" t="str">
        <f t="shared" si="112"/>
        <v>경상남</v>
      </c>
      <c r="H7182" s="2" t="s">
        <v>31920</v>
      </c>
      <c r="I7182" s="2" t="s">
        <v>2593</v>
      </c>
      <c r="J7182" s="2" t="s">
        <v>31919</v>
      </c>
    </row>
    <row r="7183" spans="1:10" x14ac:dyDescent="0.3">
      <c r="A7183" s="3">
        <v>11337</v>
      </c>
      <c r="B7183" s="3">
        <v>6178117424</v>
      </c>
      <c r="C7183" s="2" t="s">
        <v>31921</v>
      </c>
      <c r="D7183" s="2" t="s">
        <v>1</v>
      </c>
      <c r="E7183" s="3" t="s">
        <v>2</v>
      </c>
      <c r="F7183" s="3">
        <v>48250</v>
      </c>
      <c r="G7183" s="3" t="str">
        <f t="shared" si="112"/>
        <v>경상남</v>
      </c>
      <c r="H7183" s="2" t="s">
        <v>31923</v>
      </c>
      <c r="I7183" s="2" t="s">
        <v>875</v>
      </c>
      <c r="J7183" s="2" t="s">
        <v>31922</v>
      </c>
    </row>
    <row r="7184" spans="1:10" x14ac:dyDescent="0.3">
      <c r="A7184" s="3">
        <v>11410</v>
      </c>
      <c r="B7184" s="3">
        <v>6138122342</v>
      </c>
      <c r="C7184" s="2" t="s">
        <v>32111</v>
      </c>
      <c r="D7184" s="2" t="s">
        <v>1</v>
      </c>
      <c r="E7184" s="3" t="s">
        <v>2</v>
      </c>
      <c r="F7184" s="3">
        <v>48170</v>
      </c>
      <c r="G7184" s="3" t="str">
        <f t="shared" si="112"/>
        <v>경상남</v>
      </c>
      <c r="H7184" s="2" t="s">
        <v>32113</v>
      </c>
      <c r="I7184" s="2" t="s">
        <v>63</v>
      </c>
      <c r="J7184" s="2" t="s">
        <v>32112</v>
      </c>
    </row>
    <row r="7185" spans="1:10" x14ac:dyDescent="0.3">
      <c r="A7185" s="3">
        <v>11441</v>
      </c>
      <c r="B7185" s="3">
        <v>6098123416</v>
      </c>
      <c r="C7185" s="2" t="s">
        <v>2213</v>
      </c>
      <c r="D7185" s="2" t="s">
        <v>1</v>
      </c>
      <c r="E7185" s="3" t="s">
        <v>2</v>
      </c>
      <c r="F7185" s="3">
        <v>48123</v>
      </c>
      <c r="G7185" s="3" t="str">
        <f t="shared" si="112"/>
        <v>경상남</v>
      </c>
      <c r="H7185" s="2" t="s">
        <v>32197</v>
      </c>
      <c r="I7185" s="2" t="s">
        <v>667</v>
      </c>
      <c r="J7185" s="2" t="s">
        <v>32196</v>
      </c>
    </row>
    <row r="7186" spans="1:10" x14ac:dyDescent="0.3">
      <c r="A7186" s="3">
        <v>11443</v>
      </c>
      <c r="B7186" s="3">
        <v>6158109438</v>
      </c>
      <c r="C7186" s="2" t="s">
        <v>32201</v>
      </c>
      <c r="D7186" s="2" t="s">
        <v>1</v>
      </c>
      <c r="E7186" s="3" t="s">
        <v>2</v>
      </c>
      <c r="F7186" s="3">
        <v>48121</v>
      </c>
      <c r="G7186" s="3" t="str">
        <f t="shared" si="112"/>
        <v>경상남</v>
      </c>
      <c r="H7186" s="2" t="s">
        <v>32203</v>
      </c>
      <c r="I7186" s="2" t="s">
        <v>4333</v>
      </c>
      <c r="J7186" s="2" t="s">
        <v>32202</v>
      </c>
    </row>
    <row r="7187" spans="1:10" x14ac:dyDescent="0.3">
      <c r="A7187" s="3">
        <v>11513</v>
      </c>
      <c r="B7187" s="3">
        <v>6098142766</v>
      </c>
      <c r="C7187" s="2" t="s">
        <v>32395</v>
      </c>
      <c r="D7187" s="2" t="s">
        <v>1</v>
      </c>
      <c r="E7187" s="3" t="s">
        <v>2</v>
      </c>
      <c r="F7187" s="3">
        <v>48125</v>
      </c>
      <c r="G7187" s="3" t="str">
        <f t="shared" si="112"/>
        <v>경상남</v>
      </c>
      <c r="H7187" s="2" t="s">
        <v>32397</v>
      </c>
      <c r="I7187" s="2" t="s">
        <v>451</v>
      </c>
      <c r="J7187" s="2" t="s">
        <v>32396</v>
      </c>
    </row>
    <row r="7188" spans="1:10" x14ac:dyDescent="0.3">
      <c r="A7188" s="3">
        <v>11517</v>
      </c>
      <c r="B7188" s="3">
        <v>6158148601</v>
      </c>
      <c r="C7188" s="2" t="s">
        <v>32407</v>
      </c>
      <c r="D7188" s="2" t="s">
        <v>1</v>
      </c>
      <c r="E7188" s="3" t="s">
        <v>2</v>
      </c>
      <c r="F7188" s="3">
        <v>48121</v>
      </c>
      <c r="G7188" s="3" t="str">
        <f t="shared" si="112"/>
        <v>경상남</v>
      </c>
      <c r="H7188" s="2" t="s">
        <v>32409</v>
      </c>
      <c r="I7188" s="2" t="s">
        <v>67</v>
      </c>
      <c r="J7188" s="2" t="s">
        <v>32408</v>
      </c>
    </row>
    <row r="7189" spans="1:10" x14ac:dyDescent="0.3">
      <c r="A7189" s="3">
        <v>11552</v>
      </c>
      <c r="B7189" s="3">
        <v>6098194930</v>
      </c>
      <c r="C7189" s="2" t="s">
        <v>32499</v>
      </c>
      <c r="D7189" s="2" t="s">
        <v>1</v>
      </c>
      <c r="E7189" s="3" t="s">
        <v>2</v>
      </c>
      <c r="F7189" s="3">
        <v>48123</v>
      </c>
      <c r="G7189" s="3" t="str">
        <f t="shared" si="112"/>
        <v>경상남</v>
      </c>
      <c r="H7189" s="2" t="s">
        <v>32501</v>
      </c>
      <c r="I7189" s="2" t="s">
        <v>440</v>
      </c>
      <c r="J7189" s="2" t="s">
        <v>32500</v>
      </c>
    </row>
    <row r="7190" spans="1:10" x14ac:dyDescent="0.3">
      <c r="A7190" s="3">
        <v>11652</v>
      </c>
      <c r="B7190" s="3">
        <v>6098178681</v>
      </c>
      <c r="C7190" s="2" t="s">
        <v>32770</v>
      </c>
      <c r="D7190" s="2" t="s">
        <v>1</v>
      </c>
      <c r="E7190" s="3" t="s">
        <v>2</v>
      </c>
      <c r="F7190" s="3">
        <v>48121</v>
      </c>
      <c r="G7190" s="3" t="str">
        <f t="shared" si="112"/>
        <v>경상남</v>
      </c>
      <c r="H7190" s="2" t="s">
        <v>7411</v>
      </c>
      <c r="I7190" s="2" t="s">
        <v>51</v>
      </c>
      <c r="J7190" s="2" t="s">
        <v>32771</v>
      </c>
    </row>
    <row r="7191" spans="1:10" x14ac:dyDescent="0.3">
      <c r="A7191" s="3">
        <v>11883</v>
      </c>
      <c r="B7191" s="3">
        <v>6088104658</v>
      </c>
      <c r="C7191" s="2" t="s">
        <v>33365</v>
      </c>
      <c r="D7191" s="2" t="s">
        <v>1</v>
      </c>
      <c r="E7191" s="3" t="s">
        <v>2</v>
      </c>
      <c r="F7191" s="3">
        <v>48121</v>
      </c>
      <c r="G7191" s="3" t="str">
        <f t="shared" si="112"/>
        <v>경상남</v>
      </c>
      <c r="H7191" s="2" t="s">
        <v>33367</v>
      </c>
      <c r="I7191" s="2" t="s">
        <v>1898</v>
      </c>
      <c r="J7191" s="2" t="s">
        <v>33366</v>
      </c>
    </row>
    <row r="7192" spans="1:10" x14ac:dyDescent="0.3">
      <c r="A7192" s="3">
        <v>12018</v>
      </c>
      <c r="B7192" s="3">
        <v>6098140792</v>
      </c>
      <c r="C7192" s="2" t="s">
        <v>33717</v>
      </c>
      <c r="D7192" s="2" t="s">
        <v>1</v>
      </c>
      <c r="E7192" s="3" t="s">
        <v>2</v>
      </c>
      <c r="F7192" s="3">
        <v>48250</v>
      </c>
      <c r="G7192" s="3" t="str">
        <f t="shared" si="112"/>
        <v>경상남</v>
      </c>
      <c r="H7192" s="2" t="s">
        <v>33719</v>
      </c>
      <c r="I7192" s="2" t="s">
        <v>1310</v>
      </c>
      <c r="J7192" s="2" t="s">
        <v>33718</v>
      </c>
    </row>
    <row r="7193" spans="1:10" x14ac:dyDescent="0.3">
      <c r="A7193" s="3">
        <v>12020</v>
      </c>
      <c r="B7193" s="3">
        <v>6158123973</v>
      </c>
      <c r="C7193" s="2" t="s">
        <v>33723</v>
      </c>
      <c r="D7193" s="2" t="s">
        <v>239</v>
      </c>
      <c r="E7193" s="3" t="s">
        <v>240</v>
      </c>
      <c r="F7193" s="3">
        <v>48250</v>
      </c>
      <c r="G7193" s="3" t="str">
        <f t="shared" si="112"/>
        <v>경상남</v>
      </c>
      <c r="H7193" s="2" t="s">
        <v>33725</v>
      </c>
      <c r="I7193" s="2" t="s">
        <v>393</v>
      </c>
      <c r="J7193" s="2" t="s">
        <v>33724</v>
      </c>
    </row>
    <row r="7194" spans="1:10" x14ac:dyDescent="0.3">
      <c r="A7194" s="3">
        <v>12122</v>
      </c>
      <c r="B7194" s="3">
        <v>6058137766</v>
      </c>
      <c r="C7194" s="2" t="s">
        <v>33992</v>
      </c>
      <c r="D7194" s="2" t="s">
        <v>1</v>
      </c>
      <c r="E7194" s="3" t="s">
        <v>2</v>
      </c>
      <c r="F7194" s="3">
        <v>48123</v>
      </c>
      <c r="G7194" s="3" t="str">
        <f t="shared" si="112"/>
        <v>경상남</v>
      </c>
      <c r="H7194" s="2" t="s">
        <v>33994</v>
      </c>
      <c r="I7194" s="2" t="s">
        <v>575</v>
      </c>
      <c r="J7194" s="2" t="s">
        <v>33993</v>
      </c>
    </row>
    <row r="7195" spans="1:10" x14ac:dyDescent="0.3">
      <c r="A7195" s="3">
        <v>12125</v>
      </c>
      <c r="B7195" s="3">
        <v>6138152583</v>
      </c>
      <c r="C7195" s="2" t="s">
        <v>34000</v>
      </c>
      <c r="D7195" s="2" t="s">
        <v>1</v>
      </c>
      <c r="E7195" s="3" t="s">
        <v>2</v>
      </c>
      <c r="F7195" s="3">
        <v>48170</v>
      </c>
      <c r="G7195" s="3" t="str">
        <f t="shared" si="112"/>
        <v>경상남</v>
      </c>
      <c r="H7195" s="2" t="s">
        <v>34002</v>
      </c>
      <c r="I7195" s="2" t="s">
        <v>12418</v>
      </c>
      <c r="J7195" s="2" t="s">
        <v>34001</v>
      </c>
    </row>
    <row r="7196" spans="1:10" x14ac:dyDescent="0.3">
      <c r="A7196" s="3">
        <v>12190</v>
      </c>
      <c r="B7196" s="3">
        <v>6088119694</v>
      </c>
      <c r="C7196" s="2" t="s">
        <v>34174</v>
      </c>
      <c r="D7196" s="2" t="s">
        <v>1</v>
      </c>
      <c r="E7196" s="3" t="s">
        <v>2</v>
      </c>
      <c r="F7196" s="3">
        <v>48125</v>
      </c>
      <c r="G7196" s="3" t="str">
        <f t="shared" si="112"/>
        <v>경상남</v>
      </c>
      <c r="H7196" s="2" t="s">
        <v>34176</v>
      </c>
      <c r="I7196" s="2" t="s">
        <v>260</v>
      </c>
      <c r="J7196" s="2" t="s">
        <v>34175</v>
      </c>
    </row>
    <row r="7197" spans="1:10" x14ac:dyDescent="0.3">
      <c r="A7197" s="3">
        <v>12294</v>
      </c>
      <c r="B7197" s="3">
        <v>6218163214</v>
      </c>
      <c r="C7197" s="2" t="s">
        <v>34466</v>
      </c>
      <c r="D7197" s="2" t="s">
        <v>239</v>
      </c>
      <c r="E7197" s="3" t="s">
        <v>240</v>
      </c>
      <c r="F7197" s="3">
        <v>48330</v>
      </c>
      <c r="G7197" s="3" t="str">
        <f t="shared" si="112"/>
        <v>경상남</v>
      </c>
      <c r="H7197" s="2" t="s">
        <v>34468</v>
      </c>
      <c r="I7197" s="2" t="s">
        <v>154</v>
      </c>
      <c r="J7197" s="2" t="s">
        <v>34467</v>
      </c>
    </row>
    <row r="7198" spans="1:10" x14ac:dyDescent="0.3">
      <c r="A7198" s="3">
        <v>12426</v>
      </c>
      <c r="B7198" s="3">
        <v>6088107714</v>
      </c>
      <c r="C7198" s="2" t="s">
        <v>34830</v>
      </c>
      <c r="D7198" s="2" t="s">
        <v>895</v>
      </c>
      <c r="E7198" s="3" t="s">
        <v>896</v>
      </c>
      <c r="F7198" s="3">
        <v>48125</v>
      </c>
      <c r="G7198" s="3" t="str">
        <f t="shared" si="112"/>
        <v>경상남</v>
      </c>
      <c r="H7198" s="2" t="s">
        <v>34832</v>
      </c>
      <c r="I7198" s="2" t="s">
        <v>2102</v>
      </c>
      <c r="J7198" s="2" t="s">
        <v>34831</v>
      </c>
    </row>
    <row r="7199" spans="1:10" x14ac:dyDescent="0.3">
      <c r="A7199" s="3">
        <v>12724</v>
      </c>
      <c r="B7199" s="3">
        <v>6218191175</v>
      </c>
      <c r="C7199" s="2" t="s">
        <v>35646</v>
      </c>
      <c r="D7199" s="2" t="s">
        <v>1</v>
      </c>
      <c r="E7199" s="3" t="s">
        <v>2</v>
      </c>
      <c r="F7199" s="3">
        <v>48330</v>
      </c>
      <c r="G7199" s="3" t="str">
        <f t="shared" si="112"/>
        <v>경상남</v>
      </c>
      <c r="H7199" s="2" t="s">
        <v>35648</v>
      </c>
      <c r="I7199" s="2" t="s">
        <v>1411</v>
      </c>
      <c r="J7199" s="2" t="s">
        <v>35647</v>
      </c>
    </row>
    <row r="7200" spans="1:10" x14ac:dyDescent="0.3">
      <c r="A7200" s="3">
        <v>12761</v>
      </c>
      <c r="B7200" s="3">
        <v>6064366321</v>
      </c>
      <c r="C7200" s="2" t="s">
        <v>35742</v>
      </c>
      <c r="D7200" s="2" t="s">
        <v>1</v>
      </c>
      <c r="E7200" s="3" t="s">
        <v>2</v>
      </c>
      <c r="F7200" s="3">
        <v>48250</v>
      </c>
      <c r="G7200" s="3" t="str">
        <f t="shared" si="112"/>
        <v>경상남</v>
      </c>
      <c r="H7200" s="2" t="s">
        <v>35744</v>
      </c>
      <c r="I7200" s="2" t="s">
        <v>63</v>
      </c>
      <c r="J7200" s="2" t="s">
        <v>35743</v>
      </c>
    </row>
    <row r="7201" spans="1:10" x14ac:dyDescent="0.3">
      <c r="A7201" s="3">
        <v>12864</v>
      </c>
      <c r="B7201" s="3">
        <v>6038108343</v>
      </c>
      <c r="C7201" s="2" t="s">
        <v>36015</v>
      </c>
      <c r="D7201" s="2" t="s">
        <v>1</v>
      </c>
      <c r="E7201" s="3" t="s">
        <v>2</v>
      </c>
      <c r="F7201" s="3">
        <v>48250</v>
      </c>
      <c r="G7201" s="3" t="str">
        <f t="shared" si="112"/>
        <v>경상남</v>
      </c>
      <c r="H7201" s="2" t="s">
        <v>36017</v>
      </c>
      <c r="I7201" s="2" t="s">
        <v>616</v>
      </c>
      <c r="J7201" s="2" t="s">
        <v>36016</v>
      </c>
    </row>
    <row r="7202" spans="1:10" x14ac:dyDescent="0.3">
      <c r="A7202" s="3">
        <v>12867</v>
      </c>
      <c r="B7202" s="3">
        <v>6068162235</v>
      </c>
      <c r="C7202" s="2" t="s">
        <v>36024</v>
      </c>
      <c r="D7202" s="2" t="s">
        <v>1</v>
      </c>
      <c r="E7202" s="3" t="s">
        <v>2</v>
      </c>
      <c r="F7202" s="3">
        <v>48250</v>
      </c>
      <c r="G7202" s="3" t="str">
        <f t="shared" si="112"/>
        <v>경상남</v>
      </c>
      <c r="H7202" s="2" t="s">
        <v>36026</v>
      </c>
      <c r="I7202" s="2" t="s">
        <v>8853</v>
      </c>
      <c r="J7202" s="2" t="s">
        <v>36025</v>
      </c>
    </row>
    <row r="7203" spans="1:10" x14ac:dyDescent="0.3">
      <c r="A7203" s="3">
        <v>12992</v>
      </c>
      <c r="B7203" s="3">
        <v>6088113706</v>
      </c>
      <c r="C7203" s="2" t="s">
        <v>5875</v>
      </c>
      <c r="D7203" s="2" t="s">
        <v>1</v>
      </c>
      <c r="E7203" s="3" t="s">
        <v>2</v>
      </c>
      <c r="F7203" s="3">
        <v>48127</v>
      </c>
      <c r="G7203" s="3" t="str">
        <f t="shared" si="112"/>
        <v>경상남</v>
      </c>
      <c r="H7203" s="2" t="s">
        <v>36345</v>
      </c>
      <c r="I7203" s="2" t="s">
        <v>5</v>
      </c>
      <c r="J7203" s="2" t="s">
        <v>36344</v>
      </c>
    </row>
    <row r="7204" spans="1:10" x14ac:dyDescent="0.3">
      <c r="A7204" s="3">
        <v>12993</v>
      </c>
      <c r="B7204" s="3">
        <v>6098135829</v>
      </c>
      <c r="C7204" s="2" t="s">
        <v>36346</v>
      </c>
      <c r="D7204" s="2" t="s">
        <v>1</v>
      </c>
      <c r="E7204" s="3" t="s">
        <v>2</v>
      </c>
      <c r="F7204" s="3">
        <v>48123</v>
      </c>
      <c r="G7204" s="3" t="str">
        <f t="shared" si="112"/>
        <v>경상남</v>
      </c>
      <c r="H7204" s="2" t="s">
        <v>36348</v>
      </c>
      <c r="I7204" s="2" t="s">
        <v>63</v>
      </c>
      <c r="J7204" s="2" t="s">
        <v>36347</v>
      </c>
    </row>
    <row r="7205" spans="1:10" x14ac:dyDescent="0.3">
      <c r="A7205" s="3">
        <v>13029</v>
      </c>
      <c r="B7205" s="3">
        <v>6158159603</v>
      </c>
      <c r="C7205" s="2" t="s">
        <v>36443</v>
      </c>
      <c r="D7205" s="2" t="s">
        <v>1</v>
      </c>
      <c r="E7205" s="3" t="s">
        <v>2</v>
      </c>
      <c r="F7205" s="3">
        <v>48121</v>
      </c>
      <c r="G7205" s="3" t="str">
        <f t="shared" si="112"/>
        <v>경상남</v>
      </c>
      <c r="H7205" s="2" t="s">
        <v>36445</v>
      </c>
      <c r="I7205" s="2" t="s">
        <v>260</v>
      </c>
      <c r="J7205" s="2" t="s">
        <v>36444</v>
      </c>
    </row>
    <row r="7206" spans="1:10" x14ac:dyDescent="0.3">
      <c r="A7206" s="3">
        <v>13160</v>
      </c>
      <c r="B7206" s="3">
        <v>6218128444</v>
      </c>
      <c r="C7206" s="2" t="s">
        <v>36799</v>
      </c>
      <c r="D7206" s="2" t="s">
        <v>1</v>
      </c>
      <c r="E7206" s="3" t="s">
        <v>2</v>
      </c>
      <c r="F7206" s="3">
        <v>48330</v>
      </c>
      <c r="G7206" s="3" t="str">
        <f t="shared" si="112"/>
        <v>경상남</v>
      </c>
      <c r="H7206" s="2" t="s">
        <v>36801</v>
      </c>
      <c r="I7206" s="2" t="s">
        <v>5091</v>
      </c>
      <c r="J7206" s="2" t="s">
        <v>36800</v>
      </c>
    </row>
    <row r="7207" spans="1:10" x14ac:dyDescent="0.3">
      <c r="A7207" s="3">
        <v>13161</v>
      </c>
      <c r="B7207" s="3">
        <v>6218173221</v>
      </c>
      <c r="C7207" s="2" t="s">
        <v>36802</v>
      </c>
      <c r="D7207" s="2" t="s">
        <v>1</v>
      </c>
      <c r="E7207" s="3" t="s">
        <v>2</v>
      </c>
      <c r="F7207" s="3">
        <v>48330</v>
      </c>
      <c r="G7207" s="3" t="str">
        <f t="shared" si="112"/>
        <v>경상남</v>
      </c>
      <c r="H7207" s="2" t="s">
        <v>36804</v>
      </c>
      <c r="I7207" s="2" t="s">
        <v>382</v>
      </c>
      <c r="J7207" s="2" t="s">
        <v>36803</v>
      </c>
    </row>
    <row r="7208" spans="1:10" x14ac:dyDescent="0.3">
      <c r="A7208" s="3">
        <v>13201</v>
      </c>
      <c r="B7208" s="3">
        <v>6128124648</v>
      </c>
      <c r="C7208" s="2" t="s">
        <v>36905</v>
      </c>
      <c r="D7208" s="2" t="s">
        <v>1</v>
      </c>
      <c r="E7208" s="3" t="s">
        <v>2</v>
      </c>
      <c r="F7208" s="3">
        <v>48310</v>
      </c>
      <c r="G7208" s="3" t="str">
        <f t="shared" si="112"/>
        <v>경상남</v>
      </c>
      <c r="H7208" s="2" t="s">
        <v>36907</v>
      </c>
      <c r="I7208" s="2" t="s">
        <v>530</v>
      </c>
      <c r="J7208" s="2" t="s">
        <v>36906</v>
      </c>
    </row>
    <row r="7209" spans="1:10" x14ac:dyDescent="0.3">
      <c r="A7209" s="3">
        <v>13202</v>
      </c>
      <c r="B7209" s="3">
        <v>6138107040</v>
      </c>
      <c r="C7209" s="2" t="s">
        <v>17695</v>
      </c>
      <c r="D7209" s="2" t="s">
        <v>1</v>
      </c>
      <c r="E7209" s="3" t="s">
        <v>2</v>
      </c>
      <c r="F7209" s="3">
        <v>48170</v>
      </c>
      <c r="G7209" s="3" t="str">
        <f t="shared" si="112"/>
        <v>경상남</v>
      </c>
      <c r="H7209" s="2" t="s">
        <v>36909</v>
      </c>
      <c r="I7209" s="2" t="s">
        <v>5</v>
      </c>
      <c r="J7209" s="2" t="s">
        <v>36908</v>
      </c>
    </row>
    <row r="7210" spans="1:10" x14ac:dyDescent="0.3">
      <c r="A7210" s="3">
        <v>13204</v>
      </c>
      <c r="B7210" s="3">
        <v>6218168029</v>
      </c>
      <c r="C7210" s="2" t="s">
        <v>36913</v>
      </c>
      <c r="D7210" s="2" t="s">
        <v>1</v>
      </c>
      <c r="E7210" s="3" t="s">
        <v>2</v>
      </c>
      <c r="F7210" s="3">
        <v>48220</v>
      </c>
      <c r="G7210" s="3" t="str">
        <f t="shared" si="112"/>
        <v>경상남</v>
      </c>
      <c r="H7210" s="2" t="s">
        <v>36915</v>
      </c>
      <c r="I7210" s="2" t="s">
        <v>575</v>
      </c>
      <c r="J7210" s="2" t="s">
        <v>36914</v>
      </c>
    </row>
    <row r="7211" spans="1:10" x14ac:dyDescent="0.3">
      <c r="A7211" s="3">
        <v>13267</v>
      </c>
      <c r="B7211" s="3">
        <v>6068162671</v>
      </c>
      <c r="C7211" s="2" t="s">
        <v>37083</v>
      </c>
      <c r="D7211" s="2" t="s">
        <v>1</v>
      </c>
      <c r="E7211" s="3" t="s">
        <v>2</v>
      </c>
      <c r="F7211" s="3">
        <v>48250</v>
      </c>
      <c r="G7211" s="3" t="str">
        <f t="shared" si="112"/>
        <v>경상남</v>
      </c>
      <c r="H7211" s="2" t="s">
        <v>37085</v>
      </c>
      <c r="I7211" s="2" t="s">
        <v>2020</v>
      </c>
      <c r="J7211" s="2" t="s">
        <v>37084</v>
      </c>
    </row>
    <row r="7212" spans="1:10" x14ac:dyDescent="0.3">
      <c r="A7212" s="3">
        <v>13401</v>
      </c>
      <c r="B7212" s="3">
        <v>6098116986</v>
      </c>
      <c r="C7212" s="2" t="s">
        <v>37448</v>
      </c>
      <c r="D7212" s="2" t="s">
        <v>1</v>
      </c>
      <c r="E7212" s="3" t="s">
        <v>2</v>
      </c>
      <c r="F7212" s="3">
        <v>48121</v>
      </c>
      <c r="G7212" s="3" t="str">
        <f t="shared" si="112"/>
        <v>경상남</v>
      </c>
      <c r="H7212" s="2" t="s">
        <v>37450</v>
      </c>
      <c r="I7212" s="2" t="s">
        <v>2862</v>
      </c>
      <c r="J7212" s="2" t="s">
        <v>37449</v>
      </c>
    </row>
    <row r="7213" spans="1:10" x14ac:dyDescent="0.3">
      <c r="A7213" s="3">
        <v>13564</v>
      </c>
      <c r="B7213" s="3">
        <v>1358150111</v>
      </c>
      <c r="C7213" s="2" t="s">
        <v>37896</v>
      </c>
      <c r="D7213" s="2" t="s">
        <v>471</v>
      </c>
      <c r="E7213" s="3" t="s">
        <v>2</v>
      </c>
      <c r="F7213" s="3">
        <v>48730</v>
      </c>
      <c r="G7213" s="3" t="str">
        <f t="shared" si="112"/>
        <v>경상남</v>
      </c>
      <c r="H7213" s="2" t="s">
        <v>37898</v>
      </c>
      <c r="I7213" s="2" t="s">
        <v>3045</v>
      </c>
      <c r="J7213" s="2" t="s">
        <v>37897</v>
      </c>
    </row>
    <row r="7214" spans="1:10" x14ac:dyDescent="0.3">
      <c r="A7214" s="3">
        <v>13584</v>
      </c>
      <c r="B7214" s="3">
        <v>6098128973</v>
      </c>
      <c r="C7214" s="2" t="s">
        <v>37948</v>
      </c>
      <c r="D7214" s="2" t="s">
        <v>1</v>
      </c>
      <c r="E7214" s="3" t="s">
        <v>2</v>
      </c>
      <c r="F7214" s="3">
        <v>48720</v>
      </c>
      <c r="G7214" s="3" t="str">
        <f t="shared" si="112"/>
        <v>경상남</v>
      </c>
      <c r="H7214" s="2" t="s">
        <v>37950</v>
      </c>
      <c r="I7214" s="2" t="s">
        <v>1142</v>
      </c>
      <c r="J7214" s="2" t="s">
        <v>37949</v>
      </c>
    </row>
    <row r="7215" spans="1:10" x14ac:dyDescent="0.3">
      <c r="A7215" s="3">
        <v>13626</v>
      </c>
      <c r="B7215" s="3">
        <v>6218129496</v>
      </c>
      <c r="C7215" s="2" t="s">
        <v>38058</v>
      </c>
      <c r="D7215" s="2" t="s">
        <v>895</v>
      </c>
      <c r="E7215" s="3" t="s">
        <v>896</v>
      </c>
      <c r="F7215" s="3">
        <v>48270</v>
      </c>
      <c r="G7215" s="3" t="str">
        <f t="shared" si="112"/>
        <v>경상남</v>
      </c>
      <c r="H7215" s="2" t="s">
        <v>38060</v>
      </c>
      <c r="I7215" s="2" t="s">
        <v>260</v>
      </c>
      <c r="J7215" s="2" t="s">
        <v>38059</v>
      </c>
    </row>
    <row r="7216" spans="1:10" x14ac:dyDescent="0.3">
      <c r="A7216" s="3">
        <v>13707</v>
      </c>
      <c r="B7216" s="3">
        <v>6138148435</v>
      </c>
      <c r="C7216" s="2" t="s">
        <v>7634</v>
      </c>
      <c r="D7216" s="2" t="s">
        <v>1</v>
      </c>
      <c r="E7216" s="3" t="s">
        <v>2</v>
      </c>
      <c r="F7216" s="3">
        <v>48170</v>
      </c>
      <c r="G7216" s="3" t="str">
        <f t="shared" si="112"/>
        <v>경상남</v>
      </c>
      <c r="H7216" s="2" t="s">
        <v>38262</v>
      </c>
      <c r="I7216" s="2" t="s">
        <v>99</v>
      </c>
      <c r="J7216" s="2" t="s">
        <v>38261</v>
      </c>
    </row>
    <row r="7217" spans="1:10" x14ac:dyDescent="0.3">
      <c r="A7217" s="3">
        <v>13781</v>
      </c>
      <c r="B7217" s="3">
        <v>6098159893</v>
      </c>
      <c r="C7217" s="2" t="s">
        <v>38459</v>
      </c>
      <c r="D7217" s="2" t="s">
        <v>1</v>
      </c>
      <c r="E7217" s="3" t="s">
        <v>2</v>
      </c>
      <c r="F7217" s="3">
        <v>48127</v>
      </c>
      <c r="G7217" s="3" t="str">
        <f t="shared" si="112"/>
        <v>경상남</v>
      </c>
      <c r="H7217" s="2" t="s">
        <v>38461</v>
      </c>
      <c r="I7217" s="2" t="s">
        <v>2048</v>
      </c>
      <c r="J7217" s="2" t="s">
        <v>38460</v>
      </c>
    </row>
    <row r="7218" spans="1:10" x14ac:dyDescent="0.3">
      <c r="A7218" s="3">
        <v>13897</v>
      </c>
      <c r="B7218" s="3">
        <v>6038150104</v>
      </c>
      <c r="C7218" s="2" t="s">
        <v>38757</v>
      </c>
      <c r="D7218" s="2" t="s">
        <v>1</v>
      </c>
      <c r="E7218" s="3" t="s">
        <v>2</v>
      </c>
      <c r="F7218" s="3">
        <v>48250</v>
      </c>
      <c r="G7218" s="3" t="str">
        <f t="shared" si="112"/>
        <v>경상남</v>
      </c>
      <c r="H7218" s="2" t="s">
        <v>38759</v>
      </c>
      <c r="I7218" s="2" t="s">
        <v>635</v>
      </c>
      <c r="J7218" s="2" t="s">
        <v>38758</v>
      </c>
    </row>
    <row r="7219" spans="1:10" x14ac:dyDescent="0.3">
      <c r="A7219" s="3">
        <v>13973</v>
      </c>
      <c r="B7219" s="3">
        <v>6068178644</v>
      </c>
      <c r="C7219" s="2" t="s">
        <v>38964</v>
      </c>
      <c r="D7219" s="2" t="s">
        <v>1</v>
      </c>
      <c r="E7219" s="3" t="s">
        <v>2</v>
      </c>
      <c r="F7219" s="3">
        <v>48250</v>
      </c>
      <c r="G7219" s="3" t="str">
        <f t="shared" si="112"/>
        <v>경상남</v>
      </c>
      <c r="H7219" s="2" t="s">
        <v>38966</v>
      </c>
      <c r="I7219" s="2" t="s">
        <v>797</v>
      </c>
      <c r="J7219" s="2" t="s">
        <v>38965</v>
      </c>
    </row>
    <row r="7220" spans="1:10" x14ac:dyDescent="0.3">
      <c r="A7220" s="3">
        <v>14206</v>
      </c>
      <c r="B7220" s="3">
        <v>6098161991</v>
      </c>
      <c r="C7220" s="2" t="s">
        <v>39604</v>
      </c>
      <c r="D7220" s="2" t="s">
        <v>1</v>
      </c>
      <c r="E7220" s="3" t="s">
        <v>2</v>
      </c>
      <c r="F7220" s="3">
        <v>48250</v>
      </c>
      <c r="G7220" s="3" t="str">
        <f t="shared" si="112"/>
        <v>경상남</v>
      </c>
      <c r="H7220" s="2" t="s">
        <v>39606</v>
      </c>
      <c r="I7220" s="2" t="s">
        <v>51</v>
      </c>
      <c r="J7220" s="2" t="s">
        <v>39605</v>
      </c>
    </row>
    <row r="7221" spans="1:10" x14ac:dyDescent="0.3">
      <c r="A7221" s="3">
        <v>14207</v>
      </c>
      <c r="B7221" s="3">
        <v>6098170700</v>
      </c>
      <c r="C7221" s="2" t="s">
        <v>39607</v>
      </c>
      <c r="D7221" s="2" t="s">
        <v>1</v>
      </c>
      <c r="E7221" s="3" t="s">
        <v>2</v>
      </c>
      <c r="F7221" s="3">
        <v>48121</v>
      </c>
      <c r="G7221" s="3" t="str">
        <f t="shared" si="112"/>
        <v>경상남</v>
      </c>
      <c r="H7221" s="2" t="s">
        <v>39609</v>
      </c>
      <c r="I7221" s="2" t="s">
        <v>605</v>
      </c>
      <c r="J7221" s="2" t="s">
        <v>39608</v>
      </c>
    </row>
    <row r="7222" spans="1:10" x14ac:dyDescent="0.3">
      <c r="A7222" s="3">
        <v>14367</v>
      </c>
      <c r="B7222" s="3">
        <v>6098166297</v>
      </c>
      <c r="C7222" s="2" t="s">
        <v>40023</v>
      </c>
      <c r="D7222" s="2" t="s">
        <v>1</v>
      </c>
      <c r="E7222" s="3" t="s">
        <v>2</v>
      </c>
      <c r="F7222" s="3">
        <v>48250</v>
      </c>
      <c r="G7222" s="3" t="str">
        <f t="shared" si="112"/>
        <v>경상남</v>
      </c>
      <c r="H7222" s="2" t="s">
        <v>40025</v>
      </c>
      <c r="I7222" s="2" t="s">
        <v>43</v>
      </c>
      <c r="J7222" s="2" t="s">
        <v>40024</v>
      </c>
    </row>
    <row r="7223" spans="1:10" x14ac:dyDescent="0.3">
      <c r="A7223" s="3">
        <v>14368</v>
      </c>
      <c r="B7223" s="3">
        <v>6158185678</v>
      </c>
      <c r="C7223" s="2" t="s">
        <v>40026</v>
      </c>
      <c r="D7223" s="2" t="s">
        <v>1</v>
      </c>
      <c r="E7223" s="3" t="s">
        <v>2</v>
      </c>
      <c r="F7223" s="3">
        <v>48250</v>
      </c>
      <c r="G7223" s="3" t="str">
        <f t="shared" si="112"/>
        <v>경상남</v>
      </c>
      <c r="H7223" s="2" t="s">
        <v>40028</v>
      </c>
      <c r="I7223" s="2" t="s">
        <v>1411</v>
      </c>
      <c r="J7223" s="2" t="s">
        <v>40027</v>
      </c>
    </row>
    <row r="7224" spans="1:10" x14ac:dyDescent="0.3">
      <c r="A7224" s="3">
        <v>14477</v>
      </c>
      <c r="B7224" s="3">
        <v>6088189550</v>
      </c>
      <c r="C7224" s="2" t="s">
        <v>40315</v>
      </c>
      <c r="D7224" s="2" t="s">
        <v>1</v>
      </c>
      <c r="E7224" s="3" t="s">
        <v>2</v>
      </c>
      <c r="F7224" s="3">
        <v>48127</v>
      </c>
      <c r="G7224" s="3" t="str">
        <f t="shared" si="112"/>
        <v>경상남</v>
      </c>
      <c r="H7224" s="2" t="s">
        <v>40317</v>
      </c>
      <c r="I7224" s="2" t="s">
        <v>63</v>
      </c>
      <c r="J7224" s="2" t="s">
        <v>40316</v>
      </c>
    </row>
    <row r="7225" spans="1:10" x14ac:dyDescent="0.3">
      <c r="A7225" s="3">
        <v>14558</v>
      </c>
      <c r="B7225" s="3">
        <v>6221161900</v>
      </c>
      <c r="C7225" s="2" t="s">
        <v>40531</v>
      </c>
      <c r="D7225" s="2" t="s">
        <v>1</v>
      </c>
      <c r="E7225" s="3" t="s">
        <v>2</v>
      </c>
      <c r="F7225" s="3">
        <v>48270</v>
      </c>
      <c r="G7225" s="3" t="str">
        <f t="shared" si="112"/>
        <v>경상남</v>
      </c>
      <c r="H7225" s="2" t="s">
        <v>40533</v>
      </c>
      <c r="I7225" s="2" t="s">
        <v>2304</v>
      </c>
      <c r="J7225" s="2" t="s">
        <v>40532</v>
      </c>
    </row>
    <row r="7226" spans="1:10" x14ac:dyDescent="0.3">
      <c r="A7226" s="3">
        <v>14622</v>
      </c>
      <c r="B7226" s="3">
        <v>6128123163</v>
      </c>
      <c r="C7226" s="2" t="s">
        <v>40702</v>
      </c>
      <c r="D7226" s="2" t="s">
        <v>1</v>
      </c>
      <c r="E7226" s="3" t="s">
        <v>2</v>
      </c>
      <c r="F7226" s="3">
        <v>48310</v>
      </c>
      <c r="G7226" s="3" t="str">
        <f t="shared" si="112"/>
        <v>경상남</v>
      </c>
      <c r="H7226" s="2" t="s">
        <v>40704</v>
      </c>
      <c r="I7226" s="2" t="s">
        <v>51</v>
      </c>
      <c r="J7226" s="2" t="s">
        <v>40703</v>
      </c>
    </row>
    <row r="7227" spans="1:10" x14ac:dyDescent="0.3">
      <c r="A7227" s="3">
        <v>14652</v>
      </c>
      <c r="B7227" s="3">
        <v>6091960845</v>
      </c>
      <c r="C7227" s="2" t="s">
        <v>40781</v>
      </c>
      <c r="D7227" s="2" t="s">
        <v>1</v>
      </c>
      <c r="E7227" s="3" t="s">
        <v>2</v>
      </c>
      <c r="F7227" s="3">
        <v>48129</v>
      </c>
      <c r="G7227" s="3" t="str">
        <f t="shared" si="112"/>
        <v>경상남</v>
      </c>
      <c r="H7227" s="2" t="s">
        <v>40783</v>
      </c>
      <c r="I7227" s="2" t="s">
        <v>582</v>
      </c>
      <c r="J7227" s="2" t="s">
        <v>40782</v>
      </c>
    </row>
    <row r="7228" spans="1:10" x14ac:dyDescent="0.3">
      <c r="A7228" s="3">
        <v>14701</v>
      </c>
      <c r="B7228" s="3">
        <v>6091316895</v>
      </c>
      <c r="C7228" s="2" t="s">
        <v>40914</v>
      </c>
      <c r="D7228" s="2" t="s">
        <v>1</v>
      </c>
      <c r="E7228" s="3" t="s">
        <v>2</v>
      </c>
      <c r="F7228" s="3">
        <v>48129</v>
      </c>
      <c r="G7228" s="3" t="str">
        <f t="shared" si="112"/>
        <v>경상남</v>
      </c>
      <c r="H7228" s="2" t="s">
        <v>40916</v>
      </c>
      <c r="I7228" s="2" t="s">
        <v>829</v>
      </c>
      <c r="J7228" s="2" t="s">
        <v>40915</v>
      </c>
    </row>
    <row r="7229" spans="1:10" x14ac:dyDescent="0.3">
      <c r="A7229" s="3">
        <v>14704</v>
      </c>
      <c r="B7229" s="3">
        <v>6218139223</v>
      </c>
      <c r="C7229" s="2" t="s">
        <v>40923</v>
      </c>
      <c r="D7229" s="2" t="s">
        <v>1</v>
      </c>
      <c r="E7229" s="3" t="s">
        <v>2</v>
      </c>
      <c r="F7229" s="3">
        <v>48250</v>
      </c>
      <c r="G7229" s="3" t="str">
        <f t="shared" si="112"/>
        <v>경상남</v>
      </c>
      <c r="H7229" s="2" t="s">
        <v>40925</v>
      </c>
      <c r="I7229" s="2" t="s">
        <v>705</v>
      </c>
      <c r="J7229" s="2" t="s">
        <v>40924</v>
      </c>
    </row>
    <row r="7230" spans="1:10" x14ac:dyDescent="0.3">
      <c r="A7230" s="3">
        <v>14742</v>
      </c>
      <c r="B7230" s="3">
        <v>6068185387</v>
      </c>
      <c r="C7230" s="2" t="s">
        <v>41025</v>
      </c>
      <c r="D7230" s="2" t="s">
        <v>1</v>
      </c>
      <c r="E7230" s="3" t="s">
        <v>2</v>
      </c>
      <c r="F7230" s="3">
        <v>48330</v>
      </c>
      <c r="G7230" s="3" t="str">
        <f t="shared" si="112"/>
        <v>경상남</v>
      </c>
      <c r="H7230" s="2" t="s">
        <v>41027</v>
      </c>
      <c r="I7230" s="2" t="s">
        <v>348</v>
      </c>
      <c r="J7230" s="2" t="s">
        <v>41026</v>
      </c>
    </row>
    <row r="7231" spans="1:10" x14ac:dyDescent="0.3">
      <c r="A7231" s="3">
        <v>14780</v>
      </c>
      <c r="B7231" s="3">
        <v>6158127663</v>
      </c>
      <c r="C7231" s="2" t="s">
        <v>41131</v>
      </c>
      <c r="D7231" s="2" t="s">
        <v>1</v>
      </c>
      <c r="E7231" s="3" t="s">
        <v>2</v>
      </c>
      <c r="F7231" s="3">
        <v>48270</v>
      </c>
      <c r="G7231" s="3" t="str">
        <f t="shared" si="112"/>
        <v>경상남</v>
      </c>
      <c r="H7231" s="2" t="s">
        <v>41133</v>
      </c>
      <c r="I7231" s="2" t="s">
        <v>4587</v>
      </c>
      <c r="J7231" s="2" t="s">
        <v>41132</v>
      </c>
    </row>
    <row r="7232" spans="1:10" x14ac:dyDescent="0.3">
      <c r="A7232" s="3">
        <v>14856</v>
      </c>
      <c r="B7232" s="3">
        <v>6158112312</v>
      </c>
      <c r="C7232" s="2" t="s">
        <v>41322</v>
      </c>
      <c r="D7232" s="2" t="s">
        <v>1</v>
      </c>
      <c r="E7232" s="3" t="s">
        <v>2</v>
      </c>
      <c r="F7232" s="3">
        <v>48250</v>
      </c>
      <c r="G7232" s="3" t="str">
        <f t="shared" si="112"/>
        <v>경상남</v>
      </c>
      <c r="H7232" s="2" t="s">
        <v>41324</v>
      </c>
      <c r="I7232" s="2" t="s">
        <v>1328</v>
      </c>
      <c r="J7232" s="2" t="s">
        <v>41323</v>
      </c>
    </row>
    <row r="7233" spans="1:10" x14ac:dyDescent="0.3">
      <c r="A7233" s="3">
        <v>14907</v>
      </c>
      <c r="B7233" s="3">
        <v>6218144779</v>
      </c>
      <c r="C7233" s="2" t="s">
        <v>41457</v>
      </c>
      <c r="D7233" s="2" t="s">
        <v>1</v>
      </c>
      <c r="E7233" s="3" t="s">
        <v>2</v>
      </c>
      <c r="F7233" s="3">
        <v>48330</v>
      </c>
      <c r="G7233" s="3" t="str">
        <f t="shared" si="112"/>
        <v>경상남</v>
      </c>
      <c r="H7233" s="2" t="s">
        <v>41459</v>
      </c>
      <c r="I7233" s="2" t="s">
        <v>616</v>
      </c>
      <c r="J7233" s="2" t="s">
        <v>41458</v>
      </c>
    </row>
    <row r="7234" spans="1:10" x14ac:dyDescent="0.3">
      <c r="A7234" s="3">
        <v>14954</v>
      </c>
      <c r="B7234" s="3">
        <v>6218109525</v>
      </c>
      <c r="C7234" s="2" t="s">
        <v>41574</v>
      </c>
      <c r="D7234" s="2" t="s">
        <v>1</v>
      </c>
      <c r="E7234" s="3" t="s">
        <v>2</v>
      </c>
      <c r="F7234" s="3">
        <v>48330</v>
      </c>
      <c r="G7234" s="3" t="str">
        <f t="shared" si="112"/>
        <v>경상남</v>
      </c>
      <c r="H7234" s="2" t="s">
        <v>41576</v>
      </c>
      <c r="I7234" s="2" t="s">
        <v>2677</v>
      </c>
      <c r="J7234" s="2" t="s">
        <v>41575</v>
      </c>
    </row>
    <row r="7235" spans="1:10" x14ac:dyDescent="0.3">
      <c r="A7235" s="3">
        <v>15046</v>
      </c>
      <c r="B7235" s="3">
        <v>6098163679</v>
      </c>
      <c r="C7235" s="2" t="s">
        <v>41829</v>
      </c>
      <c r="D7235" s="2" t="s">
        <v>1</v>
      </c>
      <c r="E7235" s="3" t="s">
        <v>2</v>
      </c>
      <c r="F7235" s="3">
        <v>48121</v>
      </c>
      <c r="G7235" s="3" t="str">
        <f t="shared" ref="G7235:G7298" si="113">LEFT(H7235,3)</f>
        <v>경상남</v>
      </c>
      <c r="H7235" s="2" t="s">
        <v>41830</v>
      </c>
      <c r="I7235" s="2" t="s">
        <v>5528</v>
      </c>
      <c r="J7235" s="2" t="s">
        <v>24208</v>
      </c>
    </row>
    <row r="7236" spans="1:10" x14ac:dyDescent="0.3">
      <c r="A7236" s="3">
        <v>15049</v>
      </c>
      <c r="B7236" s="3">
        <v>6218181513</v>
      </c>
      <c r="C7236" s="2" t="s">
        <v>41837</v>
      </c>
      <c r="D7236" s="2" t="s">
        <v>1</v>
      </c>
      <c r="E7236" s="3" t="s">
        <v>2</v>
      </c>
      <c r="F7236" s="3">
        <v>48330</v>
      </c>
      <c r="G7236" s="3" t="str">
        <f t="shared" si="113"/>
        <v>경상남</v>
      </c>
      <c r="H7236" s="2" t="s">
        <v>41839</v>
      </c>
      <c r="I7236" s="2" t="s">
        <v>4762</v>
      </c>
      <c r="J7236" s="2" t="s">
        <v>41838</v>
      </c>
    </row>
    <row r="7237" spans="1:10" x14ac:dyDescent="0.3">
      <c r="A7237" s="3">
        <v>15267</v>
      </c>
      <c r="B7237" s="3">
        <v>6183568496</v>
      </c>
      <c r="C7237" s="2" t="s">
        <v>42412</v>
      </c>
      <c r="D7237" s="2" t="s">
        <v>1</v>
      </c>
      <c r="E7237" s="3" t="s">
        <v>2</v>
      </c>
      <c r="F7237" s="3">
        <v>48330</v>
      </c>
      <c r="G7237" s="3" t="str">
        <f t="shared" si="113"/>
        <v>경상남</v>
      </c>
      <c r="H7237" s="2" t="s">
        <v>42414</v>
      </c>
      <c r="I7237" s="2" t="s">
        <v>1234</v>
      </c>
      <c r="J7237" s="2" t="s">
        <v>42413</v>
      </c>
    </row>
    <row r="7238" spans="1:10" x14ac:dyDescent="0.3">
      <c r="A7238" s="3">
        <v>15268</v>
      </c>
      <c r="B7238" s="3">
        <v>6218164381</v>
      </c>
      <c r="C7238" s="2" t="s">
        <v>42415</v>
      </c>
      <c r="D7238" s="2" t="s">
        <v>1</v>
      </c>
      <c r="E7238" s="3" t="s">
        <v>2</v>
      </c>
      <c r="F7238" s="3">
        <v>48330</v>
      </c>
      <c r="G7238" s="3" t="str">
        <f t="shared" si="113"/>
        <v>경상남</v>
      </c>
      <c r="H7238" s="2" t="s">
        <v>42416</v>
      </c>
      <c r="I7238" s="2" t="s">
        <v>3465</v>
      </c>
      <c r="J7238" s="2" t="s">
        <v>18851</v>
      </c>
    </row>
    <row r="7239" spans="1:10" x14ac:dyDescent="0.3">
      <c r="A7239" s="3">
        <v>15373</v>
      </c>
      <c r="B7239" s="3">
        <v>6158110463</v>
      </c>
      <c r="C7239" s="2" t="s">
        <v>42680</v>
      </c>
      <c r="D7239" s="2" t="s">
        <v>1</v>
      </c>
      <c r="E7239" s="3" t="s">
        <v>2</v>
      </c>
      <c r="F7239" s="3">
        <v>48250</v>
      </c>
      <c r="G7239" s="3" t="str">
        <f t="shared" si="113"/>
        <v>경상남</v>
      </c>
      <c r="H7239" s="2" t="s">
        <v>42682</v>
      </c>
      <c r="I7239" s="2" t="s">
        <v>63</v>
      </c>
      <c r="J7239" s="2" t="s">
        <v>42681</v>
      </c>
    </row>
    <row r="7240" spans="1:10" x14ac:dyDescent="0.3">
      <c r="A7240" s="3">
        <v>15409</v>
      </c>
      <c r="B7240" s="3">
        <v>6098142752</v>
      </c>
      <c r="C7240" s="2" t="s">
        <v>42779</v>
      </c>
      <c r="D7240" s="2" t="s">
        <v>1</v>
      </c>
      <c r="E7240" s="3" t="s">
        <v>2</v>
      </c>
      <c r="F7240" s="3">
        <v>48121</v>
      </c>
      <c r="G7240" s="3" t="str">
        <f t="shared" si="113"/>
        <v>경상남</v>
      </c>
      <c r="H7240" s="2" t="s">
        <v>42781</v>
      </c>
      <c r="I7240" s="2" t="s">
        <v>237</v>
      </c>
      <c r="J7240" s="2" t="s">
        <v>42780</v>
      </c>
    </row>
    <row r="7241" spans="1:10" x14ac:dyDescent="0.3">
      <c r="A7241" s="3">
        <v>15485</v>
      </c>
      <c r="B7241" s="3">
        <v>6068115218</v>
      </c>
      <c r="C7241" s="2" t="s">
        <v>42990</v>
      </c>
      <c r="D7241" s="2" t="s">
        <v>1</v>
      </c>
      <c r="E7241" s="3" t="s">
        <v>2</v>
      </c>
      <c r="F7241" s="3">
        <v>48250</v>
      </c>
      <c r="G7241" s="3" t="str">
        <f t="shared" si="113"/>
        <v>경상남</v>
      </c>
      <c r="H7241" s="2" t="s">
        <v>42992</v>
      </c>
      <c r="I7241" s="2" t="s">
        <v>30879</v>
      </c>
      <c r="J7241" s="2" t="s">
        <v>42991</v>
      </c>
    </row>
    <row r="7242" spans="1:10" x14ac:dyDescent="0.3">
      <c r="A7242" s="3">
        <v>15707</v>
      </c>
      <c r="B7242" s="3">
        <v>6138136002</v>
      </c>
      <c r="C7242" s="2" t="s">
        <v>43583</v>
      </c>
      <c r="D7242" s="2" t="s">
        <v>1</v>
      </c>
      <c r="E7242" s="3" t="s">
        <v>2</v>
      </c>
      <c r="F7242" s="3">
        <v>48170</v>
      </c>
      <c r="G7242" s="3" t="str">
        <f t="shared" si="113"/>
        <v>경상남</v>
      </c>
      <c r="H7242" s="2" t="s">
        <v>43585</v>
      </c>
      <c r="I7242" s="2" t="s">
        <v>63</v>
      </c>
      <c r="J7242" s="2" t="s">
        <v>43584</v>
      </c>
    </row>
    <row r="7243" spans="1:10" x14ac:dyDescent="0.3">
      <c r="A7243" s="3">
        <v>15860</v>
      </c>
      <c r="B7243" s="3">
        <v>6088126220</v>
      </c>
      <c r="C7243" s="2" t="s">
        <v>43992</v>
      </c>
      <c r="D7243" s="2" t="s">
        <v>1</v>
      </c>
      <c r="E7243" s="3" t="s">
        <v>2</v>
      </c>
      <c r="F7243" s="3">
        <v>48730</v>
      </c>
      <c r="G7243" s="3" t="str">
        <f t="shared" si="113"/>
        <v>경상남</v>
      </c>
      <c r="H7243" s="2" t="s">
        <v>43994</v>
      </c>
      <c r="I7243" s="2" t="s">
        <v>1821</v>
      </c>
      <c r="J7243" s="2" t="s">
        <v>43993</v>
      </c>
    </row>
    <row r="7244" spans="1:10" x14ac:dyDescent="0.3">
      <c r="A7244" s="3">
        <v>15862</v>
      </c>
      <c r="B7244" s="3">
        <v>6228120111</v>
      </c>
      <c r="C7244" s="2" t="s">
        <v>43998</v>
      </c>
      <c r="D7244" s="2" t="s">
        <v>1</v>
      </c>
      <c r="E7244" s="3" t="s">
        <v>2</v>
      </c>
      <c r="F7244" s="3">
        <v>48125</v>
      </c>
      <c r="G7244" s="3" t="str">
        <f t="shared" si="113"/>
        <v>경상남</v>
      </c>
      <c r="H7244" s="2" t="s">
        <v>44000</v>
      </c>
      <c r="I7244" s="2" t="s">
        <v>620</v>
      </c>
      <c r="J7244" s="2" t="s">
        <v>43999</v>
      </c>
    </row>
    <row r="7245" spans="1:10" x14ac:dyDescent="0.3">
      <c r="A7245" s="3">
        <v>15994</v>
      </c>
      <c r="B7245" s="3">
        <v>6088131266</v>
      </c>
      <c r="C7245" s="2" t="s">
        <v>44353</v>
      </c>
      <c r="D7245" s="2" t="s">
        <v>1</v>
      </c>
      <c r="E7245" s="3" t="s">
        <v>2</v>
      </c>
      <c r="F7245" s="3">
        <v>48121</v>
      </c>
      <c r="G7245" s="3" t="str">
        <f t="shared" si="113"/>
        <v>경상남</v>
      </c>
      <c r="H7245" s="2" t="s">
        <v>44355</v>
      </c>
      <c r="I7245" s="2" t="s">
        <v>63</v>
      </c>
      <c r="J7245" s="2" t="s">
        <v>44354</v>
      </c>
    </row>
    <row r="7246" spans="1:10" x14ac:dyDescent="0.3">
      <c r="A7246" s="3">
        <v>15995</v>
      </c>
      <c r="B7246" s="3">
        <v>6098182768</v>
      </c>
      <c r="C7246" s="2" t="s">
        <v>44356</v>
      </c>
      <c r="D7246" s="2" t="s">
        <v>895</v>
      </c>
      <c r="E7246" s="3" t="s">
        <v>896</v>
      </c>
      <c r="F7246" s="3">
        <v>48127</v>
      </c>
      <c r="G7246" s="3" t="str">
        <f t="shared" si="113"/>
        <v>경상남</v>
      </c>
      <c r="H7246" s="2" t="s">
        <v>44358</v>
      </c>
      <c r="I7246" s="2" t="s">
        <v>260</v>
      </c>
      <c r="J7246" s="2" t="s">
        <v>44357</v>
      </c>
    </row>
    <row r="7247" spans="1:10" x14ac:dyDescent="0.3">
      <c r="A7247" s="3">
        <v>16200</v>
      </c>
      <c r="B7247" s="3">
        <v>6068172446</v>
      </c>
      <c r="C7247" s="2" t="s">
        <v>44901</v>
      </c>
      <c r="D7247" s="2" t="s">
        <v>1</v>
      </c>
      <c r="E7247" s="3" t="s">
        <v>2</v>
      </c>
      <c r="F7247" s="3">
        <v>48330</v>
      </c>
      <c r="G7247" s="3" t="str">
        <f t="shared" si="113"/>
        <v>경상남</v>
      </c>
      <c r="H7247" s="2" t="s">
        <v>44903</v>
      </c>
      <c r="I7247" s="2" t="s">
        <v>63</v>
      </c>
      <c r="J7247" s="2" t="s">
        <v>44902</v>
      </c>
    </row>
    <row r="7248" spans="1:10" x14ac:dyDescent="0.3">
      <c r="A7248" s="3">
        <v>16236</v>
      </c>
      <c r="B7248" s="3">
        <v>6098108943</v>
      </c>
      <c r="C7248" s="2" t="s">
        <v>44998</v>
      </c>
      <c r="D7248" s="2" t="s">
        <v>1</v>
      </c>
      <c r="E7248" s="3" t="s">
        <v>2</v>
      </c>
      <c r="F7248" s="3">
        <v>48121</v>
      </c>
      <c r="G7248" s="3" t="str">
        <f t="shared" si="113"/>
        <v>경상남</v>
      </c>
      <c r="H7248" s="2" t="s">
        <v>45000</v>
      </c>
      <c r="I7248" s="2" t="s">
        <v>34485</v>
      </c>
      <c r="J7248" s="2" t="s">
        <v>44999</v>
      </c>
    </row>
    <row r="7249" spans="1:10" x14ac:dyDescent="0.3">
      <c r="A7249" s="3">
        <v>16267</v>
      </c>
      <c r="B7249" s="3">
        <v>6068153702</v>
      </c>
      <c r="C7249" s="2" t="s">
        <v>45078</v>
      </c>
      <c r="D7249" s="2" t="s">
        <v>1</v>
      </c>
      <c r="E7249" s="3" t="s">
        <v>2</v>
      </c>
      <c r="F7249" s="3">
        <v>48250</v>
      </c>
      <c r="G7249" s="3" t="str">
        <f t="shared" si="113"/>
        <v>경상남</v>
      </c>
      <c r="H7249" s="2" t="s">
        <v>45080</v>
      </c>
      <c r="I7249" s="2" t="s">
        <v>67</v>
      </c>
      <c r="J7249" s="2" t="s">
        <v>45079</v>
      </c>
    </row>
    <row r="7250" spans="1:10" x14ac:dyDescent="0.3">
      <c r="A7250" s="3">
        <v>16334</v>
      </c>
      <c r="B7250" s="3">
        <v>6158184683</v>
      </c>
      <c r="C7250" s="2" t="s">
        <v>45261</v>
      </c>
      <c r="D7250" s="2" t="s">
        <v>1</v>
      </c>
      <c r="E7250" s="3" t="s">
        <v>2</v>
      </c>
      <c r="F7250" s="3">
        <v>48250</v>
      </c>
      <c r="G7250" s="3" t="str">
        <f t="shared" si="113"/>
        <v>경상남</v>
      </c>
      <c r="H7250" s="2" t="s">
        <v>45263</v>
      </c>
      <c r="I7250" s="2" t="s">
        <v>5871</v>
      </c>
      <c r="J7250" s="2" t="s">
        <v>45262</v>
      </c>
    </row>
    <row r="7251" spans="1:10" x14ac:dyDescent="0.3">
      <c r="A7251" s="3">
        <v>16430</v>
      </c>
      <c r="B7251" s="3">
        <v>6128109007</v>
      </c>
      <c r="C7251" s="2" t="s">
        <v>45526</v>
      </c>
      <c r="D7251" s="2" t="s">
        <v>1</v>
      </c>
      <c r="E7251" s="3" t="s">
        <v>2</v>
      </c>
      <c r="F7251" s="3">
        <v>48310</v>
      </c>
      <c r="G7251" s="3" t="str">
        <f t="shared" si="113"/>
        <v>경상남</v>
      </c>
      <c r="H7251" s="2" t="s">
        <v>45528</v>
      </c>
      <c r="I7251" s="2" t="s">
        <v>25298</v>
      </c>
      <c r="J7251" s="2" t="s">
        <v>45527</v>
      </c>
    </row>
    <row r="7252" spans="1:10" x14ac:dyDescent="0.3">
      <c r="A7252" s="3">
        <v>16564</v>
      </c>
      <c r="B7252" s="3">
        <v>6158135557</v>
      </c>
      <c r="C7252" s="2" t="s">
        <v>45891</v>
      </c>
      <c r="D7252" s="2" t="s">
        <v>1</v>
      </c>
      <c r="E7252" s="3" t="s">
        <v>2</v>
      </c>
      <c r="F7252" s="3">
        <v>48250</v>
      </c>
      <c r="G7252" s="3" t="str">
        <f t="shared" si="113"/>
        <v>경상남</v>
      </c>
      <c r="H7252" s="2" t="s">
        <v>45893</v>
      </c>
      <c r="I7252" s="2" t="s">
        <v>883</v>
      </c>
      <c r="J7252" s="2" t="s">
        <v>45892</v>
      </c>
    </row>
    <row r="7253" spans="1:10" x14ac:dyDescent="0.3">
      <c r="A7253" s="3">
        <v>16598</v>
      </c>
      <c r="B7253" s="3">
        <v>6218176631</v>
      </c>
      <c r="C7253" s="2" t="s">
        <v>45985</v>
      </c>
      <c r="D7253" s="2" t="s">
        <v>1</v>
      </c>
      <c r="E7253" s="3" t="s">
        <v>2</v>
      </c>
      <c r="F7253" s="3">
        <v>48330</v>
      </c>
      <c r="G7253" s="3" t="str">
        <f t="shared" si="113"/>
        <v>경상남</v>
      </c>
      <c r="H7253" s="2" t="s">
        <v>45987</v>
      </c>
      <c r="I7253" s="2" t="s">
        <v>3199</v>
      </c>
      <c r="J7253" s="2" t="s">
        <v>45986</v>
      </c>
    </row>
    <row r="7254" spans="1:10" x14ac:dyDescent="0.3">
      <c r="A7254" s="3">
        <v>16812</v>
      </c>
      <c r="B7254" s="3">
        <v>6218171728</v>
      </c>
      <c r="C7254" s="2" t="s">
        <v>46571</v>
      </c>
      <c r="D7254" s="2" t="s">
        <v>1</v>
      </c>
      <c r="E7254" s="3" t="s">
        <v>2</v>
      </c>
      <c r="F7254" s="3">
        <v>48330</v>
      </c>
      <c r="G7254" s="3" t="str">
        <f t="shared" si="113"/>
        <v>경상남</v>
      </c>
      <c r="H7254" s="2" t="s">
        <v>46573</v>
      </c>
      <c r="I7254" s="2" t="s">
        <v>2102</v>
      </c>
      <c r="J7254" s="2" t="s">
        <v>46572</v>
      </c>
    </row>
    <row r="7255" spans="1:10" x14ac:dyDescent="0.3">
      <c r="A7255" s="3">
        <v>16888</v>
      </c>
      <c r="B7255" s="3">
        <v>6098135187</v>
      </c>
      <c r="C7255" s="2" t="s">
        <v>46763</v>
      </c>
      <c r="D7255" s="2" t="s">
        <v>471</v>
      </c>
      <c r="E7255" s="3" t="s">
        <v>2</v>
      </c>
      <c r="F7255" s="3">
        <v>48121</v>
      </c>
      <c r="G7255" s="3" t="str">
        <f t="shared" si="113"/>
        <v>경상남</v>
      </c>
      <c r="H7255" s="2" t="s">
        <v>46765</v>
      </c>
      <c r="I7255" s="2" t="s">
        <v>63</v>
      </c>
      <c r="J7255" s="2" t="s">
        <v>46764</v>
      </c>
    </row>
    <row r="7256" spans="1:10" x14ac:dyDescent="0.3">
      <c r="A7256" s="3">
        <v>16931</v>
      </c>
      <c r="B7256" s="3">
        <v>6088110048</v>
      </c>
      <c r="C7256" s="2" t="s">
        <v>46878</v>
      </c>
      <c r="D7256" s="2" t="s">
        <v>1</v>
      </c>
      <c r="E7256" s="3" t="s">
        <v>2</v>
      </c>
      <c r="F7256" s="3">
        <v>48125</v>
      </c>
      <c r="G7256" s="3" t="str">
        <f t="shared" si="113"/>
        <v>경상남</v>
      </c>
      <c r="H7256" s="2" t="s">
        <v>46880</v>
      </c>
      <c r="I7256" s="2" t="s">
        <v>5</v>
      </c>
      <c r="J7256" s="2" t="s">
        <v>46879</v>
      </c>
    </row>
    <row r="7257" spans="1:10" x14ac:dyDescent="0.3">
      <c r="A7257" s="3">
        <v>16971</v>
      </c>
      <c r="B7257" s="3">
        <v>6088163394</v>
      </c>
      <c r="C7257" s="2" t="s">
        <v>46979</v>
      </c>
      <c r="D7257" s="2" t="s">
        <v>1</v>
      </c>
      <c r="E7257" s="3" t="s">
        <v>2</v>
      </c>
      <c r="F7257" s="3">
        <v>48127</v>
      </c>
      <c r="G7257" s="3" t="str">
        <f t="shared" si="113"/>
        <v>경상남</v>
      </c>
      <c r="H7257" s="2" t="s">
        <v>11410</v>
      </c>
      <c r="I7257" s="2" t="s">
        <v>51</v>
      </c>
      <c r="J7257" s="2" t="s">
        <v>46980</v>
      </c>
    </row>
    <row r="7258" spans="1:10" x14ac:dyDescent="0.3">
      <c r="A7258" s="3">
        <v>4</v>
      </c>
      <c r="B7258" s="3">
        <v>1228612080</v>
      </c>
      <c r="C7258" s="2" t="s">
        <v>14</v>
      </c>
      <c r="D7258" s="2" t="s">
        <v>1</v>
      </c>
      <c r="E7258" s="3" t="s">
        <v>2</v>
      </c>
      <c r="F7258" s="3">
        <v>47830</v>
      </c>
      <c r="G7258" s="3" t="str">
        <f t="shared" si="113"/>
        <v>경상북</v>
      </c>
      <c r="H7258" s="2" t="s">
        <v>16</v>
      </c>
      <c r="I7258" s="2" t="s">
        <v>17</v>
      </c>
      <c r="J7258" s="2" t="s">
        <v>15</v>
      </c>
    </row>
    <row r="7259" spans="1:10" x14ac:dyDescent="0.3">
      <c r="A7259" s="3">
        <v>242</v>
      </c>
      <c r="B7259" s="3">
        <v>5068149761</v>
      </c>
      <c r="C7259" s="2" t="s">
        <v>836</v>
      </c>
      <c r="D7259" s="2" t="s">
        <v>1</v>
      </c>
      <c r="E7259" s="3" t="s">
        <v>2</v>
      </c>
      <c r="F7259" s="3">
        <v>47111</v>
      </c>
      <c r="G7259" s="3" t="str">
        <f t="shared" si="113"/>
        <v>경상북</v>
      </c>
      <c r="H7259" s="2" t="s">
        <v>838</v>
      </c>
      <c r="I7259" s="2" t="s">
        <v>839</v>
      </c>
      <c r="J7259" s="2" t="s">
        <v>837</v>
      </c>
    </row>
    <row r="7260" spans="1:10" x14ac:dyDescent="0.3">
      <c r="A7260" s="3">
        <v>286</v>
      </c>
      <c r="B7260" s="3">
        <v>5028137657</v>
      </c>
      <c r="C7260" s="2" t="s">
        <v>987</v>
      </c>
      <c r="D7260" s="2" t="s">
        <v>1</v>
      </c>
      <c r="E7260" s="3" t="s">
        <v>2</v>
      </c>
      <c r="F7260" s="3">
        <v>47850</v>
      </c>
      <c r="G7260" s="3" t="str">
        <f t="shared" si="113"/>
        <v>경상북</v>
      </c>
      <c r="H7260" s="2" t="s">
        <v>989</v>
      </c>
      <c r="I7260" s="2" t="s">
        <v>308</v>
      </c>
      <c r="J7260" s="2" t="s">
        <v>988</v>
      </c>
    </row>
    <row r="7261" spans="1:10" x14ac:dyDescent="0.3">
      <c r="A7261" s="3">
        <v>287</v>
      </c>
      <c r="B7261" s="3">
        <v>5038189099</v>
      </c>
      <c r="C7261" s="2" t="s">
        <v>990</v>
      </c>
      <c r="D7261" s="2" t="s">
        <v>1</v>
      </c>
      <c r="E7261" s="3" t="s">
        <v>2</v>
      </c>
      <c r="F7261" s="3">
        <v>47830</v>
      </c>
      <c r="G7261" s="3" t="str">
        <f t="shared" si="113"/>
        <v>경상북</v>
      </c>
      <c r="H7261" s="2" t="s">
        <v>992</v>
      </c>
      <c r="I7261" s="2" t="s">
        <v>829</v>
      </c>
      <c r="J7261" s="2" t="s">
        <v>991</v>
      </c>
    </row>
    <row r="7262" spans="1:10" x14ac:dyDescent="0.3">
      <c r="A7262" s="3">
        <v>542</v>
      </c>
      <c r="B7262" s="3">
        <v>1288657450</v>
      </c>
      <c r="C7262" s="2" t="s">
        <v>1792</v>
      </c>
      <c r="D7262" s="2" t="s">
        <v>1</v>
      </c>
      <c r="E7262" s="3" t="s">
        <v>2</v>
      </c>
      <c r="F7262" s="3">
        <v>47280</v>
      </c>
      <c r="G7262" s="3" t="str">
        <f t="shared" si="113"/>
        <v>경상북</v>
      </c>
      <c r="H7262" s="2" t="s">
        <v>1794</v>
      </c>
      <c r="I7262" s="2" t="s">
        <v>635</v>
      </c>
      <c r="J7262" s="2" t="s">
        <v>1793</v>
      </c>
    </row>
    <row r="7263" spans="1:10" x14ac:dyDescent="0.3">
      <c r="A7263" s="3">
        <v>914</v>
      </c>
      <c r="B7263" s="3">
        <v>5038161806</v>
      </c>
      <c r="C7263" s="2" t="s">
        <v>2919</v>
      </c>
      <c r="D7263" s="2" t="s">
        <v>1</v>
      </c>
      <c r="E7263" s="3" t="s">
        <v>2</v>
      </c>
      <c r="F7263" s="3">
        <v>47830</v>
      </c>
      <c r="G7263" s="3" t="str">
        <f t="shared" si="113"/>
        <v>경상북</v>
      </c>
      <c r="H7263" s="2" t="s">
        <v>2921</v>
      </c>
      <c r="I7263" s="2" t="s">
        <v>229</v>
      </c>
      <c r="J7263" s="2" t="s">
        <v>2920</v>
      </c>
    </row>
    <row r="7264" spans="1:10" x14ac:dyDescent="0.3">
      <c r="A7264" s="3">
        <v>986</v>
      </c>
      <c r="B7264" s="3">
        <v>5158142189</v>
      </c>
      <c r="C7264" s="2" t="s">
        <v>3128</v>
      </c>
      <c r="D7264" s="2" t="s">
        <v>1</v>
      </c>
      <c r="E7264" s="3" t="s">
        <v>2</v>
      </c>
      <c r="F7264" s="3">
        <v>47290</v>
      </c>
      <c r="G7264" s="3" t="str">
        <f t="shared" si="113"/>
        <v>경상북</v>
      </c>
      <c r="H7264" s="2" t="s">
        <v>3130</v>
      </c>
      <c r="I7264" s="2" t="s">
        <v>214</v>
      </c>
      <c r="J7264" s="2" t="s">
        <v>3129</v>
      </c>
    </row>
    <row r="7265" spans="1:10" x14ac:dyDescent="0.3">
      <c r="A7265" s="3">
        <v>1171</v>
      </c>
      <c r="B7265" s="3">
        <v>5108115407</v>
      </c>
      <c r="C7265" s="2" t="s">
        <v>3680</v>
      </c>
      <c r="D7265" s="2" t="s">
        <v>1</v>
      </c>
      <c r="E7265" s="3" t="s">
        <v>2</v>
      </c>
      <c r="F7265" s="3">
        <v>47850</v>
      </c>
      <c r="G7265" s="3" t="str">
        <f t="shared" si="113"/>
        <v>경상북</v>
      </c>
      <c r="H7265" s="2" t="s">
        <v>3682</v>
      </c>
      <c r="I7265" s="2" t="s">
        <v>469</v>
      </c>
      <c r="J7265" s="2" t="s">
        <v>3681</v>
      </c>
    </row>
    <row r="7266" spans="1:10" x14ac:dyDescent="0.3">
      <c r="A7266" s="3">
        <v>1176</v>
      </c>
      <c r="B7266" s="3">
        <v>6208108367</v>
      </c>
      <c r="C7266" s="2" t="s">
        <v>3695</v>
      </c>
      <c r="D7266" s="2" t="s">
        <v>471</v>
      </c>
      <c r="E7266" s="3" t="s">
        <v>2</v>
      </c>
      <c r="F7266" s="3">
        <v>47130</v>
      </c>
      <c r="G7266" s="3" t="str">
        <f t="shared" si="113"/>
        <v>경상북</v>
      </c>
      <c r="H7266" s="2" t="s">
        <v>3697</v>
      </c>
      <c r="I7266" s="2" t="s">
        <v>534</v>
      </c>
      <c r="J7266" s="2" t="s">
        <v>3696</v>
      </c>
    </row>
    <row r="7267" spans="1:10" x14ac:dyDescent="0.3">
      <c r="A7267" s="3">
        <v>1320</v>
      </c>
      <c r="B7267" s="3">
        <v>5158119636</v>
      </c>
      <c r="C7267" s="2" t="s">
        <v>4117</v>
      </c>
      <c r="D7267" s="2" t="s">
        <v>1</v>
      </c>
      <c r="E7267" s="3" t="s">
        <v>2</v>
      </c>
      <c r="F7267" s="3">
        <v>47190</v>
      </c>
      <c r="G7267" s="3" t="str">
        <f t="shared" si="113"/>
        <v>경상북</v>
      </c>
      <c r="H7267" s="2" t="s">
        <v>4119</v>
      </c>
      <c r="I7267" s="2" t="s">
        <v>1234</v>
      </c>
      <c r="J7267" s="2" t="s">
        <v>4118</v>
      </c>
    </row>
    <row r="7268" spans="1:10" x14ac:dyDescent="0.3">
      <c r="A7268" s="3">
        <v>1466</v>
      </c>
      <c r="B7268" s="3">
        <v>5040246778</v>
      </c>
      <c r="C7268" s="2" t="s">
        <v>4543</v>
      </c>
      <c r="D7268" s="2" t="s">
        <v>1</v>
      </c>
      <c r="E7268" s="3" t="s">
        <v>2</v>
      </c>
      <c r="F7268" s="3">
        <v>47230</v>
      </c>
      <c r="G7268" s="3" t="str">
        <f t="shared" si="113"/>
        <v>경상북</v>
      </c>
      <c r="H7268" s="2" t="s">
        <v>4545</v>
      </c>
      <c r="I7268" s="2" t="s">
        <v>667</v>
      </c>
      <c r="J7268" s="2" t="s">
        <v>4544</v>
      </c>
    </row>
    <row r="7269" spans="1:10" x14ac:dyDescent="0.3">
      <c r="A7269" s="3">
        <v>1526</v>
      </c>
      <c r="B7269" s="3">
        <v>5048137537</v>
      </c>
      <c r="C7269" s="2" t="s">
        <v>4713</v>
      </c>
      <c r="D7269" s="2" t="s">
        <v>1</v>
      </c>
      <c r="E7269" s="3" t="s">
        <v>2</v>
      </c>
      <c r="F7269" s="3">
        <v>47290</v>
      </c>
      <c r="G7269" s="3" t="str">
        <f t="shared" si="113"/>
        <v>경상북</v>
      </c>
      <c r="H7269" s="2" t="s">
        <v>4715</v>
      </c>
      <c r="I7269" s="2" t="s">
        <v>63</v>
      </c>
      <c r="J7269" s="2" t="s">
        <v>4714</v>
      </c>
    </row>
    <row r="7270" spans="1:10" x14ac:dyDescent="0.3">
      <c r="A7270" s="3">
        <v>1768</v>
      </c>
      <c r="B7270" s="3">
        <v>5038107646</v>
      </c>
      <c r="C7270" s="2" t="s">
        <v>5427</v>
      </c>
      <c r="D7270" s="2" t="s">
        <v>239</v>
      </c>
      <c r="E7270" s="3" t="s">
        <v>240</v>
      </c>
      <c r="F7270" s="3">
        <v>47230</v>
      </c>
      <c r="G7270" s="3" t="str">
        <f t="shared" si="113"/>
        <v>경상북</v>
      </c>
      <c r="H7270" s="2" t="s">
        <v>5429</v>
      </c>
      <c r="I7270" s="2" t="s">
        <v>2374</v>
      </c>
      <c r="J7270" s="2" t="s">
        <v>5428</v>
      </c>
    </row>
    <row r="7271" spans="1:10" x14ac:dyDescent="0.3">
      <c r="A7271" s="3">
        <v>1869</v>
      </c>
      <c r="B7271" s="3">
        <v>5058169522</v>
      </c>
      <c r="C7271" s="2" t="s">
        <v>5723</v>
      </c>
      <c r="D7271" s="2" t="s">
        <v>1</v>
      </c>
      <c r="E7271" s="3" t="s">
        <v>2</v>
      </c>
      <c r="F7271" s="3">
        <v>47130</v>
      </c>
      <c r="G7271" s="3" t="str">
        <f t="shared" si="113"/>
        <v>경상북</v>
      </c>
      <c r="H7271" s="2" t="s">
        <v>5725</v>
      </c>
      <c r="I7271" s="2" t="s">
        <v>99</v>
      </c>
      <c r="J7271" s="2" t="s">
        <v>5724</v>
      </c>
    </row>
    <row r="7272" spans="1:10" x14ac:dyDescent="0.3">
      <c r="A7272" s="3">
        <v>2113</v>
      </c>
      <c r="B7272" s="3">
        <v>5138141243</v>
      </c>
      <c r="C7272" s="2" t="s">
        <v>6419</v>
      </c>
      <c r="D7272" s="2" t="s">
        <v>1</v>
      </c>
      <c r="E7272" s="3" t="s">
        <v>2</v>
      </c>
      <c r="F7272" s="3">
        <v>47190</v>
      </c>
      <c r="G7272" s="3" t="str">
        <f t="shared" si="113"/>
        <v>경상북</v>
      </c>
      <c r="H7272" s="2" t="s">
        <v>6421</v>
      </c>
      <c r="I7272" s="2" t="s">
        <v>1310</v>
      </c>
      <c r="J7272" s="2" t="s">
        <v>6420</v>
      </c>
    </row>
    <row r="7273" spans="1:10" x14ac:dyDescent="0.3">
      <c r="A7273" s="3">
        <v>2156</v>
      </c>
      <c r="B7273" s="3">
        <v>5108126850</v>
      </c>
      <c r="C7273" s="2" t="s">
        <v>6542</v>
      </c>
      <c r="D7273" s="2" t="s">
        <v>1</v>
      </c>
      <c r="E7273" s="3" t="s">
        <v>2</v>
      </c>
      <c r="F7273" s="3">
        <v>47150</v>
      </c>
      <c r="G7273" s="3" t="str">
        <f t="shared" si="113"/>
        <v>경상북</v>
      </c>
      <c r="H7273" s="2" t="s">
        <v>6544</v>
      </c>
      <c r="I7273" s="2" t="s">
        <v>1234</v>
      </c>
      <c r="J7273" s="2" t="s">
        <v>6543</v>
      </c>
    </row>
    <row r="7274" spans="1:10" x14ac:dyDescent="0.3">
      <c r="A7274" s="3">
        <v>2222</v>
      </c>
      <c r="B7274" s="3">
        <v>5038119986</v>
      </c>
      <c r="C7274" s="2" t="s">
        <v>6734</v>
      </c>
      <c r="D7274" s="2" t="s">
        <v>1</v>
      </c>
      <c r="E7274" s="3" t="s">
        <v>2</v>
      </c>
      <c r="F7274" s="3">
        <v>47830</v>
      </c>
      <c r="G7274" s="3" t="str">
        <f t="shared" si="113"/>
        <v>경상북</v>
      </c>
      <c r="H7274" s="2" t="s">
        <v>6736</v>
      </c>
      <c r="I7274" s="2" t="s">
        <v>150</v>
      </c>
      <c r="J7274" s="2" t="s">
        <v>6735</v>
      </c>
    </row>
    <row r="7275" spans="1:10" x14ac:dyDescent="0.3">
      <c r="A7275" s="3">
        <v>2265</v>
      </c>
      <c r="B7275" s="3">
        <v>6108172071</v>
      </c>
      <c r="C7275" s="2" t="s">
        <v>6855</v>
      </c>
      <c r="D7275" s="2" t="s">
        <v>1</v>
      </c>
      <c r="E7275" s="3" t="s">
        <v>2</v>
      </c>
      <c r="F7275" s="3">
        <v>47130</v>
      </c>
      <c r="G7275" s="3" t="str">
        <f t="shared" si="113"/>
        <v>경상북</v>
      </c>
      <c r="H7275" s="2" t="s">
        <v>6857</v>
      </c>
      <c r="I7275" s="2" t="s">
        <v>348</v>
      </c>
      <c r="J7275" s="2" t="s">
        <v>6856</v>
      </c>
    </row>
    <row r="7276" spans="1:10" x14ac:dyDescent="0.3">
      <c r="A7276" s="3">
        <v>2459</v>
      </c>
      <c r="B7276" s="3">
        <v>5068103955</v>
      </c>
      <c r="C7276" s="2" t="s">
        <v>7400</v>
      </c>
      <c r="D7276" s="2" t="s">
        <v>1</v>
      </c>
      <c r="E7276" s="3" t="s">
        <v>2</v>
      </c>
      <c r="F7276" s="3">
        <v>47111</v>
      </c>
      <c r="G7276" s="3" t="str">
        <f t="shared" si="113"/>
        <v>경상북</v>
      </c>
      <c r="H7276" s="2" t="s">
        <v>7402</v>
      </c>
      <c r="I7276" s="2" t="s">
        <v>1176</v>
      </c>
      <c r="J7276" s="2" t="s">
        <v>7401</v>
      </c>
    </row>
    <row r="7277" spans="1:10" x14ac:dyDescent="0.3">
      <c r="A7277" s="3">
        <v>2498</v>
      </c>
      <c r="B7277" s="3">
        <v>5068164160</v>
      </c>
      <c r="C7277" s="2" t="s">
        <v>7518</v>
      </c>
      <c r="D7277" s="2" t="s">
        <v>1</v>
      </c>
      <c r="E7277" s="3" t="s">
        <v>2</v>
      </c>
      <c r="F7277" s="3">
        <v>47111</v>
      </c>
      <c r="G7277" s="3" t="str">
        <f t="shared" si="113"/>
        <v>경상북</v>
      </c>
      <c r="H7277" s="2" t="s">
        <v>7520</v>
      </c>
      <c r="I7277" s="2" t="s">
        <v>1024</v>
      </c>
      <c r="J7277" s="2" t="s">
        <v>7519</v>
      </c>
    </row>
    <row r="7278" spans="1:10" x14ac:dyDescent="0.3">
      <c r="A7278" s="3">
        <v>2641</v>
      </c>
      <c r="B7278" s="3">
        <v>5058143992</v>
      </c>
      <c r="C7278" s="2" t="s">
        <v>7913</v>
      </c>
      <c r="D7278" s="2" t="s">
        <v>1</v>
      </c>
      <c r="E7278" s="3" t="s">
        <v>2</v>
      </c>
      <c r="F7278" s="3">
        <v>47230</v>
      </c>
      <c r="G7278" s="3" t="str">
        <f t="shared" si="113"/>
        <v>경상북</v>
      </c>
      <c r="H7278" s="2" t="s">
        <v>7915</v>
      </c>
      <c r="I7278" s="2" t="s">
        <v>557</v>
      </c>
      <c r="J7278" s="2" t="s">
        <v>7914</v>
      </c>
    </row>
    <row r="7279" spans="1:10" x14ac:dyDescent="0.3">
      <c r="A7279" s="3">
        <v>3005</v>
      </c>
      <c r="B7279" s="3">
        <v>5108109074</v>
      </c>
      <c r="C7279" s="2" t="s">
        <v>8970</v>
      </c>
      <c r="D7279" s="2" t="s">
        <v>1</v>
      </c>
      <c r="E7279" s="3" t="s">
        <v>2</v>
      </c>
      <c r="F7279" s="3">
        <v>47150</v>
      </c>
      <c r="G7279" s="3" t="str">
        <f t="shared" si="113"/>
        <v>경상북</v>
      </c>
      <c r="H7279" s="2" t="s">
        <v>8972</v>
      </c>
      <c r="I7279" s="2" t="s">
        <v>616</v>
      </c>
      <c r="J7279" s="2" t="s">
        <v>8971</v>
      </c>
    </row>
    <row r="7280" spans="1:10" x14ac:dyDescent="0.3">
      <c r="A7280" s="3">
        <v>3038</v>
      </c>
      <c r="B7280" s="3">
        <v>5068103805</v>
      </c>
      <c r="C7280" s="2" t="s">
        <v>9066</v>
      </c>
      <c r="D7280" s="2" t="s">
        <v>6077</v>
      </c>
      <c r="E7280" s="3" t="s">
        <v>6078</v>
      </c>
      <c r="F7280" s="3">
        <v>47113</v>
      </c>
      <c r="G7280" s="3" t="str">
        <f t="shared" si="113"/>
        <v>경상북</v>
      </c>
      <c r="H7280" s="2" t="s">
        <v>9068</v>
      </c>
      <c r="I7280" s="2" t="s">
        <v>3256</v>
      </c>
      <c r="J7280" s="2" t="s">
        <v>9067</v>
      </c>
    </row>
    <row r="7281" spans="1:10" x14ac:dyDescent="0.3">
      <c r="A7281" s="3">
        <v>3209</v>
      </c>
      <c r="B7281" s="3">
        <v>5108115033</v>
      </c>
      <c r="C7281" s="2" t="s">
        <v>9551</v>
      </c>
      <c r="D7281" s="2" t="s">
        <v>1</v>
      </c>
      <c r="E7281" s="3" t="s">
        <v>2</v>
      </c>
      <c r="F7281" s="3">
        <v>47150</v>
      </c>
      <c r="G7281" s="3" t="str">
        <f t="shared" si="113"/>
        <v>경상북</v>
      </c>
      <c r="H7281" s="2" t="s">
        <v>9553</v>
      </c>
      <c r="I7281" s="2" t="s">
        <v>883</v>
      </c>
      <c r="J7281" s="2" t="s">
        <v>9552</v>
      </c>
    </row>
    <row r="7282" spans="1:10" x14ac:dyDescent="0.3">
      <c r="A7282" s="3">
        <v>3210</v>
      </c>
      <c r="B7282" s="3">
        <v>5158119499</v>
      </c>
      <c r="C7282" s="2" t="s">
        <v>9554</v>
      </c>
      <c r="D7282" s="2" t="s">
        <v>2583</v>
      </c>
      <c r="E7282" s="3" t="s">
        <v>2584</v>
      </c>
      <c r="F7282" s="3">
        <v>47290</v>
      </c>
      <c r="G7282" s="3" t="str">
        <f t="shared" si="113"/>
        <v>경상북</v>
      </c>
      <c r="H7282" s="2" t="s">
        <v>9556</v>
      </c>
      <c r="I7282" s="2" t="s">
        <v>99</v>
      </c>
      <c r="J7282" s="2" t="s">
        <v>9555</v>
      </c>
    </row>
    <row r="7283" spans="1:10" x14ac:dyDescent="0.3">
      <c r="A7283" s="3">
        <v>3282</v>
      </c>
      <c r="B7283" s="3">
        <v>5138147271</v>
      </c>
      <c r="C7283" s="2" t="s">
        <v>9761</v>
      </c>
      <c r="D7283" s="2" t="s">
        <v>1</v>
      </c>
      <c r="E7283" s="3" t="s">
        <v>2</v>
      </c>
      <c r="F7283" s="3">
        <v>47190</v>
      </c>
      <c r="G7283" s="3" t="str">
        <f t="shared" si="113"/>
        <v>경상북</v>
      </c>
      <c r="H7283" s="2" t="s">
        <v>9763</v>
      </c>
      <c r="I7283" s="2" t="s">
        <v>154</v>
      </c>
      <c r="J7283" s="2" t="s">
        <v>9762</v>
      </c>
    </row>
    <row r="7284" spans="1:10" x14ac:dyDescent="0.3">
      <c r="A7284" s="3">
        <v>3312</v>
      </c>
      <c r="B7284" s="3">
        <v>5128110295</v>
      </c>
      <c r="C7284" s="2" t="s">
        <v>9840</v>
      </c>
      <c r="D7284" s="2" t="s">
        <v>1</v>
      </c>
      <c r="E7284" s="3" t="s">
        <v>2</v>
      </c>
      <c r="F7284" s="3">
        <v>47210</v>
      </c>
      <c r="G7284" s="3" t="str">
        <f t="shared" si="113"/>
        <v>경상북</v>
      </c>
      <c r="H7284" s="2" t="s">
        <v>9842</v>
      </c>
      <c r="I7284" s="2" t="s">
        <v>616</v>
      </c>
      <c r="J7284" s="2" t="s">
        <v>9841</v>
      </c>
    </row>
    <row r="7285" spans="1:10" x14ac:dyDescent="0.3">
      <c r="A7285" s="3">
        <v>3347</v>
      </c>
      <c r="B7285" s="3">
        <v>5058156177</v>
      </c>
      <c r="C7285" s="2" t="s">
        <v>9941</v>
      </c>
      <c r="D7285" s="2" t="s">
        <v>1</v>
      </c>
      <c r="E7285" s="3" t="s">
        <v>2</v>
      </c>
      <c r="F7285" s="3">
        <v>47130</v>
      </c>
      <c r="G7285" s="3" t="str">
        <f t="shared" si="113"/>
        <v>경상북</v>
      </c>
      <c r="H7285" s="2" t="s">
        <v>9943</v>
      </c>
      <c r="I7285" s="2" t="s">
        <v>549</v>
      </c>
      <c r="J7285" s="2" t="s">
        <v>9942</v>
      </c>
    </row>
    <row r="7286" spans="1:10" x14ac:dyDescent="0.3">
      <c r="A7286" s="3">
        <v>3495</v>
      </c>
      <c r="B7286" s="3">
        <v>5038154872</v>
      </c>
      <c r="C7286" s="2" t="s">
        <v>10358</v>
      </c>
      <c r="D7286" s="2" t="s">
        <v>1</v>
      </c>
      <c r="E7286" s="3" t="s">
        <v>2</v>
      </c>
      <c r="F7286" s="3">
        <v>47290</v>
      </c>
      <c r="G7286" s="3" t="str">
        <f t="shared" si="113"/>
        <v>경상북</v>
      </c>
      <c r="H7286" s="2" t="s">
        <v>10360</v>
      </c>
      <c r="I7286" s="2" t="s">
        <v>5</v>
      </c>
      <c r="J7286" s="2" t="s">
        <v>10359</v>
      </c>
    </row>
    <row r="7287" spans="1:10" x14ac:dyDescent="0.3">
      <c r="A7287" s="3">
        <v>3566</v>
      </c>
      <c r="B7287" s="3">
        <v>1108144148</v>
      </c>
      <c r="C7287" s="2" t="s">
        <v>10561</v>
      </c>
      <c r="D7287" s="2" t="s">
        <v>1</v>
      </c>
      <c r="E7287" s="3" t="s">
        <v>2</v>
      </c>
      <c r="F7287" s="3">
        <v>47830</v>
      </c>
      <c r="G7287" s="3" t="str">
        <f t="shared" si="113"/>
        <v>경상북</v>
      </c>
      <c r="H7287" s="2" t="s">
        <v>10563</v>
      </c>
      <c r="I7287" s="2" t="s">
        <v>5</v>
      </c>
      <c r="J7287" s="2" t="s">
        <v>10562</v>
      </c>
    </row>
    <row r="7288" spans="1:10" x14ac:dyDescent="0.3">
      <c r="A7288" s="3">
        <v>3632</v>
      </c>
      <c r="B7288" s="3">
        <v>6208106879</v>
      </c>
      <c r="C7288" s="2" t="s">
        <v>10746</v>
      </c>
      <c r="D7288" s="2" t="s">
        <v>1</v>
      </c>
      <c r="E7288" s="3" t="s">
        <v>2</v>
      </c>
      <c r="F7288" s="3">
        <v>47130</v>
      </c>
      <c r="G7288" s="3" t="str">
        <f t="shared" si="113"/>
        <v>경상북</v>
      </c>
      <c r="H7288" s="2" t="s">
        <v>10748</v>
      </c>
      <c r="I7288" s="2" t="s">
        <v>260</v>
      </c>
      <c r="J7288" s="2" t="s">
        <v>10747</v>
      </c>
    </row>
    <row r="7289" spans="1:10" x14ac:dyDescent="0.3">
      <c r="A7289" s="3">
        <v>3864</v>
      </c>
      <c r="B7289" s="3">
        <v>5028611365</v>
      </c>
      <c r="C7289" s="2" t="s">
        <v>11390</v>
      </c>
      <c r="D7289" s="2" t="s">
        <v>1</v>
      </c>
      <c r="E7289" s="3" t="s">
        <v>2</v>
      </c>
      <c r="F7289" s="3">
        <v>47230</v>
      </c>
      <c r="G7289" s="3" t="str">
        <f t="shared" si="113"/>
        <v>경상북</v>
      </c>
      <c r="H7289" s="2" t="s">
        <v>11392</v>
      </c>
      <c r="I7289" s="2" t="s">
        <v>63</v>
      </c>
      <c r="J7289" s="2" t="s">
        <v>11391</v>
      </c>
    </row>
    <row r="7290" spans="1:10" x14ac:dyDescent="0.3">
      <c r="A7290" s="3">
        <v>3866</v>
      </c>
      <c r="B7290" s="3">
        <v>5058135231</v>
      </c>
      <c r="C7290" s="2" t="s">
        <v>11396</v>
      </c>
      <c r="D7290" s="2" t="s">
        <v>1</v>
      </c>
      <c r="E7290" s="3" t="s">
        <v>2</v>
      </c>
      <c r="F7290" s="3">
        <v>47130</v>
      </c>
      <c r="G7290" s="3" t="str">
        <f t="shared" si="113"/>
        <v>경상북</v>
      </c>
      <c r="H7290" s="2" t="s">
        <v>11398</v>
      </c>
      <c r="I7290" s="2" t="s">
        <v>423</v>
      </c>
      <c r="J7290" s="2" t="s">
        <v>11397</v>
      </c>
    </row>
    <row r="7291" spans="1:10" x14ac:dyDescent="0.3">
      <c r="A7291" s="3">
        <v>3904</v>
      </c>
      <c r="B7291" s="3">
        <v>5078103579</v>
      </c>
      <c r="C7291" s="2" t="s">
        <v>11509</v>
      </c>
      <c r="D7291" s="2" t="s">
        <v>1</v>
      </c>
      <c r="E7291" s="3" t="s">
        <v>2</v>
      </c>
      <c r="F7291" s="3">
        <v>47111</v>
      </c>
      <c r="G7291" s="3" t="str">
        <f t="shared" si="113"/>
        <v>경상북</v>
      </c>
      <c r="H7291" s="2" t="s">
        <v>11511</v>
      </c>
      <c r="I7291" s="2" t="s">
        <v>575</v>
      </c>
      <c r="J7291" s="2" t="s">
        <v>11510</v>
      </c>
    </row>
    <row r="7292" spans="1:10" x14ac:dyDescent="0.3">
      <c r="A7292" s="3">
        <v>3905</v>
      </c>
      <c r="B7292" s="3">
        <v>5138115221</v>
      </c>
      <c r="C7292" s="2" t="s">
        <v>11512</v>
      </c>
      <c r="D7292" s="2" t="s">
        <v>1</v>
      </c>
      <c r="E7292" s="3" t="s">
        <v>2</v>
      </c>
      <c r="F7292" s="3">
        <v>47190</v>
      </c>
      <c r="G7292" s="3" t="str">
        <f t="shared" si="113"/>
        <v>경상북</v>
      </c>
      <c r="H7292" s="2" t="s">
        <v>11514</v>
      </c>
      <c r="I7292" s="2" t="s">
        <v>4256</v>
      </c>
      <c r="J7292" s="2" t="s">
        <v>11513</v>
      </c>
    </row>
    <row r="7293" spans="1:10" x14ac:dyDescent="0.3">
      <c r="A7293" s="3">
        <v>3931</v>
      </c>
      <c r="B7293" s="3">
        <v>5040147595</v>
      </c>
      <c r="C7293" s="2" t="s">
        <v>11590</v>
      </c>
      <c r="D7293" s="2" t="s">
        <v>1</v>
      </c>
      <c r="E7293" s="3" t="s">
        <v>2</v>
      </c>
      <c r="F7293" s="3">
        <v>47840</v>
      </c>
      <c r="G7293" s="3" t="str">
        <f t="shared" si="113"/>
        <v>경상북</v>
      </c>
      <c r="H7293" s="2" t="s">
        <v>11592</v>
      </c>
      <c r="I7293" s="2" t="s">
        <v>621</v>
      </c>
      <c r="J7293" s="2" t="s">
        <v>11591</v>
      </c>
    </row>
    <row r="7294" spans="1:10" x14ac:dyDescent="0.3">
      <c r="A7294" s="3">
        <v>3966</v>
      </c>
      <c r="B7294" s="3">
        <v>5158105243</v>
      </c>
      <c r="C7294" s="2" t="s">
        <v>11696</v>
      </c>
      <c r="D7294" s="2" t="s">
        <v>1</v>
      </c>
      <c r="E7294" s="3" t="s">
        <v>2</v>
      </c>
      <c r="F7294" s="3">
        <v>47290</v>
      </c>
      <c r="G7294" s="3" t="str">
        <f t="shared" si="113"/>
        <v>경상북</v>
      </c>
      <c r="H7294" s="2" t="s">
        <v>11698</v>
      </c>
      <c r="I7294" s="2" t="s">
        <v>11699</v>
      </c>
      <c r="J7294" s="2" t="s">
        <v>11697</v>
      </c>
    </row>
    <row r="7295" spans="1:10" x14ac:dyDescent="0.3">
      <c r="A7295" s="3">
        <v>4096</v>
      </c>
      <c r="B7295" s="3">
        <v>5158106581</v>
      </c>
      <c r="C7295" s="2" t="s">
        <v>12056</v>
      </c>
      <c r="D7295" s="2" t="s">
        <v>2662</v>
      </c>
      <c r="E7295" s="3" t="s">
        <v>133</v>
      </c>
      <c r="F7295" s="3">
        <v>47290</v>
      </c>
      <c r="G7295" s="3" t="str">
        <f t="shared" si="113"/>
        <v>경상북</v>
      </c>
      <c r="H7295" s="2" t="s">
        <v>12058</v>
      </c>
      <c r="I7295" s="2" t="s">
        <v>63</v>
      </c>
      <c r="J7295" s="2" t="s">
        <v>12057</v>
      </c>
    </row>
    <row r="7296" spans="1:10" x14ac:dyDescent="0.3">
      <c r="A7296" s="3">
        <v>4360</v>
      </c>
      <c r="B7296" s="3">
        <v>5158102722</v>
      </c>
      <c r="C7296" s="2" t="s">
        <v>12788</v>
      </c>
      <c r="D7296" s="2" t="s">
        <v>1709</v>
      </c>
      <c r="E7296" s="3" t="s">
        <v>1710</v>
      </c>
      <c r="F7296" s="3">
        <v>47290</v>
      </c>
      <c r="G7296" s="3" t="str">
        <f t="shared" si="113"/>
        <v>경상북</v>
      </c>
      <c r="H7296" s="2" t="s">
        <v>12790</v>
      </c>
      <c r="I7296" s="2" t="s">
        <v>63</v>
      </c>
      <c r="J7296" s="2" t="s">
        <v>12789</v>
      </c>
    </row>
    <row r="7297" spans="1:10" x14ac:dyDescent="0.3">
      <c r="A7297" s="3">
        <v>4424</v>
      </c>
      <c r="B7297" s="3">
        <v>5038141886</v>
      </c>
      <c r="C7297" s="2" t="s">
        <v>12966</v>
      </c>
      <c r="D7297" s="2" t="s">
        <v>1</v>
      </c>
      <c r="E7297" s="3" t="s">
        <v>2</v>
      </c>
      <c r="F7297" s="3">
        <v>47190</v>
      </c>
      <c r="G7297" s="3" t="str">
        <f t="shared" si="113"/>
        <v>경상북</v>
      </c>
      <c r="H7297" s="2" t="s">
        <v>12968</v>
      </c>
      <c r="I7297" s="2" t="s">
        <v>643</v>
      </c>
      <c r="J7297" s="2" t="s">
        <v>12967</v>
      </c>
    </row>
    <row r="7298" spans="1:10" x14ac:dyDescent="0.3">
      <c r="A7298" s="3">
        <v>4430</v>
      </c>
      <c r="B7298" s="3">
        <v>5158133088</v>
      </c>
      <c r="C7298" s="2" t="s">
        <v>12984</v>
      </c>
      <c r="D7298" s="2" t="s">
        <v>1</v>
      </c>
      <c r="E7298" s="3" t="s">
        <v>2</v>
      </c>
      <c r="F7298" s="3">
        <v>47290</v>
      </c>
      <c r="G7298" s="3" t="str">
        <f t="shared" si="113"/>
        <v>경상북</v>
      </c>
      <c r="H7298" s="2" t="s">
        <v>12986</v>
      </c>
      <c r="I7298" s="2" t="s">
        <v>1508</v>
      </c>
      <c r="J7298" s="2" t="s">
        <v>12985</v>
      </c>
    </row>
    <row r="7299" spans="1:10" x14ac:dyDescent="0.3">
      <c r="A7299" s="3">
        <v>4523</v>
      </c>
      <c r="B7299" s="3">
        <v>5058127916</v>
      </c>
      <c r="C7299" s="2" t="s">
        <v>13247</v>
      </c>
      <c r="D7299" s="2" t="s">
        <v>1</v>
      </c>
      <c r="E7299" s="3" t="s">
        <v>2</v>
      </c>
      <c r="F7299" s="3">
        <v>47113</v>
      </c>
      <c r="G7299" s="3" t="str">
        <f t="shared" ref="G7299:G7362" si="114">LEFT(H7299,3)</f>
        <v>경상북</v>
      </c>
      <c r="H7299" s="2" t="s">
        <v>13249</v>
      </c>
      <c r="I7299" s="2" t="s">
        <v>575</v>
      </c>
      <c r="J7299" s="2" t="s">
        <v>13248</v>
      </c>
    </row>
    <row r="7300" spans="1:10" x14ac:dyDescent="0.3">
      <c r="A7300" s="3">
        <v>4778</v>
      </c>
      <c r="B7300" s="3">
        <v>5138131288</v>
      </c>
      <c r="C7300" s="2" t="s">
        <v>13976</v>
      </c>
      <c r="D7300" s="2" t="s">
        <v>1</v>
      </c>
      <c r="E7300" s="3" t="s">
        <v>2</v>
      </c>
      <c r="F7300" s="3">
        <v>47850</v>
      </c>
      <c r="G7300" s="3" t="str">
        <f t="shared" si="114"/>
        <v>경상북</v>
      </c>
      <c r="H7300" s="2" t="s">
        <v>13978</v>
      </c>
      <c r="I7300" s="2" t="s">
        <v>430</v>
      </c>
      <c r="J7300" s="2" t="s">
        <v>13977</v>
      </c>
    </row>
    <row r="7301" spans="1:10" x14ac:dyDescent="0.3">
      <c r="A7301" s="3">
        <v>5145</v>
      </c>
      <c r="B7301" s="3">
        <v>5138126785</v>
      </c>
      <c r="C7301" s="2" t="s">
        <v>14996</v>
      </c>
      <c r="D7301" s="2" t="s">
        <v>1</v>
      </c>
      <c r="E7301" s="3" t="s">
        <v>2</v>
      </c>
      <c r="F7301" s="3">
        <v>47190</v>
      </c>
      <c r="G7301" s="3" t="str">
        <f t="shared" si="114"/>
        <v>경상북</v>
      </c>
      <c r="H7301" s="2" t="s">
        <v>14998</v>
      </c>
      <c r="I7301" s="2" t="s">
        <v>1040</v>
      </c>
      <c r="J7301" s="2" t="s">
        <v>14997</v>
      </c>
    </row>
    <row r="7302" spans="1:10" x14ac:dyDescent="0.3">
      <c r="A7302" s="3">
        <v>5187</v>
      </c>
      <c r="B7302" s="3">
        <v>5038164161</v>
      </c>
      <c r="C7302" s="2" t="s">
        <v>15119</v>
      </c>
      <c r="D7302" s="2" t="s">
        <v>1</v>
      </c>
      <c r="E7302" s="3" t="s">
        <v>2</v>
      </c>
      <c r="F7302" s="3">
        <v>47830</v>
      </c>
      <c r="G7302" s="3" t="str">
        <f t="shared" si="114"/>
        <v>경상북</v>
      </c>
      <c r="H7302" s="2" t="s">
        <v>15121</v>
      </c>
      <c r="I7302" s="2" t="s">
        <v>5528</v>
      </c>
      <c r="J7302" s="2" t="s">
        <v>15120</v>
      </c>
    </row>
    <row r="7303" spans="1:10" x14ac:dyDescent="0.3">
      <c r="A7303" s="3">
        <v>5242</v>
      </c>
      <c r="B7303" s="3">
        <v>5028190079</v>
      </c>
      <c r="C7303" s="2" t="s">
        <v>15267</v>
      </c>
      <c r="D7303" s="2" t="s">
        <v>1</v>
      </c>
      <c r="E7303" s="3" t="s">
        <v>2</v>
      </c>
      <c r="F7303" s="3">
        <v>47230</v>
      </c>
      <c r="G7303" s="3" t="str">
        <f t="shared" si="114"/>
        <v>경상북</v>
      </c>
      <c r="H7303" s="2" t="s">
        <v>15269</v>
      </c>
      <c r="I7303" s="2" t="s">
        <v>2752</v>
      </c>
      <c r="J7303" s="2" t="s">
        <v>15268</v>
      </c>
    </row>
    <row r="7304" spans="1:10" x14ac:dyDescent="0.3">
      <c r="A7304" s="3">
        <v>5445</v>
      </c>
      <c r="B7304" s="3">
        <v>5040684805</v>
      </c>
      <c r="C7304" s="2" t="s">
        <v>15822</v>
      </c>
      <c r="D7304" s="2" t="s">
        <v>1</v>
      </c>
      <c r="E7304" s="3" t="s">
        <v>2</v>
      </c>
      <c r="F7304" s="3">
        <v>47830</v>
      </c>
      <c r="G7304" s="3" t="str">
        <f t="shared" si="114"/>
        <v>경상북</v>
      </c>
      <c r="H7304" s="2" t="s">
        <v>15824</v>
      </c>
      <c r="I7304" s="2" t="s">
        <v>393</v>
      </c>
      <c r="J7304" s="2" t="s">
        <v>15823</v>
      </c>
    </row>
    <row r="7305" spans="1:10" x14ac:dyDescent="0.3">
      <c r="A7305" s="3">
        <v>5660</v>
      </c>
      <c r="B7305" s="3">
        <v>5138120985</v>
      </c>
      <c r="C7305" s="2" t="s">
        <v>16414</v>
      </c>
      <c r="D7305" s="2" t="s">
        <v>1</v>
      </c>
      <c r="E7305" s="3" t="s">
        <v>2</v>
      </c>
      <c r="F7305" s="3">
        <v>47190</v>
      </c>
      <c r="G7305" s="3" t="str">
        <f t="shared" si="114"/>
        <v>경상북</v>
      </c>
      <c r="H7305" s="2" t="s">
        <v>16416</v>
      </c>
      <c r="I7305" s="2" t="s">
        <v>260</v>
      </c>
      <c r="J7305" s="2" t="s">
        <v>16415</v>
      </c>
    </row>
    <row r="7306" spans="1:10" x14ac:dyDescent="0.3">
      <c r="A7306" s="3">
        <v>6086</v>
      </c>
      <c r="B7306" s="3">
        <v>5058150377</v>
      </c>
      <c r="C7306" s="2" t="s">
        <v>17599</v>
      </c>
      <c r="D7306" s="2" t="s">
        <v>1</v>
      </c>
      <c r="E7306" s="3" t="s">
        <v>2</v>
      </c>
      <c r="F7306" s="3">
        <v>47130</v>
      </c>
      <c r="G7306" s="3" t="str">
        <f t="shared" si="114"/>
        <v>경상북</v>
      </c>
      <c r="H7306" s="2" t="s">
        <v>17601</v>
      </c>
      <c r="I7306" s="2" t="s">
        <v>3387</v>
      </c>
      <c r="J7306" s="2" t="s">
        <v>17600</v>
      </c>
    </row>
    <row r="7307" spans="1:10" x14ac:dyDescent="0.3">
      <c r="A7307" s="3">
        <v>6124</v>
      </c>
      <c r="B7307" s="3">
        <v>5058114328</v>
      </c>
      <c r="C7307" s="2" t="s">
        <v>17701</v>
      </c>
      <c r="D7307" s="2" t="s">
        <v>1</v>
      </c>
      <c r="E7307" s="3" t="s">
        <v>2</v>
      </c>
      <c r="F7307" s="3">
        <v>47230</v>
      </c>
      <c r="G7307" s="3" t="str">
        <f t="shared" si="114"/>
        <v>경상북</v>
      </c>
      <c r="H7307" s="2" t="s">
        <v>17703</v>
      </c>
      <c r="I7307" s="2" t="s">
        <v>348</v>
      </c>
      <c r="J7307" s="2" t="s">
        <v>17702</v>
      </c>
    </row>
    <row r="7308" spans="1:10" x14ac:dyDescent="0.3">
      <c r="A7308" s="3">
        <v>6227</v>
      </c>
      <c r="B7308" s="3">
        <v>5158113442</v>
      </c>
      <c r="C7308" s="2" t="s">
        <v>17975</v>
      </c>
      <c r="D7308" s="2" t="s">
        <v>1</v>
      </c>
      <c r="E7308" s="3" t="s">
        <v>2</v>
      </c>
      <c r="F7308" s="3">
        <v>47920</v>
      </c>
      <c r="G7308" s="3" t="str">
        <f t="shared" si="114"/>
        <v>경상북</v>
      </c>
      <c r="H7308" s="2" t="s">
        <v>17977</v>
      </c>
      <c r="I7308" s="2" t="s">
        <v>643</v>
      </c>
      <c r="J7308" s="2" t="s">
        <v>17976</v>
      </c>
    </row>
    <row r="7309" spans="1:10" x14ac:dyDescent="0.3">
      <c r="A7309" s="3">
        <v>6259</v>
      </c>
      <c r="B7309" s="3">
        <v>5058160782</v>
      </c>
      <c r="C7309" s="2" t="s">
        <v>18064</v>
      </c>
      <c r="D7309" s="2" t="s">
        <v>1</v>
      </c>
      <c r="E7309" s="3" t="s">
        <v>2</v>
      </c>
      <c r="F7309" s="3">
        <v>47130</v>
      </c>
      <c r="G7309" s="3" t="str">
        <f t="shared" si="114"/>
        <v>경상북</v>
      </c>
      <c r="H7309" s="2" t="s">
        <v>18066</v>
      </c>
      <c r="I7309" s="2" t="s">
        <v>99</v>
      </c>
      <c r="J7309" s="2" t="s">
        <v>18065</v>
      </c>
    </row>
    <row r="7310" spans="1:10" x14ac:dyDescent="0.3">
      <c r="A7310" s="3">
        <v>6512</v>
      </c>
      <c r="B7310" s="3">
        <v>5040972300</v>
      </c>
      <c r="C7310" s="2" t="s">
        <v>18766</v>
      </c>
      <c r="D7310" s="2" t="s">
        <v>1</v>
      </c>
      <c r="E7310" s="3" t="s">
        <v>2</v>
      </c>
      <c r="F7310" s="3">
        <v>47850</v>
      </c>
      <c r="G7310" s="3" t="str">
        <f t="shared" si="114"/>
        <v>경상북</v>
      </c>
      <c r="H7310" s="2" t="s">
        <v>18768</v>
      </c>
      <c r="I7310" s="2" t="s">
        <v>71</v>
      </c>
      <c r="J7310" s="2" t="s">
        <v>18767</v>
      </c>
    </row>
    <row r="7311" spans="1:10" x14ac:dyDescent="0.3">
      <c r="A7311" s="3">
        <v>6515</v>
      </c>
      <c r="B7311" s="3">
        <v>5048129226</v>
      </c>
      <c r="C7311" s="2" t="s">
        <v>18775</v>
      </c>
      <c r="D7311" s="2" t="s">
        <v>6077</v>
      </c>
      <c r="E7311" s="3" t="s">
        <v>6078</v>
      </c>
      <c r="F7311" s="3">
        <v>47290</v>
      </c>
      <c r="G7311" s="3" t="str">
        <f t="shared" si="114"/>
        <v>경상북</v>
      </c>
      <c r="H7311" s="2" t="s">
        <v>18777</v>
      </c>
      <c r="I7311" s="2" t="s">
        <v>635</v>
      </c>
      <c r="J7311" s="2" t="s">
        <v>18776</v>
      </c>
    </row>
    <row r="7312" spans="1:10" x14ac:dyDescent="0.3">
      <c r="A7312" s="3">
        <v>6548</v>
      </c>
      <c r="B7312" s="3">
        <v>5138139295</v>
      </c>
      <c r="C7312" s="2" t="s">
        <v>18866</v>
      </c>
      <c r="D7312" s="2" t="s">
        <v>1</v>
      </c>
      <c r="E7312" s="3" t="s">
        <v>2</v>
      </c>
      <c r="F7312" s="3">
        <v>47850</v>
      </c>
      <c r="G7312" s="3" t="str">
        <f t="shared" si="114"/>
        <v>경상북</v>
      </c>
      <c r="H7312" s="2" t="s">
        <v>18868</v>
      </c>
      <c r="I7312" s="2" t="s">
        <v>1863</v>
      </c>
      <c r="J7312" s="2" t="s">
        <v>18867</v>
      </c>
    </row>
    <row r="7313" spans="1:10" x14ac:dyDescent="0.3">
      <c r="A7313" s="3">
        <v>6683</v>
      </c>
      <c r="B7313" s="3">
        <v>5058169600</v>
      </c>
      <c r="C7313" s="2" t="s">
        <v>19239</v>
      </c>
      <c r="D7313" s="2" t="s">
        <v>1</v>
      </c>
      <c r="E7313" s="3" t="s">
        <v>2</v>
      </c>
      <c r="F7313" s="3">
        <v>47230</v>
      </c>
      <c r="G7313" s="3" t="str">
        <f t="shared" si="114"/>
        <v>경상북</v>
      </c>
      <c r="H7313" s="2" t="s">
        <v>19241</v>
      </c>
      <c r="I7313" s="2" t="s">
        <v>99</v>
      </c>
      <c r="J7313" s="2" t="s">
        <v>19240</v>
      </c>
    </row>
    <row r="7314" spans="1:10" x14ac:dyDescent="0.3">
      <c r="A7314" s="3">
        <v>6714</v>
      </c>
      <c r="B7314" s="3">
        <v>5023479333</v>
      </c>
      <c r="C7314" s="2" t="s">
        <v>19331</v>
      </c>
      <c r="D7314" s="2" t="s">
        <v>1</v>
      </c>
      <c r="E7314" s="3" t="s">
        <v>2</v>
      </c>
      <c r="F7314" s="3">
        <v>47290</v>
      </c>
      <c r="G7314" s="3" t="str">
        <f t="shared" si="114"/>
        <v>경상북</v>
      </c>
      <c r="H7314" s="2" t="s">
        <v>19333</v>
      </c>
      <c r="I7314" s="2" t="s">
        <v>1000</v>
      </c>
      <c r="J7314" s="2" t="s">
        <v>19332</v>
      </c>
    </row>
    <row r="7315" spans="1:10" x14ac:dyDescent="0.3">
      <c r="A7315" s="3">
        <v>6716</v>
      </c>
      <c r="B7315" s="3">
        <v>5068127001</v>
      </c>
      <c r="C7315" s="2" t="s">
        <v>19337</v>
      </c>
      <c r="D7315" s="2" t="s">
        <v>1</v>
      </c>
      <c r="E7315" s="3" t="s">
        <v>2</v>
      </c>
      <c r="F7315" s="3">
        <v>47290</v>
      </c>
      <c r="G7315" s="3" t="str">
        <f t="shared" si="114"/>
        <v>경상북</v>
      </c>
      <c r="H7315" s="2" t="s">
        <v>19339</v>
      </c>
      <c r="I7315" s="2" t="s">
        <v>643</v>
      </c>
      <c r="J7315" s="2" t="s">
        <v>19338</v>
      </c>
    </row>
    <row r="7316" spans="1:10" x14ac:dyDescent="0.3">
      <c r="A7316" s="3">
        <v>6977</v>
      </c>
      <c r="B7316" s="3">
        <v>5048145172</v>
      </c>
      <c r="C7316" s="2" t="s">
        <v>20044</v>
      </c>
      <c r="D7316" s="2" t="s">
        <v>1</v>
      </c>
      <c r="E7316" s="3" t="s">
        <v>2</v>
      </c>
      <c r="F7316" s="3">
        <v>47850</v>
      </c>
      <c r="G7316" s="3" t="str">
        <f t="shared" si="114"/>
        <v>경상북</v>
      </c>
      <c r="H7316" s="2" t="s">
        <v>20046</v>
      </c>
      <c r="I7316" s="2" t="s">
        <v>469</v>
      </c>
      <c r="J7316" s="2" t="s">
        <v>20045</v>
      </c>
    </row>
    <row r="7317" spans="1:10" x14ac:dyDescent="0.3">
      <c r="A7317" s="3">
        <v>7055</v>
      </c>
      <c r="B7317" s="3">
        <v>5068146672</v>
      </c>
      <c r="C7317" s="2" t="s">
        <v>20267</v>
      </c>
      <c r="D7317" s="2" t="s">
        <v>1</v>
      </c>
      <c r="E7317" s="3" t="s">
        <v>2</v>
      </c>
      <c r="F7317" s="3">
        <v>47111</v>
      </c>
      <c r="G7317" s="3" t="str">
        <f t="shared" si="114"/>
        <v>경상북</v>
      </c>
      <c r="H7317" s="2" t="s">
        <v>20269</v>
      </c>
      <c r="I7317" s="2" t="s">
        <v>557</v>
      </c>
      <c r="J7317" s="2" t="s">
        <v>20268</v>
      </c>
    </row>
    <row r="7318" spans="1:10" x14ac:dyDescent="0.3">
      <c r="A7318" s="3">
        <v>7223</v>
      </c>
      <c r="B7318" s="3">
        <v>5158121831</v>
      </c>
      <c r="C7318" s="2" t="s">
        <v>20736</v>
      </c>
      <c r="D7318" s="2" t="s">
        <v>1</v>
      </c>
      <c r="E7318" s="3" t="s">
        <v>2</v>
      </c>
      <c r="F7318" s="3">
        <v>47820</v>
      </c>
      <c r="G7318" s="3" t="str">
        <f t="shared" si="114"/>
        <v>경상북</v>
      </c>
      <c r="H7318" s="2" t="s">
        <v>20738</v>
      </c>
      <c r="I7318" s="2" t="s">
        <v>3285</v>
      </c>
      <c r="J7318" s="2" t="s">
        <v>20737</v>
      </c>
    </row>
    <row r="7319" spans="1:10" x14ac:dyDescent="0.3">
      <c r="A7319" s="3">
        <v>7260</v>
      </c>
      <c r="B7319" s="3">
        <v>5088118473</v>
      </c>
      <c r="C7319" s="2" t="s">
        <v>20838</v>
      </c>
      <c r="D7319" s="2" t="s">
        <v>1</v>
      </c>
      <c r="E7319" s="3" t="s">
        <v>2</v>
      </c>
      <c r="F7319" s="3">
        <v>47150</v>
      </c>
      <c r="G7319" s="3" t="str">
        <f t="shared" si="114"/>
        <v>경상북</v>
      </c>
      <c r="H7319" s="2" t="s">
        <v>20840</v>
      </c>
      <c r="I7319" s="2" t="s">
        <v>575</v>
      </c>
      <c r="J7319" s="2" t="s">
        <v>20839</v>
      </c>
    </row>
    <row r="7320" spans="1:10" x14ac:dyDescent="0.3">
      <c r="A7320" s="3">
        <v>7262</v>
      </c>
      <c r="B7320" s="3">
        <v>5138130751</v>
      </c>
      <c r="C7320" s="2" t="s">
        <v>6725</v>
      </c>
      <c r="D7320" s="2" t="s">
        <v>1</v>
      </c>
      <c r="E7320" s="3" t="s">
        <v>2</v>
      </c>
      <c r="F7320" s="3">
        <v>47850</v>
      </c>
      <c r="G7320" s="3" t="str">
        <f t="shared" si="114"/>
        <v>경상북</v>
      </c>
      <c r="H7320" s="2" t="s">
        <v>20845</v>
      </c>
      <c r="I7320" s="2" t="s">
        <v>55</v>
      </c>
      <c r="J7320" s="2" t="s">
        <v>20844</v>
      </c>
    </row>
    <row r="7321" spans="1:10" x14ac:dyDescent="0.3">
      <c r="A7321" s="3">
        <v>7465</v>
      </c>
      <c r="B7321" s="3">
        <v>5148158408</v>
      </c>
      <c r="C7321" s="2" t="s">
        <v>21406</v>
      </c>
      <c r="D7321" s="2" t="s">
        <v>1</v>
      </c>
      <c r="E7321" s="3" t="s">
        <v>2</v>
      </c>
      <c r="F7321" s="3">
        <v>47190</v>
      </c>
      <c r="G7321" s="3" t="str">
        <f t="shared" si="114"/>
        <v>경상북</v>
      </c>
      <c r="H7321" s="2" t="s">
        <v>21408</v>
      </c>
      <c r="I7321" s="2" t="s">
        <v>260</v>
      </c>
      <c r="J7321" s="2" t="s">
        <v>21407</v>
      </c>
    </row>
    <row r="7322" spans="1:10" x14ac:dyDescent="0.3">
      <c r="A7322" s="3">
        <v>7495</v>
      </c>
      <c r="B7322" s="3">
        <v>5088126110</v>
      </c>
      <c r="C7322" s="2" t="s">
        <v>21490</v>
      </c>
      <c r="D7322" s="2" t="s">
        <v>1</v>
      </c>
      <c r="E7322" s="3" t="s">
        <v>2</v>
      </c>
      <c r="F7322" s="3">
        <v>47170</v>
      </c>
      <c r="G7322" s="3" t="str">
        <f t="shared" si="114"/>
        <v>경상북</v>
      </c>
      <c r="H7322" s="2" t="s">
        <v>21492</v>
      </c>
      <c r="I7322" s="2" t="s">
        <v>883</v>
      </c>
      <c r="J7322" s="2" t="s">
        <v>21491</v>
      </c>
    </row>
    <row r="7323" spans="1:10" x14ac:dyDescent="0.3">
      <c r="A7323" s="3">
        <v>7819</v>
      </c>
      <c r="B7323" s="3">
        <v>5088109620</v>
      </c>
      <c r="C7323" s="2" t="s">
        <v>22378</v>
      </c>
      <c r="D7323" s="2" t="s">
        <v>1</v>
      </c>
      <c r="E7323" s="3" t="s">
        <v>2</v>
      </c>
      <c r="F7323" s="3">
        <v>47720</v>
      </c>
      <c r="G7323" s="3" t="str">
        <f t="shared" si="114"/>
        <v>경상북</v>
      </c>
      <c r="H7323" s="2" t="s">
        <v>22380</v>
      </c>
      <c r="I7323" s="2" t="s">
        <v>5</v>
      </c>
      <c r="J7323" s="2" t="s">
        <v>22379</v>
      </c>
    </row>
    <row r="7324" spans="1:10" x14ac:dyDescent="0.3">
      <c r="A7324" s="3">
        <v>8025</v>
      </c>
      <c r="B7324" s="3">
        <v>5038196469</v>
      </c>
      <c r="C7324" s="2" t="s">
        <v>22932</v>
      </c>
      <c r="D7324" s="2" t="s">
        <v>1</v>
      </c>
      <c r="E7324" s="3" t="s">
        <v>2</v>
      </c>
      <c r="F7324" s="3">
        <v>47830</v>
      </c>
      <c r="G7324" s="3" t="str">
        <f t="shared" si="114"/>
        <v>경상북</v>
      </c>
      <c r="H7324" s="2" t="s">
        <v>22934</v>
      </c>
      <c r="I7324" s="2" t="s">
        <v>323</v>
      </c>
      <c r="J7324" s="2" t="s">
        <v>22933</v>
      </c>
    </row>
    <row r="7325" spans="1:10" x14ac:dyDescent="0.3">
      <c r="A7325" s="3">
        <v>8064</v>
      </c>
      <c r="B7325" s="3">
        <v>5158136367</v>
      </c>
      <c r="C7325" s="2" t="s">
        <v>23040</v>
      </c>
      <c r="D7325" s="2" t="s">
        <v>1</v>
      </c>
      <c r="E7325" s="3" t="s">
        <v>2</v>
      </c>
      <c r="F7325" s="3">
        <v>47290</v>
      </c>
      <c r="G7325" s="3" t="str">
        <f t="shared" si="114"/>
        <v>경상북</v>
      </c>
      <c r="H7325" s="2" t="s">
        <v>23042</v>
      </c>
      <c r="I7325" s="2" t="s">
        <v>43</v>
      </c>
      <c r="J7325" s="2" t="s">
        <v>23041</v>
      </c>
    </row>
    <row r="7326" spans="1:10" x14ac:dyDescent="0.3">
      <c r="A7326" s="3">
        <v>8096</v>
      </c>
      <c r="B7326" s="3">
        <v>5028140303</v>
      </c>
      <c r="C7326" s="2" t="s">
        <v>23126</v>
      </c>
      <c r="D7326" s="2" t="s">
        <v>895</v>
      </c>
      <c r="E7326" s="3" t="s">
        <v>896</v>
      </c>
      <c r="F7326" s="3">
        <v>47230</v>
      </c>
      <c r="G7326" s="3" t="str">
        <f t="shared" si="114"/>
        <v>경상북</v>
      </c>
      <c r="H7326" s="2" t="s">
        <v>23128</v>
      </c>
      <c r="I7326" s="2" t="s">
        <v>63</v>
      </c>
      <c r="J7326" s="2" t="s">
        <v>23127</v>
      </c>
    </row>
    <row r="7327" spans="1:10" x14ac:dyDescent="0.3">
      <c r="A7327" s="3">
        <v>8097</v>
      </c>
      <c r="B7327" s="3">
        <v>5158501717</v>
      </c>
      <c r="C7327" s="2" t="s">
        <v>23129</v>
      </c>
      <c r="D7327" s="2" t="s">
        <v>325</v>
      </c>
      <c r="E7327" s="3" t="s">
        <v>326</v>
      </c>
      <c r="F7327" s="3">
        <v>47290</v>
      </c>
      <c r="G7327" s="3" t="str">
        <f t="shared" si="114"/>
        <v>경상북</v>
      </c>
      <c r="H7327" s="2" t="s">
        <v>23131</v>
      </c>
      <c r="I7327" s="2" t="s">
        <v>63</v>
      </c>
      <c r="J7327" s="2" t="s">
        <v>23130</v>
      </c>
    </row>
    <row r="7328" spans="1:10" x14ac:dyDescent="0.3">
      <c r="A7328" s="3">
        <v>8141</v>
      </c>
      <c r="B7328" s="3">
        <v>1148650496</v>
      </c>
      <c r="C7328" s="2" t="s">
        <v>23252</v>
      </c>
      <c r="D7328" s="2" t="s">
        <v>1</v>
      </c>
      <c r="E7328" s="3" t="s">
        <v>2</v>
      </c>
      <c r="F7328" s="3">
        <v>47850</v>
      </c>
      <c r="G7328" s="3" t="str">
        <f t="shared" si="114"/>
        <v>경상북</v>
      </c>
      <c r="H7328" s="2" t="s">
        <v>23254</v>
      </c>
      <c r="I7328" s="2" t="s">
        <v>5</v>
      </c>
      <c r="J7328" s="2" t="s">
        <v>23253</v>
      </c>
    </row>
    <row r="7329" spans="1:10" x14ac:dyDescent="0.3">
      <c r="A7329" s="3">
        <v>8222</v>
      </c>
      <c r="B7329" s="3">
        <v>5058147339</v>
      </c>
      <c r="C7329" s="2" t="s">
        <v>23475</v>
      </c>
      <c r="D7329" s="2" t="s">
        <v>1</v>
      </c>
      <c r="E7329" s="3" t="s">
        <v>2</v>
      </c>
      <c r="F7329" s="3">
        <v>47130</v>
      </c>
      <c r="G7329" s="3" t="str">
        <f t="shared" si="114"/>
        <v>경상북</v>
      </c>
      <c r="H7329" s="2" t="s">
        <v>23477</v>
      </c>
      <c r="I7329" s="2" t="s">
        <v>2501</v>
      </c>
      <c r="J7329" s="2" t="s">
        <v>23476</v>
      </c>
    </row>
    <row r="7330" spans="1:10" x14ac:dyDescent="0.3">
      <c r="A7330" s="3">
        <v>8372</v>
      </c>
      <c r="B7330" s="3">
        <v>5058165583</v>
      </c>
      <c r="C7330" s="2" t="s">
        <v>23878</v>
      </c>
      <c r="D7330" s="2" t="s">
        <v>1</v>
      </c>
      <c r="E7330" s="3" t="s">
        <v>2</v>
      </c>
      <c r="F7330" s="3">
        <v>47290</v>
      </c>
      <c r="G7330" s="3" t="str">
        <f t="shared" si="114"/>
        <v>경상북</v>
      </c>
      <c r="H7330" s="2" t="s">
        <v>23880</v>
      </c>
      <c r="I7330" s="2" t="s">
        <v>1898</v>
      </c>
      <c r="J7330" s="2" t="s">
        <v>23879</v>
      </c>
    </row>
    <row r="7331" spans="1:10" x14ac:dyDescent="0.3">
      <c r="A7331" s="3">
        <v>8457</v>
      </c>
      <c r="B7331" s="3">
        <v>5138120758</v>
      </c>
      <c r="C7331" s="2" t="s">
        <v>24101</v>
      </c>
      <c r="D7331" s="2" t="s">
        <v>1</v>
      </c>
      <c r="E7331" s="3" t="s">
        <v>2</v>
      </c>
      <c r="F7331" s="3">
        <v>47190</v>
      </c>
      <c r="G7331" s="3" t="str">
        <f t="shared" si="114"/>
        <v>경상북</v>
      </c>
      <c r="H7331" s="2" t="s">
        <v>24103</v>
      </c>
      <c r="I7331" s="2" t="s">
        <v>24104</v>
      </c>
      <c r="J7331" s="2" t="s">
        <v>24102</v>
      </c>
    </row>
    <row r="7332" spans="1:10" x14ac:dyDescent="0.3">
      <c r="A7332" s="3">
        <v>8533</v>
      </c>
      <c r="B7332" s="3">
        <v>5148122574</v>
      </c>
      <c r="C7332" s="2" t="s">
        <v>24312</v>
      </c>
      <c r="D7332" s="2" t="s">
        <v>1</v>
      </c>
      <c r="E7332" s="3" t="s">
        <v>2</v>
      </c>
      <c r="F7332" s="3">
        <v>47840</v>
      </c>
      <c r="G7332" s="3" t="str">
        <f t="shared" si="114"/>
        <v>경상북</v>
      </c>
      <c r="H7332" s="2" t="s">
        <v>24314</v>
      </c>
      <c r="I7332" s="2" t="s">
        <v>260</v>
      </c>
      <c r="J7332" s="2" t="s">
        <v>24313</v>
      </c>
    </row>
    <row r="7333" spans="1:10" x14ac:dyDescent="0.3">
      <c r="A7333" s="3">
        <v>8596</v>
      </c>
      <c r="B7333" s="3">
        <v>5138110997</v>
      </c>
      <c r="C7333" s="2" t="s">
        <v>24482</v>
      </c>
      <c r="D7333" s="2" t="s">
        <v>1</v>
      </c>
      <c r="E7333" s="3" t="s">
        <v>2</v>
      </c>
      <c r="F7333" s="3">
        <v>47190</v>
      </c>
      <c r="G7333" s="3" t="str">
        <f t="shared" si="114"/>
        <v>경상북</v>
      </c>
      <c r="H7333" s="2" t="s">
        <v>24484</v>
      </c>
      <c r="I7333" s="2" t="s">
        <v>154</v>
      </c>
      <c r="J7333" s="2" t="s">
        <v>24483</v>
      </c>
    </row>
    <row r="7334" spans="1:10" x14ac:dyDescent="0.3">
      <c r="A7334" s="3">
        <v>8752</v>
      </c>
      <c r="B7334" s="3">
        <v>5158130534</v>
      </c>
      <c r="C7334" s="2" t="s">
        <v>24920</v>
      </c>
      <c r="D7334" s="2" t="s">
        <v>471</v>
      </c>
      <c r="E7334" s="3" t="s">
        <v>2</v>
      </c>
      <c r="F7334" s="3">
        <v>47290</v>
      </c>
      <c r="G7334" s="3" t="str">
        <f t="shared" si="114"/>
        <v>경상북</v>
      </c>
      <c r="H7334" s="2" t="s">
        <v>24922</v>
      </c>
      <c r="I7334" s="2" t="s">
        <v>99</v>
      </c>
      <c r="J7334" s="2" t="s">
        <v>24921</v>
      </c>
    </row>
    <row r="7335" spans="1:10" x14ac:dyDescent="0.3">
      <c r="A7335" s="3">
        <v>8854</v>
      </c>
      <c r="B7335" s="3">
        <v>5058135852</v>
      </c>
      <c r="C7335" s="2" t="s">
        <v>25194</v>
      </c>
      <c r="D7335" s="2" t="s">
        <v>1</v>
      </c>
      <c r="E7335" s="3" t="s">
        <v>2</v>
      </c>
      <c r="F7335" s="3">
        <v>47130</v>
      </c>
      <c r="G7335" s="3" t="str">
        <f t="shared" si="114"/>
        <v>경상북</v>
      </c>
      <c r="H7335" s="2" t="s">
        <v>25196</v>
      </c>
      <c r="I7335" s="2" t="s">
        <v>63</v>
      </c>
      <c r="J7335" s="2" t="s">
        <v>25195</v>
      </c>
    </row>
    <row r="7336" spans="1:10" x14ac:dyDescent="0.3">
      <c r="A7336" s="3">
        <v>8856</v>
      </c>
      <c r="B7336" s="3">
        <v>5138127896</v>
      </c>
      <c r="C7336" s="2" t="s">
        <v>25200</v>
      </c>
      <c r="D7336" s="2" t="s">
        <v>1</v>
      </c>
      <c r="E7336" s="3" t="s">
        <v>2</v>
      </c>
      <c r="F7336" s="3">
        <v>47190</v>
      </c>
      <c r="G7336" s="3" t="str">
        <f t="shared" si="114"/>
        <v>경상북</v>
      </c>
      <c r="H7336" s="2" t="s">
        <v>25202</v>
      </c>
      <c r="I7336" s="2" t="s">
        <v>260</v>
      </c>
      <c r="J7336" s="2" t="s">
        <v>25201</v>
      </c>
    </row>
    <row r="7337" spans="1:10" x14ac:dyDescent="0.3">
      <c r="A7337" s="3">
        <v>8954</v>
      </c>
      <c r="B7337" s="3">
        <v>5058140224</v>
      </c>
      <c r="C7337" s="2" t="s">
        <v>25473</v>
      </c>
      <c r="D7337" s="2" t="s">
        <v>895</v>
      </c>
      <c r="E7337" s="3" t="s">
        <v>896</v>
      </c>
      <c r="F7337" s="3">
        <v>47130</v>
      </c>
      <c r="G7337" s="3" t="str">
        <f t="shared" si="114"/>
        <v>경상북</v>
      </c>
      <c r="H7337" s="2" t="s">
        <v>25475</v>
      </c>
      <c r="I7337" s="2" t="s">
        <v>678</v>
      </c>
      <c r="J7337" s="2" t="s">
        <v>25474</v>
      </c>
    </row>
    <row r="7338" spans="1:10" x14ac:dyDescent="0.3">
      <c r="A7338" s="3">
        <v>8986</v>
      </c>
      <c r="B7338" s="3">
        <v>5058137092</v>
      </c>
      <c r="C7338" s="2" t="s">
        <v>25560</v>
      </c>
      <c r="D7338" s="2" t="s">
        <v>1</v>
      </c>
      <c r="E7338" s="3" t="s">
        <v>2</v>
      </c>
      <c r="F7338" s="3">
        <v>47130</v>
      </c>
      <c r="G7338" s="3" t="str">
        <f t="shared" si="114"/>
        <v>경상북</v>
      </c>
      <c r="H7338" s="2" t="s">
        <v>25562</v>
      </c>
      <c r="I7338" s="2" t="s">
        <v>883</v>
      </c>
      <c r="J7338" s="2" t="s">
        <v>25561</v>
      </c>
    </row>
    <row r="7339" spans="1:10" x14ac:dyDescent="0.3">
      <c r="A7339" s="3">
        <v>9074</v>
      </c>
      <c r="B7339" s="3">
        <v>1298193304</v>
      </c>
      <c r="C7339" s="2" t="s">
        <v>25795</v>
      </c>
      <c r="D7339" s="2" t="s">
        <v>976</v>
      </c>
      <c r="E7339" s="3" t="s">
        <v>133</v>
      </c>
      <c r="F7339" s="3">
        <v>47150</v>
      </c>
      <c r="G7339" s="3" t="str">
        <f t="shared" si="114"/>
        <v>경상북</v>
      </c>
      <c r="H7339" s="2" t="s">
        <v>25797</v>
      </c>
      <c r="I7339" s="2" t="s">
        <v>154</v>
      </c>
      <c r="J7339" s="2" t="s">
        <v>25796</v>
      </c>
    </row>
    <row r="7340" spans="1:10" x14ac:dyDescent="0.3">
      <c r="A7340" s="3">
        <v>9136</v>
      </c>
      <c r="B7340" s="3">
        <v>6058124465</v>
      </c>
      <c r="C7340" s="2" t="s">
        <v>25973</v>
      </c>
      <c r="D7340" s="2" t="s">
        <v>1</v>
      </c>
      <c r="E7340" s="3" t="s">
        <v>2</v>
      </c>
      <c r="F7340" s="3">
        <v>47290</v>
      </c>
      <c r="G7340" s="3" t="str">
        <f t="shared" si="114"/>
        <v>경상북</v>
      </c>
      <c r="H7340" s="2" t="s">
        <v>25975</v>
      </c>
      <c r="I7340" s="2" t="s">
        <v>714</v>
      </c>
      <c r="J7340" s="2" t="s">
        <v>25974</v>
      </c>
    </row>
    <row r="7341" spans="1:10" x14ac:dyDescent="0.3">
      <c r="A7341" s="3">
        <v>9329</v>
      </c>
      <c r="B7341" s="3">
        <v>5138138001</v>
      </c>
      <c r="C7341" s="2" t="s">
        <v>26496</v>
      </c>
      <c r="D7341" s="2" t="s">
        <v>1</v>
      </c>
      <c r="E7341" s="3" t="s">
        <v>2</v>
      </c>
      <c r="F7341" s="3">
        <v>47190</v>
      </c>
      <c r="G7341" s="3" t="str">
        <f t="shared" si="114"/>
        <v>경상북</v>
      </c>
      <c r="H7341" s="2" t="s">
        <v>26498</v>
      </c>
      <c r="I7341" s="2" t="s">
        <v>1166</v>
      </c>
      <c r="J7341" s="2" t="s">
        <v>26497</v>
      </c>
    </row>
    <row r="7342" spans="1:10" x14ac:dyDescent="0.3">
      <c r="A7342" s="3">
        <v>9545</v>
      </c>
      <c r="B7342" s="3">
        <v>5138158370</v>
      </c>
      <c r="C7342" s="2" t="s">
        <v>27086</v>
      </c>
      <c r="D7342" s="2" t="s">
        <v>1</v>
      </c>
      <c r="E7342" s="3" t="s">
        <v>2</v>
      </c>
      <c r="F7342" s="3">
        <v>47190</v>
      </c>
      <c r="G7342" s="3" t="str">
        <f t="shared" si="114"/>
        <v>경상북</v>
      </c>
      <c r="H7342" s="2" t="s">
        <v>27088</v>
      </c>
      <c r="I7342" s="2" t="s">
        <v>986</v>
      </c>
      <c r="J7342" s="2" t="s">
        <v>27087</v>
      </c>
    </row>
    <row r="7343" spans="1:10" x14ac:dyDescent="0.3">
      <c r="A7343" s="3">
        <v>9648</v>
      </c>
      <c r="B7343" s="3">
        <v>5158109332</v>
      </c>
      <c r="C7343" s="2" t="s">
        <v>576</v>
      </c>
      <c r="D7343" s="2" t="s">
        <v>1</v>
      </c>
      <c r="E7343" s="3" t="s">
        <v>2</v>
      </c>
      <c r="F7343" s="3">
        <v>47290</v>
      </c>
      <c r="G7343" s="3" t="str">
        <f t="shared" si="114"/>
        <v>경상북</v>
      </c>
      <c r="H7343" s="2" t="s">
        <v>27366</v>
      </c>
      <c r="I7343" s="2" t="s">
        <v>1234</v>
      </c>
      <c r="J7343" s="2" t="s">
        <v>27365</v>
      </c>
    </row>
    <row r="7344" spans="1:10" x14ac:dyDescent="0.3">
      <c r="A7344" s="3">
        <v>9790</v>
      </c>
      <c r="B7344" s="3">
        <v>5058119298</v>
      </c>
      <c r="C7344" s="2" t="s">
        <v>27745</v>
      </c>
      <c r="D7344" s="2" t="s">
        <v>1</v>
      </c>
      <c r="E7344" s="3" t="s">
        <v>2</v>
      </c>
      <c r="F7344" s="3">
        <v>47840</v>
      </c>
      <c r="G7344" s="3" t="str">
        <f t="shared" si="114"/>
        <v>경상북</v>
      </c>
      <c r="H7344" s="2" t="s">
        <v>27747</v>
      </c>
      <c r="I7344" s="2" t="s">
        <v>2862</v>
      </c>
      <c r="J7344" s="2" t="s">
        <v>27746</v>
      </c>
    </row>
    <row r="7345" spans="1:10" x14ac:dyDescent="0.3">
      <c r="A7345" s="3">
        <v>9793</v>
      </c>
      <c r="B7345" s="3">
        <v>5158110090</v>
      </c>
      <c r="C7345" s="2" t="s">
        <v>27754</v>
      </c>
      <c r="D7345" s="2" t="s">
        <v>1</v>
      </c>
      <c r="E7345" s="3" t="s">
        <v>2</v>
      </c>
      <c r="F7345" s="3">
        <v>47830</v>
      </c>
      <c r="G7345" s="3" t="str">
        <f t="shared" si="114"/>
        <v>경상북</v>
      </c>
      <c r="H7345" s="2" t="s">
        <v>27756</v>
      </c>
      <c r="I7345" s="2" t="s">
        <v>5</v>
      </c>
      <c r="J7345" s="2" t="s">
        <v>27755</v>
      </c>
    </row>
    <row r="7346" spans="1:10" x14ac:dyDescent="0.3">
      <c r="A7346" s="3">
        <v>10012</v>
      </c>
      <c r="B7346" s="3">
        <v>5038166475</v>
      </c>
      <c r="C7346" s="2" t="s">
        <v>1065</v>
      </c>
      <c r="D7346" s="2" t="s">
        <v>1</v>
      </c>
      <c r="E7346" s="3" t="s">
        <v>2</v>
      </c>
      <c r="F7346" s="3">
        <v>47830</v>
      </c>
      <c r="G7346" s="3" t="str">
        <f t="shared" si="114"/>
        <v>경상북</v>
      </c>
      <c r="H7346" s="2" t="s">
        <v>28350</v>
      </c>
      <c r="I7346" s="2" t="s">
        <v>264</v>
      </c>
      <c r="J7346" s="2" t="s">
        <v>28349</v>
      </c>
    </row>
    <row r="7347" spans="1:10" x14ac:dyDescent="0.3">
      <c r="A7347" s="3">
        <v>10127</v>
      </c>
      <c r="B7347" s="3">
        <v>5158105210</v>
      </c>
      <c r="C7347" s="2" t="s">
        <v>28659</v>
      </c>
      <c r="D7347" s="2" t="s">
        <v>1</v>
      </c>
      <c r="E7347" s="3" t="s">
        <v>2</v>
      </c>
      <c r="F7347" s="3">
        <v>47130</v>
      </c>
      <c r="G7347" s="3" t="str">
        <f t="shared" si="114"/>
        <v>경상북</v>
      </c>
      <c r="H7347" s="2" t="s">
        <v>28661</v>
      </c>
      <c r="I7347" s="2" t="s">
        <v>643</v>
      </c>
      <c r="J7347" s="2" t="s">
        <v>28660</v>
      </c>
    </row>
    <row r="7348" spans="1:10" x14ac:dyDescent="0.3">
      <c r="A7348" s="3">
        <v>10271</v>
      </c>
      <c r="B7348" s="3">
        <v>5038170057</v>
      </c>
      <c r="C7348" s="2" t="s">
        <v>29038</v>
      </c>
      <c r="D7348" s="2" t="s">
        <v>1</v>
      </c>
      <c r="E7348" s="3" t="s">
        <v>2</v>
      </c>
      <c r="F7348" s="3">
        <v>47850</v>
      </c>
      <c r="G7348" s="3" t="str">
        <f t="shared" si="114"/>
        <v>경상북</v>
      </c>
      <c r="H7348" s="2" t="s">
        <v>29040</v>
      </c>
      <c r="I7348" s="2" t="s">
        <v>17351</v>
      </c>
      <c r="J7348" s="2" t="s">
        <v>29039</v>
      </c>
    </row>
    <row r="7349" spans="1:10" x14ac:dyDescent="0.3">
      <c r="A7349" s="3">
        <v>10290</v>
      </c>
      <c r="B7349" s="3">
        <v>1288629124</v>
      </c>
      <c r="C7349" s="2" t="s">
        <v>29091</v>
      </c>
      <c r="D7349" s="2" t="s">
        <v>1</v>
      </c>
      <c r="E7349" s="3" t="s">
        <v>2</v>
      </c>
      <c r="F7349" s="3">
        <v>47150</v>
      </c>
      <c r="G7349" s="3" t="str">
        <f t="shared" si="114"/>
        <v>경상북</v>
      </c>
      <c r="H7349" s="2" t="s">
        <v>29093</v>
      </c>
      <c r="I7349" s="2" t="s">
        <v>430</v>
      </c>
      <c r="J7349" s="2" t="s">
        <v>29092</v>
      </c>
    </row>
    <row r="7350" spans="1:10" x14ac:dyDescent="0.3">
      <c r="A7350" s="3">
        <v>10351</v>
      </c>
      <c r="B7350" s="3">
        <v>5048185757</v>
      </c>
      <c r="C7350" s="2" t="s">
        <v>29263</v>
      </c>
      <c r="D7350" s="2" t="s">
        <v>1</v>
      </c>
      <c r="E7350" s="3" t="s">
        <v>2</v>
      </c>
      <c r="F7350" s="3">
        <v>47850</v>
      </c>
      <c r="G7350" s="3" t="str">
        <f t="shared" si="114"/>
        <v>경상북</v>
      </c>
      <c r="H7350" s="2" t="s">
        <v>29265</v>
      </c>
      <c r="I7350" s="2" t="s">
        <v>12503</v>
      </c>
      <c r="J7350" s="2" t="s">
        <v>29264</v>
      </c>
    </row>
    <row r="7351" spans="1:10" x14ac:dyDescent="0.3">
      <c r="A7351" s="3">
        <v>10352</v>
      </c>
      <c r="B7351" s="3">
        <v>5058109785</v>
      </c>
      <c r="C7351" s="2" t="s">
        <v>29266</v>
      </c>
      <c r="D7351" s="2" t="s">
        <v>1</v>
      </c>
      <c r="E7351" s="3" t="s">
        <v>2</v>
      </c>
      <c r="F7351" s="3">
        <v>47130</v>
      </c>
      <c r="G7351" s="3" t="str">
        <f t="shared" si="114"/>
        <v>경상북</v>
      </c>
      <c r="H7351" s="2" t="s">
        <v>29268</v>
      </c>
      <c r="I7351" s="2" t="s">
        <v>260</v>
      </c>
      <c r="J7351" s="2" t="s">
        <v>29267</v>
      </c>
    </row>
    <row r="7352" spans="1:10" x14ac:dyDescent="0.3">
      <c r="A7352" s="3">
        <v>10516</v>
      </c>
      <c r="B7352" s="3">
        <v>5028123570</v>
      </c>
      <c r="C7352" s="2" t="s">
        <v>29708</v>
      </c>
      <c r="D7352" s="2" t="s">
        <v>1</v>
      </c>
      <c r="E7352" s="3" t="s">
        <v>2</v>
      </c>
      <c r="F7352" s="3">
        <v>47190</v>
      </c>
      <c r="G7352" s="3" t="str">
        <f t="shared" si="114"/>
        <v>경상북</v>
      </c>
      <c r="H7352" s="2" t="s">
        <v>29710</v>
      </c>
      <c r="I7352" s="2" t="s">
        <v>643</v>
      </c>
      <c r="J7352" s="2" t="s">
        <v>29709</v>
      </c>
    </row>
    <row r="7353" spans="1:10" x14ac:dyDescent="0.3">
      <c r="A7353" s="3">
        <v>10584</v>
      </c>
      <c r="B7353" s="3">
        <v>5048128251</v>
      </c>
      <c r="C7353" s="2" t="s">
        <v>29903</v>
      </c>
      <c r="D7353" s="2" t="s">
        <v>471</v>
      </c>
      <c r="E7353" s="3" t="s">
        <v>2</v>
      </c>
      <c r="F7353" s="3">
        <v>47290</v>
      </c>
      <c r="G7353" s="3" t="str">
        <f t="shared" si="114"/>
        <v>경상북</v>
      </c>
      <c r="H7353" s="2" t="s">
        <v>29905</v>
      </c>
      <c r="I7353" s="2" t="s">
        <v>63</v>
      </c>
      <c r="J7353" s="2" t="s">
        <v>29904</v>
      </c>
    </row>
    <row r="7354" spans="1:10" x14ac:dyDescent="0.3">
      <c r="A7354" s="3">
        <v>10621</v>
      </c>
      <c r="B7354" s="3">
        <v>5043068815</v>
      </c>
      <c r="C7354" s="2" t="s">
        <v>29999</v>
      </c>
      <c r="D7354" s="2" t="s">
        <v>1</v>
      </c>
      <c r="E7354" s="3" t="s">
        <v>2</v>
      </c>
      <c r="F7354" s="3">
        <v>47290</v>
      </c>
      <c r="G7354" s="3" t="str">
        <f t="shared" si="114"/>
        <v>경상북</v>
      </c>
      <c r="H7354" s="2" t="s">
        <v>30001</v>
      </c>
      <c r="I7354" s="2" t="s">
        <v>63</v>
      </c>
      <c r="J7354" s="2" t="s">
        <v>30000</v>
      </c>
    </row>
    <row r="7355" spans="1:10" x14ac:dyDescent="0.3">
      <c r="A7355" s="3">
        <v>10858</v>
      </c>
      <c r="B7355" s="3">
        <v>5058137210</v>
      </c>
      <c r="C7355" s="2" t="s">
        <v>30635</v>
      </c>
      <c r="D7355" s="2" t="s">
        <v>1</v>
      </c>
      <c r="E7355" s="3" t="s">
        <v>2</v>
      </c>
      <c r="F7355" s="3">
        <v>47130</v>
      </c>
      <c r="G7355" s="3" t="str">
        <f t="shared" si="114"/>
        <v>경상북</v>
      </c>
      <c r="H7355" s="2" t="s">
        <v>30637</v>
      </c>
      <c r="I7355" s="2" t="s">
        <v>423</v>
      </c>
      <c r="J7355" s="2" t="s">
        <v>30636</v>
      </c>
    </row>
    <row r="7356" spans="1:10" x14ac:dyDescent="0.3">
      <c r="A7356" s="3">
        <v>11056</v>
      </c>
      <c r="B7356" s="3">
        <v>5148127813</v>
      </c>
      <c r="C7356" s="2" t="s">
        <v>31160</v>
      </c>
      <c r="D7356" s="2" t="s">
        <v>1</v>
      </c>
      <c r="E7356" s="3" t="s">
        <v>2</v>
      </c>
      <c r="F7356" s="3">
        <v>47290</v>
      </c>
      <c r="G7356" s="3" t="str">
        <f t="shared" si="114"/>
        <v>경상북</v>
      </c>
      <c r="H7356" s="2" t="s">
        <v>31162</v>
      </c>
      <c r="I7356" s="2" t="s">
        <v>1597</v>
      </c>
      <c r="J7356" s="2" t="s">
        <v>31161</v>
      </c>
    </row>
    <row r="7357" spans="1:10" x14ac:dyDescent="0.3">
      <c r="A7357" s="3">
        <v>11106</v>
      </c>
      <c r="B7357" s="3">
        <v>5028183132</v>
      </c>
      <c r="C7357" s="2" t="s">
        <v>31297</v>
      </c>
      <c r="D7357" s="2" t="s">
        <v>1</v>
      </c>
      <c r="E7357" s="3" t="s">
        <v>2</v>
      </c>
      <c r="F7357" s="3">
        <v>47840</v>
      </c>
      <c r="G7357" s="3" t="str">
        <f t="shared" si="114"/>
        <v>경상북</v>
      </c>
      <c r="H7357" s="2" t="s">
        <v>31299</v>
      </c>
      <c r="I7357" s="2" t="s">
        <v>575</v>
      </c>
      <c r="J7357" s="2" t="s">
        <v>31298</v>
      </c>
    </row>
    <row r="7358" spans="1:10" x14ac:dyDescent="0.3">
      <c r="A7358" s="3">
        <v>11951</v>
      </c>
      <c r="B7358" s="3">
        <v>5158114169</v>
      </c>
      <c r="C7358" s="2" t="s">
        <v>33542</v>
      </c>
      <c r="D7358" s="2" t="s">
        <v>1</v>
      </c>
      <c r="E7358" s="3" t="s">
        <v>2</v>
      </c>
      <c r="F7358" s="3">
        <v>47230</v>
      </c>
      <c r="G7358" s="3" t="str">
        <f t="shared" si="114"/>
        <v>경상북</v>
      </c>
      <c r="H7358" s="2" t="s">
        <v>33544</v>
      </c>
      <c r="I7358" s="2" t="s">
        <v>1512</v>
      </c>
      <c r="J7358" s="2" t="s">
        <v>33543</v>
      </c>
    </row>
    <row r="7359" spans="1:10" x14ac:dyDescent="0.3">
      <c r="A7359" s="3">
        <v>11991</v>
      </c>
      <c r="B7359" s="3">
        <v>5028138511</v>
      </c>
      <c r="C7359" s="2" t="s">
        <v>33648</v>
      </c>
      <c r="D7359" s="2" t="s">
        <v>1</v>
      </c>
      <c r="E7359" s="3" t="s">
        <v>2</v>
      </c>
      <c r="F7359" s="3">
        <v>47111</v>
      </c>
      <c r="G7359" s="3" t="str">
        <f t="shared" si="114"/>
        <v>경상북</v>
      </c>
      <c r="H7359" s="2" t="s">
        <v>33649</v>
      </c>
      <c r="I7359" s="2" t="s">
        <v>643</v>
      </c>
      <c r="J7359" s="2" t="s">
        <v>30993</v>
      </c>
    </row>
    <row r="7360" spans="1:10" x14ac:dyDescent="0.3">
      <c r="A7360" s="3">
        <v>12053</v>
      </c>
      <c r="B7360" s="3">
        <v>5138154826</v>
      </c>
      <c r="C7360" s="2" t="s">
        <v>33812</v>
      </c>
      <c r="D7360" s="2" t="s">
        <v>1</v>
      </c>
      <c r="E7360" s="3" t="s">
        <v>2</v>
      </c>
      <c r="F7360" s="3">
        <v>47840</v>
      </c>
      <c r="G7360" s="3" t="str">
        <f t="shared" si="114"/>
        <v>경상북</v>
      </c>
      <c r="H7360" s="2" t="s">
        <v>33814</v>
      </c>
      <c r="I7360" s="2" t="s">
        <v>59</v>
      </c>
      <c r="J7360" s="2" t="s">
        <v>33813</v>
      </c>
    </row>
    <row r="7361" spans="1:10" x14ac:dyDescent="0.3">
      <c r="A7361" s="3">
        <v>12287</v>
      </c>
      <c r="B7361" s="3">
        <v>5028132803</v>
      </c>
      <c r="C7361" s="2" t="s">
        <v>34445</v>
      </c>
      <c r="D7361" s="2" t="s">
        <v>1</v>
      </c>
      <c r="E7361" s="3" t="s">
        <v>2</v>
      </c>
      <c r="F7361" s="3">
        <v>47290</v>
      </c>
      <c r="G7361" s="3" t="str">
        <f t="shared" si="114"/>
        <v>경상북</v>
      </c>
      <c r="H7361" s="2" t="s">
        <v>34447</v>
      </c>
      <c r="I7361" s="2" t="s">
        <v>635</v>
      </c>
      <c r="J7361" s="2" t="s">
        <v>34446</v>
      </c>
    </row>
    <row r="7362" spans="1:10" x14ac:dyDescent="0.3">
      <c r="A7362" s="3">
        <v>12610</v>
      </c>
      <c r="B7362" s="3">
        <v>5078100529</v>
      </c>
      <c r="C7362" s="2" t="s">
        <v>35323</v>
      </c>
      <c r="D7362" s="2" t="s">
        <v>1</v>
      </c>
      <c r="E7362" s="3" t="s">
        <v>2</v>
      </c>
      <c r="F7362" s="3">
        <v>47770</v>
      </c>
      <c r="G7362" s="3" t="str">
        <f t="shared" si="114"/>
        <v>경상북</v>
      </c>
      <c r="H7362" s="2" t="s">
        <v>35325</v>
      </c>
      <c r="I7362" s="2" t="s">
        <v>5</v>
      </c>
      <c r="J7362" s="2" t="s">
        <v>35324</v>
      </c>
    </row>
    <row r="7363" spans="1:10" x14ac:dyDescent="0.3">
      <c r="A7363" s="3">
        <v>12826</v>
      </c>
      <c r="B7363" s="3">
        <v>5058135959</v>
      </c>
      <c r="C7363" s="2" t="s">
        <v>35913</v>
      </c>
      <c r="D7363" s="2" t="s">
        <v>1</v>
      </c>
      <c r="E7363" s="3" t="s">
        <v>2</v>
      </c>
      <c r="F7363" s="3">
        <v>47130</v>
      </c>
      <c r="G7363" s="3" t="str">
        <f t="shared" ref="G7363:G7426" si="115">LEFT(H7363,3)</f>
        <v>경상북</v>
      </c>
      <c r="H7363" s="2" t="s">
        <v>35915</v>
      </c>
      <c r="I7363" s="2" t="s">
        <v>63</v>
      </c>
      <c r="J7363" s="2" t="s">
        <v>35914</v>
      </c>
    </row>
    <row r="7364" spans="1:10" x14ac:dyDescent="0.3">
      <c r="A7364" s="3">
        <v>12905</v>
      </c>
      <c r="B7364" s="3">
        <v>5118111985</v>
      </c>
      <c r="C7364" s="2" t="s">
        <v>36116</v>
      </c>
      <c r="D7364" s="2" t="s">
        <v>1</v>
      </c>
      <c r="E7364" s="3" t="s">
        <v>2</v>
      </c>
      <c r="F7364" s="3">
        <v>47250</v>
      </c>
      <c r="G7364" s="3" t="str">
        <f t="shared" si="115"/>
        <v>경상북</v>
      </c>
      <c r="H7364" s="2" t="s">
        <v>36118</v>
      </c>
      <c r="I7364" s="2" t="s">
        <v>43</v>
      </c>
      <c r="J7364" s="2" t="s">
        <v>36117</v>
      </c>
    </row>
    <row r="7365" spans="1:10" x14ac:dyDescent="0.3">
      <c r="A7365" s="3">
        <v>13067</v>
      </c>
      <c r="B7365" s="3">
        <v>5138128589</v>
      </c>
      <c r="C7365" s="2" t="s">
        <v>36542</v>
      </c>
      <c r="D7365" s="2" t="s">
        <v>1</v>
      </c>
      <c r="E7365" s="3" t="s">
        <v>2</v>
      </c>
      <c r="F7365" s="3">
        <v>47190</v>
      </c>
      <c r="G7365" s="3" t="str">
        <f t="shared" si="115"/>
        <v>경상북</v>
      </c>
      <c r="H7365" s="2" t="s">
        <v>36544</v>
      </c>
      <c r="I7365" s="2" t="s">
        <v>5</v>
      </c>
      <c r="J7365" s="2" t="s">
        <v>36543</v>
      </c>
    </row>
    <row r="7366" spans="1:10" x14ac:dyDescent="0.3">
      <c r="A7366" s="3">
        <v>13156</v>
      </c>
      <c r="B7366" s="3">
        <v>5068139832</v>
      </c>
      <c r="C7366" s="2" t="s">
        <v>36787</v>
      </c>
      <c r="D7366" s="2" t="s">
        <v>1</v>
      </c>
      <c r="E7366" s="3" t="s">
        <v>2</v>
      </c>
      <c r="F7366" s="3">
        <v>47111</v>
      </c>
      <c r="G7366" s="3" t="str">
        <f t="shared" si="115"/>
        <v>경상북</v>
      </c>
      <c r="H7366" s="2" t="s">
        <v>36789</v>
      </c>
      <c r="I7366" s="2" t="s">
        <v>13</v>
      </c>
      <c r="J7366" s="2" t="s">
        <v>36788</v>
      </c>
    </row>
    <row r="7367" spans="1:10" x14ac:dyDescent="0.3">
      <c r="A7367" s="3">
        <v>13194</v>
      </c>
      <c r="B7367" s="3">
        <v>5108117083</v>
      </c>
      <c r="C7367" s="2" t="s">
        <v>36884</v>
      </c>
      <c r="D7367" s="2" t="s">
        <v>1</v>
      </c>
      <c r="E7367" s="3" t="s">
        <v>2</v>
      </c>
      <c r="F7367" s="3">
        <v>47830</v>
      </c>
      <c r="G7367" s="3" t="str">
        <f t="shared" si="115"/>
        <v>경상북</v>
      </c>
      <c r="H7367" s="2" t="s">
        <v>36886</v>
      </c>
      <c r="I7367" s="2" t="s">
        <v>63</v>
      </c>
      <c r="J7367" s="2" t="s">
        <v>36885</v>
      </c>
    </row>
    <row r="7368" spans="1:10" x14ac:dyDescent="0.3">
      <c r="A7368" s="3">
        <v>13219</v>
      </c>
      <c r="B7368" s="3">
        <v>1388113075</v>
      </c>
      <c r="C7368" s="2" t="s">
        <v>36954</v>
      </c>
      <c r="D7368" s="2" t="s">
        <v>1</v>
      </c>
      <c r="E7368" s="3" t="s">
        <v>2</v>
      </c>
      <c r="F7368" s="3">
        <v>47190</v>
      </c>
      <c r="G7368" s="3" t="str">
        <f t="shared" si="115"/>
        <v>경상북</v>
      </c>
      <c r="H7368" s="2" t="s">
        <v>36956</v>
      </c>
      <c r="I7368" s="2" t="s">
        <v>430</v>
      </c>
      <c r="J7368" s="2" t="s">
        <v>36955</v>
      </c>
    </row>
    <row r="7369" spans="1:10" x14ac:dyDescent="0.3">
      <c r="A7369" s="3">
        <v>13232</v>
      </c>
      <c r="B7369" s="3">
        <v>5058108961</v>
      </c>
      <c r="C7369" s="2" t="s">
        <v>36984</v>
      </c>
      <c r="D7369" s="2" t="s">
        <v>1</v>
      </c>
      <c r="E7369" s="3" t="s">
        <v>2</v>
      </c>
      <c r="F7369" s="3">
        <v>47130</v>
      </c>
      <c r="G7369" s="3" t="str">
        <f t="shared" si="115"/>
        <v>경상북</v>
      </c>
      <c r="H7369" s="2" t="s">
        <v>36986</v>
      </c>
      <c r="I7369" s="2" t="s">
        <v>5</v>
      </c>
      <c r="J7369" s="2" t="s">
        <v>36985</v>
      </c>
    </row>
    <row r="7370" spans="1:10" x14ac:dyDescent="0.3">
      <c r="A7370" s="3">
        <v>13499</v>
      </c>
      <c r="B7370" s="3">
        <v>5038171978</v>
      </c>
      <c r="C7370" s="2" t="s">
        <v>37711</v>
      </c>
      <c r="D7370" s="2" t="s">
        <v>1</v>
      </c>
      <c r="E7370" s="3" t="s">
        <v>2</v>
      </c>
      <c r="F7370" s="3">
        <v>47830</v>
      </c>
      <c r="G7370" s="3" t="str">
        <f t="shared" si="115"/>
        <v>경상북</v>
      </c>
      <c r="H7370" s="2" t="s">
        <v>37713</v>
      </c>
      <c r="I7370" s="2" t="s">
        <v>264</v>
      </c>
      <c r="J7370" s="2" t="s">
        <v>37712</v>
      </c>
    </row>
    <row r="7371" spans="1:10" x14ac:dyDescent="0.3">
      <c r="A7371" s="3">
        <v>13658</v>
      </c>
      <c r="B7371" s="3">
        <v>5058143823</v>
      </c>
      <c r="C7371" s="2" t="s">
        <v>38134</v>
      </c>
      <c r="D7371" s="2" t="s">
        <v>1</v>
      </c>
      <c r="E7371" s="3" t="s">
        <v>2</v>
      </c>
      <c r="F7371" s="3">
        <v>47230</v>
      </c>
      <c r="G7371" s="3" t="str">
        <f t="shared" si="115"/>
        <v>경상북</v>
      </c>
      <c r="H7371" s="2" t="s">
        <v>38136</v>
      </c>
      <c r="I7371" s="2" t="s">
        <v>264</v>
      </c>
      <c r="J7371" s="2" t="s">
        <v>38135</v>
      </c>
    </row>
    <row r="7372" spans="1:10" x14ac:dyDescent="0.3">
      <c r="A7372" s="3">
        <v>13697</v>
      </c>
      <c r="B7372" s="3">
        <v>5048180581</v>
      </c>
      <c r="C7372" s="2" t="s">
        <v>38232</v>
      </c>
      <c r="D7372" s="2" t="s">
        <v>1</v>
      </c>
      <c r="E7372" s="3" t="s">
        <v>2</v>
      </c>
      <c r="F7372" s="3">
        <v>47730</v>
      </c>
      <c r="G7372" s="3" t="str">
        <f t="shared" si="115"/>
        <v>경상북</v>
      </c>
      <c r="H7372" s="2" t="s">
        <v>38234</v>
      </c>
      <c r="I7372" s="2" t="s">
        <v>875</v>
      </c>
      <c r="J7372" s="2" t="s">
        <v>38233</v>
      </c>
    </row>
    <row r="7373" spans="1:10" x14ac:dyDescent="0.3">
      <c r="A7373" s="3">
        <v>13778</v>
      </c>
      <c r="B7373" s="3">
        <v>5048134544</v>
      </c>
      <c r="C7373" s="2" t="s">
        <v>38451</v>
      </c>
      <c r="D7373" s="2" t="s">
        <v>471</v>
      </c>
      <c r="E7373" s="3" t="s">
        <v>2</v>
      </c>
      <c r="F7373" s="3">
        <v>47830</v>
      </c>
      <c r="G7373" s="3" t="str">
        <f t="shared" si="115"/>
        <v>경상북</v>
      </c>
      <c r="H7373" s="2" t="s">
        <v>22934</v>
      </c>
      <c r="I7373" s="2" t="s">
        <v>1000</v>
      </c>
      <c r="J7373" s="2" t="s">
        <v>38452</v>
      </c>
    </row>
    <row r="7374" spans="1:10" x14ac:dyDescent="0.3">
      <c r="A7374" s="3">
        <v>13822</v>
      </c>
      <c r="B7374" s="3">
        <v>5148141116</v>
      </c>
      <c r="C7374" s="2" t="s">
        <v>38567</v>
      </c>
      <c r="D7374" s="2" t="s">
        <v>1</v>
      </c>
      <c r="E7374" s="3" t="s">
        <v>2</v>
      </c>
      <c r="F7374" s="3">
        <v>47840</v>
      </c>
      <c r="G7374" s="3" t="str">
        <f t="shared" si="115"/>
        <v>경상북</v>
      </c>
      <c r="H7374" s="2" t="s">
        <v>38569</v>
      </c>
      <c r="I7374" s="2" t="s">
        <v>489</v>
      </c>
      <c r="J7374" s="2" t="s">
        <v>38568</v>
      </c>
    </row>
    <row r="7375" spans="1:10" x14ac:dyDescent="0.3">
      <c r="A7375" s="3">
        <v>13859</v>
      </c>
      <c r="B7375" s="3">
        <v>5038129335</v>
      </c>
      <c r="C7375" s="2" t="s">
        <v>38661</v>
      </c>
      <c r="D7375" s="2" t="s">
        <v>1</v>
      </c>
      <c r="E7375" s="3" t="s">
        <v>2</v>
      </c>
      <c r="F7375" s="3">
        <v>47290</v>
      </c>
      <c r="G7375" s="3" t="str">
        <f t="shared" si="115"/>
        <v>경상북</v>
      </c>
      <c r="H7375" s="2" t="s">
        <v>38663</v>
      </c>
      <c r="I7375" s="2" t="s">
        <v>1366</v>
      </c>
      <c r="J7375" s="2" t="s">
        <v>38662</v>
      </c>
    </row>
    <row r="7376" spans="1:10" x14ac:dyDescent="0.3">
      <c r="A7376" s="3">
        <v>13861</v>
      </c>
      <c r="B7376" s="3">
        <v>5038179515</v>
      </c>
      <c r="C7376" s="2" t="s">
        <v>38667</v>
      </c>
      <c r="D7376" s="2" t="s">
        <v>1</v>
      </c>
      <c r="E7376" s="3" t="s">
        <v>2</v>
      </c>
      <c r="F7376" s="3">
        <v>47290</v>
      </c>
      <c r="G7376" s="3" t="str">
        <f t="shared" si="115"/>
        <v>경상북</v>
      </c>
      <c r="H7376" s="2" t="s">
        <v>38669</v>
      </c>
      <c r="I7376" s="2" t="s">
        <v>2048</v>
      </c>
      <c r="J7376" s="2" t="s">
        <v>38668</v>
      </c>
    </row>
    <row r="7377" spans="1:10" x14ac:dyDescent="0.3">
      <c r="A7377" s="3">
        <v>13862</v>
      </c>
      <c r="B7377" s="3">
        <v>5068170357</v>
      </c>
      <c r="C7377" s="2" t="s">
        <v>38670</v>
      </c>
      <c r="D7377" s="2" t="s">
        <v>4015</v>
      </c>
      <c r="E7377" s="3" t="s">
        <v>133</v>
      </c>
      <c r="F7377" s="3">
        <v>47113</v>
      </c>
      <c r="G7377" s="3" t="str">
        <f t="shared" si="115"/>
        <v>경상북</v>
      </c>
      <c r="H7377" s="2" t="s">
        <v>38672</v>
      </c>
      <c r="I7377" s="2" t="s">
        <v>459</v>
      </c>
      <c r="J7377" s="2" t="s">
        <v>38671</v>
      </c>
    </row>
    <row r="7378" spans="1:10" x14ac:dyDescent="0.3">
      <c r="A7378" s="3">
        <v>13930</v>
      </c>
      <c r="B7378" s="3">
        <v>5038183800</v>
      </c>
      <c r="C7378" s="2" t="s">
        <v>38845</v>
      </c>
      <c r="D7378" s="2" t="s">
        <v>1</v>
      </c>
      <c r="E7378" s="3" t="s">
        <v>2</v>
      </c>
      <c r="F7378" s="3">
        <v>47830</v>
      </c>
      <c r="G7378" s="3" t="str">
        <f t="shared" si="115"/>
        <v>경상북</v>
      </c>
      <c r="H7378" s="2" t="s">
        <v>38847</v>
      </c>
      <c r="I7378" s="2" t="s">
        <v>5744</v>
      </c>
      <c r="J7378" s="2" t="s">
        <v>38846</v>
      </c>
    </row>
    <row r="7379" spans="1:10" x14ac:dyDescent="0.3">
      <c r="A7379" s="3">
        <v>13931</v>
      </c>
      <c r="B7379" s="3">
        <v>5068126865</v>
      </c>
      <c r="C7379" s="2" t="s">
        <v>38848</v>
      </c>
      <c r="D7379" s="2" t="s">
        <v>1</v>
      </c>
      <c r="E7379" s="3" t="s">
        <v>2</v>
      </c>
      <c r="F7379" s="3">
        <v>47290</v>
      </c>
      <c r="G7379" s="3" t="str">
        <f t="shared" si="115"/>
        <v>경상북</v>
      </c>
      <c r="H7379" s="2" t="s">
        <v>38850</v>
      </c>
      <c r="I7379" s="2" t="s">
        <v>643</v>
      </c>
      <c r="J7379" s="2" t="s">
        <v>38849</v>
      </c>
    </row>
    <row r="7380" spans="1:10" x14ac:dyDescent="0.3">
      <c r="A7380" s="3">
        <v>14240</v>
      </c>
      <c r="B7380" s="3">
        <v>5138155863</v>
      </c>
      <c r="C7380" s="2" t="s">
        <v>39692</v>
      </c>
      <c r="D7380" s="2" t="s">
        <v>1</v>
      </c>
      <c r="E7380" s="3" t="s">
        <v>2</v>
      </c>
      <c r="F7380" s="3">
        <v>47190</v>
      </c>
      <c r="G7380" s="3" t="str">
        <f t="shared" si="115"/>
        <v>경상북</v>
      </c>
      <c r="H7380" s="2" t="s">
        <v>39694</v>
      </c>
      <c r="I7380" s="2" t="s">
        <v>136</v>
      </c>
      <c r="J7380" s="2" t="s">
        <v>39693</v>
      </c>
    </row>
    <row r="7381" spans="1:10" x14ac:dyDescent="0.3">
      <c r="A7381" s="3">
        <v>14362</v>
      </c>
      <c r="B7381" s="3">
        <v>5138152852</v>
      </c>
      <c r="C7381" s="2" t="s">
        <v>40009</v>
      </c>
      <c r="D7381" s="2" t="s">
        <v>1</v>
      </c>
      <c r="E7381" s="3" t="s">
        <v>2</v>
      </c>
      <c r="F7381" s="3">
        <v>47190</v>
      </c>
      <c r="G7381" s="3" t="str">
        <f t="shared" si="115"/>
        <v>경상북</v>
      </c>
      <c r="H7381" s="2" t="s">
        <v>40011</v>
      </c>
      <c r="I7381" s="2" t="s">
        <v>202</v>
      </c>
      <c r="J7381" s="2" t="s">
        <v>40010</v>
      </c>
    </row>
    <row r="7382" spans="1:10" x14ac:dyDescent="0.3">
      <c r="A7382" s="3">
        <v>14364</v>
      </c>
      <c r="B7382" s="3">
        <v>5158131514</v>
      </c>
      <c r="C7382" s="2" t="s">
        <v>40015</v>
      </c>
      <c r="D7382" s="2" t="s">
        <v>1</v>
      </c>
      <c r="E7382" s="3" t="s">
        <v>2</v>
      </c>
      <c r="F7382" s="3">
        <v>47840</v>
      </c>
      <c r="G7382" s="3" t="str">
        <f t="shared" si="115"/>
        <v>경상북</v>
      </c>
      <c r="H7382" s="2" t="s">
        <v>40016</v>
      </c>
      <c r="I7382" s="2" t="s">
        <v>1597</v>
      </c>
      <c r="J7382" s="2" t="s">
        <v>25566</v>
      </c>
    </row>
    <row r="7383" spans="1:10" x14ac:dyDescent="0.3">
      <c r="A7383" s="3">
        <v>14407</v>
      </c>
      <c r="B7383" s="3">
        <v>5138159078</v>
      </c>
      <c r="C7383" s="2" t="s">
        <v>40126</v>
      </c>
      <c r="D7383" s="2" t="s">
        <v>1</v>
      </c>
      <c r="E7383" s="3" t="s">
        <v>2</v>
      </c>
      <c r="F7383" s="3">
        <v>47190</v>
      </c>
      <c r="G7383" s="3" t="str">
        <f t="shared" si="115"/>
        <v>경상북</v>
      </c>
      <c r="H7383" s="2" t="s">
        <v>40128</v>
      </c>
      <c r="I7383" s="2" t="s">
        <v>260</v>
      </c>
      <c r="J7383" s="2" t="s">
        <v>40127</v>
      </c>
    </row>
    <row r="7384" spans="1:10" x14ac:dyDescent="0.3">
      <c r="A7384" s="3">
        <v>14513</v>
      </c>
      <c r="B7384" s="3">
        <v>5068140775</v>
      </c>
      <c r="C7384" s="2" t="s">
        <v>40413</v>
      </c>
      <c r="D7384" s="2" t="s">
        <v>1</v>
      </c>
      <c r="E7384" s="3" t="s">
        <v>2</v>
      </c>
      <c r="F7384" s="3">
        <v>47111</v>
      </c>
      <c r="G7384" s="3" t="str">
        <f t="shared" si="115"/>
        <v>경상북</v>
      </c>
      <c r="H7384" s="2" t="s">
        <v>40415</v>
      </c>
      <c r="I7384" s="2" t="s">
        <v>146</v>
      </c>
      <c r="J7384" s="2" t="s">
        <v>40414</v>
      </c>
    </row>
    <row r="7385" spans="1:10" x14ac:dyDescent="0.3">
      <c r="A7385" s="3">
        <v>14516</v>
      </c>
      <c r="B7385" s="3">
        <v>5158127081</v>
      </c>
      <c r="C7385" s="2" t="s">
        <v>40422</v>
      </c>
      <c r="D7385" s="2" t="s">
        <v>1</v>
      </c>
      <c r="E7385" s="3" t="s">
        <v>2</v>
      </c>
      <c r="F7385" s="3">
        <v>47760</v>
      </c>
      <c r="G7385" s="3" t="str">
        <f t="shared" si="115"/>
        <v>경상북</v>
      </c>
      <c r="H7385" s="2" t="s">
        <v>40424</v>
      </c>
      <c r="I7385" s="2" t="s">
        <v>575</v>
      </c>
      <c r="J7385" s="2" t="s">
        <v>40423</v>
      </c>
    </row>
    <row r="7386" spans="1:10" x14ac:dyDescent="0.3">
      <c r="A7386" s="3">
        <v>14549</v>
      </c>
      <c r="B7386" s="3">
        <v>5128101307</v>
      </c>
      <c r="C7386" s="2" t="s">
        <v>40504</v>
      </c>
      <c r="D7386" s="2" t="s">
        <v>1</v>
      </c>
      <c r="E7386" s="3" t="s">
        <v>2</v>
      </c>
      <c r="F7386" s="3">
        <v>47210</v>
      </c>
      <c r="G7386" s="3" t="str">
        <f t="shared" si="115"/>
        <v>경상북</v>
      </c>
      <c r="H7386" s="2" t="s">
        <v>40506</v>
      </c>
      <c r="I7386" s="2" t="s">
        <v>47</v>
      </c>
      <c r="J7386" s="2" t="s">
        <v>40505</v>
      </c>
    </row>
    <row r="7387" spans="1:10" x14ac:dyDescent="0.3">
      <c r="A7387" s="3">
        <v>14740</v>
      </c>
      <c r="B7387" s="3">
        <v>5138135120</v>
      </c>
      <c r="C7387" s="2" t="s">
        <v>41019</v>
      </c>
      <c r="D7387" s="2" t="s">
        <v>1</v>
      </c>
      <c r="E7387" s="3" t="s">
        <v>2</v>
      </c>
      <c r="F7387" s="3">
        <v>47190</v>
      </c>
      <c r="G7387" s="3" t="str">
        <f t="shared" si="115"/>
        <v>경상북</v>
      </c>
      <c r="H7387" s="2" t="s">
        <v>41021</v>
      </c>
      <c r="I7387" s="2" t="s">
        <v>176</v>
      </c>
      <c r="J7387" s="2" t="s">
        <v>41020</v>
      </c>
    </row>
    <row r="7388" spans="1:10" x14ac:dyDescent="0.3">
      <c r="A7388" s="3">
        <v>14771</v>
      </c>
      <c r="B7388" s="3">
        <v>5038175902</v>
      </c>
      <c r="C7388" s="2" t="s">
        <v>41105</v>
      </c>
      <c r="D7388" s="2" t="s">
        <v>1</v>
      </c>
      <c r="E7388" s="3" t="s">
        <v>2</v>
      </c>
      <c r="F7388" s="3">
        <v>47250</v>
      </c>
      <c r="G7388" s="3" t="str">
        <f t="shared" si="115"/>
        <v>경상북</v>
      </c>
      <c r="H7388" s="2" t="s">
        <v>41107</v>
      </c>
      <c r="I7388" s="2" t="s">
        <v>2752</v>
      </c>
      <c r="J7388" s="2" t="s">
        <v>41106</v>
      </c>
    </row>
    <row r="7389" spans="1:10" x14ac:dyDescent="0.3">
      <c r="A7389" s="3">
        <v>14890</v>
      </c>
      <c r="B7389" s="3">
        <v>5035461339</v>
      </c>
      <c r="C7389" s="2" t="s">
        <v>41407</v>
      </c>
      <c r="D7389" s="2" t="s">
        <v>1</v>
      </c>
      <c r="E7389" s="3" t="s">
        <v>2</v>
      </c>
      <c r="F7389" s="3">
        <v>47850</v>
      </c>
      <c r="G7389" s="3" t="str">
        <f t="shared" si="115"/>
        <v>경상북</v>
      </c>
      <c r="H7389" s="2" t="s">
        <v>41409</v>
      </c>
      <c r="I7389" s="2" t="s">
        <v>1234</v>
      </c>
      <c r="J7389" s="2" t="s">
        <v>41408</v>
      </c>
    </row>
    <row r="7390" spans="1:10" x14ac:dyDescent="0.3">
      <c r="A7390" s="3">
        <v>14984</v>
      </c>
      <c r="B7390" s="3">
        <v>5028132948</v>
      </c>
      <c r="C7390" s="2" t="s">
        <v>41659</v>
      </c>
      <c r="D7390" s="2" t="s">
        <v>1</v>
      </c>
      <c r="E7390" s="3" t="s">
        <v>2</v>
      </c>
      <c r="F7390" s="3">
        <v>47290</v>
      </c>
      <c r="G7390" s="3" t="str">
        <f t="shared" si="115"/>
        <v>경상북</v>
      </c>
      <c r="H7390" s="2" t="s">
        <v>41661</v>
      </c>
      <c r="I7390" s="2" t="s">
        <v>8669</v>
      </c>
      <c r="J7390" s="2" t="s">
        <v>41660</v>
      </c>
    </row>
    <row r="7391" spans="1:10" x14ac:dyDescent="0.3">
      <c r="A7391" s="3">
        <v>15113</v>
      </c>
      <c r="B7391" s="3">
        <v>5158125803</v>
      </c>
      <c r="C7391" s="2" t="s">
        <v>42010</v>
      </c>
      <c r="D7391" s="2" t="s">
        <v>1</v>
      </c>
      <c r="E7391" s="3" t="s">
        <v>2</v>
      </c>
      <c r="F7391" s="3">
        <v>47820</v>
      </c>
      <c r="G7391" s="3" t="str">
        <f t="shared" si="115"/>
        <v>경상북</v>
      </c>
      <c r="H7391" s="2" t="s">
        <v>42012</v>
      </c>
      <c r="I7391" s="2" t="s">
        <v>821</v>
      </c>
      <c r="J7391" s="2" t="s">
        <v>42011</v>
      </c>
    </row>
    <row r="7392" spans="1:10" x14ac:dyDescent="0.3">
      <c r="A7392" s="3">
        <v>15128</v>
      </c>
      <c r="B7392" s="3">
        <v>1358601876</v>
      </c>
      <c r="C7392" s="2" t="s">
        <v>42052</v>
      </c>
      <c r="D7392" s="2" t="s">
        <v>1</v>
      </c>
      <c r="E7392" s="3" t="s">
        <v>2</v>
      </c>
      <c r="F7392" s="3">
        <v>47190</v>
      </c>
      <c r="G7392" s="3" t="str">
        <f t="shared" si="115"/>
        <v>경상북</v>
      </c>
      <c r="H7392" s="2" t="s">
        <v>42054</v>
      </c>
      <c r="I7392" s="2" t="s">
        <v>919</v>
      </c>
      <c r="J7392" s="2" t="s">
        <v>42053</v>
      </c>
    </row>
    <row r="7393" spans="1:10" x14ac:dyDescent="0.3">
      <c r="A7393" s="3">
        <v>15405</v>
      </c>
      <c r="B7393" s="3">
        <v>5138138864</v>
      </c>
      <c r="C7393" s="2" t="s">
        <v>42767</v>
      </c>
      <c r="D7393" s="2" t="s">
        <v>1</v>
      </c>
      <c r="E7393" s="3" t="s">
        <v>2</v>
      </c>
      <c r="F7393" s="3">
        <v>47190</v>
      </c>
      <c r="G7393" s="3" t="str">
        <f t="shared" si="115"/>
        <v>경상북</v>
      </c>
      <c r="H7393" s="2" t="s">
        <v>42769</v>
      </c>
      <c r="I7393" s="2" t="s">
        <v>423</v>
      </c>
      <c r="J7393" s="2" t="s">
        <v>42768</v>
      </c>
    </row>
    <row r="7394" spans="1:10" x14ac:dyDescent="0.3">
      <c r="A7394" s="3">
        <v>15543</v>
      </c>
      <c r="B7394" s="3">
        <v>1308158137</v>
      </c>
      <c r="C7394" s="2" t="s">
        <v>43153</v>
      </c>
      <c r="D7394" s="2" t="s">
        <v>1</v>
      </c>
      <c r="E7394" s="3" t="s">
        <v>2</v>
      </c>
      <c r="F7394" s="3">
        <v>47150</v>
      </c>
      <c r="G7394" s="3" t="str">
        <f t="shared" si="115"/>
        <v>경상북</v>
      </c>
      <c r="H7394" s="2" t="s">
        <v>43155</v>
      </c>
      <c r="I7394" s="2" t="s">
        <v>17351</v>
      </c>
      <c r="J7394" s="2" t="s">
        <v>43154</v>
      </c>
    </row>
    <row r="7395" spans="1:10" x14ac:dyDescent="0.3">
      <c r="A7395" s="3">
        <v>15944</v>
      </c>
      <c r="B7395" s="3">
        <v>5028181890</v>
      </c>
      <c r="C7395" s="2" t="s">
        <v>44215</v>
      </c>
      <c r="D7395" s="2" t="s">
        <v>1</v>
      </c>
      <c r="E7395" s="3" t="s">
        <v>2</v>
      </c>
      <c r="F7395" s="3">
        <v>47290</v>
      </c>
      <c r="G7395" s="3" t="str">
        <f t="shared" si="115"/>
        <v>경상북</v>
      </c>
      <c r="H7395" s="2" t="s">
        <v>44217</v>
      </c>
      <c r="I7395" s="2" t="s">
        <v>1653</v>
      </c>
      <c r="J7395" s="2" t="s">
        <v>44216</v>
      </c>
    </row>
    <row r="7396" spans="1:10" x14ac:dyDescent="0.3">
      <c r="A7396" s="3">
        <v>15947</v>
      </c>
      <c r="B7396" s="3">
        <v>5058136526</v>
      </c>
      <c r="C7396" s="2" t="s">
        <v>44224</v>
      </c>
      <c r="D7396" s="2" t="s">
        <v>1</v>
      </c>
      <c r="E7396" s="3" t="s">
        <v>2</v>
      </c>
      <c r="F7396" s="3">
        <v>47130</v>
      </c>
      <c r="G7396" s="3" t="str">
        <f t="shared" si="115"/>
        <v>경상북</v>
      </c>
      <c r="H7396" s="2" t="s">
        <v>44226</v>
      </c>
      <c r="I7396" s="2" t="s">
        <v>63</v>
      </c>
      <c r="J7396" s="2" t="s">
        <v>44225</v>
      </c>
    </row>
    <row r="7397" spans="1:10" x14ac:dyDescent="0.3">
      <c r="A7397" s="3">
        <v>16027</v>
      </c>
      <c r="B7397" s="3">
        <v>5058117062</v>
      </c>
      <c r="C7397" s="2" t="s">
        <v>44440</v>
      </c>
      <c r="D7397" s="2" t="s">
        <v>1</v>
      </c>
      <c r="E7397" s="3" t="s">
        <v>2</v>
      </c>
      <c r="F7397" s="3">
        <v>47230</v>
      </c>
      <c r="G7397" s="3" t="str">
        <f t="shared" si="115"/>
        <v>경상북</v>
      </c>
      <c r="H7397" s="2" t="s">
        <v>44442</v>
      </c>
      <c r="I7397" s="2" t="s">
        <v>2236</v>
      </c>
      <c r="J7397" s="2" t="s">
        <v>44441</v>
      </c>
    </row>
    <row r="7398" spans="1:10" x14ac:dyDescent="0.3">
      <c r="A7398" s="3">
        <v>16112</v>
      </c>
      <c r="B7398" s="3">
        <v>5028603583</v>
      </c>
      <c r="C7398" s="2" t="s">
        <v>44659</v>
      </c>
      <c r="D7398" s="2" t="s">
        <v>1</v>
      </c>
      <c r="E7398" s="3" t="s">
        <v>2</v>
      </c>
      <c r="F7398" s="3">
        <v>47290</v>
      </c>
      <c r="G7398" s="3" t="str">
        <f t="shared" si="115"/>
        <v>경상북</v>
      </c>
      <c r="H7398" s="2" t="s">
        <v>44661</v>
      </c>
      <c r="I7398" s="2" t="s">
        <v>12503</v>
      </c>
      <c r="J7398" s="2" t="s">
        <v>44660</v>
      </c>
    </row>
    <row r="7399" spans="1:10" x14ac:dyDescent="0.3">
      <c r="A7399" s="3">
        <v>16368</v>
      </c>
      <c r="B7399" s="3">
        <v>5148137252</v>
      </c>
      <c r="C7399" s="2" t="s">
        <v>45358</v>
      </c>
      <c r="D7399" s="2" t="s">
        <v>1</v>
      </c>
      <c r="E7399" s="3" t="s">
        <v>2</v>
      </c>
      <c r="F7399" s="3">
        <v>47840</v>
      </c>
      <c r="G7399" s="3" t="str">
        <f t="shared" si="115"/>
        <v>경상북</v>
      </c>
      <c r="H7399" s="2" t="s">
        <v>45360</v>
      </c>
      <c r="I7399" s="2" t="s">
        <v>393</v>
      </c>
      <c r="J7399" s="2" t="s">
        <v>45359</v>
      </c>
    </row>
    <row r="7400" spans="1:10" x14ac:dyDescent="0.3">
      <c r="A7400" s="3">
        <v>16491</v>
      </c>
      <c r="B7400" s="3">
        <v>5158109860</v>
      </c>
      <c r="C7400" s="2" t="s">
        <v>45690</v>
      </c>
      <c r="D7400" s="2" t="s">
        <v>1</v>
      </c>
      <c r="E7400" s="3" t="s">
        <v>2</v>
      </c>
      <c r="F7400" s="3">
        <v>47290</v>
      </c>
      <c r="G7400" s="3" t="str">
        <f t="shared" si="115"/>
        <v>경상북</v>
      </c>
      <c r="H7400" s="2" t="s">
        <v>45692</v>
      </c>
      <c r="I7400" s="2" t="s">
        <v>616</v>
      </c>
      <c r="J7400" s="2" t="s">
        <v>45691</v>
      </c>
    </row>
    <row r="7401" spans="1:10" x14ac:dyDescent="0.3">
      <c r="A7401" s="3">
        <v>16556</v>
      </c>
      <c r="B7401" s="3">
        <v>5058142538</v>
      </c>
      <c r="C7401" s="2" t="s">
        <v>45868</v>
      </c>
      <c r="D7401" s="2" t="s">
        <v>1</v>
      </c>
      <c r="E7401" s="3" t="s">
        <v>2</v>
      </c>
      <c r="F7401" s="3">
        <v>47230</v>
      </c>
      <c r="G7401" s="3" t="str">
        <f t="shared" si="115"/>
        <v>경상북</v>
      </c>
      <c r="H7401" s="2" t="s">
        <v>45870</v>
      </c>
      <c r="I7401" s="2" t="s">
        <v>3199</v>
      </c>
      <c r="J7401" s="2" t="s">
        <v>45869</v>
      </c>
    </row>
    <row r="7402" spans="1:10" x14ac:dyDescent="0.3">
      <c r="A7402" s="3">
        <v>16757</v>
      </c>
      <c r="B7402" s="3">
        <v>5138133869</v>
      </c>
      <c r="C7402" s="2" t="s">
        <v>46416</v>
      </c>
      <c r="D7402" s="2" t="s">
        <v>1</v>
      </c>
      <c r="E7402" s="3" t="s">
        <v>2</v>
      </c>
      <c r="F7402" s="3">
        <v>47290</v>
      </c>
      <c r="G7402" s="3" t="str">
        <f t="shared" si="115"/>
        <v>경상북</v>
      </c>
      <c r="H7402" s="2" t="s">
        <v>46418</v>
      </c>
      <c r="I7402" s="2" t="s">
        <v>512</v>
      </c>
      <c r="J7402" s="2" t="s">
        <v>46417</v>
      </c>
    </row>
    <row r="7403" spans="1:10" x14ac:dyDescent="0.3">
      <c r="A7403" s="3">
        <v>16883</v>
      </c>
      <c r="B7403" s="3">
        <v>5058160220</v>
      </c>
      <c r="C7403" s="2" t="s">
        <v>46749</v>
      </c>
      <c r="D7403" s="2" t="s">
        <v>1</v>
      </c>
      <c r="E7403" s="3" t="s">
        <v>2</v>
      </c>
      <c r="F7403" s="3">
        <v>47130</v>
      </c>
      <c r="G7403" s="3" t="str">
        <f t="shared" si="115"/>
        <v>경상북</v>
      </c>
      <c r="H7403" s="2" t="s">
        <v>46751</v>
      </c>
      <c r="I7403" s="2" t="s">
        <v>55</v>
      </c>
      <c r="J7403" s="2" t="s">
        <v>46750</v>
      </c>
    </row>
    <row r="7404" spans="1:10" x14ac:dyDescent="0.3">
      <c r="A7404" s="3">
        <v>16884</v>
      </c>
      <c r="B7404" s="3">
        <v>5138123245</v>
      </c>
      <c r="C7404" s="2" t="s">
        <v>25368</v>
      </c>
      <c r="D7404" s="2" t="s">
        <v>132</v>
      </c>
      <c r="E7404" s="3" t="s">
        <v>133</v>
      </c>
      <c r="F7404" s="3">
        <v>47190</v>
      </c>
      <c r="G7404" s="3" t="str">
        <f t="shared" si="115"/>
        <v>경상북</v>
      </c>
      <c r="H7404" s="2" t="s">
        <v>46753</v>
      </c>
      <c r="I7404" s="2" t="s">
        <v>2862</v>
      </c>
      <c r="J7404" s="2" t="s">
        <v>46752</v>
      </c>
    </row>
    <row r="7405" spans="1:10" x14ac:dyDescent="0.3">
      <c r="A7405" s="3">
        <v>16890</v>
      </c>
      <c r="B7405" s="3">
        <v>6208126593</v>
      </c>
      <c r="C7405" s="2" t="s">
        <v>46769</v>
      </c>
      <c r="D7405" s="2" t="s">
        <v>1</v>
      </c>
      <c r="E7405" s="3" t="s">
        <v>2</v>
      </c>
      <c r="F7405" s="3">
        <v>47130</v>
      </c>
      <c r="G7405" s="3" t="str">
        <f t="shared" si="115"/>
        <v>경상북</v>
      </c>
      <c r="H7405" s="2" t="s">
        <v>46771</v>
      </c>
      <c r="I7405" s="2" t="s">
        <v>393</v>
      </c>
      <c r="J7405" s="2" t="s">
        <v>46770</v>
      </c>
    </row>
    <row r="7406" spans="1:10" x14ac:dyDescent="0.3">
      <c r="A7406" s="3">
        <v>36</v>
      </c>
      <c r="B7406" s="3">
        <v>4108149631</v>
      </c>
      <c r="C7406" s="2" t="s">
        <v>137</v>
      </c>
      <c r="D7406" s="2" t="s">
        <v>1</v>
      </c>
      <c r="E7406" s="3" t="s">
        <v>2</v>
      </c>
      <c r="F7406" s="3">
        <v>29170</v>
      </c>
      <c r="G7406" s="3" t="str">
        <f t="shared" si="115"/>
        <v xml:space="preserve">광주 </v>
      </c>
      <c r="H7406" s="2" t="s">
        <v>139</v>
      </c>
      <c r="I7406" s="2" t="s">
        <v>67</v>
      </c>
      <c r="J7406" s="2" t="s">
        <v>138</v>
      </c>
    </row>
    <row r="7407" spans="1:10" x14ac:dyDescent="0.3">
      <c r="A7407" s="3">
        <v>212</v>
      </c>
      <c r="B7407" s="3">
        <v>4108188667</v>
      </c>
      <c r="C7407" s="2" t="s">
        <v>740</v>
      </c>
      <c r="D7407" s="2" t="s">
        <v>132</v>
      </c>
      <c r="E7407" s="3" t="s">
        <v>133</v>
      </c>
      <c r="F7407" s="3">
        <v>29200</v>
      </c>
      <c r="G7407" s="3" t="str">
        <f t="shared" si="115"/>
        <v xml:space="preserve">광주 </v>
      </c>
      <c r="H7407" s="2" t="s">
        <v>742</v>
      </c>
      <c r="I7407" s="2" t="s">
        <v>743</v>
      </c>
      <c r="J7407" s="2" t="s">
        <v>741</v>
      </c>
    </row>
    <row r="7408" spans="1:10" x14ac:dyDescent="0.3">
      <c r="A7408" s="3">
        <v>240</v>
      </c>
      <c r="B7408" s="3">
        <v>4098172831</v>
      </c>
      <c r="C7408" s="2" t="s">
        <v>830</v>
      </c>
      <c r="D7408" s="2" t="s">
        <v>1</v>
      </c>
      <c r="E7408" s="3" t="s">
        <v>2</v>
      </c>
      <c r="F7408" s="3">
        <v>29170</v>
      </c>
      <c r="G7408" s="3" t="str">
        <f t="shared" si="115"/>
        <v xml:space="preserve">광주 </v>
      </c>
      <c r="H7408" s="2" t="s">
        <v>832</v>
      </c>
      <c r="I7408" s="2" t="s">
        <v>688</v>
      </c>
      <c r="J7408" s="2" t="s">
        <v>831</v>
      </c>
    </row>
    <row r="7409" spans="1:10" x14ac:dyDescent="0.3">
      <c r="A7409" s="3">
        <v>405</v>
      </c>
      <c r="B7409" s="3">
        <v>4108117783</v>
      </c>
      <c r="C7409" s="2" t="s">
        <v>1367</v>
      </c>
      <c r="D7409" s="2" t="s">
        <v>1368</v>
      </c>
      <c r="E7409" s="3" t="s">
        <v>1369</v>
      </c>
      <c r="F7409" s="3">
        <v>29200</v>
      </c>
      <c r="G7409" s="3" t="str">
        <f t="shared" si="115"/>
        <v xml:space="preserve">광주 </v>
      </c>
      <c r="H7409" s="2" t="s">
        <v>1371</v>
      </c>
      <c r="I7409" s="2" t="s">
        <v>63</v>
      </c>
      <c r="J7409" s="2" t="s">
        <v>1370</v>
      </c>
    </row>
    <row r="7410" spans="1:10" x14ac:dyDescent="0.3">
      <c r="A7410" s="3">
        <v>436</v>
      </c>
      <c r="B7410" s="3">
        <v>4108128539</v>
      </c>
      <c r="C7410" s="2" t="s">
        <v>1463</v>
      </c>
      <c r="D7410" s="2" t="s">
        <v>239</v>
      </c>
      <c r="E7410" s="3" t="s">
        <v>240</v>
      </c>
      <c r="F7410" s="3">
        <v>29200</v>
      </c>
      <c r="G7410" s="3" t="str">
        <f t="shared" si="115"/>
        <v xml:space="preserve">광주 </v>
      </c>
      <c r="H7410" s="2" t="s">
        <v>1465</v>
      </c>
      <c r="I7410" s="2" t="s">
        <v>393</v>
      </c>
      <c r="J7410" s="2" t="s">
        <v>1464</v>
      </c>
    </row>
    <row r="7411" spans="1:10" x14ac:dyDescent="0.3">
      <c r="A7411" s="3">
        <v>468</v>
      </c>
      <c r="B7411" s="3">
        <v>4108103348</v>
      </c>
      <c r="C7411" s="2" t="s">
        <v>1558</v>
      </c>
      <c r="D7411" s="2" t="s">
        <v>1368</v>
      </c>
      <c r="E7411" s="3" t="s">
        <v>1369</v>
      </c>
      <c r="F7411" s="3">
        <v>29200</v>
      </c>
      <c r="G7411" s="3" t="str">
        <f t="shared" si="115"/>
        <v xml:space="preserve">광주 </v>
      </c>
      <c r="H7411" s="2" t="s">
        <v>1560</v>
      </c>
      <c r="I7411" s="2" t="s">
        <v>616</v>
      </c>
      <c r="J7411" s="2" t="s">
        <v>1559</v>
      </c>
    </row>
    <row r="7412" spans="1:10" x14ac:dyDescent="0.3">
      <c r="A7412" s="3">
        <v>595</v>
      </c>
      <c r="B7412" s="3">
        <v>4098615475</v>
      </c>
      <c r="C7412" s="2" t="s">
        <v>1958</v>
      </c>
      <c r="D7412" s="2" t="s">
        <v>1</v>
      </c>
      <c r="E7412" s="3" t="s">
        <v>2</v>
      </c>
      <c r="F7412" s="3">
        <v>29170</v>
      </c>
      <c r="G7412" s="3" t="str">
        <f t="shared" si="115"/>
        <v xml:space="preserve">광주 </v>
      </c>
      <c r="H7412" s="2" t="s">
        <v>1960</v>
      </c>
      <c r="I7412" s="2" t="s">
        <v>5</v>
      </c>
      <c r="J7412" s="2" t="s">
        <v>1959</v>
      </c>
    </row>
    <row r="7413" spans="1:10" x14ac:dyDescent="0.3">
      <c r="A7413" s="3">
        <v>596</v>
      </c>
      <c r="B7413" s="3">
        <v>4108146269</v>
      </c>
      <c r="C7413" s="2" t="s">
        <v>1961</v>
      </c>
      <c r="D7413" s="2" t="s">
        <v>132</v>
      </c>
      <c r="E7413" s="3" t="s">
        <v>133</v>
      </c>
      <c r="F7413" s="3">
        <v>29200</v>
      </c>
      <c r="G7413" s="3" t="str">
        <f t="shared" si="115"/>
        <v xml:space="preserve">광주 </v>
      </c>
      <c r="H7413" s="2" t="s">
        <v>1963</v>
      </c>
      <c r="I7413" s="2" t="s">
        <v>348</v>
      </c>
      <c r="J7413" s="2" t="s">
        <v>1962</v>
      </c>
    </row>
    <row r="7414" spans="1:10" x14ac:dyDescent="0.3">
      <c r="A7414" s="3">
        <v>631</v>
      </c>
      <c r="B7414" s="3">
        <v>4108100453</v>
      </c>
      <c r="C7414" s="2" t="s">
        <v>2065</v>
      </c>
      <c r="D7414" s="2" t="s">
        <v>1</v>
      </c>
      <c r="E7414" s="3" t="s">
        <v>2</v>
      </c>
      <c r="F7414" s="3">
        <v>29200</v>
      </c>
      <c r="G7414" s="3" t="str">
        <f t="shared" si="115"/>
        <v xml:space="preserve">광주 </v>
      </c>
      <c r="H7414" s="2" t="s">
        <v>2067</v>
      </c>
      <c r="I7414" s="2" t="s">
        <v>47</v>
      </c>
      <c r="J7414" s="2" t="s">
        <v>2066</v>
      </c>
    </row>
    <row r="7415" spans="1:10" x14ac:dyDescent="0.3">
      <c r="A7415" s="3">
        <v>834</v>
      </c>
      <c r="B7415" s="3">
        <v>4098176365</v>
      </c>
      <c r="C7415" s="2" t="s">
        <v>2684</v>
      </c>
      <c r="D7415" s="2" t="s">
        <v>1</v>
      </c>
      <c r="E7415" s="3" t="s">
        <v>2</v>
      </c>
      <c r="F7415" s="3">
        <v>29170</v>
      </c>
      <c r="G7415" s="3" t="str">
        <f t="shared" si="115"/>
        <v xml:space="preserve">광주 </v>
      </c>
      <c r="H7415" s="2" t="s">
        <v>2686</v>
      </c>
      <c r="I7415" s="2" t="s">
        <v>2687</v>
      </c>
      <c r="J7415" s="2" t="s">
        <v>2685</v>
      </c>
    </row>
    <row r="7416" spans="1:10" x14ac:dyDescent="0.3">
      <c r="A7416" s="3">
        <v>835</v>
      </c>
      <c r="B7416" s="3">
        <v>4108161805</v>
      </c>
      <c r="C7416" s="2" t="s">
        <v>2688</v>
      </c>
      <c r="D7416" s="2" t="s">
        <v>1</v>
      </c>
      <c r="E7416" s="3" t="s">
        <v>2</v>
      </c>
      <c r="F7416" s="3">
        <v>29170</v>
      </c>
      <c r="G7416" s="3" t="str">
        <f t="shared" si="115"/>
        <v xml:space="preserve">광주 </v>
      </c>
      <c r="H7416" s="2" t="s">
        <v>2690</v>
      </c>
      <c r="I7416" s="2" t="s">
        <v>194</v>
      </c>
      <c r="J7416" s="2" t="s">
        <v>2689</v>
      </c>
    </row>
    <row r="7417" spans="1:10" x14ac:dyDescent="0.3">
      <c r="A7417" s="3">
        <v>909</v>
      </c>
      <c r="B7417" s="3">
        <v>4108177350</v>
      </c>
      <c r="C7417" s="2" t="s">
        <v>2908</v>
      </c>
      <c r="D7417" s="2" t="s">
        <v>1796</v>
      </c>
      <c r="E7417" s="3" t="s">
        <v>1369</v>
      </c>
      <c r="F7417" s="3">
        <v>29200</v>
      </c>
      <c r="G7417" s="3" t="str">
        <f t="shared" si="115"/>
        <v xml:space="preserve">광주 </v>
      </c>
      <c r="H7417" s="2" t="s">
        <v>2910</v>
      </c>
      <c r="I7417" s="2" t="s">
        <v>2911</v>
      </c>
      <c r="J7417" s="2" t="s">
        <v>2909</v>
      </c>
    </row>
    <row r="7418" spans="1:10" x14ac:dyDescent="0.3">
      <c r="A7418" s="3">
        <v>947</v>
      </c>
      <c r="B7418" s="3">
        <v>4098107742</v>
      </c>
      <c r="C7418" s="2" t="s">
        <v>3018</v>
      </c>
      <c r="D7418" s="2" t="s">
        <v>1</v>
      </c>
      <c r="E7418" s="3" t="s">
        <v>2</v>
      </c>
      <c r="F7418" s="3">
        <v>29110</v>
      </c>
      <c r="G7418" s="3" t="str">
        <f t="shared" si="115"/>
        <v xml:space="preserve">광주 </v>
      </c>
      <c r="H7418" s="2" t="s">
        <v>3020</v>
      </c>
      <c r="I7418" s="2" t="s">
        <v>5</v>
      </c>
      <c r="J7418" s="2" t="s">
        <v>3019</v>
      </c>
    </row>
    <row r="7419" spans="1:10" x14ac:dyDescent="0.3">
      <c r="A7419" s="3">
        <v>948</v>
      </c>
      <c r="B7419" s="3">
        <v>4108135632</v>
      </c>
      <c r="C7419" s="2" t="s">
        <v>3021</v>
      </c>
      <c r="D7419" s="2" t="s">
        <v>1368</v>
      </c>
      <c r="E7419" s="3" t="s">
        <v>1369</v>
      </c>
      <c r="F7419" s="3">
        <v>29200</v>
      </c>
      <c r="G7419" s="3" t="str">
        <f t="shared" si="115"/>
        <v xml:space="preserve">광주 </v>
      </c>
      <c r="H7419" s="2" t="s">
        <v>3023</v>
      </c>
      <c r="I7419" s="2" t="s">
        <v>743</v>
      </c>
      <c r="J7419" s="2" t="s">
        <v>3022</v>
      </c>
    </row>
    <row r="7420" spans="1:10" x14ac:dyDescent="0.3">
      <c r="A7420" s="3">
        <v>977</v>
      </c>
      <c r="B7420" s="3">
        <v>4088168595</v>
      </c>
      <c r="C7420" s="2" t="s">
        <v>3109</v>
      </c>
      <c r="D7420" s="2" t="s">
        <v>1</v>
      </c>
      <c r="E7420" s="3" t="s">
        <v>2</v>
      </c>
      <c r="F7420" s="3">
        <v>29110</v>
      </c>
      <c r="G7420" s="3" t="str">
        <f t="shared" si="115"/>
        <v xml:space="preserve">광주 </v>
      </c>
      <c r="H7420" s="2" t="s">
        <v>3111</v>
      </c>
      <c r="I7420" s="2" t="s">
        <v>1040</v>
      </c>
      <c r="J7420" s="2" t="s">
        <v>3110</v>
      </c>
    </row>
    <row r="7421" spans="1:10" x14ac:dyDescent="0.3">
      <c r="A7421" s="3">
        <v>1013</v>
      </c>
      <c r="B7421" s="3">
        <v>4108112911</v>
      </c>
      <c r="C7421" s="2" t="s">
        <v>3196</v>
      </c>
      <c r="D7421" s="2" t="s">
        <v>1</v>
      </c>
      <c r="E7421" s="3" t="s">
        <v>2</v>
      </c>
      <c r="F7421" s="3">
        <v>29200</v>
      </c>
      <c r="G7421" s="3" t="str">
        <f t="shared" si="115"/>
        <v xml:space="preserve">광주 </v>
      </c>
      <c r="H7421" s="2" t="s">
        <v>3198</v>
      </c>
      <c r="I7421" s="2" t="s">
        <v>3199</v>
      </c>
      <c r="J7421" s="2" t="s">
        <v>3197</v>
      </c>
    </row>
    <row r="7422" spans="1:10" x14ac:dyDescent="0.3">
      <c r="A7422" s="3">
        <v>1039</v>
      </c>
      <c r="B7422" s="3">
        <v>4108181631</v>
      </c>
      <c r="C7422" s="2" t="s">
        <v>3278</v>
      </c>
      <c r="D7422" s="2" t="s">
        <v>1</v>
      </c>
      <c r="E7422" s="3" t="s">
        <v>2</v>
      </c>
      <c r="F7422" s="3">
        <v>29200</v>
      </c>
      <c r="G7422" s="3" t="str">
        <f t="shared" si="115"/>
        <v xml:space="preserve">광주 </v>
      </c>
      <c r="H7422" s="2" t="s">
        <v>3280</v>
      </c>
      <c r="I7422" s="2" t="s">
        <v>3281</v>
      </c>
      <c r="J7422" s="2" t="s">
        <v>3279</v>
      </c>
    </row>
    <row r="7423" spans="1:10" x14ac:dyDescent="0.3">
      <c r="A7423" s="3">
        <v>1073</v>
      </c>
      <c r="B7423" s="3">
        <v>4098179469</v>
      </c>
      <c r="C7423" s="2" t="s">
        <v>3384</v>
      </c>
      <c r="D7423" s="2" t="s">
        <v>1</v>
      </c>
      <c r="E7423" s="3" t="s">
        <v>2</v>
      </c>
      <c r="F7423" s="3">
        <v>29110</v>
      </c>
      <c r="G7423" s="3" t="str">
        <f t="shared" si="115"/>
        <v xml:space="preserve">광주 </v>
      </c>
      <c r="H7423" s="2" t="s">
        <v>3386</v>
      </c>
      <c r="I7423" s="2" t="s">
        <v>5</v>
      </c>
      <c r="J7423" s="2" t="s">
        <v>3385</v>
      </c>
    </row>
    <row r="7424" spans="1:10" x14ac:dyDescent="0.3">
      <c r="A7424" s="3">
        <v>1139</v>
      </c>
      <c r="B7424" s="3">
        <v>4098189123</v>
      </c>
      <c r="C7424" s="2" t="s">
        <v>3588</v>
      </c>
      <c r="D7424" s="2" t="s">
        <v>1</v>
      </c>
      <c r="E7424" s="3" t="s">
        <v>2</v>
      </c>
      <c r="F7424" s="3">
        <v>29170</v>
      </c>
      <c r="G7424" s="3" t="str">
        <f t="shared" si="115"/>
        <v xml:space="preserve">광주 </v>
      </c>
      <c r="H7424" s="2" t="s">
        <v>3590</v>
      </c>
      <c r="I7424" s="2" t="s">
        <v>1289</v>
      </c>
      <c r="J7424" s="2" t="s">
        <v>3589</v>
      </c>
    </row>
    <row r="7425" spans="1:10" x14ac:dyDescent="0.3">
      <c r="A7425" s="3">
        <v>1168</v>
      </c>
      <c r="B7425" s="3">
        <v>4108119777</v>
      </c>
      <c r="C7425" s="2" t="s">
        <v>3674</v>
      </c>
      <c r="D7425" s="2" t="s">
        <v>1</v>
      </c>
      <c r="E7425" s="3" t="s">
        <v>2</v>
      </c>
      <c r="F7425" s="3">
        <v>29200</v>
      </c>
      <c r="G7425" s="3" t="str">
        <f t="shared" si="115"/>
        <v xml:space="preserve">광주 </v>
      </c>
      <c r="H7425" s="2" t="s">
        <v>3676</v>
      </c>
      <c r="I7425" s="2" t="s">
        <v>63</v>
      </c>
      <c r="J7425" s="2" t="s">
        <v>3675</v>
      </c>
    </row>
    <row r="7426" spans="1:10" x14ac:dyDescent="0.3">
      <c r="A7426" s="3">
        <v>1299</v>
      </c>
      <c r="B7426" s="3">
        <v>1288163262</v>
      </c>
      <c r="C7426" s="2" t="s">
        <v>4054</v>
      </c>
      <c r="D7426" s="2" t="s">
        <v>1</v>
      </c>
      <c r="E7426" s="3" t="s">
        <v>2</v>
      </c>
      <c r="F7426" s="3">
        <v>29170</v>
      </c>
      <c r="G7426" s="3" t="str">
        <f t="shared" si="115"/>
        <v xml:space="preserve">광주 </v>
      </c>
      <c r="H7426" s="2" t="s">
        <v>4056</v>
      </c>
      <c r="I7426" s="2" t="s">
        <v>5</v>
      </c>
      <c r="J7426" s="2" t="s">
        <v>4055</v>
      </c>
    </row>
    <row r="7427" spans="1:10" x14ac:dyDescent="0.3">
      <c r="A7427" s="3">
        <v>1316</v>
      </c>
      <c r="B7427" s="3">
        <v>4128102608</v>
      </c>
      <c r="C7427" s="2" t="s">
        <v>4104</v>
      </c>
      <c r="D7427" s="2" t="s">
        <v>1</v>
      </c>
      <c r="E7427" s="3" t="s">
        <v>2</v>
      </c>
      <c r="F7427" s="3">
        <v>29200</v>
      </c>
      <c r="G7427" s="3" t="str">
        <f t="shared" ref="G7427:G7490" si="116">LEFT(H7427,3)</f>
        <v xml:space="preserve">광주 </v>
      </c>
      <c r="H7427" s="2" t="s">
        <v>4106</v>
      </c>
      <c r="I7427" s="2" t="s">
        <v>5</v>
      </c>
      <c r="J7427" s="2" t="s">
        <v>4105</v>
      </c>
    </row>
    <row r="7428" spans="1:10" x14ac:dyDescent="0.3">
      <c r="A7428" s="3">
        <v>1347</v>
      </c>
      <c r="B7428" s="3">
        <v>4108168851</v>
      </c>
      <c r="C7428" s="2" t="s">
        <v>4202</v>
      </c>
      <c r="D7428" s="2" t="s">
        <v>1</v>
      </c>
      <c r="E7428" s="3" t="s">
        <v>2</v>
      </c>
      <c r="F7428" s="3">
        <v>29140</v>
      </c>
      <c r="G7428" s="3" t="str">
        <f t="shared" si="116"/>
        <v xml:space="preserve">광주 </v>
      </c>
      <c r="H7428" s="2" t="s">
        <v>4204</v>
      </c>
      <c r="I7428" s="2" t="s">
        <v>13</v>
      </c>
      <c r="J7428" s="2" t="s">
        <v>4203</v>
      </c>
    </row>
    <row r="7429" spans="1:10" x14ac:dyDescent="0.3">
      <c r="A7429" s="3">
        <v>1376</v>
      </c>
      <c r="B7429" s="3">
        <v>4108100448</v>
      </c>
      <c r="C7429" s="2" t="s">
        <v>4284</v>
      </c>
      <c r="D7429" s="2" t="s">
        <v>1</v>
      </c>
      <c r="E7429" s="3" t="s">
        <v>2</v>
      </c>
      <c r="F7429" s="3">
        <v>29200</v>
      </c>
      <c r="G7429" s="3" t="str">
        <f t="shared" si="116"/>
        <v xml:space="preserve">광주 </v>
      </c>
      <c r="H7429" s="2" t="s">
        <v>4286</v>
      </c>
      <c r="I7429" s="2" t="s">
        <v>229</v>
      </c>
      <c r="J7429" s="2" t="s">
        <v>4285</v>
      </c>
    </row>
    <row r="7430" spans="1:10" x14ac:dyDescent="0.3">
      <c r="A7430" s="3">
        <v>1377</v>
      </c>
      <c r="B7430" s="3">
        <v>4108616080</v>
      </c>
      <c r="C7430" s="2" t="s">
        <v>4287</v>
      </c>
      <c r="D7430" s="2" t="s">
        <v>1</v>
      </c>
      <c r="E7430" s="3" t="s">
        <v>2</v>
      </c>
      <c r="F7430" s="3">
        <v>29170</v>
      </c>
      <c r="G7430" s="3" t="str">
        <f t="shared" si="116"/>
        <v xml:space="preserve">광주 </v>
      </c>
      <c r="H7430" s="2" t="s">
        <v>4289</v>
      </c>
      <c r="I7430" s="2" t="s">
        <v>4256</v>
      </c>
      <c r="J7430" s="2" t="s">
        <v>4288</v>
      </c>
    </row>
    <row r="7431" spans="1:10" x14ac:dyDescent="0.3">
      <c r="A7431" s="3">
        <v>1434</v>
      </c>
      <c r="B7431" s="3">
        <v>4098178169</v>
      </c>
      <c r="C7431" s="2" t="s">
        <v>4450</v>
      </c>
      <c r="D7431" s="2" t="s">
        <v>1</v>
      </c>
      <c r="E7431" s="3" t="s">
        <v>2</v>
      </c>
      <c r="F7431" s="3">
        <v>29140</v>
      </c>
      <c r="G7431" s="3" t="str">
        <f t="shared" si="116"/>
        <v xml:space="preserve">광주 </v>
      </c>
      <c r="H7431" s="2" t="s">
        <v>4452</v>
      </c>
      <c r="I7431" s="2" t="s">
        <v>737</v>
      </c>
      <c r="J7431" s="2" t="s">
        <v>4451</v>
      </c>
    </row>
    <row r="7432" spans="1:10" x14ac:dyDescent="0.3">
      <c r="A7432" s="3">
        <v>1494</v>
      </c>
      <c r="B7432" s="3">
        <v>4108146707</v>
      </c>
      <c r="C7432" s="2" t="s">
        <v>4624</v>
      </c>
      <c r="D7432" s="2" t="s">
        <v>1</v>
      </c>
      <c r="E7432" s="3" t="s">
        <v>2</v>
      </c>
      <c r="F7432" s="3">
        <v>29155</v>
      </c>
      <c r="G7432" s="3" t="str">
        <f t="shared" si="116"/>
        <v xml:space="preserve">광주 </v>
      </c>
      <c r="H7432" s="2" t="s">
        <v>4626</v>
      </c>
      <c r="I7432" s="2" t="s">
        <v>5</v>
      </c>
      <c r="J7432" s="2" t="s">
        <v>4625</v>
      </c>
    </row>
    <row r="7433" spans="1:10" x14ac:dyDescent="0.3">
      <c r="A7433" s="3">
        <v>1495</v>
      </c>
      <c r="B7433" s="3">
        <v>4108156694</v>
      </c>
      <c r="C7433" s="2" t="s">
        <v>4627</v>
      </c>
      <c r="D7433" s="2" t="s">
        <v>1</v>
      </c>
      <c r="E7433" s="3" t="s">
        <v>2</v>
      </c>
      <c r="F7433" s="3">
        <v>29200</v>
      </c>
      <c r="G7433" s="3" t="str">
        <f t="shared" si="116"/>
        <v xml:space="preserve">광주 </v>
      </c>
      <c r="H7433" s="2" t="s">
        <v>4629</v>
      </c>
      <c r="I7433" s="2" t="s">
        <v>393</v>
      </c>
      <c r="J7433" s="2" t="s">
        <v>4628</v>
      </c>
    </row>
    <row r="7434" spans="1:10" x14ac:dyDescent="0.3">
      <c r="A7434" s="3">
        <v>1563</v>
      </c>
      <c r="B7434" s="3">
        <v>4108129237</v>
      </c>
      <c r="C7434" s="2" t="s">
        <v>4829</v>
      </c>
      <c r="D7434" s="2" t="s">
        <v>1</v>
      </c>
      <c r="E7434" s="3" t="s">
        <v>2</v>
      </c>
      <c r="F7434" s="3">
        <v>29200</v>
      </c>
      <c r="G7434" s="3" t="str">
        <f t="shared" si="116"/>
        <v xml:space="preserve">광주 </v>
      </c>
      <c r="H7434" s="2" t="s">
        <v>4831</v>
      </c>
      <c r="I7434" s="2" t="s">
        <v>469</v>
      </c>
      <c r="J7434" s="2" t="s">
        <v>4830</v>
      </c>
    </row>
    <row r="7435" spans="1:10" x14ac:dyDescent="0.3">
      <c r="A7435" s="3">
        <v>1767</v>
      </c>
      <c r="B7435" s="3">
        <v>4098168846</v>
      </c>
      <c r="C7435" s="2" t="s">
        <v>5423</v>
      </c>
      <c r="D7435" s="2" t="s">
        <v>1</v>
      </c>
      <c r="E7435" s="3" t="s">
        <v>2</v>
      </c>
      <c r="F7435" s="3">
        <v>29170</v>
      </c>
      <c r="G7435" s="3" t="str">
        <f t="shared" si="116"/>
        <v xml:space="preserve">광주 </v>
      </c>
      <c r="H7435" s="2" t="s">
        <v>5425</v>
      </c>
      <c r="I7435" s="2" t="s">
        <v>5426</v>
      </c>
      <c r="J7435" s="2" t="s">
        <v>5424</v>
      </c>
    </row>
    <row r="7436" spans="1:10" x14ac:dyDescent="0.3">
      <c r="A7436" s="3">
        <v>1901</v>
      </c>
      <c r="B7436" s="3">
        <v>4108166474</v>
      </c>
      <c r="C7436" s="2" t="s">
        <v>5820</v>
      </c>
      <c r="D7436" s="2" t="s">
        <v>132</v>
      </c>
      <c r="E7436" s="3" t="s">
        <v>133</v>
      </c>
      <c r="F7436" s="3">
        <v>29200</v>
      </c>
      <c r="G7436" s="3" t="str">
        <f t="shared" si="116"/>
        <v xml:space="preserve">광주 </v>
      </c>
      <c r="H7436" s="2" t="s">
        <v>5822</v>
      </c>
      <c r="I7436" s="2" t="s">
        <v>743</v>
      </c>
      <c r="J7436" s="2" t="s">
        <v>5821</v>
      </c>
    </row>
    <row r="7437" spans="1:10" x14ac:dyDescent="0.3">
      <c r="A7437" s="3">
        <v>1935</v>
      </c>
      <c r="B7437" s="3">
        <v>4108148379</v>
      </c>
      <c r="C7437" s="2" t="s">
        <v>5920</v>
      </c>
      <c r="D7437" s="2" t="s">
        <v>1368</v>
      </c>
      <c r="E7437" s="3" t="s">
        <v>1369</v>
      </c>
      <c r="F7437" s="3">
        <v>29170</v>
      </c>
      <c r="G7437" s="3" t="str">
        <f t="shared" si="116"/>
        <v xml:space="preserve">광주 </v>
      </c>
      <c r="H7437" s="2" t="s">
        <v>5922</v>
      </c>
      <c r="I7437" s="2" t="s">
        <v>2212</v>
      </c>
      <c r="J7437" s="2" t="s">
        <v>5921</v>
      </c>
    </row>
    <row r="7438" spans="1:10" x14ac:dyDescent="0.3">
      <c r="A7438" s="3">
        <v>1963</v>
      </c>
      <c r="B7438" s="3">
        <v>4108132391</v>
      </c>
      <c r="C7438" s="2" t="s">
        <v>6004</v>
      </c>
      <c r="D7438" s="2" t="s">
        <v>1</v>
      </c>
      <c r="E7438" s="3" t="s">
        <v>2</v>
      </c>
      <c r="F7438" s="3">
        <v>29200</v>
      </c>
      <c r="G7438" s="3" t="str">
        <f t="shared" si="116"/>
        <v xml:space="preserve">광주 </v>
      </c>
      <c r="H7438" s="2" t="s">
        <v>6006</v>
      </c>
      <c r="I7438" s="2" t="s">
        <v>5</v>
      </c>
      <c r="J7438" s="2" t="s">
        <v>6005</v>
      </c>
    </row>
    <row r="7439" spans="1:10" x14ac:dyDescent="0.3">
      <c r="A7439" s="3">
        <v>2067</v>
      </c>
      <c r="B7439" s="3">
        <v>4108142190</v>
      </c>
      <c r="C7439" s="2" t="s">
        <v>6292</v>
      </c>
      <c r="D7439" s="2" t="s">
        <v>1</v>
      </c>
      <c r="E7439" s="3" t="s">
        <v>2</v>
      </c>
      <c r="F7439" s="3">
        <v>29110</v>
      </c>
      <c r="G7439" s="3" t="str">
        <f t="shared" si="116"/>
        <v xml:space="preserve">광주 </v>
      </c>
      <c r="H7439" s="2" t="s">
        <v>6294</v>
      </c>
      <c r="I7439" s="2" t="s">
        <v>737</v>
      </c>
      <c r="J7439" s="2" t="s">
        <v>6293</v>
      </c>
    </row>
    <row r="7440" spans="1:10" x14ac:dyDescent="0.3">
      <c r="A7440" s="3">
        <v>2108</v>
      </c>
      <c r="B7440" s="3">
        <v>4108123664</v>
      </c>
      <c r="C7440" s="2" t="s">
        <v>6407</v>
      </c>
      <c r="D7440" s="2" t="s">
        <v>1</v>
      </c>
      <c r="E7440" s="3" t="s">
        <v>2</v>
      </c>
      <c r="F7440" s="3">
        <v>29155</v>
      </c>
      <c r="G7440" s="3" t="str">
        <f t="shared" si="116"/>
        <v xml:space="preserve">광주 </v>
      </c>
      <c r="H7440" s="2" t="s">
        <v>6409</v>
      </c>
      <c r="I7440" s="2" t="s">
        <v>3776</v>
      </c>
      <c r="J7440" s="2" t="s">
        <v>6408</v>
      </c>
    </row>
    <row r="7441" spans="1:10" x14ac:dyDescent="0.3">
      <c r="A7441" s="3">
        <v>2287</v>
      </c>
      <c r="B7441" s="3">
        <v>4108105012</v>
      </c>
      <c r="C7441" s="2" t="s">
        <v>6911</v>
      </c>
      <c r="D7441" s="2" t="s">
        <v>1</v>
      </c>
      <c r="E7441" s="3" t="s">
        <v>2</v>
      </c>
      <c r="F7441" s="3">
        <v>29200</v>
      </c>
      <c r="G7441" s="3" t="str">
        <f t="shared" si="116"/>
        <v xml:space="preserve">광주 </v>
      </c>
      <c r="H7441" s="2" t="s">
        <v>6913</v>
      </c>
      <c r="I7441" s="2" t="s">
        <v>526</v>
      </c>
      <c r="J7441" s="2" t="s">
        <v>6912</v>
      </c>
    </row>
    <row r="7442" spans="1:10" x14ac:dyDescent="0.3">
      <c r="A7442" s="3">
        <v>2394</v>
      </c>
      <c r="B7442" s="3">
        <v>4101752829</v>
      </c>
      <c r="C7442" s="2" t="s">
        <v>7215</v>
      </c>
      <c r="D7442" s="2" t="s">
        <v>1</v>
      </c>
      <c r="E7442" s="3" t="s">
        <v>2</v>
      </c>
      <c r="F7442" s="3">
        <v>29200</v>
      </c>
      <c r="G7442" s="3" t="str">
        <f t="shared" si="116"/>
        <v xml:space="preserve">광주 </v>
      </c>
      <c r="H7442" s="2" t="s">
        <v>7217</v>
      </c>
      <c r="I7442" s="2" t="s">
        <v>109</v>
      </c>
      <c r="J7442" s="2" t="s">
        <v>7216</v>
      </c>
    </row>
    <row r="7443" spans="1:10" x14ac:dyDescent="0.3">
      <c r="A7443" s="3">
        <v>2458</v>
      </c>
      <c r="B7443" s="3">
        <v>4108106350</v>
      </c>
      <c r="C7443" s="2" t="s">
        <v>7397</v>
      </c>
      <c r="D7443" s="2" t="s">
        <v>1</v>
      </c>
      <c r="E7443" s="3" t="s">
        <v>2</v>
      </c>
      <c r="F7443" s="3">
        <v>29155</v>
      </c>
      <c r="G7443" s="3" t="str">
        <f t="shared" si="116"/>
        <v xml:space="preserve">광주 </v>
      </c>
      <c r="H7443" s="2" t="s">
        <v>7399</v>
      </c>
      <c r="I7443" s="2" t="s">
        <v>3776</v>
      </c>
      <c r="J7443" s="2" t="s">
        <v>7398</v>
      </c>
    </row>
    <row r="7444" spans="1:10" x14ac:dyDescent="0.3">
      <c r="A7444" s="3">
        <v>2464</v>
      </c>
      <c r="B7444" s="3">
        <v>6168104299</v>
      </c>
      <c r="C7444" s="2" t="s">
        <v>7415</v>
      </c>
      <c r="D7444" s="2" t="s">
        <v>1</v>
      </c>
      <c r="E7444" s="3" t="s">
        <v>2</v>
      </c>
      <c r="F7444" s="3">
        <v>29200</v>
      </c>
      <c r="G7444" s="3" t="str">
        <f t="shared" si="116"/>
        <v xml:space="preserve">광주 </v>
      </c>
      <c r="H7444" s="2" t="s">
        <v>7417</v>
      </c>
      <c r="I7444" s="2" t="s">
        <v>534</v>
      </c>
      <c r="J7444" s="2" t="s">
        <v>7416</v>
      </c>
    </row>
    <row r="7445" spans="1:10" x14ac:dyDescent="0.3">
      <c r="A7445" s="3">
        <v>2525</v>
      </c>
      <c r="B7445" s="3">
        <v>4098160126</v>
      </c>
      <c r="C7445" s="2" t="s">
        <v>7595</v>
      </c>
      <c r="D7445" s="2" t="s">
        <v>1</v>
      </c>
      <c r="E7445" s="3" t="s">
        <v>2</v>
      </c>
      <c r="F7445" s="3">
        <v>29200</v>
      </c>
      <c r="G7445" s="3" t="str">
        <f t="shared" si="116"/>
        <v xml:space="preserve">광주 </v>
      </c>
      <c r="H7445" s="2" t="s">
        <v>7597</v>
      </c>
      <c r="I7445" s="2" t="s">
        <v>162</v>
      </c>
      <c r="J7445" s="2" t="s">
        <v>7596</v>
      </c>
    </row>
    <row r="7446" spans="1:10" x14ac:dyDescent="0.3">
      <c r="A7446" s="3">
        <v>2527</v>
      </c>
      <c r="B7446" s="3">
        <v>4108140421</v>
      </c>
      <c r="C7446" s="2" t="s">
        <v>7598</v>
      </c>
      <c r="D7446" s="2" t="s">
        <v>1</v>
      </c>
      <c r="E7446" s="3" t="s">
        <v>2</v>
      </c>
      <c r="F7446" s="3">
        <v>29200</v>
      </c>
      <c r="G7446" s="3" t="str">
        <f t="shared" si="116"/>
        <v xml:space="preserve">광주 </v>
      </c>
      <c r="H7446" s="2" t="s">
        <v>7600</v>
      </c>
      <c r="I7446" s="2" t="s">
        <v>1552</v>
      </c>
      <c r="J7446" s="2" t="s">
        <v>7599</v>
      </c>
    </row>
    <row r="7447" spans="1:10" x14ac:dyDescent="0.3">
      <c r="A7447" s="3">
        <v>2639</v>
      </c>
      <c r="B7447" s="3">
        <v>4108193097</v>
      </c>
      <c r="C7447" s="2" t="s">
        <v>7907</v>
      </c>
      <c r="D7447" s="2" t="s">
        <v>1</v>
      </c>
      <c r="E7447" s="3" t="s">
        <v>2</v>
      </c>
      <c r="F7447" s="3">
        <v>29200</v>
      </c>
      <c r="G7447" s="3" t="str">
        <f t="shared" si="116"/>
        <v xml:space="preserve">광주 </v>
      </c>
      <c r="H7447" s="2" t="s">
        <v>7909</v>
      </c>
      <c r="I7447" s="2" t="s">
        <v>4333</v>
      </c>
      <c r="J7447" s="2" t="s">
        <v>7908</v>
      </c>
    </row>
    <row r="7448" spans="1:10" x14ac:dyDescent="0.3">
      <c r="A7448" s="3">
        <v>2761</v>
      </c>
      <c r="B7448" s="3">
        <v>4088126386</v>
      </c>
      <c r="C7448" s="2" t="s">
        <v>8262</v>
      </c>
      <c r="D7448" s="2" t="s">
        <v>1</v>
      </c>
      <c r="E7448" s="3" t="s">
        <v>2</v>
      </c>
      <c r="F7448" s="3">
        <v>29170</v>
      </c>
      <c r="G7448" s="3" t="str">
        <f t="shared" si="116"/>
        <v xml:space="preserve">광주 </v>
      </c>
      <c r="H7448" s="2" t="s">
        <v>8264</v>
      </c>
      <c r="I7448" s="2" t="s">
        <v>737</v>
      </c>
      <c r="J7448" s="2" t="s">
        <v>8263</v>
      </c>
    </row>
    <row r="7449" spans="1:10" x14ac:dyDescent="0.3">
      <c r="A7449" s="3">
        <v>2788</v>
      </c>
      <c r="B7449" s="3">
        <v>4108152460</v>
      </c>
      <c r="C7449" s="2" t="s">
        <v>8340</v>
      </c>
      <c r="D7449" s="2" t="s">
        <v>1</v>
      </c>
      <c r="E7449" s="3" t="s">
        <v>2</v>
      </c>
      <c r="F7449" s="3">
        <v>29170</v>
      </c>
      <c r="G7449" s="3" t="str">
        <f t="shared" si="116"/>
        <v xml:space="preserve">광주 </v>
      </c>
      <c r="H7449" s="2" t="s">
        <v>8342</v>
      </c>
      <c r="I7449" s="2" t="s">
        <v>1344</v>
      </c>
      <c r="J7449" s="2" t="s">
        <v>8341</v>
      </c>
    </row>
    <row r="7450" spans="1:10" x14ac:dyDescent="0.3">
      <c r="A7450" s="3">
        <v>2909</v>
      </c>
      <c r="B7450" s="3">
        <v>4108171619</v>
      </c>
      <c r="C7450" s="2" t="s">
        <v>8694</v>
      </c>
      <c r="D7450" s="2" t="s">
        <v>1796</v>
      </c>
      <c r="E7450" s="3" t="s">
        <v>1369</v>
      </c>
      <c r="F7450" s="3">
        <v>29200</v>
      </c>
      <c r="G7450" s="3" t="str">
        <f t="shared" si="116"/>
        <v xml:space="preserve">광주 </v>
      </c>
      <c r="H7450" s="2" t="s">
        <v>8696</v>
      </c>
      <c r="I7450" s="2" t="s">
        <v>534</v>
      </c>
      <c r="J7450" s="2" t="s">
        <v>8695</v>
      </c>
    </row>
    <row r="7451" spans="1:10" x14ac:dyDescent="0.3">
      <c r="A7451" s="3">
        <v>3205</v>
      </c>
      <c r="B7451" s="3">
        <v>4088176571</v>
      </c>
      <c r="C7451" s="2" t="s">
        <v>9539</v>
      </c>
      <c r="D7451" s="2" t="s">
        <v>1</v>
      </c>
      <c r="E7451" s="3" t="s">
        <v>2</v>
      </c>
      <c r="F7451" s="3">
        <v>29110</v>
      </c>
      <c r="G7451" s="3" t="str">
        <f t="shared" si="116"/>
        <v xml:space="preserve">광주 </v>
      </c>
      <c r="H7451" s="2" t="s">
        <v>9541</v>
      </c>
      <c r="I7451" s="2" t="s">
        <v>937</v>
      </c>
      <c r="J7451" s="2" t="s">
        <v>9540</v>
      </c>
    </row>
    <row r="7452" spans="1:10" x14ac:dyDescent="0.3">
      <c r="A7452" s="3">
        <v>3340</v>
      </c>
      <c r="B7452" s="3">
        <v>4108135966</v>
      </c>
      <c r="C7452" s="2" t="s">
        <v>9921</v>
      </c>
      <c r="D7452" s="2" t="s">
        <v>1</v>
      </c>
      <c r="E7452" s="3" t="s">
        <v>2</v>
      </c>
      <c r="F7452" s="3">
        <v>29200</v>
      </c>
      <c r="G7452" s="3" t="str">
        <f t="shared" si="116"/>
        <v xml:space="preserve">광주 </v>
      </c>
      <c r="H7452" s="2" t="s">
        <v>9923</v>
      </c>
      <c r="I7452" s="2" t="s">
        <v>229</v>
      </c>
      <c r="J7452" s="2" t="s">
        <v>9922</v>
      </c>
    </row>
    <row r="7453" spans="1:10" x14ac:dyDescent="0.3">
      <c r="A7453" s="3">
        <v>3341</v>
      </c>
      <c r="B7453" s="3">
        <v>4108177423</v>
      </c>
      <c r="C7453" s="2" t="s">
        <v>9924</v>
      </c>
      <c r="D7453" s="2" t="s">
        <v>1</v>
      </c>
      <c r="E7453" s="3" t="s">
        <v>2</v>
      </c>
      <c r="F7453" s="3">
        <v>29200</v>
      </c>
      <c r="G7453" s="3" t="str">
        <f t="shared" si="116"/>
        <v xml:space="preserve">광주 </v>
      </c>
      <c r="H7453" s="2" t="s">
        <v>9926</v>
      </c>
      <c r="I7453" s="2" t="s">
        <v>9927</v>
      </c>
      <c r="J7453" s="2" t="s">
        <v>9925</v>
      </c>
    </row>
    <row r="7454" spans="1:10" x14ac:dyDescent="0.3">
      <c r="A7454" s="3">
        <v>3452</v>
      </c>
      <c r="B7454" s="3">
        <v>2158188174</v>
      </c>
      <c r="C7454" s="2" t="s">
        <v>10242</v>
      </c>
      <c r="D7454" s="2" t="s">
        <v>1</v>
      </c>
      <c r="E7454" s="3" t="s">
        <v>2</v>
      </c>
      <c r="F7454" s="3">
        <v>29170</v>
      </c>
      <c r="G7454" s="3" t="str">
        <f t="shared" si="116"/>
        <v xml:space="preserve">광주 </v>
      </c>
      <c r="H7454" s="2" t="s">
        <v>10244</v>
      </c>
      <c r="I7454" s="2" t="s">
        <v>5</v>
      </c>
      <c r="J7454" s="2" t="s">
        <v>10243</v>
      </c>
    </row>
    <row r="7455" spans="1:10" x14ac:dyDescent="0.3">
      <c r="A7455" s="3">
        <v>3457</v>
      </c>
      <c r="B7455" s="3">
        <v>4108651786</v>
      </c>
      <c r="C7455" s="2" t="s">
        <v>10254</v>
      </c>
      <c r="D7455" s="2" t="s">
        <v>1</v>
      </c>
      <c r="E7455" s="3" t="s">
        <v>2</v>
      </c>
      <c r="F7455" s="3">
        <v>29200</v>
      </c>
      <c r="G7455" s="3" t="str">
        <f t="shared" si="116"/>
        <v xml:space="preserve">광주 </v>
      </c>
      <c r="H7455" s="2" t="s">
        <v>10256</v>
      </c>
      <c r="I7455" s="2" t="s">
        <v>162</v>
      </c>
      <c r="J7455" s="2" t="s">
        <v>10255</v>
      </c>
    </row>
    <row r="7456" spans="1:10" x14ac:dyDescent="0.3">
      <c r="A7456" s="3">
        <v>3493</v>
      </c>
      <c r="B7456" s="3">
        <v>4088162378</v>
      </c>
      <c r="C7456" s="2" t="s">
        <v>10352</v>
      </c>
      <c r="D7456" s="2" t="s">
        <v>1</v>
      </c>
      <c r="E7456" s="3" t="s">
        <v>2</v>
      </c>
      <c r="F7456" s="3">
        <v>29110</v>
      </c>
      <c r="G7456" s="3" t="str">
        <f t="shared" si="116"/>
        <v xml:space="preserve">광주 </v>
      </c>
      <c r="H7456" s="2" t="s">
        <v>10354</v>
      </c>
      <c r="I7456" s="2" t="s">
        <v>605</v>
      </c>
      <c r="J7456" s="2" t="s">
        <v>10353</v>
      </c>
    </row>
    <row r="7457" spans="1:10" x14ac:dyDescent="0.3">
      <c r="A7457" s="3">
        <v>3586</v>
      </c>
      <c r="B7457" s="3">
        <v>4048110465</v>
      </c>
      <c r="C7457" s="2" t="s">
        <v>10614</v>
      </c>
      <c r="D7457" s="2" t="s">
        <v>1</v>
      </c>
      <c r="E7457" s="3" t="s">
        <v>2</v>
      </c>
      <c r="F7457" s="3">
        <v>29200</v>
      </c>
      <c r="G7457" s="3" t="str">
        <f t="shared" si="116"/>
        <v xml:space="preserve">광주 </v>
      </c>
      <c r="H7457" s="2" t="s">
        <v>10616</v>
      </c>
      <c r="I7457" s="2" t="s">
        <v>63</v>
      </c>
      <c r="J7457" s="2" t="s">
        <v>10615</v>
      </c>
    </row>
    <row r="7458" spans="1:10" x14ac:dyDescent="0.3">
      <c r="A7458" s="3">
        <v>3700</v>
      </c>
      <c r="B7458" s="3">
        <v>4108119480</v>
      </c>
      <c r="C7458" s="2" t="s">
        <v>10930</v>
      </c>
      <c r="D7458" s="2" t="s">
        <v>1</v>
      </c>
      <c r="E7458" s="3" t="s">
        <v>2</v>
      </c>
      <c r="F7458" s="3">
        <v>29200</v>
      </c>
      <c r="G7458" s="3" t="str">
        <f t="shared" si="116"/>
        <v xml:space="preserve">광주 </v>
      </c>
      <c r="H7458" s="2" t="s">
        <v>10932</v>
      </c>
      <c r="I7458" s="2" t="s">
        <v>5813</v>
      </c>
      <c r="J7458" s="2" t="s">
        <v>10931</v>
      </c>
    </row>
    <row r="7459" spans="1:10" x14ac:dyDescent="0.3">
      <c r="A7459" s="3">
        <v>3740</v>
      </c>
      <c r="B7459" s="3">
        <v>4108629440</v>
      </c>
      <c r="C7459" s="2" t="s">
        <v>11037</v>
      </c>
      <c r="D7459" s="2" t="s">
        <v>1</v>
      </c>
      <c r="E7459" s="3" t="s">
        <v>2</v>
      </c>
      <c r="F7459" s="3">
        <v>29200</v>
      </c>
      <c r="G7459" s="3" t="str">
        <f t="shared" si="116"/>
        <v xml:space="preserve">광주 </v>
      </c>
      <c r="H7459" s="2" t="s">
        <v>11039</v>
      </c>
      <c r="I7459" s="2" t="s">
        <v>705</v>
      </c>
      <c r="J7459" s="2" t="s">
        <v>11038</v>
      </c>
    </row>
    <row r="7460" spans="1:10" x14ac:dyDescent="0.3">
      <c r="A7460" s="3">
        <v>3797</v>
      </c>
      <c r="B7460" s="3">
        <v>4108104819</v>
      </c>
      <c r="C7460" s="2" t="s">
        <v>11199</v>
      </c>
      <c r="D7460" s="2" t="s">
        <v>132</v>
      </c>
      <c r="E7460" s="3" t="s">
        <v>133</v>
      </c>
      <c r="F7460" s="3">
        <v>29200</v>
      </c>
      <c r="G7460" s="3" t="str">
        <f t="shared" si="116"/>
        <v xml:space="preserve">광주 </v>
      </c>
      <c r="H7460" s="2" t="s">
        <v>11201</v>
      </c>
      <c r="I7460" s="2" t="s">
        <v>1653</v>
      </c>
      <c r="J7460" s="2" t="s">
        <v>11200</v>
      </c>
    </row>
    <row r="7461" spans="1:10" x14ac:dyDescent="0.3">
      <c r="A7461" s="3">
        <v>3827</v>
      </c>
      <c r="B7461" s="3">
        <v>4168138772</v>
      </c>
      <c r="C7461" s="2" t="s">
        <v>11284</v>
      </c>
      <c r="D7461" s="2" t="s">
        <v>1368</v>
      </c>
      <c r="E7461" s="3" t="s">
        <v>1369</v>
      </c>
      <c r="F7461" s="3">
        <v>29170</v>
      </c>
      <c r="G7461" s="3" t="str">
        <f t="shared" si="116"/>
        <v xml:space="preserve">광주 </v>
      </c>
      <c r="H7461" s="2" t="s">
        <v>2690</v>
      </c>
      <c r="I7461" s="2" t="s">
        <v>545</v>
      </c>
      <c r="J7461" s="2" t="s">
        <v>11285</v>
      </c>
    </row>
    <row r="7462" spans="1:10" x14ac:dyDescent="0.3">
      <c r="A7462" s="3">
        <v>4004</v>
      </c>
      <c r="B7462" s="3">
        <v>6158122367</v>
      </c>
      <c r="C7462" s="2" t="s">
        <v>11809</v>
      </c>
      <c r="D7462" s="2" t="s">
        <v>1</v>
      </c>
      <c r="E7462" s="3" t="s">
        <v>2</v>
      </c>
      <c r="F7462" s="3">
        <v>29170</v>
      </c>
      <c r="G7462" s="3" t="str">
        <f t="shared" si="116"/>
        <v xml:space="preserve">광주 </v>
      </c>
      <c r="H7462" s="2" t="s">
        <v>11811</v>
      </c>
      <c r="I7462" s="2" t="s">
        <v>260</v>
      </c>
      <c r="J7462" s="2" t="s">
        <v>11810</v>
      </c>
    </row>
    <row r="7463" spans="1:10" x14ac:dyDescent="0.3">
      <c r="A7463" s="3">
        <v>4090</v>
      </c>
      <c r="B7463" s="3">
        <v>4108185637</v>
      </c>
      <c r="C7463" s="2" t="s">
        <v>12048</v>
      </c>
      <c r="D7463" s="2" t="s">
        <v>1</v>
      </c>
      <c r="E7463" s="3" t="s">
        <v>2</v>
      </c>
      <c r="F7463" s="3">
        <v>29200</v>
      </c>
      <c r="G7463" s="3" t="str">
        <f t="shared" si="116"/>
        <v xml:space="preserve">광주 </v>
      </c>
      <c r="H7463" s="2" t="s">
        <v>12050</v>
      </c>
      <c r="I7463" s="2" t="s">
        <v>5132</v>
      </c>
      <c r="J7463" s="2" t="s">
        <v>12049</v>
      </c>
    </row>
    <row r="7464" spans="1:10" x14ac:dyDescent="0.3">
      <c r="A7464" s="3">
        <v>4149</v>
      </c>
      <c r="B7464" s="3">
        <v>4108124154</v>
      </c>
      <c r="C7464" s="2" t="s">
        <v>12197</v>
      </c>
      <c r="D7464" s="2" t="s">
        <v>1</v>
      </c>
      <c r="E7464" s="3" t="s">
        <v>2</v>
      </c>
      <c r="F7464" s="3">
        <v>29200</v>
      </c>
      <c r="G7464" s="3" t="str">
        <f t="shared" si="116"/>
        <v xml:space="preserve">광주 </v>
      </c>
      <c r="H7464" s="2" t="s">
        <v>12199</v>
      </c>
      <c r="I7464" s="2" t="s">
        <v>95</v>
      </c>
      <c r="J7464" s="2" t="s">
        <v>12198</v>
      </c>
    </row>
    <row r="7465" spans="1:10" x14ac:dyDescent="0.3">
      <c r="A7465" s="3">
        <v>4258</v>
      </c>
      <c r="B7465" s="3">
        <v>4098168434</v>
      </c>
      <c r="C7465" s="2" t="s">
        <v>12500</v>
      </c>
      <c r="D7465" s="2" t="s">
        <v>1</v>
      </c>
      <c r="E7465" s="3" t="s">
        <v>2</v>
      </c>
      <c r="F7465" s="3">
        <v>29170</v>
      </c>
      <c r="G7465" s="3" t="str">
        <f t="shared" si="116"/>
        <v xml:space="preserve">광주 </v>
      </c>
      <c r="H7465" s="2" t="s">
        <v>12502</v>
      </c>
      <c r="I7465" s="2" t="s">
        <v>12503</v>
      </c>
      <c r="J7465" s="2" t="s">
        <v>12501</v>
      </c>
    </row>
    <row r="7466" spans="1:10" x14ac:dyDescent="0.3">
      <c r="A7466" s="3">
        <v>4421</v>
      </c>
      <c r="B7466" s="3">
        <v>4108635694</v>
      </c>
      <c r="C7466" s="2" t="s">
        <v>12960</v>
      </c>
      <c r="D7466" s="2" t="s">
        <v>1</v>
      </c>
      <c r="E7466" s="3" t="s">
        <v>2</v>
      </c>
      <c r="F7466" s="3">
        <v>29200</v>
      </c>
      <c r="G7466" s="3" t="str">
        <f t="shared" si="116"/>
        <v xml:space="preserve">광주 </v>
      </c>
      <c r="H7466" s="2" t="s">
        <v>12962</v>
      </c>
      <c r="I7466" s="2" t="s">
        <v>5091</v>
      </c>
      <c r="J7466" s="2" t="s">
        <v>12961</v>
      </c>
    </row>
    <row r="7467" spans="1:10" x14ac:dyDescent="0.3">
      <c r="A7467" s="3">
        <v>4491</v>
      </c>
      <c r="B7467" s="3">
        <v>4108162162</v>
      </c>
      <c r="C7467" s="2" t="s">
        <v>13162</v>
      </c>
      <c r="D7467" s="2" t="s">
        <v>1</v>
      </c>
      <c r="E7467" s="3" t="s">
        <v>2</v>
      </c>
      <c r="F7467" s="3">
        <v>29170</v>
      </c>
      <c r="G7467" s="3" t="str">
        <f t="shared" si="116"/>
        <v xml:space="preserve">광주 </v>
      </c>
      <c r="H7467" s="2" t="s">
        <v>13164</v>
      </c>
      <c r="I7467" s="2" t="s">
        <v>2004</v>
      </c>
      <c r="J7467" s="2" t="s">
        <v>13163</v>
      </c>
    </row>
    <row r="7468" spans="1:10" x14ac:dyDescent="0.3">
      <c r="A7468" s="3">
        <v>4553</v>
      </c>
      <c r="B7468" s="3">
        <v>4098118026</v>
      </c>
      <c r="C7468" s="2" t="s">
        <v>13331</v>
      </c>
      <c r="D7468" s="2" t="s">
        <v>1</v>
      </c>
      <c r="E7468" s="3" t="s">
        <v>2</v>
      </c>
      <c r="F7468" s="3">
        <v>29200</v>
      </c>
      <c r="G7468" s="3" t="str">
        <f t="shared" si="116"/>
        <v xml:space="preserve">광주 </v>
      </c>
      <c r="H7468" s="2" t="s">
        <v>13333</v>
      </c>
      <c r="I7468" s="2" t="s">
        <v>763</v>
      </c>
      <c r="J7468" s="2" t="s">
        <v>13332</v>
      </c>
    </row>
    <row r="7469" spans="1:10" x14ac:dyDescent="0.3">
      <c r="A7469" s="3">
        <v>4649</v>
      </c>
      <c r="B7469" s="3">
        <v>4088108321</v>
      </c>
      <c r="C7469" s="2" t="s">
        <v>13600</v>
      </c>
      <c r="D7469" s="2" t="s">
        <v>1</v>
      </c>
      <c r="E7469" s="3" t="s">
        <v>2</v>
      </c>
      <c r="F7469" s="3">
        <v>29110</v>
      </c>
      <c r="G7469" s="3" t="str">
        <f t="shared" si="116"/>
        <v xml:space="preserve">광주 </v>
      </c>
      <c r="H7469" s="2" t="s">
        <v>13602</v>
      </c>
      <c r="I7469" s="2" t="s">
        <v>4781</v>
      </c>
      <c r="J7469" s="2" t="s">
        <v>13601</v>
      </c>
    </row>
    <row r="7470" spans="1:10" x14ac:dyDescent="0.3">
      <c r="A7470" s="3">
        <v>4737</v>
      </c>
      <c r="B7470" s="3">
        <v>4098100910</v>
      </c>
      <c r="C7470" s="2" t="s">
        <v>13858</v>
      </c>
      <c r="D7470" s="2" t="s">
        <v>1</v>
      </c>
      <c r="E7470" s="3" t="s">
        <v>2</v>
      </c>
      <c r="F7470" s="3">
        <v>29170</v>
      </c>
      <c r="G7470" s="3" t="str">
        <f t="shared" si="116"/>
        <v xml:space="preserve">광주 </v>
      </c>
      <c r="H7470" s="2" t="s">
        <v>13860</v>
      </c>
      <c r="I7470" s="2" t="s">
        <v>2593</v>
      </c>
      <c r="J7470" s="2" t="s">
        <v>13859</v>
      </c>
    </row>
    <row r="7471" spans="1:10" x14ac:dyDescent="0.3">
      <c r="A7471" s="3">
        <v>4839</v>
      </c>
      <c r="B7471" s="3">
        <v>3128180338</v>
      </c>
      <c r="C7471" s="2" t="s">
        <v>14152</v>
      </c>
      <c r="D7471" s="2" t="s">
        <v>1</v>
      </c>
      <c r="E7471" s="3" t="s">
        <v>2</v>
      </c>
      <c r="F7471" s="3">
        <v>29170</v>
      </c>
      <c r="G7471" s="3" t="str">
        <f t="shared" si="116"/>
        <v xml:space="preserve">광주 </v>
      </c>
      <c r="H7471" s="2" t="s">
        <v>14154</v>
      </c>
      <c r="I7471" s="2" t="s">
        <v>2429</v>
      </c>
      <c r="J7471" s="2" t="s">
        <v>14153</v>
      </c>
    </row>
    <row r="7472" spans="1:10" x14ac:dyDescent="0.3">
      <c r="A7472" s="3">
        <v>4886</v>
      </c>
      <c r="B7472" s="3">
        <v>4088126256</v>
      </c>
      <c r="C7472" s="2" t="s">
        <v>14284</v>
      </c>
      <c r="D7472" s="2" t="s">
        <v>1</v>
      </c>
      <c r="E7472" s="3" t="s">
        <v>2</v>
      </c>
      <c r="F7472" s="3">
        <v>29200</v>
      </c>
      <c r="G7472" s="3" t="str">
        <f t="shared" si="116"/>
        <v xml:space="preserve">광주 </v>
      </c>
      <c r="H7472" s="2" t="s">
        <v>14286</v>
      </c>
      <c r="I7472" s="2" t="s">
        <v>3373</v>
      </c>
      <c r="J7472" s="2" t="s">
        <v>14285</v>
      </c>
    </row>
    <row r="7473" spans="1:10" x14ac:dyDescent="0.3">
      <c r="A7473" s="3">
        <v>4887</v>
      </c>
      <c r="B7473" s="3">
        <v>4108619976</v>
      </c>
      <c r="C7473" s="2" t="s">
        <v>14287</v>
      </c>
      <c r="D7473" s="2" t="s">
        <v>895</v>
      </c>
      <c r="E7473" s="3" t="s">
        <v>896</v>
      </c>
      <c r="F7473" s="3">
        <v>29155</v>
      </c>
      <c r="G7473" s="3" t="str">
        <f t="shared" si="116"/>
        <v xml:space="preserve">광주 </v>
      </c>
      <c r="H7473" s="2" t="s">
        <v>14289</v>
      </c>
      <c r="I7473" s="2" t="s">
        <v>13</v>
      </c>
      <c r="J7473" s="2" t="s">
        <v>14288</v>
      </c>
    </row>
    <row r="7474" spans="1:10" x14ac:dyDescent="0.3">
      <c r="A7474" s="3">
        <v>4922</v>
      </c>
      <c r="B7474" s="3">
        <v>4108148141</v>
      </c>
      <c r="C7474" s="2" t="s">
        <v>14379</v>
      </c>
      <c r="D7474" s="2" t="s">
        <v>1368</v>
      </c>
      <c r="E7474" s="3" t="s">
        <v>1369</v>
      </c>
      <c r="F7474" s="3">
        <v>29200</v>
      </c>
      <c r="G7474" s="3" t="str">
        <f t="shared" si="116"/>
        <v xml:space="preserve">광주 </v>
      </c>
      <c r="H7474" s="2" t="s">
        <v>14381</v>
      </c>
      <c r="I7474" s="2" t="s">
        <v>194</v>
      </c>
      <c r="J7474" s="2" t="s">
        <v>14380</v>
      </c>
    </row>
    <row r="7475" spans="1:10" x14ac:dyDescent="0.3">
      <c r="A7475" s="3">
        <v>4962</v>
      </c>
      <c r="B7475" s="3">
        <v>4088133999</v>
      </c>
      <c r="C7475" s="2" t="s">
        <v>14486</v>
      </c>
      <c r="D7475" s="2" t="s">
        <v>1</v>
      </c>
      <c r="E7475" s="3" t="s">
        <v>2</v>
      </c>
      <c r="F7475" s="3">
        <v>29140</v>
      </c>
      <c r="G7475" s="3" t="str">
        <f t="shared" si="116"/>
        <v xml:space="preserve">광주 </v>
      </c>
      <c r="H7475" s="2" t="s">
        <v>14488</v>
      </c>
      <c r="I7475" s="2" t="s">
        <v>2149</v>
      </c>
      <c r="J7475" s="2" t="s">
        <v>14487</v>
      </c>
    </row>
    <row r="7476" spans="1:10" x14ac:dyDescent="0.3">
      <c r="A7476" s="3">
        <v>4963</v>
      </c>
      <c r="B7476" s="3">
        <v>4088175572</v>
      </c>
      <c r="C7476" s="2" t="s">
        <v>14489</v>
      </c>
      <c r="D7476" s="2" t="s">
        <v>1796</v>
      </c>
      <c r="E7476" s="3" t="s">
        <v>1369</v>
      </c>
      <c r="F7476" s="3">
        <v>29155</v>
      </c>
      <c r="G7476" s="3" t="str">
        <f t="shared" si="116"/>
        <v xml:space="preserve">광주 </v>
      </c>
      <c r="H7476" s="2" t="s">
        <v>14491</v>
      </c>
      <c r="I7476" s="2" t="s">
        <v>430</v>
      </c>
      <c r="J7476" s="2" t="s">
        <v>14490</v>
      </c>
    </row>
    <row r="7477" spans="1:10" x14ac:dyDescent="0.3">
      <c r="A7477" s="3">
        <v>4964</v>
      </c>
      <c r="B7477" s="3">
        <v>4098182149</v>
      </c>
      <c r="C7477" s="2" t="s">
        <v>14492</v>
      </c>
      <c r="D7477" s="2" t="s">
        <v>1</v>
      </c>
      <c r="E7477" s="3" t="s">
        <v>2</v>
      </c>
      <c r="F7477" s="3">
        <v>29170</v>
      </c>
      <c r="G7477" s="3" t="str">
        <f t="shared" si="116"/>
        <v xml:space="preserve">광주 </v>
      </c>
      <c r="H7477" s="2" t="s">
        <v>2690</v>
      </c>
      <c r="I7477" s="2" t="s">
        <v>210</v>
      </c>
      <c r="J7477" s="2" t="s">
        <v>14493</v>
      </c>
    </row>
    <row r="7478" spans="1:10" x14ac:dyDescent="0.3">
      <c r="A7478" s="3">
        <v>5039</v>
      </c>
      <c r="B7478" s="3">
        <v>4108128015</v>
      </c>
      <c r="C7478" s="2" t="s">
        <v>7412</v>
      </c>
      <c r="D7478" s="2" t="s">
        <v>1</v>
      </c>
      <c r="E7478" s="3" t="s">
        <v>2</v>
      </c>
      <c r="F7478" s="3">
        <v>29200</v>
      </c>
      <c r="G7478" s="3" t="str">
        <f t="shared" si="116"/>
        <v xml:space="preserve">광주 </v>
      </c>
      <c r="H7478" s="2" t="s">
        <v>14699</v>
      </c>
      <c r="I7478" s="2" t="s">
        <v>59</v>
      </c>
      <c r="J7478" s="2" t="s">
        <v>14698</v>
      </c>
    </row>
    <row r="7479" spans="1:10" x14ac:dyDescent="0.3">
      <c r="A7479" s="3">
        <v>5143</v>
      </c>
      <c r="B7479" s="3">
        <v>4108601985</v>
      </c>
      <c r="C7479" s="2" t="s">
        <v>14990</v>
      </c>
      <c r="D7479" s="2" t="s">
        <v>239</v>
      </c>
      <c r="E7479" s="3" t="s">
        <v>240</v>
      </c>
      <c r="F7479" s="3">
        <v>29200</v>
      </c>
      <c r="G7479" s="3" t="str">
        <f t="shared" si="116"/>
        <v xml:space="preserve">광주 </v>
      </c>
      <c r="H7479" s="2" t="s">
        <v>14992</v>
      </c>
      <c r="I7479" s="2" t="s">
        <v>1423</v>
      </c>
      <c r="J7479" s="2" t="s">
        <v>14991</v>
      </c>
    </row>
    <row r="7480" spans="1:10" x14ac:dyDescent="0.3">
      <c r="A7480" s="3">
        <v>5185</v>
      </c>
      <c r="B7480" s="3">
        <v>4108177777</v>
      </c>
      <c r="C7480" s="2" t="s">
        <v>15113</v>
      </c>
      <c r="D7480" s="2" t="s">
        <v>1</v>
      </c>
      <c r="E7480" s="3" t="s">
        <v>2</v>
      </c>
      <c r="F7480" s="3">
        <v>29200</v>
      </c>
      <c r="G7480" s="3" t="str">
        <f t="shared" si="116"/>
        <v xml:space="preserve">광주 </v>
      </c>
      <c r="H7480" s="2" t="s">
        <v>15115</v>
      </c>
      <c r="I7480" s="2" t="s">
        <v>150</v>
      </c>
      <c r="J7480" s="2" t="s">
        <v>15114</v>
      </c>
    </row>
    <row r="7481" spans="1:10" x14ac:dyDescent="0.3">
      <c r="A7481" s="3">
        <v>5212</v>
      </c>
      <c r="B7481" s="3">
        <v>4108605661</v>
      </c>
      <c r="C7481" s="2" t="s">
        <v>15188</v>
      </c>
      <c r="D7481" s="2" t="s">
        <v>1</v>
      </c>
      <c r="E7481" s="3" t="s">
        <v>2</v>
      </c>
      <c r="F7481" s="3">
        <v>29170</v>
      </c>
      <c r="G7481" s="3" t="str">
        <f t="shared" si="116"/>
        <v xml:space="preserve">광주 </v>
      </c>
      <c r="H7481" s="2" t="s">
        <v>15190</v>
      </c>
      <c r="I7481" s="2" t="s">
        <v>497</v>
      </c>
      <c r="J7481" s="2" t="s">
        <v>15189</v>
      </c>
    </row>
    <row r="7482" spans="1:10" x14ac:dyDescent="0.3">
      <c r="A7482" s="3">
        <v>5273</v>
      </c>
      <c r="B7482" s="3">
        <v>4108154075</v>
      </c>
      <c r="C7482" s="2" t="s">
        <v>15354</v>
      </c>
      <c r="D7482" s="2" t="s">
        <v>1368</v>
      </c>
      <c r="E7482" s="3" t="s">
        <v>1369</v>
      </c>
      <c r="F7482" s="3">
        <v>29170</v>
      </c>
      <c r="G7482" s="3" t="str">
        <f t="shared" si="116"/>
        <v xml:space="preserve">광주 </v>
      </c>
      <c r="H7482" s="2" t="s">
        <v>15356</v>
      </c>
      <c r="I7482" s="2" t="s">
        <v>3670</v>
      </c>
      <c r="J7482" s="2" t="s">
        <v>15355</v>
      </c>
    </row>
    <row r="7483" spans="1:10" x14ac:dyDescent="0.3">
      <c r="A7483" s="3">
        <v>5442</v>
      </c>
      <c r="B7483" s="3">
        <v>4098198471</v>
      </c>
      <c r="C7483" s="2" t="s">
        <v>15815</v>
      </c>
      <c r="D7483" s="2" t="s">
        <v>1</v>
      </c>
      <c r="E7483" s="3" t="s">
        <v>2</v>
      </c>
      <c r="F7483" s="3">
        <v>29200</v>
      </c>
      <c r="G7483" s="3" t="str">
        <f t="shared" si="116"/>
        <v xml:space="preserve">광주 </v>
      </c>
      <c r="H7483" s="2" t="s">
        <v>15817</v>
      </c>
      <c r="I7483" s="2" t="s">
        <v>15818</v>
      </c>
      <c r="J7483" s="2" t="s">
        <v>15816</v>
      </c>
    </row>
    <row r="7484" spans="1:10" x14ac:dyDescent="0.3">
      <c r="A7484" s="3">
        <v>5518</v>
      </c>
      <c r="B7484" s="3">
        <v>4099164290</v>
      </c>
      <c r="C7484" s="2" t="s">
        <v>16024</v>
      </c>
      <c r="D7484" s="2" t="s">
        <v>1</v>
      </c>
      <c r="E7484" s="3" t="s">
        <v>2</v>
      </c>
      <c r="F7484" s="3">
        <v>29170</v>
      </c>
      <c r="G7484" s="3" t="str">
        <f t="shared" si="116"/>
        <v xml:space="preserve">광주 </v>
      </c>
      <c r="H7484" s="2" t="s">
        <v>16026</v>
      </c>
      <c r="I7484" s="2" t="s">
        <v>1859</v>
      </c>
      <c r="J7484" s="2" t="s">
        <v>16025</v>
      </c>
    </row>
    <row r="7485" spans="1:10" x14ac:dyDescent="0.3">
      <c r="A7485" s="3">
        <v>5556</v>
      </c>
      <c r="B7485" s="3">
        <v>4108621491</v>
      </c>
      <c r="C7485" s="2" t="s">
        <v>16130</v>
      </c>
      <c r="D7485" s="2" t="s">
        <v>1</v>
      </c>
      <c r="E7485" s="3" t="s">
        <v>2</v>
      </c>
      <c r="F7485" s="3">
        <v>29200</v>
      </c>
      <c r="G7485" s="3" t="str">
        <f t="shared" si="116"/>
        <v xml:space="preserve">광주 </v>
      </c>
      <c r="H7485" s="2" t="s">
        <v>16132</v>
      </c>
      <c r="I7485" s="2" t="s">
        <v>162</v>
      </c>
      <c r="J7485" s="2" t="s">
        <v>16131</v>
      </c>
    </row>
    <row r="7486" spans="1:10" x14ac:dyDescent="0.3">
      <c r="A7486" s="3">
        <v>5629</v>
      </c>
      <c r="B7486" s="3">
        <v>4028157178</v>
      </c>
      <c r="C7486" s="2" t="s">
        <v>16330</v>
      </c>
      <c r="D7486" s="2" t="s">
        <v>1</v>
      </c>
      <c r="E7486" s="3" t="s">
        <v>2</v>
      </c>
      <c r="F7486" s="3">
        <v>29140</v>
      </c>
      <c r="G7486" s="3" t="str">
        <f t="shared" si="116"/>
        <v xml:space="preserve">광주 </v>
      </c>
      <c r="H7486" s="2" t="s">
        <v>16332</v>
      </c>
      <c r="I7486" s="2" t="s">
        <v>7013</v>
      </c>
      <c r="J7486" s="2" t="s">
        <v>16331</v>
      </c>
    </row>
    <row r="7487" spans="1:10" x14ac:dyDescent="0.3">
      <c r="A7487" s="3">
        <v>5630</v>
      </c>
      <c r="B7487" s="3">
        <v>4108131674</v>
      </c>
      <c r="C7487" s="2" t="s">
        <v>16333</v>
      </c>
      <c r="D7487" s="2" t="s">
        <v>1</v>
      </c>
      <c r="E7487" s="3" t="s">
        <v>2</v>
      </c>
      <c r="F7487" s="3">
        <v>29200</v>
      </c>
      <c r="G7487" s="3" t="str">
        <f t="shared" si="116"/>
        <v xml:space="preserve">광주 </v>
      </c>
      <c r="H7487" s="2" t="s">
        <v>16335</v>
      </c>
      <c r="I7487" s="2" t="s">
        <v>393</v>
      </c>
      <c r="J7487" s="2" t="s">
        <v>16334</v>
      </c>
    </row>
    <row r="7488" spans="1:10" x14ac:dyDescent="0.3">
      <c r="A7488" s="3">
        <v>5631</v>
      </c>
      <c r="B7488" s="3">
        <v>4108187620</v>
      </c>
      <c r="C7488" s="2" t="s">
        <v>16336</v>
      </c>
      <c r="D7488" s="2" t="s">
        <v>1</v>
      </c>
      <c r="E7488" s="3" t="s">
        <v>2</v>
      </c>
      <c r="F7488" s="3">
        <v>29200</v>
      </c>
      <c r="G7488" s="3" t="str">
        <f t="shared" si="116"/>
        <v xml:space="preserve">광주 </v>
      </c>
      <c r="H7488" s="2" t="s">
        <v>16338</v>
      </c>
      <c r="I7488" s="2" t="s">
        <v>1011</v>
      </c>
      <c r="J7488" s="2" t="s">
        <v>16337</v>
      </c>
    </row>
    <row r="7489" spans="1:10" x14ac:dyDescent="0.3">
      <c r="A7489" s="3">
        <v>5632</v>
      </c>
      <c r="B7489" s="3">
        <v>4108628908</v>
      </c>
      <c r="C7489" s="2" t="s">
        <v>16339</v>
      </c>
      <c r="D7489" s="2" t="s">
        <v>1</v>
      </c>
      <c r="E7489" s="3" t="s">
        <v>2</v>
      </c>
      <c r="F7489" s="3">
        <v>29200</v>
      </c>
      <c r="G7489" s="3" t="str">
        <f t="shared" si="116"/>
        <v xml:space="preserve">광주 </v>
      </c>
      <c r="H7489" s="2" t="s">
        <v>16341</v>
      </c>
      <c r="I7489" s="2" t="s">
        <v>743</v>
      </c>
      <c r="J7489" s="2" t="s">
        <v>16340</v>
      </c>
    </row>
    <row r="7490" spans="1:10" x14ac:dyDescent="0.3">
      <c r="A7490" s="3">
        <v>5815</v>
      </c>
      <c r="B7490" s="3">
        <v>4089132285</v>
      </c>
      <c r="C7490" s="2" t="s">
        <v>16855</v>
      </c>
      <c r="D7490" s="2" t="s">
        <v>1</v>
      </c>
      <c r="E7490" s="3" t="s">
        <v>2</v>
      </c>
      <c r="F7490" s="3">
        <v>29110</v>
      </c>
      <c r="G7490" s="3" t="str">
        <f t="shared" si="116"/>
        <v xml:space="preserve">광주 </v>
      </c>
      <c r="H7490" s="2" t="s">
        <v>16857</v>
      </c>
      <c r="I7490" s="2" t="s">
        <v>1859</v>
      </c>
      <c r="J7490" s="2" t="s">
        <v>16856</v>
      </c>
    </row>
    <row r="7491" spans="1:10" x14ac:dyDescent="0.3">
      <c r="A7491" s="3">
        <v>5816</v>
      </c>
      <c r="B7491" s="3">
        <v>4098190692</v>
      </c>
      <c r="C7491" s="2" t="s">
        <v>16858</v>
      </c>
      <c r="D7491" s="2" t="s">
        <v>1</v>
      </c>
      <c r="E7491" s="3" t="s">
        <v>2</v>
      </c>
      <c r="F7491" s="3">
        <v>29170</v>
      </c>
      <c r="G7491" s="3" t="str">
        <f t="shared" ref="G7491:G7554" si="117">LEFT(H7491,3)</f>
        <v xml:space="preserve">광주 </v>
      </c>
      <c r="H7491" s="2" t="s">
        <v>16860</v>
      </c>
      <c r="I7491" s="2" t="s">
        <v>423</v>
      </c>
      <c r="J7491" s="2" t="s">
        <v>16859</v>
      </c>
    </row>
    <row r="7492" spans="1:10" x14ac:dyDescent="0.3">
      <c r="A7492" s="3">
        <v>6079</v>
      </c>
      <c r="B7492" s="3">
        <v>4108148928</v>
      </c>
      <c r="C7492" s="2" t="s">
        <v>17584</v>
      </c>
      <c r="D7492" s="2" t="s">
        <v>1</v>
      </c>
      <c r="E7492" s="3" t="s">
        <v>2</v>
      </c>
      <c r="F7492" s="3">
        <v>29200</v>
      </c>
      <c r="G7492" s="3" t="str">
        <f t="shared" si="117"/>
        <v xml:space="preserve">광주 </v>
      </c>
      <c r="H7492" s="2" t="s">
        <v>17586</v>
      </c>
      <c r="I7492" s="2" t="s">
        <v>1040</v>
      </c>
      <c r="J7492" s="2" t="s">
        <v>17585</v>
      </c>
    </row>
    <row r="7493" spans="1:10" x14ac:dyDescent="0.3">
      <c r="A7493" s="3">
        <v>6080</v>
      </c>
      <c r="B7493" s="3">
        <v>4108154056</v>
      </c>
      <c r="C7493" s="2" t="s">
        <v>17587</v>
      </c>
      <c r="D7493" s="2" t="s">
        <v>1</v>
      </c>
      <c r="E7493" s="3" t="s">
        <v>2</v>
      </c>
      <c r="F7493" s="3">
        <v>29140</v>
      </c>
      <c r="G7493" s="3" t="str">
        <f t="shared" si="117"/>
        <v xml:space="preserve">광주 </v>
      </c>
      <c r="H7493" s="2" t="s">
        <v>17589</v>
      </c>
      <c r="I7493" s="2" t="s">
        <v>117</v>
      </c>
      <c r="J7493" s="2" t="s">
        <v>17588</v>
      </c>
    </row>
    <row r="7494" spans="1:10" x14ac:dyDescent="0.3">
      <c r="A7494" s="3">
        <v>6186</v>
      </c>
      <c r="B7494" s="3">
        <v>4108181311</v>
      </c>
      <c r="C7494" s="2" t="s">
        <v>17874</v>
      </c>
      <c r="D7494" s="2" t="s">
        <v>1368</v>
      </c>
      <c r="E7494" s="3" t="s">
        <v>1369</v>
      </c>
      <c r="F7494" s="3">
        <v>29170</v>
      </c>
      <c r="G7494" s="3" t="str">
        <f t="shared" si="117"/>
        <v xml:space="preserve">광주 </v>
      </c>
      <c r="H7494" s="2" t="s">
        <v>17876</v>
      </c>
      <c r="I7494" s="2" t="s">
        <v>154</v>
      </c>
      <c r="J7494" s="2" t="s">
        <v>17875</v>
      </c>
    </row>
    <row r="7495" spans="1:10" x14ac:dyDescent="0.3">
      <c r="A7495" s="3">
        <v>6287</v>
      </c>
      <c r="B7495" s="3">
        <v>4088106696</v>
      </c>
      <c r="C7495" s="2" t="s">
        <v>18143</v>
      </c>
      <c r="D7495" s="2" t="s">
        <v>1</v>
      </c>
      <c r="E7495" s="3" t="s">
        <v>2</v>
      </c>
      <c r="F7495" s="3">
        <v>29170</v>
      </c>
      <c r="G7495" s="3" t="str">
        <f t="shared" si="117"/>
        <v xml:space="preserve">광주 </v>
      </c>
      <c r="H7495" s="2" t="s">
        <v>18145</v>
      </c>
      <c r="I7495" s="2" t="s">
        <v>737</v>
      </c>
      <c r="J7495" s="2" t="s">
        <v>18144</v>
      </c>
    </row>
    <row r="7496" spans="1:10" x14ac:dyDescent="0.3">
      <c r="A7496" s="3">
        <v>6411</v>
      </c>
      <c r="B7496" s="3">
        <v>4108601404</v>
      </c>
      <c r="C7496" s="2" t="s">
        <v>18486</v>
      </c>
      <c r="D7496" s="2" t="s">
        <v>1</v>
      </c>
      <c r="E7496" s="3" t="s">
        <v>2</v>
      </c>
      <c r="F7496" s="3">
        <v>29200</v>
      </c>
      <c r="G7496" s="3" t="str">
        <f t="shared" si="117"/>
        <v xml:space="preserve">광주 </v>
      </c>
      <c r="H7496" s="2" t="s">
        <v>18488</v>
      </c>
      <c r="I7496" s="2" t="s">
        <v>635</v>
      </c>
      <c r="J7496" s="2" t="s">
        <v>18487</v>
      </c>
    </row>
    <row r="7497" spans="1:10" x14ac:dyDescent="0.3">
      <c r="A7497" s="3">
        <v>6412</v>
      </c>
      <c r="B7497" s="3">
        <v>4108635490</v>
      </c>
      <c r="C7497" s="2" t="s">
        <v>18489</v>
      </c>
      <c r="D7497" s="2" t="s">
        <v>1</v>
      </c>
      <c r="E7497" s="3" t="s">
        <v>2</v>
      </c>
      <c r="F7497" s="3">
        <v>29200</v>
      </c>
      <c r="G7497" s="3" t="str">
        <f t="shared" si="117"/>
        <v xml:space="preserve">광주 </v>
      </c>
      <c r="H7497" s="2" t="s">
        <v>18491</v>
      </c>
      <c r="I7497" s="2" t="s">
        <v>169</v>
      </c>
      <c r="J7497" s="2" t="s">
        <v>18490</v>
      </c>
    </row>
    <row r="7498" spans="1:10" x14ac:dyDescent="0.3">
      <c r="A7498" s="3">
        <v>6575</v>
      </c>
      <c r="B7498" s="3">
        <v>4098115408</v>
      </c>
      <c r="C7498" s="2" t="s">
        <v>18942</v>
      </c>
      <c r="D7498" s="2" t="s">
        <v>1</v>
      </c>
      <c r="E7498" s="3" t="s">
        <v>2</v>
      </c>
      <c r="F7498" s="3">
        <v>29140</v>
      </c>
      <c r="G7498" s="3" t="str">
        <f t="shared" si="117"/>
        <v xml:space="preserve">광주 </v>
      </c>
      <c r="H7498" s="2" t="s">
        <v>18944</v>
      </c>
      <c r="I7498" s="2" t="s">
        <v>3285</v>
      </c>
      <c r="J7498" s="2" t="s">
        <v>18943</v>
      </c>
    </row>
    <row r="7499" spans="1:10" x14ac:dyDescent="0.3">
      <c r="A7499" s="3">
        <v>6576</v>
      </c>
      <c r="B7499" s="3">
        <v>4108192346</v>
      </c>
      <c r="C7499" s="2" t="s">
        <v>18945</v>
      </c>
      <c r="D7499" s="2" t="s">
        <v>1</v>
      </c>
      <c r="E7499" s="3" t="s">
        <v>2</v>
      </c>
      <c r="F7499" s="3">
        <v>29200</v>
      </c>
      <c r="G7499" s="3" t="str">
        <f t="shared" si="117"/>
        <v xml:space="preserve">광주 </v>
      </c>
      <c r="H7499" s="2" t="s">
        <v>18947</v>
      </c>
      <c r="I7499" s="2" t="s">
        <v>99</v>
      </c>
      <c r="J7499" s="2" t="s">
        <v>18946</v>
      </c>
    </row>
    <row r="7500" spans="1:10" x14ac:dyDescent="0.3">
      <c r="A7500" s="3">
        <v>6602</v>
      </c>
      <c r="B7500" s="3">
        <v>1398102606</v>
      </c>
      <c r="C7500" s="2" t="s">
        <v>19023</v>
      </c>
      <c r="D7500" s="2" t="s">
        <v>1</v>
      </c>
      <c r="E7500" s="3" t="s">
        <v>2</v>
      </c>
      <c r="F7500" s="3">
        <v>29200</v>
      </c>
      <c r="G7500" s="3" t="str">
        <f t="shared" si="117"/>
        <v xml:space="preserve">광주 </v>
      </c>
      <c r="H7500" s="2" t="s">
        <v>19025</v>
      </c>
      <c r="I7500" s="2" t="s">
        <v>229</v>
      </c>
      <c r="J7500" s="2" t="s">
        <v>19024</v>
      </c>
    </row>
    <row r="7501" spans="1:10" x14ac:dyDescent="0.3">
      <c r="A7501" s="3">
        <v>6616</v>
      </c>
      <c r="B7501" s="3">
        <v>4098169715</v>
      </c>
      <c r="C7501" s="2" t="s">
        <v>19056</v>
      </c>
      <c r="D7501" s="2" t="s">
        <v>471</v>
      </c>
      <c r="E7501" s="3" t="s">
        <v>2</v>
      </c>
      <c r="F7501" s="3">
        <v>29170</v>
      </c>
      <c r="G7501" s="3" t="str">
        <f t="shared" si="117"/>
        <v xml:space="preserve">광주 </v>
      </c>
      <c r="H7501" s="2" t="s">
        <v>19058</v>
      </c>
      <c r="I7501" s="2" t="s">
        <v>2687</v>
      </c>
      <c r="J7501" s="2" t="s">
        <v>19057</v>
      </c>
    </row>
    <row r="7502" spans="1:10" x14ac:dyDescent="0.3">
      <c r="A7502" s="3">
        <v>6617</v>
      </c>
      <c r="B7502" s="3">
        <v>4108648637</v>
      </c>
      <c r="C7502" s="2" t="s">
        <v>19059</v>
      </c>
      <c r="D7502" s="2" t="s">
        <v>1</v>
      </c>
      <c r="E7502" s="3" t="s">
        <v>2</v>
      </c>
      <c r="F7502" s="3">
        <v>29200</v>
      </c>
      <c r="G7502" s="3" t="str">
        <f t="shared" si="117"/>
        <v xml:space="preserve">광주 </v>
      </c>
      <c r="H7502" s="2" t="s">
        <v>19061</v>
      </c>
      <c r="I7502" s="2" t="s">
        <v>1898</v>
      </c>
      <c r="J7502" s="2" t="s">
        <v>19060</v>
      </c>
    </row>
    <row r="7503" spans="1:10" x14ac:dyDescent="0.3">
      <c r="A7503" s="3">
        <v>6653</v>
      </c>
      <c r="B7503" s="3">
        <v>4098198734</v>
      </c>
      <c r="C7503" s="2" t="s">
        <v>19153</v>
      </c>
      <c r="D7503" s="2" t="s">
        <v>132</v>
      </c>
      <c r="E7503" s="3" t="s">
        <v>133</v>
      </c>
      <c r="F7503" s="3">
        <v>29200</v>
      </c>
      <c r="G7503" s="3" t="str">
        <f t="shared" si="117"/>
        <v xml:space="preserve">광주 </v>
      </c>
      <c r="H7503" s="2" t="s">
        <v>19155</v>
      </c>
      <c r="I7503" s="2" t="s">
        <v>743</v>
      </c>
      <c r="J7503" s="2" t="s">
        <v>19154</v>
      </c>
    </row>
    <row r="7504" spans="1:10" x14ac:dyDescent="0.3">
      <c r="A7504" s="3">
        <v>6654</v>
      </c>
      <c r="B7504" s="3">
        <v>4108140436</v>
      </c>
      <c r="C7504" s="2" t="s">
        <v>19156</v>
      </c>
      <c r="D7504" s="2" t="s">
        <v>1</v>
      </c>
      <c r="E7504" s="3" t="s">
        <v>2</v>
      </c>
      <c r="F7504" s="3">
        <v>29170</v>
      </c>
      <c r="G7504" s="3" t="str">
        <f t="shared" si="117"/>
        <v xml:space="preserve">광주 </v>
      </c>
      <c r="H7504" s="2" t="s">
        <v>19158</v>
      </c>
      <c r="I7504" s="2" t="s">
        <v>1328</v>
      </c>
      <c r="J7504" s="2" t="s">
        <v>19157</v>
      </c>
    </row>
    <row r="7505" spans="1:10" x14ac:dyDescent="0.3">
      <c r="A7505" s="3">
        <v>6680</v>
      </c>
      <c r="B7505" s="3">
        <v>4088123147</v>
      </c>
      <c r="C7505" s="2" t="s">
        <v>19232</v>
      </c>
      <c r="D7505" s="2" t="s">
        <v>1</v>
      </c>
      <c r="E7505" s="3" t="s">
        <v>2</v>
      </c>
      <c r="F7505" s="3">
        <v>29200</v>
      </c>
      <c r="G7505" s="3" t="str">
        <f t="shared" si="117"/>
        <v xml:space="preserve">광주 </v>
      </c>
      <c r="H7505" s="2" t="s">
        <v>19234</v>
      </c>
      <c r="I7505" s="2" t="s">
        <v>747</v>
      </c>
      <c r="J7505" s="2" t="s">
        <v>19233</v>
      </c>
    </row>
    <row r="7506" spans="1:10" x14ac:dyDescent="0.3">
      <c r="A7506" s="3">
        <v>6713</v>
      </c>
      <c r="B7506" s="3">
        <v>4108124697</v>
      </c>
      <c r="C7506" s="2" t="s">
        <v>19328</v>
      </c>
      <c r="D7506" s="2" t="s">
        <v>1</v>
      </c>
      <c r="E7506" s="3" t="s">
        <v>2</v>
      </c>
      <c r="F7506" s="3">
        <v>29200</v>
      </c>
      <c r="G7506" s="3" t="str">
        <f t="shared" si="117"/>
        <v xml:space="preserve">광주 </v>
      </c>
      <c r="H7506" s="2" t="s">
        <v>19330</v>
      </c>
      <c r="I7506" s="2" t="s">
        <v>616</v>
      </c>
      <c r="J7506" s="2" t="s">
        <v>19329</v>
      </c>
    </row>
    <row r="7507" spans="1:10" x14ac:dyDescent="0.3">
      <c r="A7507" s="3">
        <v>6773</v>
      </c>
      <c r="B7507" s="3">
        <v>4108105666</v>
      </c>
      <c r="C7507" s="2" t="s">
        <v>2068</v>
      </c>
      <c r="D7507" s="2" t="s">
        <v>1</v>
      </c>
      <c r="E7507" s="3" t="s">
        <v>2</v>
      </c>
      <c r="F7507" s="3">
        <v>29200</v>
      </c>
      <c r="G7507" s="3" t="str">
        <f t="shared" si="117"/>
        <v xml:space="preserve">광주 </v>
      </c>
      <c r="H7507" s="2" t="s">
        <v>19500</v>
      </c>
      <c r="I7507" s="2" t="s">
        <v>1854</v>
      </c>
      <c r="J7507" s="2" t="s">
        <v>19499</v>
      </c>
    </row>
    <row r="7508" spans="1:10" x14ac:dyDescent="0.3">
      <c r="A7508" s="3">
        <v>6774</v>
      </c>
      <c r="B7508" s="3">
        <v>4108610878</v>
      </c>
      <c r="C7508" s="2" t="s">
        <v>19501</v>
      </c>
      <c r="D7508" s="2" t="s">
        <v>1</v>
      </c>
      <c r="E7508" s="3" t="s">
        <v>2</v>
      </c>
      <c r="F7508" s="3">
        <v>29200</v>
      </c>
      <c r="G7508" s="3" t="str">
        <f t="shared" si="117"/>
        <v xml:space="preserve">광주 </v>
      </c>
      <c r="H7508" s="2" t="s">
        <v>19503</v>
      </c>
      <c r="I7508" s="2" t="s">
        <v>99</v>
      </c>
      <c r="J7508" s="2" t="s">
        <v>19502</v>
      </c>
    </row>
    <row r="7509" spans="1:10" x14ac:dyDescent="0.3">
      <c r="A7509" s="3">
        <v>6885</v>
      </c>
      <c r="B7509" s="3">
        <v>4098165418</v>
      </c>
      <c r="C7509" s="2" t="s">
        <v>19797</v>
      </c>
      <c r="D7509" s="2" t="s">
        <v>1</v>
      </c>
      <c r="E7509" s="3" t="s">
        <v>2</v>
      </c>
      <c r="F7509" s="3">
        <v>29200</v>
      </c>
      <c r="G7509" s="3" t="str">
        <f t="shared" si="117"/>
        <v xml:space="preserve">광주 </v>
      </c>
      <c r="H7509" s="2" t="s">
        <v>19799</v>
      </c>
      <c r="I7509" s="2" t="s">
        <v>63</v>
      </c>
      <c r="J7509" s="2" t="s">
        <v>19798</v>
      </c>
    </row>
    <row r="7510" spans="1:10" x14ac:dyDescent="0.3">
      <c r="A7510" s="3">
        <v>6946</v>
      </c>
      <c r="B7510" s="3">
        <v>4098198715</v>
      </c>
      <c r="C7510" s="2" t="s">
        <v>19955</v>
      </c>
      <c r="D7510" s="2" t="s">
        <v>1</v>
      </c>
      <c r="E7510" s="3" t="s">
        <v>2</v>
      </c>
      <c r="F7510" s="3">
        <v>29170</v>
      </c>
      <c r="G7510" s="3" t="str">
        <f t="shared" si="117"/>
        <v xml:space="preserve">광주 </v>
      </c>
      <c r="H7510" s="2" t="s">
        <v>19957</v>
      </c>
      <c r="I7510" s="2" t="s">
        <v>797</v>
      </c>
      <c r="J7510" s="2" t="s">
        <v>19956</v>
      </c>
    </row>
    <row r="7511" spans="1:10" x14ac:dyDescent="0.3">
      <c r="A7511" s="3">
        <v>6975</v>
      </c>
      <c r="B7511" s="3">
        <v>4108194698</v>
      </c>
      <c r="C7511" s="2" t="s">
        <v>20038</v>
      </c>
      <c r="D7511" s="2" t="s">
        <v>1</v>
      </c>
      <c r="E7511" s="3" t="s">
        <v>2</v>
      </c>
      <c r="F7511" s="3">
        <v>29170</v>
      </c>
      <c r="G7511" s="3" t="str">
        <f t="shared" si="117"/>
        <v xml:space="preserve">광주 </v>
      </c>
      <c r="H7511" s="2" t="s">
        <v>20040</v>
      </c>
      <c r="I7511" s="2" t="s">
        <v>194</v>
      </c>
      <c r="J7511" s="2" t="s">
        <v>20039</v>
      </c>
    </row>
    <row r="7512" spans="1:10" x14ac:dyDescent="0.3">
      <c r="A7512" s="3">
        <v>7013</v>
      </c>
      <c r="B7512" s="3">
        <v>4081294758</v>
      </c>
      <c r="C7512" s="2" t="s">
        <v>20149</v>
      </c>
      <c r="D7512" s="2" t="s">
        <v>1</v>
      </c>
      <c r="E7512" s="3" t="s">
        <v>2</v>
      </c>
      <c r="F7512" s="3">
        <v>29110</v>
      </c>
      <c r="G7512" s="3" t="str">
        <f t="shared" si="117"/>
        <v xml:space="preserve">광주 </v>
      </c>
      <c r="H7512" s="2" t="s">
        <v>20151</v>
      </c>
      <c r="I7512" s="2" t="s">
        <v>3533</v>
      </c>
      <c r="J7512" s="2" t="s">
        <v>20150</v>
      </c>
    </row>
    <row r="7513" spans="1:10" x14ac:dyDescent="0.3">
      <c r="A7513" s="3">
        <v>7014</v>
      </c>
      <c r="B7513" s="3">
        <v>4098146876</v>
      </c>
      <c r="C7513" s="2" t="s">
        <v>15133</v>
      </c>
      <c r="D7513" s="2" t="s">
        <v>1</v>
      </c>
      <c r="E7513" s="3" t="s">
        <v>2</v>
      </c>
      <c r="F7513" s="3">
        <v>29170</v>
      </c>
      <c r="G7513" s="3" t="str">
        <f t="shared" si="117"/>
        <v xml:space="preserve">광주 </v>
      </c>
      <c r="H7513" s="2" t="s">
        <v>20153</v>
      </c>
      <c r="I7513" s="2" t="s">
        <v>2752</v>
      </c>
      <c r="J7513" s="2" t="s">
        <v>20152</v>
      </c>
    </row>
    <row r="7514" spans="1:10" x14ac:dyDescent="0.3">
      <c r="A7514" s="3">
        <v>7015</v>
      </c>
      <c r="B7514" s="3">
        <v>4098156603</v>
      </c>
      <c r="C7514" s="2" t="s">
        <v>20154</v>
      </c>
      <c r="D7514" s="2" t="s">
        <v>1</v>
      </c>
      <c r="E7514" s="3" t="s">
        <v>2</v>
      </c>
      <c r="F7514" s="3">
        <v>29170</v>
      </c>
      <c r="G7514" s="3" t="str">
        <f t="shared" si="117"/>
        <v xml:space="preserve">광주 </v>
      </c>
      <c r="H7514" s="2" t="s">
        <v>20156</v>
      </c>
      <c r="I7514" s="2" t="s">
        <v>20157</v>
      </c>
      <c r="J7514" s="2" t="s">
        <v>20155</v>
      </c>
    </row>
    <row r="7515" spans="1:10" x14ac:dyDescent="0.3">
      <c r="A7515" s="3">
        <v>7016</v>
      </c>
      <c r="B7515" s="3">
        <v>4108105521</v>
      </c>
      <c r="C7515" s="2" t="s">
        <v>20158</v>
      </c>
      <c r="D7515" s="2" t="s">
        <v>1</v>
      </c>
      <c r="E7515" s="3" t="s">
        <v>2</v>
      </c>
      <c r="F7515" s="3">
        <v>29200</v>
      </c>
      <c r="G7515" s="3" t="str">
        <f t="shared" si="117"/>
        <v xml:space="preserve">광주 </v>
      </c>
      <c r="H7515" s="2" t="s">
        <v>20160</v>
      </c>
      <c r="I7515" s="2" t="s">
        <v>20161</v>
      </c>
      <c r="J7515" s="2" t="s">
        <v>20159</v>
      </c>
    </row>
    <row r="7516" spans="1:10" x14ac:dyDescent="0.3">
      <c r="A7516" s="3">
        <v>7049</v>
      </c>
      <c r="B7516" s="3">
        <v>4098190877</v>
      </c>
      <c r="C7516" s="2" t="s">
        <v>20252</v>
      </c>
      <c r="D7516" s="2" t="s">
        <v>1</v>
      </c>
      <c r="E7516" s="3" t="s">
        <v>2</v>
      </c>
      <c r="F7516" s="3">
        <v>29170</v>
      </c>
      <c r="G7516" s="3" t="str">
        <f t="shared" si="117"/>
        <v xml:space="preserve">광주 </v>
      </c>
      <c r="H7516" s="2" t="s">
        <v>20254</v>
      </c>
      <c r="I7516" s="2" t="s">
        <v>2389</v>
      </c>
      <c r="J7516" s="2" t="s">
        <v>20253</v>
      </c>
    </row>
    <row r="7517" spans="1:10" x14ac:dyDescent="0.3">
      <c r="A7517" s="3">
        <v>7050</v>
      </c>
      <c r="B7517" s="3">
        <v>4108128922</v>
      </c>
      <c r="C7517" s="2" t="s">
        <v>20255</v>
      </c>
      <c r="D7517" s="2" t="s">
        <v>1</v>
      </c>
      <c r="E7517" s="3" t="s">
        <v>2</v>
      </c>
      <c r="F7517" s="3">
        <v>29200</v>
      </c>
      <c r="G7517" s="3" t="str">
        <f t="shared" si="117"/>
        <v xml:space="preserve">광주 </v>
      </c>
      <c r="H7517" s="2" t="s">
        <v>20257</v>
      </c>
      <c r="I7517" s="2" t="s">
        <v>1040</v>
      </c>
      <c r="J7517" s="2" t="s">
        <v>20256</v>
      </c>
    </row>
    <row r="7518" spans="1:10" x14ac:dyDescent="0.3">
      <c r="A7518" s="3">
        <v>7150</v>
      </c>
      <c r="B7518" s="3">
        <v>4098144349</v>
      </c>
      <c r="C7518" s="2" t="s">
        <v>20536</v>
      </c>
      <c r="D7518" s="2" t="s">
        <v>1</v>
      </c>
      <c r="E7518" s="3" t="s">
        <v>2</v>
      </c>
      <c r="F7518" s="3">
        <v>29170</v>
      </c>
      <c r="G7518" s="3" t="str">
        <f t="shared" si="117"/>
        <v xml:space="preserve">광주 </v>
      </c>
      <c r="H7518" s="2" t="s">
        <v>20538</v>
      </c>
      <c r="I7518" s="2" t="s">
        <v>5</v>
      </c>
      <c r="J7518" s="2" t="s">
        <v>20537</v>
      </c>
    </row>
    <row r="7519" spans="1:10" x14ac:dyDescent="0.3">
      <c r="A7519" s="3">
        <v>7151</v>
      </c>
      <c r="B7519" s="3">
        <v>4108143506</v>
      </c>
      <c r="C7519" s="2" t="s">
        <v>20539</v>
      </c>
      <c r="D7519" s="2" t="s">
        <v>1</v>
      </c>
      <c r="E7519" s="3" t="s">
        <v>2</v>
      </c>
      <c r="F7519" s="3">
        <v>29200</v>
      </c>
      <c r="G7519" s="3" t="str">
        <f t="shared" si="117"/>
        <v xml:space="preserve">광주 </v>
      </c>
      <c r="H7519" s="2" t="s">
        <v>20541</v>
      </c>
      <c r="I7519" s="2" t="s">
        <v>154</v>
      </c>
      <c r="J7519" s="2" t="s">
        <v>20540</v>
      </c>
    </row>
    <row r="7520" spans="1:10" x14ac:dyDescent="0.3">
      <c r="A7520" s="3">
        <v>7185</v>
      </c>
      <c r="B7520" s="3">
        <v>4108168701</v>
      </c>
      <c r="C7520" s="2" t="s">
        <v>20635</v>
      </c>
      <c r="D7520" s="2" t="s">
        <v>1</v>
      </c>
      <c r="E7520" s="3" t="s">
        <v>2</v>
      </c>
      <c r="F7520" s="3">
        <v>29200</v>
      </c>
      <c r="G7520" s="3" t="str">
        <f t="shared" si="117"/>
        <v xml:space="preserve">광주 </v>
      </c>
      <c r="H7520" s="2" t="s">
        <v>20637</v>
      </c>
      <c r="I7520" s="2" t="s">
        <v>7111</v>
      </c>
      <c r="J7520" s="2" t="s">
        <v>20636</v>
      </c>
    </row>
    <row r="7521" spans="1:10" x14ac:dyDescent="0.3">
      <c r="A7521" s="3">
        <v>7244</v>
      </c>
      <c r="B7521" s="3">
        <v>2028160239</v>
      </c>
      <c r="C7521" s="2" t="s">
        <v>20795</v>
      </c>
      <c r="D7521" s="2" t="s">
        <v>1</v>
      </c>
      <c r="E7521" s="3" t="s">
        <v>2</v>
      </c>
      <c r="F7521" s="3">
        <v>29140</v>
      </c>
      <c r="G7521" s="3" t="str">
        <f t="shared" si="117"/>
        <v xml:space="preserve">광주 </v>
      </c>
      <c r="H7521" s="2" t="s">
        <v>20797</v>
      </c>
      <c r="I7521" s="2" t="s">
        <v>451</v>
      </c>
      <c r="J7521" s="2" t="s">
        <v>20796</v>
      </c>
    </row>
    <row r="7522" spans="1:10" x14ac:dyDescent="0.3">
      <c r="A7522" s="3">
        <v>7259</v>
      </c>
      <c r="B7522" s="3">
        <v>4100696739</v>
      </c>
      <c r="C7522" s="2" t="s">
        <v>20835</v>
      </c>
      <c r="D7522" s="2" t="s">
        <v>1</v>
      </c>
      <c r="E7522" s="3" t="s">
        <v>2</v>
      </c>
      <c r="F7522" s="3">
        <v>29140</v>
      </c>
      <c r="G7522" s="3" t="str">
        <f t="shared" si="117"/>
        <v xml:space="preserve">광주 </v>
      </c>
      <c r="H7522" s="2" t="s">
        <v>20837</v>
      </c>
      <c r="I7522" s="2" t="s">
        <v>7675</v>
      </c>
      <c r="J7522" s="2" t="s">
        <v>20836</v>
      </c>
    </row>
    <row r="7523" spans="1:10" x14ac:dyDescent="0.3">
      <c r="A7523" s="3">
        <v>7393</v>
      </c>
      <c r="B7523" s="3">
        <v>4098100114</v>
      </c>
      <c r="C7523" s="2" t="s">
        <v>21208</v>
      </c>
      <c r="D7523" s="2" t="s">
        <v>1</v>
      </c>
      <c r="E7523" s="3" t="s">
        <v>2</v>
      </c>
      <c r="F7523" s="3">
        <v>29170</v>
      </c>
      <c r="G7523" s="3" t="str">
        <f t="shared" si="117"/>
        <v xml:space="preserve">광주 </v>
      </c>
      <c r="H7523" s="2" t="s">
        <v>21210</v>
      </c>
      <c r="I7523" s="2" t="s">
        <v>7370</v>
      </c>
      <c r="J7523" s="2" t="s">
        <v>21209</v>
      </c>
    </row>
    <row r="7524" spans="1:10" x14ac:dyDescent="0.3">
      <c r="A7524" s="3">
        <v>7394</v>
      </c>
      <c r="B7524" s="3">
        <v>4108125416</v>
      </c>
      <c r="C7524" s="2" t="s">
        <v>21211</v>
      </c>
      <c r="D7524" s="2" t="s">
        <v>1</v>
      </c>
      <c r="E7524" s="3" t="s">
        <v>2</v>
      </c>
      <c r="F7524" s="3">
        <v>29200</v>
      </c>
      <c r="G7524" s="3" t="str">
        <f t="shared" si="117"/>
        <v xml:space="preserve">광주 </v>
      </c>
      <c r="H7524" s="2" t="s">
        <v>21213</v>
      </c>
      <c r="I7524" s="2" t="s">
        <v>743</v>
      </c>
      <c r="J7524" s="2" t="s">
        <v>21212</v>
      </c>
    </row>
    <row r="7525" spans="1:10" x14ac:dyDescent="0.3">
      <c r="A7525" s="3">
        <v>7464</v>
      </c>
      <c r="B7525" s="3">
        <v>4098186617</v>
      </c>
      <c r="C7525" s="2" t="s">
        <v>21403</v>
      </c>
      <c r="D7525" s="2" t="s">
        <v>1</v>
      </c>
      <c r="E7525" s="3" t="s">
        <v>2</v>
      </c>
      <c r="F7525" s="3">
        <v>29170</v>
      </c>
      <c r="G7525" s="3" t="str">
        <f t="shared" si="117"/>
        <v xml:space="preserve">광주 </v>
      </c>
      <c r="H7525" s="2" t="s">
        <v>21405</v>
      </c>
      <c r="I7525" s="2" t="s">
        <v>117</v>
      </c>
      <c r="J7525" s="2" t="s">
        <v>21404</v>
      </c>
    </row>
    <row r="7526" spans="1:10" x14ac:dyDescent="0.3">
      <c r="A7526" s="3">
        <v>7488</v>
      </c>
      <c r="B7526" s="3">
        <v>4098117518</v>
      </c>
      <c r="C7526" s="2" t="s">
        <v>21471</v>
      </c>
      <c r="D7526" s="2" t="s">
        <v>1</v>
      </c>
      <c r="E7526" s="3" t="s">
        <v>2</v>
      </c>
      <c r="F7526" s="3">
        <v>29170</v>
      </c>
      <c r="G7526" s="3" t="str">
        <f t="shared" si="117"/>
        <v xml:space="preserve">광주 </v>
      </c>
      <c r="H7526" s="2" t="s">
        <v>21473</v>
      </c>
      <c r="I7526" s="2" t="s">
        <v>113</v>
      </c>
      <c r="J7526" s="2" t="s">
        <v>21472</v>
      </c>
    </row>
    <row r="7527" spans="1:10" x14ac:dyDescent="0.3">
      <c r="A7527" s="3">
        <v>7489</v>
      </c>
      <c r="B7527" s="3">
        <v>4098148379</v>
      </c>
      <c r="C7527" s="2" t="s">
        <v>21474</v>
      </c>
      <c r="D7527" s="2" t="s">
        <v>1</v>
      </c>
      <c r="E7527" s="3" t="s">
        <v>2</v>
      </c>
      <c r="F7527" s="3">
        <v>29140</v>
      </c>
      <c r="G7527" s="3" t="str">
        <f t="shared" si="117"/>
        <v xml:space="preserve">광주 </v>
      </c>
      <c r="H7527" s="2" t="s">
        <v>21476</v>
      </c>
      <c r="I7527" s="2" t="s">
        <v>557</v>
      </c>
      <c r="J7527" s="2" t="s">
        <v>21475</v>
      </c>
    </row>
    <row r="7528" spans="1:10" x14ac:dyDescent="0.3">
      <c r="A7528" s="3">
        <v>7490</v>
      </c>
      <c r="B7528" s="3">
        <v>4108136311</v>
      </c>
      <c r="C7528" s="2" t="s">
        <v>21477</v>
      </c>
      <c r="D7528" s="2" t="s">
        <v>1</v>
      </c>
      <c r="E7528" s="3" t="s">
        <v>2</v>
      </c>
      <c r="F7528" s="3">
        <v>29200</v>
      </c>
      <c r="G7528" s="3" t="str">
        <f t="shared" si="117"/>
        <v xml:space="preserve">광주 </v>
      </c>
      <c r="H7528" s="2" t="s">
        <v>21479</v>
      </c>
      <c r="I7528" s="2" t="s">
        <v>229</v>
      </c>
      <c r="J7528" s="2" t="s">
        <v>21478</v>
      </c>
    </row>
    <row r="7529" spans="1:10" x14ac:dyDescent="0.3">
      <c r="A7529" s="3">
        <v>7491</v>
      </c>
      <c r="B7529" s="3">
        <v>4108167420</v>
      </c>
      <c r="C7529" s="2" t="s">
        <v>1065</v>
      </c>
      <c r="D7529" s="2" t="s">
        <v>1</v>
      </c>
      <c r="E7529" s="3" t="s">
        <v>2</v>
      </c>
      <c r="F7529" s="3">
        <v>29200</v>
      </c>
      <c r="G7529" s="3" t="str">
        <f t="shared" si="117"/>
        <v xml:space="preserve">광주 </v>
      </c>
      <c r="H7529" s="2" t="s">
        <v>21481</v>
      </c>
      <c r="I7529" s="2" t="s">
        <v>764</v>
      </c>
      <c r="J7529" s="2" t="s">
        <v>21480</v>
      </c>
    </row>
    <row r="7530" spans="1:10" x14ac:dyDescent="0.3">
      <c r="A7530" s="3">
        <v>7534</v>
      </c>
      <c r="B7530" s="3">
        <v>4108125323</v>
      </c>
      <c r="C7530" s="2" t="s">
        <v>21602</v>
      </c>
      <c r="D7530" s="2" t="s">
        <v>1</v>
      </c>
      <c r="E7530" s="3" t="s">
        <v>2</v>
      </c>
      <c r="F7530" s="3">
        <v>29200</v>
      </c>
      <c r="G7530" s="3" t="str">
        <f t="shared" si="117"/>
        <v xml:space="preserve">광주 </v>
      </c>
      <c r="H7530" s="2" t="s">
        <v>21604</v>
      </c>
      <c r="I7530" s="2" t="s">
        <v>95</v>
      </c>
      <c r="J7530" s="2" t="s">
        <v>21603</v>
      </c>
    </row>
    <row r="7531" spans="1:10" x14ac:dyDescent="0.3">
      <c r="A7531" s="3">
        <v>7633</v>
      </c>
      <c r="B7531" s="3">
        <v>4098154508</v>
      </c>
      <c r="C7531" s="2" t="s">
        <v>21879</v>
      </c>
      <c r="D7531" s="2" t="s">
        <v>1</v>
      </c>
      <c r="E7531" s="3" t="s">
        <v>2</v>
      </c>
      <c r="F7531" s="3">
        <v>29200</v>
      </c>
      <c r="G7531" s="3" t="str">
        <f t="shared" si="117"/>
        <v xml:space="preserve">광주 </v>
      </c>
      <c r="H7531" s="2" t="s">
        <v>21881</v>
      </c>
      <c r="I7531" s="2" t="s">
        <v>635</v>
      </c>
      <c r="J7531" s="2" t="s">
        <v>21880</v>
      </c>
    </row>
    <row r="7532" spans="1:10" x14ac:dyDescent="0.3">
      <c r="A7532" s="3">
        <v>7751</v>
      </c>
      <c r="B7532" s="3">
        <v>4108187881</v>
      </c>
      <c r="C7532" s="2" t="s">
        <v>22196</v>
      </c>
      <c r="D7532" s="2" t="s">
        <v>1</v>
      </c>
      <c r="E7532" s="3" t="s">
        <v>2</v>
      </c>
      <c r="F7532" s="3">
        <v>29140</v>
      </c>
      <c r="G7532" s="3" t="str">
        <f t="shared" si="117"/>
        <v xml:space="preserve">광주 </v>
      </c>
      <c r="H7532" s="2" t="s">
        <v>22198</v>
      </c>
      <c r="I7532" s="2" t="s">
        <v>7496</v>
      </c>
      <c r="J7532" s="2" t="s">
        <v>22197</v>
      </c>
    </row>
    <row r="7533" spans="1:10" x14ac:dyDescent="0.3">
      <c r="A7533" s="3">
        <v>7851</v>
      </c>
      <c r="B7533" s="3">
        <v>4098122928</v>
      </c>
      <c r="C7533" s="2" t="s">
        <v>22473</v>
      </c>
      <c r="D7533" s="2" t="s">
        <v>1</v>
      </c>
      <c r="E7533" s="3" t="s">
        <v>2</v>
      </c>
      <c r="F7533" s="3">
        <v>29200</v>
      </c>
      <c r="G7533" s="3" t="str">
        <f t="shared" si="117"/>
        <v xml:space="preserve">광주 </v>
      </c>
      <c r="H7533" s="2" t="s">
        <v>22475</v>
      </c>
      <c r="I7533" s="2" t="s">
        <v>22476</v>
      </c>
      <c r="J7533" s="2" t="s">
        <v>22474</v>
      </c>
    </row>
    <row r="7534" spans="1:10" x14ac:dyDescent="0.3">
      <c r="A7534" s="3">
        <v>7888</v>
      </c>
      <c r="B7534" s="3">
        <v>4098160956</v>
      </c>
      <c r="C7534" s="2" t="s">
        <v>22576</v>
      </c>
      <c r="D7534" s="2" t="s">
        <v>1</v>
      </c>
      <c r="E7534" s="3" t="s">
        <v>2</v>
      </c>
      <c r="F7534" s="3">
        <v>29170</v>
      </c>
      <c r="G7534" s="3" t="str">
        <f t="shared" si="117"/>
        <v xml:space="preserve">광주 </v>
      </c>
      <c r="H7534" s="2" t="s">
        <v>22578</v>
      </c>
      <c r="I7534" s="2" t="s">
        <v>4980</v>
      </c>
      <c r="J7534" s="2" t="s">
        <v>22577</v>
      </c>
    </row>
    <row r="7535" spans="1:10" x14ac:dyDescent="0.3">
      <c r="A7535" s="3">
        <v>8021</v>
      </c>
      <c r="B7535" s="3">
        <v>4108182436</v>
      </c>
      <c r="C7535" s="2" t="s">
        <v>22926</v>
      </c>
      <c r="D7535" s="2" t="s">
        <v>132</v>
      </c>
      <c r="E7535" s="3" t="s">
        <v>133</v>
      </c>
      <c r="F7535" s="3">
        <v>29200</v>
      </c>
      <c r="G7535" s="3" t="str">
        <f t="shared" si="117"/>
        <v xml:space="preserve">광주 </v>
      </c>
      <c r="H7535" s="2" t="s">
        <v>22928</v>
      </c>
      <c r="I7535" s="2" t="s">
        <v>382</v>
      </c>
      <c r="J7535" s="2" t="s">
        <v>22927</v>
      </c>
    </row>
    <row r="7536" spans="1:10" x14ac:dyDescent="0.3">
      <c r="A7536" s="3">
        <v>8124</v>
      </c>
      <c r="B7536" s="3">
        <v>4108135985</v>
      </c>
      <c r="C7536" s="2" t="s">
        <v>23202</v>
      </c>
      <c r="D7536" s="2" t="s">
        <v>1</v>
      </c>
      <c r="E7536" s="3" t="s">
        <v>2</v>
      </c>
      <c r="F7536" s="3">
        <v>29200</v>
      </c>
      <c r="G7536" s="3" t="str">
        <f t="shared" si="117"/>
        <v xml:space="preserve">광주 </v>
      </c>
      <c r="H7536" s="2" t="s">
        <v>23204</v>
      </c>
      <c r="I7536" s="2" t="s">
        <v>308</v>
      </c>
      <c r="J7536" s="2" t="s">
        <v>23203</v>
      </c>
    </row>
    <row r="7537" spans="1:10" x14ac:dyDescent="0.3">
      <c r="A7537" s="3">
        <v>8165</v>
      </c>
      <c r="B7537" s="3">
        <v>4108146293</v>
      </c>
      <c r="C7537" s="2" t="s">
        <v>23316</v>
      </c>
      <c r="D7537" s="2" t="s">
        <v>1</v>
      </c>
      <c r="E7537" s="3" t="s">
        <v>2</v>
      </c>
      <c r="F7537" s="3">
        <v>29140</v>
      </c>
      <c r="G7537" s="3" t="str">
        <f t="shared" si="117"/>
        <v xml:space="preserve">광주 </v>
      </c>
      <c r="H7537" s="2" t="s">
        <v>23318</v>
      </c>
      <c r="I7537" s="2" t="s">
        <v>1279</v>
      </c>
      <c r="J7537" s="2" t="s">
        <v>23317</v>
      </c>
    </row>
    <row r="7538" spans="1:10" x14ac:dyDescent="0.3">
      <c r="A7538" s="3">
        <v>8203</v>
      </c>
      <c r="B7538" s="3">
        <v>1148165048</v>
      </c>
      <c r="C7538" s="2" t="s">
        <v>23420</v>
      </c>
      <c r="D7538" s="2" t="s">
        <v>1</v>
      </c>
      <c r="E7538" s="3" t="s">
        <v>2</v>
      </c>
      <c r="F7538" s="3">
        <v>29110</v>
      </c>
      <c r="G7538" s="3" t="str">
        <f t="shared" si="117"/>
        <v xml:space="preserve">광주 </v>
      </c>
      <c r="H7538" s="2" t="s">
        <v>23422</v>
      </c>
      <c r="I7538" s="2" t="s">
        <v>293</v>
      </c>
      <c r="J7538" s="2" t="s">
        <v>23421</v>
      </c>
    </row>
    <row r="7539" spans="1:10" x14ac:dyDescent="0.3">
      <c r="A7539" s="3">
        <v>8211</v>
      </c>
      <c r="B7539" s="3">
        <v>1388102369</v>
      </c>
      <c r="C7539" s="2" t="s">
        <v>23444</v>
      </c>
      <c r="D7539" s="2" t="s">
        <v>1</v>
      </c>
      <c r="E7539" s="3" t="s">
        <v>2</v>
      </c>
      <c r="F7539" s="3">
        <v>29200</v>
      </c>
      <c r="G7539" s="3" t="str">
        <f t="shared" si="117"/>
        <v xml:space="preserve">광주 </v>
      </c>
      <c r="H7539" s="2" t="s">
        <v>23446</v>
      </c>
      <c r="I7539" s="2" t="s">
        <v>1000</v>
      </c>
      <c r="J7539" s="2" t="s">
        <v>23445</v>
      </c>
    </row>
    <row r="7540" spans="1:10" x14ac:dyDescent="0.3">
      <c r="A7540" s="3">
        <v>8368</v>
      </c>
      <c r="B7540" s="3">
        <v>4108101068</v>
      </c>
      <c r="C7540" s="2" t="s">
        <v>23870</v>
      </c>
      <c r="D7540" s="2" t="s">
        <v>1</v>
      </c>
      <c r="E7540" s="3" t="s">
        <v>2</v>
      </c>
      <c r="F7540" s="3">
        <v>29200</v>
      </c>
      <c r="G7540" s="3" t="str">
        <f t="shared" si="117"/>
        <v xml:space="preserve">광주 </v>
      </c>
      <c r="H7540" s="2" t="s">
        <v>21479</v>
      </c>
      <c r="I7540" s="2" t="s">
        <v>1954</v>
      </c>
      <c r="J7540" s="2" t="s">
        <v>23871</v>
      </c>
    </row>
    <row r="7541" spans="1:10" x14ac:dyDescent="0.3">
      <c r="A7541" s="3">
        <v>8454</v>
      </c>
      <c r="B7541" s="3">
        <v>4128125329</v>
      </c>
      <c r="C7541" s="2" t="s">
        <v>24092</v>
      </c>
      <c r="D7541" s="2" t="s">
        <v>1</v>
      </c>
      <c r="E7541" s="3" t="s">
        <v>2</v>
      </c>
      <c r="F7541" s="3">
        <v>29200</v>
      </c>
      <c r="G7541" s="3" t="str">
        <f t="shared" si="117"/>
        <v xml:space="preserve">광주 </v>
      </c>
      <c r="H7541" s="2" t="s">
        <v>24094</v>
      </c>
      <c r="I7541" s="2" t="s">
        <v>162</v>
      </c>
      <c r="J7541" s="2" t="s">
        <v>24093</v>
      </c>
    </row>
    <row r="7542" spans="1:10" x14ac:dyDescent="0.3">
      <c r="A7542" s="3">
        <v>8530</v>
      </c>
      <c r="B7542" s="3">
        <v>4098176652</v>
      </c>
      <c r="C7542" s="2" t="s">
        <v>24305</v>
      </c>
      <c r="D7542" s="2" t="s">
        <v>1368</v>
      </c>
      <c r="E7542" s="3" t="s">
        <v>1369</v>
      </c>
      <c r="F7542" s="3">
        <v>29170</v>
      </c>
      <c r="G7542" s="3" t="str">
        <f t="shared" si="117"/>
        <v xml:space="preserve">광주 </v>
      </c>
      <c r="H7542" s="2" t="s">
        <v>24307</v>
      </c>
      <c r="I7542" s="2" t="s">
        <v>194</v>
      </c>
      <c r="J7542" s="2" t="s">
        <v>24306</v>
      </c>
    </row>
    <row r="7543" spans="1:10" x14ac:dyDescent="0.3">
      <c r="A7543" s="3">
        <v>8594</v>
      </c>
      <c r="B7543" s="3">
        <v>4098601438</v>
      </c>
      <c r="C7543" s="2" t="s">
        <v>24479</v>
      </c>
      <c r="D7543" s="2" t="s">
        <v>239</v>
      </c>
      <c r="E7543" s="3" t="s">
        <v>240</v>
      </c>
      <c r="F7543" s="3">
        <v>29170</v>
      </c>
      <c r="G7543" s="3" t="str">
        <f t="shared" si="117"/>
        <v xml:space="preserve">광주 </v>
      </c>
      <c r="H7543" s="2" t="s">
        <v>24481</v>
      </c>
      <c r="I7543" s="2" t="s">
        <v>5</v>
      </c>
      <c r="J7543" s="2" t="s">
        <v>24480</v>
      </c>
    </row>
    <row r="7544" spans="1:10" x14ac:dyDescent="0.3">
      <c r="A7544" s="3">
        <v>8637</v>
      </c>
      <c r="B7544" s="3">
        <v>4128106832</v>
      </c>
      <c r="C7544" s="2" t="s">
        <v>24601</v>
      </c>
      <c r="D7544" s="2" t="s">
        <v>1</v>
      </c>
      <c r="E7544" s="3" t="s">
        <v>2</v>
      </c>
      <c r="F7544" s="3">
        <v>29170</v>
      </c>
      <c r="G7544" s="3" t="str">
        <f t="shared" si="117"/>
        <v xml:space="preserve">광주 </v>
      </c>
      <c r="H7544" s="2" t="s">
        <v>24603</v>
      </c>
      <c r="I7544" s="2" t="s">
        <v>1011</v>
      </c>
      <c r="J7544" s="2" t="s">
        <v>24602</v>
      </c>
    </row>
    <row r="7545" spans="1:10" x14ac:dyDescent="0.3">
      <c r="A7545" s="3">
        <v>8674</v>
      </c>
      <c r="B7545" s="3">
        <v>4108126069</v>
      </c>
      <c r="C7545" s="2" t="s">
        <v>24703</v>
      </c>
      <c r="D7545" s="2" t="s">
        <v>1</v>
      </c>
      <c r="E7545" s="3" t="s">
        <v>2</v>
      </c>
      <c r="F7545" s="3">
        <v>29170</v>
      </c>
      <c r="G7545" s="3" t="str">
        <f t="shared" si="117"/>
        <v xml:space="preserve">광주 </v>
      </c>
      <c r="H7545" s="2" t="s">
        <v>24705</v>
      </c>
      <c r="I7545" s="2" t="s">
        <v>154</v>
      </c>
      <c r="J7545" s="2" t="s">
        <v>24704</v>
      </c>
    </row>
    <row r="7546" spans="1:10" x14ac:dyDescent="0.3">
      <c r="A7546" s="3">
        <v>8849</v>
      </c>
      <c r="B7546" s="3">
        <v>4108163803</v>
      </c>
      <c r="C7546" s="2" t="s">
        <v>25182</v>
      </c>
      <c r="D7546" s="2" t="s">
        <v>1</v>
      </c>
      <c r="E7546" s="3" t="s">
        <v>2</v>
      </c>
      <c r="F7546" s="3">
        <v>29200</v>
      </c>
      <c r="G7546" s="3" t="str">
        <f t="shared" si="117"/>
        <v xml:space="preserve">광주 </v>
      </c>
      <c r="H7546" s="2" t="s">
        <v>25184</v>
      </c>
      <c r="I7546" s="2" t="s">
        <v>797</v>
      </c>
      <c r="J7546" s="2" t="s">
        <v>25183</v>
      </c>
    </row>
    <row r="7547" spans="1:10" x14ac:dyDescent="0.3">
      <c r="A7547" s="3">
        <v>8850</v>
      </c>
      <c r="B7547" s="3">
        <v>4108183186</v>
      </c>
      <c r="C7547" s="2" t="s">
        <v>25185</v>
      </c>
      <c r="D7547" s="2" t="s">
        <v>1796</v>
      </c>
      <c r="E7547" s="3" t="s">
        <v>1369</v>
      </c>
      <c r="F7547" s="3">
        <v>29200</v>
      </c>
      <c r="G7547" s="3" t="str">
        <f t="shared" si="117"/>
        <v xml:space="preserve">광주 </v>
      </c>
      <c r="H7547" s="2" t="s">
        <v>25187</v>
      </c>
      <c r="I7547" s="2" t="s">
        <v>63</v>
      </c>
      <c r="J7547" s="2" t="s">
        <v>25186</v>
      </c>
    </row>
    <row r="7548" spans="1:10" x14ac:dyDescent="0.3">
      <c r="A7548" s="3">
        <v>9057</v>
      </c>
      <c r="B7548" s="3">
        <v>4108147894</v>
      </c>
      <c r="C7548" s="2" t="s">
        <v>25751</v>
      </c>
      <c r="D7548" s="2" t="s">
        <v>1</v>
      </c>
      <c r="E7548" s="3" t="s">
        <v>2</v>
      </c>
      <c r="F7548" s="3">
        <v>29200</v>
      </c>
      <c r="G7548" s="3" t="str">
        <f t="shared" si="117"/>
        <v xml:space="preserve">광주 </v>
      </c>
      <c r="H7548" s="2" t="s">
        <v>25753</v>
      </c>
      <c r="I7548" s="2" t="s">
        <v>55</v>
      </c>
      <c r="J7548" s="2" t="s">
        <v>25752</v>
      </c>
    </row>
    <row r="7549" spans="1:10" x14ac:dyDescent="0.3">
      <c r="A7549" s="3">
        <v>9092</v>
      </c>
      <c r="B7549" s="3">
        <v>4098162916</v>
      </c>
      <c r="C7549" s="2" t="s">
        <v>25847</v>
      </c>
      <c r="D7549" s="2" t="s">
        <v>1</v>
      </c>
      <c r="E7549" s="3" t="s">
        <v>2</v>
      </c>
      <c r="F7549" s="3">
        <v>29170</v>
      </c>
      <c r="G7549" s="3" t="str">
        <f t="shared" si="117"/>
        <v xml:space="preserve">광주 </v>
      </c>
      <c r="H7549" s="2" t="s">
        <v>25849</v>
      </c>
      <c r="I7549" s="2" t="s">
        <v>1920</v>
      </c>
      <c r="J7549" s="2" t="s">
        <v>25848</v>
      </c>
    </row>
    <row r="7550" spans="1:10" x14ac:dyDescent="0.3">
      <c r="A7550" s="3">
        <v>9130</v>
      </c>
      <c r="B7550" s="3">
        <v>4108168579</v>
      </c>
      <c r="C7550" s="2" t="s">
        <v>25955</v>
      </c>
      <c r="D7550" s="2" t="s">
        <v>1</v>
      </c>
      <c r="E7550" s="3" t="s">
        <v>2</v>
      </c>
      <c r="F7550" s="3">
        <v>29200</v>
      </c>
      <c r="G7550" s="3" t="str">
        <f t="shared" si="117"/>
        <v xml:space="preserve">광주 </v>
      </c>
      <c r="H7550" s="2" t="s">
        <v>25957</v>
      </c>
      <c r="I7550" s="2" t="s">
        <v>95</v>
      </c>
      <c r="J7550" s="2" t="s">
        <v>25956</v>
      </c>
    </row>
    <row r="7551" spans="1:10" x14ac:dyDescent="0.3">
      <c r="A7551" s="3">
        <v>9246</v>
      </c>
      <c r="B7551" s="3">
        <v>4108112570</v>
      </c>
      <c r="C7551" s="2" t="s">
        <v>26279</v>
      </c>
      <c r="D7551" s="2" t="s">
        <v>1</v>
      </c>
      <c r="E7551" s="3" t="s">
        <v>2</v>
      </c>
      <c r="F7551" s="3">
        <v>29200</v>
      </c>
      <c r="G7551" s="3" t="str">
        <f t="shared" si="117"/>
        <v xml:space="preserve">광주 </v>
      </c>
      <c r="H7551" s="2" t="s">
        <v>26281</v>
      </c>
      <c r="I7551" s="2" t="s">
        <v>5132</v>
      </c>
      <c r="J7551" s="2" t="s">
        <v>26280</v>
      </c>
    </row>
    <row r="7552" spans="1:10" x14ac:dyDescent="0.3">
      <c r="A7552" s="3">
        <v>9361</v>
      </c>
      <c r="B7552" s="3">
        <v>4108106286</v>
      </c>
      <c r="C7552" s="2" t="s">
        <v>26588</v>
      </c>
      <c r="D7552" s="2" t="s">
        <v>1</v>
      </c>
      <c r="E7552" s="3" t="s">
        <v>2</v>
      </c>
      <c r="F7552" s="3">
        <v>29200</v>
      </c>
      <c r="G7552" s="3" t="str">
        <f t="shared" si="117"/>
        <v xml:space="preserve">광주 </v>
      </c>
      <c r="H7552" s="2" t="s">
        <v>26590</v>
      </c>
      <c r="I7552" s="2" t="s">
        <v>557</v>
      </c>
      <c r="J7552" s="2" t="s">
        <v>26589</v>
      </c>
    </row>
    <row r="7553" spans="1:10" x14ac:dyDescent="0.3">
      <c r="A7553" s="3">
        <v>9540</v>
      </c>
      <c r="B7553" s="3">
        <v>4108624862</v>
      </c>
      <c r="C7553" s="2" t="s">
        <v>27074</v>
      </c>
      <c r="D7553" s="2" t="s">
        <v>1</v>
      </c>
      <c r="E7553" s="3" t="s">
        <v>2</v>
      </c>
      <c r="F7553" s="3">
        <v>29200</v>
      </c>
      <c r="G7553" s="3" t="str">
        <f t="shared" si="117"/>
        <v xml:space="preserve">광주 </v>
      </c>
      <c r="H7553" s="2" t="s">
        <v>27076</v>
      </c>
      <c r="I7553" s="2" t="s">
        <v>260</v>
      </c>
      <c r="J7553" s="2" t="s">
        <v>27075</v>
      </c>
    </row>
    <row r="7554" spans="1:10" x14ac:dyDescent="0.3">
      <c r="A7554" s="3">
        <v>9603</v>
      </c>
      <c r="B7554" s="3">
        <v>4108611810</v>
      </c>
      <c r="C7554" s="2" t="s">
        <v>27242</v>
      </c>
      <c r="D7554" s="2" t="s">
        <v>1</v>
      </c>
      <c r="E7554" s="3" t="s">
        <v>2</v>
      </c>
      <c r="F7554" s="3">
        <v>29200</v>
      </c>
      <c r="G7554" s="3" t="str">
        <f t="shared" si="117"/>
        <v xml:space="preserve">광주 </v>
      </c>
      <c r="H7554" s="2" t="s">
        <v>27244</v>
      </c>
      <c r="I7554" s="2" t="s">
        <v>1533</v>
      </c>
      <c r="J7554" s="2" t="s">
        <v>27243</v>
      </c>
    </row>
    <row r="7555" spans="1:10" x14ac:dyDescent="0.3">
      <c r="A7555" s="3">
        <v>9675</v>
      </c>
      <c r="B7555" s="3">
        <v>4108626782</v>
      </c>
      <c r="C7555" s="2" t="s">
        <v>27442</v>
      </c>
      <c r="D7555" s="2" t="s">
        <v>1</v>
      </c>
      <c r="E7555" s="3" t="s">
        <v>2</v>
      </c>
      <c r="F7555" s="3">
        <v>29200</v>
      </c>
      <c r="G7555" s="3" t="str">
        <f t="shared" ref="G7555:G7618" si="118">LEFT(H7555,3)</f>
        <v xml:space="preserve">광주 </v>
      </c>
      <c r="H7555" s="2" t="s">
        <v>27444</v>
      </c>
      <c r="I7555" s="2" t="s">
        <v>763</v>
      </c>
      <c r="J7555" s="2" t="s">
        <v>27443</v>
      </c>
    </row>
    <row r="7556" spans="1:10" x14ac:dyDescent="0.3">
      <c r="A7556" s="3">
        <v>9786</v>
      </c>
      <c r="B7556" s="3">
        <v>4108648791</v>
      </c>
      <c r="C7556" s="2" t="s">
        <v>27736</v>
      </c>
      <c r="D7556" s="2" t="s">
        <v>1</v>
      </c>
      <c r="E7556" s="3" t="s">
        <v>2</v>
      </c>
      <c r="F7556" s="3">
        <v>29200</v>
      </c>
      <c r="G7556" s="3" t="str">
        <f t="shared" si="118"/>
        <v xml:space="preserve">광주 </v>
      </c>
      <c r="H7556" s="2" t="s">
        <v>27738</v>
      </c>
      <c r="I7556" s="2" t="s">
        <v>4142</v>
      </c>
      <c r="J7556" s="2" t="s">
        <v>27737</v>
      </c>
    </row>
    <row r="7557" spans="1:10" x14ac:dyDescent="0.3">
      <c r="A7557" s="3">
        <v>9825</v>
      </c>
      <c r="B7557" s="3">
        <v>4108104560</v>
      </c>
      <c r="C7557" s="2" t="s">
        <v>27839</v>
      </c>
      <c r="D7557" s="2" t="s">
        <v>1</v>
      </c>
      <c r="E7557" s="3" t="s">
        <v>2</v>
      </c>
      <c r="F7557" s="3">
        <v>29200</v>
      </c>
      <c r="G7557" s="3" t="str">
        <f t="shared" si="118"/>
        <v xml:space="preserve">광주 </v>
      </c>
      <c r="H7557" s="2" t="s">
        <v>27841</v>
      </c>
      <c r="I7557" s="2" t="s">
        <v>229</v>
      </c>
      <c r="J7557" s="2" t="s">
        <v>27840</v>
      </c>
    </row>
    <row r="7558" spans="1:10" x14ac:dyDescent="0.3">
      <c r="A7558" s="3">
        <v>9867</v>
      </c>
      <c r="B7558" s="3">
        <v>4098603168</v>
      </c>
      <c r="C7558" s="2" t="s">
        <v>27956</v>
      </c>
      <c r="D7558" s="2" t="s">
        <v>1</v>
      </c>
      <c r="E7558" s="3" t="s">
        <v>2</v>
      </c>
      <c r="F7558" s="3">
        <v>29170</v>
      </c>
      <c r="G7558" s="3" t="str">
        <f t="shared" si="118"/>
        <v xml:space="preserve">광주 </v>
      </c>
      <c r="H7558" s="2" t="s">
        <v>27958</v>
      </c>
      <c r="I7558" s="2" t="s">
        <v>2102</v>
      </c>
      <c r="J7558" s="2" t="s">
        <v>27957</v>
      </c>
    </row>
    <row r="7559" spans="1:10" x14ac:dyDescent="0.3">
      <c r="A7559" s="3">
        <v>9944</v>
      </c>
      <c r="B7559" s="3">
        <v>4108120556</v>
      </c>
      <c r="C7559" s="2" t="s">
        <v>28163</v>
      </c>
      <c r="D7559" s="2" t="s">
        <v>1</v>
      </c>
      <c r="E7559" s="3" t="s">
        <v>2</v>
      </c>
      <c r="F7559" s="3">
        <v>29200</v>
      </c>
      <c r="G7559" s="3" t="str">
        <f t="shared" si="118"/>
        <v xml:space="preserve">광주 </v>
      </c>
      <c r="H7559" s="2" t="s">
        <v>28165</v>
      </c>
      <c r="I7559" s="2" t="s">
        <v>63</v>
      </c>
      <c r="J7559" s="2" t="s">
        <v>28164</v>
      </c>
    </row>
    <row r="7560" spans="1:10" x14ac:dyDescent="0.3">
      <c r="A7560" s="3">
        <v>9945</v>
      </c>
      <c r="B7560" s="3">
        <v>4108168996</v>
      </c>
      <c r="C7560" s="2" t="s">
        <v>28166</v>
      </c>
      <c r="D7560" s="2" t="s">
        <v>1</v>
      </c>
      <c r="E7560" s="3" t="s">
        <v>2</v>
      </c>
      <c r="F7560" s="3">
        <v>29170</v>
      </c>
      <c r="G7560" s="3" t="str">
        <f t="shared" si="118"/>
        <v xml:space="preserve">광주 </v>
      </c>
      <c r="H7560" s="2" t="s">
        <v>28168</v>
      </c>
      <c r="I7560" s="2" t="s">
        <v>2648</v>
      </c>
      <c r="J7560" s="2" t="s">
        <v>28167</v>
      </c>
    </row>
    <row r="7561" spans="1:10" x14ac:dyDescent="0.3">
      <c r="A7561" s="3">
        <v>9976</v>
      </c>
      <c r="B7561" s="3">
        <v>4102357714</v>
      </c>
      <c r="C7561" s="2" t="s">
        <v>28248</v>
      </c>
      <c r="D7561" s="2" t="s">
        <v>1</v>
      </c>
      <c r="E7561" s="3" t="s">
        <v>2</v>
      </c>
      <c r="F7561" s="3">
        <v>29170</v>
      </c>
      <c r="G7561" s="3" t="str">
        <f t="shared" si="118"/>
        <v xml:space="preserve">광주 </v>
      </c>
      <c r="H7561" s="2" t="s">
        <v>28250</v>
      </c>
      <c r="I7561" s="2" t="s">
        <v>180</v>
      </c>
      <c r="J7561" s="2" t="s">
        <v>28249</v>
      </c>
    </row>
    <row r="7562" spans="1:10" x14ac:dyDescent="0.3">
      <c r="A7562" s="3">
        <v>9977</v>
      </c>
      <c r="B7562" s="3">
        <v>4108110169</v>
      </c>
      <c r="C7562" s="2" t="s">
        <v>12975</v>
      </c>
      <c r="D7562" s="2" t="s">
        <v>1</v>
      </c>
      <c r="E7562" s="3" t="s">
        <v>2</v>
      </c>
      <c r="F7562" s="3">
        <v>29200</v>
      </c>
      <c r="G7562" s="3" t="str">
        <f t="shared" si="118"/>
        <v xml:space="preserve">광주 </v>
      </c>
      <c r="H7562" s="2" t="s">
        <v>28252</v>
      </c>
      <c r="I7562" s="2" t="s">
        <v>28253</v>
      </c>
      <c r="J7562" s="2" t="s">
        <v>28251</v>
      </c>
    </row>
    <row r="7563" spans="1:10" x14ac:dyDescent="0.3">
      <c r="A7563" s="3">
        <v>10045</v>
      </c>
      <c r="B7563" s="3">
        <v>4108609347</v>
      </c>
      <c r="C7563" s="2" t="s">
        <v>28439</v>
      </c>
      <c r="D7563" s="2" t="s">
        <v>1</v>
      </c>
      <c r="E7563" s="3" t="s">
        <v>2</v>
      </c>
      <c r="F7563" s="3">
        <v>29200</v>
      </c>
      <c r="G7563" s="3" t="str">
        <f t="shared" si="118"/>
        <v xml:space="preserve">광주 </v>
      </c>
      <c r="H7563" s="2" t="s">
        <v>28441</v>
      </c>
      <c r="I7563" s="2" t="s">
        <v>99</v>
      </c>
      <c r="J7563" s="2" t="s">
        <v>28440</v>
      </c>
    </row>
    <row r="7564" spans="1:10" x14ac:dyDescent="0.3">
      <c r="A7564" s="3">
        <v>10122</v>
      </c>
      <c r="B7564" s="3">
        <v>4088132189</v>
      </c>
      <c r="C7564" s="2" t="s">
        <v>28647</v>
      </c>
      <c r="D7564" s="2" t="s">
        <v>1</v>
      </c>
      <c r="E7564" s="3" t="s">
        <v>2</v>
      </c>
      <c r="F7564" s="3">
        <v>29110</v>
      </c>
      <c r="G7564" s="3" t="str">
        <f t="shared" si="118"/>
        <v xml:space="preserve">광주 </v>
      </c>
      <c r="H7564" s="2" t="s">
        <v>28649</v>
      </c>
      <c r="I7564" s="2" t="s">
        <v>737</v>
      </c>
      <c r="J7564" s="2" t="s">
        <v>28648</v>
      </c>
    </row>
    <row r="7565" spans="1:10" x14ac:dyDescent="0.3">
      <c r="A7565" s="3">
        <v>10192</v>
      </c>
      <c r="B7565" s="3">
        <v>4178114865</v>
      </c>
      <c r="C7565" s="2" t="s">
        <v>28827</v>
      </c>
      <c r="D7565" s="2" t="s">
        <v>1</v>
      </c>
      <c r="E7565" s="3" t="s">
        <v>2</v>
      </c>
      <c r="F7565" s="3">
        <v>29170</v>
      </c>
      <c r="G7565" s="3" t="str">
        <f t="shared" si="118"/>
        <v xml:space="preserve">광주 </v>
      </c>
      <c r="H7565" s="2" t="s">
        <v>28829</v>
      </c>
      <c r="I7565" s="2" t="s">
        <v>1411</v>
      </c>
      <c r="J7565" s="2" t="s">
        <v>28828</v>
      </c>
    </row>
    <row r="7566" spans="1:10" x14ac:dyDescent="0.3">
      <c r="A7566" s="3">
        <v>10228</v>
      </c>
      <c r="B7566" s="3">
        <v>4108117162</v>
      </c>
      <c r="C7566" s="2" t="s">
        <v>28923</v>
      </c>
      <c r="D7566" s="2" t="s">
        <v>1</v>
      </c>
      <c r="E7566" s="3" t="s">
        <v>2</v>
      </c>
      <c r="F7566" s="3">
        <v>29200</v>
      </c>
      <c r="G7566" s="3" t="str">
        <f t="shared" si="118"/>
        <v xml:space="preserve">광주 </v>
      </c>
      <c r="H7566" s="2" t="s">
        <v>28925</v>
      </c>
      <c r="I7566" s="2" t="s">
        <v>743</v>
      </c>
      <c r="J7566" s="2" t="s">
        <v>28924</v>
      </c>
    </row>
    <row r="7567" spans="1:10" x14ac:dyDescent="0.3">
      <c r="A7567" s="3">
        <v>10229</v>
      </c>
      <c r="B7567" s="3">
        <v>4108143957</v>
      </c>
      <c r="C7567" s="2" t="s">
        <v>28926</v>
      </c>
      <c r="D7567" s="2" t="s">
        <v>1</v>
      </c>
      <c r="E7567" s="3" t="s">
        <v>2</v>
      </c>
      <c r="F7567" s="3">
        <v>29170</v>
      </c>
      <c r="G7567" s="3" t="str">
        <f t="shared" si="118"/>
        <v xml:space="preserve">광주 </v>
      </c>
      <c r="H7567" s="2" t="s">
        <v>28928</v>
      </c>
      <c r="I7567" s="2" t="s">
        <v>743</v>
      </c>
      <c r="J7567" s="2" t="s">
        <v>28927</v>
      </c>
    </row>
    <row r="7568" spans="1:10" x14ac:dyDescent="0.3">
      <c r="A7568" s="3">
        <v>10230</v>
      </c>
      <c r="B7568" s="3">
        <v>4108652878</v>
      </c>
      <c r="C7568" s="2" t="s">
        <v>28929</v>
      </c>
      <c r="D7568" s="2" t="s">
        <v>1</v>
      </c>
      <c r="E7568" s="3" t="s">
        <v>2</v>
      </c>
      <c r="F7568" s="3">
        <v>29200</v>
      </c>
      <c r="G7568" s="3" t="str">
        <f t="shared" si="118"/>
        <v xml:space="preserve">광주 </v>
      </c>
      <c r="H7568" s="2" t="s">
        <v>28931</v>
      </c>
      <c r="I7568" s="2" t="s">
        <v>271</v>
      </c>
      <c r="J7568" s="2" t="s">
        <v>28930</v>
      </c>
    </row>
    <row r="7569" spans="1:10" x14ac:dyDescent="0.3">
      <c r="A7569" s="3">
        <v>10304</v>
      </c>
      <c r="B7569" s="3">
        <v>4108105123</v>
      </c>
      <c r="C7569" s="2" t="s">
        <v>29131</v>
      </c>
      <c r="D7569" s="2" t="s">
        <v>1368</v>
      </c>
      <c r="E7569" s="3" t="s">
        <v>1369</v>
      </c>
      <c r="F7569" s="3">
        <v>29200</v>
      </c>
      <c r="G7569" s="3" t="str">
        <f t="shared" si="118"/>
        <v xml:space="preserve">광주 </v>
      </c>
      <c r="H7569" s="2" t="s">
        <v>29133</v>
      </c>
      <c r="I7569" s="2" t="s">
        <v>3298</v>
      </c>
      <c r="J7569" s="2" t="s">
        <v>29132</v>
      </c>
    </row>
    <row r="7570" spans="1:10" x14ac:dyDescent="0.3">
      <c r="A7570" s="3">
        <v>10305</v>
      </c>
      <c r="B7570" s="3">
        <v>4108170250</v>
      </c>
      <c r="C7570" s="2" t="s">
        <v>29134</v>
      </c>
      <c r="D7570" s="2" t="s">
        <v>1</v>
      </c>
      <c r="E7570" s="3" t="s">
        <v>2</v>
      </c>
      <c r="F7570" s="3">
        <v>29140</v>
      </c>
      <c r="G7570" s="3" t="str">
        <f t="shared" si="118"/>
        <v xml:space="preserve">광주 </v>
      </c>
      <c r="H7570" s="2" t="s">
        <v>29136</v>
      </c>
      <c r="I7570" s="2" t="s">
        <v>1924</v>
      </c>
      <c r="J7570" s="2" t="s">
        <v>29135</v>
      </c>
    </row>
    <row r="7571" spans="1:10" x14ac:dyDescent="0.3">
      <c r="A7571" s="3">
        <v>10409</v>
      </c>
      <c r="B7571" s="3">
        <v>4108147837</v>
      </c>
      <c r="C7571" s="2" t="s">
        <v>29419</v>
      </c>
      <c r="D7571" s="2" t="s">
        <v>471</v>
      </c>
      <c r="E7571" s="3" t="s">
        <v>2</v>
      </c>
      <c r="F7571" s="3">
        <v>29170</v>
      </c>
      <c r="G7571" s="3" t="str">
        <f t="shared" si="118"/>
        <v xml:space="preserve">광주 </v>
      </c>
      <c r="H7571" s="2" t="s">
        <v>29421</v>
      </c>
      <c r="I7571" s="2" t="s">
        <v>393</v>
      </c>
      <c r="J7571" s="2" t="s">
        <v>29420</v>
      </c>
    </row>
    <row r="7572" spans="1:10" x14ac:dyDescent="0.3">
      <c r="A7572" s="3">
        <v>10514</v>
      </c>
      <c r="B7572" s="3">
        <v>4108173107</v>
      </c>
      <c r="C7572" s="2" t="s">
        <v>29705</v>
      </c>
      <c r="D7572" s="2" t="s">
        <v>1</v>
      </c>
      <c r="E7572" s="3" t="s">
        <v>2</v>
      </c>
      <c r="F7572" s="3">
        <v>29200</v>
      </c>
      <c r="G7572" s="3" t="str">
        <f t="shared" si="118"/>
        <v xml:space="preserve">광주 </v>
      </c>
      <c r="H7572" s="2" t="s">
        <v>29707</v>
      </c>
      <c r="I7572" s="2" t="s">
        <v>393</v>
      </c>
      <c r="J7572" s="2" t="s">
        <v>29706</v>
      </c>
    </row>
    <row r="7573" spans="1:10" x14ac:dyDescent="0.3">
      <c r="A7573" s="3">
        <v>10544</v>
      </c>
      <c r="B7573" s="3">
        <v>4108170075</v>
      </c>
      <c r="C7573" s="2" t="s">
        <v>29790</v>
      </c>
      <c r="D7573" s="2" t="s">
        <v>1</v>
      </c>
      <c r="E7573" s="3" t="s">
        <v>2</v>
      </c>
      <c r="F7573" s="3">
        <v>29200</v>
      </c>
      <c r="G7573" s="3" t="str">
        <f t="shared" si="118"/>
        <v xml:space="preserve">광주 </v>
      </c>
      <c r="H7573" s="2" t="s">
        <v>29792</v>
      </c>
      <c r="I7573" s="2" t="s">
        <v>1508</v>
      </c>
      <c r="J7573" s="2" t="s">
        <v>29791</v>
      </c>
    </row>
    <row r="7574" spans="1:10" x14ac:dyDescent="0.3">
      <c r="A7574" s="3">
        <v>10652</v>
      </c>
      <c r="B7574" s="3">
        <v>4108183003</v>
      </c>
      <c r="C7574" s="2" t="s">
        <v>30087</v>
      </c>
      <c r="D7574" s="2" t="s">
        <v>1</v>
      </c>
      <c r="E7574" s="3" t="s">
        <v>2</v>
      </c>
      <c r="F7574" s="3">
        <v>29200</v>
      </c>
      <c r="G7574" s="3" t="str">
        <f t="shared" si="118"/>
        <v xml:space="preserve">광주 </v>
      </c>
      <c r="H7574" s="2" t="s">
        <v>30089</v>
      </c>
      <c r="I7574" s="2" t="s">
        <v>828</v>
      </c>
      <c r="J7574" s="2" t="s">
        <v>30088</v>
      </c>
    </row>
    <row r="7575" spans="1:10" x14ac:dyDescent="0.3">
      <c r="A7575" s="3">
        <v>10653</v>
      </c>
      <c r="B7575" s="3">
        <v>4108198020</v>
      </c>
      <c r="C7575" s="2" t="s">
        <v>30090</v>
      </c>
      <c r="D7575" s="2" t="s">
        <v>1368</v>
      </c>
      <c r="E7575" s="3" t="s">
        <v>1369</v>
      </c>
      <c r="F7575" s="3">
        <v>29170</v>
      </c>
      <c r="G7575" s="3" t="str">
        <f t="shared" si="118"/>
        <v xml:space="preserve">광주 </v>
      </c>
      <c r="H7575" s="2" t="s">
        <v>30092</v>
      </c>
      <c r="I7575" s="2" t="s">
        <v>986</v>
      </c>
      <c r="J7575" s="2" t="s">
        <v>30091</v>
      </c>
    </row>
    <row r="7576" spans="1:10" x14ac:dyDescent="0.3">
      <c r="A7576" s="3">
        <v>10689</v>
      </c>
      <c r="B7576" s="3">
        <v>4098149311</v>
      </c>
      <c r="C7576" s="2" t="s">
        <v>30186</v>
      </c>
      <c r="D7576" s="2" t="s">
        <v>1</v>
      </c>
      <c r="E7576" s="3" t="s">
        <v>2</v>
      </c>
      <c r="F7576" s="3">
        <v>29170</v>
      </c>
      <c r="G7576" s="3" t="str">
        <f t="shared" si="118"/>
        <v xml:space="preserve">광주 </v>
      </c>
      <c r="H7576" s="2" t="s">
        <v>30188</v>
      </c>
      <c r="I7576" s="2" t="s">
        <v>13</v>
      </c>
      <c r="J7576" s="2" t="s">
        <v>30187</v>
      </c>
    </row>
    <row r="7577" spans="1:10" x14ac:dyDescent="0.3">
      <c r="A7577" s="3">
        <v>10757</v>
      </c>
      <c r="B7577" s="3">
        <v>4108104667</v>
      </c>
      <c r="C7577" s="2" t="s">
        <v>30361</v>
      </c>
      <c r="D7577" s="2" t="s">
        <v>1</v>
      </c>
      <c r="E7577" s="3" t="s">
        <v>2</v>
      </c>
      <c r="F7577" s="3">
        <v>29200</v>
      </c>
      <c r="G7577" s="3" t="str">
        <f t="shared" si="118"/>
        <v xml:space="preserve">광주 </v>
      </c>
      <c r="H7577" s="2" t="s">
        <v>30363</v>
      </c>
      <c r="I7577" s="2" t="s">
        <v>6614</v>
      </c>
      <c r="J7577" s="2" t="s">
        <v>30362</v>
      </c>
    </row>
    <row r="7578" spans="1:10" x14ac:dyDescent="0.3">
      <c r="A7578" s="3">
        <v>10758</v>
      </c>
      <c r="B7578" s="3">
        <v>4108182606</v>
      </c>
      <c r="C7578" s="2" t="s">
        <v>30364</v>
      </c>
      <c r="D7578" s="2" t="s">
        <v>1</v>
      </c>
      <c r="E7578" s="3" t="s">
        <v>2</v>
      </c>
      <c r="F7578" s="3">
        <v>29110</v>
      </c>
      <c r="G7578" s="3" t="str">
        <f t="shared" si="118"/>
        <v xml:space="preserve">광주 </v>
      </c>
      <c r="H7578" s="2" t="s">
        <v>30366</v>
      </c>
      <c r="I7578" s="2" t="s">
        <v>2429</v>
      </c>
      <c r="J7578" s="2" t="s">
        <v>30365</v>
      </c>
    </row>
    <row r="7579" spans="1:10" x14ac:dyDescent="0.3">
      <c r="A7579" s="3">
        <v>10854</v>
      </c>
      <c r="B7579" s="3">
        <v>4108195697</v>
      </c>
      <c r="C7579" s="2" t="s">
        <v>30625</v>
      </c>
      <c r="D7579" s="2" t="s">
        <v>1</v>
      </c>
      <c r="E7579" s="3" t="s">
        <v>2</v>
      </c>
      <c r="F7579" s="3">
        <v>29170</v>
      </c>
      <c r="G7579" s="3" t="str">
        <f t="shared" si="118"/>
        <v xml:space="preserve">광주 </v>
      </c>
      <c r="H7579" s="2" t="s">
        <v>30627</v>
      </c>
      <c r="I7579" s="2" t="s">
        <v>737</v>
      </c>
      <c r="J7579" s="2" t="s">
        <v>30626</v>
      </c>
    </row>
    <row r="7580" spans="1:10" x14ac:dyDescent="0.3">
      <c r="A7580" s="3">
        <v>10855</v>
      </c>
      <c r="B7580" s="3">
        <v>4108609482</v>
      </c>
      <c r="C7580" s="2" t="s">
        <v>30628</v>
      </c>
      <c r="D7580" s="2" t="s">
        <v>1</v>
      </c>
      <c r="E7580" s="3" t="s">
        <v>2</v>
      </c>
      <c r="F7580" s="3">
        <v>29140</v>
      </c>
      <c r="G7580" s="3" t="str">
        <f t="shared" si="118"/>
        <v xml:space="preserve">광주 </v>
      </c>
      <c r="H7580" s="2" t="s">
        <v>30630</v>
      </c>
      <c r="I7580" s="2" t="s">
        <v>30631</v>
      </c>
      <c r="J7580" s="2" t="s">
        <v>30629</v>
      </c>
    </row>
    <row r="7581" spans="1:10" x14ac:dyDescent="0.3">
      <c r="A7581" s="3">
        <v>10904</v>
      </c>
      <c r="B7581" s="3">
        <v>4098125361</v>
      </c>
      <c r="C7581" s="2" t="s">
        <v>30757</v>
      </c>
      <c r="D7581" s="2" t="s">
        <v>1</v>
      </c>
      <c r="E7581" s="3" t="s">
        <v>2</v>
      </c>
      <c r="F7581" s="3">
        <v>29170</v>
      </c>
      <c r="G7581" s="3" t="str">
        <f t="shared" si="118"/>
        <v xml:space="preserve">광주 </v>
      </c>
      <c r="H7581" s="2" t="s">
        <v>30759</v>
      </c>
      <c r="I7581" s="2" t="s">
        <v>2752</v>
      </c>
      <c r="J7581" s="2" t="s">
        <v>30758</v>
      </c>
    </row>
    <row r="7582" spans="1:10" x14ac:dyDescent="0.3">
      <c r="A7582" s="3">
        <v>10905</v>
      </c>
      <c r="B7582" s="3">
        <v>4098178062</v>
      </c>
      <c r="C7582" s="2" t="s">
        <v>30760</v>
      </c>
      <c r="D7582" s="2" t="s">
        <v>1</v>
      </c>
      <c r="E7582" s="3" t="s">
        <v>2</v>
      </c>
      <c r="F7582" s="3">
        <v>29170</v>
      </c>
      <c r="G7582" s="3" t="str">
        <f t="shared" si="118"/>
        <v xml:space="preserve">광주 </v>
      </c>
      <c r="H7582" s="2" t="s">
        <v>30762</v>
      </c>
      <c r="I7582" s="2" t="s">
        <v>1024</v>
      </c>
      <c r="J7582" s="2" t="s">
        <v>30761</v>
      </c>
    </row>
    <row r="7583" spans="1:10" x14ac:dyDescent="0.3">
      <c r="A7583" s="3">
        <v>10949</v>
      </c>
      <c r="B7583" s="3">
        <v>4108128316</v>
      </c>
      <c r="C7583" s="2" t="s">
        <v>30873</v>
      </c>
      <c r="D7583" s="2" t="s">
        <v>1</v>
      </c>
      <c r="E7583" s="3" t="s">
        <v>2</v>
      </c>
      <c r="F7583" s="3">
        <v>29170</v>
      </c>
      <c r="G7583" s="3" t="str">
        <f t="shared" si="118"/>
        <v xml:space="preserve">광주 </v>
      </c>
      <c r="H7583" s="2" t="s">
        <v>30875</v>
      </c>
      <c r="I7583" s="2" t="s">
        <v>393</v>
      </c>
      <c r="J7583" s="2" t="s">
        <v>30874</v>
      </c>
    </row>
    <row r="7584" spans="1:10" x14ac:dyDescent="0.3">
      <c r="A7584" s="3">
        <v>10989</v>
      </c>
      <c r="B7584" s="3">
        <v>4048103625</v>
      </c>
      <c r="C7584" s="2" t="s">
        <v>30989</v>
      </c>
      <c r="D7584" s="2" t="s">
        <v>1</v>
      </c>
      <c r="E7584" s="3" t="s">
        <v>2</v>
      </c>
      <c r="F7584" s="3">
        <v>29200</v>
      </c>
      <c r="G7584" s="3" t="str">
        <f t="shared" si="118"/>
        <v xml:space="preserve">광주 </v>
      </c>
      <c r="H7584" s="2" t="s">
        <v>30991</v>
      </c>
      <c r="I7584" s="2" t="s">
        <v>11319</v>
      </c>
      <c r="J7584" s="2" t="s">
        <v>30990</v>
      </c>
    </row>
    <row r="7585" spans="1:10" x14ac:dyDescent="0.3">
      <c r="A7585" s="3">
        <v>11026</v>
      </c>
      <c r="B7585" s="3">
        <v>4108105201</v>
      </c>
      <c r="C7585" s="2" t="s">
        <v>31081</v>
      </c>
      <c r="D7585" s="2" t="s">
        <v>1</v>
      </c>
      <c r="E7585" s="3" t="s">
        <v>2</v>
      </c>
      <c r="F7585" s="3">
        <v>29155</v>
      </c>
      <c r="G7585" s="3" t="str">
        <f t="shared" si="118"/>
        <v xml:space="preserve">광주 </v>
      </c>
      <c r="H7585" s="2" t="s">
        <v>31083</v>
      </c>
      <c r="I7585" s="2" t="s">
        <v>5</v>
      </c>
      <c r="J7585" s="2" t="s">
        <v>31082</v>
      </c>
    </row>
    <row r="7586" spans="1:10" x14ac:dyDescent="0.3">
      <c r="A7586" s="3">
        <v>11136</v>
      </c>
      <c r="B7586" s="3">
        <v>4108185689</v>
      </c>
      <c r="C7586" s="2" t="s">
        <v>31383</v>
      </c>
      <c r="D7586" s="2" t="s">
        <v>1</v>
      </c>
      <c r="E7586" s="3" t="s">
        <v>2</v>
      </c>
      <c r="F7586" s="3">
        <v>29170</v>
      </c>
      <c r="G7586" s="3" t="str">
        <f t="shared" si="118"/>
        <v xml:space="preserve">광주 </v>
      </c>
      <c r="H7586" s="2" t="s">
        <v>31385</v>
      </c>
      <c r="I7586" s="2" t="s">
        <v>146</v>
      </c>
      <c r="J7586" s="2" t="s">
        <v>31384</v>
      </c>
    </row>
    <row r="7587" spans="1:10" x14ac:dyDescent="0.3">
      <c r="A7587" s="3">
        <v>11327</v>
      </c>
      <c r="B7587" s="3">
        <v>4108163797</v>
      </c>
      <c r="C7587" s="2" t="s">
        <v>31894</v>
      </c>
      <c r="D7587" s="2" t="s">
        <v>1796</v>
      </c>
      <c r="E7587" s="3" t="s">
        <v>1369</v>
      </c>
      <c r="F7587" s="3">
        <v>29170</v>
      </c>
      <c r="G7587" s="3" t="str">
        <f t="shared" si="118"/>
        <v xml:space="preserve">광주 </v>
      </c>
      <c r="H7587" s="2" t="s">
        <v>31896</v>
      </c>
      <c r="I7587" s="2" t="s">
        <v>1411</v>
      </c>
      <c r="J7587" s="2" t="s">
        <v>31895</v>
      </c>
    </row>
    <row r="7588" spans="1:10" x14ac:dyDescent="0.3">
      <c r="A7588" s="3">
        <v>11400</v>
      </c>
      <c r="B7588" s="3">
        <v>4048106923</v>
      </c>
      <c r="C7588" s="2" t="s">
        <v>32088</v>
      </c>
      <c r="D7588" s="2" t="s">
        <v>1</v>
      </c>
      <c r="E7588" s="3" t="s">
        <v>2</v>
      </c>
      <c r="F7588" s="3">
        <v>29200</v>
      </c>
      <c r="G7588" s="3" t="str">
        <f t="shared" si="118"/>
        <v xml:space="preserve">광주 </v>
      </c>
      <c r="H7588" s="2" t="s">
        <v>32090</v>
      </c>
      <c r="I7588" s="2" t="s">
        <v>229</v>
      </c>
      <c r="J7588" s="2" t="s">
        <v>32089</v>
      </c>
    </row>
    <row r="7589" spans="1:10" x14ac:dyDescent="0.3">
      <c r="A7589" s="3">
        <v>11402</v>
      </c>
      <c r="B7589" s="3">
        <v>4108650297</v>
      </c>
      <c r="C7589" s="2" t="s">
        <v>32091</v>
      </c>
      <c r="D7589" s="2" t="s">
        <v>1</v>
      </c>
      <c r="E7589" s="3" t="s">
        <v>2</v>
      </c>
      <c r="F7589" s="3">
        <v>29200</v>
      </c>
      <c r="G7589" s="3" t="str">
        <f t="shared" si="118"/>
        <v xml:space="preserve">광주 </v>
      </c>
      <c r="H7589" s="2" t="s">
        <v>32093</v>
      </c>
      <c r="I7589" s="2" t="s">
        <v>440</v>
      </c>
      <c r="J7589" s="2" t="s">
        <v>32092</v>
      </c>
    </row>
    <row r="7590" spans="1:10" x14ac:dyDescent="0.3">
      <c r="A7590" s="3">
        <v>11476</v>
      </c>
      <c r="B7590" s="3">
        <v>4098130302</v>
      </c>
      <c r="C7590" s="2" t="s">
        <v>32292</v>
      </c>
      <c r="D7590" s="2" t="s">
        <v>1</v>
      </c>
      <c r="E7590" s="3" t="s">
        <v>2</v>
      </c>
      <c r="F7590" s="3">
        <v>29200</v>
      </c>
      <c r="G7590" s="3" t="str">
        <f t="shared" si="118"/>
        <v xml:space="preserve">광주 </v>
      </c>
      <c r="H7590" s="2" t="s">
        <v>32294</v>
      </c>
      <c r="I7590" s="2" t="s">
        <v>534</v>
      </c>
      <c r="J7590" s="2" t="s">
        <v>32293</v>
      </c>
    </row>
    <row r="7591" spans="1:10" x14ac:dyDescent="0.3">
      <c r="A7591" s="3">
        <v>11615</v>
      </c>
      <c r="B7591" s="3">
        <v>4108138508</v>
      </c>
      <c r="C7591" s="2" t="s">
        <v>32671</v>
      </c>
      <c r="D7591" s="2" t="s">
        <v>1</v>
      </c>
      <c r="E7591" s="3" t="s">
        <v>2</v>
      </c>
      <c r="F7591" s="3">
        <v>29200</v>
      </c>
      <c r="G7591" s="3" t="str">
        <f t="shared" si="118"/>
        <v xml:space="preserve">광주 </v>
      </c>
      <c r="H7591" s="2" t="s">
        <v>32673</v>
      </c>
      <c r="I7591" s="2" t="s">
        <v>229</v>
      </c>
      <c r="J7591" s="2" t="s">
        <v>32672</v>
      </c>
    </row>
    <row r="7592" spans="1:10" x14ac:dyDescent="0.3">
      <c r="A7592" s="3">
        <v>11616</v>
      </c>
      <c r="B7592" s="3">
        <v>4108142924</v>
      </c>
      <c r="C7592" s="2" t="s">
        <v>32674</v>
      </c>
      <c r="D7592" s="2" t="s">
        <v>1</v>
      </c>
      <c r="E7592" s="3" t="s">
        <v>2</v>
      </c>
      <c r="F7592" s="3">
        <v>29200</v>
      </c>
      <c r="G7592" s="3" t="str">
        <f t="shared" si="118"/>
        <v xml:space="preserve">광주 </v>
      </c>
      <c r="H7592" s="2" t="s">
        <v>32675</v>
      </c>
      <c r="I7592" s="2" t="s">
        <v>229</v>
      </c>
      <c r="J7592" s="2">
        <f>-941-8669</f>
        <v>-9610</v>
      </c>
    </row>
    <row r="7593" spans="1:10" x14ac:dyDescent="0.3">
      <c r="A7593" s="3">
        <v>11763</v>
      </c>
      <c r="B7593" s="3">
        <v>4091790949</v>
      </c>
      <c r="C7593" s="2" t="s">
        <v>33057</v>
      </c>
      <c r="D7593" s="2" t="s">
        <v>1</v>
      </c>
      <c r="E7593" s="3" t="s">
        <v>2</v>
      </c>
      <c r="F7593" s="3">
        <v>29170</v>
      </c>
      <c r="G7593" s="3" t="str">
        <f t="shared" si="118"/>
        <v xml:space="preserve">광주 </v>
      </c>
      <c r="H7593" s="2" t="s">
        <v>33059</v>
      </c>
      <c r="I7593" s="2" t="s">
        <v>1480</v>
      </c>
      <c r="J7593" s="2" t="s">
        <v>33058</v>
      </c>
    </row>
    <row r="7594" spans="1:10" x14ac:dyDescent="0.3">
      <c r="A7594" s="3">
        <v>11877</v>
      </c>
      <c r="B7594" s="3">
        <v>4108108945</v>
      </c>
      <c r="C7594" s="2" t="s">
        <v>33354</v>
      </c>
      <c r="D7594" s="2" t="s">
        <v>132</v>
      </c>
      <c r="E7594" s="3" t="s">
        <v>133</v>
      </c>
      <c r="F7594" s="3">
        <v>29200</v>
      </c>
      <c r="G7594" s="3" t="str">
        <f t="shared" si="118"/>
        <v xml:space="preserve">광주 </v>
      </c>
      <c r="H7594" s="2" t="s">
        <v>33356</v>
      </c>
      <c r="I7594" s="2" t="s">
        <v>797</v>
      </c>
      <c r="J7594" s="2" t="s">
        <v>33355</v>
      </c>
    </row>
    <row r="7595" spans="1:10" x14ac:dyDescent="0.3">
      <c r="A7595" s="3">
        <v>11878</v>
      </c>
      <c r="B7595" s="3">
        <v>4108631136</v>
      </c>
      <c r="C7595" s="2" t="s">
        <v>33357</v>
      </c>
      <c r="D7595" s="2" t="s">
        <v>471</v>
      </c>
      <c r="E7595" s="3" t="s">
        <v>2</v>
      </c>
      <c r="F7595" s="3">
        <v>29200</v>
      </c>
      <c r="G7595" s="3" t="str">
        <f t="shared" si="118"/>
        <v xml:space="preserve">광주 </v>
      </c>
      <c r="H7595" s="2" t="s">
        <v>33359</v>
      </c>
      <c r="I7595" s="2" t="s">
        <v>393</v>
      </c>
      <c r="J7595" s="2" t="s">
        <v>33358</v>
      </c>
    </row>
    <row r="7596" spans="1:10" x14ac:dyDescent="0.3">
      <c r="A7596" s="3">
        <v>12014</v>
      </c>
      <c r="B7596" s="3">
        <v>4108181193</v>
      </c>
      <c r="C7596" s="2" t="s">
        <v>33708</v>
      </c>
      <c r="D7596" s="2" t="s">
        <v>1</v>
      </c>
      <c r="E7596" s="3" t="s">
        <v>2</v>
      </c>
      <c r="F7596" s="3">
        <v>29170</v>
      </c>
      <c r="G7596" s="3" t="str">
        <f t="shared" si="118"/>
        <v xml:space="preserve">광주 </v>
      </c>
      <c r="H7596" s="2" t="s">
        <v>33710</v>
      </c>
      <c r="I7596" s="2" t="s">
        <v>2752</v>
      </c>
      <c r="J7596" s="2" t="s">
        <v>33709</v>
      </c>
    </row>
    <row r="7597" spans="1:10" x14ac:dyDescent="0.3">
      <c r="A7597" s="3">
        <v>12081</v>
      </c>
      <c r="B7597" s="3">
        <v>4098146143</v>
      </c>
      <c r="C7597" s="2" t="s">
        <v>33888</v>
      </c>
      <c r="D7597" s="2" t="s">
        <v>1</v>
      </c>
      <c r="E7597" s="3" t="s">
        <v>2</v>
      </c>
      <c r="F7597" s="3">
        <v>29200</v>
      </c>
      <c r="G7597" s="3" t="str">
        <f t="shared" si="118"/>
        <v xml:space="preserve">광주 </v>
      </c>
      <c r="H7597" s="2" t="s">
        <v>33890</v>
      </c>
      <c r="I7597" s="2" t="s">
        <v>508</v>
      </c>
      <c r="J7597" s="2" t="s">
        <v>33889</v>
      </c>
    </row>
    <row r="7598" spans="1:10" x14ac:dyDescent="0.3">
      <c r="A7598" s="3">
        <v>12232</v>
      </c>
      <c r="B7598" s="3">
        <v>4088107720</v>
      </c>
      <c r="C7598" s="2" t="s">
        <v>34288</v>
      </c>
      <c r="D7598" s="2" t="s">
        <v>1</v>
      </c>
      <c r="E7598" s="3" t="s">
        <v>2</v>
      </c>
      <c r="F7598" s="3">
        <v>29110</v>
      </c>
      <c r="G7598" s="3" t="str">
        <f t="shared" si="118"/>
        <v xml:space="preserve">광주 </v>
      </c>
      <c r="H7598" s="2" t="s">
        <v>34290</v>
      </c>
      <c r="I7598" s="2" t="s">
        <v>1289</v>
      </c>
      <c r="J7598" s="2" t="s">
        <v>34289</v>
      </c>
    </row>
    <row r="7599" spans="1:10" x14ac:dyDescent="0.3">
      <c r="A7599" s="3">
        <v>12233</v>
      </c>
      <c r="B7599" s="3">
        <v>4098151501</v>
      </c>
      <c r="C7599" s="2" t="s">
        <v>34291</v>
      </c>
      <c r="D7599" s="2" t="s">
        <v>1</v>
      </c>
      <c r="E7599" s="3" t="s">
        <v>2</v>
      </c>
      <c r="F7599" s="3">
        <v>29170</v>
      </c>
      <c r="G7599" s="3" t="str">
        <f t="shared" si="118"/>
        <v xml:space="preserve">광주 </v>
      </c>
      <c r="H7599" s="2" t="s">
        <v>34293</v>
      </c>
      <c r="I7599" s="2" t="s">
        <v>169</v>
      </c>
      <c r="J7599" s="2" t="s">
        <v>34292</v>
      </c>
    </row>
    <row r="7600" spans="1:10" x14ac:dyDescent="0.3">
      <c r="A7600" s="3">
        <v>12375</v>
      </c>
      <c r="B7600" s="3">
        <v>4098196570</v>
      </c>
      <c r="C7600" s="2" t="s">
        <v>34686</v>
      </c>
      <c r="D7600" s="2" t="s">
        <v>1</v>
      </c>
      <c r="E7600" s="3" t="s">
        <v>2</v>
      </c>
      <c r="F7600" s="3">
        <v>29170</v>
      </c>
      <c r="G7600" s="3" t="str">
        <f t="shared" si="118"/>
        <v xml:space="preserve">광주 </v>
      </c>
      <c r="H7600" s="2" t="s">
        <v>34688</v>
      </c>
      <c r="I7600" s="2" t="s">
        <v>12604</v>
      </c>
      <c r="J7600" s="2" t="s">
        <v>34687</v>
      </c>
    </row>
    <row r="7601" spans="1:10" x14ac:dyDescent="0.3">
      <c r="A7601" s="3">
        <v>12458</v>
      </c>
      <c r="B7601" s="3">
        <v>4108123873</v>
      </c>
      <c r="C7601" s="2" t="s">
        <v>26977</v>
      </c>
      <c r="D7601" s="2" t="s">
        <v>1</v>
      </c>
      <c r="E7601" s="3" t="s">
        <v>2</v>
      </c>
      <c r="F7601" s="3">
        <v>29200</v>
      </c>
      <c r="G7601" s="3" t="str">
        <f t="shared" si="118"/>
        <v xml:space="preserve">광주 </v>
      </c>
      <c r="H7601" s="2" t="s">
        <v>34915</v>
      </c>
      <c r="I7601" s="2" t="s">
        <v>1947</v>
      </c>
      <c r="J7601" s="2" t="s">
        <v>34914</v>
      </c>
    </row>
    <row r="7602" spans="1:10" x14ac:dyDescent="0.3">
      <c r="A7602" s="3">
        <v>12459</v>
      </c>
      <c r="B7602" s="3">
        <v>4108191804</v>
      </c>
      <c r="C7602" s="2" t="s">
        <v>34916</v>
      </c>
      <c r="D7602" s="2" t="s">
        <v>1</v>
      </c>
      <c r="E7602" s="3" t="s">
        <v>2</v>
      </c>
      <c r="F7602" s="3">
        <v>29200</v>
      </c>
      <c r="G7602" s="3" t="str">
        <f t="shared" si="118"/>
        <v xml:space="preserve">광주 </v>
      </c>
      <c r="H7602" s="2" t="s">
        <v>34918</v>
      </c>
      <c r="I7602" s="2" t="s">
        <v>393</v>
      </c>
      <c r="J7602" s="2" t="s">
        <v>34917</v>
      </c>
    </row>
    <row r="7603" spans="1:10" x14ac:dyDescent="0.3">
      <c r="A7603" s="3">
        <v>12605</v>
      </c>
      <c r="B7603" s="3">
        <v>4098606767</v>
      </c>
      <c r="C7603" s="2" t="s">
        <v>35308</v>
      </c>
      <c r="D7603" s="2" t="s">
        <v>1</v>
      </c>
      <c r="E7603" s="3" t="s">
        <v>2</v>
      </c>
      <c r="F7603" s="3">
        <v>29200</v>
      </c>
      <c r="G7603" s="3" t="str">
        <f t="shared" si="118"/>
        <v xml:space="preserve">광주 </v>
      </c>
      <c r="H7603" s="2" t="s">
        <v>35310</v>
      </c>
      <c r="I7603" s="2" t="s">
        <v>4142</v>
      </c>
      <c r="J7603" s="2" t="s">
        <v>35309</v>
      </c>
    </row>
    <row r="7604" spans="1:10" x14ac:dyDescent="0.3">
      <c r="A7604" s="3">
        <v>12675</v>
      </c>
      <c r="B7604" s="3">
        <v>4098190348</v>
      </c>
      <c r="C7604" s="2" t="s">
        <v>35508</v>
      </c>
      <c r="D7604" s="2" t="s">
        <v>1</v>
      </c>
      <c r="E7604" s="3" t="s">
        <v>2</v>
      </c>
      <c r="F7604" s="3">
        <v>29170</v>
      </c>
      <c r="G7604" s="3" t="str">
        <f t="shared" si="118"/>
        <v xml:space="preserve">광주 </v>
      </c>
      <c r="H7604" s="2" t="s">
        <v>35510</v>
      </c>
      <c r="I7604" s="2" t="s">
        <v>210</v>
      </c>
      <c r="J7604" s="2" t="s">
        <v>35509</v>
      </c>
    </row>
    <row r="7605" spans="1:10" x14ac:dyDescent="0.3">
      <c r="A7605" s="3">
        <v>12676</v>
      </c>
      <c r="B7605" s="3">
        <v>4098534489</v>
      </c>
      <c r="C7605" s="2" t="s">
        <v>35511</v>
      </c>
      <c r="D7605" s="2" t="s">
        <v>239</v>
      </c>
      <c r="E7605" s="3" t="s">
        <v>240</v>
      </c>
      <c r="F7605" s="3">
        <v>29170</v>
      </c>
      <c r="G7605" s="3" t="str">
        <f t="shared" si="118"/>
        <v xml:space="preserve">광주 </v>
      </c>
      <c r="H7605" s="2" t="s">
        <v>35513</v>
      </c>
      <c r="I7605" s="2" t="s">
        <v>99</v>
      </c>
      <c r="J7605" s="2" t="s">
        <v>35512</v>
      </c>
    </row>
    <row r="7606" spans="1:10" x14ac:dyDescent="0.3">
      <c r="A7606" s="3">
        <v>12719</v>
      </c>
      <c r="B7606" s="3">
        <v>4108148888</v>
      </c>
      <c r="C7606" s="2" t="s">
        <v>35633</v>
      </c>
      <c r="D7606" s="2" t="s">
        <v>1</v>
      </c>
      <c r="E7606" s="3" t="s">
        <v>2</v>
      </c>
      <c r="F7606" s="3">
        <v>29200</v>
      </c>
      <c r="G7606" s="3" t="str">
        <f t="shared" si="118"/>
        <v xml:space="preserve">광주 </v>
      </c>
      <c r="H7606" s="2" t="s">
        <v>35635</v>
      </c>
      <c r="I7606" s="2" t="s">
        <v>635</v>
      </c>
      <c r="J7606" s="2" t="s">
        <v>35634</v>
      </c>
    </row>
    <row r="7607" spans="1:10" x14ac:dyDescent="0.3">
      <c r="A7607" s="3">
        <v>12753</v>
      </c>
      <c r="B7607" s="3">
        <v>4098158810</v>
      </c>
      <c r="C7607" s="2" t="s">
        <v>35723</v>
      </c>
      <c r="D7607" s="2" t="s">
        <v>1</v>
      </c>
      <c r="E7607" s="3" t="s">
        <v>2</v>
      </c>
      <c r="F7607" s="3">
        <v>29170</v>
      </c>
      <c r="G7607" s="3" t="str">
        <f t="shared" si="118"/>
        <v xml:space="preserve">광주 </v>
      </c>
      <c r="H7607" s="2" t="s">
        <v>35725</v>
      </c>
      <c r="I7607" s="2" t="s">
        <v>26344</v>
      </c>
      <c r="J7607" s="2" t="s">
        <v>35724</v>
      </c>
    </row>
    <row r="7608" spans="1:10" x14ac:dyDescent="0.3">
      <c r="A7608" s="3">
        <v>12754</v>
      </c>
      <c r="B7608" s="3">
        <v>4108185578</v>
      </c>
      <c r="C7608" s="2" t="s">
        <v>35726</v>
      </c>
      <c r="D7608" s="2" t="s">
        <v>1</v>
      </c>
      <c r="E7608" s="3" t="s">
        <v>2</v>
      </c>
      <c r="F7608" s="3">
        <v>29200</v>
      </c>
      <c r="G7608" s="3" t="str">
        <f t="shared" si="118"/>
        <v xml:space="preserve">광주 </v>
      </c>
      <c r="H7608" s="2" t="s">
        <v>35728</v>
      </c>
      <c r="I7608" s="2" t="s">
        <v>154</v>
      </c>
      <c r="J7608" s="2" t="s">
        <v>35727</v>
      </c>
    </row>
    <row r="7609" spans="1:10" x14ac:dyDescent="0.3">
      <c r="A7609" s="3">
        <v>12858</v>
      </c>
      <c r="B7609" s="3">
        <v>4108196982</v>
      </c>
      <c r="C7609" s="2" t="s">
        <v>36000</v>
      </c>
      <c r="D7609" s="2" t="s">
        <v>1796</v>
      </c>
      <c r="E7609" s="3" t="s">
        <v>1369</v>
      </c>
      <c r="F7609" s="3">
        <v>29170</v>
      </c>
      <c r="G7609" s="3" t="str">
        <f t="shared" si="118"/>
        <v xml:space="preserve">광주 </v>
      </c>
      <c r="H7609" s="2" t="s">
        <v>36002</v>
      </c>
      <c r="I7609" s="2" t="s">
        <v>393</v>
      </c>
      <c r="J7609" s="2" t="s">
        <v>36001</v>
      </c>
    </row>
    <row r="7610" spans="1:10" x14ac:dyDescent="0.3">
      <c r="A7610" s="3">
        <v>12901</v>
      </c>
      <c r="B7610" s="3">
        <v>4088198269</v>
      </c>
      <c r="C7610" s="2" t="s">
        <v>36110</v>
      </c>
      <c r="D7610" s="2" t="s">
        <v>239</v>
      </c>
      <c r="E7610" s="3" t="s">
        <v>240</v>
      </c>
      <c r="F7610" s="3">
        <v>29155</v>
      </c>
      <c r="G7610" s="3" t="str">
        <f t="shared" si="118"/>
        <v xml:space="preserve">광주 </v>
      </c>
      <c r="H7610" s="2" t="s">
        <v>36112</v>
      </c>
      <c r="I7610" s="2" t="s">
        <v>5</v>
      </c>
      <c r="J7610" s="2" t="s">
        <v>36111</v>
      </c>
    </row>
    <row r="7611" spans="1:10" x14ac:dyDescent="0.3">
      <c r="A7611" s="3">
        <v>13064</v>
      </c>
      <c r="B7611" s="3">
        <v>4108161431</v>
      </c>
      <c r="C7611" s="2" t="s">
        <v>36537</v>
      </c>
      <c r="D7611" s="2" t="s">
        <v>1</v>
      </c>
      <c r="E7611" s="3" t="s">
        <v>2</v>
      </c>
      <c r="F7611" s="3">
        <v>29200</v>
      </c>
      <c r="G7611" s="3" t="str">
        <f t="shared" si="118"/>
        <v xml:space="preserve">광주 </v>
      </c>
      <c r="H7611" s="2" t="s">
        <v>36539</v>
      </c>
      <c r="I7611" s="2" t="s">
        <v>63</v>
      </c>
      <c r="J7611" s="2" t="s">
        <v>36538</v>
      </c>
    </row>
    <row r="7612" spans="1:10" x14ac:dyDescent="0.3">
      <c r="A7612" s="3">
        <v>13152</v>
      </c>
      <c r="B7612" s="3">
        <v>4098152816</v>
      </c>
      <c r="C7612" s="2" t="s">
        <v>36776</v>
      </c>
      <c r="D7612" s="2" t="s">
        <v>1</v>
      </c>
      <c r="E7612" s="3" t="s">
        <v>2</v>
      </c>
      <c r="F7612" s="3">
        <v>29170</v>
      </c>
      <c r="G7612" s="3" t="str">
        <f t="shared" si="118"/>
        <v xml:space="preserve">광주 </v>
      </c>
      <c r="H7612" s="2" t="s">
        <v>36778</v>
      </c>
      <c r="I7612" s="2" t="s">
        <v>1068</v>
      </c>
      <c r="J7612" s="2" t="s">
        <v>36777</v>
      </c>
    </row>
    <row r="7613" spans="1:10" x14ac:dyDescent="0.3">
      <c r="A7613" s="3">
        <v>13153</v>
      </c>
      <c r="B7613" s="3">
        <v>4108153192</v>
      </c>
      <c r="C7613" s="2" t="s">
        <v>36779</v>
      </c>
      <c r="D7613" s="2" t="s">
        <v>1</v>
      </c>
      <c r="E7613" s="3" t="s">
        <v>2</v>
      </c>
      <c r="F7613" s="3">
        <v>29200</v>
      </c>
      <c r="G7613" s="3" t="str">
        <f t="shared" si="118"/>
        <v xml:space="preserve">광주 </v>
      </c>
      <c r="H7613" s="2" t="s">
        <v>36781</v>
      </c>
      <c r="I7613" s="2" t="s">
        <v>1954</v>
      </c>
      <c r="J7613" s="2" t="s">
        <v>36780</v>
      </c>
    </row>
    <row r="7614" spans="1:10" x14ac:dyDescent="0.3">
      <c r="A7614" s="3">
        <v>13189</v>
      </c>
      <c r="B7614" s="3">
        <v>4099125282</v>
      </c>
      <c r="C7614" s="2" t="s">
        <v>36872</v>
      </c>
      <c r="D7614" s="2" t="s">
        <v>1</v>
      </c>
      <c r="E7614" s="3" t="s">
        <v>2</v>
      </c>
      <c r="F7614" s="3">
        <v>29170</v>
      </c>
      <c r="G7614" s="3" t="str">
        <f t="shared" si="118"/>
        <v xml:space="preserve">광주 </v>
      </c>
      <c r="H7614" s="2" t="s">
        <v>36874</v>
      </c>
      <c r="I7614" s="2" t="s">
        <v>1859</v>
      </c>
      <c r="J7614" s="2" t="s">
        <v>36873</v>
      </c>
    </row>
    <row r="7615" spans="1:10" x14ac:dyDescent="0.3">
      <c r="A7615" s="3">
        <v>13190</v>
      </c>
      <c r="B7615" s="3">
        <v>4108142512</v>
      </c>
      <c r="C7615" s="2" t="s">
        <v>36875</v>
      </c>
      <c r="D7615" s="2" t="s">
        <v>1</v>
      </c>
      <c r="E7615" s="3" t="s">
        <v>2</v>
      </c>
      <c r="F7615" s="3">
        <v>29200</v>
      </c>
      <c r="G7615" s="3" t="str">
        <f t="shared" si="118"/>
        <v xml:space="preserve">광주 </v>
      </c>
      <c r="H7615" s="2" t="s">
        <v>36877</v>
      </c>
      <c r="I7615" s="2" t="s">
        <v>1040</v>
      </c>
      <c r="J7615" s="2" t="s">
        <v>36876</v>
      </c>
    </row>
    <row r="7616" spans="1:10" x14ac:dyDescent="0.3">
      <c r="A7616" s="3">
        <v>13191</v>
      </c>
      <c r="B7616" s="3">
        <v>4108608616</v>
      </c>
      <c r="C7616" s="2" t="s">
        <v>36878</v>
      </c>
      <c r="D7616" s="2" t="s">
        <v>1</v>
      </c>
      <c r="E7616" s="3" t="s">
        <v>2</v>
      </c>
      <c r="F7616" s="3">
        <v>29200</v>
      </c>
      <c r="G7616" s="3" t="str">
        <f t="shared" si="118"/>
        <v xml:space="preserve">광주 </v>
      </c>
      <c r="H7616" s="2" t="s">
        <v>36880</v>
      </c>
      <c r="I7616" s="2" t="s">
        <v>1898</v>
      </c>
      <c r="J7616" s="2" t="s">
        <v>36879</v>
      </c>
    </row>
    <row r="7617" spans="1:10" x14ac:dyDescent="0.3">
      <c r="A7617" s="3">
        <v>13192</v>
      </c>
      <c r="B7617" s="3">
        <v>4108658834</v>
      </c>
      <c r="C7617" s="2" t="s">
        <v>36881</v>
      </c>
      <c r="D7617" s="2" t="s">
        <v>1</v>
      </c>
      <c r="E7617" s="3" t="s">
        <v>2</v>
      </c>
      <c r="F7617" s="3">
        <v>29200</v>
      </c>
      <c r="G7617" s="3" t="str">
        <f t="shared" si="118"/>
        <v xml:space="preserve">광주 </v>
      </c>
      <c r="H7617" s="2" t="s">
        <v>36883</v>
      </c>
      <c r="I7617" s="2" t="s">
        <v>260</v>
      </c>
      <c r="J7617" s="2" t="s">
        <v>36882</v>
      </c>
    </row>
    <row r="7618" spans="1:10" x14ac:dyDescent="0.3">
      <c r="A7618" s="3">
        <v>13262</v>
      </c>
      <c r="B7618" s="3">
        <v>4098182474</v>
      </c>
      <c r="C7618" s="2" t="s">
        <v>37068</v>
      </c>
      <c r="D7618" s="2" t="s">
        <v>1</v>
      </c>
      <c r="E7618" s="3" t="s">
        <v>2</v>
      </c>
      <c r="F7618" s="3">
        <v>29170</v>
      </c>
      <c r="G7618" s="3" t="str">
        <f t="shared" si="118"/>
        <v xml:space="preserve">광주 </v>
      </c>
      <c r="H7618" s="2" t="s">
        <v>37070</v>
      </c>
      <c r="I7618" s="2" t="s">
        <v>7111</v>
      </c>
      <c r="J7618" s="2" t="s">
        <v>37069</v>
      </c>
    </row>
    <row r="7619" spans="1:10" x14ac:dyDescent="0.3">
      <c r="A7619" s="3">
        <v>13467</v>
      </c>
      <c r="B7619" s="3">
        <v>4108165586</v>
      </c>
      <c r="C7619" s="2" t="s">
        <v>37626</v>
      </c>
      <c r="D7619" s="2" t="s">
        <v>1</v>
      </c>
      <c r="E7619" s="3" t="s">
        <v>2</v>
      </c>
      <c r="F7619" s="3">
        <v>29200</v>
      </c>
      <c r="G7619" s="3" t="str">
        <f t="shared" ref="G7619:G7682" si="119">LEFT(H7619,3)</f>
        <v xml:space="preserve">광주 </v>
      </c>
      <c r="H7619" s="2" t="s">
        <v>37628</v>
      </c>
      <c r="I7619" s="2" t="s">
        <v>601</v>
      </c>
      <c r="J7619" s="2" t="s">
        <v>37627</v>
      </c>
    </row>
    <row r="7620" spans="1:10" x14ac:dyDescent="0.3">
      <c r="A7620" s="3">
        <v>13536</v>
      </c>
      <c r="B7620" s="3">
        <v>4108108800</v>
      </c>
      <c r="C7620" s="2" t="s">
        <v>37818</v>
      </c>
      <c r="D7620" s="2" t="s">
        <v>2662</v>
      </c>
      <c r="E7620" s="3" t="s">
        <v>133</v>
      </c>
      <c r="F7620" s="3">
        <v>29200</v>
      </c>
      <c r="G7620" s="3" t="str">
        <f t="shared" si="119"/>
        <v xml:space="preserve">광주 </v>
      </c>
      <c r="H7620" s="2" t="s">
        <v>37820</v>
      </c>
      <c r="I7620" s="2" t="s">
        <v>2447</v>
      </c>
      <c r="J7620" s="2" t="s">
        <v>37819</v>
      </c>
    </row>
    <row r="7621" spans="1:10" x14ac:dyDescent="0.3">
      <c r="A7621" s="3">
        <v>13578</v>
      </c>
      <c r="B7621" s="3">
        <v>4102299191</v>
      </c>
      <c r="C7621" s="2" t="s">
        <v>37931</v>
      </c>
      <c r="D7621" s="2" t="s">
        <v>1</v>
      </c>
      <c r="E7621" s="3" t="s">
        <v>2</v>
      </c>
      <c r="F7621" s="3">
        <v>29200</v>
      </c>
      <c r="G7621" s="3" t="str">
        <f t="shared" si="119"/>
        <v xml:space="preserve">광주 </v>
      </c>
      <c r="H7621" s="2" t="s">
        <v>37933</v>
      </c>
      <c r="I7621" s="2" t="s">
        <v>4333</v>
      </c>
      <c r="J7621" s="2" t="s">
        <v>37932</v>
      </c>
    </row>
    <row r="7622" spans="1:10" x14ac:dyDescent="0.3">
      <c r="A7622" s="3">
        <v>13775</v>
      </c>
      <c r="B7622" s="3">
        <v>4098149801</v>
      </c>
      <c r="C7622" s="2" t="s">
        <v>38447</v>
      </c>
      <c r="D7622" s="2" t="s">
        <v>1</v>
      </c>
      <c r="E7622" s="3" t="s">
        <v>2</v>
      </c>
      <c r="F7622" s="3">
        <v>29170</v>
      </c>
      <c r="G7622" s="3" t="str">
        <f t="shared" si="119"/>
        <v xml:space="preserve">광주 </v>
      </c>
      <c r="H7622" s="2" t="s">
        <v>38449</v>
      </c>
      <c r="I7622" s="2" t="s">
        <v>941</v>
      </c>
      <c r="J7622" s="2" t="s">
        <v>38448</v>
      </c>
    </row>
    <row r="7623" spans="1:10" x14ac:dyDescent="0.3">
      <c r="A7623" s="3">
        <v>13891</v>
      </c>
      <c r="B7623" s="3">
        <v>4098186960</v>
      </c>
      <c r="C7623" s="2" t="s">
        <v>38742</v>
      </c>
      <c r="D7623" s="2" t="s">
        <v>1</v>
      </c>
      <c r="E7623" s="3" t="s">
        <v>2</v>
      </c>
      <c r="F7623" s="3">
        <v>29170</v>
      </c>
      <c r="G7623" s="3" t="str">
        <f t="shared" si="119"/>
        <v xml:space="preserve">광주 </v>
      </c>
      <c r="H7623" s="2" t="s">
        <v>38744</v>
      </c>
      <c r="I7623" s="2" t="s">
        <v>13</v>
      </c>
      <c r="J7623" s="2" t="s">
        <v>38743</v>
      </c>
    </row>
    <row r="7624" spans="1:10" x14ac:dyDescent="0.3">
      <c r="A7624" s="3">
        <v>13893</v>
      </c>
      <c r="B7624" s="3">
        <v>4128116801</v>
      </c>
      <c r="C7624" s="2" t="s">
        <v>38745</v>
      </c>
      <c r="D7624" s="2" t="s">
        <v>1</v>
      </c>
      <c r="E7624" s="3" t="s">
        <v>2</v>
      </c>
      <c r="F7624" s="3">
        <v>29170</v>
      </c>
      <c r="G7624" s="3" t="str">
        <f t="shared" si="119"/>
        <v xml:space="preserve">광주 </v>
      </c>
      <c r="H7624" s="2" t="s">
        <v>38747</v>
      </c>
      <c r="I7624" s="2" t="s">
        <v>5</v>
      </c>
      <c r="J7624" s="2" t="s">
        <v>38746</v>
      </c>
    </row>
    <row r="7625" spans="1:10" x14ac:dyDescent="0.3">
      <c r="A7625" s="3">
        <v>14080</v>
      </c>
      <c r="B7625" s="3">
        <v>4108165626</v>
      </c>
      <c r="C7625" s="2" t="s">
        <v>39261</v>
      </c>
      <c r="D7625" s="2" t="s">
        <v>1</v>
      </c>
      <c r="E7625" s="3" t="s">
        <v>2</v>
      </c>
      <c r="F7625" s="3">
        <v>29200</v>
      </c>
      <c r="G7625" s="3" t="str">
        <f t="shared" si="119"/>
        <v xml:space="preserve">광주 </v>
      </c>
      <c r="H7625" s="2" t="s">
        <v>39263</v>
      </c>
      <c r="I7625" s="2" t="s">
        <v>63</v>
      </c>
      <c r="J7625" s="2" t="s">
        <v>39262</v>
      </c>
    </row>
    <row r="7626" spans="1:10" x14ac:dyDescent="0.3">
      <c r="A7626" s="3">
        <v>14081</v>
      </c>
      <c r="B7626" s="3">
        <v>4108178039</v>
      </c>
      <c r="C7626" s="2" t="s">
        <v>15495</v>
      </c>
      <c r="D7626" s="2" t="s">
        <v>1</v>
      </c>
      <c r="E7626" s="3" t="s">
        <v>2</v>
      </c>
      <c r="F7626" s="3">
        <v>29200</v>
      </c>
      <c r="G7626" s="3" t="str">
        <f t="shared" si="119"/>
        <v xml:space="preserve">광주 </v>
      </c>
      <c r="H7626" s="2" t="s">
        <v>39265</v>
      </c>
      <c r="I7626" s="2" t="s">
        <v>260</v>
      </c>
      <c r="J7626" s="2" t="s">
        <v>39264</v>
      </c>
    </row>
    <row r="7627" spans="1:10" x14ac:dyDescent="0.3">
      <c r="A7627" s="3">
        <v>14165</v>
      </c>
      <c r="B7627" s="3">
        <v>4108136887</v>
      </c>
      <c r="C7627" s="2" t="s">
        <v>39491</v>
      </c>
      <c r="D7627" s="2" t="s">
        <v>1</v>
      </c>
      <c r="E7627" s="3" t="s">
        <v>2</v>
      </c>
      <c r="F7627" s="3">
        <v>29200</v>
      </c>
      <c r="G7627" s="3" t="str">
        <f t="shared" si="119"/>
        <v xml:space="preserve">광주 </v>
      </c>
      <c r="H7627" s="2" t="s">
        <v>39493</v>
      </c>
      <c r="I7627" s="2" t="s">
        <v>63</v>
      </c>
      <c r="J7627" s="2" t="s">
        <v>39492</v>
      </c>
    </row>
    <row r="7628" spans="1:10" x14ac:dyDescent="0.3">
      <c r="A7628" s="3">
        <v>14166</v>
      </c>
      <c r="B7628" s="3">
        <v>4108176569</v>
      </c>
      <c r="C7628" s="2" t="s">
        <v>39494</v>
      </c>
      <c r="D7628" s="2" t="s">
        <v>1</v>
      </c>
      <c r="E7628" s="3" t="s">
        <v>2</v>
      </c>
      <c r="F7628" s="3">
        <v>29200</v>
      </c>
      <c r="G7628" s="3" t="str">
        <f t="shared" si="119"/>
        <v xml:space="preserve">광주 </v>
      </c>
      <c r="H7628" s="2" t="s">
        <v>39496</v>
      </c>
      <c r="I7628" s="2" t="s">
        <v>413</v>
      </c>
      <c r="J7628" s="2" t="s">
        <v>39495</v>
      </c>
    </row>
    <row r="7629" spans="1:10" x14ac:dyDescent="0.3">
      <c r="A7629" s="3">
        <v>14197</v>
      </c>
      <c r="B7629" s="3">
        <v>4098158479</v>
      </c>
      <c r="C7629" s="2" t="s">
        <v>39580</v>
      </c>
      <c r="D7629" s="2" t="s">
        <v>1</v>
      </c>
      <c r="E7629" s="3" t="s">
        <v>2</v>
      </c>
      <c r="F7629" s="3">
        <v>29170</v>
      </c>
      <c r="G7629" s="3" t="str">
        <f t="shared" si="119"/>
        <v xml:space="preserve">광주 </v>
      </c>
      <c r="H7629" s="2" t="s">
        <v>39582</v>
      </c>
      <c r="I7629" s="2" t="s">
        <v>63</v>
      </c>
      <c r="J7629" s="2" t="s">
        <v>39581</v>
      </c>
    </row>
    <row r="7630" spans="1:10" x14ac:dyDescent="0.3">
      <c r="A7630" s="3">
        <v>14235</v>
      </c>
      <c r="B7630" s="3">
        <v>4108617930</v>
      </c>
      <c r="C7630" s="2" t="s">
        <v>39682</v>
      </c>
      <c r="D7630" s="2" t="s">
        <v>1</v>
      </c>
      <c r="E7630" s="3" t="s">
        <v>2</v>
      </c>
      <c r="F7630" s="3">
        <v>29200</v>
      </c>
      <c r="G7630" s="3" t="str">
        <f t="shared" si="119"/>
        <v xml:space="preserve">광주 </v>
      </c>
      <c r="H7630" s="2" t="s">
        <v>39684</v>
      </c>
      <c r="I7630" s="2" t="s">
        <v>1011</v>
      </c>
      <c r="J7630" s="2" t="s">
        <v>39683</v>
      </c>
    </row>
    <row r="7631" spans="1:10" x14ac:dyDescent="0.3">
      <c r="A7631" s="3">
        <v>14271</v>
      </c>
      <c r="B7631" s="3">
        <v>4108601030</v>
      </c>
      <c r="C7631" s="2" t="s">
        <v>39775</v>
      </c>
      <c r="D7631" s="2" t="s">
        <v>1</v>
      </c>
      <c r="E7631" s="3" t="s">
        <v>2</v>
      </c>
      <c r="F7631" s="3">
        <v>29200</v>
      </c>
      <c r="G7631" s="3" t="str">
        <f t="shared" si="119"/>
        <v xml:space="preserve">광주 </v>
      </c>
      <c r="H7631" s="2" t="s">
        <v>39777</v>
      </c>
      <c r="I7631" s="2" t="s">
        <v>260</v>
      </c>
      <c r="J7631" s="2" t="s">
        <v>39776</v>
      </c>
    </row>
    <row r="7632" spans="1:10" x14ac:dyDescent="0.3">
      <c r="A7632" s="3">
        <v>14285</v>
      </c>
      <c r="B7632" s="3">
        <v>1138163557</v>
      </c>
      <c r="C7632" s="2" t="s">
        <v>39806</v>
      </c>
      <c r="D7632" s="2" t="s">
        <v>1796</v>
      </c>
      <c r="E7632" s="3" t="s">
        <v>1369</v>
      </c>
      <c r="F7632" s="3">
        <v>29170</v>
      </c>
      <c r="G7632" s="3" t="str">
        <f t="shared" si="119"/>
        <v xml:space="preserve">광주 </v>
      </c>
      <c r="H7632" s="2" t="s">
        <v>39808</v>
      </c>
      <c r="I7632" s="2" t="s">
        <v>1011</v>
      </c>
      <c r="J7632" s="2" t="s">
        <v>39807</v>
      </c>
    </row>
    <row r="7633" spans="1:10" x14ac:dyDescent="0.3">
      <c r="A7633" s="3">
        <v>14312</v>
      </c>
      <c r="B7633" s="3">
        <v>4098121690</v>
      </c>
      <c r="C7633" s="2" t="s">
        <v>39878</v>
      </c>
      <c r="D7633" s="2" t="s">
        <v>1</v>
      </c>
      <c r="E7633" s="3" t="s">
        <v>2</v>
      </c>
      <c r="F7633" s="3">
        <v>29170</v>
      </c>
      <c r="G7633" s="3" t="str">
        <f t="shared" si="119"/>
        <v xml:space="preserve">광주 </v>
      </c>
      <c r="H7633" s="2" t="s">
        <v>39880</v>
      </c>
      <c r="I7633" s="2" t="s">
        <v>3776</v>
      </c>
      <c r="J7633" s="2" t="s">
        <v>39879</v>
      </c>
    </row>
    <row r="7634" spans="1:10" x14ac:dyDescent="0.3">
      <c r="A7634" s="3">
        <v>14313</v>
      </c>
      <c r="B7634" s="3">
        <v>4108151438</v>
      </c>
      <c r="C7634" s="2" t="s">
        <v>39881</v>
      </c>
      <c r="D7634" s="2" t="s">
        <v>1</v>
      </c>
      <c r="E7634" s="3" t="s">
        <v>2</v>
      </c>
      <c r="F7634" s="3">
        <v>29200</v>
      </c>
      <c r="G7634" s="3" t="str">
        <f t="shared" si="119"/>
        <v xml:space="preserve">광주 </v>
      </c>
      <c r="H7634" s="2" t="s">
        <v>39883</v>
      </c>
      <c r="I7634" s="2" t="s">
        <v>1634</v>
      </c>
      <c r="J7634" s="2" t="s">
        <v>39882</v>
      </c>
    </row>
    <row r="7635" spans="1:10" x14ac:dyDescent="0.3">
      <c r="A7635" s="3">
        <v>14495</v>
      </c>
      <c r="B7635" s="3">
        <v>1308113498</v>
      </c>
      <c r="C7635" s="2" t="s">
        <v>40364</v>
      </c>
      <c r="D7635" s="2" t="s">
        <v>132</v>
      </c>
      <c r="E7635" s="3" t="s">
        <v>133</v>
      </c>
      <c r="F7635" s="3">
        <v>29200</v>
      </c>
      <c r="G7635" s="3" t="str">
        <f t="shared" si="119"/>
        <v xml:space="preserve">광주 </v>
      </c>
      <c r="H7635" s="2" t="s">
        <v>40366</v>
      </c>
      <c r="I7635" s="2" t="s">
        <v>40367</v>
      </c>
      <c r="J7635" s="2" t="s">
        <v>40365</v>
      </c>
    </row>
    <row r="7636" spans="1:10" x14ac:dyDescent="0.3">
      <c r="A7636" s="3">
        <v>14584</v>
      </c>
      <c r="B7636" s="3">
        <v>4088164153</v>
      </c>
      <c r="C7636" s="2" t="s">
        <v>40602</v>
      </c>
      <c r="D7636" s="2" t="s">
        <v>1</v>
      </c>
      <c r="E7636" s="3" t="s">
        <v>2</v>
      </c>
      <c r="F7636" s="3">
        <v>29200</v>
      </c>
      <c r="G7636" s="3" t="str">
        <f t="shared" si="119"/>
        <v xml:space="preserve">광주 </v>
      </c>
      <c r="H7636" s="2" t="s">
        <v>40604</v>
      </c>
      <c r="I7636" s="2" t="s">
        <v>1755</v>
      </c>
      <c r="J7636" s="2" t="s">
        <v>40603</v>
      </c>
    </row>
    <row r="7637" spans="1:10" x14ac:dyDescent="0.3">
      <c r="A7637" s="3">
        <v>14646</v>
      </c>
      <c r="B7637" s="3">
        <v>4098174784</v>
      </c>
      <c r="C7637" s="2" t="s">
        <v>40766</v>
      </c>
      <c r="D7637" s="2" t="s">
        <v>1</v>
      </c>
      <c r="E7637" s="3" t="s">
        <v>2</v>
      </c>
      <c r="F7637" s="3">
        <v>29170</v>
      </c>
      <c r="G7637" s="3" t="str">
        <f t="shared" si="119"/>
        <v xml:space="preserve">광주 </v>
      </c>
      <c r="H7637" s="2" t="s">
        <v>40768</v>
      </c>
      <c r="I7637" s="2" t="s">
        <v>63</v>
      </c>
      <c r="J7637" s="2" t="s">
        <v>40767</v>
      </c>
    </row>
    <row r="7638" spans="1:10" x14ac:dyDescent="0.3">
      <c r="A7638" s="3">
        <v>14694</v>
      </c>
      <c r="B7638" s="3">
        <v>4108141492</v>
      </c>
      <c r="C7638" s="2" t="s">
        <v>40896</v>
      </c>
      <c r="D7638" s="2" t="s">
        <v>1</v>
      </c>
      <c r="E7638" s="3" t="s">
        <v>2</v>
      </c>
      <c r="F7638" s="3">
        <v>29170</v>
      </c>
      <c r="G7638" s="3" t="str">
        <f t="shared" si="119"/>
        <v xml:space="preserve">광주 </v>
      </c>
      <c r="H7638" s="2" t="s">
        <v>40898</v>
      </c>
      <c r="I7638" s="2" t="s">
        <v>667</v>
      </c>
      <c r="J7638" s="2" t="s">
        <v>40897</v>
      </c>
    </row>
    <row r="7639" spans="1:10" x14ac:dyDescent="0.3">
      <c r="A7639" s="3">
        <v>14695</v>
      </c>
      <c r="B7639" s="3">
        <v>4108185369</v>
      </c>
      <c r="C7639" s="2" t="s">
        <v>40899</v>
      </c>
      <c r="D7639" s="2" t="s">
        <v>1</v>
      </c>
      <c r="E7639" s="3" t="s">
        <v>2</v>
      </c>
      <c r="F7639" s="3">
        <v>29200</v>
      </c>
      <c r="G7639" s="3" t="str">
        <f t="shared" si="119"/>
        <v xml:space="preserve">광주 </v>
      </c>
      <c r="H7639" s="2" t="s">
        <v>40901</v>
      </c>
      <c r="I7639" s="2" t="s">
        <v>631</v>
      </c>
      <c r="J7639" s="2" t="s">
        <v>40900</v>
      </c>
    </row>
    <row r="7640" spans="1:10" x14ac:dyDescent="0.3">
      <c r="A7640" s="3">
        <v>14734</v>
      </c>
      <c r="B7640" s="3">
        <v>4098138610</v>
      </c>
      <c r="C7640" s="2" t="s">
        <v>41009</v>
      </c>
      <c r="D7640" s="2" t="s">
        <v>1</v>
      </c>
      <c r="E7640" s="3" t="s">
        <v>2</v>
      </c>
      <c r="F7640" s="3">
        <v>29170</v>
      </c>
      <c r="G7640" s="3" t="str">
        <f t="shared" si="119"/>
        <v xml:space="preserve">광주 </v>
      </c>
      <c r="H7640" s="2" t="s">
        <v>35510</v>
      </c>
      <c r="I7640" s="2" t="s">
        <v>210</v>
      </c>
      <c r="J7640" s="2" t="s">
        <v>35509</v>
      </c>
    </row>
    <row r="7641" spans="1:10" x14ac:dyDescent="0.3">
      <c r="A7641" s="3">
        <v>14735</v>
      </c>
      <c r="B7641" s="3">
        <v>4098184171</v>
      </c>
      <c r="C7641" s="2" t="s">
        <v>41010</v>
      </c>
      <c r="D7641" s="2" t="s">
        <v>1</v>
      </c>
      <c r="E7641" s="3" t="s">
        <v>2</v>
      </c>
      <c r="F7641" s="3">
        <v>29170</v>
      </c>
      <c r="G7641" s="3" t="str">
        <f t="shared" si="119"/>
        <v xml:space="preserve">광주 </v>
      </c>
      <c r="H7641" s="2" t="s">
        <v>41012</v>
      </c>
      <c r="I7641" s="2" t="s">
        <v>2687</v>
      </c>
      <c r="J7641" s="2" t="s">
        <v>41011</v>
      </c>
    </row>
    <row r="7642" spans="1:10" x14ac:dyDescent="0.3">
      <c r="A7642" s="3">
        <v>14807</v>
      </c>
      <c r="B7642" s="3">
        <v>4100819172</v>
      </c>
      <c r="C7642" s="2" t="s">
        <v>41201</v>
      </c>
      <c r="D7642" s="2" t="s">
        <v>1</v>
      </c>
      <c r="E7642" s="3" t="s">
        <v>2</v>
      </c>
      <c r="F7642" s="3">
        <v>29200</v>
      </c>
      <c r="G7642" s="3" t="str">
        <f t="shared" si="119"/>
        <v xml:space="preserve">광주 </v>
      </c>
      <c r="H7642" s="2" t="s">
        <v>41203</v>
      </c>
      <c r="I7642" s="2" t="s">
        <v>1859</v>
      </c>
      <c r="J7642" s="2" t="s">
        <v>41202</v>
      </c>
    </row>
    <row r="7643" spans="1:10" x14ac:dyDescent="0.3">
      <c r="A7643" s="3">
        <v>14849</v>
      </c>
      <c r="B7643" s="3">
        <v>4098610392</v>
      </c>
      <c r="C7643" s="2" t="s">
        <v>41310</v>
      </c>
      <c r="D7643" s="2" t="s">
        <v>1796</v>
      </c>
      <c r="E7643" s="3" t="s">
        <v>1369</v>
      </c>
      <c r="F7643" s="3">
        <v>29170</v>
      </c>
      <c r="G7643" s="3" t="str">
        <f t="shared" si="119"/>
        <v xml:space="preserve">광주 </v>
      </c>
      <c r="H7643" s="2" t="s">
        <v>31385</v>
      </c>
      <c r="I7643" s="2" t="s">
        <v>986</v>
      </c>
      <c r="J7643" s="2" t="s">
        <v>41311</v>
      </c>
    </row>
    <row r="7644" spans="1:10" x14ac:dyDescent="0.3">
      <c r="A7644" s="3">
        <v>14888</v>
      </c>
      <c r="B7644" s="3">
        <v>4108175008</v>
      </c>
      <c r="C7644" s="2" t="s">
        <v>41404</v>
      </c>
      <c r="D7644" s="2" t="s">
        <v>1</v>
      </c>
      <c r="E7644" s="3" t="s">
        <v>2</v>
      </c>
      <c r="F7644" s="3">
        <v>29140</v>
      </c>
      <c r="G7644" s="3" t="str">
        <f t="shared" si="119"/>
        <v xml:space="preserve">광주 </v>
      </c>
      <c r="H7644" s="2" t="s">
        <v>41406</v>
      </c>
      <c r="I7644" s="2" t="s">
        <v>747</v>
      </c>
      <c r="J7644" s="2" t="s">
        <v>41405</v>
      </c>
    </row>
    <row r="7645" spans="1:10" x14ac:dyDescent="0.3">
      <c r="A7645" s="3">
        <v>15011</v>
      </c>
      <c r="B7645" s="3">
        <v>4108172753</v>
      </c>
      <c r="C7645" s="2" t="s">
        <v>41734</v>
      </c>
      <c r="D7645" s="2" t="s">
        <v>1796</v>
      </c>
      <c r="E7645" s="3" t="s">
        <v>1369</v>
      </c>
      <c r="F7645" s="3">
        <v>29200</v>
      </c>
      <c r="G7645" s="3" t="str">
        <f t="shared" si="119"/>
        <v xml:space="preserve">광주 </v>
      </c>
      <c r="H7645" s="2" t="s">
        <v>41736</v>
      </c>
      <c r="I7645" s="2" t="s">
        <v>4142</v>
      </c>
      <c r="J7645" s="2" t="s">
        <v>41735</v>
      </c>
    </row>
    <row r="7646" spans="1:10" x14ac:dyDescent="0.3">
      <c r="A7646" s="3">
        <v>15142</v>
      </c>
      <c r="B7646" s="3">
        <v>4098179509</v>
      </c>
      <c r="C7646" s="2" t="s">
        <v>42090</v>
      </c>
      <c r="D7646" s="2" t="s">
        <v>1</v>
      </c>
      <c r="E7646" s="3" t="s">
        <v>2</v>
      </c>
      <c r="F7646" s="3">
        <v>29170</v>
      </c>
      <c r="G7646" s="3" t="str">
        <f t="shared" si="119"/>
        <v xml:space="preserve">광주 </v>
      </c>
      <c r="H7646" s="2" t="s">
        <v>42092</v>
      </c>
      <c r="I7646" s="2" t="s">
        <v>1234</v>
      </c>
      <c r="J7646" s="2" t="s">
        <v>42091</v>
      </c>
    </row>
    <row r="7647" spans="1:10" x14ac:dyDescent="0.3">
      <c r="A7647" s="3">
        <v>15179</v>
      </c>
      <c r="B7647" s="3">
        <v>4108189026</v>
      </c>
      <c r="C7647" s="2" t="s">
        <v>42183</v>
      </c>
      <c r="D7647" s="2" t="s">
        <v>1</v>
      </c>
      <c r="E7647" s="3" t="s">
        <v>2</v>
      </c>
      <c r="F7647" s="3">
        <v>29200</v>
      </c>
      <c r="G7647" s="3" t="str">
        <f t="shared" si="119"/>
        <v xml:space="preserve">광주 </v>
      </c>
      <c r="H7647" s="2" t="s">
        <v>42185</v>
      </c>
      <c r="I7647" s="2" t="s">
        <v>63</v>
      </c>
      <c r="J7647" s="2" t="s">
        <v>42184</v>
      </c>
    </row>
    <row r="7648" spans="1:10" x14ac:dyDescent="0.3">
      <c r="A7648" s="3">
        <v>15223</v>
      </c>
      <c r="B7648" s="3">
        <v>4108128164</v>
      </c>
      <c r="C7648" s="2" t="s">
        <v>42297</v>
      </c>
      <c r="D7648" s="2" t="s">
        <v>132</v>
      </c>
      <c r="E7648" s="3" t="s">
        <v>133</v>
      </c>
      <c r="F7648" s="3">
        <v>29200</v>
      </c>
      <c r="G7648" s="3" t="str">
        <f t="shared" si="119"/>
        <v xml:space="preserve">광주 </v>
      </c>
      <c r="H7648" s="2" t="s">
        <v>42299</v>
      </c>
      <c r="I7648" s="2" t="s">
        <v>260</v>
      </c>
      <c r="J7648" s="2" t="s">
        <v>42298</v>
      </c>
    </row>
    <row r="7649" spans="1:10" x14ac:dyDescent="0.3">
      <c r="A7649" s="3">
        <v>15225</v>
      </c>
      <c r="B7649" s="3">
        <v>4108607451</v>
      </c>
      <c r="C7649" s="2" t="s">
        <v>42303</v>
      </c>
      <c r="D7649" s="2" t="s">
        <v>1</v>
      </c>
      <c r="E7649" s="3" t="s">
        <v>2</v>
      </c>
      <c r="F7649" s="3">
        <v>29200</v>
      </c>
      <c r="G7649" s="3" t="str">
        <f t="shared" si="119"/>
        <v xml:space="preserve">광주 </v>
      </c>
      <c r="H7649" s="2" t="s">
        <v>42305</v>
      </c>
      <c r="I7649" s="2" t="s">
        <v>2102</v>
      </c>
      <c r="J7649" s="2" t="s">
        <v>42304</v>
      </c>
    </row>
    <row r="7650" spans="1:10" x14ac:dyDescent="0.3">
      <c r="A7650" s="3">
        <v>15257</v>
      </c>
      <c r="B7650" s="3">
        <v>4108157242</v>
      </c>
      <c r="C7650" s="2" t="s">
        <v>42387</v>
      </c>
      <c r="D7650" s="2" t="s">
        <v>1</v>
      </c>
      <c r="E7650" s="3" t="s">
        <v>2</v>
      </c>
      <c r="F7650" s="3">
        <v>29170</v>
      </c>
      <c r="G7650" s="3" t="str">
        <f t="shared" si="119"/>
        <v xml:space="preserve">광주 </v>
      </c>
      <c r="H7650" s="2" t="s">
        <v>42389</v>
      </c>
      <c r="I7650" s="2" t="s">
        <v>508</v>
      </c>
      <c r="J7650" s="2" t="s">
        <v>42388</v>
      </c>
    </row>
    <row r="7651" spans="1:10" x14ac:dyDescent="0.3">
      <c r="A7651" s="3">
        <v>15258</v>
      </c>
      <c r="B7651" s="3">
        <v>4108187445</v>
      </c>
      <c r="C7651" s="2" t="s">
        <v>42390</v>
      </c>
      <c r="D7651" s="2" t="s">
        <v>1</v>
      </c>
      <c r="E7651" s="3" t="s">
        <v>2</v>
      </c>
      <c r="F7651" s="3">
        <v>29200</v>
      </c>
      <c r="G7651" s="3" t="str">
        <f t="shared" si="119"/>
        <v xml:space="preserve">광주 </v>
      </c>
      <c r="H7651" s="2" t="s">
        <v>42392</v>
      </c>
      <c r="I7651" s="2" t="s">
        <v>667</v>
      </c>
      <c r="J7651" s="2" t="s">
        <v>42391</v>
      </c>
    </row>
    <row r="7652" spans="1:10" x14ac:dyDescent="0.3">
      <c r="A7652" s="3">
        <v>15290</v>
      </c>
      <c r="B7652" s="3">
        <v>4098189351</v>
      </c>
      <c r="C7652" s="2" t="s">
        <v>42471</v>
      </c>
      <c r="D7652" s="2" t="s">
        <v>1</v>
      </c>
      <c r="E7652" s="3" t="s">
        <v>2</v>
      </c>
      <c r="F7652" s="3">
        <v>29155</v>
      </c>
      <c r="G7652" s="3" t="str">
        <f t="shared" si="119"/>
        <v xml:space="preserve">광주 </v>
      </c>
      <c r="H7652" s="2" t="s">
        <v>42473</v>
      </c>
      <c r="I7652" s="2" t="s">
        <v>7496</v>
      </c>
      <c r="J7652" s="2" t="s">
        <v>42472</v>
      </c>
    </row>
    <row r="7653" spans="1:10" x14ac:dyDescent="0.3">
      <c r="A7653" s="3">
        <v>15398</v>
      </c>
      <c r="B7653" s="3">
        <v>4098132969</v>
      </c>
      <c r="C7653" s="2" t="s">
        <v>42748</v>
      </c>
      <c r="D7653" s="2" t="s">
        <v>1</v>
      </c>
      <c r="E7653" s="3" t="s">
        <v>2</v>
      </c>
      <c r="F7653" s="3">
        <v>29200</v>
      </c>
      <c r="G7653" s="3" t="str">
        <f t="shared" si="119"/>
        <v xml:space="preserve">광주 </v>
      </c>
      <c r="H7653" s="2" t="s">
        <v>42750</v>
      </c>
      <c r="I7653" s="2" t="s">
        <v>63</v>
      </c>
      <c r="J7653" s="2" t="s">
        <v>42749</v>
      </c>
    </row>
    <row r="7654" spans="1:10" x14ac:dyDescent="0.3">
      <c r="A7654" s="3">
        <v>15400</v>
      </c>
      <c r="B7654" s="3">
        <v>4108603829</v>
      </c>
      <c r="C7654" s="2" t="s">
        <v>35517</v>
      </c>
      <c r="D7654" s="2" t="s">
        <v>1</v>
      </c>
      <c r="E7654" s="3" t="s">
        <v>2</v>
      </c>
      <c r="F7654" s="3">
        <v>29200</v>
      </c>
      <c r="G7654" s="3" t="str">
        <f t="shared" si="119"/>
        <v xml:space="preserve">광주 </v>
      </c>
      <c r="H7654" s="2" t="s">
        <v>42755</v>
      </c>
      <c r="I7654" s="2" t="s">
        <v>99</v>
      </c>
      <c r="J7654" s="2" t="s">
        <v>42754</v>
      </c>
    </row>
    <row r="7655" spans="1:10" x14ac:dyDescent="0.3">
      <c r="A7655" s="3">
        <v>15401</v>
      </c>
      <c r="B7655" s="3">
        <v>4108637805</v>
      </c>
      <c r="C7655" s="2" t="s">
        <v>42756</v>
      </c>
      <c r="D7655" s="2" t="s">
        <v>1</v>
      </c>
      <c r="E7655" s="3" t="s">
        <v>2</v>
      </c>
      <c r="F7655" s="3">
        <v>29140</v>
      </c>
      <c r="G7655" s="3" t="str">
        <f t="shared" si="119"/>
        <v xml:space="preserve">광주 </v>
      </c>
      <c r="H7655" s="2" t="s">
        <v>42758</v>
      </c>
      <c r="I7655" s="2" t="s">
        <v>2350</v>
      </c>
      <c r="J7655" s="2" t="s">
        <v>42757</v>
      </c>
    </row>
    <row r="7656" spans="1:10" x14ac:dyDescent="0.3">
      <c r="A7656" s="3">
        <v>15444</v>
      </c>
      <c r="B7656" s="3">
        <v>4108625240</v>
      </c>
      <c r="C7656" s="2" t="s">
        <v>42875</v>
      </c>
      <c r="D7656" s="2" t="s">
        <v>1368</v>
      </c>
      <c r="E7656" s="3" t="s">
        <v>1369</v>
      </c>
      <c r="F7656" s="3">
        <v>29170</v>
      </c>
      <c r="G7656" s="3" t="str">
        <f t="shared" si="119"/>
        <v xml:space="preserve">광주 </v>
      </c>
      <c r="H7656" s="2" t="s">
        <v>42877</v>
      </c>
      <c r="I7656" s="2" t="s">
        <v>194</v>
      </c>
      <c r="J7656" s="2" t="s">
        <v>42876</v>
      </c>
    </row>
    <row r="7657" spans="1:10" x14ac:dyDescent="0.3">
      <c r="A7657" s="3">
        <v>15519</v>
      </c>
      <c r="B7657" s="3">
        <v>4108144562</v>
      </c>
      <c r="C7657" s="2" t="s">
        <v>19119</v>
      </c>
      <c r="D7657" s="2" t="s">
        <v>1</v>
      </c>
      <c r="E7657" s="3" t="s">
        <v>2</v>
      </c>
      <c r="F7657" s="3">
        <v>29200</v>
      </c>
      <c r="G7657" s="3" t="str">
        <f t="shared" si="119"/>
        <v xml:space="preserve">광주 </v>
      </c>
      <c r="H7657" s="2" t="s">
        <v>43086</v>
      </c>
      <c r="I7657" s="2" t="s">
        <v>176</v>
      </c>
      <c r="J7657" s="2" t="s">
        <v>43085</v>
      </c>
    </row>
    <row r="7658" spans="1:10" x14ac:dyDescent="0.3">
      <c r="A7658" s="3">
        <v>15520</v>
      </c>
      <c r="B7658" s="3">
        <v>4108162876</v>
      </c>
      <c r="C7658" s="2" t="s">
        <v>43087</v>
      </c>
      <c r="D7658" s="2" t="s">
        <v>1</v>
      </c>
      <c r="E7658" s="3" t="s">
        <v>2</v>
      </c>
      <c r="F7658" s="3">
        <v>29110</v>
      </c>
      <c r="G7658" s="3" t="str">
        <f t="shared" si="119"/>
        <v xml:space="preserve">광주 </v>
      </c>
      <c r="H7658" s="2" t="s">
        <v>43089</v>
      </c>
      <c r="I7658" s="2" t="s">
        <v>404</v>
      </c>
      <c r="J7658" s="2" t="s">
        <v>43088</v>
      </c>
    </row>
    <row r="7659" spans="1:10" x14ac:dyDescent="0.3">
      <c r="A7659" s="3">
        <v>15594</v>
      </c>
      <c r="B7659" s="3">
        <v>4088191868</v>
      </c>
      <c r="C7659" s="2" t="s">
        <v>43287</v>
      </c>
      <c r="D7659" s="2" t="s">
        <v>1</v>
      </c>
      <c r="E7659" s="3" t="s">
        <v>2</v>
      </c>
      <c r="F7659" s="3">
        <v>29155</v>
      </c>
      <c r="G7659" s="3" t="str">
        <f t="shared" si="119"/>
        <v xml:space="preserve">광주 </v>
      </c>
      <c r="H7659" s="2" t="s">
        <v>43289</v>
      </c>
      <c r="I7659" s="2" t="s">
        <v>737</v>
      </c>
      <c r="J7659" s="2" t="s">
        <v>43288</v>
      </c>
    </row>
    <row r="7660" spans="1:10" x14ac:dyDescent="0.3">
      <c r="A7660" s="3">
        <v>15701</v>
      </c>
      <c r="B7660" s="3">
        <v>4108151821</v>
      </c>
      <c r="C7660" s="2" t="s">
        <v>43568</v>
      </c>
      <c r="D7660" s="2" t="s">
        <v>1</v>
      </c>
      <c r="E7660" s="3" t="s">
        <v>2</v>
      </c>
      <c r="F7660" s="3">
        <v>29200</v>
      </c>
      <c r="G7660" s="3" t="str">
        <f t="shared" si="119"/>
        <v xml:space="preserve">광주 </v>
      </c>
      <c r="H7660" s="2" t="s">
        <v>43570</v>
      </c>
      <c r="I7660" s="2" t="s">
        <v>55</v>
      </c>
      <c r="J7660" s="2" t="s">
        <v>43569</v>
      </c>
    </row>
    <row r="7661" spans="1:10" x14ac:dyDescent="0.3">
      <c r="A7661" s="3">
        <v>15702</v>
      </c>
      <c r="B7661" s="3">
        <v>4108174668</v>
      </c>
      <c r="C7661" s="2" t="s">
        <v>43571</v>
      </c>
      <c r="D7661" s="2" t="s">
        <v>1</v>
      </c>
      <c r="E7661" s="3" t="s">
        <v>2</v>
      </c>
      <c r="F7661" s="3">
        <v>29200</v>
      </c>
      <c r="G7661" s="3" t="str">
        <f t="shared" si="119"/>
        <v xml:space="preserve">광주 </v>
      </c>
      <c r="H7661" s="2" t="s">
        <v>43573</v>
      </c>
      <c r="I7661" s="2" t="s">
        <v>99</v>
      </c>
      <c r="J7661" s="2" t="s">
        <v>43572</v>
      </c>
    </row>
    <row r="7662" spans="1:10" x14ac:dyDescent="0.3">
      <c r="A7662" s="3">
        <v>15807</v>
      </c>
      <c r="B7662" s="3">
        <v>4108650453</v>
      </c>
      <c r="C7662" s="2" t="s">
        <v>43856</v>
      </c>
      <c r="D7662" s="2" t="s">
        <v>1</v>
      </c>
      <c r="E7662" s="3" t="s">
        <v>2</v>
      </c>
      <c r="F7662" s="3">
        <v>29200</v>
      </c>
      <c r="G7662" s="3" t="str">
        <f t="shared" si="119"/>
        <v xml:space="preserve">광주 </v>
      </c>
      <c r="H7662" s="2" t="s">
        <v>43858</v>
      </c>
      <c r="I7662" s="2" t="s">
        <v>393</v>
      </c>
      <c r="J7662" s="2" t="s">
        <v>43857</v>
      </c>
    </row>
    <row r="7663" spans="1:10" x14ac:dyDescent="0.3">
      <c r="A7663" s="3">
        <v>16024</v>
      </c>
      <c r="B7663" s="3">
        <v>4108198428</v>
      </c>
      <c r="C7663" s="2" t="s">
        <v>44434</v>
      </c>
      <c r="D7663" s="2" t="s">
        <v>1</v>
      </c>
      <c r="E7663" s="3" t="s">
        <v>2</v>
      </c>
      <c r="F7663" s="3">
        <v>29200</v>
      </c>
      <c r="G7663" s="3" t="str">
        <f t="shared" si="119"/>
        <v xml:space="preserve">광주 </v>
      </c>
      <c r="H7663" s="2" t="s">
        <v>44436</v>
      </c>
      <c r="I7663" s="2" t="s">
        <v>229</v>
      </c>
      <c r="J7663" s="2" t="s">
        <v>44435</v>
      </c>
    </row>
    <row r="7664" spans="1:10" x14ac:dyDescent="0.3">
      <c r="A7664" s="3">
        <v>16197</v>
      </c>
      <c r="B7664" s="3">
        <v>4108125885</v>
      </c>
      <c r="C7664" s="2" t="s">
        <v>44893</v>
      </c>
      <c r="D7664" s="2" t="s">
        <v>1</v>
      </c>
      <c r="E7664" s="3" t="s">
        <v>2</v>
      </c>
      <c r="F7664" s="3">
        <v>29155</v>
      </c>
      <c r="G7664" s="3" t="str">
        <f t="shared" si="119"/>
        <v xml:space="preserve">광주 </v>
      </c>
      <c r="H7664" s="2" t="s">
        <v>44895</v>
      </c>
      <c r="I7664" s="2" t="s">
        <v>737</v>
      </c>
      <c r="J7664" s="2" t="s">
        <v>44894</v>
      </c>
    </row>
    <row r="7665" spans="1:10" x14ac:dyDescent="0.3">
      <c r="A7665" s="3">
        <v>16420</v>
      </c>
      <c r="B7665" s="3">
        <v>4098131960</v>
      </c>
      <c r="C7665" s="2" t="s">
        <v>45500</v>
      </c>
      <c r="D7665" s="2" t="s">
        <v>1</v>
      </c>
      <c r="E7665" s="3" t="s">
        <v>2</v>
      </c>
      <c r="F7665" s="3">
        <v>29170</v>
      </c>
      <c r="G7665" s="3" t="str">
        <f t="shared" si="119"/>
        <v xml:space="preserve">광주 </v>
      </c>
      <c r="H7665" s="2" t="s">
        <v>45502</v>
      </c>
      <c r="I7665" s="2" t="s">
        <v>5</v>
      </c>
      <c r="J7665" s="2" t="s">
        <v>45501</v>
      </c>
    </row>
    <row r="7666" spans="1:10" x14ac:dyDescent="0.3">
      <c r="A7666" s="3">
        <v>16421</v>
      </c>
      <c r="B7666" s="3">
        <v>4098159615</v>
      </c>
      <c r="C7666" s="2" t="s">
        <v>45503</v>
      </c>
      <c r="D7666" s="2" t="s">
        <v>1368</v>
      </c>
      <c r="E7666" s="3" t="s">
        <v>1369</v>
      </c>
      <c r="F7666" s="3">
        <v>29170</v>
      </c>
      <c r="G7666" s="3" t="str">
        <f t="shared" si="119"/>
        <v xml:space="preserve">광주 </v>
      </c>
      <c r="H7666" s="2" t="s">
        <v>45505</v>
      </c>
      <c r="I7666" s="2" t="s">
        <v>5871</v>
      </c>
      <c r="J7666" s="2" t="s">
        <v>45504</v>
      </c>
    </row>
    <row r="7667" spans="1:10" x14ac:dyDescent="0.3">
      <c r="A7667" s="3">
        <v>16422</v>
      </c>
      <c r="B7667" s="3">
        <v>4108120196</v>
      </c>
      <c r="C7667" s="2" t="s">
        <v>45506</v>
      </c>
      <c r="D7667" s="2" t="s">
        <v>1</v>
      </c>
      <c r="E7667" s="3" t="s">
        <v>2</v>
      </c>
      <c r="F7667" s="3">
        <v>29200</v>
      </c>
      <c r="G7667" s="3" t="str">
        <f t="shared" si="119"/>
        <v xml:space="preserve">광주 </v>
      </c>
      <c r="H7667" s="2" t="s">
        <v>45508</v>
      </c>
      <c r="I7667" s="2" t="s">
        <v>63</v>
      </c>
      <c r="J7667" s="2" t="s">
        <v>45507</v>
      </c>
    </row>
    <row r="7668" spans="1:10" x14ac:dyDescent="0.3">
      <c r="A7668" s="3">
        <v>16441</v>
      </c>
      <c r="B7668" s="3">
        <v>1248185736</v>
      </c>
      <c r="C7668" s="2" t="s">
        <v>45557</v>
      </c>
      <c r="D7668" s="2" t="s">
        <v>1</v>
      </c>
      <c r="E7668" s="3" t="s">
        <v>2</v>
      </c>
      <c r="F7668" s="3">
        <v>29200</v>
      </c>
      <c r="G7668" s="3" t="str">
        <f t="shared" si="119"/>
        <v xml:space="preserve">광주 </v>
      </c>
      <c r="H7668" s="2" t="s">
        <v>45559</v>
      </c>
      <c r="I7668" s="2" t="s">
        <v>154</v>
      </c>
      <c r="J7668" s="2" t="s">
        <v>45558</v>
      </c>
    </row>
    <row r="7669" spans="1:10" x14ac:dyDescent="0.3">
      <c r="A7669" s="3">
        <v>16487</v>
      </c>
      <c r="B7669" s="3">
        <v>4098159764</v>
      </c>
      <c r="C7669" s="2" t="s">
        <v>45678</v>
      </c>
      <c r="D7669" s="2" t="s">
        <v>1</v>
      </c>
      <c r="E7669" s="3" t="s">
        <v>2</v>
      </c>
      <c r="F7669" s="3">
        <v>29200</v>
      </c>
      <c r="G7669" s="3" t="str">
        <f t="shared" si="119"/>
        <v xml:space="preserve">광주 </v>
      </c>
      <c r="H7669" s="2" t="s">
        <v>45680</v>
      </c>
      <c r="I7669" s="2" t="s">
        <v>348</v>
      </c>
      <c r="J7669" s="2" t="s">
        <v>45679</v>
      </c>
    </row>
    <row r="7670" spans="1:10" x14ac:dyDescent="0.3">
      <c r="A7670" s="3">
        <v>16674</v>
      </c>
      <c r="B7670" s="3">
        <v>4108109361</v>
      </c>
      <c r="C7670" s="2" t="s">
        <v>46198</v>
      </c>
      <c r="D7670" s="2" t="s">
        <v>1</v>
      </c>
      <c r="E7670" s="3" t="s">
        <v>2</v>
      </c>
      <c r="F7670" s="3">
        <v>29200</v>
      </c>
      <c r="G7670" s="3" t="str">
        <f t="shared" si="119"/>
        <v xml:space="preserve">광주 </v>
      </c>
      <c r="H7670" s="2" t="s">
        <v>46200</v>
      </c>
      <c r="I7670" s="2" t="s">
        <v>260</v>
      </c>
      <c r="J7670" s="2" t="s">
        <v>46199</v>
      </c>
    </row>
    <row r="7671" spans="1:10" x14ac:dyDescent="0.3">
      <c r="A7671" s="3">
        <v>16676</v>
      </c>
      <c r="B7671" s="3">
        <v>4108158843</v>
      </c>
      <c r="C7671" s="2" t="s">
        <v>46204</v>
      </c>
      <c r="D7671" s="2" t="s">
        <v>1</v>
      </c>
      <c r="E7671" s="3" t="s">
        <v>2</v>
      </c>
      <c r="F7671" s="3">
        <v>29200</v>
      </c>
      <c r="G7671" s="3" t="str">
        <f t="shared" si="119"/>
        <v xml:space="preserve">광주 </v>
      </c>
      <c r="H7671" s="2" t="s">
        <v>46206</v>
      </c>
      <c r="I7671" s="2" t="s">
        <v>113</v>
      </c>
      <c r="J7671" s="2" t="s">
        <v>46205</v>
      </c>
    </row>
    <row r="7672" spans="1:10" x14ac:dyDescent="0.3">
      <c r="A7672" s="3">
        <v>16755</v>
      </c>
      <c r="B7672" s="3">
        <v>4098184394</v>
      </c>
      <c r="C7672" s="2" t="s">
        <v>46410</v>
      </c>
      <c r="D7672" s="2" t="s">
        <v>1</v>
      </c>
      <c r="E7672" s="3" t="s">
        <v>2</v>
      </c>
      <c r="F7672" s="3">
        <v>29170</v>
      </c>
      <c r="G7672" s="3" t="str">
        <f t="shared" si="119"/>
        <v xml:space="preserve">광주 </v>
      </c>
      <c r="H7672" s="2" t="s">
        <v>46412</v>
      </c>
      <c r="I7672" s="2" t="s">
        <v>2176</v>
      </c>
      <c r="J7672" s="2" t="s">
        <v>46411</v>
      </c>
    </row>
    <row r="7673" spans="1:10" x14ac:dyDescent="0.3">
      <c r="A7673" s="3">
        <v>16798</v>
      </c>
      <c r="B7673" s="3">
        <v>4108114281</v>
      </c>
      <c r="C7673" s="2" t="s">
        <v>46530</v>
      </c>
      <c r="D7673" s="2" t="s">
        <v>1</v>
      </c>
      <c r="E7673" s="3" t="s">
        <v>2</v>
      </c>
      <c r="F7673" s="3">
        <v>29200</v>
      </c>
      <c r="G7673" s="3" t="str">
        <f t="shared" si="119"/>
        <v xml:space="preserve">광주 </v>
      </c>
      <c r="H7673" s="2" t="s">
        <v>46532</v>
      </c>
      <c r="I7673" s="2" t="s">
        <v>229</v>
      </c>
      <c r="J7673" s="2" t="s">
        <v>46531</v>
      </c>
    </row>
    <row r="7674" spans="1:10" x14ac:dyDescent="0.3">
      <c r="A7674" s="3">
        <v>16799</v>
      </c>
      <c r="B7674" s="3">
        <v>4108121313</v>
      </c>
      <c r="C7674" s="2" t="s">
        <v>46533</v>
      </c>
      <c r="D7674" s="2" t="s">
        <v>1</v>
      </c>
      <c r="E7674" s="3" t="s">
        <v>2</v>
      </c>
      <c r="F7674" s="3">
        <v>29140</v>
      </c>
      <c r="G7674" s="3" t="str">
        <f t="shared" si="119"/>
        <v xml:space="preserve">광주 </v>
      </c>
      <c r="H7674" s="2" t="s">
        <v>46535</v>
      </c>
      <c r="I7674" s="2" t="s">
        <v>1190</v>
      </c>
      <c r="J7674" s="2" t="s">
        <v>46534</v>
      </c>
    </row>
    <row r="7675" spans="1:10" x14ac:dyDescent="0.3">
      <c r="A7675" s="3">
        <v>16800</v>
      </c>
      <c r="B7675" s="3">
        <v>4108186223</v>
      </c>
      <c r="C7675" s="2" t="s">
        <v>46536</v>
      </c>
      <c r="D7675" s="2" t="s">
        <v>1</v>
      </c>
      <c r="E7675" s="3" t="s">
        <v>2</v>
      </c>
      <c r="F7675" s="3">
        <v>29200</v>
      </c>
      <c r="G7675" s="3" t="str">
        <f t="shared" si="119"/>
        <v xml:space="preserve">광주 </v>
      </c>
      <c r="H7675" s="2" t="s">
        <v>46538</v>
      </c>
      <c r="I7675" s="2" t="s">
        <v>55</v>
      </c>
      <c r="J7675" s="2" t="s">
        <v>46537</v>
      </c>
    </row>
    <row r="7676" spans="1:10" x14ac:dyDescent="0.3">
      <c r="A7676" s="3">
        <v>16882</v>
      </c>
      <c r="B7676" s="3">
        <v>4108122404</v>
      </c>
      <c r="C7676" s="2" t="s">
        <v>46746</v>
      </c>
      <c r="D7676" s="2" t="s">
        <v>1368</v>
      </c>
      <c r="E7676" s="3" t="s">
        <v>1369</v>
      </c>
      <c r="F7676" s="3">
        <v>29155</v>
      </c>
      <c r="G7676" s="3" t="str">
        <f t="shared" si="119"/>
        <v xml:space="preserve">광주 </v>
      </c>
      <c r="H7676" s="2" t="s">
        <v>46748</v>
      </c>
      <c r="I7676" s="2" t="s">
        <v>13</v>
      </c>
      <c r="J7676" s="2" t="s">
        <v>46747</v>
      </c>
    </row>
    <row r="7677" spans="1:10" x14ac:dyDescent="0.3">
      <c r="A7677" s="3">
        <v>16925</v>
      </c>
      <c r="B7677" s="3">
        <v>4098120269</v>
      </c>
      <c r="C7677" s="2" t="s">
        <v>46861</v>
      </c>
      <c r="D7677" s="2" t="s">
        <v>1</v>
      </c>
      <c r="E7677" s="3" t="s">
        <v>2</v>
      </c>
      <c r="F7677" s="3">
        <v>29155</v>
      </c>
      <c r="G7677" s="3" t="str">
        <f t="shared" si="119"/>
        <v xml:space="preserve">광주 </v>
      </c>
      <c r="H7677" s="2" t="s">
        <v>6409</v>
      </c>
      <c r="I7677" s="2" t="s">
        <v>5</v>
      </c>
      <c r="J7677" s="2" t="s">
        <v>46862</v>
      </c>
    </row>
    <row r="7678" spans="1:10" x14ac:dyDescent="0.3">
      <c r="A7678" s="3">
        <v>114</v>
      </c>
      <c r="B7678" s="3">
        <v>4108192574</v>
      </c>
      <c r="C7678" s="2" t="s">
        <v>420</v>
      </c>
      <c r="D7678" s="2" t="s">
        <v>1</v>
      </c>
      <c r="E7678" s="3" t="s">
        <v>2</v>
      </c>
      <c r="F7678" s="3">
        <v>29200</v>
      </c>
      <c r="G7678" s="3" t="str">
        <f t="shared" si="119"/>
        <v>광주광</v>
      </c>
      <c r="H7678" s="2" t="s">
        <v>422</v>
      </c>
      <c r="I7678" s="2" t="s">
        <v>423</v>
      </c>
      <c r="J7678" s="2" t="s">
        <v>421</v>
      </c>
    </row>
    <row r="7679" spans="1:10" x14ac:dyDescent="0.3">
      <c r="A7679" s="3">
        <v>211</v>
      </c>
      <c r="B7679" s="3">
        <v>4108140756</v>
      </c>
      <c r="C7679" s="2" t="s">
        <v>738</v>
      </c>
      <c r="D7679" s="2" t="s">
        <v>1</v>
      </c>
      <c r="E7679" s="3" t="s">
        <v>2</v>
      </c>
      <c r="F7679" s="3">
        <v>29200</v>
      </c>
      <c r="G7679" s="3" t="str">
        <f t="shared" si="119"/>
        <v>광주광</v>
      </c>
      <c r="H7679" s="2" t="s">
        <v>739</v>
      </c>
      <c r="I7679" s="2" t="s">
        <v>393</v>
      </c>
      <c r="J7679" s="2">
        <f>-953-910</f>
        <v>-1863</v>
      </c>
    </row>
    <row r="7680" spans="1:10" x14ac:dyDescent="0.3">
      <c r="A7680" s="3">
        <v>339</v>
      </c>
      <c r="B7680" s="3">
        <v>4098197036</v>
      </c>
      <c r="C7680" s="2" t="s">
        <v>1157</v>
      </c>
      <c r="D7680" s="2" t="s">
        <v>1</v>
      </c>
      <c r="E7680" s="3" t="s">
        <v>2</v>
      </c>
      <c r="F7680" s="3">
        <v>29170</v>
      </c>
      <c r="G7680" s="3" t="str">
        <f t="shared" si="119"/>
        <v>광주광</v>
      </c>
      <c r="H7680" s="2" t="s">
        <v>1159</v>
      </c>
      <c r="I7680" s="2" t="s">
        <v>51</v>
      </c>
      <c r="J7680" s="2" t="s">
        <v>1158</v>
      </c>
    </row>
    <row r="7681" spans="1:10" x14ac:dyDescent="0.3">
      <c r="A7681" s="3">
        <v>469</v>
      </c>
      <c r="B7681" s="3">
        <v>4108635850</v>
      </c>
      <c r="C7681" s="2" t="s">
        <v>1561</v>
      </c>
      <c r="D7681" s="2" t="s">
        <v>1</v>
      </c>
      <c r="E7681" s="3" t="s">
        <v>2</v>
      </c>
      <c r="F7681" s="3">
        <v>29200</v>
      </c>
      <c r="G7681" s="3" t="str">
        <f t="shared" si="119"/>
        <v>광주광</v>
      </c>
      <c r="H7681" s="2" t="s">
        <v>1563</v>
      </c>
      <c r="I7681" s="2" t="s">
        <v>308</v>
      </c>
      <c r="J7681" s="2" t="s">
        <v>1562</v>
      </c>
    </row>
    <row r="7682" spans="1:10" x14ac:dyDescent="0.3">
      <c r="A7682" s="3">
        <v>773</v>
      </c>
      <c r="B7682" s="3">
        <v>4108636238</v>
      </c>
      <c r="C7682" s="2" t="s">
        <v>2498</v>
      </c>
      <c r="D7682" s="2" t="s">
        <v>1</v>
      </c>
      <c r="E7682" s="3" t="s">
        <v>2</v>
      </c>
      <c r="F7682" s="3">
        <v>29200</v>
      </c>
      <c r="G7682" s="3" t="str">
        <f t="shared" si="119"/>
        <v>광주광</v>
      </c>
      <c r="H7682" s="2" t="s">
        <v>2500</v>
      </c>
      <c r="I7682" s="2" t="s">
        <v>2501</v>
      </c>
      <c r="J7682" s="2" t="s">
        <v>2499</v>
      </c>
    </row>
    <row r="7683" spans="1:10" x14ac:dyDescent="0.3">
      <c r="A7683" s="3">
        <v>1267</v>
      </c>
      <c r="B7683" s="3">
        <v>1238632944</v>
      </c>
      <c r="C7683" s="2" t="s">
        <v>3961</v>
      </c>
      <c r="D7683" s="2" t="s">
        <v>1</v>
      </c>
      <c r="E7683" s="3" t="s">
        <v>2</v>
      </c>
      <c r="F7683" s="3">
        <v>29170</v>
      </c>
      <c r="G7683" s="3" t="str">
        <f t="shared" ref="G7683:G7746" si="120">LEFT(H7683,3)</f>
        <v>광주광</v>
      </c>
      <c r="H7683" s="2" t="s">
        <v>3963</v>
      </c>
      <c r="I7683" s="2" t="s">
        <v>43</v>
      </c>
      <c r="J7683" s="2" t="s">
        <v>3962</v>
      </c>
    </row>
    <row r="7684" spans="1:10" x14ac:dyDescent="0.3">
      <c r="A7684" s="3">
        <v>1281</v>
      </c>
      <c r="B7684" s="3">
        <v>4108148267</v>
      </c>
      <c r="C7684" s="2" t="s">
        <v>3999</v>
      </c>
      <c r="D7684" s="2" t="s">
        <v>1</v>
      </c>
      <c r="E7684" s="3" t="s">
        <v>2</v>
      </c>
      <c r="F7684" s="3">
        <v>29200</v>
      </c>
      <c r="G7684" s="3" t="str">
        <f t="shared" si="120"/>
        <v>광주광</v>
      </c>
      <c r="H7684" s="2" t="s">
        <v>4001</v>
      </c>
      <c r="I7684" s="2" t="s">
        <v>63</v>
      </c>
      <c r="J7684" s="2" t="s">
        <v>4000</v>
      </c>
    </row>
    <row r="7685" spans="1:10" x14ac:dyDescent="0.3">
      <c r="A7685" s="3">
        <v>1564</v>
      </c>
      <c r="B7685" s="3">
        <v>4108635210</v>
      </c>
      <c r="C7685" s="2" t="s">
        <v>4832</v>
      </c>
      <c r="D7685" s="2" t="s">
        <v>1</v>
      </c>
      <c r="E7685" s="3" t="s">
        <v>2</v>
      </c>
      <c r="F7685" s="3">
        <v>29200</v>
      </c>
      <c r="G7685" s="3" t="str">
        <f t="shared" si="120"/>
        <v>광주광</v>
      </c>
      <c r="H7685" s="2" t="s">
        <v>4834</v>
      </c>
      <c r="I7685" s="2" t="s">
        <v>260</v>
      </c>
      <c r="J7685" s="2" t="s">
        <v>4833</v>
      </c>
    </row>
    <row r="7686" spans="1:10" x14ac:dyDescent="0.3">
      <c r="A7686" s="3">
        <v>1865</v>
      </c>
      <c r="B7686" s="3">
        <v>4108133731</v>
      </c>
      <c r="C7686" s="2" t="s">
        <v>5714</v>
      </c>
      <c r="D7686" s="2" t="s">
        <v>1</v>
      </c>
      <c r="E7686" s="3" t="s">
        <v>2</v>
      </c>
      <c r="F7686" s="3">
        <v>29200</v>
      </c>
      <c r="G7686" s="3" t="str">
        <f t="shared" si="120"/>
        <v>광주광</v>
      </c>
      <c r="H7686" s="2" t="s">
        <v>5716</v>
      </c>
      <c r="I7686" s="2" t="s">
        <v>2958</v>
      </c>
      <c r="J7686" s="2" t="s">
        <v>5715</v>
      </c>
    </row>
    <row r="7687" spans="1:10" x14ac:dyDescent="0.3">
      <c r="A7687" s="3">
        <v>2000</v>
      </c>
      <c r="B7687" s="3">
        <v>4098169961</v>
      </c>
      <c r="C7687" s="2" t="s">
        <v>6114</v>
      </c>
      <c r="D7687" s="2" t="s">
        <v>1</v>
      </c>
      <c r="E7687" s="3" t="s">
        <v>2</v>
      </c>
      <c r="F7687" s="3">
        <v>29140</v>
      </c>
      <c r="G7687" s="3" t="str">
        <f t="shared" si="120"/>
        <v>광주광</v>
      </c>
      <c r="H7687" s="2" t="s">
        <v>6116</v>
      </c>
      <c r="I7687" s="2" t="s">
        <v>2205</v>
      </c>
      <c r="J7687" s="2" t="s">
        <v>6115</v>
      </c>
    </row>
    <row r="7688" spans="1:10" x14ac:dyDescent="0.3">
      <c r="A7688" s="3">
        <v>2220</v>
      </c>
      <c r="B7688" s="3">
        <v>4108637708</v>
      </c>
      <c r="C7688" s="2" t="s">
        <v>6728</v>
      </c>
      <c r="D7688" s="2" t="s">
        <v>239</v>
      </c>
      <c r="E7688" s="3" t="s">
        <v>240</v>
      </c>
      <c r="F7688" s="3">
        <v>29200</v>
      </c>
      <c r="G7688" s="3" t="str">
        <f t="shared" si="120"/>
        <v>광주광</v>
      </c>
      <c r="H7688" s="2" t="s">
        <v>6730</v>
      </c>
      <c r="I7688" s="2" t="s">
        <v>393</v>
      </c>
      <c r="J7688" s="2" t="s">
        <v>6729</v>
      </c>
    </row>
    <row r="7689" spans="1:10" x14ac:dyDescent="0.3">
      <c r="A7689" s="3">
        <v>2700</v>
      </c>
      <c r="B7689" s="3">
        <v>4098126278</v>
      </c>
      <c r="C7689" s="2" t="s">
        <v>8084</v>
      </c>
      <c r="D7689" s="2" t="s">
        <v>1</v>
      </c>
      <c r="E7689" s="3" t="s">
        <v>2</v>
      </c>
      <c r="F7689" s="3">
        <v>29170</v>
      </c>
      <c r="G7689" s="3" t="str">
        <f t="shared" si="120"/>
        <v>광주광</v>
      </c>
      <c r="H7689" s="2" t="s">
        <v>8086</v>
      </c>
      <c r="I7689" s="2" t="s">
        <v>75</v>
      </c>
      <c r="J7689" s="2" t="s">
        <v>8085</v>
      </c>
    </row>
    <row r="7690" spans="1:10" x14ac:dyDescent="0.3">
      <c r="A7690" s="3">
        <v>3133</v>
      </c>
      <c r="B7690" s="3">
        <v>4108161009</v>
      </c>
      <c r="C7690" s="2" t="s">
        <v>9339</v>
      </c>
      <c r="D7690" s="2" t="s">
        <v>1</v>
      </c>
      <c r="E7690" s="3" t="s">
        <v>2</v>
      </c>
      <c r="F7690" s="3">
        <v>29155</v>
      </c>
      <c r="G7690" s="3" t="str">
        <f t="shared" si="120"/>
        <v>광주광</v>
      </c>
      <c r="H7690" s="2" t="s">
        <v>9341</v>
      </c>
      <c r="I7690" s="2" t="s">
        <v>2429</v>
      </c>
      <c r="J7690" s="2" t="s">
        <v>9340</v>
      </c>
    </row>
    <row r="7691" spans="1:10" x14ac:dyDescent="0.3">
      <c r="A7691" s="3">
        <v>3425</v>
      </c>
      <c r="B7691" s="3">
        <v>4098624386</v>
      </c>
      <c r="C7691" s="2" t="s">
        <v>10162</v>
      </c>
      <c r="D7691" s="2" t="s">
        <v>1</v>
      </c>
      <c r="E7691" s="3" t="s">
        <v>2</v>
      </c>
      <c r="F7691" s="3">
        <v>29140</v>
      </c>
      <c r="G7691" s="3" t="str">
        <f t="shared" si="120"/>
        <v>광주광</v>
      </c>
      <c r="H7691" s="2" t="s">
        <v>10164</v>
      </c>
      <c r="I7691" s="2" t="s">
        <v>95</v>
      </c>
      <c r="J7691" s="2" t="s">
        <v>10163</v>
      </c>
    </row>
    <row r="7692" spans="1:10" x14ac:dyDescent="0.3">
      <c r="A7692" s="3">
        <v>3587</v>
      </c>
      <c r="B7692" s="3">
        <v>4108147900</v>
      </c>
      <c r="C7692" s="2" t="s">
        <v>10617</v>
      </c>
      <c r="D7692" s="2" t="s">
        <v>1</v>
      </c>
      <c r="E7692" s="3" t="s">
        <v>2</v>
      </c>
      <c r="F7692" s="3">
        <v>29200</v>
      </c>
      <c r="G7692" s="3" t="str">
        <f t="shared" si="120"/>
        <v>광주광</v>
      </c>
      <c r="H7692" s="2" t="s">
        <v>10619</v>
      </c>
      <c r="I7692" s="2" t="s">
        <v>497</v>
      </c>
      <c r="J7692" s="2" t="s">
        <v>10618</v>
      </c>
    </row>
    <row r="7693" spans="1:10" x14ac:dyDescent="0.3">
      <c r="A7693" s="3">
        <v>3699</v>
      </c>
      <c r="B7693" s="3">
        <v>4091726001</v>
      </c>
      <c r="C7693" s="2" t="s">
        <v>10927</v>
      </c>
      <c r="D7693" s="2" t="s">
        <v>1</v>
      </c>
      <c r="E7693" s="3" t="s">
        <v>2</v>
      </c>
      <c r="F7693" s="3">
        <v>29170</v>
      </c>
      <c r="G7693" s="3" t="str">
        <f t="shared" si="120"/>
        <v>광주광</v>
      </c>
      <c r="H7693" s="2" t="s">
        <v>10929</v>
      </c>
      <c r="I7693" s="2" t="s">
        <v>393</v>
      </c>
      <c r="J7693" s="2" t="s">
        <v>10928</v>
      </c>
    </row>
    <row r="7694" spans="1:10" x14ac:dyDescent="0.3">
      <c r="A7694" s="3">
        <v>4127</v>
      </c>
      <c r="B7694" s="3">
        <v>4108607733</v>
      </c>
      <c r="C7694" s="2" t="s">
        <v>12134</v>
      </c>
      <c r="D7694" s="2" t="s">
        <v>1796</v>
      </c>
      <c r="E7694" s="3" t="s">
        <v>1369</v>
      </c>
      <c r="F7694" s="3">
        <v>29200</v>
      </c>
      <c r="G7694" s="3" t="str">
        <f t="shared" si="120"/>
        <v>광주광</v>
      </c>
      <c r="H7694" s="2" t="s">
        <v>12136</v>
      </c>
      <c r="I7694" s="2" t="s">
        <v>176</v>
      </c>
      <c r="J7694" s="2" t="s">
        <v>12135</v>
      </c>
    </row>
    <row r="7695" spans="1:10" x14ac:dyDescent="0.3">
      <c r="A7695" s="3">
        <v>4184</v>
      </c>
      <c r="B7695" s="3">
        <v>4128129849</v>
      </c>
      <c r="C7695" s="2" t="s">
        <v>12295</v>
      </c>
      <c r="D7695" s="2" t="s">
        <v>1</v>
      </c>
      <c r="E7695" s="3" t="s">
        <v>2</v>
      </c>
      <c r="F7695" s="3">
        <v>29170</v>
      </c>
      <c r="G7695" s="3" t="str">
        <f t="shared" si="120"/>
        <v>광주광</v>
      </c>
      <c r="H7695" s="2" t="s">
        <v>12297</v>
      </c>
      <c r="I7695" s="2" t="s">
        <v>8669</v>
      </c>
      <c r="J7695" s="2" t="s">
        <v>12296</v>
      </c>
    </row>
    <row r="7696" spans="1:10" x14ac:dyDescent="0.3">
      <c r="A7696" s="3">
        <v>4215</v>
      </c>
      <c r="B7696" s="3">
        <v>4108626915</v>
      </c>
      <c r="C7696" s="2" t="s">
        <v>12382</v>
      </c>
      <c r="D7696" s="2" t="s">
        <v>1</v>
      </c>
      <c r="E7696" s="3" t="s">
        <v>2</v>
      </c>
      <c r="F7696" s="3">
        <v>29140</v>
      </c>
      <c r="G7696" s="3" t="str">
        <f t="shared" si="120"/>
        <v>광주광</v>
      </c>
      <c r="H7696" s="2" t="s">
        <v>12384</v>
      </c>
      <c r="I7696" s="2" t="s">
        <v>512</v>
      </c>
      <c r="J7696" s="2" t="s">
        <v>12383</v>
      </c>
    </row>
    <row r="7697" spans="1:10" x14ac:dyDescent="0.3">
      <c r="A7697" s="3">
        <v>4522</v>
      </c>
      <c r="B7697" s="3">
        <v>4138104614</v>
      </c>
      <c r="C7697" s="2" t="s">
        <v>13244</v>
      </c>
      <c r="D7697" s="2" t="s">
        <v>1</v>
      </c>
      <c r="E7697" s="3" t="s">
        <v>2</v>
      </c>
      <c r="F7697" s="3">
        <v>29200</v>
      </c>
      <c r="G7697" s="3" t="str">
        <f t="shared" si="120"/>
        <v>광주광</v>
      </c>
      <c r="H7697" s="2" t="s">
        <v>13246</v>
      </c>
      <c r="I7697" s="2" t="s">
        <v>5</v>
      </c>
      <c r="J7697" s="2" t="s">
        <v>13245</v>
      </c>
    </row>
    <row r="7698" spans="1:10" x14ac:dyDescent="0.3">
      <c r="A7698" s="3">
        <v>5213</v>
      </c>
      <c r="B7698" s="3">
        <v>4108630175</v>
      </c>
      <c r="C7698" s="2" t="s">
        <v>15191</v>
      </c>
      <c r="D7698" s="2" t="s">
        <v>1796</v>
      </c>
      <c r="E7698" s="3" t="s">
        <v>1369</v>
      </c>
      <c r="F7698" s="3">
        <v>29170</v>
      </c>
      <c r="G7698" s="3" t="str">
        <f t="shared" si="120"/>
        <v>광주광</v>
      </c>
      <c r="H7698" s="2" t="s">
        <v>15193</v>
      </c>
      <c r="I7698" s="2" t="s">
        <v>315</v>
      </c>
      <c r="J7698" s="2" t="s">
        <v>15192</v>
      </c>
    </row>
    <row r="7699" spans="1:10" x14ac:dyDescent="0.3">
      <c r="A7699" s="3">
        <v>5325</v>
      </c>
      <c r="B7699" s="3">
        <v>1408115168</v>
      </c>
      <c r="C7699" s="2" t="s">
        <v>15501</v>
      </c>
      <c r="D7699" s="2" t="s">
        <v>1</v>
      </c>
      <c r="E7699" s="3" t="s">
        <v>2</v>
      </c>
      <c r="F7699" s="3">
        <v>29170</v>
      </c>
      <c r="G7699" s="3" t="str">
        <f t="shared" si="120"/>
        <v>광주광</v>
      </c>
      <c r="H7699" s="2" t="s">
        <v>15503</v>
      </c>
      <c r="I7699" s="2" t="s">
        <v>198</v>
      </c>
      <c r="J7699" s="2" t="s">
        <v>15502</v>
      </c>
    </row>
    <row r="7700" spans="1:10" x14ac:dyDescent="0.3">
      <c r="A7700" s="3">
        <v>5667</v>
      </c>
      <c r="B7700" s="3">
        <v>1198121399</v>
      </c>
      <c r="C7700" s="2" t="s">
        <v>16435</v>
      </c>
      <c r="D7700" s="2" t="s">
        <v>1</v>
      </c>
      <c r="E7700" s="3" t="s">
        <v>2</v>
      </c>
      <c r="F7700" s="3">
        <v>29200</v>
      </c>
      <c r="G7700" s="3" t="str">
        <f t="shared" si="120"/>
        <v>광주광</v>
      </c>
      <c r="H7700" s="2" t="s">
        <v>16437</v>
      </c>
      <c r="I7700" s="2" t="s">
        <v>154</v>
      </c>
      <c r="J7700" s="2" t="s">
        <v>16436</v>
      </c>
    </row>
    <row r="7701" spans="1:10" x14ac:dyDescent="0.3">
      <c r="A7701" s="3">
        <v>5734</v>
      </c>
      <c r="B7701" s="3">
        <v>4098145673</v>
      </c>
      <c r="C7701" s="2" t="s">
        <v>16628</v>
      </c>
      <c r="D7701" s="2" t="s">
        <v>1</v>
      </c>
      <c r="E7701" s="3" t="s">
        <v>2</v>
      </c>
      <c r="F7701" s="3">
        <v>29170</v>
      </c>
      <c r="G7701" s="3" t="str">
        <f t="shared" si="120"/>
        <v>광주광</v>
      </c>
      <c r="H7701" s="2" t="s">
        <v>16630</v>
      </c>
      <c r="I7701" s="2" t="s">
        <v>1194</v>
      </c>
      <c r="J7701" s="2" t="s">
        <v>16629</v>
      </c>
    </row>
    <row r="7702" spans="1:10" x14ac:dyDescent="0.3">
      <c r="A7702" s="3">
        <v>5923</v>
      </c>
      <c r="B7702" s="3">
        <v>4108150690</v>
      </c>
      <c r="C7702" s="2" t="s">
        <v>17157</v>
      </c>
      <c r="D7702" s="2" t="s">
        <v>895</v>
      </c>
      <c r="E7702" s="3" t="s">
        <v>896</v>
      </c>
      <c r="F7702" s="3">
        <v>29170</v>
      </c>
      <c r="G7702" s="3" t="str">
        <f t="shared" si="120"/>
        <v>광주광</v>
      </c>
      <c r="H7702" s="2" t="s">
        <v>17159</v>
      </c>
      <c r="I7702" s="2" t="s">
        <v>12213</v>
      </c>
      <c r="J7702" s="2" t="s">
        <v>17158</v>
      </c>
    </row>
    <row r="7703" spans="1:10" x14ac:dyDescent="0.3">
      <c r="A7703" s="3">
        <v>6312</v>
      </c>
      <c r="B7703" s="3">
        <v>4108195926</v>
      </c>
      <c r="C7703" s="2" t="s">
        <v>18210</v>
      </c>
      <c r="D7703" s="2" t="s">
        <v>1</v>
      </c>
      <c r="E7703" s="3" t="s">
        <v>2</v>
      </c>
      <c r="F7703" s="3">
        <v>29200</v>
      </c>
      <c r="G7703" s="3" t="str">
        <f t="shared" si="120"/>
        <v>광주광</v>
      </c>
      <c r="H7703" s="2" t="s">
        <v>18212</v>
      </c>
      <c r="I7703" s="2" t="s">
        <v>1310</v>
      </c>
      <c r="J7703" s="2" t="s">
        <v>18211</v>
      </c>
    </row>
    <row r="7704" spans="1:10" x14ac:dyDescent="0.3">
      <c r="A7704" s="3">
        <v>6974</v>
      </c>
      <c r="B7704" s="3">
        <v>4028129880</v>
      </c>
      <c r="C7704" s="2" t="s">
        <v>20035</v>
      </c>
      <c r="D7704" s="2" t="s">
        <v>1</v>
      </c>
      <c r="E7704" s="3" t="s">
        <v>2</v>
      </c>
      <c r="F7704" s="3">
        <v>29170</v>
      </c>
      <c r="G7704" s="3" t="str">
        <f t="shared" si="120"/>
        <v>광주광</v>
      </c>
      <c r="H7704" s="2" t="s">
        <v>20037</v>
      </c>
      <c r="I7704" s="2" t="s">
        <v>198</v>
      </c>
      <c r="J7704" s="2" t="s">
        <v>20036</v>
      </c>
    </row>
    <row r="7705" spans="1:10" x14ac:dyDescent="0.3">
      <c r="A7705" s="3">
        <v>7083</v>
      </c>
      <c r="B7705" s="3">
        <v>4098189856</v>
      </c>
      <c r="C7705" s="2" t="s">
        <v>20346</v>
      </c>
      <c r="D7705" s="2" t="s">
        <v>1</v>
      </c>
      <c r="E7705" s="3" t="s">
        <v>2</v>
      </c>
      <c r="F7705" s="3">
        <v>29170</v>
      </c>
      <c r="G7705" s="3" t="str">
        <f t="shared" si="120"/>
        <v>광주광</v>
      </c>
      <c r="H7705" s="2" t="s">
        <v>20348</v>
      </c>
      <c r="I7705" s="2" t="s">
        <v>2429</v>
      </c>
      <c r="J7705" s="2" t="s">
        <v>20347</v>
      </c>
    </row>
    <row r="7706" spans="1:10" x14ac:dyDescent="0.3">
      <c r="A7706" s="3">
        <v>7697</v>
      </c>
      <c r="B7706" s="3">
        <v>4128130180</v>
      </c>
      <c r="C7706" s="2" t="s">
        <v>22044</v>
      </c>
      <c r="D7706" s="2" t="s">
        <v>1</v>
      </c>
      <c r="E7706" s="3" t="s">
        <v>2</v>
      </c>
      <c r="F7706" s="3">
        <v>29155</v>
      </c>
      <c r="G7706" s="3" t="str">
        <f t="shared" si="120"/>
        <v>광주광</v>
      </c>
      <c r="H7706" s="2" t="s">
        <v>22046</v>
      </c>
      <c r="I7706" s="2" t="s">
        <v>522</v>
      </c>
      <c r="J7706" s="2" t="s">
        <v>22045</v>
      </c>
    </row>
    <row r="7707" spans="1:10" x14ac:dyDescent="0.3">
      <c r="A7707" s="3">
        <v>7791</v>
      </c>
      <c r="B7707" s="3">
        <v>4098182343</v>
      </c>
      <c r="C7707" s="2" t="s">
        <v>22299</v>
      </c>
      <c r="D7707" s="2" t="s">
        <v>1</v>
      </c>
      <c r="E7707" s="3" t="s">
        <v>2</v>
      </c>
      <c r="F7707" s="3">
        <v>29170</v>
      </c>
      <c r="G7707" s="3" t="str">
        <f t="shared" si="120"/>
        <v>광주광</v>
      </c>
      <c r="H7707" s="2" t="s">
        <v>22301</v>
      </c>
      <c r="I7707" s="2" t="s">
        <v>154</v>
      </c>
      <c r="J7707" s="2" t="s">
        <v>22300</v>
      </c>
    </row>
    <row r="7708" spans="1:10" x14ac:dyDescent="0.3">
      <c r="A7708" s="3">
        <v>7850</v>
      </c>
      <c r="B7708" s="3">
        <v>4088150697</v>
      </c>
      <c r="C7708" s="2" t="s">
        <v>22470</v>
      </c>
      <c r="D7708" s="2" t="s">
        <v>1796</v>
      </c>
      <c r="E7708" s="3" t="s">
        <v>1369</v>
      </c>
      <c r="F7708" s="3">
        <v>29140</v>
      </c>
      <c r="G7708" s="3" t="str">
        <f t="shared" si="120"/>
        <v>광주광</v>
      </c>
      <c r="H7708" s="2" t="s">
        <v>22472</v>
      </c>
      <c r="I7708" s="2" t="s">
        <v>315</v>
      </c>
      <c r="J7708" s="2" t="s">
        <v>22471</v>
      </c>
    </row>
    <row r="7709" spans="1:10" x14ac:dyDescent="0.3">
      <c r="A7709" s="3">
        <v>7924</v>
      </c>
      <c r="B7709" s="3">
        <v>4098612046</v>
      </c>
      <c r="C7709" s="2" t="s">
        <v>22675</v>
      </c>
      <c r="D7709" s="2" t="s">
        <v>1</v>
      </c>
      <c r="E7709" s="3" t="s">
        <v>2</v>
      </c>
      <c r="F7709" s="3">
        <v>29170</v>
      </c>
      <c r="G7709" s="3" t="str">
        <f t="shared" si="120"/>
        <v>광주광</v>
      </c>
      <c r="H7709" s="2" t="s">
        <v>22677</v>
      </c>
      <c r="I7709" s="2" t="s">
        <v>154</v>
      </c>
      <c r="J7709" s="2" t="s">
        <v>22676</v>
      </c>
    </row>
    <row r="7710" spans="1:10" x14ac:dyDescent="0.3">
      <c r="A7710" s="3">
        <v>8144</v>
      </c>
      <c r="B7710" s="3">
        <v>1208674305</v>
      </c>
      <c r="C7710" s="2" t="s">
        <v>23261</v>
      </c>
      <c r="D7710" s="2" t="s">
        <v>1</v>
      </c>
      <c r="E7710" s="3" t="s">
        <v>2</v>
      </c>
      <c r="F7710" s="3">
        <v>29110</v>
      </c>
      <c r="G7710" s="3" t="str">
        <f t="shared" si="120"/>
        <v>광주광</v>
      </c>
      <c r="H7710" s="2" t="s">
        <v>23263</v>
      </c>
      <c r="I7710" s="2" t="s">
        <v>605</v>
      </c>
      <c r="J7710" s="2" t="s">
        <v>23262</v>
      </c>
    </row>
    <row r="7711" spans="1:10" x14ac:dyDescent="0.3">
      <c r="A7711" s="3">
        <v>8297</v>
      </c>
      <c r="B7711" s="3">
        <v>4108192744</v>
      </c>
      <c r="C7711" s="2" t="s">
        <v>23676</v>
      </c>
      <c r="D7711" s="2" t="s">
        <v>239</v>
      </c>
      <c r="E7711" s="3" t="s">
        <v>240</v>
      </c>
      <c r="F7711" s="3">
        <v>29200</v>
      </c>
      <c r="G7711" s="3" t="str">
        <f t="shared" si="120"/>
        <v>광주광</v>
      </c>
      <c r="H7711" s="2" t="s">
        <v>23678</v>
      </c>
      <c r="I7711" s="2" t="s">
        <v>743</v>
      </c>
      <c r="J7711" s="2" t="s">
        <v>23677</v>
      </c>
    </row>
    <row r="7712" spans="1:10" x14ac:dyDescent="0.3">
      <c r="A7712" s="3">
        <v>8490</v>
      </c>
      <c r="B7712" s="3">
        <v>4108157844</v>
      </c>
      <c r="C7712" s="2" t="s">
        <v>24192</v>
      </c>
      <c r="D7712" s="2" t="s">
        <v>1</v>
      </c>
      <c r="E7712" s="3" t="s">
        <v>2</v>
      </c>
      <c r="F7712" s="3">
        <v>29200</v>
      </c>
      <c r="G7712" s="3" t="str">
        <f t="shared" si="120"/>
        <v>광주광</v>
      </c>
      <c r="H7712" s="2" t="s">
        <v>24194</v>
      </c>
      <c r="I7712" s="2" t="s">
        <v>63</v>
      </c>
      <c r="J7712" s="2" t="s">
        <v>24193</v>
      </c>
    </row>
    <row r="7713" spans="1:10" x14ac:dyDescent="0.3">
      <c r="A7713" s="3">
        <v>9131</v>
      </c>
      <c r="B7713" s="3">
        <v>4108175667</v>
      </c>
      <c r="C7713" s="2" t="s">
        <v>25958</v>
      </c>
      <c r="D7713" s="2" t="s">
        <v>1</v>
      </c>
      <c r="E7713" s="3" t="s">
        <v>2</v>
      </c>
      <c r="F7713" s="3">
        <v>29200</v>
      </c>
      <c r="G7713" s="3" t="str">
        <f t="shared" si="120"/>
        <v>광주광</v>
      </c>
      <c r="H7713" s="2" t="s">
        <v>25960</v>
      </c>
      <c r="I7713" s="2" t="s">
        <v>146</v>
      </c>
      <c r="J7713" s="2" t="s">
        <v>25959</v>
      </c>
    </row>
    <row r="7714" spans="1:10" x14ac:dyDescent="0.3">
      <c r="A7714" s="3">
        <v>9245</v>
      </c>
      <c r="B7714" s="3">
        <v>4088143425</v>
      </c>
      <c r="C7714" s="2" t="s">
        <v>26276</v>
      </c>
      <c r="D7714" s="2" t="s">
        <v>1</v>
      </c>
      <c r="E7714" s="3" t="s">
        <v>2</v>
      </c>
      <c r="F7714" s="3">
        <v>29140</v>
      </c>
      <c r="G7714" s="3" t="str">
        <f t="shared" si="120"/>
        <v>광주광</v>
      </c>
      <c r="H7714" s="2" t="s">
        <v>26278</v>
      </c>
      <c r="I7714" s="2" t="s">
        <v>1024</v>
      </c>
      <c r="J7714" s="2" t="s">
        <v>26277</v>
      </c>
    </row>
    <row r="7715" spans="1:10" x14ac:dyDescent="0.3">
      <c r="A7715" s="3">
        <v>10123</v>
      </c>
      <c r="B7715" s="3">
        <v>4108131562</v>
      </c>
      <c r="C7715" s="2" t="s">
        <v>28650</v>
      </c>
      <c r="D7715" s="2" t="s">
        <v>1</v>
      </c>
      <c r="E7715" s="3" t="s">
        <v>2</v>
      </c>
      <c r="F7715" s="3">
        <v>29110</v>
      </c>
      <c r="G7715" s="3" t="str">
        <f t="shared" si="120"/>
        <v>광주광</v>
      </c>
      <c r="H7715" s="2" t="s">
        <v>28652</v>
      </c>
      <c r="I7715" s="2" t="s">
        <v>643</v>
      </c>
      <c r="J7715" s="2" t="s">
        <v>28651</v>
      </c>
    </row>
    <row r="7716" spans="1:10" x14ac:dyDescent="0.3">
      <c r="A7716" s="3">
        <v>10270</v>
      </c>
      <c r="B7716" s="3">
        <v>4098154186</v>
      </c>
      <c r="C7716" s="2" t="s">
        <v>29035</v>
      </c>
      <c r="D7716" s="2" t="s">
        <v>1</v>
      </c>
      <c r="E7716" s="3" t="s">
        <v>2</v>
      </c>
      <c r="F7716" s="3">
        <v>29170</v>
      </c>
      <c r="G7716" s="3" t="str">
        <f t="shared" si="120"/>
        <v>광주광</v>
      </c>
      <c r="H7716" s="2" t="s">
        <v>29037</v>
      </c>
      <c r="I7716" s="2" t="s">
        <v>986</v>
      </c>
      <c r="J7716" s="2" t="s">
        <v>29036</v>
      </c>
    </row>
    <row r="7717" spans="1:10" x14ac:dyDescent="0.3">
      <c r="A7717" s="3">
        <v>10617</v>
      </c>
      <c r="B7717" s="3">
        <v>4098615970</v>
      </c>
      <c r="C7717" s="2" t="s">
        <v>29993</v>
      </c>
      <c r="D7717" s="2" t="s">
        <v>1</v>
      </c>
      <c r="E7717" s="3" t="s">
        <v>2</v>
      </c>
      <c r="F7717" s="3">
        <v>29170</v>
      </c>
      <c r="G7717" s="3" t="str">
        <f t="shared" si="120"/>
        <v>광주광</v>
      </c>
      <c r="H7717" s="2" t="s">
        <v>29995</v>
      </c>
      <c r="I7717" s="2" t="s">
        <v>169</v>
      </c>
      <c r="J7717" s="2" t="s">
        <v>29994</v>
      </c>
    </row>
    <row r="7718" spans="1:10" x14ac:dyDescent="0.3">
      <c r="A7718" s="3">
        <v>10651</v>
      </c>
      <c r="B7718" s="3">
        <v>4098167380</v>
      </c>
      <c r="C7718" s="2" t="s">
        <v>30084</v>
      </c>
      <c r="D7718" s="2" t="s">
        <v>1</v>
      </c>
      <c r="E7718" s="3" t="s">
        <v>2</v>
      </c>
      <c r="F7718" s="3">
        <v>29170</v>
      </c>
      <c r="G7718" s="3" t="str">
        <f t="shared" si="120"/>
        <v>광주광</v>
      </c>
      <c r="H7718" s="2" t="s">
        <v>30086</v>
      </c>
      <c r="I7718" s="2" t="s">
        <v>162</v>
      </c>
      <c r="J7718" s="2" t="s">
        <v>30085</v>
      </c>
    </row>
    <row r="7719" spans="1:10" x14ac:dyDescent="0.3">
      <c r="A7719" s="3">
        <v>11328</v>
      </c>
      <c r="B7719" s="3">
        <v>4108603168</v>
      </c>
      <c r="C7719" s="2" t="s">
        <v>31897</v>
      </c>
      <c r="D7719" s="2" t="s">
        <v>1</v>
      </c>
      <c r="E7719" s="3" t="s">
        <v>2</v>
      </c>
      <c r="F7719" s="3">
        <v>29170</v>
      </c>
      <c r="G7719" s="3" t="str">
        <f t="shared" si="120"/>
        <v>광주광</v>
      </c>
      <c r="H7719" s="2" t="s">
        <v>31899</v>
      </c>
      <c r="I7719" s="2" t="s">
        <v>154</v>
      </c>
      <c r="J7719" s="2" t="s">
        <v>31898</v>
      </c>
    </row>
    <row r="7720" spans="1:10" x14ac:dyDescent="0.3">
      <c r="A7720" s="3">
        <v>11614</v>
      </c>
      <c r="B7720" s="3">
        <v>4088178832</v>
      </c>
      <c r="C7720" s="2" t="s">
        <v>32668</v>
      </c>
      <c r="D7720" s="2" t="s">
        <v>1</v>
      </c>
      <c r="E7720" s="3" t="s">
        <v>2</v>
      </c>
      <c r="F7720" s="3">
        <v>29155</v>
      </c>
      <c r="G7720" s="3" t="str">
        <f t="shared" si="120"/>
        <v>광주광</v>
      </c>
      <c r="H7720" s="2" t="s">
        <v>32670</v>
      </c>
      <c r="I7720" s="2" t="s">
        <v>737</v>
      </c>
      <c r="J7720" s="2" t="s">
        <v>32669</v>
      </c>
    </row>
    <row r="7721" spans="1:10" x14ac:dyDescent="0.3">
      <c r="A7721" s="3">
        <v>11678</v>
      </c>
      <c r="B7721" s="3">
        <v>4108649242</v>
      </c>
      <c r="C7721" s="2" t="s">
        <v>32843</v>
      </c>
      <c r="D7721" s="2" t="s">
        <v>1</v>
      </c>
      <c r="E7721" s="3" t="s">
        <v>2</v>
      </c>
      <c r="F7721" s="3">
        <v>29200</v>
      </c>
      <c r="G7721" s="3" t="str">
        <f t="shared" si="120"/>
        <v>광주광</v>
      </c>
      <c r="H7721" s="2" t="s">
        <v>32845</v>
      </c>
      <c r="I7721" s="2" t="s">
        <v>260</v>
      </c>
      <c r="J7721" s="2" t="s">
        <v>32844</v>
      </c>
    </row>
    <row r="7722" spans="1:10" x14ac:dyDescent="0.3">
      <c r="A7722" s="3">
        <v>11720</v>
      </c>
      <c r="B7722" s="3">
        <v>4108608125</v>
      </c>
      <c r="C7722" s="2" t="s">
        <v>32951</v>
      </c>
      <c r="D7722" s="2" t="s">
        <v>1</v>
      </c>
      <c r="E7722" s="3" t="s">
        <v>2</v>
      </c>
      <c r="F7722" s="3">
        <v>29170</v>
      </c>
      <c r="G7722" s="3" t="str">
        <f t="shared" si="120"/>
        <v>광주광</v>
      </c>
      <c r="H7722" s="2" t="s">
        <v>32953</v>
      </c>
      <c r="I7722" s="2" t="s">
        <v>2172</v>
      </c>
      <c r="J7722" s="2" t="s">
        <v>32952</v>
      </c>
    </row>
    <row r="7723" spans="1:10" x14ac:dyDescent="0.3">
      <c r="A7723" s="3">
        <v>11908</v>
      </c>
      <c r="B7723" s="3">
        <v>4098199238</v>
      </c>
      <c r="C7723" s="2" t="s">
        <v>33424</v>
      </c>
      <c r="D7723" s="2" t="s">
        <v>1</v>
      </c>
      <c r="E7723" s="3" t="s">
        <v>2</v>
      </c>
      <c r="F7723" s="3">
        <v>29200</v>
      </c>
      <c r="G7723" s="3" t="str">
        <f t="shared" si="120"/>
        <v>광주광</v>
      </c>
      <c r="H7723" s="2" t="s">
        <v>33426</v>
      </c>
      <c r="I7723" s="2" t="s">
        <v>743</v>
      </c>
      <c r="J7723" s="2" t="s">
        <v>33425</v>
      </c>
    </row>
    <row r="7724" spans="1:10" x14ac:dyDescent="0.3">
      <c r="A7724" s="3">
        <v>11909</v>
      </c>
      <c r="B7724" s="3">
        <v>4108191575</v>
      </c>
      <c r="C7724" s="2" t="s">
        <v>33427</v>
      </c>
      <c r="D7724" s="2" t="s">
        <v>1</v>
      </c>
      <c r="E7724" s="3" t="s">
        <v>2</v>
      </c>
      <c r="F7724" s="3">
        <v>29170</v>
      </c>
      <c r="G7724" s="3" t="str">
        <f t="shared" si="120"/>
        <v>광주광</v>
      </c>
      <c r="H7724" s="2" t="s">
        <v>33429</v>
      </c>
      <c r="I7724" s="2" t="s">
        <v>154</v>
      </c>
      <c r="J7724" s="2" t="s">
        <v>33428</v>
      </c>
    </row>
    <row r="7725" spans="1:10" x14ac:dyDescent="0.3">
      <c r="A7725" s="3">
        <v>11988</v>
      </c>
      <c r="B7725" s="3">
        <v>4098176875</v>
      </c>
      <c r="C7725" s="2" t="s">
        <v>33645</v>
      </c>
      <c r="D7725" s="2" t="s">
        <v>1368</v>
      </c>
      <c r="E7725" s="3" t="s">
        <v>1369</v>
      </c>
      <c r="F7725" s="3">
        <v>29170</v>
      </c>
      <c r="G7725" s="3" t="str">
        <f t="shared" si="120"/>
        <v>광주광</v>
      </c>
      <c r="H7725" s="2" t="s">
        <v>33647</v>
      </c>
      <c r="I7725" s="2" t="s">
        <v>154</v>
      </c>
      <c r="J7725" s="2" t="s">
        <v>33646</v>
      </c>
    </row>
    <row r="7726" spans="1:10" x14ac:dyDescent="0.3">
      <c r="A7726" s="3">
        <v>12047</v>
      </c>
      <c r="B7726" s="3">
        <v>4108602344</v>
      </c>
      <c r="C7726" s="2" t="s">
        <v>33800</v>
      </c>
      <c r="D7726" s="2" t="s">
        <v>1</v>
      </c>
      <c r="E7726" s="3" t="s">
        <v>2</v>
      </c>
      <c r="F7726" s="3">
        <v>29200</v>
      </c>
      <c r="G7726" s="3" t="str">
        <f t="shared" si="120"/>
        <v>광주광</v>
      </c>
      <c r="H7726" s="2" t="s">
        <v>33802</v>
      </c>
      <c r="I7726" s="2" t="s">
        <v>229</v>
      </c>
      <c r="J7726" s="2" t="s">
        <v>33801</v>
      </c>
    </row>
    <row r="7727" spans="1:10" x14ac:dyDescent="0.3">
      <c r="A7727" s="3">
        <v>12114</v>
      </c>
      <c r="B7727" s="3">
        <v>4098622262</v>
      </c>
      <c r="C7727" s="2" t="s">
        <v>33972</v>
      </c>
      <c r="D7727" s="2" t="s">
        <v>1</v>
      </c>
      <c r="E7727" s="3" t="s">
        <v>2</v>
      </c>
      <c r="F7727" s="3">
        <v>29200</v>
      </c>
      <c r="G7727" s="3" t="str">
        <f t="shared" si="120"/>
        <v>광주광</v>
      </c>
      <c r="H7727" s="2" t="s">
        <v>33974</v>
      </c>
      <c r="I7727" s="2" t="s">
        <v>176</v>
      </c>
      <c r="J7727" s="2" t="s">
        <v>33973</v>
      </c>
    </row>
    <row r="7728" spans="1:10" x14ac:dyDescent="0.3">
      <c r="A7728" s="3">
        <v>12373</v>
      </c>
      <c r="B7728" s="3">
        <v>4088140165</v>
      </c>
      <c r="C7728" s="2" t="s">
        <v>34683</v>
      </c>
      <c r="D7728" s="2" t="s">
        <v>1</v>
      </c>
      <c r="E7728" s="3" t="s">
        <v>2</v>
      </c>
      <c r="F7728" s="3">
        <v>29200</v>
      </c>
      <c r="G7728" s="3" t="str">
        <f t="shared" si="120"/>
        <v>광주광</v>
      </c>
      <c r="H7728" s="2" t="s">
        <v>34685</v>
      </c>
      <c r="I7728" s="2" t="s">
        <v>912</v>
      </c>
      <c r="J7728" s="2" t="s">
        <v>34684</v>
      </c>
    </row>
    <row r="7729" spans="1:10" x14ac:dyDescent="0.3">
      <c r="A7729" s="3">
        <v>12492</v>
      </c>
      <c r="B7729" s="3">
        <v>4158112973</v>
      </c>
      <c r="C7729" s="2" t="s">
        <v>35008</v>
      </c>
      <c r="D7729" s="2" t="s">
        <v>1</v>
      </c>
      <c r="E7729" s="3" t="s">
        <v>2</v>
      </c>
      <c r="F7729" s="3">
        <v>29170</v>
      </c>
      <c r="G7729" s="3" t="str">
        <f t="shared" si="120"/>
        <v>광주광</v>
      </c>
      <c r="H7729" s="2" t="s">
        <v>35010</v>
      </c>
      <c r="I7729" s="2" t="s">
        <v>1397</v>
      </c>
      <c r="J7729" s="2" t="s">
        <v>35009</v>
      </c>
    </row>
    <row r="7730" spans="1:10" x14ac:dyDescent="0.3">
      <c r="A7730" s="3">
        <v>12673</v>
      </c>
      <c r="B7730" s="3">
        <v>4088130013</v>
      </c>
      <c r="C7730" s="2" t="s">
        <v>35502</v>
      </c>
      <c r="D7730" s="2" t="s">
        <v>1</v>
      </c>
      <c r="E7730" s="3" t="s">
        <v>2</v>
      </c>
      <c r="F7730" s="3">
        <v>29110</v>
      </c>
      <c r="G7730" s="3" t="str">
        <f t="shared" si="120"/>
        <v>광주광</v>
      </c>
      <c r="H7730" s="2" t="s">
        <v>35504</v>
      </c>
      <c r="I7730" s="2" t="s">
        <v>737</v>
      </c>
      <c r="J7730" s="2" t="s">
        <v>35503</v>
      </c>
    </row>
    <row r="7731" spans="1:10" x14ac:dyDescent="0.3">
      <c r="A7731" s="3">
        <v>13362</v>
      </c>
      <c r="B7731" s="3">
        <v>4108157728</v>
      </c>
      <c r="C7731" s="2" t="s">
        <v>37339</v>
      </c>
      <c r="D7731" s="2" t="s">
        <v>1</v>
      </c>
      <c r="E7731" s="3" t="s">
        <v>2</v>
      </c>
      <c r="F7731" s="3">
        <v>29200</v>
      </c>
      <c r="G7731" s="3" t="str">
        <f t="shared" si="120"/>
        <v>광주광</v>
      </c>
      <c r="H7731" s="2" t="s">
        <v>37341</v>
      </c>
      <c r="I7731" s="2" t="s">
        <v>4256</v>
      </c>
      <c r="J7731" s="2" t="s">
        <v>37340</v>
      </c>
    </row>
    <row r="7732" spans="1:10" x14ac:dyDescent="0.3">
      <c r="A7732" s="3">
        <v>13577</v>
      </c>
      <c r="B7732" s="3">
        <v>4098601423</v>
      </c>
      <c r="C7732" s="2" t="s">
        <v>37928</v>
      </c>
      <c r="D7732" s="2" t="s">
        <v>1</v>
      </c>
      <c r="E7732" s="3" t="s">
        <v>2</v>
      </c>
      <c r="F7732" s="3">
        <v>29200</v>
      </c>
      <c r="G7732" s="3" t="str">
        <f t="shared" si="120"/>
        <v>광주광</v>
      </c>
      <c r="H7732" s="2" t="s">
        <v>37930</v>
      </c>
      <c r="I7732" s="2" t="s">
        <v>1898</v>
      </c>
      <c r="J7732" s="2" t="s">
        <v>37929</v>
      </c>
    </row>
    <row r="7733" spans="1:10" x14ac:dyDescent="0.3">
      <c r="A7733" s="3">
        <v>13614</v>
      </c>
      <c r="B7733" s="3">
        <v>4108161751</v>
      </c>
      <c r="C7733" s="2" t="s">
        <v>38031</v>
      </c>
      <c r="D7733" s="2" t="s">
        <v>1</v>
      </c>
      <c r="E7733" s="3" t="s">
        <v>2</v>
      </c>
      <c r="F7733" s="3">
        <v>29200</v>
      </c>
      <c r="G7733" s="3" t="str">
        <f t="shared" si="120"/>
        <v>광주광</v>
      </c>
      <c r="H7733" s="2" t="s">
        <v>38033</v>
      </c>
      <c r="I7733" s="2" t="s">
        <v>260</v>
      </c>
      <c r="J7733" s="2" t="s">
        <v>38032</v>
      </c>
    </row>
    <row r="7734" spans="1:10" x14ac:dyDescent="0.3">
      <c r="A7734" s="3">
        <v>13929</v>
      </c>
      <c r="B7734" s="3">
        <v>4108147249</v>
      </c>
      <c r="C7734" s="2" t="s">
        <v>38842</v>
      </c>
      <c r="D7734" s="2" t="s">
        <v>1</v>
      </c>
      <c r="E7734" s="3" t="s">
        <v>2</v>
      </c>
      <c r="F7734" s="3">
        <v>29170</v>
      </c>
      <c r="G7734" s="3" t="str">
        <f t="shared" si="120"/>
        <v>광주광</v>
      </c>
      <c r="H7734" s="2" t="s">
        <v>38844</v>
      </c>
      <c r="I7734" s="2" t="s">
        <v>260</v>
      </c>
      <c r="J7734" s="2" t="s">
        <v>38843</v>
      </c>
    </row>
    <row r="7735" spans="1:10" x14ac:dyDescent="0.3">
      <c r="A7735" s="3">
        <v>14164</v>
      </c>
      <c r="B7735" s="3">
        <v>4098117764</v>
      </c>
      <c r="C7735" s="2" t="s">
        <v>39488</v>
      </c>
      <c r="D7735" s="2" t="s">
        <v>1</v>
      </c>
      <c r="E7735" s="3" t="s">
        <v>2</v>
      </c>
      <c r="F7735" s="3">
        <v>29155</v>
      </c>
      <c r="G7735" s="3" t="str">
        <f t="shared" si="120"/>
        <v>광주광</v>
      </c>
      <c r="H7735" s="2" t="s">
        <v>39490</v>
      </c>
      <c r="I7735" s="2" t="s">
        <v>737</v>
      </c>
      <c r="J7735" s="2" t="s">
        <v>39489</v>
      </c>
    </row>
    <row r="7736" spans="1:10" x14ac:dyDescent="0.3">
      <c r="A7736" s="3">
        <v>14473</v>
      </c>
      <c r="B7736" s="3">
        <v>4108167129</v>
      </c>
      <c r="C7736" s="2" t="s">
        <v>40303</v>
      </c>
      <c r="D7736" s="2" t="s">
        <v>1</v>
      </c>
      <c r="E7736" s="3" t="s">
        <v>2</v>
      </c>
      <c r="F7736" s="3">
        <v>29155</v>
      </c>
      <c r="G7736" s="3" t="str">
        <f t="shared" si="120"/>
        <v>광주광</v>
      </c>
      <c r="H7736" s="2" t="s">
        <v>40305</v>
      </c>
      <c r="I7736" s="2" t="s">
        <v>5</v>
      </c>
      <c r="J7736" s="2" t="s">
        <v>40304</v>
      </c>
    </row>
    <row r="7737" spans="1:10" x14ac:dyDescent="0.3">
      <c r="A7737" s="3">
        <v>14693</v>
      </c>
      <c r="B7737" s="3">
        <v>4108129576</v>
      </c>
      <c r="C7737" s="2" t="s">
        <v>40893</v>
      </c>
      <c r="D7737" s="2" t="s">
        <v>1</v>
      </c>
      <c r="E7737" s="3" t="s">
        <v>2</v>
      </c>
      <c r="F7737" s="3">
        <v>29110</v>
      </c>
      <c r="G7737" s="3" t="str">
        <f t="shared" si="120"/>
        <v>광주광</v>
      </c>
      <c r="H7737" s="2" t="s">
        <v>40895</v>
      </c>
      <c r="I7737" s="2" t="s">
        <v>839</v>
      </c>
      <c r="J7737" s="2" t="s">
        <v>40894</v>
      </c>
    </row>
    <row r="7738" spans="1:10" x14ac:dyDescent="0.3">
      <c r="A7738" s="3">
        <v>14696</v>
      </c>
      <c r="B7738" s="3">
        <v>4108606618</v>
      </c>
      <c r="C7738" s="2" t="s">
        <v>40902</v>
      </c>
      <c r="D7738" s="2" t="s">
        <v>1</v>
      </c>
      <c r="E7738" s="3" t="s">
        <v>2</v>
      </c>
      <c r="F7738" s="3">
        <v>29170</v>
      </c>
      <c r="G7738" s="3" t="str">
        <f t="shared" si="120"/>
        <v>광주광</v>
      </c>
      <c r="H7738" s="2" t="s">
        <v>40904</v>
      </c>
      <c r="I7738" s="2" t="s">
        <v>5</v>
      </c>
      <c r="J7738" s="2" t="s">
        <v>40903</v>
      </c>
    </row>
    <row r="7739" spans="1:10" x14ac:dyDescent="0.3">
      <c r="A7739" s="3">
        <v>15224</v>
      </c>
      <c r="B7739" s="3">
        <v>4108159177</v>
      </c>
      <c r="C7739" s="2" t="s">
        <v>42300</v>
      </c>
      <c r="D7739" s="2" t="s">
        <v>1</v>
      </c>
      <c r="E7739" s="3" t="s">
        <v>2</v>
      </c>
      <c r="F7739" s="3">
        <v>29200</v>
      </c>
      <c r="G7739" s="3" t="str">
        <f t="shared" si="120"/>
        <v>광주광</v>
      </c>
      <c r="H7739" s="2" t="s">
        <v>42302</v>
      </c>
      <c r="I7739" s="2" t="s">
        <v>169</v>
      </c>
      <c r="J7739" s="2" t="s">
        <v>42301</v>
      </c>
    </row>
    <row r="7740" spans="1:10" x14ac:dyDescent="0.3">
      <c r="A7740" s="3">
        <v>15399</v>
      </c>
      <c r="B7740" s="3">
        <v>4098193777</v>
      </c>
      <c r="C7740" s="2" t="s">
        <v>42751</v>
      </c>
      <c r="D7740" s="2" t="s">
        <v>1</v>
      </c>
      <c r="E7740" s="3" t="s">
        <v>2</v>
      </c>
      <c r="F7740" s="3">
        <v>29170</v>
      </c>
      <c r="G7740" s="3" t="str">
        <f t="shared" si="120"/>
        <v>광주광</v>
      </c>
      <c r="H7740" s="2" t="s">
        <v>42753</v>
      </c>
      <c r="I7740" s="2" t="s">
        <v>7496</v>
      </c>
      <c r="J7740" s="2" t="s">
        <v>42752</v>
      </c>
    </row>
    <row r="7741" spans="1:10" x14ac:dyDescent="0.3">
      <c r="A7741" s="3">
        <v>16056</v>
      </c>
      <c r="B7741" s="3">
        <v>4098199859</v>
      </c>
      <c r="C7741" s="2" t="s">
        <v>44520</v>
      </c>
      <c r="D7741" s="2" t="s">
        <v>1</v>
      </c>
      <c r="E7741" s="3" t="s">
        <v>2</v>
      </c>
      <c r="F7741" s="3">
        <v>29140</v>
      </c>
      <c r="G7741" s="3" t="str">
        <f t="shared" si="120"/>
        <v>광주광</v>
      </c>
      <c r="H7741" s="2" t="s">
        <v>44521</v>
      </c>
      <c r="I7741" s="2" t="s">
        <v>12503</v>
      </c>
      <c r="J7741" s="2" t="s">
        <v>18490</v>
      </c>
    </row>
    <row r="7742" spans="1:10" x14ac:dyDescent="0.3">
      <c r="A7742" s="3">
        <v>16150</v>
      </c>
      <c r="B7742" s="3">
        <v>4108636733</v>
      </c>
      <c r="C7742" s="2" t="s">
        <v>44761</v>
      </c>
      <c r="D7742" s="2" t="s">
        <v>1796</v>
      </c>
      <c r="E7742" s="3" t="s">
        <v>1369</v>
      </c>
      <c r="F7742" s="3">
        <v>29200</v>
      </c>
      <c r="G7742" s="3" t="str">
        <f t="shared" si="120"/>
        <v>광주광</v>
      </c>
      <c r="H7742" s="2" t="s">
        <v>44763</v>
      </c>
      <c r="I7742" s="2" t="s">
        <v>176</v>
      </c>
      <c r="J7742" s="2" t="s">
        <v>44762</v>
      </c>
    </row>
    <row r="7743" spans="1:10" x14ac:dyDescent="0.3">
      <c r="A7743" s="3">
        <v>16322</v>
      </c>
      <c r="B7743" s="3">
        <v>2208179319</v>
      </c>
      <c r="C7743" s="2" t="s">
        <v>45227</v>
      </c>
      <c r="D7743" s="2" t="s">
        <v>1</v>
      </c>
      <c r="E7743" s="3" t="s">
        <v>2</v>
      </c>
      <c r="F7743" s="3">
        <v>29200</v>
      </c>
      <c r="G7743" s="3" t="str">
        <f t="shared" si="120"/>
        <v>광주광</v>
      </c>
      <c r="H7743" s="2" t="s">
        <v>45229</v>
      </c>
      <c r="I7743" s="2" t="s">
        <v>13</v>
      </c>
      <c r="J7743" s="2" t="s">
        <v>45228</v>
      </c>
    </row>
    <row r="7744" spans="1:10" x14ac:dyDescent="0.3">
      <c r="A7744" s="3">
        <v>16675</v>
      </c>
      <c r="B7744" s="3">
        <v>4108149984</v>
      </c>
      <c r="C7744" s="2" t="s">
        <v>46201</v>
      </c>
      <c r="D7744" s="2" t="s">
        <v>1</v>
      </c>
      <c r="E7744" s="3" t="s">
        <v>2</v>
      </c>
      <c r="F7744" s="3">
        <v>29200</v>
      </c>
      <c r="G7744" s="3" t="str">
        <f t="shared" si="120"/>
        <v>광주광</v>
      </c>
      <c r="H7744" s="2" t="s">
        <v>46203</v>
      </c>
      <c r="I7744" s="2" t="s">
        <v>1234</v>
      </c>
      <c r="J7744" s="2" t="s">
        <v>46202</v>
      </c>
    </row>
    <row r="7745" spans="1:10" x14ac:dyDescent="0.3">
      <c r="A7745" s="3">
        <v>804</v>
      </c>
      <c r="B7745" s="3">
        <v>4108616042</v>
      </c>
      <c r="C7745" s="2" t="s">
        <v>2594</v>
      </c>
      <c r="D7745" s="2" t="s">
        <v>1</v>
      </c>
      <c r="E7745" s="3" t="s">
        <v>2</v>
      </c>
      <c r="F7745" s="3">
        <v>29200</v>
      </c>
      <c r="G7745" s="3" t="str">
        <f t="shared" si="120"/>
        <v>광주시</v>
      </c>
      <c r="H7745" s="2" t="s">
        <v>2596</v>
      </c>
      <c r="I7745" s="2" t="s">
        <v>1954</v>
      </c>
      <c r="J7745" s="2" t="s">
        <v>2595</v>
      </c>
    </row>
    <row r="7746" spans="1:10" x14ac:dyDescent="0.3">
      <c r="A7746" s="3">
        <v>10449</v>
      </c>
      <c r="B7746" s="3">
        <v>4098117181</v>
      </c>
      <c r="C7746" s="2" t="s">
        <v>29525</v>
      </c>
      <c r="D7746" s="2" t="s">
        <v>1</v>
      </c>
      <c r="E7746" s="3" t="s">
        <v>2</v>
      </c>
      <c r="F7746" s="3">
        <v>29170</v>
      </c>
      <c r="G7746" s="3" t="str">
        <f t="shared" si="120"/>
        <v>광주시</v>
      </c>
      <c r="H7746" s="2" t="s">
        <v>29527</v>
      </c>
      <c r="I7746" s="2" t="s">
        <v>736</v>
      </c>
      <c r="J7746" s="2" t="s">
        <v>29526</v>
      </c>
    </row>
    <row r="7747" spans="1:10" x14ac:dyDescent="0.3">
      <c r="A7747" s="3">
        <v>1264</v>
      </c>
      <c r="B7747" s="3">
        <v>6228100022</v>
      </c>
      <c r="C7747" s="2" t="s">
        <v>3953</v>
      </c>
      <c r="D7747" s="2" t="s">
        <v>1</v>
      </c>
      <c r="E7747" s="3" t="s">
        <v>2</v>
      </c>
      <c r="F7747" s="3">
        <v>48250</v>
      </c>
      <c r="G7747" s="3" t="str">
        <f t="shared" ref="G7747:G7810" si="121">LEFT(H7747,3)</f>
        <v>김해시</v>
      </c>
      <c r="H7747" s="2" t="s">
        <v>3955</v>
      </c>
      <c r="I7747" s="2" t="s">
        <v>2677</v>
      </c>
      <c r="J7747" s="2" t="s">
        <v>3954</v>
      </c>
    </row>
    <row r="7748" spans="1:10" x14ac:dyDescent="0.3">
      <c r="A7748" s="3">
        <v>14</v>
      </c>
      <c r="B7748" s="3">
        <v>5028144497</v>
      </c>
      <c r="C7748" s="2" t="s">
        <v>48</v>
      </c>
      <c r="D7748" s="2" t="s">
        <v>1</v>
      </c>
      <c r="E7748" s="3" t="s">
        <v>2</v>
      </c>
      <c r="F7748" s="3">
        <v>27140</v>
      </c>
      <c r="G7748" s="3" t="str">
        <f t="shared" si="121"/>
        <v xml:space="preserve">대구 </v>
      </c>
      <c r="H7748" s="2" t="s">
        <v>50</v>
      </c>
      <c r="I7748" s="2" t="s">
        <v>51</v>
      </c>
      <c r="J7748" s="2" t="s">
        <v>49</v>
      </c>
    </row>
    <row r="7749" spans="1:10" x14ac:dyDescent="0.3">
      <c r="A7749" s="3">
        <v>15</v>
      </c>
      <c r="B7749" s="3">
        <v>5040659704</v>
      </c>
      <c r="C7749" s="2" t="s">
        <v>52</v>
      </c>
      <c r="D7749" s="2" t="s">
        <v>1</v>
      </c>
      <c r="E7749" s="3" t="s">
        <v>2</v>
      </c>
      <c r="F7749" s="3">
        <v>27290</v>
      </c>
      <c r="G7749" s="3" t="str">
        <f t="shared" si="121"/>
        <v xml:space="preserve">대구 </v>
      </c>
      <c r="H7749" s="2" t="s">
        <v>54</v>
      </c>
      <c r="I7749" s="2" t="s">
        <v>55</v>
      </c>
      <c r="J7749" s="2" t="s">
        <v>53</v>
      </c>
    </row>
    <row r="7750" spans="1:10" x14ac:dyDescent="0.3">
      <c r="A7750" s="3">
        <v>16</v>
      </c>
      <c r="B7750" s="3">
        <v>5048122257</v>
      </c>
      <c r="C7750" s="2" t="s">
        <v>56</v>
      </c>
      <c r="D7750" s="2" t="s">
        <v>1</v>
      </c>
      <c r="E7750" s="3" t="s">
        <v>2</v>
      </c>
      <c r="F7750" s="3">
        <v>27230</v>
      </c>
      <c r="G7750" s="3" t="str">
        <f t="shared" si="121"/>
        <v xml:space="preserve">대구 </v>
      </c>
      <c r="H7750" s="2" t="s">
        <v>58</v>
      </c>
      <c r="I7750" s="2" t="s">
        <v>59</v>
      </c>
      <c r="J7750" s="2" t="s">
        <v>57</v>
      </c>
    </row>
    <row r="7751" spans="1:10" x14ac:dyDescent="0.3">
      <c r="A7751" s="3">
        <v>37</v>
      </c>
      <c r="B7751" s="3">
        <v>5048117360</v>
      </c>
      <c r="C7751" s="2" t="s">
        <v>140</v>
      </c>
      <c r="D7751" s="2" t="s">
        <v>1</v>
      </c>
      <c r="E7751" s="3" t="s">
        <v>2</v>
      </c>
      <c r="F7751" s="3">
        <v>27230</v>
      </c>
      <c r="G7751" s="3" t="str">
        <f t="shared" si="121"/>
        <v xml:space="preserve">대구 </v>
      </c>
      <c r="H7751" s="2" t="s">
        <v>142</v>
      </c>
      <c r="I7751" s="2" t="s">
        <v>5</v>
      </c>
      <c r="J7751" s="2" t="s">
        <v>141</v>
      </c>
    </row>
    <row r="7752" spans="1:10" x14ac:dyDescent="0.3">
      <c r="A7752" s="3">
        <v>90</v>
      </c>
      <c r="B7752" s="3">
        <v>5038109358</v>
      </c>
      <c r="C7752" s="2" t="s">
        <v>333</v>
      </c>
      <c r="D7752" s="2" t="s">
        <v>1</v>
      </c>
      <c r="E7752" s="3" t="s">
        <v>2</v>
      </c>
      <c r="F7752" s="3">
        <v>27290</v>
      </c>
      <c r="G7752" s="3" t="str">
        <f t="shared" si="121"/>
        <v xml:space="preserve">대구 </v>
      </c>
      <c r="H7752" s="2" t="s">
        <v>335</v>
      </c>
      <c r="I7752" s="2" t="s">
        <v>63</v>
      </c>
      <c r="J7752" s="2" t="s">
        <v>334</v>
      </c>
    </row>
    <row r="7753" spans="1:10" x14ac:dyDescent="0.3">
      <c r="A7753" s="3">
        <v>91</v>
      </c>
      <c r="B7753" s="3">
        <v>5148131563</v>
      </c>
      <c r="C7753" s="2" t="s">
        <v>336</v>
      </c>
      <c r="D7753" s="2" t="s">
        <v>1</v>
      </c>
      <c r="E7753" s="3" t="s">
        <v>2</v>
      </c>
      <c r="F7753" s="3">
        <v>27290</v>
      </c>
      <c r="G7753" s="3" t="str">
        <f t="shared" si="121"/>
        <v xml:space="preserve">대구 </v>
      </c>
      <c r="H7753" s="2" t="s">
        <v>338</v>
      </c>
      <c r="I7753" s="2" t="s">
        <v>308</v>
      </c>
      <c r="J7753" s="2" t="s">
        <v>337</v>
      </c>
    </row>
    <row r="7754" spans="1:10" x14ac:dyDescent="0.3">
      <c r="A7754" s="3">
        <v>213</v>
      </c>
      <c r="B7754" s="3">
        <v>5018114909</v>
      </c>
      <c r="C7754" s="2" t="s">
        <v>744</v>
      </c>
      <c r="D7754" s="2" t="s">
        <v>1</v>
      </c>
      <c r="E7754" s="3" t="s">
        <v>2</v>
      </c>
      <c r="F7754" s="3">
        <v>27110</v>
      </c>
      <c r="G7754" s="3" t="str">
        <f t="shared" si="121"/>
        <v xml:space="preserve">대구 </v>
      </c>
      <c r="H7754" s="2" t="s">
        <v>746</v>
      </c>
      <c r="I7754" s="2" t="s">
        <v>747</v>
      </c>
      <c r="J7754" s="2" t="s">
        <v>745</v>
      </c>
    </row>
    <row r="7755" spans="1:10" x14ac:dyDescent="0.3">
      <c r="A7755" s="3">
        <v>216</v>
      </c>
      <c r="B7755" s="3">
        <v>5148106365</v>
      </c>
      <c r="C7755" s="2" t="s">
        <v>754</v>
      </c>
      <c r="D7755" s="2" t="s">
        <v>132</v>
      </c>
      <c r="E7755" s="3" t="s">
        <v>133</v>
      </c>
      <c r="F7755" s="3">
        <v>27710</v>
      </c>
      <c r="G7755" s="3" t="str">
        <f t="shared" si="121"/>
        <v xml:space="preserve">대구 </v>
      </c>
      <c r="H7755" s="2" t="s">
        <v>756</v>
      </c>
      <c r="I7755" s="2" t="s">
        <v>264</v>
      </c>
      <c r="J7755" s="2" t="s">
        <v>755</v>
      </c>
    </row>
    <row r="7756" spans="1:10" x14ac:dyDescent="0.3">
      <c r="A7756" s="3">
        <v>241</v>
      </c>
      <c r="B7756" s="3">
        <v>5048125458</v>
      </c>
      <c r="C7756" s="2" t="s">
        <v>833</v>
      </c>
      <c r="D7756" s="2" t="s">
        <v>1</v>
      </c>
      <c r="E7756" s="3" t="s">
        <v>2</v>
      </c>
      <c r="F7756" s="3">
        <v>27230</v>
      </c>
      <c r="G7756" s="3" t="str">
        <f t="shared" si="121"/>
        <v xml:space="preserve">대구 </v>
      </c>
      <c r="H7756" s="2" t="s">
        <v>835</v>
      </c>
      <c r="I7756" s="2" t="s">
        <v>229</v>
      </c>
      <c r="J7756" s="2" t="s">
        <v>834</v>
      </c>
    </row>
    <row r="7757" spans="1:10" x14ac:dyDescent="0.3">
      <c r="A7757" s="3">
        <v>264</v>
      </c>
      <c r="B7757" s="3">
        <v>5028198182</v>
      </c>
      <c r="C7757" s="2" t="s">
        <v>909</v>
      </c>
      <c r="D7757" s="2" t="s">
        <v>1</v>
      </c>
      <c r="E7757" s="3" t="s">
        <v>2</v>
      </c>
      <c r="F7757" s="3">
        <v>27140</v>
      </c>
      <c r="G7757" s="3" t="str">
        <f t="shared" si="121"/>
        <v xml:space="preserve">대구 </v>
      </c>
      <c r="H7757" s="2" t="s">
        <v>911</v>
      </c>
      <c r="I7757" s="2" t="s">
        <v>912</v>
      </c>
      <c r="J7757" s="2" t="s">
        <v>910</v>
      </c>
    </row>
    <row r="7758" spans="1:10" x14ac:dyDescent="0.3">
      <c r="A7758" s="3">
        <v>288</v>
      </c>
      <c r="B7758" s="3">
        <v>5143263112</v>
      </c>
      <c r="C7758" s="2" t="s">
        <v>993</v>
      </c>
      <c r="D7758" s="2" t="s">
        <v>1</v>
      </c>
      <c r="E7758" s="3" t="s">
        <v>2</v>
      </c>
      <c r="F7758" s="3">
        <v>27710</v>
      </c>
      <c r="G7758" s="3" t="str">
        <f t="shared" si="121"/>
        <v xml:space="preserve">대구 </v>
      </c>
      <c r="H7758" s="2" t="s">
        <v>995</v>
      </c>
      <c r="I7758" s="2" t="s">
        <v>996</v>
      </c>
      <c r="J7758" s="2" t="s">
        <v>994</v>
      </c>
    </row>
    <row r="7759" spans="1:10" x14ac:dyDescent="0.3">
      <c r="A7759" s="3">
        <v>340</v>
      </c>
      <c r="B7759" s="3">
        <v>5028615605</v>
      </c>
      <c r="C7759" s="2" t="s">
        <v>1160</v>
      </c>
      <c r="D7759" s="2" t="s">
        <v>1</v>
      </c>
      <c r="E7759" s="3" t="s">
        <v>2</v>
      </c>
      <c r="F7759" s="3">
        <v>27140</v>
      </c>
      <c r="G7759" s="3" t="str">
        <f t="shared" si="121"/>
        <v xml:space="preserve">대구 </v>
      </c>
      <c r="H7759" s="2" t="s">
        <v>1162</v>
      </c>
      <c r="I7759" s="2" t="s">
        <v>996</v>
      </c>
      <c r="J7759" s="2" t="s">
        <v>1161</v>
      </c>
    </row>
    <row r="7760" spans="1:10" x14ac:dyDescent="0.3">
      <c r="A7760" s="3">
        <v>341</v>
      </c>
      <c r="B7760" s="3">
        <v>5038180569</v>
      </c>
      <c r="C7760" s="2" t="s">
        <v>1163</v>
      </c>
      <c r="D7760" s="2" t="s">
        <v>1</v>
      </c>
      <c r="E7760" s="3" t="s">
        <v>2</v>
      </c>
      <c r="F7760" s="3">
        <v>27290</v>
      </c>
      <c r="G7760" s="3" t="str">
        <f t="shared" si="121"/>
        <v xml:space="preserve">대구 </v>
      </c>
      <c r="H7760" s="2" t="s">
        <v>1165</v>
      </c>
      <c r="I7760" s="2" t="s">
        <v>1166</v>
      </c>
      <c r="J7760" s="2" t="s">
        <v>1164</v>
      </c>
    </row>
    <row r="7761" spans="1:10" x14ac:dyDescent="0.3">
      <c r="A7761" s="3">
        <v>373</v>
      </c>
      <c r="B7761" s="3">
        <v>5148141493</v>
      </c>
      <c r="C7761" s="2" t="s">
        <v>1264</v>
      </c>
      <c r="D7761" s="2" t="s">
        <v>1</v>
      </c>
      <c r="E7761" s="3" t="s">
        <v>2</v>
      </c>
      <c r="F7761" s="3">
        <v>27170</v>
      </c>
      <c r="G7761" s="3" t="str">
        <f t="shared" si="121"/>
        <v xml:space="preserve">대구 </v>
      </c>
      <c r="H7761" s="2" t="s">
        <v>1266</v>
      </c>
      <c r="I7761" s="2" t="s">
        <v>1267</v>
      </c>
      <c r="J7761" s="2" t="s">
        <v>1265</v>
      </c>
    </row>
    <row r="7762" spans="1:10" x14ac:dyDescent="0.3">
      <c r="A7762" s="3">
        <v>439</v>
      </c>
      <c r="B7762" s="3">
        <v>5048143475</v>
      </c>
      <c r="C7762" s="2" t="s">
        <v>1471</v>
      </c>
      <c r="D7762" s="2" t="s">
        <v>1</v>
      </c>
      <c r="E7762" s="3" t="s">
        <v>2</v>
      </c>
      <c r="F7762" s="3">
        <v>27230</v>
      </c>
      <c r="G7762" s="3" t="str">
        <f t="shared" si="121"/>
        <v xml:space="preserve">대구 </v>
      </c>
      <c r="H7762" s="2" t="s">
        <v>1473</v>
      </c>
      <c r="I7762" s="2" t="s">
        <v>63</v>
      </c>
      <c r="J7762" s="2" t="s">
        <v>1472</v>
      </c>
    </row>
    <row r="7763" spans="1:10" x14ac:dyDescent="0.3">
      <c r="A7763" s="3">
        <v>440</v>
      </c>
      <c r="B7763" s="3">
        <v>5108112808</v>
      </c>
      <c r="C7763" s="2" t="s">
        <v>1474</v>
      </c>
      <c r="D7763" s="2" t="s">
        <v>1</v>
      </c>
      <c r="E7763" s="3" t="s">
        <v>2</v>
      </c>
      <c r="F7763" s="3">
        <v>27290</v>
      </c>
      <c r="G7763" s="3" t="str">
        <f t="shared" si="121"/>
        <v xml:space="preserve">대구 </v>
      </c>
      <c r="H7763" s="2" t="s">
        <v>1476</v>
      </c>
      <c r="I7763" s="2" t="s">
        <v>260</v>
      </c>
      <c r="J7763" s="2" t="s">
        <v>1475</v>
      </c>
    </row>
    <row r="7764" spans="1:10" x14ac:dyDescent="0.3">
      <c r="A7764" s="3">
        <v>471</v>
      </c>
      <c r="B7764" s="3">
        <v>5038173020</v>
      </c>
      <c r="C7764" s="2" t="s">
        <v>1568</v>
      </c>
      <c r="D7764" s="2" t="s">
        <v>1</v>
      </c>
      <c r="E7764" s="3" t="s">
        <v>2</v>
      </c>
      <c r="F7764" s="3">
        <v>27710</v>
      </c>
      <c r="G7764" s="3" t="str">
        <f t="shared" si="121"/>
        <v xml:space="preserve">대구 </v>
      </c>
      <c r="H7764" s="2" t="s">
        <v>1570</v>
      </c>
      <c r="I7764" s="2" t="s">
        <v>99</v>
      </c>
      <c r="J7764" s="2" t="s">
        <v>1569</v>
      </c>
    </row>
    <row r="7765" spans="1:10" x14ac:dyDescent="0.3">
      <c r="A7765" s="3">
        <v>564</v>
      </c>
      <c r="B7765" s="3">
        <v>5029062110</v>
      </c>
      <c r="C7765" s="2" t="s">
        <v>1856</v>
      </c>
      <c r="D7765" s="2" t="s">
        <v>1</v>
      </c>
      <c r="E7765" s="3" t="s">
        <v>2</v>
      </c>
      <c r="F7765" s="3">
        <v>27260</v>
      </c>
      <c r="G7765" s="3" t="str">
        <f t="shared" si="121"/>
        <v xml:space="preserve">대구 </v>
      </c>
      <c r="H7765" s="2" t="s">
        <v>1858</v>
      </c>
      <c r="I7765" s="2" t="s">
        <v>1859</v>
      </c>
      <c r="J7765" s="2" t="s">
        <v>1857</v>
      </c>
    </row>
    <row r="7766" spans="1:10" x14ac:dyDescent="0.3">
      <c r="A7766" s="3">
        <v>599</v>
      </c>
      <c r="B7766" s="3">
        <v>5148125440</v>
      </c>
      <c r="C7766" s="2" t="s">
        <v>1970</v>
      </c>
      <c r="D7766" s="2" t="s">
        <v>1</v>
      </c>
      <c r="E7766" s="3" t="s">
        <v>2</v>
      </c>
      <c r="F7766" s="3">
        <v>27290</v>
      </c>
      <c r="G7766" s="3" t="str">
        <f t="shared" si="121"/>
        <v xml:space="preserve">대구 </v>
      </c>
      <c r="H7766" s="2" t="s">
        <v>1971</v>
      </c>
      <c r="I7766" s="2" t="s">
        <v>99</v>
      </c>
      <c r="J7766" s="2">
        <f>-583-5900</f>
        <v>-6483</v>
      </c>
    </row>
    <row r="7767" spans="1:10" x14ac:dyDescent="0.3">
      <c r="A7767" s="3">
        <v>636</v>
      </c>
      <c r="B7767" s="3">
        <v>5148130827</v>
      </c>
      <c r="C7767" s="2" t="s">
        <v>2078</v>
      </c>
      <c r="D7767" s="2" t="s">
        <v>1</v>
      </c>
      <c r="E7767" s="3" t="s">
        <v>2</v>
      </c>
      <c r="F7767" s="3">
        <v>27200</v>
      </c>
      <c r="G7767" s="3" t="str">
        <f t="shared" si="121"/>
        <v xml:space="preserve">대구 </v>
      </c>
      <c r="H7767" s="2" t="s">
        <v>2080</v>
      </c>
      <c r="I7767" s="2" t="s">
        <v>737</v>
      </c>
      <c r="J7767" s="2" t="s">
        <v>2079</v>
      </c>
    </row>
    <row r="7768" spans="1:10" x14ac:dyDescent="0.3">
      <c r="A7768" s="3">
        <v>637</v>
      </c>
      <c r="B7768" s="3">
        <v>5148169749</v>
      </c>
      <c r="C7768" s="2" t="s">
        <v>2081</v>
      </c>
      <c r="D7768" s="2" t="s">
        <v>1</v>
      </c>
      <c r="E7768" s="3" t="s">
        <v>2</v>
      </c>
      <c r="F7768" s="3">
        <v>27710</v>
      </c>
      <c r="G7768" s="3" t="str">
        <f t="shared" si="121"/>
        <v xml:space="preserve">대구 </v>
      </c>
      <c r="H7768" s="2" t="s">
        <v>2083</v>
      </c>
      <c r="I7768" s="2" t="s">
        <v>534</v>
      </c>
      <c r="J7768" s="2" t="s">
        <v>2082</v>
      </c>
    </row>
    <row r="7769" spans="1:10" x14ac:dyDescent="0.3">
      <c r="A7769" s="3">
        <v>695</v>
      </c>
      <c r="B7769" s="3">
        <v>5028100387</v>
      </c>
      <c r="C7769" s="2" t="s">
        <v>2258</v>
      </c>
      <c r="D7769" s="2" t="s">
        <v>1</v>
      </c>
      <c r="E7769" s="3" t="s">
        <v>2</v>
      </c>
      <c r="F7769" s="3">
        <v>27140</v>
      </c>
      <c r="G7769" s="3" t="str">
        <f t="shared" si="121"/>
        <v xml:space="preserve">대구 </v>
      </c>
      <c r="H7769" s="2" t="s">
        <v>2260</v>
      </c>
      <c r="I7769" s="2" t="s">
        <v>1423</v>
      </c>
      <c r="J7769" s="2" t="s">
        <v>2259</v>
      </c>
    </row>
    <row r="7770" spans="1:10" x14ac:dyDescent="0.3">
      <c r="A7770" s="3">
        <v>697</v>
      </c>
      <c r="B7770" s="3">
        <v>5148151555</v>
      </c>
      <c r="C7770" s="2" t="s">
        <v>2264</v>
      </c>
      <c r="D7770" s="2" t="s">
        <v>1</v>
      </c>
      <c r="E7770" s="3" t="s">
        <v>2</v>
      </c>
      <c r="F7770" s="3">
        <v>27710</v>
      </c>
      <c r="G7770" s="3" t="str">
        <f t="shared" si="121"/>
        <v xml:space="preserve">대구 </v>
      </c>
      <c r="H7770" s="2" t="s">
        <v>2266</v>
      </c>
      <c r="I7770" s="2" t="s">
        <v>2267</v>
      </c>
      <c r="J7770" s="2" t="s">
        <v>2265</v>
      </c>
    </row>
    <row r="7771" spans="1:10" x14ac:dyDescent="0.3">
      <c r="A7771" s="3">
        <v>738</v>
      </c>
      <c r="B7771" s="3">
        <v>5148115530</v>
      </c>
      <c r="C7771" s="2" t="s">
        <v>2390</v>
      </c>
      <c r="D7771" s="2" t="s">
        <v>1</v>
      </c>
      <c r="E7771" s="3" t="s">
        <v>2</v>
      </c>
      <c r="F7771" s="3">
        <v>27170</v>
      </c>
      <c r="G7771" s="3" t="str">
        <f t="shared" si="121"/>
        <v xml:space="preserve">대구 </v>
      </c>
      <c r="H7771" s="2" t="s">
        <v>2392</v>
      </c>
      <c r="I7771" s="2" t="s">
        <v>2393</v>
      </c>
      <c r="J7771" s="2" t="s">
        <v>2391</v>
      </c>
    </row>
    <row r="7772" spans="1:10" x14ac:dyDescent="0.3">
      <c r="A7772" s="3">
        <v>774</v>
      </c>
      <c r="B7772" s="3">
        <v>5148122818</v>
      </c>
      <c r="C7772" s="2" t="s">
        <v>2502</v>
      </c>
      <c r="D7772" s="2" t="s">
        <v>1</v>
      </c>
      <c r="E7772" s="3" t="s">
        <v>2</v>
      </c>
      <c r="F7772" s="3">
        <v>27710</v>
      </c>
      <c r="G7772" s="3" t="str">
        <f t="shared" si="121"/>
        <v xml:space="preserve">대구 </v>
      </c>
      <c r="H7772" s="2" t="s">
        <v>2504</v>
      </c>
      <c r="I7772" s="2" t="s">
        <v>2505</v>
      </c>
      <c r="J7772" s="2" t="s">
        <v>2503</v>
      </c>
    </row>
    <row r="7773" spans="1:10" x14ac:dyDescent="0.3">
      <c r="A7773" s="3">
        <v>800</v>
      </c>
      <c r="B7773" s="3">
        <v>2158126391</v>
      </c>
      <c r="C7773" s="2" t="s">
        <v>2582</v>
      </c>
      <c r="D7773" s="2" t="s">
        <v>2583</v>
      </c>
      <c r="E7773" s="3" t="s">
        <v>2584</v>
      </c>
      <c r="F7773" s="3">
        <v>27290</v>
      </c>
      <c r="G7773" s="3" t="str">
        <f t="shared" si="121"/>
        <v xml:space="preserve">대구 </v>
      </c>
      <c r="H7773" s="2" t="s">
        <v>2586</v>
      </c>
      <c r="I7773" s="2" t="s">
        <v>63</v>
      </c>
      <c r="J7773" s="2" t="s">
        <v>2585</v>
      </c>
    </row>
    <row r="7774" spans="1:10" x14ac:dyDescent="0.3">
      <c r="A7774" s="3">
        <v>808</v>
      </c>
      <c r="B7774" s="3">
        <v>5138124017</v>
      </c>
      <c r="C7774" s="2" t="s">
        <v>2604</v>
      </c>
      <c r="D7774" s="2" t="s">
        <v>1</v>
      </c>
      <c r="E7774" s="3" t="s">
        <v>2</v>
      </c>
      <c r="F7774" s="3">
        <v>27230</v>
      </c>
      <c r="G7774" s="3" t="str">
        <f t="shared" si="121"/>
        <v xml:space="preserve">대구 </v>
      </c>
      <c r="H7774" s="2" t="s">
        <v>2606</v>
      </c>
      <c r="I7774" s="2" t="s">
        <v>154</v>
      </c>
      <c r="J7774" s="2" t="s">
        <v>2605</v>
      </c>
    </row>
    <row r="7775" spans="1:10" x14ac:dyDescent="0.3">
      <c r="A7775" s="3">
        <v>836</v>
      </c>
      <c r="B7775" s="3">
        <v>5038119273</v>
      </c>
      <c r="C7775" s="2" t="s">
        <v>2691</v>
      </c>
      <c r="D7775" s="2" t="s">
        <v>1</v>
      </c>
      <c r="E7775" s="3" t="s">
        <v>2</v>
      </c>
      <c r="F7775" s="3">
        <v>27290</v>
      </c>
      <c r="G7775" s="3" t="str">
        <f t="shared" si="121"/>
        <v xml:space="preserve">대구 </v>
      </c>
      <c r="H7775" s="2" t="s">
        <v>2693</v>
      </c>
      <c r="I7775" s="2" t="s">
        <v>162</v>
      </c>
      <c r="J7775" s="2" t="s">
        <v>2692</v>
      </c>
    </row>
    <row r="7776" spans="1:10" x14ac:dyDescent="0.3">
      <c r="A7776" s="3">
        <v>913</v>
      </c>
      <c r="B7776" s="3">
        <v>5038108664</v>
      </c>
      <c r="C7776" s="2" t="s">
        <v>2916</v>
      </c>
      <c r="D7776" s="2" t="s">
        <v>1</v>
      </c>
      <c r="E7776" s="3" t="s">
        <v>2</v>
      </c>
      <c r="F7776" s="3">
        <v>27170</v>
      </c>
      <c r="G7776" s="3" t="str">
        <f t="shared" si="121"/>
        <v xml:space="preserve">대구 </v>
      </c>
      <c r="H7776" s="2" t="s">
        <v>2918</v>
      </c>
      <c r="I7776" s="2" t="s">
        <v>526</v>
      </c>
      <c r="J7776" s="2" t="s">
        <v>2917</v>
      </c>
    </row>
    <row r="7777" spans="1:10" x14ac:dyDescent="0.3">
      <c r="A7777" s="3">
        <v>915</v>
      </c>
      <c r="B7777" s="3">
        <v>5141873308</v>
      </c>
      <c r="C7777" s="2" t="s">
        <v>2922</v>
      </c>
      <c r="D7777" s="2" t="s">
        <v>1</v>
      </c>
      <c r="E7777" s="3" t="s">
        <v>2</v>
      </c>
      <c r="F7777" s="3">
        <v>27290</v>
      </c>
      <c r="G7777" s="3" t="str">
        <f t="shared" si="121"/>
        <v xml:space="preserve">대구 </v>
      </c>
      <c r="H7777" s="2" t="s">
        <v>2924</v>
      </c>
      <c r="I7777" s="2" t="s">
        <v>1597</v>
      </c>
      <c r="J7777" s="2" t="s">
        <v>2923</v>
      </c>
    </row>
    <row r="7778" spans="1:10" x14ac:dyDescent="0.3">
      <c r="A7778" s="3">
        <v>951</v>
      </c>
      <c r="B7778" s="3">
        <v>5048162962</v>
      </c>
      <c r="C7778" s="2" t="s">
        <v>3027</v>
      </c>
      <c r="D7778" s="2" t="s">
        <v>1</v>
      </c>
      <c r="E7778" s="3" t="s">
        <v>2</v>
      </c>
      <c r="F7778" s="3">
        <v>27230</v>
      </c>
      <c r="G7778" s="3" t="str">
        <f t="shared" si="121"/>
        <v xml:space="preserve">대구 </v>
      </c>
      <c r="H7778" s="2" t="s">
        <v>3029</v>
      </c>
      <c r="I7778" s="2" t="s">
        <v>3030</v>
      </c>
      <c r="J7778" s="2" t="s">
        <v>3028</v>
      </c>
    </row>
    <row r="7779" spans="1:10" x14ac:dyDescent="0.3">
      <c r="A7779" s="3">
        <v>1015</v>
      </c>
      <c r="B7779" s="3">
        <v>5148113134</v>
      </c>
      <c r="C7779" s="2" t="s">
        <v>3203</v>
      </c>
      <c r="D7779" s="2" t="s">
        <v>1</v>
      </c>
      <c r="E7779" s="3" t="s">
        <v>2</v>
      </c>
      <c r="F7779" s="3">
        <v>27710</v>
      </c>
      <c r="G7779" s="3" t="str">
        <f t="shared" si="121"/>
        <v xml:space="preserve">대구 </v>
      </c>
      <c r="H7779" s="2" t="s">
        <v>3205</v>
      </c>
      <c r="I7779" s="2" t="s">
        <v>705</v>
      </c>
      <c r="J7779" s="2" t="s">
        <v>3204</v>
      </c>
    </row>
    <row r="7780" spans="1:10" x14ac:dyDescent="0.3">
      <c r="A7780" s="3">
        <v>1040</v>
      </c>
      <c r="B7780" s="3">
        <v>5048127586</v>
      </c>
      <c r="C7780" s="2" t="s">
        <v>3282</v>
      </c>
      <c r="D7780" s="2" t="s">
        <v>1</v>
      </c>
      <c r="E7780" s="3" t="s">
        <v>2</v>
      </c>
      <c r="F7780" s="3">
        <v>27230</v>
      </c>
      <c r="G7780" s="3" t="str">
        <f t="shared" si="121"/>
        <v xml:space="preserve">대구 </v>
      </c>
      <c r="H7780" s="2" t="s">
        <v>3284</v>
      </c>
      <c r="I7780" s="2" t="s">
        <v>3285</v>
      </c>
      <c r="J7780" s="2" t="s">
        <v>3283</v>
      </c>
    </row>
    <row r="7781" spans="1:10" x14ac:dyDescent="0.3">
      <c r="A7781" s="3">
        <v>1041</v>
      </c>
      <c r="B7781" s="3">
        <v>5148179607</v>
      </c>
      <c r="C7781" s="2" t="s">
        <v>3286</v>
      </c>
      <c r="D7781" s="2" t="s">
        <v>1</v>
      </c>
      <c r="E7781" s="3" t="s">
        <v>2</v>
      </c>
      <c r="F7781" s="3">
        <v>27290</v>
      </c>
      <c r="G7781" s="3" t="str">
        <f t="shared" si="121"/>
        <v xml:space="preserve">대구 </v>
      </c>
      <c r="H7781" s="2" t="s">
        <v>3288</v>
      </c>
      <c r="I7781" s="2" t="s">
        <v>522</v>
      </c>
      <c r="J7781" s="2" t="s">
        <v>3287</v>
      </c>
    </row>
    <row r="7782" spans="1:10" x14ac:dyDescent="0.3">
      <c r="A7782" s="3">
        <v>1075</v>
      </c>
      <c r="B7782" s="3">
        <v>5038117673</v>
      </c>
      <c r="C7782" s="2" t="s">
        <v>3388</v>
      </c>
      <c r="D7782" s="2" t="s">
        <v>1</v>
      </c>
      <c r="E7782" s="3" t="s">
        <v>2</v>
      </c>
      <c r="F7782" s="3">
        <v>27290</v>
      </c>
      <c r="G7782" s="3" t="str">
        <f t="shared" si="121"/>
        <v xml:space="preserve">대구 </v>
      </c>
      <c r="H7782" s="2" t="s">
        <v>3390</v>
      </c>
      <c r="I7782" s="2" t="s">
        <v>1552</v>
      </c>
      <c r="J7782" s="2" t="s">
        <v>3389</v>
      </c>
    </row>
    <row r="7783" spans="1:10" x14ac:dyDescent="0.3">
      <c r="A7783" s="3">
        <v>1076</v>
      </c>
      <c r="B7783" s="3">
        <v>5058139862</v>
      </c>
      <c r="C7783" s="2" t="s">
        <v>3391</v>
      </c>
      <c r="D7783" s="2" t="s">
        <v>239</v>
      </c>
      <c r="E7783" s="3" t="s">
        <v>240</v>
      </c>
      <c r="F7783" s="3">
        <v>27290</v>
      </c>
      <c r="G7783" s="3" t="str">
        <f t="shared" si="121"/>
        <v xml:space="preserve">대구 </v>
      </c>
      <c r="H7783" s="2" t="s">
        <v>3393</v>
      </c>
      <c r="I7783" s="2" t="s">
        <v>169</v>
      </c>
      <c r="J7783" s="2" t="s">
        <v>3392</v>
      </c>
    </row>
    <row r="7784" spans="1:10" x14ac:dyDescent="0.3">
      <c r="A7784" s="3">
        <v>1111</v>
      </c>
      <c r="B7784" s="3">
        <v>5033961826</v>
      </c>
      <c r="C7784" s="2" t="s">
        <v>3499</v>
      </c>
      <c r="D7784" s="2" t="s">
        <v>1</v>
      </c>
      <c r="E7784" s="3" t="s">
        <v>2</v>
      </c>
      <c r="F7784" s="3">
        <v>27170</v>
      </c>
      <c r="G7784" s="3" t="str">
        <f t="shared" si="121"/>
        <v xml:space="preserve">대구 </v>
      </c>
      <c r="H7784" s="2" t="s">
        <v>3501</v>
      </c>
      <c r="I7784" s="2" t="s">
        <v>763</v>
      </c>
      <c r="J7784" s="2" t="s">
        <v>3500</v>
      </c>
    </row>
    <row r="7785" spans="1:10" x14ac:dyDescent="0.3">
      <c r="A7785" s="3">
        <v>1112</v>
      </c>
      <c r="B7785" s="3">
        <v>5038149156</v>
      </c>
      <c r="C7785" s="2" t="s">
        <v>3502</v>
      </c>
      <c r="D7785" s="2" t="s">
        <v>1</v>
      </c>
      <c r="E7785" s="3" t="s">
        <v>2</v>
      </c>
      <c r="F7785" s="3">
        <v>27200</v>
      </c>
      <c r="G7785" s="3" t="str">
        <f t="shared" si="121"/>
        <v xml:space="preserve">대구 </v>
      </c>
      <c r="H7785" s="2" t="s">
        <v>3504</v>
      </c>
      <c r="I7785" s="2" t="s">
        <v>13</v>
      </c>
      <c r="J7785" s="2" t="s">
        <v>3503</v>
      </c>
    </row>
    <row r="7786" spans="1:10" x14ac:dyDescent="0.3">
      <c r="A7786" s="3">
        <v>1141</v>
      </c>
      <c r="B7786" s="3">
        <v>5034175925</v>
      </c>
      <c r="C7786" s="2" t="s">
        <v>3591</v>
      </c>
      <c r="D7786" s="2" t="s">
        <v>1</v>
      </c>
      <c r="E7786" s="3" t="s">
        <v>2</v>
      </c>
      <c r="F7786" s="3">
        <v>27170</v>
      </c>
      <c r="G7786" s="3" t="str">
        <f t="shared" si="121"/>
        <v xml:space="preserve">대구 </v>
      </c>
      <c r="H7786" s="2" t="s">
        <v>3593</v>
      </c>
      <c r="I7786" s="2" t="s">
        <v>582</v>
      </c>
      <c r="J7786" s="2" t="s">
        <v>3592</v>
      </c>
    </row>
    <row r="7787" spans="1:10" x14ac:dyDescent="0.3">
      <c r="A7787" s="3">
        <v>1170</v>
      </c>
      <c r="B7787" s="3">
        <v>5038119351</v>
      </c>
      <c r="C7787" s="2" t="s">
        <v>3677</v>
      </c>
      <c r="D7787" s="2" t="s">
        <v>406</v>
      </c>
      <c r="E7787" s="3" t="s">
        <v>2</v>
      </c>
      <c r="F7787" s="3">
        <v>27290</v>
      </c>
      <c r="G7787" s="3" t="str">
        <f t="shared" si="121"/>
        <v xml:space="preserve">대구 </v>
      </c>
      <c r="H7787" s="2" t="s">
        <v>3679</v>
      </c>
      <c r="I7787" s="2" t="s">
        <v>875</v>
      </c>
      <c r="J7787" s="2" t="s">
        <v>3678</v>
      </c>
    </row>
    <row r="7788" spans="1:10" x14ac:dyDescent="0.3">
      <c r="A7788" s="3">
        <v>1173</v>
      </c>
      <c r="B7788" s="3">
        <v>5148173321</v>
      </c>
      <c r="C7788" s="2" t="s">
        <v>3686</v>
      </c>
      <c r="D7788" s="2" t="s">
        <v>1</v>
      </c>
      <c r="E7788" s="3" t="s">
        <v>2</v>
      </c>
      <c r="F7788" s="3">
        <v>27290</v>
      </c>
      <c r="G7788" s="3" t="str">
        <f t="shared" si="121"/>
        <v xml:space="preserve">대구 </v>
      </c>
      <c r="H7788" s="2" t="s">
        <v>3688</v>
      </c>
      <c r="I7788" s="2" t="s">
        <v>2958</v>
      </c>
      <c r="J7788" s="2" t="s">
        <v>3687</v>
      </c>
    </row>
    <row r="7789" spans="1:10" x14ac:dyDescent="0.3">
      <c r="A7789" s="3">
        <v>1205</v>
      </c>
      <c r="B7789" s="3">
        <v>5148158349</v>
      </c>
      <c r="C7789" s="2" t="s">
        <v>3783</v>
      </c>
      <c r="D7789" s="2" t="s">
        <v>1</v>
      </c>
      <c r="E7789" s="3" t="s">
        <v>2</v>
      </c>
      <c r="F7789" s="3">
        <v>27710</v>
      </c>
      <c r="G7789" s="3" t="str">
        <f t="shared" si="121"/>
        <v xml:space="preserve">대구 </v>
      </c>
      <c r="H7789" s="2" t="s">
        <v>3785</v>
      </c>
      <c r="I7789" s="2" t="s">
        <v>1597</v>
      </c>
      <c r="J7789" s="2" t="s">
        <v>3784</v>
      </c>
    </row>
    <row r="7790" spans="1:10" x14ac:dyDescent="0.3">
      <c r="A7790" s="3">
        <v>1317</v>
      </c>
      <c r="B7790" s="3">
        <v>5038176478</v>
      </c>
      <c r="C7790" s="2" t="s">
        <v>4107</v>
      </c>
      <c r="D7790" s="2" t="s">
        <v>1</v>
      </c>
      <c r="E7790" s="3" t="s">
        <v>2</v>
      </c>
      <c r="F7790" s="3">
        <v>27290</v>
      </c>
      <c r="G7790" s="3" t="str">
        <f t="shared" si="121"/>
        <v xml:space="preserve">대구 </v>
      </c>
      <c r="H7790" s="2" t="s">
        <v>4109</v>
      </c>
      <c r="I7790" s="2" t="s">
        <v>5</v>
      </c>
      <c r="J7790" s="2" t="s">
        <v>4108</v>
      </c>
    </row>
    <row r="7791" spans="1:10" x14ac:dyDescent="0.3">
      <c r="A7791" s="3">
        <v>1378</v>
      </c>
      <c r="B7791" s="3">
        <v>5048136203</v>
      </c>
      <c r="C7791" s="2" t="s">
        <v>4290</v>
      </c>
      <c r="D7791" s="2" t="s">
        <v>1</v>
      </c>
      <c r="E7791" s="3" t="s">
        <v>2</v>
      </c>
      <c r="F7791" s="3">
        <v>27710</v>
      </c>
      <c r="G7791" s="3" t="str">
        <f t="shared" si="121"/>
        <v xml:space="preserve">대구 </v>
      </c>
      <c r="H7791" s="2" t="s">
        <v>4292</v>
      </c>
      <c r="I7791" s="2" t="s">
        <v>162</v>
      </c>
      <c r="J7791" s="2" t="s">
        <v>4291</v>
      </c>
    </row>
    <row r="7792" spans="1:10" x14ac:dyDescent="0.3">
      <c r="A7792" s="3">
        <v>1379</v>
      </c>
      <c r="B7792" s="3">
        <v>5148107627</v>
      </c>
      <c r="C7792" s="2" t="s">
        <v>4293</v>
      </c>
      <c r="D7792" s="2" t="s">
        <v>1</v>
      </c>
      <c r="E7792" s="3" t="s">
        <v>2</v>
      </c>
      <c r="F7792" s="3">
        <v>27290</v>
      </c>
      <c r="G7792" s="3" t="str">
        <f t="shared" si="121"/>
        <v xml:space="preserve">대구 </v>
      </c>
      <c r="H7792" s="2" t="s">
        <v>4295</v>
      </c>
      <c r="I7792" s="2" t="s">
        <v>504</v>
      </c>
      <c r="J7792" s="2" t="s">
        <v>4294</v>
      </c>
    </row>
    <row r="7793" spans="1:10" x14ac:dyDescent="0.3">
      <c r="A7793" s="3">
        <v>1435</v>
      </c>
      <c r="B7793" s="3">
        <v>5018118069</v>
      </c>
      <c r="C7793" s="2" t="s">
        <v>4453</v>
      </c>
      <c r="D7793" s="2" t="s">
        <v>1</v>
      </c>
      <c r="E7793" s="3" t="s">
        <v>2</v>
      </c>
      <c r="F7793" s="3">
        <v>27110</v>
      </c>
      <c r="G7793" s="3" t="str">
        <f t="shared" si="121"/>
        <v xml:space="preserve">대구 </v>
      </c>
      <c r="H7793" s="2" t="s">
        <v>4455</v>
      </c>
      <c r="I7793" s="2" t="s">
        <v>5</v>
      </c>
      <c r="J7793" s="2" t="s">
        <v>4454</v>
      </c>
    </row>
    <row r="7794" spans="1:10" x14ac:dyDescent="0.3">
      <c r="A7794" s="3">
        <v>1497</v>
      </c>
      <c r="B7794" s="3">
        <v>5048167220</v>
      </c>
      <c r="C7794" s="2" t="s">
        <v>4630</v>
      </c>
      <c r="D7794" s="2" t="s">
        <v>1</v>
      </c>
      <c r="E7794" s="3" t="s">
        <v>2</v>
      </c>
      <c r="F7794" s="3">
        <v>27230</v>
      </c>
      <c r="G7794" s="3" t="str">
        <f t="shared" si="121"/>
        <v xml:space="preserve">대구 </v>
      </c>
      <c r="H7794" s="2" t="s">
        <v>4632</v>
      </c>
      <c r="I7794" s="2" t="s">
        <v>469</v>
      </c>
      <c r="J7794" s="2" t="s">
        <v>4631</v>
      </c>
    </row>
    <row r="7795" spans="1:10" x14ac:dyDescent="0.3">
      <c r="A7795" s="3">
        <v>1503</v>
      </c>
      <c r="B7795" s="3">
        <v>6218156557</v>
      </c>
      <c r="C7795" s="2" t="s">
        <v>4649</v>
      </c>
      <c r="D7795" s="2" t="s">
        <v>1</v>
      </c>
      <c r="E7795" s="3" t="s">
        <v>2</v>
      </c>
      <c r="F7795" s="3">
        <v>27290</v>
      </c>
      <c r="G7795" s="3" t="str">
        <f t="shared" si="121"/>
        <v xml:space="preserve">대구 </v>
      </c>
      <c r="H7795" s="2" t="s">
        <v>4651</v>
      </c>
      <c r="I7795" s="2" t="s">
        <v>469</v>
      </c>
      <c r="J7795" s="2" t="s">
        <v>4650</v>
      </c>
    </row>
    <row r="7796" spans="1:10" x14ac:dyDescent="0.3">
      <c r="A7796" s="3">
        <v>1565</v>
      </c>
      <c r="B7796" s="3">
        <v>5030273480</v>
      </c>
      <c r="C7796" s="2" t="s">
        <v>4835</v>
      </c>
      <c r="D7796" s="2" t="s">
        <v>1</v>
      </c>
      <c r="E7796" s="3" t="s">
        <v>2</v>
      </c>
      <c r="F7796" s="3">
        <v>27290</v>
      </c>
      <c r="G7796" s="3" t="str">
        <f t="shared" si="121"/>
        <v xml:space="preserve">대구 </v>
      </c>
      <c r="H7796" s="2" t="s">
        <v>4837</v>
      </c>
      <c r="I7796" s="2" t="s">
        <v>1597</v>
      </c>
      <c r="J7796" s="2" t="s">
        <v>4836</v>
      </c>
    </row>
    <row r="7797" spans="1:10" x14ac:dyDescent="0.3">
      <c r="A7797" s="3">
        <v>1568</v>
      </c>
      <c r="B7797" s="3">
        <v>5140117860</v>
      </c>
      <c r="C7797" s="2" t="s">
        <v>4844</v>
      </c>
      <c r="D7797" s="2" t="s">
        <v>1</v>
      </c>
      <c r="E7797" s="3" t="s">
        <v>2</v>
      </c>
      <c r="F7797" s="3">
        <v>27290</v>
      </c>
      <c r="G7797" s="3" t="str">
        <f t="shared" si="121"/>
        <v xml:space="preserve">대구 </v>
      </c>
      <c r="H7797" s="2" t="s">
        <v>4846</v>
      </c>
      <c r="I7797" s="2" t="s">
        <v>4847</v>
      </c>
      <c r="J7797" s="2" t="s">
        <v>4845</v>
      </c>
    </row>
    <row r="7798" spans="1:10" x14ac:dyDescent="0.3">
      <c r="A7798" s="3">
        <v>1672</v>
      </c>
      <c r="B7798" s="3">
        <v>5043176345</v>
      </c>
      <c r="C7798" s="2" t="s">
        <v>5153</v>
      </c>
      <c r="D7798" s="2" t="s">
        <v>1</v>
      </c>
      <c r="E7798" s="3" t="s">
        <v>2</v>
      </c>
      <c r="F7798" s="3">
        <v>27290</v>
      </c>
      <c r="G7798" s="3" t="str">
        <f t="shared" si="121"/>
        <v xml:space="preserve">대구 </v>
      </c>
      <c r="H7798" s="2" t="s">
        <v>5155</v>
      </c>
      <c r="I7798" s="2" t="s">
        <v>2954</v>
      </c>
      <c r="J7798" s="2" t="s">
        <v>5154</v>
      </c>
    </row>
    <row r="7799" spans="1:10" x14ac:dyDescent="0.3">
      <c r="A7799" s="3">
        <v>1673</v>
      </c>
      <c r="B7799" s="3">
        <v>5148119220</v>
      </c>
      <c r="C7799" s="2" t="s">
        <v>5156</v>
      </c>
      <c r="D7799" s="2" t="s">
        <v>1</v>
      </c>
      <c r="E7799" s="3" t="s">
        <v>2</v>
      </c>
      <c r="F7799" s="3">
        <v>27290</v>
      </c>
      <c r="G7799" s="3" t="str">
        <f t="shared" si="121"/>
        <v xml:space="preserve">대구 </v>
      </c>
      <c r="H7799" s="2" t="s">
        <v>5158</v>
      </c>
      <c r="I7799" s="2" t="s">
        <v>176</v>
      </c>
      <c r="J7799" s="2" t="s">
        <v>5157</v>
      </c>
    </row>
    <row r="7800" spans="1:10" x14ac:dyDescent="0.3">
      <c r="A7800" s="3">
        <v>1674</v>
      </c>
      <c r="B7800" s="3">
        <v>5148161975</v>
      </c>
      <c r="C7800" s="2" t="s">
        <v>5159</v>
      </c>
      <c r="D7800" s="2" t="s">
        <v>1</v>
      </c>
      <c r="E7800" s="3" t="s">
        <v>2</v>
      </c>
      <c r="F7800" s="3">
        <v>27290</v>
      </c>
      <c r="G7800" s="3" t="str">
        <f t="shared" si="121"/>
        <v xml:space="preserve">대구 </v>
      </c>
      <c r="H7800" s="2" t="s">
        <v>5161</v>
      </c>
      <c r="I7800" s="2" t="s">
        <v>1411</v>
      </c>
      <c r="J7800" s="2" t="s">
        <v>5160</v>
      </c>
    </row>
    <row r="7801" spans="1:10" x14ac:dyDescent="0.3">
      <c r="A7801" s="3">
        <v>1705</v>
      </c>
      <c r="B7801" s="3">
        <v>5038129145</v>
      </c>
      <c r="C7801" s="2" t="s">
        <v>5242</v>
      </c>
      <c r="D7801" s="2" t="s">
        <v>1</v>
      </c>
      <c r="E7801" s="3" t="s">
        <v>2</v>
      </c>
      <c r="F7801" s="3">
        <v>27290</v>
      </c>
      <c r="G7801" s="3" t="str">
        <f t="shared" si="121"/>
        <v xml:space="preserve">대구 </v>
      </c>
      <c r="H7801" s="2" t="s">
        <v>5244</v>
      </c>
      <c r="I7801" s="2" t="s">
        <v>568</v>
      </c>
      <c r="J7801" s="2" t="s">
        <v>5243</v>
      </c>
    </row>
    <row r="7802" spans="1:10" x14ac:dyDescent="0.3">
      <c r="A7802" s="3">
        <v>1707</v>
      </c>
      <c r="B7802" s="3">
        <v>5148148161</v>
      </c>
      <c r="C7802" s="2" t="s">
        <v>5248</v>
      </c>
      <c r="D7802" s="2" t="s">
        <v>1</v>
      </c>
      <c r="E7802" s="3" t="s">
        <v>2</v>
      </c>
      <c r="F7802" s="3">
        <v>27140</v>
      </c>
      <c r="G7802" s="3" t="str">
        <f t="shared" si="121"/>
        <v xml:space="preserve">대구 </v>
      </c>
      <c r="H7802" s="2" t="s">
        <v>5250</v>
      </c>
      <c r="I7802" s="2" t="s">
        <v>667</v>
      </c>
      <c r="J7802" s="2" t="s">
        <v>5249</v>
      </c>
    </row>
    <row r="7803" spans="1:10" x14ac:dyDescent="0.3">
      <c r="A7803" s="3">
        <v>1797</v>
      </c>
      <c r="B7803" s="3">
        <v>5038110364</v>
      </c>
      <c r="C7803" s="2" t="s">
        <v>5513</v>
      </c>
      <c r="D7803" s="2" t="s">
        <v>1</v>
      </c>
      <c r="E7803" s="3" t="s">
        <v>2</v>
      </c>
      <c r="F7803" s="3">
        <v>27290</v>
      </c>
      <c r="G7803" s="3" t="str">
        <f t="shared" si="121"/>
        <v xml:space="preserve">대구 </v>
      </c>
      <c r="H7803" s="2" t="s">
        <v>5515</v>
      </c>
      <c r="I7803" s="2" t="s">
        <v>4256</v>
      </c>
      <c r="J7803" s="2" t="s">
        <v>5514</v>
      </c>
    </row>
    <row r="7804" spans="1:10" x14ac:dyDescent="0.3">
      <c r="A7804" s="3">
        <v>1831</v>
      </c>
      <c r="B7804" s="3">
        <v>5031664009</v>
      </c>
      <c r="C7804" s="2" t="s">
        <v>5616</v>
      </c>
      <c r="D7804" s="2" t="s">
        <v>1</v>
      </c>
      <c r="E7804" s="3" t="s">
        <v>2</v>
      </c>
      <c r="F7804" s="3">
        <v>27170</v>
      </c>
      <c r="G7804" s="3" t="str">
        <f t="shared" si="121"/>
        <v xml:space="preserve">대구 </v>
      </c>
      <c r="H7804" s="2" t="s">
        <v>5618</v>
      </c>
      <c r="I7804" s="2" t="s">
        <v>2130</v>
      </c>
      <c r="J7804" s="2" t="s">
        <v>5617</v>
      </c>
    </row>
    <row r="7805" spans="1:10" x14ac:dyDescent="0.3">
      <c r="A7805" s="3">
        <v>1868</v>
      </c>
      <c r="B7805" s="3">
        <v>5048116395</v>
      </c>
      <c r="C7805" s="2" t="s">
        <v>5720</v>
      </c>
      <c r="D7805" s="2" t="s">
        <v>1</v>
      </c>
      <c r="E7805" s="3" t="s">
        <v>2</v>
      </c>
      <c r="F7805" s="3">
        <v>27140</v>
      </c>
      <c r="G7805" s="3" t="str">
        <f t="shared" si="121"/>
        <v xml:space="preserve">대구 </v>
      </c>
      <c r="H7805" s="2" t="s">
        <v>5722</v>
      </c>
      <c r="I7805" s="2" t="s">
        <v>260</v>
      </c>
      <c r="J7805" s="2" t="s">
        <v>5721</v>
      </c>
    </row>
    <row r="7806" spans="1:10" x14ac:dyDescent="0.3">
      <c r="A7806" s="3">
        <v>1902</v>
      </c>
      <c r="B7806" s="3">
        <v>5038168513</v>
      </c>
      <c r="C7806" s="2" t="s">
        <v>5823</v>
      </c>
      <c r="D7806" s="2" t="s">
        <v>1</v>
      </c>
      <c r="E7806" s="3" t="s">
        <v>2</v>
      </c>
      <c r="F7806" s="3">
        <v>27290</v>
      </c>
      <c r="G7806" s="3" t="str">
        <f t="shared" si="121"/>
        <v xml:space="preserve">대구 </v>
      </c>
      <c r="H7806" s="2" t="s">
        <v>5825</v>
      </c>
      <c r="I7806" s="2" t="s">
        <v>763</v>
      </c>
      <c r="J7806" s="2" t="s">
        <v>5824</v>
      </c>
    </row>
    <row r="7807" spans="1:10" x14ac:dyDescent="0.3">
      <c r="A7807" s="3">
        <v>2004</v>
      </c>
      <c r="B7807" s="3">
        <v>5148137607</v>
      </c>
      <c r="C7807" s="2" t="s">
        <v>6120</v>
      </c>
      <c r="D7807" s="2" t="s">
        <v>1</v>
      </c>
      <c r="E7807" s="3" t="s">
        <v>2</v>
      </c>
      <c r="F7807" s="3">
        <v>27710</v>
      </c>
      <c r="G7807" s="3" t="str">
        <f t="shared" si="121"/>
        <v xml:space="preserve">대구 </v>
      </c>
      <c r="H7807" s="2" t="s">
        <v>6122</v>
      </c>
      <c r="I7807" s="2" t="s">
        <v>2004</v>
      </c>
      <c r="J7807" s="2" t="s">
        <v>6121</v>
      </c>
    </row>
    <row r="7808" spans="1:10" x14ac:dyDescent="0.3">
      <c r="A7808" s="3">
        <v>2036</v>
      </c>
      <c r="B7808" s="3">
        <v>5018121415</v>
      </c>
      <c r="C7808" s="2" t="s">
        <v>6211</v>
      </c>
      <c r="D7808" s="2" t="s">
        <v>1</v>
      </c>
      <c r="E7808" s="3" t="s">
        <v>2</v>
      </c>
      <c r="F7808" s="3">
        <v>27110</v>
      </c>
      <c r="G7808" s="3" t="str">
        <f t="shared" si="121"/>
        <v xml:space="preserve">대구 </v>
      </c>
      <c r="H7808" s="2" t="s">
        <v>6213</v>
      </c>
      <c r="I7808" s="2" t="s">
        <v>3533</v>
      </c>
      <c r="J7808" s="2" t="s">
        <v>6212</v>
      </c>
    </row>
    <row r="7809" spans="1:10" x14ac:dyDescent="0.3">
      <c r="A7809" s="3">
        <v>2037</v>
      </c>
      <c r="B7809" s="3">
        <v>5048135276</v>
      </c>
      <c r="C7809" s="2" t="s">
        <v>6214</v>
      </c>
      <c r="D7809" s="2" t="s">
        <v>1</v>
      </c>
      <c r="E7809" s="3" t="s">
        <v>2</v>
      </c>
      <c r="F7809" s="3">
        <v>27110</v>
      </c>
      <c r="G7809" s="3" t="str">
        <f t="shared" si="121"/>
        <v xml:space="preserve">대구 </v>
      </c>
      <c r="H7809" s="2" t="s">
        <v>6216</v>
      </c>
      <c r="I7809" s="2" t="s">
        <v>4824</v>
      </c>
      <c r="J7809" s="2" t="s">
        <v>6215</v>
      </c>
    </row>
    <row r="7810" spans="1:10" x14ac:dyDescent="0.3">
      <c r="A7810" s="3">
        <v>2070</v>
      </c>
      <c r="B7810" s="3">
        <v>5034292033</v>
      </c>
      <c r="C7810" s="2" t="s">
        <v>6295</v>
      </c>
      <c r="D7810" s="2" t="s">
        <v>1</v>
      </c>
      <c r="E7810" s="3" t="s">
        <v>2</v>
      </c>
      <c r="F7810" s="3">
        <v>27290</v>
      </c>
      <c r="G7810" s="3" t="str">
        <f t="shared" si="121"/>
        <v xml:space="preserve">대구 </v>
      </c>
      <c r="H7810" s="2" t="s">
        <v>6297</v>
      </c>
      <c r="I7810" s="2" t="s">
        <v>154</v>
      </c>
      <c r="J7810" s="2" t="s">
        <v>6296</v>
      </c>
    </row>
    <row r="7811" spans="1:10" x14ac:dyDescent="0.3">
      <c r="A7811" s="3">
        <v>2072</v>
      </c>
      <c r="B7811" s="3">
        <v>5148142890</v>
      </c>
      <c r="C7811" s="2" t="s">
        <v>6301</v>
      </c>
      <c r="D7811" s="2" t="s">
        <v>1</v>
      </c>
      <c r="E7811" s="3" t="s">
        <v>2</v>
      </c>
      <c r="F7811" s="3">
        <v>27710</v>
      </c>
      <c r="G7811" s="3" t="str">
        <f t="shared" ref="G7811:G7874" si="122">LEFT(H7811,3)</f>
        <v xml:space="preserve">대구 </v>
      </c>
      <c r="H7811" s="2" t="s">
        <v>6303</v>
      </c>
      <c r="I7811" s="2" t="s">
        <v>534</v>
      </c>
      <c r="J7811" s="2" t="s">
        <v>6302</v>
      </c>
    </row>
    <row r="7812" spans="1:10" x14ac:dyDescent="0.3">
      <c r="A7812" s="3">
        <v>2110</v>
      </c>
      <c r="B7812" s="3">
        <v>5028121460</v>
      </c>
      <c r="C7812" s="2" t="s">
        <v>6410</v>
      </c>
      <c r="D7812" s="2" t="s">
        <v>1</v>
      </c>
      <c r="E7812" s="3" t="s">
        <v>2</v>
      </c>
      <c r="F7812" s="3">
        <v>27140</v>
      </c>
      <c r="G7812" s="3" t="str">
        <f t="shared" si="122"/>
        <v xml:space="preserve">대구 </v>
      </c>
      <c r="H7812" s="2" t="s">
        <v>6412</v>
      </c>
      <c r="I7812" s="2" t="s">
        <v>737</v>
      </c>
      <c r="J7812" s="2" t="s">
        <v>6411</v>
      </c>
    </row>
    <row r="7813" spans="1:10" x14ac:dyDescent="0.3">
      <c r="A7813" s="3">
        <v>2157</v>
      </c>
      <c r="B7813" s="3">
        <v>5148134333</v>
      </c>
      <c r="C7813" s="2" t="s">
        <v>6545</v>
      </c>
      <c r="D7813" s="2" t="s">
        <v>1</v>
      </c>
      <c r="E7813" s="3" t="s">
        <v>2</v>
      </c>
      <c r="F7813" s="3">
        <v>27290</v>
      </c>
      <c r="G7813" s="3" t="str">
        <f t="shared" si="122"/>
        <v xml:space="preserve">대구 </v>
      </c>
      <c r="H7813" s="2" t="s">
        <v>6547</v>
      </c>
      <c r="I7813" s="2" t="s">
        <v>489</v>
      </c>
      <c r="J7813" s="2" t="s">
        <v>6546</v>
      </c>
    </row>
    <row r="7814" spans="1:10" x14ac:dyDescent="0.3">
      <c r="A7814" s="3">
        <v>2180</v>
      </c>
      <c r="B7814" s="3">
        <v>5038161470</v>
      </c>
      <c r="C7814" s="2" t="s">
        <v>6611</v>
      </c>
      <c r="D7814" s="2" t="s">
        <v>1</v>
      </c>
      <c r="E7814" s="3" t="s">
        <v>2</v>
      </c>
      <c r="F7814" s="3">
        <v>27170</v>
      </c>
      <c r="G7814" s="3" t="str">
        <f t="shared" si="122"/>
        <v xml:space="preserve">대구 </v>
      </c>
      <c r="H7814" s="2" t="s">
        <v>6613</v>
      </c>
      <c r="I7814" s="2" t="s">
        <v>6614</v>
      </c>
      <c r="J7814" s="2" t="s">
        <v>6612</v>
      </c>
    </row>
    <row r="7815" spans="1:10" x14ac:dyDescent="0.3">
      <c r="A7815" s="3">
        <v>2181</v>
      </c>
      <c r="B7815" s="3">
        <v>5048189073</v>
      </c>
      <c r="C7815" s="2" t="s">
        <v>6615</v>
      </c>
      <c r="D7815" s="2" t="s">
        <v>1</v>
      </c>
      <c r="E7815" s="3" t="s">
        <v>2</v>
      </c>
      <c r="F7815" s="3">
        <v>27140</v>
      </c>
      <c r="G7815" s="3" t="str">
        <f t="shared" si="122"/>
        <v xml:space="preserve">대구 </v>
      </c>
      <c r="H7815" s="2" t="s">
        <v>6617</v>
      </c>
      <c r="I7815" s="2" t="s">
        <v>5</v>
      </c>
      <c r="J7815" s="2" t="s">
        <v>6616</v>
      </c>
    </row>
    <row r="7816" spans="1:10" x14ac:dyDescent="0.3">
      <c r="A7816" s="3">
        <v>2183</v>
      </c>
      <c r="B7816" s="3">
        <v>5143168065</v>
      </c>
      <c r="C7816" s="2" t="s">
        <v>6621</v>
      </c>
      <c r="D7816" s="2" t="s">
        <v>132</v>
      </c>
      <c r="E7816" s="3" t="s">
        <v>133</v>
      </c>
      <c r="F7816" s="3">
        <v>27710</v>
      </c>
      <c r="G7816" s="3" t="str">
        <f t="shared" si="122"/>
        <v xml:space="preserve">대구 </v>
      </c>
      <c r="H7816" s="2" t="s">
        <v>6623</v>
      </c>
      <c r="I7816" s="2" t="s">
        <v>489</v>
      </c>
      <c r="J7816" s="2" t="s">
        <v>6622</v>
      </c>
    </row>
    <row r="7817" spans="1:10" x14ac:dyDescent="0.3">
      <c r="A7817" s="3">
        <v>2221</v>
      </c>
      <c r="B7817" s="3">
        <v>5013082462</v>
      </c>
      <c r="C7817" s="2" t="s">
        <v>6731</v>
      </c>
      <c r="D7817" s="2" t="s">
        <v>1</v>
      </c>
      <c r="E7817" s="3" t="s">
        <v>2</v>
      </c>
      <c r="F7817" s="3">
        <v>27230</v>
      </c>
      <c r="G7817" s="3" t="str">
        <f t="shared" si="122"/>
        <v xml:space="preserve">대구 </v>
      </c>
      <c r="H7817" s="2" t="s">
        <v>6733</v>
      </c>
      <c r="I7817" s="2" t="s">
        <v>348</v>
      </c>
      <c r="J7817" s="2" t="s">
        <v>6732</v>
      </c>
    </row>
    <row r="7818" spans="1:10" x14ac:dyDescent="0.3">
      <c r="A7818" s="3">
        <v>2225</v>
      </c>
      <c r="B7818" s="3">
        <v>5142360485</v>
      </c>
      <c r="C7818" s="2" t="s">
        <v>6743</v>
      </c>
      <c r="D7818" s="2" t="s">
        <v>1</v>
      </c>
      <c r="E7818" s="3" t="s">
        <v>2</v>
      </c>
      <c r="F7818" s="3">
        <v>27290</v>
      </c>
      <c r="G7818" s="3" t="str">
        <f t="shared" si="122"/>
        <v xml:space="preserve">대구 </v>
      </c>
      <c r="H7818" s="2" t="s">
        <v>6745</v>
      </c>
      <c r="I7818" s="2" t="s">
        <v>1940</v>
      </c>
      <c r="J7818" s="2" t="s">
        <v>6744</v>
      </c>
    </row>
    <row r="7819" spans="1:10" x14ac:dyDescent="0.3">
      <c r="A7819" s="3">
        <v>2289</v>
      </c>
      <c r="B7819" s="3">
        <v>5141984345</v>
      </c>
      <c r="C7819" s="2" t="s">
        <v>6917</v>
      </c>
      <c r="D7819" s="2" t="s">
        <v>1</v>
      </c>
      <c r="E7819" s="3" t="s">
        <v>2</v>
      </c>
      <c r="F7819" s="3">
        <v>27290</v>
      </c>
      <c r="G7819" s="3" t="str">
        <f t="shared" si="122"/>
        <v xml:space="preserve">대구 </v>
      </c>
      <c r="H7819" s="2" t="s">
        <v>6919</v>
      </c>
      <c r="I7819" s="2" t="s">
        <v>63</v>
      </c>
      <c r="J7819" s="2" t="s">
        <v>6918</v>
      </c>
    </row>
    <row r="7820" spans="1:10" x14ac:dyDescent="0.3">
      <c r="A7820" s="3">
        <v>2290</v>
      </c>
      <c r="B7820" s="3">
        <v>5148106384</v>
      </c>
      <c r="C7820" s="2" t="s">
        <v>6920</v>
      </c>
      <c r="D7820" s="2" t="s">
        <v>2583</v>
      </c>
      <c r="E7820" s="3" t="s">
        <v>2584</v>
      </c>
      <c r="F7820" s="3">
        <v>27710</v>
      </c>
      <c r="G7820" s="3" t="str">
        <f t="shared" si="122"/>
        <v xml:space="preserve">대구 </v>
      </c>
      <c r="H7820" s="2" t="s">
        <v>6922</v>
      </c>
      <c r="I7820" s="2" t="s">
        <v>63</v>
      </c>
      <c r="J7820" s="2" t="s">
        <v>6921</v>
      </c>
    </row>
    <row r="7821" spans="1:10" x14ac:dyDescent="0.3">
      <c r="A7821" s="3">
        <v>2291</v>
      </c>
      <c r="B7821" s="3">
        <v>5148166908</v>
      </c>
      <c r="C7821" s="2" t="s">
        <v>6923</v>
      </c>
      <c r="D7821" s="2" t="s">
        <v>1</v>
      </c>
      <c r="E7821" s="3" t="s">
        <v>2</v>
      </c>
      <c r="F7821" s="3">
        <v>27290</v>
      </c>
      <c r="G7821" s="3" t="str">
        <f t="shared" si="122"/>
        <v xml:space="preserve">대구 </v>
      </c>
      <c r="H7821" s="2" t="s">
        <v>6925</v>
      </c>
      <c r="I7821" s="2" t="s">
        <v>1079</v>
      </c>
      <c r="J7821" s="2" t="s">
        <v>6924</v>
      </c>
    </row>
    <row r="7822" spans="1:10" x14ac:dyDescent="0.3">
      <c r="A7822" s="3">
        <v>2330</v>
      </c>
      <c r="B7822" s="3">
        <v>5148176430</v>
      </c>
      <c r="C7822" s="2" t="s">
        <v>7025</v>
      </c>
      <c r="D7822" s="2" t="s">
        <v>1</v>
      </c>
      <c r="E7822" s="3" t="s">
        <v>2</v>
      </c>
      <c r="F7822" s="3">
        <v>27290</v>
      </c>
      <c r="G7822" s="3" t="str">
        <f t="shared" si="122"/>
        <v xml:space="preserve">대구 </v>
      </c>
      <c r="H7822" s="2" t="s">
        <v>7027</v>
      </c>
      <c r="I7822" s="2" t="s">
        <v>162</v>
      </c>
      <c r="J7822" s="2" t="s">
        <v>7026</v>
      </c>
    </row>
    <row r="7823" spans="1:10" x14ac:dyDescent="0.3">
      <c r="A7823" s="3">
        <v>2363</v>
      </c>
      <c r="B7823" s="3">
        <v>5031388238</v>
      </c>
      <c r="C7823" s="2" t="s">
        <v>7124</v>
      </c>
      <c r="D7823" s="2" t="s">
        <v>1</v>
      </c>
      <c r="E7823" s="3" t="s">
        <v>2</v>
      </c>
      <c r="F7823" s="3">
        <v>27290</v>
      </c>
      <c r="G7823" s="3" t="str">
        <f t="shared" si="122"/>
        <v xml:space="preserve">대구 </v>
      </c>
      <c r="H7823" s="2" t="s">
        <v>7126</v>
      </c>
      <c r="I7823" s="2" t="s">
        <v>763</v>
      </c>
      <c r="J7823" s="2" t="s">
        <v>7125</v>
      </c>
    </row>
    <row r="7824" spans="1:10" x14ac:dyDescent="0.3">
      <c r="A7824" s="3">
        <v>2364</v>
      </c>
      <c r="B7824" s="3">
        <v>5040770439</v>
      </c>
      <c r="C7824" s="2" t="s">
        <v>7127</v>
      </c>
      <c r="D7824" s="2" t="s">
        <v>1</v>
      </c>
      <c r="E7824" s="3" t="s">
        <v>2</v>
      </c>
      <c r="F7824" s="3">
        <v>27290</v>
      </c>
      <c r="G7824" s="3" t="str">
        <f t="shared" si="122"/>
        <v xml:space="preserve">대구 </v>
      </c>
      <c r="H7824" s="2" t="s">
        <v>7129</v>
      </c>
      <c r="I7824" s="2" t="s">
        <v>393</v>
      </c>
      <c r="J7824" s="2" t="s">
        <v>7128</v>
      </c>
    </row>
    <row r="7825" spans="1:10" x14ac:dyDescent="0.3">
      <c r="A7825" s="3">
        <v>2365</v>
      </c>
      <c r="B7825" s="3">
        <v>5048136289</v>
      </c>
      <c r="C7825" s="2" t="s">
        <v>7130</v>
      </c>
      <c r="D7825" s="2" t="s">
        <v>244</v>
      </c>
      <c r="E7825" s="3" t="s">
        <v>245</v>
      </c>
      <c r="F7825" s="3">
        <v>27710</v>
      </c>
      <c r="G7825" s="3" t="str">
        <f t="shared" si="122"/>
        <v xml:space="preserve">대구 </v>
      </c>
      <c r="H7825" s="2" t="s">
        <v>7132</v>
      </c>
      <c r="I7825" s="2" t="s">
        <v>357</v>
      </c>
      <c r="J7825" s="2" t="s">
        <v>7131</v>
      </c>
    </row>
    <row r="7826" spans="1:10" x14ac:dyDescent="0.3">
      <c r="A7826" s="3">
        <v>2427</v>
      </c>
      <c r="B7826" s="3">
        <v>5038193351</v>
      </c>
      <c r="C7826" s="2" t="s">
        <v>7307</v>
      </c>
      <c r="D7826" s="2" t="s">
        <v>1</v>
      </c>
      <c r="E7826" s="3" t="s">
        <v>2</v>
      </c>
      <c r="F7826" s="3">
        <v>27710</v>
      </c>
      <c r="G7826" s="3" t="str">
        <f t="shared" si="122"/>
        <v xml:space="preserve">대구 </v>
      </c>
      <c r="H7826" s="2" t="s">
        <v>7309</v>
      </c>
      <c r="I7826" s="2" t="s">
        <v>1853</v>
      </c>
      <c r="J7826" s="2" t="s">
        <v>7308</v>
      </c>
    </row>
    <row r="7827" spans="1:10" x14ac:dyDescent="0.3">
      <c r="A7827" s="3">
        <v>2460</v>
      </c>
      <c r="B7827" s="3">
        <v>5148121293</v>
      </c>
      <c r="C7827" s="2" t="s">
        <v>7403</v>
      </c>
      <c r="D7827" s="2" t="s">
        <v>239</v>
      </c>
      <c r="E7827" s="3" t="s">
        <v>240</v>
      </c>
      <c r="F7827" s="3">
        <v>27290</v>
      </c>
      <c r="G7827" s="3" t="str">
        <f t="shared" si="122"/>
        <v xml:space="preserve">대구 </v>
      </c>
      <c r="H7827" s="2" t="s">
        <v>7405</v>
      </c>
      <c r="I7827" s="2" t="s">
        <v>5528</v>
      </c>
      <c r="J7827" s="2" t="s">
        <v>7404</v>
      </c>
    </row>
    <row r="7828" spans="1:10" x14ac:dyDescent="0.3">
      <c r="A7828" s="3">
        <v>2495</v>
      </c>
      <c r="B7828" s="3">
        <v>5028126785</v>
      </c>
      <c r="C7828" s="2" t="s">
        <v>7509</v>
      </c>
      <c r="D7828" s="2" t="s">
        <v>1</v>
      </c>
      <c r="E7828" s="3" t="s">
        <v>2</v>
      </c>
      <c r="F7828" s="3">
        <v>27140</v>
      </c>
      <c r="G7828" s="3" t="str">
        <f t="shared" si="122"/>
        <v xml:space="preserve">대구 </v>
      </c>
      <c r="H7828" s="2" t="s">
        <v>7511</v>
      </c>
      <c r="I7828" s="2" t="s">
        <v>5</v>
      </c>
      <c r="J7828" s="2" t="s">
        <v>7510</v>
      </c>
    </row>
    <row r="7829" spans="1:10" x14ac:dyDescent="0.3">
      <c r="A7829" s="3">
        <v>2496</v>
      </c>
      <c r="B7829" s="3">
        <v>5038127905</v>
      </c>
      <c r="C7829" s="2" t="s">
        <v>7512</v>
      </c>
      <c r="D7829" s="2" t="s">
        <v>239</v>
      </c>
      <c r="E7829" s="3" t="s">
        <v>240</v>
      </c>
      <c r="F7829" s="3">
        <v>27290</v>
      </c>
      <c r="G7829" s="3" t="str">
        <f t="shared" si="122"/>
        <v xml:space="preserve">대구 </v>
      </c>
      <c r="H7829" s="2" t="s">
        <v>7514</v>
      </c>
      <c r="I7829" s="2" t="s">
        <v>7230</v>
      </c>
      <c r="J7829" s="2" t="s">
        <v>7513</v>
      </c>
    </row>
    <row r="7830" spans="1:10" x14ac:dyDescent="0.3">
      <c r="A7830" s="3">
        <v>2497</v>
      </c>
      <c r="B7830" s="3">
        <v>5038190320</v>
      </c>
      <c r="C7830" s="2" t="s">
        <v>7515</v>
      </c>
      <c r="D7830" s="2" t="s">
        <v>1</v>
      </c>
      <c r="E7830" s="3" t="s">
        <v>2</v>
      </c>
      <c r="F7830" s="3">
        <v>27230</v>
      </c>
      <c r="G7830" s="3" t="str">
        <f t="shared" si="122"/>
        <v xml:space="preserve">대구 </v>
      </c>
      <c r="H7830" s="2" t="s">
        <v>7517</v>
      </c>
      <c r="I7830" s="2" t="s">
        <v>154</v>
      </c>
      <c r="J7830" s="2" t="s">
        <v>7516</v>
      </c>
    </row>
    <row r="7831" spans="1:10" x14ac:dyDescent="0.3">
      <c r="A7831" s="3">
        <v>2530</v>
      </c>
      <c r="B7831" s="3">
        <v>5038142191</v>
      </c>
      <c r="C7831" s="2" t="s">
        <v>7604</v>
      </c>
      <c r="D7831" s="2" t="s">
        <v>1</v>
      </c>
      <c r="E7831" s="3" t="s">
        <v>2</v>
      </c>
      <c r="F7831" s="3">
        <v>27290</v>
      </c>
      <c r="G7831" s="3" t="str">
        <f t="shared" si="122"/>
        <v xml:space="preserve">대구 </v>
      </c>
      <c r="H7831" s="2" t="s">
        <v>7606</v>
      </c>
      <c r="I7831" s="2" t="s">
        <v>206</v>
      </c>
      <c r="J7831" s="2" t="s">
        <v>7605</v>
      </c>
    </row>
    <row r="7832" spans="1:10" x14ac:dyDescent="0.3">
      <c r="A7832" s="3">
        <v>2569</v>
      </c>
      <c r="B7832" s="3">
        <v>5028110395</v>
      </c>
      <c r="C7832" s="2" t="s">
        <v>7712</v>
      </c>
      <c r="D7832" s="2" t="s">
        <v>1</v>
      </c>
      <c r="E7832" s="3" t="s">
        <v>2</v>
      </c>
      <c r="F7832" s="3">
        <v>27140</v>
      </c>
      <c r="G7832" s="3" t="str">
        <f t="shared" si="122"/>
        <v xml:space="preserve">대구 </v>
      </c>
      <c r="H7832" s="2" t="s">
        <v>7714</v>
      </c>
      <c r="I7832" s="2" t="s">
        <v>2639</v>
      </c>
      <c r="J7832" s="2" t="s">
        <v>7713</v>
      </c>
    </row>
    <row r="7833" spans="1:10" x14ac:dyDescent="0.3">
      <c r="A7833" s="3">
        <v>2570</v>
      </c>
      <c r="B7833" s="3">
        <v>5038111081</v>
      </c>
      <c r="C7833" s="2" t="s">
        <v>7715</v>
      </c>
      <c r="D7833" s="2" t="s">
        <v>1</v>
      </c>
      <c r="E7833" s="3" t="s">
        <v>2</v>
      </c>
      <c r="F7833" s="3">
        <v>27290</v>
      </c>
      <c r="G7833" s="3" t="str">
        <f t="shared" si="122"/>
        <v xml:space="preserve">대구 </v>
      </c>
      <c r="H7833" s="2" t="s">
        <v>7717</v>
      </c>
      <c r="I7833" s="2" t="s">
        <v>63</v>
      </c>
      <c r="J7833" s="2" t="s">
        <v>7716</v>
      </c>
    </row>
    <row r="7834" spans="1:10" x14ac:dyDescent="0.3">
      <c r="A7834" s="3">
        <v>2606</v>
      </c>
      <c r="B7834" s="3">
        <v>5038162620</v>
      </c>
      <c r="C7834" s="2" t="s">
        <v>7814</v>
      </c>
      <c r="D7834" s="2" t="s">
        <v>1</v>
      </c>
      <c r="E7834" s="3" t="s">
        <v>2</v>
      </c>
      <c r="F7834" s="3">
        <v>27710</v>
      </c>
      <c r="G7834" s="3" t="str">
        <f t="shared" si="122"/>
        <v xml:space="preserve">대구 </v>
      </c>
      <c r="H7834" s="2" t="s">
        <v>7816</v>
      </c>
      <c r="I7834" s="2" t="s">
        <v>260</v>
      </c>
      <c r="J7834" s="2" t="s">
        <v>7815</v>
      </c>
    </row>
    <row r="7835" spans="1:10" x14ac:dyDescent="0.3">
      <c r="A7835" s="3">
        <v>2672</v>
      </c>
      <c r="B7835" s="3">
        <v>5031452116</v>
      </c>
      <c r="C7835" s="2" t="s">
        <v>8001</v>
      </c>
      <c r="D7835" s="2" t="s">
        <v>1</v>
      </c>
      <c r="E7835" s="3" t="s">
        <v>2</v>
      </c>
      <c r="F7835" s="3">
        <v>27290</v>
      </c>
      <c r="G7835" s="3" t="str">
        <f t="shared" si="122"/>
        <v xml:space="preserve">대구 </v>
      </c>
      <c r="H7835" s="2" t="s">
        <v>8003</v>
      </c>
      <c r="I7835" s="2" t="s">
        <v>162</v>
      </c>
      <c r="J7835" s="2" t="s">
        <v>8002</v>
      </c>
    </row>
    <row r="7836" spans="1:10" x14ac:dyDescent="0.3">
      <c r="A7836" s="3">
        <v>2673</v>
      </c>
      <c r="B7836" s="3">
        <v>5038108820</v>
      </c>
      <c r="C7836" s="2" t="s">
        <v>8004</v>
      </c>
      <c r="D7836" s="2" t="s">
        <v>6077</v>
      </c>
      <c r="E7836" s="3" t="s">
        <v>6078</v>
      </c>
      <c r="F7836" s="3">
        <v>27290</v>
      </c>
      <c r="G7836" s="3" t="str">
        <f t="shared" si="122"/>
        <v xml:space="preserve">대구 </v>
      </c>
      <c r="H7836" s="2" t="s">
        <v>8006</v>
      </c>
      <c r="I7836" s="2" t="s">
        <v>63</v>
      </c>
      <c r="J7836" s="2" t="s">
        <v>8005</v>
      </c>
    </row>
    <row r="7837" spans="1:10" x14ac:dyDescent="0.3">
      <c r="A7837" s="3">
        <v>2675</v>
      </c>
      <c r="B7837" s="3">
        <v>5048147092</v>
      </c>
      <c r="C7837" s="2" t="s">
        <v>8010</v>
      </c>
      <c r="D7837" s="2" t="s">
        <v>1</v>
      </c>
      <c r="E7837" s="3" t="s">
        <v>2</v>
      </c>
      <c r="F7837" s="3">
        <v>27230</v>
      </c>
      <c r="G7837" s="3" t="str">
        <f t="shared" si="122"/>
        <v xml:space="preserve">대구 </v>
      </c>
      <c r="H7837" s="2" t="s">
        <v>8012</v>
      </c>
      <c r="I7837" s="2" t="s">
        <v>451</v>
      </c>
      <c r="J7837" s="2" t="s">
        <v>8011</v>
      </c>
    </row>
    <row r="7838" spans="1:10" x14ac:dyDescent="0.3">
      <c r="A7838" s="3">
        <v>2701</v>
      </c>
      <c r="B7838" s="3">
        <v>5020565412</v>
      </c>
      <c r="C7838" s="2" t="s">
        <v>8087</v>
      </c>
      <c r="D7838" s="2" t="s">
        <v>1</v>
      </c>
      <c r="E7838" s="3" t="s">
        <v>2</v>
      </c>
      <c r="F7838" s="3">
        <v>27230</v>
      </c>
      <c r="G7838" s="3" t="str">
        <f t="shared" si="122"/>
        <v xml:space="preserve">대구 </v>
      </c>
      <c r="H7838" s="2" t="s">
        <v>8089</v>
      </c>
      <c r="I7838" s="2" t="s">
        <v>605</v>
      </c>
      <c r="J7838" s="2" t="s">
        <v>8088</v>
      </c>
    </row>
    <row r="7839" spans="1:10" x14ac:dyDescent="0.3">
      <c r="A7839" s="3">
        <v>2702</v>
      </c>
      <c r="B7839" s="3">
        <v>5038153188</v>
      </c>
      <c r="C7839" s="2" t="s">
        <v>8090</v>
      </c>
      <c r="D7839" s="2" t="s">
        <v>1</v>
      </c>
      <c r="E7839" s="3" t="s">
        <v>2</v>
      </c>
      <c r="F7839" s="3">
        <v>27290</v>
      </c>
      <c r="G7839" s="3" t="str">
        <f t="shared" si="122"/>
        <v xml:space="preserve">대구 </v>
      </c>
      <c r="H7839" s="2" t="s">
        <v>8092</v>
      </c>
      <c r="I7839" s="2" t="s">
        <v>843</v>
      </c>
      <c r="J7839" s="2" t="s">
        <v>8091</v>
      </c>
    </row>
    <row r="7840" spans="1:10" x14ac:dyDescent="0.3">
      <c r="A7840" s="3">
        <v>2730</v>
      </c>
      <c r="B7840" s="3">
        <v>5038178613</v>
      </c>
      <c r="C7840" s="2" t="s">
        <v>8175</v>
      </c>
      <c r="D7840" s="2" t="s">
        <v>1</v>
      </c>
      <c r="E7840" s="3" t="s">
        <v>2</v>
      </c>
      <c r="F7840" s="3">
        <v>27290</v>
      </c>
      <c r="G7840" s="3" t="str">
        <f t="shared" si="122"/>
        <v xml:space="preserve">대구 </v>
      </c>
      <c r="H7840" s="2" t="s">
        <v>8177</v>
      </c>
      <c r="I7840" s="2" t="s">
        <v>2460</v>
      </c>
      <c r="J7840" s="2" t="s">
        <v>8176</v>
      </c>
    </row>
    <row r="7841" spans="1:10" x14ac:dyDescent="0.3">
      <c r="A7841" s="3">
        <v>2732</v>
      </c>
      <c r="B7841" s="3">
        <v>5148130657</v>
      </c>
      <c r="C7841" s="2" t="s">
        <v>8181</v>
      </c>
      <c r="D7841" s="2" t="s">
        <v>2583</v>
      </c>
      <c r="E7841" s="3" t="s">
        <v>2584</v>
      </c>
      <c r="F7841" s="3">
        <v>27710</v>
      </c>
      <c r="G7841" s="3" t="str">
        <f t="shared" si="122"/>
        <v xml:space="preserve">대구 </v>
      </c>
      <c r="H7841" s="2" t="s">
        <v>8183</v>
      </c>
      <c r="I7841" s="2" t="s">
        <v>2748</v>
      </c>
      <c r="J7841" s="2" t="s">
        <v>8182</v>
      </c>
    </row>
    <row r="7842" spans="1:10" x14ac:dyDescent="0.3">
      <c r="A7842" s="3">
        <v>2790</v>
      </c>
      <c r="B7842" s="3">
        <v>5038102582</v>
      </c>
      <c r="C7842" s="2" t="s">
        <v>8345</v>
      </c>
      <c r="D7842" s="2" t="s">
        <v>1</v>
      </c>
      <c r="E7842" s="3" t="s">
        <v>2</v>
      </c>
      <c r="F7842" s="3">
        <v>27170</v>
      </c>
      <c r="G7842" s="3" t="str">
        <f t="shared" si="122"/>
        <v xml:space="preserve">대구 </v>
      </c>
      <c r="H7842" s="2" t="s">
        <v>8347</v>
      </c>
      <c r="I7842" s="2" t="s">
        <v>180</v>
      </c>
      <c r="J7842" s="2" t="s">
        <v>8346</v>
      </c>
    </row>
    <row r="7843" spans="1:10" x14ac:dyDescent="0.3">
      <c r="A7843" s="3">
        <v>2792</v>
      </c>
      <c r="B7843" s="3">
        <v>5048156913</v>
      </c>
      <c r="C7843" s="2" t="s">
        <v>8351</v>
      </c>
      <c r="D7843" s="2" t="s">
        <v>1</v>
      </c>
      <c r="E7843" s="3" t="s">
        <v>2</v>
      </c>
      <c r="F7843" s="3">
        <v>27710</v>
      </c>
      <c r="G7843" s="3" t="str">
        <f t="shared" si="122"/>
        <v xml:space="preserve">대구 </v>
      </c>
      <c r="H7843" s="2" t="s">
        <v>8353</v>
      </c>
      <c r="I7843" s="2" t="s">
        <v>1854</v>
      </c>
      <c r="J7843" s="2" t="s">
        <v>8352</v>
      </c>
    </row>
    <row r="7844" spans="1:10" x14ac:dyDescent="0.3">
      <c r="A7844" s="3">
        <v>2794</v>
      </c>
      <c r="B7844" s="3">
        <v>5098101617</v>
      </c>
      <c r="C7844" s="2" t="s">
        <v>8357</v>
      </c>
      <c r="D7844" s="2" t="s">
        <v>1</v>
      </c>
      <c r="E7844" s="3" t="s">
        <v>2</v>
      </c>
      <c r="F7844" s="3">
        <v>27140</v>
      </c>
      <c r="G7844" s="3" t="str">
        <f t="shared" si="122"/>
        <v xml:space="preserve">대구 </v>
      </c>
      <c r="H7844" s="2" t="s">
        <v>8359</v>
      </c>
      <c r="I7844" s="2" t="s">
        <v>1567</v>
      </c>
      <c r="J7844" s="2" t="s">
        <v>8358</v>
      </c>
    </row>
    <row r="7845" spans="1:10" x14ac:dyDescent="0.3">
      <c r="A7845" s="3">
        <v>2827</v>
      </c>
      <c r="B7845" s="3">
        <v>5038136990</v>
      </c>
      <c r="C7845" s="2" t="s">
        <v>8449</v>
      </c>
      <c r="D7845" s="2" t="s">
        <v>1</v>
      </c>
      <c r="E7845" s="3" t="s">
        <v>2</v>
      </c>
      <c r="F7845" s="3">
        <v>27290</v>
      </c>
      <c r="G7845" s="3" t="str">
        <f t="shared" si="122"/>
        <v xml:space="preserve">대구 </v>
      </c>
      <c r="H7845" s="2" t="s">
        <v>8451</v>
      </c>
      <c r="I7845" s="2" t="s">
        <v>348</v>
      </c>
      <c r="J7845" s="2" t="s">
        <v>8450</v>
      </c>
    </row>
    <row r="7846" spans="1:10" x14ac:dyDescent="0.3">
      <c r="A7846" s="3">
        <v>2832</v>
      </c>
      <c r="B7846" s="3">
        <v>5148130190</v>
      </c>
      <c r="C7846" s="2" t="s">
        <v>8464</v>
      </c>
      <c r="D7846" s="2" t="s">
        <v>1</v>
      </c>
      <c r="E7846" s="3" t="s">
        <v>2</v>
      </c>
      <c r="F7846" s="3">
        <v>27710</v>
      </c>
      <c r="G7846" s="3" t="str">
        <f t="shared" si="122"/>
        <v xml:space="preserve">대구 </v>
      </c>
      <c r="H7846" s="2" t="s">
        <v>8466</v>
      </c>
      <c r="I7846" s="2" t="s">
        <v>2304</v>
      </c>
      <c r="J7846" s="2" t="s">
        <v>8465</v>
      </c>
    </row>
    <row r="7847" spans="1:10" x14ac:dyDescent="0.3">
      <c r="A7847" s="3">
        <v>2873</v>
      </c>
      <c r="B7847" s="3">
        <v>5038144961</v>
      </c>
      <c r="C7847" s="2" t="s">
        <v>8584</v>
      </c>
      <c r="D7847" s="2" t="s">
        <v>1</v>
      </c>
      <c r="E7847" s="3" t="s">
        <v>2</v>
      </c>
      <c r="F7847" s="3">
        <v>27710</v>
      </c>
      <c r="G7847" s="3" t="str">
        <f t="shared" si="122"/>
        <v xml:space="preserve">대구 </v>
      </c>
      <c r="H7847" s="2" t="s">
        <v>8586</v>
      </c>
      <c r="I7847" s="2" t="s">
        <v>202</v>
      </c>
      <c r="J7847" s="2" t="s">
        <v>8585</v>
      </c>
    </row>
    <row r="7848" spans="1:10" x14ac:dyDescent="0.3">
      <c r="A7848" s="3">
        <v>2912</v>
      </c>
      <c r="B7848" s="3">
        <v>5048123523</v>
      </c>
      <c r="C7848" s="2" t="s">
        <v>8700</v>
      </c>
      <c r="D7848" s="2" t="s">
        <v>244</v>
      </c>
      <c r="E7848" s="3" t="s">
        <v>245</v>
      </c>
      <c r="F7848" s="3">
        <v>27230</v>
      </c>
      <c r="G7848" s="3" t="str">
        <f t="shared" si="122"/>
        <v xml:space="preserve">대구 </v>
      </c>
      <c r="H7848" s="2" t="s">
        <v>8702</v>
      </c>
      <c r="I7848" s="2" t="s">
        <v>743</v>
      </c>
      <c r="J7848" s="2" t="s">
        <v>8701</v>
      </c>
    </row>
    <row r="7849" spans="1:10" x14ac:dyDescent="0.3">
      <c r="A7849" s="3">
        <v>2937</v>
      </c>
      <c r="B7849" s="3">
        <v>5038172109</v>
      </c>
      <c r="C7849" s="2" t="s">
        <v>8769</v>
      </c>
      <c r="D7849" s="2" t="s">
        <v>1</v>
      </c>
      <c r="E7849" s="3" t="s">
        <v>2</v>
      </c>
      <c r="F7849" s="3">
        <v>27290</v>
      </c>
      <c r="G7849" s="3" t="str">
        <f t="shared" si="122"/>
        <v xml:space="preserve">대구 </v>
      </c>
      <c r="H7849" s="2" t="s">
        <v>8771</v>
      </c>
      <c r="I7849" s="2" t="s">
        <v>430</v>
      </c>
      <c r="J7849" s="2" t="s">
        <v>8770</v>
      </c>
    </row>
    <row r="7850" spans="1:10" x14ac:dyDescent="0.3">
      <c r="A7850" s="3">
        <v>2939</v>
      </c>
      <c r="B7850" s="3">
        <v>5043360167</v>
      </c>
      <c r="C7850" s="2" t="s">
        <v>8775</v>
      </c>
      <c r="D7850" s="2" t="s">
        <v>1</v>
      </c>
      <c r="E7850" s="3" t="s">
        <v>2</v>
      </c>
      <c r="F7850" s="3">
        <v>27230</v>
      </c>
      <c r="G7850" s="3" t="str">
        <f t="shared" si="122"/>
        <v xml:space="preserve">대구 </v>
      </c>
      <c r="H7850" s="2" t="s">
        <v>8777</v>
      </c>
      <c r="I7850" s="2" t="s">
        <v>2862</v>
      </c>
      <c r="J7850" s="2" t="s">
        <v>8776</v>
      </c>
    </row>
    <row r="7851" spans="1:10" x14ac:dyDescent="0.3">
      <c r="A7851" s="3">
        <v>2941</v>
      </c>
      <c r="B7851" s="3">
        <v>5148108363</v>
      </c>
      <c r="C7851" s="2" t="s">
        <v>8781</v>
      </c>
      <c r="D7851" s="2" t="s">
        <v>1</v>
      </c>
      <c r="E7851" s="3" t="s">
        <v>2</v>
      </c>
      <c r="F7851" s="3">
        <v>27710</v>
      </c>
      <c r="G7851" s="3" t="str">
        <f t="shared" si="122"/>
        <v xml:space="preserve">대구 </v>
      </c>
      <c r="H7851" s="2" t="s">
        <v>8783</v>
      </c>
      <c r="I7851" s="2" t="s">
        <v>2304</v>
      </c>
      <c r="J7851" s="2" t="s">
        <v>8782</v>
      </c>
    </row>
    <row r="7852" spans="1:10" x14ac:dyDescent="0.3">
      <c r="A7852" s="3">
        <v>2966</v>
      </c>
      <c r="B7852" s="3">
        <v>5048120263</v>
      </c>
      <c r="C7852" s="2" t="s">
        <v>8854</v>
      </c>
      <c r="D7852" s="2" t="s">
        <v>1</v>
      </c>
      <c r="E7852" s="3" t="s">
        <v>2</v>
      </c>
      <c r="F7852" s="3">
        <v>27230</v>
      </c>
      <c r="G7852" s="3" t="str">
        <f t="shared" si="122"/>
        <v xml:space="preserve">대구 </v>
      </c>
      <c r="H7852" s="2" t="s">
        <v>3284</v>
      </c>
      <c r="I7852" s="2" t="s">
        <v>3285</v>
      </c>
      <c r="J7852" s="2" t="s">
        <v>8855</v>
      </c>
    </row>
    <row r="7853" spans="1:10" x14ac:dyDescent="0.3">
      <c r="A7853" s="3">
        <v>2967</v>
      </c>
      <c r="B7853" s="3">
        <v>5148109042</v>
      </c>
      <c r="C7853" s="2" t="s">
        <v>8856</v>
      </c>
      <c r="D7853" s="2" t="s">
        <v>132</v>
      </c>
      <c r="E7853" s="3" t="s">
        <v>133</v>
      </c>
      <c r="F7853" s="3">
        <v>27710</v>
      </c>
      <c r="G7853" s="3" t="str">
        <f t="shared" si="122"/>
        <v xml:space="preserve">대구 </v>
      </c>
      <c r="H7853" s="2" t="s">
        <v>8858</v>
      </c>
      <c r="I7853" s="2" t="s">
        <v>63</v>
      </c>
      <c r="J7853" s="2" t="s">
        <v>8857</v>
      </c>
    </row>
    <row r="7854" spans="1:10" x14ac:dyDescent="0.3">
      <c r="A7854" s="3">
        <v>2968</v>
      </c>
      <c r="B7854" s="3">
        <v>5148148220</v>
      </c>
      <c r="C7854" s="2" t="s">
        <v>8859</v>
      </c>
      <c r="D7854" s="2" t="s">
        <v>1</v>
      </c>
      <c r="E7854" s="3" t="s">
        <v>2</v>
      </c>
      <c r="F7854" s="3">
        <v>27290</v>
      </c>
      <c r="G7854" s="3" t="str">
        <f t="shared" si="122"/>
        <v xml:space="preserve">대구 </v>
      </c>
      <c r="H7854" s="2" t="s">
        <v>8861</v>
      </c>
      <c r="I7854" s="2" t="s">
        <v>5</v>
      </c>
      <c r="J7854" s="2" t="s">
        <v>8860</v>
      </c>
    </row>
    <row r="7855" spans="1:10" x14ac:dyDescent="0.3">
      <c r="A7855" s="3">
        <v>3003</v>
      </c>
      <c r="B7855" s="3">
        <v>5028119116</v>
      </c>
      <c r="C7855" s="2" t="s">
        <v>8964</v>
      </c>
      <c r="D7855" s="2" t="s">
        <v>1</v>
      </c>
      <c r="E7855" s="3" t="s">
        <v>2</v>
      </c>
      <c r="F7855" s="3">
        <v>27260</v>
      </c>
      <c r="G7855" s="3" t="str">
        <f t="shared" si="122"/>
        <v xml:space="preserve">대구 </v>
      </c>
      <c r="H7855" s="2" t="s">
        <v>8966</v>
      </c>
      <c r="I7855" s="2" t="s">
        <v>5</v>
      </c>
      <c r="J7855" s="2" t="s">
        <v>8965</v>
      </c>
    </row>
    <row r="7856" spans="1:10" x14ac:dyDescent="0.3">
      <c r="A7856" s="3">
        <v>3036</v>
      </c>
      <c r="B7856" s="3">
        <v>5028143334</v>
      </c>
      <c r="C7856" s="2" t="s">
        <v>9060</v>
      </c>
      <c r="D7856" s="2" t="s">
        <v>1</v>
      </c>
      <c r="E7856" s="3" t="s">
        <v>2</v>
      </c>
      <c r="F7856" s="3">
        <v>27140</v>
      </c>
      <c r="G7856" s="3" t="str">
        <f t="shared" si="122"/>
        <v xml:space="preserve">대구 </v>
      </c>
      <c r="H7856" s="2" t="s">
        <v>9062</v>
      </c>
      <c r="I7856" s="2" t="s">
        <v>639</v>
      </c>
      <c r="J7856" s="2" t="s">
        <v>9061</v>
      </c>
    </row>
    <row r="7857" spans="1:10" x14ac:dyDescent="0.3">
      <c r="A7857" s="3">
        <v>3069</v>
      </c>
      <c r="B7857" s="3">
        <v>5038146125</v>
      </c>
      <c r="C7857" s="2" t="s">
        <v>9154</v>
      </c>
      <c r="D7857" s="2" t="s">
        <v>325</v>
      </c>
      <c r="E7857" s="3" t="s">
        <v>326</v>
      </c>
      <c r="F7857" s="3">
        <v>27290</v>
      </c>
      <c r="G7857" s="3" t="str">
        <f t="shared" si="122"/>
        <v xml:space="preserve">대구 </v>
      </c>
      <c r="H7857" s="2" t="s">
        <v>9156</v>
      </c>
      <c r="I7857" s="2" t="s">
        <v>1183</v>
      </c>
      <c r="J7857" s="2" t="s">
        <v>9155</v>
      </c>
    </row>
    <row r="7858" spans="1:10" x14ac:dyDescent="0.3">
      <c r="A7858" s="3">
        <v>3099</v>
      </c>
      <c r="B7858" s="3">
        <v>5141975244</v>
      </c>
      <c r="C7858" s="2" t="s">
        <v>9244</v>
      </c>
      <c r="D7858" s="2" t="s">
        <v>1</v>
      </c>
      <c r="E7858" s="3" t="s">
        <v>2</v>
      </c>
      <c r="F7858" s="3">
        <v>27710</v>
      </c>
      <c r="G7858" s="3" t="str">
        <f t="shared" si="122"/>
        <v xml:space="preserve">대구 </v>
      </c>
      <c r="H7858" s="2" t="s">
        <v>9246</v>
      </c>
      <c r="I7858" s="2" t="s">
        <v>1508</v>
      </c>
      <c r="J7858" s="2" t="s">
        <v>9245</v>
      </c>
    </row>
    <row r="7859" spans="1:10" x14ac:dyDescent="0.3">
      <c r="A7859" s="3">
        <v>3109</v>
      </c>
      <c r="B7859" s="3">
        <v>1048154845</v>
      </c>
      <c r="C7859" s="2" t="s">
        <v>9274</v>
      </c>
      <c r="D7859" s="2" t="s">
        <v>1</v>
      </c>
      <c r="E7859" s="3" t="s">
        <v>2</v>
      </c>
      <c r="F7859" s="3">
        <v>27170</v>
      </c>
      <c r="G7859" s="3" t="str">
        <f t="shared" si="122"/>
        <v xml:space="preserve">대구 </v>
      </c>
      <c r="H7859" s="2" t="s">
        <v>9276</v>
      </c>
      <c r="I7859" s="2" t="s">
        <v>2393</v>
      </c>
      <c r="J7859" s="2" t="s">
        <v>9275</v>
      </c>
    </row>
    <row r="7860" spans="1:10" x14ac:dyDescent="0.3">
      <c r="A7860" s="3">
        <v>3135</v>
      </c>
      <c r="B7860" s="3">
        <v>5038170187</v>
      </c>
      <c r="C7860" s="2" t="s">
        <v>9342</v>
      </c>
      <c r="D7860" s="2" t="s">
        <v>1</v>
      </c>
      <c r="E7860" s="3" t="s">
        <v>2</v>
      </c>
      <c r="F7860" s="3">
        <v>27290</v>
      </c>
      <c r="G7860" s="3" t="str">
        <f t="shared" si="122"/>
        <v xml:space="preserve">대구 </v>
      </c>
      <c r="H7860" s="2" t="s">
        <v>9344</v>
      </c>
      <c r="I7860" s="2" t="s">
        <v>986</v>
      </c>
      <c r="J7860" s="2" t="s">
        <v>9343</v>
      </c>
    </row>
    <row r="7861" spans="1:10" x14ac:dyDescent="0.3">
      <c r="A7861" s="3">
        <v>3136</v>
      </c>
      <c r="B7861" s="3">
        <v>5048182027</v>
      </c>
      <c r="C7861" s="2" t="s">
        <v>9345</v>
      </c>
      <c r="D7861" s="2" t="s">
        <v>1</v>
      </c>
      <c r="E7861" s="3" t="s">
        <v>2</v>
      </c>
      <c r="F7861" s="3">
        <v>27230</v>
      </c>
      <c r="G7861" s="3" t="str">
        <f t="shared" si="122"/>
        <v xml:space="preserve">대구 </v>
      </c>
      <c r="H7861" s="2" t="s">
        <v>9347</v>
      </c>
      <c r="I7861" s="2" t="s">
        <v>3030</v>
      </c>
      <c r="J7861" s="2" t="s">
        <v>9346</v>
      </c>
    </row>
    <row r="7862" spans="1:10" x14ac:dyDescent="0.3">
      <c r="A7862" s="3">
        <v>3137</v>
      </c>
      <c r="B7862" s="3">
        <v>5140836361</v>
      </c>
      <c r="C7862" s="2" t="s">
        <v>9348</v>
      </c>
      <c r="D7862" s="2" t="s">
        <v>1</v>
      </c>
      <c r="E7862" s="3" t="s">
        <v>2</v>
      </c>
      <c r="F7862" s="3">
        <v>27290</v>
      </c>
      <c r="G7862" s="3" t="str">
        <f t="shared" si="122"/>
        <v xml:space="preserve">대구 </v>
      </c>
      <c r="H7862" s="2" t="s">
        <v>9350</v>
      </c>
      <c r="I7862" s="2" t="s">
        <v>393</v>
      </c>
      <c r="J7862" s="2" t="s">
        <v>9349</v>
      </c>
    </row>
    <row r="7863" spans="1:10" x14ac:dyDescent="0.3">
      <c r="A7863" s="3">
        <v>3138</v>
      </c>
      <c r="B7863" s="3">
        <v>5141791823</v>
      </c>
      <c r="C7863" s="2" t="s">
        <v>9351</v>
      </c>
      <c r="D7863" s="2" t="s">
        <v>132</v>
      </c>
      <c r="E7863" s="3" t="s">
        <v>133</v>
      </c>
      <c r="F7863" s="3">
        <v>27230</v>
      </c>
      <c r="G7863" s="3" t="str">
        <f t="shared" si="122"/>
        <v xml:space="preserve">대구 </v>
      </c>
      <c r="H7863" s="2" t="s">
        <v>9353</v>
      </c>
      <c r="I7863" s="2" t="s">
        <v>162</v>
      </c>
      <c r="J7863" s="2" t="s">
        <v>9352</v>
      </c>
    </row>
    <row r="7864" spans="1:10" x14ac:dyDescent="0.3">
      <c r="A7864" s="3">
        <v>3139</v>
      </c>
      <c r="B7864" s="3">
        <v>5148138396</v>
      </c>
      <c r="C7864" s="2" t="s">
        <v>9354</v>
      </c>
      <c r="D7864" s="2" t="s">
        <v>1</v>
      </c>
      <c r="E7864" s="3" t="s">
        <v>2</v>
      </c>
      <c r="F7864" s="3">
        <v>27710</v>
      </c>
      <c r="G7864" s="3" t="str">
        <f t="shared" si="122"/>
        <v xml:space="preserve">대구 </v>
      </c>
      <c r="H7864" s="2" t="s">
        <v>9356</v>
      </c>
      <c r="I7864" s="2" t="s">
        <v>1234</v>
      </c>
      <c r="J7864" s="2" t="s">
        <v>9355</v>
      </c>
    </row>
    <row r="7865" spans="1:10" x14ac:dyDescent="0.3">
      <c r="A7865" s="3">
        <v>3206</v>
      </c>
      <c r="B7865" s="3">
        <v>5038120163</v>
      </c>
      <c r="C7865" s="2" t="s">
        <v>9542</v>
      </c>
      <c r="D7865" s="2" t="s">
        <v>1</v>
      </c>
      <c r="E7865" s="3" t="s">
        <v>2</v>
      </c>
      <c r="F7865" s="3">
        <v>27290</v>
      </c>
      <c r="G7865" s="3" t="str">
        <f t="shared" si="122"/>
        <v xml:space="preserve">대구 </v>
      </c>
      <c r="H7865" s="2" t="s">
        <v>9544</v>
      </c>
      <c r="I7865" s="2" t="s">
        <v>1411</v>
      </c>
      <c r="J7865" s="2" t="s">
        <v>9543</v>
      </c>
    </row>
    <row r="7866" spans="1:10" x14ac:dyDescent="0.3">
      <c r="A7866" s="3">
        <v>3207</v>
      </c>
      <c r="B7866" s="3">
        <v>5038178189</v>
      </c>
      <c r="C7866" s="2" t="s">
        <v>9545</v>
      </c>
      <c r="D7866" s="2" t="s">
        <v>1</v>
      </c>
      <c r="E7866" s="3" t="s">
        <v>2</v>
      </c>
      <c r="F7866" s="3">
        <v>27170</v>
      </c>
      <c r="G7866" s="3" t="str">
        <f t="shared" si="122"/>
        <v xml:space="preserve">대구 </v>
      </c>
      <c r="H7866" s="2" t="s">
        <v>9547</v>
      </c>
      <c r="I7866" s="2" t="s">
        <v>2130</v>
      </c>
      <c r="J7866" s="2" t="s">
        <v>9546</v>
      </c>
    </row>
    <row r="7867" spans="1:10" x14ac:dyDescent="0.3">
      <c r="A7867" s="3">
        <v>3265</v>
      </c>
      <c r="B7867" s="3">
        <v>1358136287</v>
      </c>
      <c r="C7867" s="2" t="s">
        <v>9712</v>
      </c>
      <c r="D7867" s="2" t="s">
        <v>1</v>
      </c>
      <c r="E7867" s="3" t="s">
        <v>2</v>
      </c>
      <c r="F7867" s="3">
        <v>27230</v>
      </c>
      <c r="G7867" s="3" t="str">
        <f t="shared" si="122"/>
        <v xml:space="preserve">대구 </v>
      </c>
      <c r="H7867" s="2" t="s">
        <v>9714</v>
      </c>
      <c r="I7867" s="2" t="s">
        <v>2882</v>
      </c>
      <c r="J7867" s="2" t="s">
        <v>9713</v>
      </c>
    </row>
    <row r="7868" spans="1:10" x14ac:dyDescent="0.3">
      <c r="A7868" s="3">
        <v>3278</v>
      </c>
      <c r="B7868" s="3">
        <v>5038153553</v>
      </c>
      <c r="C7868" s="2" t="s">
        <v>9749</v>
      </c>
      <c r="D7868" s="2" t="s">
        <v>1</v>
      </c>
      <c r="E7868" s="3" t="s">
        <v>2</v>
      </c>
      <c r="F7868" s="3">
        <v>27290</v>
      </c>
      <c r="G7868" s="3" t="str">
        <f t="shared" si="122"/>
        <v xml:space="preserve">대구 </v>
      </c>
      <c r="H7868" s="2" t="s">
        <v>9751</v>
      </c>
      <c r="I7868" s="2" t="s">
        <v>1079</v>
      </c>
      <c r="J7868" s="2" t="s">
        <v>9750</v>
      </c>
    </row>
    <row r="7869" spans="1:10" x14ac:dyDescent="0.3">
      <c r="A7869" s="3">
        <v>3279</v>
      </c>
      <c r="B7869" s="3">
        <v>5038163013</v>
      </c>
      <c r="C7869" s="2" t="s">
        <v>9752</v>
      </c>
      <c r="D7869" s="2" t="s">
        <v>1</v>
      </c>
      <c r="E7869" s="3" t="s">
        <v>2</v>
      </c>
      <c r="F7869" s="3">
        <v>27170</v>
      </c>
      <c r="G7869" s="3" t="str">
        <f t="shared" si="122"/>
        <v xml:space="preserve">대구 </v>
      </c>
      <c r="H7869" s="2" t="s">
        <v>9754</v>
      </c>
      <c r="I7869" s="2" t="s">
        <v>631</v>
      </c>
      <c r="J7869" s="2" t="s">
        <v>9753</v>
      </c>
    </row>
    <row r="7870" spans="1:10" x14ac:dyDescent="0.3">
      <c r="A7870" s="3">
        <v>3313</v>
      </c>
      <c r="B7870" s="3">
        <v>5148112417</v>
      </c>
      <c r="C7870" s="2" t="s">
        <v>9843</v>
      </c>
      <c r="D7870" s="2" t="s">
        <v>1</v>
      </c>
      <c r="E7870" s="3" t="s">
        <v>2</v>
      </c>
      <c r="F7870" s="3">
        <v>27290</v>
      </c>
      <c r="G7870" s="3" t="str">
        <f t="shared" si="122"/>
        <v xml:space="preserve">대구 </v>
      </c>
      <c r="H7870" s="2" t="s">
        <v>9845</v>
      </c>
      <c r="I7870" s="2" t="s">
        <v>357</v>
      </c>
      <c r="J7870" s="2" t="s">
        <v>9844</v>
      </c>
    </row>
    <row r="7871" spans="1:10" x14ac:dyDescent="0.3">
      <c r="A7871" s="3">
        <v>3343</v>
      </c>
      <c r="B7871" s="3">
        <v>5034277482</v>
      </c>
      <c r="C7871" s="2" t="s">
        <v>9929</v>
      </c>
      <c r="D7871" s="2" t="s">
        <v>1</v>
      </c>
      <c r="E7871" s="3" t="s">
        <v>2</v>
      </c>
      <c r="F7871" s="3">
        <v>27290</v>
      </c>
      <c r="G7871" s="3" t="str">
        <f t="shared" si="122"/>
        <v xml:space="preserve">대구 </v>
      </c>
      <c r="H7871" s="2" t="s">
        <v>9931</v>
      </c>
      <c r="I7871" s="2" t="s">
        <v>1011</v>
      </c>
      <c r="J7871" s="2" t="s">
        <v>9930</v>
      </c>
    </row>
    <row r="7872" spans="1:10" x14ac:dyDescent="0.3">
      <c r="A7872" s="3">
        <v>3344</v>
      </c>
      <c r="B7872" s="3">
        <v>5043363368</v>
      </c>
      <c r="C7872" s="2" t="s">
        <v>9932</v>
      </c>
      <c r="D7872" s="2" t="s">
        <v>1</v>
      </c>
      <c r="E7872" s="3" t="s">
        <v>2</v>
      </c>
      <c r="F7872" s="3">
        <v>27170</v>
      </c>
      <c r="G7872" s="3" t="str">
        <f t="shared" si="122"/>
        <v xml:space="preserve">대구 </v>
      </c>
      <c r="H7872" s="2" t="s">
        <v>9934</v>
      </c>
      <c r="I7872" s="2" t="s">
        <v>1234</v>
      </c>
      <c r="J7872" s="2" t="s">
        <v>9933</v>
      </c>
    </row>
    <row r="7873" spans="1:10" x14ac:dyDescent="0.3">
      <c r="A7873" s="3">
        <v>3345</v>
      </c>
      <c r="B7873" s="3">
        <v>5048135320</v>
      </c>
      <c r="C7873" s="2" t="s">
        <v>9935</v>
      </c>
      <c r="D7873" s="2" t="s">
        <v>2583</v>
      </c>
      <c r="E7873" s="3" t="s">
        <v>2584</v>
      </c>
      <c r="F7873" s="3">
        <v>27290</v>
      </c>
      <c r="G7873" s="3" t="str">
        <f t="shared" si="122"/>
        <v xml:space="preserve">대구 </v>
      </c>
      <c r="H7873" s="2" t="s">
        <v>9937</v>
      </c>
      <c r="I7873" s="2" t="s">
        <v>875</v>
      </c>
      <c r="J7873" s="2" t="s">
        <v>9936</v>
      </c>
    </row>
    <row r="7874" spans="1:10" x14ac:dyDescent="0.3">
      <c r="A7874" s="3">
        <v>3346</v>
      </c>
      <c r="B7874" s="3">
        <v>5048170123</v>
      </c>
      <c r="C7874" s="2" t="s">
        <v>9938</v>
      </c>
      <c r="D7874" s="2" t="s">
        <v>1</v>
      </c>
      <c r="E7874" s="3" t="s">
        <v>2</v>
      </c>
      <c r="F7874" s="3">
        <v>27230</v>
      </c>
      <c r="G7874" s="3" t="str">
        <f t="shared" si="122"/>
        <v xml:space="preserve">대구 </v>
      </c>
      <c r="H7874" s="2" t="s">
        <v>9940</v>
      </c>
      <c r="I7874" s="2" t="s">
        <v>747</v>
      </c>
      <c r="J7874" s="2" t="s">
        <v>9939</v>
      </c>
    </row>
    <row r="7875" spans="1:10" x14ac:dyDescent="0.3">
      <c r="A7875" s="3">
        <v>3348</v>
      </c>
      <c r="B7875" s="3">
        <v>5148174505</v>
      </c>
      <c r="C7875" s="2" t="s">
        <v>9944</v>
      </c>
      <c r="D7875" s="2" t="s">
        <v>1</v>
      </c>
      <c r="E7875" s="3" t="s">
        <v>2</v>
      </c>
      <c r="F7875" s="3">
        <v>27290</v>
      </c>
      <c r="G7875" s="3" t="str">
        <f t="shared" ref="G7875:G7938" si="123">LEFT(H7875,3)</f>
        <v xml:space="preserve">대구 </v>
      </c>
      <c r="H7875" s="2" t="s">
        <v>9946</v>
      </c>
      <c r="I7875" s="2" t="s">
        <v>237</v>
      </c>
      <c r="J7875" s="2" t="s">
        <v>9945</v>
      </c>
    </row>
    <row r="7876" spans="1:10" x14ac:dyDescent="0.3">
      <c r="A7876" s="3">
        <v>3426</v>
      </c>
      <c r="B7876" s="3">
        <v>5013260098</v>
      </c>
      <c r="C7876" s="2" t="s">
        <v>10165</v>
      </c>
      <c r="D7876" s="2" t="s">
        <v>1</v>
      </c>
      <c r="E7876" s="3" t="s">
        <v>2</v>
      </c>
      <c r="F7876" s="3">
        <v>27290</v>
      </c>
      <c r="G7876" s="3" t="str">
        <f t="shared" si="123"/>
        <v xml:space="preserve">대구 </v>
      </c>
      <c r="H7876" s="2" t="s">
        <v>10167</v>
      </c>
      <c r="I7876" s="2" t="s">
        <v>639</v>
      </c>
      <c r="J7876" s="2" t="s">
        <v>10166</v>
      </c>
    </row>
    <row r="7877" spans="1:10" x14ac:dyDescent="0.3">
      <c r="A7877" s="3">
        <v>3429</v>
      </c>
      <c r="B7877" s="3">
        <v>5148134497</v>
      </c>
      <c r="C7877" s="2" t="s">
        <v>10174</v>
      </c>
      <c r="D7877" s="2" t="s">
        <v>1</v>
      </c>
      <c r="E7877" s="3" t="s">
        <v>2</v>
      </c>
      <c r="F7877" s="3">
        <v>27170</v>
      </c>
      <c r="G7877" s="3" t="str">
        <f t="shared" si="123"/>
        <v xml:space="preserve">대구 </v>
      </c>
      <c r="H7877" s="2" t="s">
        <v>10176</v>
      </c>
      <c r="I7877" s="2" t="s">
        <v>109</v>
      </c>
      <c r="J7877" s="2" t="s">
        <v>10175</v>
      </c>
    </row>
    <row r="7878" spans="1:10" x14ac:dyDescent="0.3">
      <c r="A7878" s="3">
        <v>3459</v>
      </c>
      <c r="B7878" s="3">
        <v>5148137475</v>
      </c>
      <c r="C7878" s="2" t="s">
        <v>10260</v>
      </c>
      <c r="D7878" s="2" t="s">
        <v>1</v>
      </c>
      <c r="E7878" s="3" t="s">
        <v>2</v>
      </c>
      <c r="F7878" s="3">
        <v>27710</v>
      </c>
      <c r="G7878" s="3" t="str">
        <f t="shared" si="123"/>
        <v xml:space="preserve">대구 </v>
      </c>
      <c r="H7878" s="2" t="s">
        <v>10262</v>
      </c>
      <c r="I7878" s="2" t="s">
        <v>489</v>
      </c>
      <c r="J7878" s="2" t="s">
        <v>10261</v>
      </c>
    </row>
    <row r="7879" spans="1:10" x14ac:dyDescent="0.3">
      <c r="A7879" s="3">
        <v>3494</v>
      </c>
      <c r="B7879" s="3">
        <v>5018119020</v>
      </c>
      <c r="C7879" s="2" t="s">
        <v>10355</v>
      </c>
      <c r="D7879" s="2" t="s">
        <v>1</v>
      </c>
      <c r="E7879" s="3" t="s">
        <v>2</v>
      </c>
      <c r="F7879" s="3">
        <v>27110</v>
      </c>
      <c r="G7879" s="3" t="str">
        <f t="shared" si="123"/>
        <v xml:space="preserve">대구 </v>
      </c>
      <c r="H7879" s="2" t="s">
        <v>10357</v>
      </c>
      <c r="I7879" s="2" t="s">
        <v>3622</v>
      </c>
      <c r="J7879" s="2" t="s">
        <v>10356</v>
      </c>
    </row>
    <row r="7880" spans="1:10" x14ac:dyDescent="0.3">
      <c r="A7880" s="3">
        <v>3663</v>
      </c>
      <c r="B7880" s="3">
        <v>5041422181</v>
      </c>
      <c r="C7880" s="2" t="s">
        <v>10829</v>
      </c>
      <c r="D7880" s="2" t="s">
        <v>1</v>
      </c>
      <c r="E7880" s="3" t="s">
        <v>2</v>
      </c>
      <c r="F7880" s="3">
        <v>27290</v>
      </c>
      <c r="G7880" s="3" t="str">
        <f t="shared" si="123"/>
        <v xml:space="preserve">대구 </v>
      </c>
      <c r="H7880" s="2" t="s">
        <v>10831</v>
      </c>
      <c r="I7880" s="2" t="s">
        <v>63</v>
      </c>
      <c r="J7880" s="2" t="s">
        <v>10830</v>
      </c>
    </row>
    <row r="7881" spans="1:10" x14ac:dyDescent="0.3">
      <c r="A7881" s="3">
        <v>3665</v>
      </c>
      <c r="B7881" s="3">
        <v>5148139089</v>
      </c>
      <c r="C7881" s="2" t="s">
        <v>10836</v>
      </c>
      <c r="D7881" s="2" t="s">
        <v>1</v>
      </c>
      <c r="E7881" s="3" t="s">
        <v>2</v>
      </c>
      <c r="F7881" s="3">
        <v>27290</v>
      </c>
      <c r="G7881" s="3" t="str">
        <f t="shared" si="123"/>
        <v xml:space="preserve">대구 </v>
      </c>
      <c r="H7881" s="2" t="s">
        <v>10838</v>
      </c>
      <c r="I7881" s="2" t="s">
        <v>1552</v>
      </c>
      <c r="J7881" s="2" t="s">
        <v>10837</v>
      </c>
    </row>
    <row r="7882" spans="1:10" x14ac:dyDescent="0.3">
      <c r="A7882" s="3">
        <v>3703</v>
      </c>
      <c r="B7882" s="3">
        <v>5148104654</v>
      </c>
      <c r="C7882" s="2" t="s">
        <v>10939</v>
      </c>
      <c r="D7882" s="2" t="s">
        <v>1</v>
      </c>
      <c r="E7882" s="3" t="s">
        <v>2</v>
      </c>
      <c r="F7882" s="3">
        <v>27710</v>
      </c>
      <c r="G7882" s="3" t="str">
        <f t="shared" si="123"/>
        <v xml:space="preserve">대구 </v>
      </c>
      <c r="H7882" s="2" t="s">
        <v>10941</v>
      </c>
      <c r="I7882" s="2" t="s">
        <v>1597</v>
      </c>
      <c r="J7882" s="2" t="s">
        <v>10940</v>
      </c>
    </row>
    <row r="7883" spans="1:10" x14ac:dyDescent="0.3">
      <c r="A7883" s="3">
        <v>3741</v>
      </c>
      <c r="B7883" s="3">
        <v>5048139743</v>
      </c>
      <c r="C7883" s="2" t="s">
        <v>11040</v>
      </c>
      <c r="D7883" s="2" t="s">
        <v>1</v>
      </c>
      <c r="E7883" s="3" t="s">
        <v>2</v>
      </c>
      <c r="F7883" s="3">
        <v>27710</v>
      </c>
      <c r="G7883" s="3" t="str">
        <f t="shared" si="123"/>
        <v xml:space="preserve">대구 </v>
      </c>
      <c r="H7883" s="2" t="s">
        <v>11042</v>
      </c>
      <c r="I7883" s="2" t="s">
        <v>839</v>
      </c>
      <c r="J7883" s="2" t="s">
        <v>11041</v>
      </c>
    </row>
    <row r="7884" spans="1:10" x14ac:dyDescent="0.3">
      <c r="A7884" s="3">
        <v>3829</v>
      </c>
      <c r="B7884" s="3">
        <v>5048133754</v>
      </c>
      <c r="C7884" s="2" t="s">
        <v>11289</v>
      </c>
      <c r="D7884" s="2" t="s">
        <v>1</v>
      </c>
      <c r="E7884" s="3" t="s">
        <v>2</v>
      </c>
      <c r="F7884" s="3">
        <v>27230</v>
      </c>
      <c r="G7884" s="3" t="str">
        <f t="shared" si="123"/>
        <v xml:space="preserve">대구 </v>
      </c>
      <c r="H7884" s="2" t="s">
        <v>11291</v>
      </c>
      <c r="I7884" s="2" t="s">
        <v>2752</v>
      </c>
      <c r="J7884" s="2" t="s">
        <v>11290</v>
      </c>
    </row>
    <row r="7885" spans="1:10" x14ac:dyDescent="0.3">
      <c r="A7885" s="3">
        <v>3903</v>
      </c>
      <c r="B7885" s="3">
        <v>5021377359</v>
      </c>
      <c r="C7885" s="2" t="s">
        <v>11506</v>
      </c>
      <c r="D7885" s="2" t="s">
        <v>1</v>
      </c>
      <c r="E7885" s="3" t="s">
        <v>2</v>
      </c>
      <c r="F7885" s="3">
        <v>27260</v>
      </c>
      <c r="G7885" s="3" t="str">
        <f t="shared" si="123"/>
        <v xml:space="preserve">대구 </v>
      </c>
      <c r="H7885" s="2" t="s">
        <v>11508</v>
      </c>
      <c r="I7885" s="2" t="s">
        <v>1859</v>
      </c>
      <c r="J7885" s="2" t="s">
        <v>11507</v>
      </c>
    </row>
    <row r="7886" spans="1:10" x14ac:dyDescent="0.3">
      <c r="A7886" s="3">
        <v>3964</v>
      </c>
      <c r="B7886" s="3">
        <v>5040465745</v>
      </c>
      <c r="C7886" s="2" t="s">
        <v>11690</v>
      </c>
      <c r="D7886" s="2" t="s">
        <v>1</v>
      </c>
      <c r="E7886" s="3" t="s">
        <v>2</v>
      </c>
      <c r="F7886" s="3">
        <v>27290</v>
      </c>
      <c r="G7886" s="3" t="str">
        <f t="shared" si="123"/>
        <v xml:space="preserve">대구 </v>
      </c>
      <c r="H7886" s="2" t="s">
        <v>11692</v>
      </c>
      <c r="I7886" s="2" t="s">
        <v>260</v>
      </c>
      <c r="J7886" s="2" t="s">
        <v>11691</v>
      </c>
    </row>
    <row r="7887" spans="1:10" x14ac:dyDescent="0.3">
      <c r="A7887" s="3">
        <v>3998</v>
      </c>
      <c r="B7887" s="3">
        <v>5148143884</v>
      </c>
      <c r="C7887" s="2" t="s">
        <v>11791</v>
      </c>
      <c r="D7887" s="2" t="s">
        <v>1</v>
      </c>
      <c r="E7887" s="3" t="s">
        <v>2</v>
      </c>
      <c r="F7887" s="3">
        <v>27710</v>
      </c>
      <c r="G7887" s="3" t="str">
        <f t="shared" si="123"/>
        <v xml:space="preserve">대구 </v>
      </c>
      <c r="H7887" s="2" t="s">
        <v>11793</v>
      </c>
      <c r="I7887" s="2" t="s">
        <v>198</v>
      </c>
      <c r="J7887" s="2" t="s">
        <v>11792</v>
      </c>
    </row>
    <row r="7888" spans="1:10" x14ac:dyDescent="0.3">
      <c r="A7888" s="3">
        <v>4000</v>
      </c>
      <c r="B7888" s="3">
        <v>5158127607</v>
      </c>
      <c r="C7888" s="2" t="s">
        <v>11797</v>
      </c>
      <c r="D7888" s="2" t="s">
        <v>1</v>
      </c>
      <c r="E7888" s="3" t="s">
        <v>2</v>
      </c>
      <c r="F7888" s="3">
        <v>27290</v>
      </c>
      <c r="G7888" s="3" t="str">
        <f t="shared" si="123"/>
        <v xml:space="preserve">대구 </v>
      </c>
      <c r="H7888" s="2" t="s">
        <v>11799</v>
      </c>
      <c r="I7888" s="2" t="s">
        <v>150</v>
      </c>
      <c r="J7888" s="2" t="s">
        <v>11798</v>
      </c>
    </row>
    <row r="7889" spans="1:10" x14ac:dyDescent="0.3">
      <c r="A7889" s="3">
        <v>4058</v>
      </c>
      <c r="B7889" s="3">
        <v>5043284293</v>
      </c>
      <c r="C7889" s="2" t="s">
        <v>11956</v>
      </c>
      <c r="D7889" s="2" t="s">
        <v>1</v>
      </c>
      <c r="E7889" s="3" t="s">
        <v>2</v>
      </c>
      <c r="F7889" s="3">
        <v>27230</v>
      </c>
      <c r="G7889" s="3" t="str">
        <f t="shared" si="123"/>
        <v xml:space="preserve">대구 </v>
      </c>
      <c r="H7889" s="2" t="s">
        <v>11958</v>
      </c>
      <c r="I7889" s="2" t="s">
        <v>2304</v>
      </c>
      <c r="J7889" s="2" t="s">
        <v>11957</v>
      </c>
    </row>
    <row r="7890" spans="1:10" x14ac:dyDescent="0.3">
      <c r="A7890" s="3">
        <v>4094</v>
      </c>
      <c r="B7890" s="3">
        <v>5038109120</v>
      </c>
      <c r="C7890" s="2" t="s">
        <v>12051</v>
      </c>
      <c r="D7890" s="2" t="s">
        <v>1</v>
      </c>
      <c r="E7890" s="3" t="s">
        <v>2</v>
      </c>
      <c r="F7890" s="3">
        <v>27170</v>
      </c>
      <c r="G7890" s="3" t="str">
        <f t="shared" si="123"/>
        <v xml:space="preserve">대구 </v>
      </c>
      <c r="H7890" s="2" t="s">
        <v>12052</v>
      </c>
      <c r="I7890" s="2" t="s">
        <v>2130</v>
      </c>
      <c r="J7890" s="2">
        <f>-358-9191</f>
        <v>-9549</v>
      </c>
    </row>
    <row r="7891" spans="1:10" x14ac:dyDescent="0.3">
      <c r="A7891" s="3">
        <v>4095</v>
      </c>
      <c r="B7891" s="3">
        <v>5038140820</v>
      </c>
      <c r="C7891" s="2" t="s">
        <v>12053</v>
      </c>
      <c r="D7891" s="2" t="s">
        <v>1</v>
      </c>
      <c r="E7891" s="3" t="s">
        <v>2</v>
      </c>
      <c r="F7891" s="3">
        <v>27170</v>
      </c>
      <c r="G7891" s="3" t="str">
        <f t="shared" si="123"/>
        <v xml:space="preserve">대구 </v>
      </c>
      <c r="H7891" s="2" t="s">
        <v>12055</v>
      </c>
      <c r="I7891" s="2" t="s">
        <v>1597</v>
      </c>
      <c r="J7891" s="2" t="s">
        <v>12054</v>
      </c>
    </row>
    <row r="7892" spans="1:10" x14ac:dyDescent="0.3">
      <c r="A7892" s="3">
        <v>4187</v>
      </c>
      <c r="B7892" s="3">
        <v>5038153418</v>
      </c>
      <c r="C7892" s="2" t="s">
        <v>12301</v>
      </c>
      <c r="D7892" s="2" t="s">
        <v>1</v>
      </c>
      <c r="E7892" s="3" t="s">
        <v>2</v>
      </c>
      <c r="F7892" s="3">
        <v>27290</v>
      </c>
      <c r="G7892" s="3" t="str">
        <f t="shared" si="123"/>
        <v xml:space="preserve">대구 </v>
      </c>
      <c r="H7892" s="2" t="s">
        <v>12303</v>
      </c>
      <c r="I7892" s="2" t="s">
        <v>1279</v>
      </c>
      <c r="J7892" s="2" t="s">
        <v>12302</v>
      </c>
    </row>
    <row r="7893" spans="1:10" x14ac:dyDescent="0.3">
      <c r="A7893" s="3">
        <v>4188</v>
      </c>
      <c r="B7893" s="3">
        <v>5048154201</v>
      </c>
      <c r="C7893" s="2" t="s">
        <v>12304</v>
      </c>
      <c r="D7893" s="2" t="s">
        <v>1</v>
      </c>
      <c r="E7893" s="3" t="s">
        <v>2</v>
      </c>
      <c r="F7893" s="3">
        <v>27230</v>
      </c>
      <c r="G7893" s="3" t="str">
        <f t="shared" si="123"/>
        <v xml:space="preserve">대구 </v>
      </c>
      <c r="H7893" s="2" t="s">
        <v>12306</v>
      </c>
      <c r="I7893" s="2" t="s">
        <v>512</v>
      </c>
      <c r="J7893" s="2" t="s">
        <v>12305</v>
      </c>
    </row>
    <row r="7894" spans="1:10" x14ac:dyDescent="0.3">
      <c r="A7894" s="3">
        <v>4217</v>
      </c>
      <c r="B7894" s="3">
        <v>5028103889</v>
      </c>
      <c r="C7894" s="2" t="s">
        <v>12385</v>
      </c>
      <c r="D7894" s="2" t="s">
        <v>1</v>
      </c>
      <c r="E7894" s="3" t="s">
        <v>2</v>
      </c>
      <c r="F7894" s="3">
        <v>27260</v>
      </c>
      <c r="G7894" s="3" t="str">
        <f t="shared" si="123"/>
        <v xml:space="preserve">대구 </v>
      </c>
      <c r="H7894" s="2" t="s">
        <v>12387</v>
      </c>
      <c r="I7894" s="2" t="s">
        <v>5</v>
      </c>
      <c r="J7894" s="2" t="s">
        <v>12386</v>
      </c>
    </row>
    <row r="7895" spans="1:10" x14ac:dyDescent="0.3">
      <c r="A7895" s="3">
        <v>4218</v>
      </c>
      <c r="B7895" s="3">
        <v>5048141176</v>
      </c>
      <c r="C7895" s="2" t="s">
        <v>12388</v>
      </c>
      <c r="D7895" s="2" t="s">
        <v>1</v>
      </c>
      <c r="E7895" s="3" t="s">
        <v>2</v>
      </c>
      <c r="F7895" s="3">
        <v>27140</v>
      </c>
      <c r="G7895" s="3" t="str">
        <f t="shared" si="123"/>
        <v xml:space="preserve">대구 </v>
      </c>
      <c r="H7895" s="2" t="s">
        <v>12390</v>
      </c>
      <c r="I7895" s="2" t="s">
        <v>736</v>
      </c>
      <c r="J7895" s="2" t="s">
        <v>12389</v>
      </c>
    </row>
    <row r="7896" spans="1:10" x14ac:dyDescent="0.3">
      <c r="A7896" s="3">
        <v>4221</v>
      </c>
      <c r="B7896" s="3">
        <v>5150866612</v>
      </c>
      <c r="C7896" s="2" t="s">
        <v>12397</v>
      </c>
      <c r="D7896" s="2" t="s">
        <v>1</v>
      </c>
      <c r="E7896" s="3" t="s">
        <v>2</v>
      </c>
      <c r="F7896" s="3">
        <v>27290</v>
      </c>
      <c r="G7896" s="3" t="str">
        <f t="shared" si="123"/>
        <v xml:space="preserve">대구 </v>
      </c>
      <c r="H7896" s="2" t="s">
        <v>12399</v>
      </c>
      <c r="I7896" s="2" t="s">
        <v>1597</v>
      </c>
      <c r="J7896" s="2" t="s">
        <v>12398</v>
      </c>
    </row>
    <row r="7897" spans="1:10" x14ac:dyDescent="0.3">
      <c r="A7897" s="3">
        <v>4259</v>
      </c>
      <c r="B7897" s="3">
        <v>5038145029</v>
      </c>
      <c r="C7897" s="2" t="s">
        <v>12504</v>
      </c>
      <c r="D7897" s="2" t="s">
        <v>1</v>
      </c>
      <c r="E7897" s="3" t="s">
        <v>2</v>
      </c>
      <c r="F7897" s="3">
        <v>27290</v>
      </c>
      <c r="G7897" s="3" t="str">
        <f t="shared" si="123"/>
        <v xml:space="preserve">대구 </v>
      </c>
      <c r="H7897" s="2" t="s">
        <v>12506</v>
      </c>
      <c r="I7897" s="2" t="s">
        <v>1732</v>
      </c>
      <c r="J7897" s="2" t="s">
        <v>12505</v>
      </c>
    </row>
    <row r="7898" spans="1:10" x14ac:dyDescent="0.3">
      <c r="A7898" s="3">
        <v>4325</v>
      </c>
      <c r="B7898" s="3">
        <v>5048100821</v>
      </c>
      <c r="C7898" s="2" t="s">
        <v>12684</v>
      </c>
      <c r="D7898" s="2" t="s">
        <v>1</v>
      </c>
      <c r="E7898" s="3" t="s">
        <v>2</v>
      </c>
      <c r="F7898" s="3">
        <v>27230</v>
      </c>
      <c r="G7898" s="3" t="str">
        <f t="shared" si="123"/>
        <v xml:space="preserve">대구 </v>
      </c>
      <c r="H7898" s="2" t="s">
        <v>12686</v>
      </c>
      <c r="I7898" s="2" t="s">
        <v>12687</v>
      </c>
      <c r="J7898" s="2" t="s">
        <v>12685</v>
      </c>
    </row>
    <row r="7899" spans="1:10" x14ac:dyDescent="0.3">
      <c r="A7899" s="3">
        <v>4357</v>
      </c>
      <c r="B7899" s="3">
        <v>5048129089</v>
      </c>
      <c r="C7899" s="2" t="s">
        <v>12779</v>
      </c>
      <c r="D7899" s="2" t="s">
        <v>471</v>
      </c>
      <c r="E7899" s="3" t="s">
        <v>2</v>
      </c>
      <c r="F7899" s="3">
        <v>27230</v>
      </c>
      <c r="G7899" s="3" t="str">
        <f t="shared" si="123"/>
        <v xml:space="preserve">대구 </v>
      </c>
      <c r="H7899" s="2" t="s">
        <v>12781</v>
      </c>
      <c r="I7899" s="2" t="s">
        <v>229</v>
      </c>
      <c r="J7899" s="2" t="s">
        <v>12780</v>
      </c>
    </row>
    <row r="7900" spans="1:10" x14ac:dyDescent="0.3">
      <c r="A7900" s="3">
        <v>4389</v>
      </c>
      <c r="B7900" s="3">
        <v>5142664255</v>
      </c>
      <c r="C7900" s="2" t="s">
        <v>12869</v>
      </c>
      <c r="D7900" s="2" t="s">
        <v>1</v>
      </c>
      <c r="E7900" s="3" t="s">
        <v>2</v>
      </c>
      <c r="F7900" s="3">
        <v>27710</v>
      </c>
      <c r="G7900" s="3" t="str">
        <f t="shared" si="123"/>
        <v xml:space="preserve">대구 </v>
      </c>
      <c r="H7900" s="2" t="s">
        <v>12871</v>
      </c>
      <c r="I7900" s="2" t="s">
        <v>229</v>
      </c>
      <c r="J7900" s="2" t="s">
        <v>12870</v>
      </c>
    </row>
    <row r="7901" spans="1:10" x14ac:dyDescent="0.3">
      <c r="A7901" s="3">
        <v>4425</v>
      </c>
      <c r="B7901" s="3">
        <v>5048163485</v>
      </c>
      <c r="C7901" s="2" t="s">
        <v>12969</v>
      </c>
      <c r="D7901" s="2" t="s">
        <v>1</v>
      </c>
      <c r="E7901" s="3" t="s">
        <v>2</v>
      </c>
      <c r="F7901" s="3">
        <v>27710</v>
      </c>
      <c r="G7901" s="3" t="str">
        <f t="shared" si="123"/>
        <v xml:space="preserve">대구 </v>
      </c>
      <c r="H7901" s="2" t="s">
        <v>12971</v>
      </c>
      <c r="I7901" s="2" t="s">
        <v>1411</v>
      </c>
      <c r="J7901" s="2" t="s">
        <v>12970</v>
      </c>
    </row>
    <row r="7902" spans="1:10" x14ac:dyDescent="0.3">
      <c r="A7902" s="3">
        <v>4428</v>
      </c>
      <c r="B7902" s="3">
        <v>5148110398</v>
      </c>
      <c r="C7902" s="2" t="s">
        <v>12978</v>
      </c>
      <c r="D7902" s="2" t="s">
        <v>1</v>
      </c>
      <c r="E7902" s="3" t="s">
        <v>2</v>
      </c>
      <c r="F7902" s="3">
        <v>27710</v>
      </c>
      <c r="G7902" s="3" t="str">
        <f t="shared" si="123"/>
        <v xml:space="preserve">대구 </v>
      </c>
      <c r="H7902" s="2" t="s">
        <v>12980</v>
      </c>
      <c r="I7902" s="2" t="s">
        <v>875</v>
      </c>
      <c r="J7902" s="2" t="s">
        <v>12979</v>
      </c>
    </row>
    <row r="7903" spans="1:10" x14ac:dyDescent="0.3">
      <c r="A7903" s="3">
        <v>4429</v>
      </c>
      <c r="B7903" s="3">
        <v>5158115305</v>
      </c>
      <c r="C7903" s="2" t="s">
        <v>12981</v>
      </c>
      <c r="D7903" s="2" t="s">
        <v>1</v>
      </c>
      <c r="E7903" s="3" t="s">
        <v>2</v>
      </c>
      <c r="F7903" s="3">
        <v>27290</v>
      </c>
      <c r="G7903" s="3" t="str">
        <f t="shared" si="123"/>
        <v xml:space="preserve">대구 </v>
      </c>
      <c r="H7903" s="2" t="s">
        <v>12983</v>
      </c>
      <c r="I7903" s="2" t="s">
        <v>2393</v>
      </c>
      <c r="J7903" s="2" t="s">
        <v>12982</v>
      </c>
    </row>
    <row r="7904" spans="1:10" x14ac:dyDescent="0.3">
      <c r="A7904" s="3">
        <v>4493</v>
      </c>
      <c r="B7904" s="3">
        <v>5148155978</v>
      </c>
      <c r="C7904" s="2" t="s">
        <v>13165</v>
      </c>
      <c r="D7904" s="2" t="s">
        <v>2583</v>
      </c>
      <c r="E7904" s="3" t="s">
        <v>2584</v>
      </c>
      <c r="F7904" s="3">
        <v>27710</v>
      </c>
      <c r="G7904" s="3" t="str">
        <f t="shared" si="123"/>
        <v xml:space="preserve">대구 </v>
      </c>
      <c r="H7904" s="2" t="s">
        <v>13167</v>
      </c>
      <c r="I7904" s="2" t="s">
        <v>99</v>
      </c>
      <c r="J7904" s="2" t="s">
        <v>13166</v>
      </c>
    </row>
    <row r="7905" spans="1:10" x14ac:dyDescent="0.3">
      <c r="A7905" s="3">
        <v>4555</v>
      </c>
      <c r="B7905" s="3">
        <v>5148127088</v>
      </c>
      <c r="C7905" s="2" t="s">
        <v>13334</v>
      </c>
      <c r="D7905" s="2" t="s">
        <v>1</v>
      </c>
      <c r="E7905" s="3" t="s">
        <v>2</v>
      </c>
      <c r="F7905" s="3">
        <v>27290</v>
      </c>
      <c r="G7905" s="3" t="str">
        <f t="shared" si="123"/>
        <v xml:space="preserve">대구 </v>
      </c>
      <c r="H7905" s="2" t="s">
        <v>13336</v>
      </c>
      <c r="I7905" s="2" t="s">
        <v>63</v>
      </c>
      <c r="J7905" s="2" t="s">
        <v>13335</v>
      </c>
    </row>
    <row r="7906" spans="1:10" x14ac:dyDescent="0.3">
      <c r="A7906" s="3">
        <v>4583</v>
      </c>
      <c r="B7906" s="3">
        <v>5043370990</v>
      </c>
      <c r="C7906" s="2" t="s">
        <v>13414</v>
      </c>
      <c r="D7906" s="2" t="s">
        <v>1</v>
      </c>
      <c r="E7906" s="3" t="s">
        <v>2</v>
      </c>
      <c r="F7906" s="3">
        <v>27290</v>
      </c>
      <c r="G7906" s="3" t="str">
        <f t="shared" si="123"/>
        <v xml:space="preserve">대구 </v>
      </c>
      <c r="H7906" s="2" t="s">
        <v>13416</v>
      </c>
      <c r="I7906" s="2" t="s">
        <v>63</v>
      </c>
      <c r="J7906" s="2" t="s">
        <v>13415</v>
      </c>
    </row>
    <row r="7907" spans="1:10" x14ac:dyDescent="0.3">
      <c r="A7907" s="3">
        <v>4584</v>
      </c>
      <c r="B7907" s="3">
        <v>5048176281</v>
      </c>
      <c r="C7907" s="2" t="s">
        <v>13417</v>
      </c>
      <c r="D7907" s="2" t="s">
        <v>1</v>
      </c>
      <c r="E7907" s="3" t="s">
        <v>2</v>
      </c>
      <c r="F7907" s="3">
        <v>27260</v>
      </c>
      <c r="G7907" s="3" t="str">
        <f t="shared" si="123"/>
        <v xml:space="preserve">대구 </v>
      </c>
      <c r="H7907" s="2" t="s">
        <v>13419</v>
      </c>
      <c r="I7907" s="2" t="s">
        <v>13</v>
      </c>
      <c r="J7907" s="2" t="s">
        <v>13418</v>
      </c>
    </row>
    <row r="7908" spans="1:10" x14ac:dyDescent="0.3">
      <c r="A7908" s="3">
        <v>4652</v>
      </c>
      <c r="B7908" s="3">
        <v>5148116029</v>
      </c>
      <c r="C7908" s="2" t="s">
        <v>13609</v>
      </c>
      <c r="D7908" s="2" t="s">
        <v>1</v>
      </c>
      <c r="E7908" s="3" t="s">
        <v>2</v>
      </c>
      <c r="F7908" s="3">
        <v>27290</v>
      </c>
      <c r="G7908" s="3" t="str">
        <f t="shared" si="123"/>
        <v xml:space="preserve">대구 </v>
      </c>
      <c r="H7908" s="2" t="s">
        <v>13611</v>
      </c>
      <c r="I7908" s="2" t="s">
        <v>63</v>
      </c>
      <c r="J7908" s="2" t="s">
        <v>13610</v>
      </c>
    </row>
    <row r="7909" spans="1:10" x14ac:dyDescent="0.3">
      <c r="A7909" s="3">
        <v>4738</v>
      </c>
      <c r="B7909" s="3">
        <v>5040426795</v>
      </c>
      <c r="C7909" s="2" t="s">
        <v>13861</v>
      </c>
      <c r="D7909" s="2" t="s">
        <v>1</v>
      </c>
      <c r="E7909" s="3" t="s">
        <v>2</v>
      </c>
      <c r="F7909" s="3">
        <v>27230</v>
      </c>
      <c r="G7909" s="3" t="str">
        <f t="shared" si="123"/>
        <v xml:space="preserve">대구 </v>
      </c>
      <c r="H7909" s="2" t="s">
        <v>13863</v>
      </c>
      <c r="I7909" s="2" t="s">
        <v>95</v>
      </c>
      <c r="J7909" s="2" t="s">
        <v>13862</v>
      </c>
    </row>
    <row r="7910" spans="1:10" x14ac:dyDescent="0.3">
      <c r="A7910" s="3">
        <v>4776</v>
      </c>
      <c r="B7910" s="3">
        <v>5048141803</v>
      </c>
      <c r="C7910" s="2" t="s">
        <v>13970</v>
      </c>
      <c r="D7910" s="2" t="s">
        <v>1</v>
      </c>
      <c r="E7910" s="3" t="s">
        <v>2</v>
      </c>
      <c r="F7910" s="3">
        <v>27230</v>
      </c>
      <c r="G7910" s="3" t="str">
        <f t="shared" si="123"/>
        <v xml:space="preserve">대구 </v>
      </c>
      <c r="H7910" s="2" t="s">
        <v>13972</v>
      </c>
      <c r="I7910" s="2" t="s">
        <v>109</v>
      </c>
      <c r="J7910" s="2" t="s">
        <v>13971</v>
      </c>
    </row>
    <row r="7911" spans="1:10" x14ac:dyDescent="0.3">
      <c r="A7911" s="3">
        <v>4811</v>
      </c>
      <c r="B7911" s="3">
        <v>5148141509</v>
      </c>
      <c r="C7911" s="2" t="s">
        <v>14067</v>
      </c>
      <c r="D7911" s="2" t="s">
        <v>1</v>
      </c>
      <c r="E7911" s="3" t="s">
        <v>2</v>
      </c>
      <c r="F7911" s="3">
        <v>27230</v>
      </c>
      <c r="G7911" s="3" t="str">
        <f t="shared" si="123"/>
        <v xml:space="preserve">대구 </v>
      </c>
      <c r="H7911" s="2" t="s">
        <v>14069</v>
      </c>
      <c r="I7911" s="2" t="s">
        <v>1011</v>
      </c>
      <c r="J7911" s="2" t="s">
        <v>14068</v>
      </c>
    </row>
    <row r="7912" spans="1:10" x14ac:dyDescent="0.3">
      <c r="A7912" s="3">
        <v>4841</v>
      </c>
      <c r="B7912" s="3">
        <v>5038190261</v>
      </c>
      <c r="C7912" s="2" t="s">
        <v>14155</v>
      </c>
      <c r="D7912" s="2" t="s">
        <v>1</v>
      </c>
      <c r="E7912" s="3" t="s">
        <v>2</v>
      </c>
      <c r="F7912" s="3">
        <v>27170</v>
      </c>
      <c r="G7912" s="3" t="str">
        <f t="shared" si="123"/>
        <v xml:space="preserve">대구 </v>
      </c>
      <c r="H7912" s="2" t="s">
        <v>14157</v>
      </c>
      <c r="I7912" s="2" t="s">
        <v>260</v>
      </c>
      <c r="J7912" s="2" t="s">
        <v>14156</v>
      </c>
    </row>
    <row r="7913" spans="1:10" x14ac:dyDescent="0.3">
      <c r="A7913" s="3">
        <v>4925</v>
      </c>
      <c r="B7913" s="3">
        <v>5142662771</v>
      </c>
      <c r="C7913" s="2" t="s">
        <v>14385</v>
      </c>
      <c r="D7913" s="2" t="s">
        <v>1</v>
      </c>
      <c r="E7913" s="3" t="s">
        <v>2</v>
      </c>
      <c r="F7913" s="3">
        <v>27290</v>
      </c>
      <c r="G7913" s="3" t="str">
        <f t="shared" si="123"/>
        <v xml:space="preserve">대구 </v>
      </c>
      <c r="H7913" s="2" t="s">
        <v>14387</v>
      </c>
      <c r="I7913" s="2" t="s">
        <v>2304</v>
      </c>
      <c r="J7913" s="2" t="s">
        <v>14386</v>
      </c>
    </row>
    <row r="7914" spans="1:10" x14ac:dyDescent="0.3">
      <c r="A7914" s="3">
        <v>4982</v>
      </c>
      <c r="B7914" s="3">
        <v>1288139059</v>
      </c>
      <c r="C7914" s="2" t="s">
        <v>14543</v>
      </c>
      <c r="D7914" s="2" t="s">
        <v>1</v>
      </c>
      <c r="E7914" s="3" t="s">
        <v>2</v>
      </c>
      <c r="F7914" s="3">
        <v>27230</v>
      </c>
      <c r="G7914" s="3" t="str">
        <f t="shared" si="123"/>
        <v xml:space="preserve">대구 </v>
      </c>
      <c r="H7914" s="2" t="s">
        <v>14544</v>
      </c>
      <c r="I7914" s="2" t="s">
        <v>5</v>
      </c>
      <c r="J7914" s="2" t="s">
        <v>786</v>
      </c>
    </row>
    <row r="7915" spans="1:10" x14ac:dyDescent="0.3">
      <c r="A7915" s="3">
        <v>5003</v>
      </c>
      <c r="B7915" s="3">
        <v>5028160954</v>
      </c>
      <c r="C7915" s="2" t="s">
        <v>14593</v>
      </c>
      <c r="D7915" s="2" t="s">
        <v>1</v>
      </c>
      <c r="E7915" s="3" t="s">
        <v>2</v>
      </c>
      <c r="F7915" s="3">
        <v>27140</v>
      </c>
      <c r="G7915" s="3" t="str">
        <f t="shared" si="123"/>
        <v xml:space="preserve">대구 </v>
      </c>
      <c r="H7915" s="2" t="s">
        <v>14595</v>
      </c>
      <c r="I7915" s="2" t="s">
        <v>451</v>
      </c>
      <c r="J7915" s="2" t="s">
        <v>14594</v>
      </c>
    </row>
    <row r="7916" spans="1:10" x14ac:dyDescent="0.3">
      <c r="A7916" s="3">
        <v>5060</v>
      </c>
      <c r="B7916" s="3">
        <v>5148148633</v>
      </c>
      <c r="C7916" s="2" t="s">
        <v>14755</v>
      </c>
      <c r="D7916" s="2" t="s">
        <v>1</v>
      </c>
      <c r="E7916" s="3" t="s">
        <v>2</v>
      </c>
      <c r="F7916" s="3">
        <v>27290</v>
      </c>
      <c r="G7916" s="3" t="str">
        <f t="shared" si="123"/>
        <v xml:space="preserve">대구 </v>
      </c>
      <c r="H7916" s="2" t="s">
        <v>4109</v>
      </c>
      <c r="I7916" s="2" t="s">
        <v>13</v>
      </c>
      <c r="J7916" s="2" t="s">
        <v>14756</v>
      </c>
    </row>
    <row r="7917" spans="1:10" x14ac:dyDescent="0.3">
      <c r="A7917" s="3">
        <v>5061</v>
      </c>
      <c r="B7917" s="3">
        <v>5148155624</v>
      </c>
      <c r="C7917" s="2" t="s">
        <v>14757</v>
      </c>
      <c r="D7917" s="2" t="s">
        <v>1</v>
      </c>
      <c r="E7917" s="3" t="s">
        <v>2</v>
      </c>
      <c r="F7917" s="3">
        <v>27290</v>
      </c>
      <c r="G7917" s="3" t="str">
        <f t="shared" si="123"/>
        <v xml:space="preserve">대구 </v>
      </c>
      <c r="H7917" s="2" t="s">
        <v>14759</v>
      </c>
      <c r="I7917" s="2" t="s">
        <v>1234</v>
      </c>
      <c r="J7917" s="2" t="s">
        <v>14758</v>
      </c>
    </row>
    <row r="7918" spans="1:10" x14ac:dyDescent="0.3">
      <c r="A7918" s="3">
        <v>5114</v>
      </c>
      <c r="B7918" s="3">
        <v>5148132179</v>
      </c>
      <c r="C7918" s="2" t="s">
        <v>14907</v>
      </c>
      <c r="D7918" s="2" t="s">
        <v>1</v>
      </c>
      <c r="E7918" s="3" t="s">
        <v>2</v>
      </c>
      <c r="F7918" s="3">
        <v>27290</v>
      </c>
      <c r="G7918" s="3" t="str">
        <f t="shared" si="123"/>
        <v xml:space="preserve">대구 </v>
      </c>
      <c r="H7918" s="2" t="s">
        <v>14909</v>
      </c>
      <c r="I7918" s="2" t="s">
        <v>63</v>
      </c>
      <c r="J7918" s="2" t="s">
        <v>14908</v>
      </c>
    </row>
    <row r="7919" spans="1:10" x14ac:dyDescent="0.3">
      <c r="A7919" s="3">
        <v>5144</v>
      </c>
      <c r="B7919" s="3">
        <v>5038178587</v>
      </c>
      <c r="C7919" s="2" t="s">
        <v>14993</v>
      </c>
      <c r="D7919" s="2" t="s">
        <v>1</v>
      </c>
      <c r="E7919" s="3" t="s">
        <v>2</v>
      </c>
      <c r="F7919" s="3">
        <v>27290</v>
      </c>
      <c r="G7919" s="3" t="str">
        <f t="shared" si="123"/>
        <v xml:space="preserve">대구 </v>
      </c>
      <c r="H7919" s="2" t="s">
        <v>14995</v>
      </c>
      <c r="I7919" s="2" t="s">
        <v>737</v>
      </c>
      <c r="J7919" s="2" t="s">
        <v>14994</v>
      </c>
    </row>
    <row r="7920" spans="1:10" x14ac:dyDescent="0.3">
      <c r="A7920" s="3">
        <v>5186</v>
      </c>
      <c r="B7920" s="3">
        <v>5028150679</v>
      </c>
      <c r="C7920" s="2" t="s">
        <v>15116</v>
      </c>
      <c r="D7920" s="2" t="s">
        <v>1</v>
      </c>
      <c r="E7920" s="3" t="s">
        <v>2</v>
      </c>
      <c r="F7920" s="3">
        <v>27230</v>
      </c>
      <c r="G7920" s="3" t="str">
        <f t="shared" si="123"/>
        <v xml:space="preserve">대구 </v>
      </c>
      <c r="H7920" s="2" t="s">
        <v>15118</v>
      </c>
      <c r="I7920" s="2" t="s">
        <v>1397</v>
      </c>
      <c r="J7920" s="2" t="s">
        <v>15117</v>
      </c>
    </row>
    <row r="7921" spans="1:10" x14ac:dyDescent="0.3">
      <c r="A7921" s="3">
        <v>5188</v>
      </c>
      <c r="B7921" s="3">
        <v>5038178404</v>
      </c>
      <c r="C7921" s="2" t="s">
        <v>15122</v>
      </c>
      <c r="D7921" s="2" t="s">
        <v>1</v>
      </c>
      <c r="E7921" s="3" t="s">
        <v>2</v>
      </c>
      <c r="F7921" s="3">
        <v>27290</v>
      </c>
      <c r="G7921" s="3" t="str">
        <f t="shared" si="123"/>
        <v xml:space="preserve">대구 </v>
      </c>
      <c r="H7921" s="2" t="s">
        <v>15124</v>
      </c>
      <c r="I7921" s="2" t="s">
        <v>902</v>
      </c>
      <c r="J7921" s="2" t="s">
        <v>15123</v>
      </c>
    </row>
    <row r="7922" spans="1:10" x14ac:dyDescent="0.3">
      <c r="A7922" s="3">
        <v>5190</v>
      </c>
      <c r="B7922" s="3">
        <v>5148502479</v>
      </c>
      <c r="C7922" s="2" t="s">
        <v>15127</v>
      </c>
      <c r="D7922" s="2" t="s">
        <v>132</v>
      </c>
      <c r="E7922" s="3" t="s">
        <v>133</v>
      </c>
      <c r="F7922" s="3">
        <v>27710</v>
      </c>
      <c r="G7922" s="3" t="str">
        <f t="shared" si="123"/>
        <v xml:space="preserve">대구 </v>
      </c>
      <c r="H7922" s="2" t="s">
        <v>15129</v>
      </c>
      <c r="I7922" s="2" t="s">
        <v>63</v>
      </c>
      <c r="J7922" s="2" t="s">
        <v>15128</v>
      </c>
    </row>
    <row r="7923" spans="1:10" x14ac:dyDescent="0.3">
      <c r="A7923" s="3">
        <v>5215</v>
      </c>
      <c r="B7923" s="3">
        <v>5041998560</v>
      </c>
      <c r="C7923" s="2" t="s">
        <v>15194</v>
      </c>
      <c r="D7923" s="2" t="s">
        <v>1</v>
      </c>
      <c r="E7923" s="3" t="s">
        <v>2</v>
      </c>
      <c r="F7923" s="3">
        <v>27290</v>
      </c>
      <c r="G7923" s="3" t="str">
        <f t="shared" si="123"/>
        <v xml:space="preserve">대구 </v>
      </c>
      <c r="H7923" s="2" t="s">
        <v>15196</v>
      </c>
      <c r="I7923" s="2" t="s">
        <v>1011</v>
      </c>
      <c r="J7923" s="2" t="s">
        <v>15195</v>
      </c>
    </row>
    <row r="7924" spans="1:10" x14ac:dyDescent="0.3">
      <c r="A7924" s="3">
        <v>5216</v>
      </c>
      <c r="B7924" s="3">
        <v>5048138778</v>
      </c>
      <c r="C7924" s="2" t="s">
        <v>15197</v>
      </c>
      <c r="D7924" s="2" t="s">
        <v>1</v>
      </c>
      <c r="E7924" s="3" t="s">
        <v>2</v>
      </c>
      <c r="F7924" s="3">
        <v>27290</v>
      </c>
      <c r="G7924" s="3" t="str">
        <f t="shared" si="123"/>
        <v xml:space="preserve">대구 </v>
      </c>
      <c r="H7924" s="2" t="s">
        <v>15199</v>
      </c>
      <c r="I7924" s="2" t="s">
        <v>6055</v>
      </c>
      <c r="J7924" s="2" t="s">
        <v>15198</v>
      </c>
    </row>
    <row r="7925" spans="1:10" x14ac:dyDescent="0.3">
      <c r="A7925" s="3">
        <v>5246</v>
      </c>
      <c r="B7925" s="3">
        <v>5148162178</v>
      </c>
      <c r="C7925" s="2" t="s">
        <v>7188</v>
      </c>
      <c r="D7925" s="2" t="s">
        <v>1</v>
      </c>
      <c r="E7925" s="3" t="s">
        <v>2</v>
      </c>
      <c r="F7925" s="3">
        <v>27290</v>
      </c>
      <c r="G7925" s="3" t="str">
        <f t="shared" si="123"/>
        <v xml:space="preserve">대구 </v>
      </c>
      <c r="H7925" s="2" t="s">
        <v>15280</v>
      </c>
      <c r="I7925" s="2" t="s">
        <v>63</v>
      </c>
      <c r="J7925" s="2" t="s">
        <v>15279</v>
      </c>
    </row>
    <row r="7926" spans="1:10" x14ac:dyDescent="0.3">
      <c r="A7926" s="3">
        <v>5335</v>
      </c>
      <c r="B7926" s="3">
        <v>5030754284</v>
      </c>
      <c r="C7926" s="2" t="s">
        <v>15526</v>
      </c>
      <c r="D7926" s="2" t="s">
        <v>1</v>
      </c>
      <c r="E7926" s="3" t="s">
        <v>2</v>
      </c>
      <c r="F7926" s="3">
        <v>27290</v>
      </c>
      <c r="G7926" s="3" t="str">
        <f t="shared" si="123"/>
        <v xml:space="preserve">대구 </v>
      </c>
      <c r="H7926" s="2" t="s">
        <v>15528</v>
      </c>
      <c r="I7926" s="2" t="s">
        <v>55</v>
      </c>
      <c r="J7926" s="2" t="s">
        <v>15527</v>
      </c>
    </row>
    <row r="7927" spans="1:10" x14ac:dyDescent="0.3">
      <c r="A7927" s="3">
        <v>5368</v>
      </c>
      <c r="B7927" s="3">
        <v>5042260142</v>
      </c>
      <c r="C7927" s="2" t="s">
        <v>15616</v>
      </c>
      <c r="D7927" s="2" t="s">
        <v>1</v>
      </c>
      <c r="E7927" s="3" t="s">
        <v>2</v>
      </c>
      <c r="F7927" s="3">
        <v>27230</v>
      </c>
      <c r="G7927" s="3" t="str">
        <f t="shared" si="123"/>
        <v xml:space="preserve">대구 </v>
      </c>
      <c r="H7927" s="2" t="s">
        <v>15618</v>
      </c>
      <c r="I7927" s="2" t="s">
        <v>99</v>
      </c>
      <c r="J7927" s="2" t="s">
        <v>15617</v>
      </c>
    </row>
    <row r="7928" spans="1:10" x14ac:dyDescent="0.3">
      <c r="A7928" s="3">
        <v>5444</v>
      </c>
      <c r="B7928" s="3">
        <v>5038178874</v>
      </c>
      <c r="C7928" s="2" t="s">
        <v>15819</v>
      </c>
      <c r="D7928" s="2" t="s">
        <v>1</v>
      </c>
      <c r="E7928" s="3" t="s">
        <v>2</v>
      </c>
      <c r="F7928" s="3">
        <v>27170</v>
      </c>
      <c r="G7928" s="3" t="str">
        <f t="shared" si="123"/>
        <v xml:space="preserve">대구 </v>
      </c>
      <c r="H7928" s="2" t="s">
        <v>15821</v>
      </c>
      <c r="I7928" s="2" t="s">
        <v>2752</v>
      </c>
      <c r="J7928" s="2" t="s">
        <v>15820</v>
      </c>
    </row>
    <row r="7929" spans="1:10" x14ac:dyDescent="0.3">
      <c r="A7929" s="3">
        <v>5449</v>
      </c>
      <c r="B7929" s="3">
        <v>5148105046</v>
      </c>
      <c r="C7929" s="2" t="s">
        <v>15833</v>
      </c>
      <c r="D7929" s="2" t="s">
        <v>1</v>
      </c>
      <c r="E7929" s="3" t="s">
        <v>2</v>
      </c>
      <c r="F7929" s="3">
        <v>27290</v>
      </c>
      <c r="G7929" s="3" t="str">
        <f t="shared" si="123"/>
        <v xml:space="preserve">대구 </v>
      </c>
      <c r="H7929" s="2" t="s">
        <v>15835</v>
      </c>
      <c r="I7929" s="2" t="s">
        <v>2393</v>
      </c>
      <c r="J7929" s="2" t="s">
        <v>15834</v>
      </c>
    </row>
    <row r="7930" spans="1:10" x14ac:dyDescent="0.3">
      <c r="A7930" s="3">
        <v>5519</v>
      </c>
      <c r="B7930" s="3">
        <v>5048129740</v>
      </c>
      <c r="C7930" s="2" t="s">
        <v>16027</v>
      </c>
      <c r="D7930" s="2" t="s">
        <v>1</v>
      </c>
      <c r="E7930" s="3" t="s">
        <v>2</v>
      </c>
      <c r="F7930" s="3">
        <v>27290</v>
      </c>
      <c r="G7930" s="3" t="str">
        <f t="shared" si="123"/>
        <v xml:space="preserve">대구 </v>
      </c>
      <c r="H7930" s="2" t="s">
        <v>16029</v>
      </c>
      <c r="I7930" s="2" t="s">
        <v>67</v>
      </c>
      <c r="J7930" s="2" t="s">
        <v>16028</v>
      </c>
    </row>
    <row r="7931" spans="1:10" x14ac:dyDescent="0.3">
      <c r="A7931" s="3">
        <v>5520</v>
      </c>
      <c r="B7931" s="3">
        <v>5048149412</v>
      </c>
      <c r="C7931" s="2" t="s">
        <v>16030</v>
      </c>
      <c r="D7931" s="2" t="s">
        <v>239</v>
      </c>
      <c r="E7931" s="3" t="s">
        <v>240</v>
      </c>
      <c r="F7931" s="3">
        <v>27230</v>
      </c>
      <c r="G7931" s="3" t="str">
        <f t="shared" si="123"/>
        <v xml:space="preserve">대구 </v>
      </c>
      <c r="H7931" s="2" t="s">
        <v>16032</v>
      </c>
      <c r="I7931" s="2" t="s">
        <v>469</v>
      </c>
      <c r="J7931" s="2" t="s">
        <v>16031</v>
      </c>
    </row>
    <row r="7932" spans="1:10" x14ac:dyDescent="0.3">
      <c r="A7932" s="3">
        <v>5521</v>
      </c>
      <c r="B7932" s="3">
        <v>5048153726</v>
      </c>
      <c r="C7932" s="2" t="s">
        <v>16033</v>
      </c>
      <c r="D7932" s="2" t="s">
        <v>1</v>
      </c>
      <c r="E7932" s="3" t="s">
        <v>2</v>
      </c>
      <c r="F7932" s="3">
        <v>27230</v>
      </c>
      <c r="G7932" s="3" t="str">
        <f t="shared" si="123"/>
        <v xml:space="preserve">대구 </v>
      </c>
      <c r="H7932" s="2" t="s">
        <v>16035</v>
      </c>
      <c r="I7932" s="2" t="s">
        <v>557</v>
      </c>
      <c r="J7932" s="2" t="s">
        <v>16034</v>
      </c>
    </row>
    <row r="7933" spans="1:10" x14ac:dyDescent="0.3">
      <c r="A7933" s="3">
        <v>5523</v>
      </c>
      <c r="B7933" s="3">
        <v>5148126380</v>
      </c>
      <c r="C7933" s="2" t="s">
        <v>16039</v>
      </c>
      <c r="D7933" s="2" t="s">
        <v>1</v>
      </c>
      <c r="E7933" s="3" t="s">
        <v>2</v>
      </c>
      <c r="F7933" s="3">
        <v>27290</v>
      </c>
      <c r="G7933" s="3" t="str">
        <f t="shared" si="123"/>
        <v xml:space="preserve">대구 </v>
      </c>
      <c r="H7933" s="2" t="s">
        <v>16041</v>
      </c>
      <c r="I7933" s="2" t="s">
        <v>162</v>
      </c>
      <c r="J7933" s="2" t="s">
        <v>16040</v>
      </c>
    </row>
    <row r="7934" spans="1:10" x14ac:dyDescent="0.3">
      <c r="A7934" s="3">
        <v>5634</v>
      </c>
      <c r="B7934" s="3">
        <v>5028104699</v>
      </c>
      <c r="C7934" s="2" t="s">
        <v>16342</v>
      </c>
      <c r="D7934" s="2" t="s">
        <v>1709</v>
      </c>
      <c r="E7934" s="3" t="s">
        <v>1710</v>
      </c>
      <c r="F7934" s="3">
        <v>27140</v>
      </c>
      <c r="G7934" s="3" t="str">
        <f t="shared" si="123"/>
        <v xml:space="preserve">대구 </v>
      </c>
      <c r="H7934" s="2" t="s">
        <v>16344</v>
      </c>
      <c r="I7934" s="2" t="s">
        <v>526</v>
      </c>
      <c r="J7934" s="2" t="s">
        <v>16343</v>
      </c>
    </row>
    <row r="7935" spans="1:10" x14ac:dyDescent="0.3">
      <c r="A7935" s="3">
        <v>5659</v>
      </c>
      <c r="B7935" s="3">
        <v>5048159263</v>
      </c>
      <c r="C7935" s="2" t="s">
        <v>14070</v>
      </c>
      <c r="D7935" s="2" t="s">
        <v>1</v>
      </c>
      <c r="E7935" s="3" t="s">
        <v>2</v>
      </c>
      <c r="F7935" s="3">
        <v>27230</v>
      </c>
      <c r="G7935" s="3" t="str">
        <f t="shared" si="123"/>
        <v xml:space="preserve">대구 </v>
      </c>
      <c r="H7935" s="2" t="s">
        <v>16413</v>
      </c>
      <c r="I7935" s="2" t="s">
        <v>260</v>
      </c>
      <c r="J7935" s="2" t="s">
        <v>16412</v>
      </c>
    </row>
    <row r="7936" spans="1:10" x14ac:dyDescent="0.3">
      <c r="A7936" s="3">
        <v>5697</v>
      </c>
      <c r="B7936" s="3">
        <v>5038159289</v>
      </c>
      <c r="C7936" s="2" t="s">
        <v>16519</v>
      </c>
      <c r="D7936" s="2" t="s">
        <v>1</v>
      </c>
      <c r="E7936" s="3" t="s">
        <v>2</v>
      </c>
      <c r="F7936" s="3">
        <v>27290</v>
      </c>
      <c r="G7936" s="3" t="str">
        <f t="shared" si="123"/>
        <v xml:space="preserve">대구 </v>
      </c>
      <c r="H7936" s="2" t="s">
        <v>16521</v>
      </c>
      <c r="I7936" s="2" t="s">
        <v>2460</v>
      </c>
      <c r="J7936" s="2" t="s">
        <v>16520</v>
      </c>
    </row>
    <row r="7937" spans="1:10" x14ac:dyDescent="0.3">
      <c r="A7937" s="3">
        <v>5772</v>
      </c>
      <c r="B7937" s="3">
        <v>5038174922</v>
      </c>
      <c r="C7937" s="2" t="s">
        <v>16731</v>
      </c>
      <c r="D7937" s="2" t="s">
        <v>1</v>
      </c>
      <c r="E7937" s="3" t="s">
        <v>2</v>
      </c>
      <c r="F7937" s="3">
        <v>27290</v>
      </c>
      <c r="G7937" s="3" t="str">
        <f t="shared" si="123"/>
        <v xml:space="preserve">대구 </v>
      </c>
      <c r="H7937" s="2" t="s">
        <v>16733</v>
      </c>
      <c r="I7937" s="2" t="s">
        <v>8751</v>
      </c>
      <c r="J7937" s="2" t="s">
        <v>16732</v>
      </c>
    </row>
    <row r="7938" spans="1:10" x14ac:dyDescent="0.3">
      <c r="A7938" s="3">
        <v>5774</v>
      </c>
      <c r="B7938" s="3">
        <v>5048189490</v>
      </c>
      <c r="C7938" s="2" t="s">
        <v>16737</v>
      </c>
      <c r="D7938" s="2" t="s">
        <v>1</v>
      </c>
      <c r="E7938" s="3" t="s">
        <v>2</v>
      </c>
      <c r="F7938" s="3">
        <v>27230</v>
      </c>
      <c r="G7938" s="3" t="str">
        <f t="shared" si="123"/>
        <v xml:space="preserve">대구 </v>
      </c>
      <c r="H7938" s="2" t="s">
        <v>16739</v>
      </c>
      <c r="I7938" s="2" t="s">
        <v>13</v>
      </c>
      <c r="J7938" s="2" t="s">
        <v>16738</v>
      </c>
    </row>
    <row r="7939" spans="1:10" x14ac:dyDescent="0.3">
      <c r="A7939" s="3">
        <v>5817</v>
      </c>
      <c r="B7939" s="3">
        <v>5048139516</v>
      </c>
      <c r="C7939" s="2" t="s">
        <v>16861</v>
      </c>
      <c r="D7939" s="2" t="s">
        <v>1</v>
      </c>
      <c r="E7939" s="3" t="s">
        <v>2</v>
      </c>
      <c r="F7939" s="3">
        <v>27230</v>
      </c>
      <c r="G7939" s="3" t="str">
        <f t="shared" ref="G7939:G8002" si="124">LEFT(H7939,3)</f>
        <v xml:space="preserve">대구 </v>
      </c>
      <c r="H7939" s="2" t="s">
        <v>16863</v>
      </c>
      <c r="I7939" s="2" t="s">
        <v>1310</v>
      </c>
      <c r="J7939" s="2" t="s">
        <v>16862</v>
      </c>
    </row>
    <row r="7940" spans="1:10" x14ac:dyDescent="0.3">
      <c r="A7940" s="3">
        <v>5878</v>
      </c>
      <c r="B7940" s="3">
        <v>5040688927</v>
      </c>
      <c r="C7940" s="2" t="s">
        <v>17027</v>
      </c>
      <c r="D7940" s="2" t="s">
        <v>1</v>
      </c>
      <c r="E7940" s="3" t="s">
        <v>2</v>
      </c>
      <c r="F7940" s="3">
        <v>27230</v>
      </c>
      <c r="G7940" s="3" t="str">
        <f t="shared" si="124"/>
        <v xml:space="preserve">대구 </v>
      </c>
      <c r="H7940" s="2" t="s">
        <v>17029</v>
      </c>
      <c r="I7940" s="2" t="s">
        <v>952</v>
      </c>
      <c r="J7940" s="2" t="s">
        <v>17028</v>
      </c>
    </row>
    <row r="7941" spans="1:10" x14ac:dyDescent="0.3">
      <c r="A7941" s="3">
        <v>5882</v>
      </c>
      <c r="B7941" s="3">
        <v>5140129691</v>
      </c>
      <c r="C7941" s="2" t="s">
        <v>17039</v>
      </c>
      <c r="D7941" s="2" t="s">
        <v>1</v>
      </c>
      <c r="E7941" s="3" t="s">
        <v>2</v>
      </c>
      <c r="F7941" s="3">
        <v>27290</v>
      </c>
      <c r="G7941" s="3" t="str">
        <f t="shared" si="124"/>
        <v xml:space="preserve">대구 </v>
      </c>
      <c r="H7941" s="2" t="s">
        <v>17041</v>
      </c>
      <c r="I7941" s="2" t="s">
        <v>229</v>
      </c>
      <c r="J7941" s="2" t="s">
        <v>17040</v>
      </c>
    </row>
    <row r="7942" spans="1:10" x14ac:dyDescent="0.3">
      <c r="A7942" s="3">
        <v>5903</v>
      </c>
      <c r="B7942" s="3">
        <v>1348156989</v>
      </c>
      <c r="C7942" s="2" t="s">
        <v>17102</v>
      </c>
      <c r="D7942" s="2" t="s">
        <v>1</v>
      </c>
      <c r="E7942" s="3" t="s">
        <v>2</v>
      </c>
      <c r="F7942" s="3">
        <v>27170</v>
      </c>
      <c r="G7942" s="3" t="str">
        <f t="shared" si="124"/>
        <v xml:space="preserve">대구 </v>
      </c>
      <c r="H7942" s="2" t="s">
        <v>17104</v>
      </c>
      <c r="I7942" s="2" t="s">
        <v>423</v>
      </c>
      <c r="J7942" s="2" t="s">
        <v>17103</v>
      </c>
    </row>
    <row r="7943" spans="1:10" x14ac:dyDescent="0.3">
      <c r="A7943" s="3">
        <v>5967</v>
      </c>
      <c r="B7943" s="3">
        <v>5048154803</v>
      </c>
      <c r="C7943" s="2" t="s">
        <v>17270</v>
      </c>
      <c r="D7943" s="2" t="s">
        <v>1</v>
      </c>
      <c r="E7943" s="3" t="s">
        <v>2</v>
      </c>
      <c r="F7943" s="3">
        <v>27290</v>
      </c>
      <c r="G7943" s="3" t="str">
        <f t="shared" si="124"/>
        <v xml:space="preserve">대구 </v>
      </c>
      <c r="H7943" s="2" t="s">
        <v>17272</v>
      </c>
      <c r="I7943" s="2" t="s">
        <v>260</v>
      </c>
      <c r="J7943" s="2" t="s">
        <v>17271</v>
      </c>
    </row>
    <row r="7944" spans="1:10" x14ac:dyDescent="0.3">
      <c r="A7944" s="3">
        <v>6083</v>
      </c>
      <c r="B7944" s="3">
        <v>5038134968</v>
      </c>
      <c r="C7944" s="2" t="s">
        <v>17590</v>
      </c>
      <c r="D7944" s="2" t="s">
        <v>1</v>
      </c>
      <c r="E7944" s="3" t="s">
        <v>2</v>
      </c>
      <c r="F7944" s="3">
        <v>27200</v>
      </c>
      <c r="G7944" s="3" t="str">
        <f t="shared" si="124"/>
        <v xml:space="preserve">대구 </v>
      </c>
      <c r="H7944" s="2" t="s">
        <v>17592</v>
      </c>
      <c r="I7944" s="2" t="s">
        <v>13</v>
      </c>
      <c r="J7944" s="2" t="s">
        <v>17591</v>
      </c>
    </row>
    <row r="7945" spans="1:10" x14ac:dyDescent="0.3">
      <c r="A7945" s="3">
        <v>6085</v>
      </c>
      <c r="B7945" s="3">
        <v>5038180439</v>
      </c>
      <c r="C7945" s="2" t="s">
        <v>17596</v>
      </c>
      <c r="D7945" s="2" t="s">
        <v>1</v>
      </c>
      <c r="E7945" s="3" t="s">
        <v>2</v>
      </c>
      <c r="F7945" s="3">
        <v>27290</v>
      </c>
      <c r="G7945" s="3" t="str">
        <f t="shared" si="124"/>
        <v xml:space="preserve">대구 </v>
      </c>
      <c r="H7945" s="2" t="s">
        <v>17598</v>
      </c>
      <c r="I7945" s="2" t="s">
        <v>1234</v>
      </c>
      <c r="J7945" s="2" t="s">
        <v>17597</v>
      </c>
    </row>
    <row r="7946" spans="1:10" x14ac:dyDescent="0.3">
      <c r="A7946" s="3">
        <v>6088</v>
      </c>
      <c r="B7946" s="3">
        <v>5140442394</v>
      </c>
      <c r="C7946" s="2" t="s">
        <v>17605</v>
      </c>
      <c r="D7946" s="2" t="s">
        <v>1</v>
      </c>
      <c r="E7946" s="3" t="s">
        <v>2</v>
      </c>
      <c r="F7946" s="3">
        <v>27710</v>
      </c>
      <c r="G7946" s="3" t="str">
        <f t="shared" si="124"/>
        <v xml:space="preserve">대구 </v>
      </c>
      <c r="H7946" s="2" t="s">
        <v>17607</v>
      </c>
      <c r="I7946" s="2" t="s">
        <v>1732</v>
      </c>
      <c r="J7946" s="2" t="s">
        <v>17606</v>
      </c>
    </row>
    <row r="7947" spans="1:10" x14ac:dyDescent="0.3">
      <c r="A7947" s="3">
        <v>6089</v>
      </c>
      <c r="B7947" s="3">
        <v>5143263562</v>
      </c>
      <c r="C7947" s="2" t="s">
        <v>17608</v>
      </c>
      <c r="D7947" s="2" t="s">
        <v>1</v>
      </c>
      <c r="E7947" s="3" t="s">
        <v>2</v>
      </c>
      <c r="F7947" s="3">
        <v>27290</v>
      </c>
      <c r="G7947" s="3" t="str">
        <f t="shared" si="124"/>
        <v xml:space="preserve">대구 </v>
      </c>
      <c r="H7947" s="2" t="s">
        <v>17610</v>
      </c>
      <c r="I7947" s="2" t="s">
        <v>63</v>
      </c>
      <c r="J7947" s="2" t="s">
        <v>17609</v>
      </c>
    </row>
    <row r="7948" spans="1:10" x14ac:dyDescent="0.3">
      <c r="A7948" s="3">
        <v>6090</v>
      </c>
      <c r="B7948" s="3">
        <v>5148165495</v>
      </c>
      <c r="C7948" s="2" t="s">
        <v>16453</v>
      </c>
      <c r="D7948" s="2" t="s">
        <v>1</v>
      </c>
      <c r="E7948" s="3" t="s">
        <v>2</v>
      </c>
      <c r="F7948" s="3">
        <v>27290</v>
      </c>
      <c r="G7948" s="3" t="str">
        <f t="shared" si="124"/>
        <v xml:space="preserve">대구 </v>
      </c>
      <c r="H7948" s="2" t="s">
        <v>17612</v>
      </c>
      <c r="I7948" s="2" t="s">
        <v>763</v>
      </c>
      <c r="J7948" s="2" t="s">
        <v>17611</v>
      </c>
    </row>
    <row r="7949" spans="1:10" x14ac:dyDescent="0.3">
      <c r="A7949" s="3">
        <v>6149</v>
      </c>
      <c r="B7949" s="3">
        <v>5028168126</v>
      </c>
      <c r="C7949" s="2" t="s">
        <v>17776</v>
      </c>
      <c r="D7949" s="2" t="s">
        <v>895</v>
      </c>
      <c r="E7949" s="3" t="s">
        <v>896</v>
      </c>
      <c r="F7949" s="3">
        <v>27230</v>
      </c>
      <c r="G7949" s="3" t="str">
        <f t="shared" si="124"/>
        <v xml:space="preserve">대구 </v>
      </c>
      <c r="H7949" s="2" t="s">
        <v>17778</v>
      </c>
      <c r="I7949" s="2" t="s">
        <v>1289</v>
      </c>
      <c r="J7949" s="2" t="s">
        <v>17777</v>
      </c>
    </row>
    <row r="7950" spans="1:10" x14ac:dyDescent="0.3">
      <c r="A7950" s="3">
        <v>6150</v>
      </c>
      <c r="B7950" s="3">
        <v>5038104241</v>
      </c>
      <c r="C7950" s="2" t="s">
        <v>17779</v>
      </c>
      <c r="D7950" s="2" t="s">
        <v>2583</v>
      </c>
      <c r="E7950" s="3" t="s">
        <v>2584</v>
      </c>
      <c r="F7950" s="3">
        <v>27170</v>
      </c>
      <c r="G7950" s="3" t="str">
        <f t="shared" si="124"/>
        <v xml:space="preserve">대구 </v>
      </c>
      <c r="H7950" s="2" t="s">
        <v>17781</v>
      </c>
      <c r="I7950" s="2" t="s">
        <v>63</v>
      </c>
      <c r="J7950" s="2" t="s">
        <v>17780</v>
      </c>
    </row>
    <row r="7951" spans="1:10" x14ac:dyDescent="0.3">
      <c r="A7951" s="3">
        <v>6289</v>
      </c>
      <c r="B7951" s="3">
        <v>5034260190</v>
      </c>
      <c r="C7951" s="2" t="s">
        <v>18146</v>
      </c>
      <c r="D7951" s="2" t="s">
        <v>1</v>
      </c>
      <c r="E7951" s="3" t="s">
        <v>2</v>
      </c>
      <c r="F7951" s="3">
        <v>27290</v>
      </c>
      <c r="G7951" s="3" t="str">
        <f t="shared" si="124"/>
        <v xml:space="preserve">대구 </v>
      </c>
      <c r="H7951" s="2" t="s">
        <v>18148</v>
      </c>
      <c r="I7951" s="2" t="s">
        <v>2862</v>
      </c>
      <c r="J7951" s="2" t="s">
        <v>18147</v>
      </c>
    </row>
    <row r="7952" spans="1:10" x14ac:dyDescent="0.3">
      <c r="A7952" s="3">
        <v>6290</v>
      </c>
      <c r="B7952" s="3">
        <v>5048146695</v>
      </c>
      <c r="C7952" s="2" t="s">
        <v>18149</v>
      </c>
      <c r="D7952" s="2" t="s">
        <v>239</v>
      </c>
      <c r="E7952" s="3" t="s">
        <v>240</v>
      </c>
      <c r="F7952" s="3">
        <v>27230</v>
      </c>
      <c r="G7952" s="3" t="str">
        <f t="shared" si="124"/>
        <v xml:space="preserve">대구 </v>
      </c>
      <c r="H7952" s="2" t="s">
        <v>18151</v>
      </c>
      <c r="I7952" s="2" t="s">
        <v>63</v>
      </c>
      <c r="J7952" s="2" t="s">
        <v>18150</v>
      </c>
    </row>
    <row r="7953" spans="1:10" x14ac:dyDescent="0.3">
      <c r="A7953" s="3">
        <v>6385</v>
      </c>
      <c r="B7953" s="3">
        <v>5028144968</v>
      </c>
      <c r="C7953" s="2" t="s">
        <v>18415</v>
      </c>
      <c r="D7953" s="2" t="s">
        <v>1</v>
      </c>
      <c r="E7953" s="3" t="s">
        <v>2</v>
      </c>
      <c r="F7953" s="3">
        <v>27110</v>
      </c>
      <c r="G7953" s="3" t="str">
        <f t="shared" si="124"/>
        <v xml:space="preserve">대구 </v>
      </c>
      <c r="H7953" s="2" t="s">
        <v>18417</v>
      </c>
      <c r="I7953" s="2" t="s">
        <v>10396</v>
      </c>
      <c r="J7953" s="2" t="s">
        <v>18416</v>
      </c>
    </row>
    <row r="7954" spans="1:10" x14ac:dyDescent="0.3">
      <c r="A7954" s="3">
        <v>6414</v>
      </c>
      <c r="B7954" s="3">
        <v>5033794473</v>
      </c>
      <c r="C7954" s="2" t="s">
        <v>18492</v>
      </c>
      <c r="D7954" s="2" t="s">
        <v>1</v>
      </c>
      <c r="E7954" s="3" t="s">
        <v>2</v>
      </c>
      <c r="F7954" s="3">
        <v>27230</v>
      </c>
      <c r="G7954" s="3" t="str">
        <f t="shared" si="124"/>
        <v xml:space="preserve">대구 </v>
      </c>
      <c r="H7954" s="2" t="s">
        <v>18494</v>
      </c>
      <c r="I7954" s="2" t="s">
        <v>423</v>
      </c>
      <c r="J7954" s="2" t="s">
        <v>18493</v>
      </c>
    </row>
    <row r="7955" spans="1:10" x14ac:dyDescent="0.3">
      <c r="A7955" s="3">
        <v>6415</v>
      </c>
      <c r="B7955" s="3">
        <v>5038108214</v>
      </c>
      <c r="C7955" s="2" t="s">
        <v>18495</v>
      </c>
      <c r="D7955" s="2" t="s">
        <v>406</v>
      </c>
      <c r="E7955" s="3" t="s">
        <v>2</v>
      </c>
      <c r="F7955" s="3">
        <v>27290</v>
      </c>
      <c r="G7955" s="3" t="str">
        <f t="shared" si="124"/>
        <v xml:space="preserve">대구 </v>
      </c>
      <c r="H7955" s="2" t="s">
        <v>18497</v>
      </c>
      <c r="I7955" s="2" t="s">
        <v>2954</v>
      </c>
      <c r="J7955" s="2" t="s">
        <v>18496</v>
      </c>
    </row>
    <row r="7956" spans="1:10" x14ac:dyDescent="0.3">
      <c r="A7956" s="3">
        <v>6416</v>
      </c>
      <c r="B7956" s="3">
        <v>5048135562</v>
      </c>
      <c r="C7956" s="2" t="s">
        <v>18498</v>
      </c>
      <c r="D7956" s="2" t="s">
        <v>1</v>
      </c>
      <c r="E7956" s="3" t="s">
        <v>2</v>
      </c>
      <c r="F7956" s="3">
        <v>27290</v>
      </c>
      <c r="G7956" s="3" t="str">
        <f t="shared" si="124"/>
        <v xml:space="preserve">대구 </v>
      </c>
      <c r="H7956" s="2" t="s">
        <v>18500</v>
      </c>
      <c r="I7956" s="2" t="s">
        <v>1024</v>
      </c>
      <c r="J7956" s="2" t="s">
        <v>18499</v>
      </c>
    </row>
    <row r="7957" spans="1:10" x14ac:dyDescent="0.3">
      <c r="A7957" s="3">
        <v>6483</v>
      </c>
      <c r="B7957" s="3">
        <v>5148135889</v>
      </c>
      <c r="C7957" s="2" t="s">
        <v>18684</v>
      </c>
      <c r="D7957" s="2" t="s">
        <v>325</v>
      </c>
      <c r="E7957" s="3" t="s">
        <v>326</v>
      </c>
      <c r="F7957" s="3">
        <v>27290</v>
      </c>
      <c r="G7957" s="3" t="str">
        <f t="shared" si="124"/>
        <v xml:space="preserve">대구 </v>
      </c>
      <c r="H7957" s="2" t="s">
        <v>18686</v>
      </c>
      <c r="I7957" s="2" t="s">
        <v>95</v>
      </c>
      <c r="J7957" s="2" t="s">
        <v>18685</v>
      </c>
    </row>
    <row r="7958" spans="1:10" x14ac:dyDescent="0.3">
      <c r="A7958" s="3">
        <v>6513</v>
      </c>
      <c r="B7958" s="3">
        <v>5048122392</v>
      </c>
      <c r="C7958" s="2" t="s">
        <v>18769</v>
      </c>
      <c r="D7958" s="2" t="s">
        <v>1</v>
      </c>
      <c r="E7958" s="3" t="s">
        <v>2</v>
      </c>
      <c r="F7958" s="3">
        <v>27230</v>
      </c>
      <c r="G7958" s="3" t="str">
        <f t="shared" si="124"/>
        <v xml:space="preserve">대구 </v>
      </c>
      <c r="H7958" s="2" t="s">
        <v>18771</v>
      </c>
      <c r="I7958" s="2" t="s">
        <v>51</v>
      </c>
      <c r="J7958" s="2" t="s">
        <v>18770</v>
      </c>
    </row>
    <row r="7959" spans="1:10" x14ac:dyDescent="0.3">
      <c r="A7959" s="3">
        <v>6514</v>
      </c>
      <c r="B7959" s="3">
        <v>5048125346</v>
      </c>
      <c r="C7959" s="2" t="s">
        <v>18772</v>
      </c>
      <c r="D7959" s="2" t="s">
        <v>895</v>
      </c>
      <c r="E7959" s="3" t="s">
        <v>896</v>
      </c>
      <c r="F7959" s="3">
        <v>27200</v>
      </c>
      <c r="G7959" s="3" t="str">
        <f t="shared" si="124"/>
        <v xml:space="preserve">대구 </v>
      </c>
      <c r="H7959" s="2" t="s">
        <v>18774</v>
      </c>
      <c r="I7959" s="2" t="s">
        <v>13</v>
      </c>
      <c r="J7959" s="2" t="s">
        <v>18773</v>
      </c>
    </row>
    <row r="7960" spans="1:10" x14ac:dyDescent="0.3">
      <c r="A7960" s="3">
        <v>6546</v>
      </c>
      <c r="B7960" s="3">
        <v>5038105070</v>
      </c>
      <c r="C7960" s="2" t="s">
        <v>18860</v>
      </c>
      <c r="D7960" s="2" t="s">
        <v>1</v>
      </c>
      <c r="E7960" s="3" t="s">
        <v>2</v>
      </c>
      <c r="F7960" s="3">
        <v>27170</v>
      </c>
      <c r="G7960" s="3" t="str">
        <f t="shared" si="124"/>
        <v xml:space="preserve">대구 </v>
      </c>
      <c r="H7960" s="2" t="s">
        <v>18862</v>
      </c>
      <c r="I7960" s="2" t="s">
        <v>210</v>
      </c>
      <c r="J7960" s="2" t="s">
        <v>18861</v>
      </c>
    </row>
    <row r="7961" spans="1:10" x14ac:dyDescent="0.3">
      <c r="A7961" s="3">
        <v>6550</v>
      </c>
      <c r="B7961" s="3">
        <v>5148159445</v>
      </c>
      <c r="C7961" s="2" t="s">
        <v>5738</v>
      </c>
      <c r="D7961" s="2" t="s">
        <v>1</v>
      </c>
      <c r="E7961" s="3" t="s">
        <v>2</v>
      </c>
      <c r="F7961" s="3">
        <v>27290</v>
      </c>
      <c r="G7961" s="3" t="str">
        <f t="shared" si="124"/>
        <v xml:space="preserve">대구 </v>
      </c>
      <c r="H7961" s="2" t="s">
        <v>18873</v>
      </c>
      <c r="I7961" s="2" t="s">
        <v>1234</v>
      </c>
      <c r="J7961" s="2" t="s">
        <v>18872</v>
      </c>
    </row>
    <row r="7962" spans="1:10" x14ac:dyDescent="0.3">
      <c r="A7962" s="3">
        <v>6577</v>
      </c>
      <c r="B7962" s="3">
        <v>5028127241</v>
      </c>
      <c r="C7962" s="2" t="s">
        <v>18948</v>
      </c>
      <c r="D7962" s="2" t="s">
        <v>1</v>
      </c>
      <c r="E7962" s="3" t="s">
        <v>2</v>
      </c>
      <c r="F7962" s="3">
        <v>27260</v>
      </c>
      <c r="G7962" s="3" t="str">
        <f t="shared" si="124"/>
        <v xml:space="preserve">대구 </v>
      </c>
      <c r="H7962" s="2" t="s">
        <v>18950</v>
      </c>
      <c r="I7962" s="2" t="s">
        <v>3776</v>
      </c>
      <c r="J7962" s="2" t="s">
        <v>18949</v>
      </c>
    </row>
    <row r="7963" spans="1:10" x14ac:dyDescent="0.3">
      <c r="A7963" s="3">
        <v>6578</v>
      </c>
      <c r="B7963" s="3">
        <v>5028156862</v>
      </c>
      <c r="C7963" s="2" t="s">
        <v>18951</v>
      </c>
      <c r="D7963" s="2" t="s">
        <v>1</v>
      </c>
      <c r="E7963" s="3" t="s">
        <v>2</v>
      </c>
      <c r="F7963" s="3">
        <v>27140</v>
      </c>
      <c r="G7963" s="3" t="str">
        <f t="shared" si="124"/>
        <v xml:space="preserve">대구 </v>
      </c>
      <c r="H7963" s="2" t="s">
        <v>18953</v>
      </c>
      <c r="I7963" s="2" t="s">
        <v>11339</v>
      </c>
      <c r="J7963" s="2" t="s">
        <v>18952</v>
      </c>
    </row>
    <row r="7964" spans="1:10" x14ac:dyDescent="0.3">
      <c r="A7964" s="3">
        <v>6655</v>
      </c>
      <c r="B7964" s="3">
        <v>5048124667</v>
      </c>
      <c r="C7964" s="2" t="s">
        <v>19159</v>
      </c>
      <c r="D7964" s="2" t="s">
        <v>1</v>
      </c>
      <c r="E7964" s="3" t="s">
        <v>2</v>
      </c>
      <c r="F7964" s="3">
        <v>27290</v>
      </c>
      <c r="G7964" s="3" t="str">
        <f t="shared" si="124"/>
        <v xml:space="preserve">대구 </v>
      </c>
      <c r="H7964" s="2" t="s">
        <v>19161</v>
      </c>
      <c r="I7964" s="2" t="s">
        <v>423</v>
      </c>
      <c r="J7964" s="2" t="s">
        <v>19160</v>
      </c>
    </row>
    <row r="7965" spans="1:10" x14ac:dyDescent="0.3">
      <c r="A7965" s="3">
        <v>6657</v>
      </c>
      <c r="B7965" s="3">
        <v>5148103617</v>
      </c>
      <c r="C7965" s="2" t="s">
        <v>19165</v>
      </c>
      <c r="D7965" s="2" t="s">
        <v>244</v>
      </c>
      <c r="E7965" s="3" t="s">
        <v>245</v>
      </c>
      <c r="F7965" s="3">
        <v>27710</v>
      </c>
      <c r="G7965" s="3" t="str">
        <f t="shared" si="124"/>
        <v xml:space="preserve">대구 </v>
      </c>
      <c r="H7965" s="2" t="s">
        <v>19167</v>
      </c>
      <c r="I7965" s="2" t="s">
        <v>63</v>
      </c>
      <c r="J7965" s="2" t="s">
        <v>19166</v>
      </c>
    </row>
    <row r="7966" spans="1:10" x14ac:dyDescent="0.3">
      <c r="A7966" s="3">
        <v>6658</v>
      </c>
      <c r="B7966" s="3">
        <v>5148170945</v>
      </c>
      <c r="C7966" s="2" t="s">
        <v>19168</v>
      </c>
      <c r="D7966" s="2" t="s">
        <v>1</v>
      </c>
      <c r="E7966" s="3" t="s">
        <v>2</v>
      </c>
      <c r="F7966" s="3">
        <v>27290</v>
      </c>
      <c r="G7966" s="3" t="str">
        <f t="shared" si="124"/>
        <v xml:space="preserve">대구 </v>
      </c>
      <c r="H7966" s="2" t="s">
        <v>19170</v>
      </c>
      <c r="I7966" s="2" t="s">
        <v>635</v>
      </c>
      <c r="J7966" s="2" t="s">
        <v>19169</v>
      </c>
    </row>
    <row r="7967" spans="1:10" x14ac:dyDescent="0.3">
      <c r="A7967" s="3">
        <v>6682</v>
      </c>
      <c r="B7967" s="3">
        <v>5048152896</v>
      </c>
      <c r="C7967" s="2" t="s">
        <v>19236</v>
      </c>
      <c r="D7967" s="2" t="s">
        <v>1</v>
      </c>
      <c r="E7967" s="3" t="s">
        <v>2</v>
      </c>
      <c r="F7967" s="3">
        <v>27230</v>
      </c>
      <c r="G7967" s="3" t="str">
        <f t="shared" si="124"/>
        <v xml:space="preserve">대구 </v>
      </c>
      <c r="H7967" s="2" t="s">
        <v>19238</v>
      </c>
      <c r="I7967" s="2" t="s">
        <v>1597</v>
      </c>
      <c r="J7967" s="2" t="s">
        <v>19237</v>
      </c>
    </row>
    <row r="7968" spans="1:10" x14ac:dyDescent="0.3">
      <c r="A7968" s="3">
        <v>6715</v>
      </c>
      <c r="B7968" s="3">
        <v>5034260808</v>
      </c>
      <c r="C7968" s="2" t="s">
        <v>19334</v>
      </c>
      <c r="D7968" s="2" t="s">
        <v>1</v>
      </c>
      <c r="E7968" s="3" t="s">
        <v>2</v>
      </c>
      <c r="F7968" s="3">
        <v>27290</v>
      </c>
      <c r="G7968" s="3" t="str">
        <f t="shared" si="124"/>
        <v xml:space="preserve">대구 </v>
      </c>
      <c r="H7968" s="2" t="s">
        <v>19336</v>
      </c>
      <c r="I7968" s="2" t="s">
        <v>2304</v>
      </c>
      <c r="J7968" s="2" t="s">
        <v>19335</v>
      </c>
    </row>
    <row r="7969" spans="1:10" x14ac:dyDescent="0.3">
      <c r="A7969" s="3">
        <v>6802</v>
      </c>
      <c r="B7969" s="3">
        <v>5038119744</v>
      </c>
      <c r="C7969" s="2" t="s">
        <v>19574</v>
      </c>
      <c r="D7969" s="2" t="s">
        <v>1</v>
      </c>
      <c r="E7969" s="3" t="s">
        <v>2</v>
      </c>
      <c r="F7969" s="3">
        <v>27290</v>
      </c>
      <c r="G7969" s="3" t="str">
        <f t="shared" si="124"/>
        <v xml:space="preserve">대구 </v>
      </c>
      <c r="H7969" s="2" t="s">
        <v>19576</v>
      </c>
      <c r="I7969" s="2" t="s">
        <v>109</v>
      </c>
      <c r="J7969" s="2" t="s">
        <v>19575</v>
      </c>
    </row>
    <row r="7970" spans="1:10" x14ac:dyDescent="0.3">
      <c r="A7970" s="3">
        <v>6887</v>
      </c>
      <c r="B7970" s="3">
        <v>5018101762</v>
      </c>
      <c r="C7970" s="2" t="s">
        <v>19800</v>
      </c>
      <c r="D7970" s="2" t="s">
        <v>1</v>
      </c>
      <c r="E7970" s="3" t="s">
        <v>2</v>
      </c>
      <c r="F7970" s="3">
        <v>27110</v>
      </c>
      <c r="G7970" s="3" t="str">
        <f t="shared" si="124"/>
        <v xml:space="preserve">대구 </v>
      </c>
      <c r="H7970" s="2" t="s">
        <v>19802</v>
      </c>
      <c r="I7970" s="2" t="s">
        <v>5</v>
      </c>
      <c r="J7970" s="2" t="s">
        <v>19801</v>
      </c>
    </row>
    <row r="7971" spans="1:10" x14ac:dyDescent="0.3">
      <c r="A7971" s="3">
        <v>6888</v>
      </c>
      <c r="B7971" s="3">
        <v>5038125455</v>
      </c>
      <c r="C7971" s="2" t="s">
        <v>19803</v>
      </c>
      <c r="D7971" s="2" t="s">
        <v>1</v>
      </c>
      <c r="E7971" s="3" t="s">
        <v>2</v>
      </c>
      <c r="F7971" s="3">
        <v>27290</v>
      </c>
      <c r="G7971" s="3" t="str">
        <f t="shared" si="124"/>
        <v xml:space="preserve">대구 </v>
      </c>
      <c r="H7971" s="2" t="s">
        <v>19805</v>
      </c>
      <c r="I7971" s="2" t="s">
        <v>63</v>
      </c>
      <c r="J7971" s="2" t="s">
        <v>19804</v>
      </c>
    </row>
    <row r="7972" spans="1:10" x14ac:dyDescent="0.3">
      <c r="A7972" s="3">
        <v>6918</v>
      </c>
      <c r="B7972" s="3">
        <v>5048158003</v>
      </c>
      <c r="C7972" s="2" t="s">
        <v>19880</v>
      </c>
      <c r="D7972" s="2" t="s">
        <v>1</v>
      </c>
      <c r="E7972" s="3" t="s">
        <v>2</v>
      </c>
      <c r="F7972" s="3">
        <v>27230</v>
      </c>
      <c r="G7972" s="3" t="str">
        <f t="shared" si="124"/>
        <v xml:space="preserve">대구 </v>
      </c>
      <c r="H7972" s="2" t="s">
        <v>19882</v>
      </c>
      <c r="I7972" s="2" t="s">
        <v>440</v>
      </c>
      <c r="J7972" s="2" t="s">
        <v>19881</v>
      </c>
    </row>
    <row r="7973" spans="1:10" x14ac:dyDescent="0.3">
      <c r="A7973" s="3">
        <v>6948</v>
      </c>
      <c r="B7973" s="3">
        <v>5038100167</v>
      </c>
      <c r="C7973" s="2" t="s">
        <v>19958</v>
      </c>
      <c r="D7973" s="2" t="s">
        <v>1</v>
      </c>
      <c r="E7973" s="3" t="s">
        <v>2</v>
      </c>
      <c r="F7973" s="3">
        <v>27170</v>
      </c>
      <c r="G7973" s="3" t="str">
        <f t="shared" si="124"/>
        <v xml:space="preserve">대구 </v>
      </c>
      <c r="H7973" s="2" t="s">
        <v>19960</v>
      </c>
      <c r="I7973" s="2" t="s">
        <v>1854</v>
      </c>
      <c r="J7973" s="2" t="s">
        <v>19959</v>
      </c>
    </row>
    <row r="7974" spans="1:10" x14ac:dyDescent="0.3">
      <c r="A7974" s="3">
        <v>6976</v>
      </c>
      <c r="B7974" s="3">
        <v>5041987229</v>
      </c>
      <c r="C7974" s="2" t="s">
        <v>20041</v>
      </c>
      <c r="D7974" s="2" t="s">
        <v>1</v>
      </c>
      <c r="E7974" s="3" t="s">
        <v>2</v>
      </c>
      <c r="F7974" s="3">
        <v>27230</v>
      </c>
      <c r="G7974" s="3" t="str">
        <f t="shared" si="124"/>
        <v xml:space="preserve">대구 </v>
      </c>
      <c r="H7974" s="2" t="s">
        <v>20043</v>
      </c>
      <c r="I7974" s="2" t="s">
        <v>357</v>
      </c>
      <c r="J7974" s="2" t="s">
        <v>20042</v>
      </c>
    </row>
    <row r="7975" spans="1:10" x14ac:dyDescent="0.3">
      <c r="A7975" s="3">
        <v>7019</v>
      </c>
      <c r="B7975" s="3">
        <v>5028167791</v>
      </c>
      <c r="C7975" s="2" t="s">
        <v>20165</v>
      </c>
      <c r="D7975" s="2" t="s">
        <v>1</v>
      </c>
      <c r="E7975" s="3" t="s">
        <v>2</v>
      </c>
      <c r="F7975" s="3">
        <v>27140</v>
      </c>
      <c r="G7975" s="3" t="str">
        <f t="shared" si="124"/>
        <v xml:space="preserve">대구 </v>
      </c>
      <c r="H7975" s="2" t="s">
        <v>20167</v>
      </c>
      <c r="I7975" s="2" t="s">
        <v>2048</v>
      </c>
      <c r="J7975" s="2" t="s">
        <v>20166</v>
      </c>
    </row>
    <row r="7976" spans="1:10" x14ac:dyDescent="0.3">
      <c r="A7976" s="3">
        <v>7020</v>
      </c>
      <c r="B7976" s="3">
        <v>5038164797</v>
      </c>
      <c r="C7976" s="2" t="s">
        <v>20168</v>
      </c>
      <c r="D7976" s="2" t="s">
        <v>406</v>
      </c>
      <c r="E7976" s="3" t="s">
        <v>2</v>
      </c>
      <c r="F7976" s="3">
        <v>27710</v>
      </c>
      <c r="G7976" s="3" t="str">
        <f t="shared" si="124"/>
        <v xml:space="preserve">대구 </v>
      </c>
      <c r="H7976" s="2" t="s">
        <v>20170</v>
      </c>
      <c r="I7976" s="2" t="s">
        <v>797</v>
      </c>
      <c r="J7976" s="2" t="s">
        <v>20169</v>
      </c>
    </row>
    <row r="7977" spans="1:10" x14ac:dyDescent="0.3">
      <c r="A7977" s="3">
        <v>7021</v>
      </c>
      <c r="B7977" s="3">
        <v>5040254152</v>
      </c>
      <c r="C7977" s="2" t="s">
        <v>20171</v>
      </c>
      <c r="D7977" s="2" t="s">
        <v>1</v>
      </c>
      <c r="E7977" s="3" t="s">
        <v>2</v>
      </c>
      <c r="F7977" s="3">
        <v>27230</v>
      </c>
      <c r="G7977" s="3" t="str">
        <f t="shared" si="124"/>
        <v xml:space="preserve">대구 </v>
      </c>
      <c r="H7977" s="2" t="s">
        <v>20173</v>
      </c>
      <c r="I7977" s="2" t="s">
        <v>20174</v>
      </c>
      <c r="J7977" s="2" t="s">
        <v>20172</v>
      </c>
    </row>
    <row r="7978" spans="1:10" x14ac:dyDescent="0.3">
      <c r="A7978" s="3">
        <v>7022</v>
      </c>
      <c r="B7978" s="3">
        <v>5049077899</v>
      </c>
      <c r="C7978" s="2" t="s">
        <v>20175</v>
      </c>
      <c r="D7978" s="2" t="s">
        <v>1</v>
      </c>
      <c r="E7978" s="3" t="s">
        <v>2</v>
      </c>
      <c r="F7978" s="3">
        <v>27110</v>
      </c>
      <c r="G7978" s="3" t="str">
        <f t="shared" si="124"/>
        <v xml:space="preserve">대구 </v>
      </c>
      <c r="H7978" s="2" t="s">
        <v>20177</v>
      </c>
      <c r="I7978" s="2" t="s">
        <v>20178</v>
      </c>
      <c r="J7978" s="2" t="s">
        <v>20176</v>
      </c>
    </row>
    <row r="7979" spans="1:10" x14ac:dyDescent="0.3">
      <c r="A7979" s="3">
        <v>7052</v>
      </c>
      <c r="B7979" s="3">
        <v>5038106628</v>
      </c>
      <c r="C7979" s="2" t="s">
        <v>20258</v>
      </c>
      <c r="D7979" s="2" t="s">
        <v>244</v>
      </c>
      <c r="E7979" s="3" t="s">
        <v>245</v>
      </c>
      <c r="F7979" s="3">
        <v>27290</v>
      </c>
      <c r="G7979" s="3" t="str">
        <f t="shared" si="124"/>
        <v xml:space="preserve">대구 </v>
      </c>
      <c r="H7979" s="2" t="s">
        <v>20260</v>
      </c>
      <c r="I7979" s="2" t="s">
        <v>63</v>
      </c>
      <c r="J7979" s="2" t="s">
        <v>20259</v>
      </c>
    </row>
    <row r="7980" spans="1:10" x14ac:dyDescent="0.3">
      <c r="A7980" s="3">
        <v>7056</v>
      </c>
      <c r="B7980" s="3">
        <v>5138119101</v>
      </c>
      <c r="C7980" s="2" t="s">
        <v>20270</v>
      </c>
      <c r="D7980" s="2" t="s">
        <v>406</v>
      </c>
      <c r="E7980" s="3" t="s">
        <v>2</v>
      </c>
      <c r="F7980" s="3">
        <v>27290</v>
      </c>
      <c r="G7980" s="3" t="str">
        <f t="shared" si="124"/>
        <v xml:space="preserve">대구 </v>
      </c>
      <c r="H7980" s="2" t="s">
        <v>20272</v>
      </c>
      <c r="I7980" s="2" t="s">
        <v>154</v>
      </c>
      <c r="J7980" s="2" t="s">
        <v>20271</v>
      </c>
    </row>
    <row r="7981" spans="1:10" x14ac:dyDescent="0.3">
      <c r="A7981" s="3">
        <v>7057</v>
      </c>
      <c r="B7981" s="3">
        <v>5148126376</v>
      </c>
      <c r="C7981" s="2" t="s">
        <v>20273</v>
      </c>
      <c r="D7981" s="2" t="s">
        <v>1</v>
      </c>
      <c r="E7981" s="3" t="s">
        <v>2</v>
      </c>
      <c r="F7981" s="3">
        <v>27290</v>
      </c>
      <c r="G7981" s="3" t="str">
        <f t="shared" si="124"/>
        <v xml:space="preserve">대구 </v>
      </c>
      <c r="H7981" s="2" t="s">
        <v>20275</v>
      </c>
      <c r="I7981" s="2" t="s">
        <v>1597</v>
      </c>
      <c r="J7981" s="2" t="s">
        <v>20274</v>
      </c>
    </row>
    <row r="7982" spans="1:10" x14ac:dyDescent="0.3">
      <c r="A7982" s="3">
        <v>7153</v>
      </c>
      <c r="B7982" s="3">
        <v>5141563245</v>
      </c>
      <c r="C7982" s="2" t="s">
        <v>20545</v>
      </c>
      <c r="D7982" s="2" t="s">
        <v>1</v>
      </c>
      <c r="E7982" s="3" t="s">
        <v>2</v>
      </c>
      <c r="F7982" s="3">
        <v>27290</v>
      </c>
      <c r="G7982" s="3" t="str">
        <f t="shared" si="124"/>
        <v xml:space="preserve">대구 </v>
      </c>
      <c r="H7982" s="2" t="s">
        <v>20547</v>
      </c>
      <c r="I7982" s="2" t="s">
        <v>63</v>
      </c>
      <c r="J7982" s="2" t="s">
        <v>20546</v>
      </c>
    </row>
    <row r="7983" spans="1:10" x14ac:dyDescent="0.3">
      <c r="A7983" s="3">
        <v>7154</v>
      </c>
      <c r="B7983" s="3">
        <v>5148154455</v>
      </c>
      <c r="C7983" s="2" t="s">
        <v>20548</v>
      </c>
      <c r="D7983" s="2" t="s">
        <v>3699</v>
      </c>
      <c r="E7983" s="3" t="s">
        <v>3700</v>
      </c>
      <c r="F7983" s="3">
        <v>27290</v>
      </c>
      <c r="G7983" s="3" t="str">
        <f t="shared" si="124"/>
        <v xml:space="preserve">대구 </v>
      </c>
      <c r="H7983" s="2" t="s">
        <v>20550</v>
      </c>
      <c r="I7983" s="2" t="s">
        <v>8751</v>
      </c>
      <c r="J7983" s="2" t="s">
        <v>20549</v>
      </c>
    </row>
    <row r="7984" spans="1:10" x14ac:dyDescent="0.3">
      <c r="A7984" s="3">
        <v>7304</v>
      </c>
      <c r="B7984" s="3">
        <v>5038166460</v>
      </c>
      <c r="C7984" s="2" t="s">
        <v>20958</v>
      </c>
      <c r="D7984" s="2" t="s">
        <v>1</v>
      </c>
      <c r="E7984" s="3" t="s">
        <v>2</v>
      </c>
      <c r="F7984" s="3">
        <v>27230</v>
      </c>
      <c r="G7984" s="3" t="str">
        <f t="shared" si="124"/>
        <v xml:space="preserve">대구 </v>
      </c>
      <c r="H7984" s="2" t="s">
        <v>20960</v>
      </c>
      <c r="I7984" s="2" t="s">
        <v>13</v>
      </c>
      <c r="J7984" s="2" t="s">
        <v>20959</v>
      </c>
    </row>
    <row r="7985" spans="1:10" x14ac:dyDescent="0.3">
      <c r="A7985" s="3">
        <v>7305</v>
      </c>
      <c r="B7985" s="3">
        <v>5042191842</v>
      </c>
      <c r="C7985" s="2" t="s">
        <v>20961</v>
      </c>
      <c r="D7985" s="2" t="s">
        <v>1</v>
      </c>
      <c r="E7985" s="3" t="s">
        <v>2</v>
      </c>
      <c r="F7985" s="3">
        <v>27230</v>
      </c>
      <c r="G7985" s="3" t="str">
        <f t="shared" si="124"/>
        <v xml:space="preserve">대구 </v>
      </c>
      <c r="H7985" s="2" t="s">
        <v>20963</v>
      </c>
      <c r="I7985" s="2" t="s">
        <v>63</v>
      </c>
      <c r="J7985" s="2" t="s">
        <v>20962</v>
      </c>
    </row>
    <row r="7986" spans="1:10" x14ac:dyDescent="0.3">
      <c r="A7986" s="3">
        <v>7306</v>
      </c>
      <c r="B7986" s="3">
        <v>5148120203</v>
      </c>
      <c r="C7986" s="2" t="s">
        <v>20964</v>
      </c>
      <c r="D7986" s="2" t="s">
        <v>1</v>
      </c>
      <c r="E7986" s="3" t="s">
        <v>2</v>
      </c>
      <c r="F7986" s="3">
        <v>27290</v>
      </c>
      <c r="G7986" s="3" t="str">
        <f t="shared" si="124"/>
        <v xml:space="preserve">대구 </v>
      </c>
      <c r="H7986" s="2" t="s">
        <v>20966</v>
      </c>
      <c r="I7986" s="2" t="s">
        <v>63</v>
      </c>
      <c r="J7986" s="2" t="s">
        <v>20965</v>
      </c>
    </row>
    <row r="7987" spans="1:10" x14ac:dyDescent="0.3">
      <c r="A7987" s="3">
        <v>7347</v>
      </c>
      <c r="B7987" s="3">
        <v>5028130315</v>
      </c>
      <c r="C7987" s="2" t="s">
        <v>21078</v>
      </c>
      <c r="D7987" s="2" t="s">
        <v>1</v>
      </c>
      <c r="E7987" s="3" t="s">
        <v>2</v>
      </c>
      <c r="F7987" s="3">
        <v>27260</v>
      </c>
      <c r="G7987" s="3" t="str">
        <f t="shared" si="124"/>
        <v xml:space="preserve">대구 </v>
      </c>
      <c r="H7987" s="2" t="s">
        <v>21080</v>
      </c>
      <c r="I7987" s="2" t="s">
        <v>459</v>
      </c>
      <c r="J7987" s="2" t="s">
        <v>21079</v>
      </c>
    </row>
    <row r="7988" spans="1:10" x14ac:dyDescent="0.3">
      <c r="A7988" s="3">
        <v>7348</v>
      </c>
      <c r="B7988" s="3">
        <v>5048140895</v>
      </c>
      <c r="C7988" s="2" t="s">
        <v>21081</v>
      </c>
      <c r="D7988" s="2" t="s">
        <v>1</v>
      </c>
      <c r="E7988" s="3" t="s">
        <v>2</v>
      </c>
      <c r="F7988" s="3">
        <v>27230</v>
      </c>
      <c r="G7988" s="3" t="str">
        <f t="shared" si="124"/>
        <v xml:space="preserve">대구 </v>
      </c>
      <c r="H7988" s="2" t="s">
        <v>21083</v>
      </c>
      <c r="I7988" s="2" t="s">
        <v>4824</v>
      </c>
      <c r="J7988" s="2" t="s">
        <v>21082</v>
      </c>
    </row>
    <row r="7989" spans="1:10" x14ac:dyDescent="0.3">
      <c r="A7989" s="3">
        <v>7350</v>
      </c>
      <c r="B7989" s="3">
        <v>5138116399</v>
      </c>
      <c r="C7989" s="2" t="s">
        <v>21087</v>
      </c>
      <c r="D7989" s="2" t="s">
        <v>1</v>
      </c>
      <c r="E7989" s="3" t="s">
        <v>2</v>
      </c>
      <c r="F7989" s="3">
        <v>27290</v>
      </c>
      <c r="G7989" s="3" t="str">
        <f t="shared" si="124"/>
        <v xml:space="preserve">대구 </v>
      </c>
      <c r="H7989" s="2" t="s">
        <v>21089</v>
      </c>
      <c r="I7989" s="2" t="s">
        <v>154</v>
      </c>
      <c r="J7989" s="2" t="s">
        <v>21088</v>
      </c>
    </row>
    <row r="7990" spans="1:10" x14ac:dyDescent="0.3">
      <c r="A7990" s="3">
        <v>7351</v>
      </c>
      <c r="B7990" s="3">
        <v>5148113681</v>
      </c>
      <c r="C7990" s="2" t="s">
        <v>21090</v>
      </c>
      <c r="D7990" s="2" t="s">
        <v>1</v>
      </c>
      <c r="E7990" s="3" t="s">
        <v>2</v>
      </c>
      <c r="F7990" s="3">
        <v>27260</v>
      </c>
      <c r="G7990" s="3" t="str">
        <f t="shared" si="124"/>
        <v xml:space="preserve">대구 </v>
      </c>
      <c r="H7990" s="2" t="s">
        <v>21092</v>
      </c>
      <c r="I7990" s="2" t="s">
        <v>5</v>
      </c>
      <c r="J7990" s="2" t="s">
        <v>21091</v>
      </c>
    </row>
    <row r="7991" spans="1:10" x14ac:dyDescent="0.3">
      <c r="A7991" s="3">
        <v>7426</v>
      </c>
      <c r="B7991" s="3">
        <v>5038153010</v>
      </c>
      <c r="C7991" s="2" t="s">
        <v>21296</v>
      </c>
      <c r="D7991" s="2" t="s">
        <v>1</v>
      </c>
      <c r="E7991" s="3" t="s">
        <v>2</v>
      </c>
      <c r="F7991" s="3">
        <v>27290</v>
      </c>
      <c r="G7991" s="3" t="str">
        <f t="shared" si="124"/>
        <v xml:space="preserve">대구 </v>
      </c>
      <c r="H7991" s="2" t="s">
        <v>21298</v>
      </c>
      <c r="I7991" s="2" t="s">
        <v>3231</v>
      </c>
      <c r="J7991" s="2" t="s">
        <v>21297</v>
      </c>
    </row>
    <row r="7992" spans="1:10" x14ac:dyDescent="0.3">
      <c r="A7992" s="3">
        <v>7432</v>
      </c>
      <c r="B7992" s="3">
        <v>5148133300</v>
      </c>
      <c r="C7992" s="2" t="s">
        <v>21314</v>
      </c>
      <c r="D7992" s="2" t="s">
        <v>1</v>
      </c>
      <c r="E7992" s="3" t="s">
        <v>2</v>
      </c>
      <c r="F7992" s="3">
        <v>27290</v>
      </c>
      <c r="G7992" s="3" t="str">
        <f t="shared" si="124"/>
        <v xml:space="preserve">대구 </v>
      </c>
      <c r="H7992" s="2" t="s">
        <v>21316</v>
      </c>
      <c r="I7992" s="2" t="s">
        <v>1411</v>
      </c>
      <c r="J7992" s="2" t="s">
        <v>21315</v>
      </c>
    </row>
    <row r="7993" spans="1:10" x14ac:dyDescent="0.3">
      <c r="A7993" s="3">
        <v>7494</v>
      </c>
      <c r="B7993" s="3">
        <v>5048171345</v>
      </c>
      <c r="C7993" s="2" t="s">
        <v>21488</v>
      </c>
      <c r="D7993" s="2" t="s">
        <v>1</v>
      </c>
      <c r="E7993" s="3" t="s">
        <v>2</v>
      </c>
      <c r="F7993" s="3">
        <v>27200</v>
      </c>
      <c r="G7993" s="3" t="str">
        <f t="shared" si="124"/>
        <v xml:space="preserve">대구 </v>
      </c>
      <c r="H7993" s="2" t="s">
        <v>18774</v>
      </c>
      <c r="I7993" s="2" t="s">
        <v>13</v>
      </c>
      <c r="J7993" s="2" t="s">
        <v>21489</v>
      </c>
    </row>
    <row r="7994" spans="1:10" x14ac:dyDescent="0.3">
      <c r="A7994" s="3">
        <v>7497</v>
      </c>
      <c r="B7994" s="3">
        <v>5148133557</v>
      </c>
      <c r="C7994" s="2" t="s">
        <v>21496</v>
      </c>
      <c r="D7994" s="2" t="s">
        <v>1</v>
      </c>
      <c r="E7994" s="3" t="s">
        <v>2</v>
      </c>
      <c r="F7994" s="3">
        <v>27290</v>
      </c>
      <c r="G7994" s="3" t="str">
        <f t="shared" si="124"/>
        <v xml:space="preserve">대구 </v>
      </c>
      <c r="H7994" s="2" t="s">
        <v>21498</v>
      </c>
      <c r="I7994" s="2" t="s">
        <v>21499</v>
      </c>
      <c r="J7994" s="2" t="s">
        <v>21497</v>
      </c>
    </row>
    <row r="7995" spans="1:10" x14ac:dyDescent="0.3">
      <c r="A7995" s="3">
        <v>7566</v>
      </c>
      <c r="B7995" s="3">
        <v>5048135674</v>
      </c>
      <c r="C7995" s="2" t="s">
        <v>21692</v>
      </c>
      <c r="D7995" s="2" t="s">
        <v>895</v>
      </c>
      <c r="E7995" s="3" t="s">
        <v>896</v>
      </c>
      <c r="F7995" s="3">
        <v>27230</v>
      </c>
      <c r="G7995" s="3" t="str">
        <f t="shared" si="124"/>
        <v xml:space="preserve">대구 </v>
      </c>
      <c r="H7995" s="2" t="s">
        <v>21694</v>
      </c>
      <c r="I7995" s="2" t="s">
        <v>1940</v>
      </c>
      <c r="J7995" s="2" t="s">
        <v>21693</v>
      </c>
    </row>
    <row r="7996" spans="1:10" x14ac:dyDescent="0.3">
      <c r="A7996" s="3">
        <v>7568</v>
      </c>
      <c r="B7996" s="3">
        <v>5158116172</v>
      </c>
      <c r="C7996" s="2" t="s">
        <v>21698</v>
      </c>
      <c r="D7996" s="2" t="s">
        <v>1</v>
      </c>
      <c r="E7996" s="3" t="s">
        <v>2</v>
      </c>
      <c r="F7996" s="3">
        <v>27260</v>
      </c>
      <c r="G7996" s="3" t="str">
        <f t="shared" si="124"/>
        <v xml:space="preserve">대구 </v>
      </c>
      <c r="H7996" s="2" t="s">
        <v>21700</v>
      </c>
      <c r="I7996" s="2" t="s">
        <v>919</v>
      </c>
      <c r="J7996" s="2" t="s">
        <v>21699</v>
      </c>
    </row>
    <row r="7997" spans="1:10" x14ac:dyDescent="0.3">
      <c r="A7997" s="3">
        <v>7602</v>
      </c>
      <c r="B7997" s="3">
        <v>5048169820</v>
      </c>
      <c r="C7997" s="2" t="s">
        <v>21792</v>
      </c>
      <c r="D7997" s="2" t="s">
        <v>1</v>
      </c>
      <c r="E7997" s="3" t="s">
        <v>2</v>
      </c>
      <c r="F7997" s="3">
        <v>27230</v>
      </c>
      <c r="G7997" s="3" t="str">
        <f t="shared" si="124"/>
        <v xml:space="preserve">대구 </v>
      </c>
      <c r="H7997" s="2" t="s">
        <v>21794</v>
      </c>
      <c r="I7997" s="2" t="s">
        <v>1289</v>
      </c>
      <c r="J7997" s="2" t="s">
        <v>21793</v>
      </c>
    </row>
    <row r="7998" spans="1:10" x14ac:dyDescent="0.3">
      <c r="A7998" s="3">
        <v>7669</v>
      </c>
      <c r="B7998" s="3">
        <v>5031691807</v>
      </c>
      <c r="C7998" s="2" t="s">
        <v>21975</v>
      </c>
      <c r="D7998" s="2" t="s">
        <v>1</v>
      </c>
      <c r="E7998" s="3" t="s">
        <v>2</v>
      </c>
      <c r="F7998" s="3">
        <v>27290</v>
      </c>
      <c r="G7998" s="3" t="str">
        <f t="shared" si="124"/>
        <v xml:space="preserve">대구 </v>
      </c>
      <c r="H7998" s="2" t="s">
        <v>21977</v>
      </c>
      <c r="I7998" s="2" t="s">
        <v>393</v>
      </c>
      <c r="J7998" s="2" t="s">
        <v>21976</v>
      </c>
    </row>
    <row r="7999" spans="1:10" x14ac:dyDescent="0.3">
      <c r="A7999" s="3">
        <v>7670</v>
      </c>
      <c r="B7999" s="3">
        <v>5048153518</v>
      </c>
      <c r="C7999" s="2" t="s">
        <v>21978</v>
      </c>
      <c r="D7999" s="2" t="s">
        <v>1</v>
      </c>
      <c r="E7999" s="3" t="s">
        <v>2</v>
      </c>
      <c r="F7999" s="3">
        <v>27230</v>
      </c>
      <c r="G7999" s="3" t="str">
        <f t="shared" si="124"/>
        <v xml:space="preserve">대구 </v>
      </c>
      <c r="H7999" s="2" t="s">
        <v>21980</v>
      </c>
      <c r="I7999" s="2" t="s">
        <v>3285</v>
      </c>
      <c r="J7999" s="2" t="s">
        <v>21979</v>
      </c>
    </row>
    <row r="8000" spans="1:10" x14ac:dyDescent="0.3">
      <c r="A8000" s="3">
        <v>7793</v>
      </c>
      <c r="B8000" s="3">
        <v>5038171890</v>
      </c>
      <c r="C8000" s="2" t="s">
        <v>22302</v>
      </c>
      <c r="D8000" s="2" t="s">
        <v>1</v>
      </c>
      <c r="E8000" s="3" t="s">
        <v>2</v>
      </c>
      <c r="F8000" s="3">
        <v>27290</v>
      </c>
      <c r="G8000" s="3" t="str">
        <f t="shared" si="124"/>
        <v xml:space="preserve">대구 </v>
      </c>
      <c r="H8000" s="2" t="s">
        <v>22304</v>
      </c>
      <c r="I8000" s="2" t="s">
        <v>2447</v>
      </c>
      <c r="J8000" s="2" t="s">
        <v>22303</v>
      </c>
    </row>
    <row r="8001" spans="1:10" x14ac:dyDescent="0.3">
      <c r="A8001" s="3">
        <v>7817</v>
      </c>
      <c r="B8001" s="3">
        <v>5038185147</v>
      </c>
      <c r="C8001" s="2" t="s">
        <v>17638</v>
      </c>
      <c r="D8001" s="2" t="s">
        <v>1</v>
      </c>
      <c r="E8001" s="3" t="s">
        <v>2</v>
      </c>
      <c r="F8001" s="3">
        <v>27170</v>
      </c>
      <c r="G8001" s="3" t="str">
        <f t="shared" si="124"/>
        <v xml:space="preserve">대구 </v>
      </c>
      <c r="H8001" s="2" t="s">
        <v>22374</v>
      </c>
      <c r="I8001" s="2" t="s">
        <v>1040</v>
      </c>
      <c r="J8001" s="2" t="s">
        <v>22373</v>
      </c>
    </row>
    <row r="8002" spans="1:10" x14ac:dyDescent="0.3">
      <c r="A8002" s="3">
        <v>7820</v>
      </c>
      <c r="B8002" s="3">
        <v>5148125760</v>
      </c>
      <c r="C8002" s="2" t="s">
        <v>22381</v>
      </c>
      <c r="D8002" s="2" t="s">
        <v>1</v>
      </c>
      <c r="E8002" s="3" t="s">
        <v>2</v>
      </c>
      <c r="F8002" s="3">
        <v>27710</v>
      </c>
      <c r="G8002" s="3" t="str">
        <f t="shared" si="124"/>
        <v xml:space="preserve">대구 </v>
      </c>
      <c r="H8002" s="2" t="s">
        <v>22383</v>
      </c>
      <c r="I8002" s="2" t="s">
        <v>1116</v>
      </c>
      <c r="J8002" s="2" t="s">
        <v>22382</v>
      </c>
    </row>
    <row r="8003" spans="1:10" x14ac:dyDescent="0.3">
      <c r="A8003" s="3">
        <v>7852</v>
      </c>
      <c r="B8003" s="3">
        <v>5038110030</v>
      </c>
      <c r="C8003" s="2" t="s">
        <v>22477</v>
      </c>
      <c r="D8003" s="2" t="s">
        <v>1</v>
      </c>
      <c r="E8003" s="3" t="s">
        <v>2</v>
      </c>
      <c r="F8003" s="3">
        <v>27170</v>
      </c>
      <c r="G8003" s="3" t="str">
        <f t="shared" ref="G8003:G8066" si="125">LEFT(H8003,3)</f>
        <v xml:space="preserve">대구 </v>
      </c>
      <c r="H8003" s="2" t="s">
        <v>22478</v>
      </c>
      <c r="I8003" s="2" t="s">
        <v>639</v>
      </c>
      <c r="J8003" s="2">
        <f>-552-3131</f>
        <v>-3683</v>
      </c>
    </row>
    <row r="8004" spans="1:10" x14ac:dyDescent="0.3">
      <c r="A8004" s="3">
        <v>7890</v>
      </c>
      <c r="B8004" s="3">
        <v>5018123048</v>
      </c>
      <c r="C8004" s="2" t="s">
        <v>22579</v>
      </c>
      <c r="D8004" s="2" t="s">
        <v>471</v>
      </c>
      <c r="E8004" s="3" t="s">
        <v>2</v>
      </c>
      <c r="F8004" s="3">
        <v>27710</v>
      </c>
      <c r="G8004" s="3" t="str">
        <f t="shared" si="125"/>
        <v xml:space="preserve">대구 </v>
      </c>
      <c r="H8004" s="2" t="s">
        <v>22581</v>
      </c>
      <c r="I8004" s="2" t="s">
        <v>1328</v>
      </c>
      <c r="J8004" s="2" t="s">
        <v>22580</v>
      </c>
    </row>
    <row r="8005" spans="1:10" x14ac:dyDescent="0.3">
      <c r="A8005" s="3">
        <v>7892</v>
      </c>
      <c r="B8005" s="3">
        <v>5043082724</v>
      </c>
      <c r="C8005" s="2" t="s">
        <v>22585</v>
      </c>
      <c r="D8005" s="2" t="s">
        <v>1</v>
      </c>
      <c r="E8005" s="3" t="s">
        <v>2</v>
      </c>
      <c r="F8005" s="3">
        <v>27230</v>
      </c>
      <c r="G8005" s="3" t="str">
        <f t="shared" si="125"/>
        <v xml:space="preserve">대구 </v>
      </c>
      <c r="H8005" s="2" t="s">
        <v>22587</v>
      </c>
      <c r="I8005" s="2" t="s">
        <v>63</v>
      </c>
      <c r="J8005" s="2" t="s">
        <v>22586</v>
      </c>
    </row>
    <row r="8006" spans="1:10" x14ac:dyDescent="0.3">
      <c r="A8006" s="3">
        <v>7894</v>
      </c>
      <c r="B8006" s="3">
        <v>5148139231</v>
      </c>
      <c r="C8006" s="2" t="s">
        <v>22591</v>
      </c>
      <c r="D8006" s="2" t="s">
        <v>1</v>
      </c>
      <c r="E8006" s="3" t="s">
        <v>2</v>
      </c>
      <c r="F8006" s="3">
        <v>27290</v>
      </c>
      <c r="G8006" s="3" t="str">
        <f t="shared" si="125"/>
        <v xml:space="preserve">대구 </v>
      </c>
      <c r="H8006" s="2" t="s">
        <v>22593</v>
      </c>
      <c r="I8006" s="2" t="s">
        <v>95</v>
      </c>
      <c r="J8006" s="2" t="s">
        <v>22592</v>
      </c>
    </row>
    <row r="8007" spans="1:10" x14ac:dyDescent="0.3">
      <c r="A8007" s="3">
        <v>7926</v>
      </c>
      <c r="B8007" s="3">
        <v>5043076289</v>
      </c>
      <c r="C8007" s="2" t="s">
        <v>22678</v>
      </c>
      <c r="D8007" s="2" t="s">
        <v>1</v>
      </c>
      <c r="E8007" s="3" t="s">
        <v>2</v>
      </c>
      <c r="F8007" s="3">
        <v>27230</v>
      </c>
      <c r="G8007" s="3" t="str">
        <f t="shared" si="125"/>
        <v xml:space="preserve">대구 </v>
      </c>
      <c r="H8007" s="2" t="s">
        <v>22680</v>
      </c>
      <c r="I8007" s="2" t="s">
        <v>4256</v>
      </c>
      <c r="J8007" s="2" t="s">
        <v>22679</v>
      </c>
    </row>
    <row r="8008" spans="1:10" x14ac:dyDescent="0.3">
      <c r="A8008" s="3">
        <v>7997</v>
      </c>
      <c r="B8008" s="3">
        <v>5148138659</v>
      </c>
      <c r="C8008" s="2" t="s">
        <v>22867</v>
      </c>
      <c r="D8008" s="2" t="s">
        <v>1</v>
      </c>
      <c r="E8008" s="3" t="s">
        <v>2</v>
      </c>
      <c r="F8008" s="3">
        <v>27200</v>
      </c>
      <c r="G8008" s="3" t="str">
        <f t="shared" si="125"/>
        <v xml:space="preserve">대구 </v>
      </c>
      <c r="H8008" s="2" t="s">
        <v>22869</v>
      </c>
      <c r="I8008" s="2" t="s">
        <v>12535</v>
      </c>
      <c r="J8008" s="2" t="s">
        <v>22868</v>
      </c>
    </row>
    <row r="8009" spans="1:10" x14ac:dyDescent="0.3">
      <c r="A8009" s="3">
        <v>8027</v>
      </c>
      <c r="B8009" s="3">
        <v>5048186800</v>
      </c>
      <c r="C8009" s="2" t="s">
        <v>22938</v>
      </c>
      <c r="D8009" s="2" t="s">
        <v>1</v>
      </c>
      <c r="E8009" s="3" t="s">
        <v>2</v>
      </c>
      <c r="F8009" s="3">
        <v>27230</v>
      </c>
      <c r="G8009" s="3" t="str">
        <f t="shared" si="125"/>
        <v xml:space="preserve">대구 </v>
      </c>
      <c r="H8009" s="2" t="s">
        <v>16739</v>
      </c>
      <c r="I8009" s="2" t="s">
        <v>13</v>
      </c>
      <c r="J8009" s="2" t="s">
        <v>22939</v>
      </c>
    </row>
    <row r="8010" spans="1:10" x14ac:dyDescent="0.3">
      <c r="A8010" s="3">
        <v>8062</v>
      </c>
      <c r="B8010" s="3">
        <v>5028119469</v>
      </c>
      <c r="C8010" s="2" t="s">
        <v>23034</v>
      </c>
      <c r="D8010" s="2" t="s">
        <v>1</v>
      </c>
      <c r="E8010" s="3" t="s">
        <v>2</v>
      </c>
      <c r="F8010" s="3">
        <v>27140</v>
      </c>
      <c r="G8010" s="3" t="str">
        <f t="shared" si="125"/>
        <v xml:space="preserve">대구 </v>
      </c>
      <c r="H8010" s="2" t="s">
        <v>23036</v>
      </c>
      <c r="I8010" s="2" t="s">
        <v>2205</v>
      </c>
      <c r="J8010" s="2" t="s">
        <v>23035</v>
      </c>
    </row>
    <row r="8011" spans="1:10" x14ac:dyDescent="0.3">
      <c r="A8011" s="3">
        <v>8126</v>
      </c>
      <c r="B8011" s="3">
        <v>5058139426</v>
      </c>
      <c r="C8011" s="2" t="s">
        <v>23208</v>
      </c>
      <c r="D8011" s="2" t="s">
        <v>1</v>
      </c>
      <c r="E8011" s="3" t="s">
        <v>2</v>
      </c>
      <c r="F8011" s="3">
        <v>27260</v>
      </c>
      <c r="G8011" s="3" t="str">
        <f t="shared" si="125"/>
        <v xml:space="preserve">대구 </v>
      </c>
      <c r="H8011" s="2" t="s">
        <v>23210</v>
      </c>
      <c r="I8011" s="2" t="s">
        <v>2429</v>
      </c>
      <c r="J8011" s="2" t="s">
        <v>23209</v>
      </c>
    </row>
    <row r="8012" spans="1:10" x14ac:dyDescent="0.3">
      <c r="A8012" s="3">
        <v>8220</v>
      </c>
      <c r="B8012" s="3">
        <v>5028173600</v>
      </c>
      <c r="C8012" s="2" t="s">
        <v>23469</v>
      </c>
      <c r="D8012" s="2" t="s">
        <v>1</v>
      </c>
      <c r="E8012" s="3" t="s">
        <v>2</v>
      </c>
      <c r="F8012" s="3">
        <v>27140</v>
      </c>
      <c r="G8012" s="3" t="str">
        <f t="shared" si="125"/>
        <v xml:space="preserve">대구 </v>
      </c>
      <c r="H8012" s="2" t="s">
        <v>23471</v>
      </c>
      <c r="I8012" s="2" t="s">
        <v>95</v>
      </c>
      <c r="J8012" s="2" t="s">
        <v>23470</v>
      </c>
    </row>
    <row r="8013" spans="1:10" x14ac:dyDescent="0.3">
      <c r="A8013" s="3">
        <v>8221</v>
      </c>
      <c r="B8013" s="3">
        <v>5030677368</v>
      </c>
      <c r="C8013" s="2" t="s">
        <v>23472</v>
      </c>
      <c r="D8013" s="2" t="s">
        <v>1</v>
      </c>
      <c r="E8013" s="3" t="s">
        <v>2</v>
      </c>
      <c r="F8013" s="3">
        <v>27170</v>
      </c>
      <c r="G8013" s="3" t="str">
        <f t="shared" si="125"/>
        <v xml:space="preserve">대구 </v>
      </c>
      <c r="H8013" s="2" t="s">
        <v>23474</v>
      </c>
      <c r="I8013" s="2" t="s">
        <v>2752</v>
      </c>
      <c r="J8013" s="2" t="s">
        <v>23473</v>
      </c>
    </row>
    <row r="8014" spans="1:10" x14ac:dyDescent="0.3">
      <c r="A8014" s="3">
        <v>8259</v>
      </c>
      <c r="B8014" s="3">
        <v>5038182723</v>
      </c>
      <c r="C8014" s="2" t="s">
        <v>23574</v>
      </c>
      <c r="D8014" s="2" t="s">
        <v>1</v>
      </c>
      <c r="E8014" s="3" t="s">
        <v>2</v>
      </c>
      <c r="F8014" s="3">
        <v>27170</v>
      </c>
      <c r="G8014" s="3" t="str">
        <f t="shared" si="125"/>
        <v xml:space="preserve">대구 </v>
      </c>
      <c r="H8014" s="2" t="s">
        <v>23576</v>
      </c>
      <c r="I8014" s="2" t="s">
        <v>2393</v>
      </c>
      <c r="J8014" s="2" t="s">
        <v>23575</v>
      </c>
    </row>
    <row r="8015" spans="1:10" x14ac:dyDescent="0.3">
      <c r="A8015" s="3">
        <v>8299</v>
      </c>
      <c r="B8015" s="3">
        <v>5038153820</v>
      </c>
      <c r="C8015" s="2" t="s">
        <v>23679</v>
      </c>
      <c r="D8015" s="2" t="s">
        <v>1</v>
      </c>
      <c r="E8015" s="3" t="s">
        <v>2</v>
      </c>
      <c r="F8015" s="3">
        <v>27710</v>
      </c>
      <c r="G8015" s="3" t="str">
        <f t="shared" si="125"/>
        <v xml:space="preserve">대구 </v>
      </c>
      <c r="H8015" s="2" t="s">
        <v>23681</v>
      </c>
      <c r="I8015" s="2" t="s">
        <v>63</v>
      </c>
      <c r="J8015" s="2" t="s">
        <v>23680</v>
      </c>
    </row>
    <row r="8016" spans="1:10" x14ac:dyDescent="0.3">
      <c r="A8016" s="3">
        <v>8333</v>
      </c>
      <c r="B8016" s="3">
        <v>5021811916</v>
      </c>
      <c r="C8016" s="2" t="s">
        <v>23772</v>
      </c>
      <c r="D8016" s="2" t="s">
        <v>1</v>
      </c>
      <c r="E8016" s="3" t="s">
        <v>2</v>
      </c>
      <c r="F8016" s="3">
        <v>27230</v>
      </c>
      <c r="G8016" s="3" t="str">
        <f t="shared" si="125"/>
        <v xml:space="preserve">대구 </v>
      </c>
      <c r="H8016" s="2" t="s">
        <v>23774</v>
      </c>
      <c r="I8016" s="2" t="s">
        <v>557</v>
      </c>
      <c r="J8016" s="2" t="s">
        <v>23773</v>
      </c>
    </row>
    <row r="8017" spans="1:10" x14ac:dyDescent="0.3">
      <c r="A8017" s="3">
        <v>8334</v>
      </c>
      <c r="B8017" s="3">
        <v>5038132204</v>
      </c>
      <c r="C8017" s="2" t="s">
        <v>23775</v>
      </c>
      <c r="D8017" s="2" t="s">
        <v>1</v>
      </c>
      <c r="E8017" s="3" t="s">
        <v>2</v>
      </c>
      <c r="F8017" s="3">
        <v>27290</v>
      </c>
      <c r="G8017" s="3" t="str">
        <f t="shared" si="125"/>
        <v xml:space="preserve">대구 </v>
      </c>
      <c r="H8017" s="2" t="s">
        <v>23777</v>
      </c>
      <c r="I8017" s="2" t="s">
        <v>1597</v>
      </c>
      <c r="J8017" s="2" t="s">
        <v>23776</v>
      </c>
    </row>
    <row r="8018" spans="1:10" x14ac:dyDescent="0.3">
      <c r="A8018" s="3">
        <v>8455</v>
      </c>
      <c r="B8018" s="3">
        <v>5038172429</v>
      </c>
      <c r="C8018" s="2" t="s">
        <v>24095</v>
      </c>
      <c r="D8018" s="2" t="s">
        <v>1</v>
      </c>
      <c r="E8018" s="3" t="s">
        <v>2</v>
      </c>
      <c r="F8018" s="3">
        <v>27710</v>
      </c>
      <c r="G8018" s="3" t="str">
        <f t="shared" si="125"/>
        <v xml:space="preserve">대구 </v>
      </c>
      <c r="H8018" s="2" t="s">
        <v>24097</v>
      </c>
      <c r="I8018" s="2" t="s">
        <v>7230</v>
      </c>
      <c r="J8018" s="2" t="s">
        <v>24096</v>
      </c>
    </row>
    <row r="8019" spans="1:10" x14ac:dyDescent="0.3">
      <c r="A8019" s="3">
        <v>8493</v>
      </c>
      <c r="B8019" s="3">
        <v>5038168677</v>
      </c>
      <c r="C8019" s="2" t="s">
        <v>24201</v>
      </c>
      <c r="D8019" s="2" t="s">
        <v>1</v>
      </c>
      <c r="E8019" s="3" t="s">
        <v>2</v>
      </c>
      <c r="F8019" s="3">
        <v>27290</v>
      </c>
      <c r="G8019" s="3" t="str">
        <f t="shared" si="125"/>
        <v xml:space="preserve">대구 </v>
      </c>
      <c r="H8019" s="2" t="s">
        <v>24203</v>
      </c>
      <c r="I8019" s="2" t="s">
        <v>8751</v>
      </c>
      <c r="J8019" s="2" t="s">
        <v>24202</v>
      </c>
    </row>
    <row r="8020" spans="1:10" x14ac:dyDescent="0.3">
      <c r="A8020" s="3">
        <v>8532</v>
      </c>
      <c r="B8020" s="3">
        <v>5042083438</v>
      </c>
      <c r="C8020" s="2" t="s">
        <v>24309</v>
      </c>
      <c r="D8020" s="2" t="s">
        <v>1</v>
      </c>
      <c r="E8020" s="3" t="s">
        <v>2</v>
      </c>
      <c r="F8020" s="3">
        <v>27230</v>
      </c>
      <c r="G8020" s="3" t="str">
        <f t="shared" si="125"/>
        <v xml:space="preserve">대구 </v>
      </c>
      <c r="H8020" s="2" t="s">
        <v>24311</v>
      </c>
      <c r="I8020" s="2" t="s">
        <v>616</v>
      </c>
      <c r="J8020" s="2" t="s">
        <v>24310</v>
      </c>
    </row>
    <row r="8021" spans="1:10" x14ac:dyDescent="0.3">
      <c r="A8021" s="3">
        <v>8598</v>
      </c>
      <c r="B8021" s="3">
        <v>5148132451</v>
      </c>
      <c r="C8021" s="2" t="s">
        <v>24488</v>
      </c>
      <c r="D8021" s="2" t="s">
        <v>1</v>
      </c>
      <c r="E8021" s="3" t="s">
        <v>2</v>
      </c>
      <c r="F8021" s="3">
        <v>27290</v>
      </c>
      <c r="G8021" s="3" t="str">
        <f t="shared" si="125"/>
        <v xml:space="preserve">대구 </v>
      </c>
      <c r="H8021" s="2" t="s">
        <v>24490</v>
      </c>
      <c r="I8021" s="2" t="s">
        <v>63</v>
      </c>
      <c r="J8021" s="2" t="s">
        <v>24489</v>
      </c>
    </row>
    <row r="8022" spans="1:10" x14ac:dyDescent="0.3">
      <c r="A8022" s="3">
        <v>8640</v>
      </c>
      <c r="B8022" s="3">
        <v>5148163478</v>
      </c>
      <c r="C8022" s="2" t="s">
        <v>24607</v>
      </c>
      <c r="D8022" s="2" t="s">
        <v>471</v>
      </c>
      <c r="E8022" s="3" t="s">
        <v>2</v>
      </c>
      <c r="F8022" s="3">
        <v>27710</v>
      </c>
      <c r="G8022" s="3" t="str">
        <f t="shared" si="125"/>
        <v xml:space="preserve">대구 </v>
      </c>
      <c r="H8022" s="2" t="s">
        <v>24609</v>
      </c>
      <c r="I8022" s="2" t="s">
        <v>63</v>
      </c>
      <c r="J8022" s="2" t="s">
        <v>24608</v>
      </c>
    </row>
    <row r="8023" spans="1:10" x14ac:dyDescent="0.3">
      <c r="A8023" s="3">
        <v>8750</v>
      </c>
      <c r="B8023" s="3">
        <v>5148141173</v>
      </c>
      <c r="C8023" s="2" t="s">
        <v>24914</v>
      </c>
      <c r="D8023" s="2" t="s">
        <v>1</v>
      </c>
      <c r="E8023" s="3" t="s">
        <v>2</v>
      </c>
      <c r="F8023" s="3">
        <v>27290</v>
      </c>
      <c r="G8023" s="3" t="str">
        <f t="shared" si="125"/>
        <v xml:space="preserve">대구 </v>
      </c>
      <c r="H8023" s="2" t="s">
        <v>24916</v>
      </c>
      <c r="I8023" s="2" t="s">
        <v>8000</v>
      </c>
      <c r="J8023" s="2" t="s">
        <v>24915</v>
      </c>
    </row>
    <row r="8024" spans="1:10" x14ac:dyDescent="0.3">
      <c r="A8024" s="3">
        <v>8785</v>
      </c>
      <c r="B8024" s="3">
        <v>5038173054</v>
      </c>
      <c r="C8024" s="2" t="s">
        <v>25009</v>
      </c>
      <c r="D8024" s="2" t="s">
        <v>1</v>
      </c>
      <c r="E8024" s="3" t="s">
        <v>2</v>
      </c>
      <c r="F8024" s="3">
        <v>27170</v>
      </c>
      <c r="G8024" s="3" t="str">
        <f t="shared" si="125"/>
        <v xml:space="preserve">대구 </v>
      </c>
      <c r="H8024" s="2" t="s">
        <v>25011</v>
      </c>
      <c r="I8024" s="2" t="s">
        <v>423</v>
      </c>
      <c r="J8024" s="2" t="s">
        <v>25010</v>
      </c>
    </row>
    <row r="8025" spans="1:10" x14ac:dyDescent="0.3">
      <c r="A8025" s="3">
        <v>8786</v>
      </c>
      <c r="B8025" s="3">
        <v>5048111314</v>
      </c>
      <c r="C8025" s="2" t="s">
        <v>25012</v>
      </c>
      <c r="D8025" s="2" t="s">
        <v>1</v>
      </c>
      <c r="E8025" s="3" t="s">
        <v>2</v>
      </c>
      <c r="F8025" s="3">
        <v>27290</v>
      </c>
      <c r="G8025" s="3" t="str">
        <f t="shared" si="125"/>
        <v xml:space="preserve">대구 </v>
      </c>
      <c r="H8025" s="2" t="s">
        <v>25014</v>
      </c>
      <c r="I8025" s="2" t="s">
        <v>497</v>
      </c>
      <c r="J8025" s="2" t="s">
        <v>25013</v>
      </c>
    </row>
    <row r="8026" spans="1:10" x14ac:dyDescent="0.3">
      <c r="A8026" s="3">
        <v>8789</v>
      </c>
      <c r="B8026" s="3">
        <v>5148140266</v>
      </c>
      <c r="C8026" s="2" t="s">
        <v>25021</v>
      </c>
      <c r="D8026" s="2" t="s">
        <v>1</v>
      </c>
      <c r="E8026" s="3" t="s">
        <v>2</v>
      </c>
      <c r="F8026" s="3">
        <v>27290</v>
      </c>
      <c r="G8026" s="3" t="str">
        <f t="shared" si="125"/>
        <v xml:space="preserve">대구 </v>
      </c>
      <c r="H8026" s="2" t="s">
        <v>25023</v>
      </c>
      <c r="I8026" s="2" t="s">
        <v>260</v>
      </c>
      <c r="J8026" s="2" t="s">
        <v>25022</v>
      </c>
    </row>
    <row r="8027" spans="1:10" x14ac:dyDescent="0.3">
      <c r="A8027" s="3">
        <v>8884</v>
      </c>
      <c r="B8027" s="3">
        <v>5038118406</v>
      </c>
      <c r="C8027" s="2" t="s">
        <v>25280</v>
      </c>
      <c r="D8027" s="2" t="s">
        <v>1</v>
      </c>
      <c r="E8027" s="3" t="s">
        <v>2</v>
      </c>
      <c r="F8027" s="3">
        <v>27230</v>
      </c>
      <c r="G8027" s="3" t="str">
        <f t="shared" si="125"/>
        <v xml:space="preserve">대구 </v>
      </c>
      <c r="H8027" s="2" t="s">
        <v>25282</v>
      </c>
      <c r="I8027" s="2" t="s">
        <v>2862</v>
      </c>
      <c r="J8027" s="2" t="s">
        <v>25281</v>
      </c>
    </row>
    <row r="8028" spans="1:10" x14ac:dyDescent="0.3">
      <c r="A8028" s="3">
        <v>8888</v>
      </c>
      <c r="B8028" s="3">
        <v>5148138469</v>
      </c>
      <c r="C8028" s="2" t="s">
        <v>25292</v>
      </c>
      <c r="D8028" s="2" t="s">
        <v>1</v>
      </c>
      <c r="E8028" s="3" t="s">
        <v>2</v>
      </c>
      <c r="F8028" s="3">
        <v>27710</v>
      </c>
      <c r="G8028" s="3" t="str">
        <f t="shared" si="125"/>
        <v xml:space="preserve">대구 </v>
      </c>
      <c r="H8028" s="2" t="s">
        <v>25294</v>
      </c>
      <c r="I8028" s="2" t="s">
        <v>451</v>
      </c>
      <c r="J8028" s="2" t="s">
        <v>25293</v>
      </c>
    </row>
    <row r="8029" spans="1:10" x14ac:dyDescent="0.3">
      <c r="A8029" s="3">
        <v>8916</v>
      </c>
      <c r="B8029" s="3">
        <v>5148105804</v>
      </c>
      <c r="C8029" s="2" t="s">
        <v>25374</v>
      </c>
      <c r="D8029" s="2" t="s">
        <v>1</v>
      </c>
      <c r="E8029" s="3" t="s">
        <v>2</v>
      </c>
      <c r="F8029" s="3">
        <v>27710</v>
      </c>
      <c r="G8029" s="3" t="str">
        <f t="shared" si="125"/>
        <v xml:space="preserve">대구 </v>
      </c>
      <c r="H8029" s="2" t="s">
        <v>25376</v>
      </c>
      <c r="I8029" s="2" t="s">
        <v>2304</v>
      </c>
      <c r="J8029" s="2" t="s">
        <v>25375</v>
      </c>
    </row>
    <row r="8030" spans="1:10" x14ac:dyDescent="0.3">
      <c r="A8030" s="3">
        <v>8917</v>
      </c>
      <c r="B8030" s="3">
        <v>5148126022</v>
      </c>
      <c r="C8030" s="2" t="s">
        <v>25377</v>
      </c>
      <c r="D8030" s="2" t="s">
        <v>1</v>
      </c>
      <c r="E8030" s="3" t="s">
        <v>2</v>
      </c>
      <c r="F8030" s="3">
        <v>27290</v>
      </c>
      <c r="G8030" s="3" t="str">
        <f t="shared" si="125"/>
        <v xml:space="preserve">대구 </v>
      </c>
      <c r="H8030" s="2" t="s">
        <v>4109</v>
      </c>
      <c r="I8030" s="2" t="s">
        <v>1344</v>
      </c>
      <c r="J8030" s="2" t="s">
        <v>25378</v>
      </c>
    </row>
    <row r="8031" spans="1:10" x14ac:dyDescent="0.3">
      <c r="A8031" s="3">
        <v>8990</v>
      </c>
      <c r="B8031" s="3">
        <v>5148131791</v>
      </c>
      <c r="C8031" s="2" t="s">
        <v>25571</v>
      </c>
      <c r="D8031" s="2" t="s">
        <v>1</v>
      </c>
      <c r="E8031" s="3" t="s">
        <v>2</v>
      </c>
      <c r="F8031" s="3">
        <v>27290</v>
      </c>
      <c r="G8031" s="3" t="str">
        <f t="shared" si="125"/>
        <v xml:space="preserve">대구 </v>
      </c>
      <c r="H8031" s="2" t="s">
        <v>25573</v>
      </c>
      <c r="I8031" s="2" t="s">
        <v>4926</v>
      </c>
      <c r="J8031" s="2" t="s">
        <v>25572</v>
      </c>
    </row>
    <row r="8032" spans="1:10" x14ac:dyDescent="0.3">
      <c r="A8032" s="3">
        <v>9029</v>
      </c>
      <c r="B8032" s="3">
        <v>5034181276</v>
      </c>
      <c r="C8032" s="2" t="s">
        <v>25672</v>
      </c>
      <c r="D8032" s="2" t="s">
        <v>1</v>
      </c>
      <c r="E8032" s="3" t="s">
        <v>2</v>
      </c>
      <c r="F8032" s="3">
        <v>27230</v>
      </c>
      <c r="G8032" s="3" t="str">
        <f t="shared" si="125"/>
        <v xml:space="preserve">대구 </v>
      </c>
      <c r="H8032" s="2" t="s">
        <v>25674</v>
      </c>
      <c r="I8032" s="2" t="s">
        <v>260</v>
      </c>
      <c r="J8032" s="2" t="s">
        <v>25673</v>
      </c>
    </row>
    <row r="8033" spans="1:10" x14ac:dyDescent="0.3">
      <c r="A8033" s="3">
        <v>9030</v>
      </c>
      <c r="B8033" s="3">
        <v>5048113535</v>
      </c>
      <c r="C8033" s="2" t="s">
        <v>25675</v>
      </c>
      <c r="D8033" s="2" t="s">
        <v>1</v>
      </c>
      <c r="E8033" s="3" t="s">
        <v>2</v>
      </c>
      <c r="F8033" s="3">
        <v>27230</v>
      </c>
      <c r="G8033" s="3" t="str">
        <f t="shared" si="125"/>
        <v xml:space="preserve">대구 </v>
      </c>
      <c r="H8033" s="2" t="s">
        <v>25677</v>
      </c>
      <c r="I8033" s="2" t="s">
        <v>1132</v>
      </c>
      <c r="J8033" s="2" t="s">
        <v>25676</v>
      </c>
    </row>
    <row r="8034" spans="1:10" x14ac:dyDescent="0.3">
      <c r="A8034" s="3">
        <v>9033</v>
      </c>
      <c r="B8034" s="3">
        <v>5148106332</v>
      </c>
      <c r="C8034" s="2" t="s">
        <v>25684</v>
      </c>
      <c r="D8034" s="2" t="s">
        <v>1</v>
      </c>
      <c r="E8034" s="3" t="s">
        <v>2</v>
      </c>
      <c r="F8034" s="3">
        <v>27710</v>
      </c>
      <c r="G8034" s="3" t="str">
        <f t="shared" si="125"/>
        <v xml:space="preserve">대구 </v>
      </c>
      <c r="H8034" s="2" t="s">
        <v>25686</v>
      </c>
      <c r="I8034" s="2" t="s">
        <v>357</v>
      </c>
      <c r="J8034" s="2" t="s">
        <v>25685</v>
      </c>
    </row>
    <row r="8035" spans="1:10" x14ac:dyDescent="0.3">
      <c r="A8035" s="3">
        <v>9058</v>
      </c>
      <c r="B8035" s="3">
        <v>5048150108</v>
      </c>
      <c r="C8035" s="2" t="s">
        <v>25754</v>
      </c>
      <c r="D8035" s="2" t="s">
        <v>1</v>
      </c>
      <c r="E8035" s="3" t="s">
        <v>2</v>
      </c>
      <c r="F8035" s="3">
        <v>27230</v>
      </c>
      <c r="G8035" s="3" t="str">
        <f t="shared" si="125"/>
        <v xml:space="preserve">대구 </v>
      </c>
      <c r="H8035" s="2" t="s">
        <v>25756</v>
      </c>
      <c r="I8035" s="2" t="s">
        <v>667</v>
      </c>
      <c r="J8035" s="2" t="s">
        <v>25755</v>
      </c>
    </row>
    <row r="8036" spans="1:10" x14ac:dyDescent="0.3">
      <c r="A8036" s="3">
        <v>9177</v>
      </c>
      <c r="B8036" s="3">
        <v>5038132693</v>
      </c>
      <c r="C8036" s="2" t="s">
        <v>26089</v>
      </c>
      <c r="D8036" s="2" t="s">
        <v>2583</v>
      </c>
      <c r="E8036" s="3" t="s">
        <v>2584</v>
      </c>
      <c r="F8036" s="3">
        <v>27290</v>
      </c>
      <c r="G8036" s="3" t="str">
        <f t="shared" si="125"/>
        <v xml:space="preserve">대구 </v>
      </c>
      <c r="H8036" s="2" t="s">
        <v>26091</v>
      </c>
      <c r="I8036" s="2" t="s">
        <v>63</v>
      </c>
      <c r="J8036" s="2" t="s">
        <v>26090</v>
      </c>
    </row>
    <row r="8037" spans="1:10" x14ac:dyDescent="0.3">
      <c r="A8037" s="3">
        <v>9178</v>
      </c>
      <c r="B8037" s="3">
        <v>5048153838</v>
      </c>
      <c r="C8037" s="2" t="s">
        <v>26092</v>
      </c>
      <c r="D8037" s="2" t="s">
        <v>1</v>
      </c>
      <c r="E8037" s="3" t="s">
        <v>2</v>
      </c>
      <c r="F8037" s="3">
        <v>27230</v>
      </c>
      <c r="G8037" s="3" t="str">
        <f t="shared" si="125"/>
        <v xml:space="preserve">대구 </v>
      </c>
      <c r="H8037" s="2" t="s">
        <v>26094</v>
      </c>
      <c r="I8037" s="2" t="s">
        <v>5871</v>
      </c>
      <c r="J8037" s="2" t="s">
        <v>26093</v>
      </c>
    </row>
    <row r="8038" spans="1:10" x14ac:dyDescent="0.3">
      <c r="A8038" s="3">
        <v>9218</v>
      </c>
      <c r="B8038" s="3">
        <v>5148116790</v>
      </c>
      <c r="C8038" s="2" t="s">
        <v>26197</v>
      </c>
      <c r="D8038" s="2" t="s">
        <v>1</v>
      </c>
      <c r="E8038" s="3" t="s">
        <v>2</v>
      </c>
      <c r="F8038" s="3">
        <v>27290</v>
      </c>
      <c r="G8038" s="3" t="str">
        <f t="shared" si="125"/>
        <v xml:space="preserve">대구 </v>
      </c>
      <c r="H8038" s="2" t="s">
        <v>26199</v>
      </c>
      <c r="I8038" s="2" t="s">
        <v>2304</v>
      </c>
      <c r="J8038" s="2" t="s">
        <v>26198</v>
      </c>
    </row>
    <row r="8039" spans="1:10" x14ac:dyDescent="0.3">
      <c r="A8039" s="3">
        <v>9250</v>
      </c>
      <c r="B8039" s="3">
        <v>5158140162</v>
      </c>
      <c r="C8039" s="2" t="s">
        <v>26288</v>
      </c>
      <c r="D8039" s="2" t="s">
        <v>1</v>
      </c>
      <c r="E8039" s="3" t="s">
        <v>2</v>
      </c>
      <c r="F8039" s="3">
        <v>27140</v>
      </c>
      <c r="G8039" s="3" t="str">
        <f t="shared" si="125"/>
        <v xml:space="preserve">대구 </v>
      </c>
      <c r="H8039" s="2" t="s">
        <v>26290</v>
      </c>
      <c r="I8039" s="2" t="s">
        <v>1898</v>
      </c>
      <c r="J8039" s="2" t="s">
        <v>26289</v>
      </c>
    </row>
    <row r="8040" spans="1:10" x14ac:dyDescent="0.3">
      <c r="A8040" s="3">
        <v>9252</v>
      </c>
      <c r="B8040" s="3">
        <v>6068115407</v>
      </c>
      <c r="C8040" s="2" t="s">
        <v>26294</v>
      </c>
      <c r="D8040" s="2" t="s">
        <v>1</v>
      </c>
      <c r="E8040" s="3" t="s">
        <v>2</v>
      </c>
      <c r="F8040" s="3">
        <v>27710</v>
      </c>
      <c r="G8040" s="3" t="str">
        <f t="shared" si="125"/>
        <v xml:space="preserve">대구 </v>
      </c>
      <c r="H8040" s="2" t="s">
        <v>26296</v>
      </c>
      <c r="I8040" s="2" t="s">
        <v>162</v>
      </c>
      <c r="J8040" s="2" t="s">
        <v>26295</v>
      </c>
    </row>
    <row r="8041" spans="1:10" x14ac:dyDescent="0.3">
      <c r="A8041" s="3">
        <v>9290</v>
      </c>
      <c r="B8041" s="3">
        <v>5043070102</v>
      </c>
      <c r="C8041" s="2" t="s">
        <v>26397</v>
      </c>
      <c r="D8041" s="2" t="s">
        <v>1</v>
      </c>
      <c r="E8041" s="3" t="s">
        <v>2</v>
      </c>
      <c r="F8041" s="3">
        <v>27230</v>
      </c>
      <c r="G8041" s="3" t="str">
        <f t="shared" si="125"/>
        <v xml:space="preserve">대구 </v>
      </c>
      <c r="H8041" s="2" t="s">
        <v>26399</v>
      </c>
      <c r="I8041" s="2" t="s">
        <v>17351</v>
      </c>
      <c r="J8041" s="2" t="s">
        <v>26398</v>
      </c>
    </row>
    <row r="8042" spans="1:10" x14ac:dyDescent="0.3">
      <c r="A8042" s="3">
        <v>9330</v>
      </c>
      <c r="B8042" s="3">
        <v>5142360428</v>
      </c>
      <c r="C8042" s="2" t="s">
        <v>26499</v>
      </c>
      <c r="D8042" s="2" t="s">
        <v>1</v>
      </c>
      <c r="E8042" s="3" t="s">
        <v>2</v>
      </c>
      <c r="F8042" s="3">
        <v>27290</v>
      </c>
      <c r="G8042" s="3" t="str">
        <f t="shared" si="125"/>
        <v xml:space="preserve">대구 </v>
      </c>
      <c r="H8042" s="2" t="s">
        <v>26501</v>
      </c>
      <c r="I8042" s="2" t="s">
        <v>763</v>
      </c>
      <c r="J8042" s="2" t="s">
        <v>26500</v>
      </c>
    </row>
    <row r="8043" spans="1:10" x14ac:dyDescent="0.3">
      <c r="A8043" s="3">
        <v>9362</v>
      </c>
      <c r="B8043" s="3">
        <v>5038121046</v>
      </c>
      <c r="C8043" s="2" t="s">
        <v>26591</v>
      </c>
      <c r="D8043" s="2" t="s">
        <v>1</v>
      </c>
      <c r="E8043" s="3" t="s">
        <v>2</v>
      </c>
      <c r="F8043" s="3">
        <v>27290</v>
      </c>
      <c r="G8043" s="3" t="str">
        <f t="shared" si="125"/>
        <v xml:space="preserve">대구 </v>
      </c>
      <c r="H8043" s="2" t="s">
        <v>26593</v>
      </c>
      <c r="I8043" s="2" t="s">
        <v>47</v>
      </c>
      <c r="J8043" s="2" t="s">
        <v>26592</v>
      </c>
    </row>
    <row r="8044" spans="1:10" x14ac:dyDescent="0.3">
      <c r="A8044" s="3">
        <v>9363</v>
      </c>
      <c r="B8044" s="3">
        <v>5038184380</v>
      </c>
      <c r="C8044" s="2" t="s">
        <v>26594</v>
      </c>
      <c r="D8044" s="2" t="s">
        <v>1</v>
      </c>
      <c r="E8044" s="3" t="s">
        <v>2</v>
      </c>
      <c r="F8044" s="3">
        <v>27290</v>
      </c>
      <c r="G8044" s="3" t="str">
        <f t="shared" si="125"/>
        <v xml:space="preserve">대구 </v>
      </c>
      <c r="H8044" s="2" t="s">
        <v>26596</v>
      </c>
      <c r="I8044" s="2" t="s">
        <v>229</v>
      </c>
      <c r="J8044" s="2" t="s">
        <v>26595</v>
      </c>
    </row>
    <row r="8045" spans="1:10" x14ac:dyDescent="0.3">
      <c r="A8045" s="3">
        <v>9367</v>
      </c>
      <c r="B8045" s="3">
        <v>5148130512</v>
      </c>
      <c r="C8045" s="2" t="s">
        <v>26606</v>
      </c>
      <c r="D8045" s="2" t="s">
        <v>1</v>
      </c>
      <c r="E8045" s="3" t="s">
        <v>2</v>
      </c>
      <c r="F8045" s="3">
        <v>27710</v>
      </c>
      <c r="G8045" s="3" t="str">
        <f t="shared" si="125"/>
        <v xml:space="preserve">대구 </v>
      </c>
      <c r="H8045" s="2" t="s">
        <v>26608</v>
      </c>
      <c r="I8045" s="2" t="s">
        <v>489</v>
      </c>
      <c r="J8045" s="2" t="s">
        <v>26607</v>
      </c>
    </row>
    <row r="8046" spans="1:10" x14ac:dyDescent="0.3">
      <c r="A8046" s="3">
        <v>9475</v>
      </c>
      <c r="B8046" s="3">
        <v>5040967904</v>
      </c>
      <c r="C8046" s="2" t="s">
        <v>26899</v>
      </c>
      <c r="D8046" s="2" t="s">
        <v>1</v>
      </c>
      <c r="E8046" s="3" t="s">
        <v>2</v>
      </c>
      <c r="F8046" s="3">
        <v>27230</v>
      </c>
      <c r="G8046" s="3" t="str">
        <f t="shared" si="125"/>
        <v xml:space="preserve">대구 </v>
      </c>
      <c r="H8046" s="2" t="s">
        <v>26901</v>
      </c>
      <c r="I8046" s="2" t="s">
        <v>260</v>
      </c>
      <c r="J8046" s="2" t="s">
        <v>26900</v>
      </c>
    </row>
    <row r="8047" spans="1:10" x14ac:dyDescent="0.3">
      <c r="A8047" s="3">
        <v>9542</v>
      </c>
      <c r="B8047" s="3">
        <v>5048186848</v>
      </c>
      <c r="C8047" s="2" t="s">
        <v>27077</v>
      </c>
      <c r="D8047" s="2" t="s">
        <v>1</v>
      </c>
      <c r="E8047" s="3" t="s">
        <v>2</v>
      </c>
      <c r="F8047" s="3">
        <v>27230</v>
      </c>
      <c r="G8047" s="3" t="str">
        <f t="shared" si="125"/>
        <v xml:space="preserve">대구 </v>
      </c>
      <c r="H8047" s="2" t="s">
        <v>27079</v>
      </c>
      <c r="I8047" s="2" t="s">
        <v>430</v>
      </c>
      <c r="J8047" s="2" t="s">
        <v>27078</v>
      </c>
    </row>
    <row r="8048" spans="1:10" x14ac:dyDescent="0.3">
      <c r="A8048" s="3">
        <v>9571</v>
      </c>
      <c r="B8048" s="3">
        <v>5030923863</v>
      </c>
      <c r="C8048" s="2" t="s">
        <v>27155</v>
      </c>
      <c r="D8048" s="2" t="s">
        <v>1</v>
      </c>
      <c r="E8048" s="3" t="s">
        <v>2</v>
      </c>
      <c r="F8048" s="3">
        <v>27140</v>
      </c>
      <c r="G8048" s="3" t="str">
        <f t="shared" si="125"/>
        <v xml:space="preserve">대구 </v>
      </c>
      <c r="H8048" s="2" t="s">
        <v>27157</v>
      </c>
      <c r="I8048" s="2" t="s">
        <v>256</v>
      </c>
      <c r="J8048" s="2" t="s">
        <v>27156</v>
      </c>
    </row>
    <row r="8049" spans="1:10" x14ac:dyDescent="0.3">
      <c r="A8049" s="3">
        <v>9572</v>
      </c>
      <c r="B8049" s="3">
        <v>5048600049</v>
      </c>
      <c r="C8049" s="2" t="s">
        <v>27158</v>
      </c>
      <c r="D8049" s="2" t="s">
        <v>1</v>
      </c>
      <c r="E8049" s="3" t="s">
        <v>2</v>
      </c>
      <c r="F8049" s="3">
        <v>27230</v>
      </c>
      <c r="G8049" s="3" t="str">
        <f t="shared" si="125"/>
        <v xml:space="preserve">대구 </v>
      </c>
      <c r="H8049" s="2" t="s">
        <v>27160</v>
      </c>
      <c r="I8049" s="2" t="s">
        <v>26749</v>
      </c>
      <c r="J8049" s="2" t="s">
        <v>27159</v>
      </c>
    </row>
    <row r="8050" spans="1:10" x14ac:dyDescent="0.3">
      <c r="A8050" s="3">
        <v>9605</v>
      </c>
      <c r="B8050" s="3">
        <v>5031386036</v>
      </c>
      <c r="C8050" s="2" t="s">
        <v>27245</v>
      </c>
      <c r="D8050" s="2" t="s">
        <v>1</v>
      </c>
      <c r="E8050" s="3" t="s">
        <v>2</v>
      </c>
      <c r="F8050" s="3">
        <v>27290</v>
      </c>
      <c r="G8050" s="3" t="str">
        <f t="shared" si="125"/>
        <v xml:space="preserve">대구 </v>
      </c>
      <c r="H8050" s="2" t="s">
        <v>27247</v>
      </c>
      <c r="I8050" s="2" t="s">
        <v>393</v>
      </c>
      <c r="J8050" s="2" t="s">
        <v>27246</v>
      </c>
    </row>
    <row r="8051" spans="1:10" x14ac:dyDescent="0.3">
      <c r="A8051" s="3">
        <v>9606</v>
      </c>
      <c r="B8051" s="3">
        <v>5038101910</v>
      </c>
      <c r="C8051" s="2" t="s">
        <v>27248</v>
      </c>
      <c r="D8051" s="2" t="s">
        <v>1</v>
      </c>
      <c r="E8051" s="3" t="s">
        <v>2</v>
      </c>
      <c r="F8051" s="3">
        <v>27170</v>
      </c>
      <c r="G8051" s="3" t="str">
        <f t="shared" si="125"/>
        <v xml:space="preserve">대구 </v>
      </c>
      <c r="H8051" s="2" t="s">
        <v>27250</v>
      </c>
      <c r="I8051" s="2" t="s">
        <v>639</v>
      </c>
      <c r="J8051" s="2" t="s">
        <v>27249</v>
      </c>
    </row>
    <row r="8052" spans="1:10" x14ac:dyDescent="0.3">
      <c r="A8052" s="3">
        <v>9607</v>
      </c>
      <c r="B8052" s="3">
        <v>5140946492</v>
      </c>
      <c r="C8052" s="2" t="s">
        <v>27251</v>
      </c>
      <c r="D8052" s="2" t="s">
        <v>1</v>
      </c>
      <c r="E8052" s="3" t="s">
        <v>2</v>
      </c>
      <c r="F8052" s="3">
        <v>27290</v>
      </c>
      <c r="G8052" s="3" t="str">
        <f t="shared" si="125"/>
        <v xml:space="preserve">대구 </v>
      </c>
      <c r="H8052" s="2" t="s">
        <v>27253</v>
      </c>
      <c r="I8052" s="2" t="s">
        <v>260</v>
      </c>
      <c r="J8052" s="2" t="s">
        <v>27252</v>
      </c>
    </row>
    <row r="8053" spans="1:10" x14ac:dyDescent="0.3">
      <c r="A8053" s="3">
        <v>9647</v>
      </c>
      <c r="B8053" s="3">
        <v>5148158053</v>
      </c>
      <c r="C8053" s="2" t="s">
        <v>27362</v>
      </c>
      <c r="D8053" s="2" t="s">
        <v>1</v>
      </c>
      <c r="E8053" s="3" t="s">
        <v>2</v>
      </c>
      <c r="F8053" s="3">
        <v>27200</v>
      </c>
      <c r="G8053" s="3" t="str">
        <f t="shared" si="125"/>
        <v xml:space="preserve">대구 </v>
      </c>
      <c r="H8053" s="2" t="s">
        <v>27364</v>
      </c>
      <c r="I8053" s="2" t="s">
        <v>1289</v>
      </c>
      <c r="J8053" s="2" t="s">
        <v>27363</v>
      </c>
    </row>
    <row r="8054" spans="1:10" x14ac:dyDescent="0.3">
      <c r="A8054" s="3">
        <v>9720</v>
      </c>
      <c r="B8054" s="3">
        <v>5038152821</v>
      </c>
      <c r="C8054" s="2" t="s">
        <v>27559</v>
      </c>
      <c r="D8054" s="2" t="s">
        <v>1</v>
      </c>
      <c r="E8054" s="3" t="s">
        <v>2</v>
      </c>
      <c r="F8054" s="3">
        <v>27170</v>
      </c>
      <c r="G8054" s="3" t="str">
        <f t="shared" si="125"/>
        <v xml:space="preserve">대구 </v>
      </c>
      <c r="H8054" s="2" t="s">
        <v>27561</v>
      </c>
      <c r="I8054" s="2" t="s">
        <v>169</v>
      </c>
      <c r="J8054" s="2" t="s">
        <v>27560</v>
      </c>
    </row>
    <row r="8055" spans="1:10" x14ac:dyDescent="0.3">
      <c r="A8055" s="3">
        <v>9726</v>
      </c>
      <c r="B8055" s="3">
        <v>5148129223</v>
      </c>
      <c r="C8055" s="2" t="s">
        <v>27577</v>
      </c>
      <c r="D8055" s="2" t="s">
        <v>1</v>
      </c>
      <c r="E8055" s="3" t="s">
        <v>2</v>
      </c>
      <c r="F8055" s="3">
        <v>27710</v>
      </c>
      <c r="G8055" s="3" t="str">
        <f t="shared" si="125"/>
        <v xml:space="preserve">대구 </v>
      </c>
      <c r="H8055" s="2" t="s">
        <v>27579</v>
      </c>
      <c r="I8055" s="2" t="s">
        <v>99</v>
      </c>
      <c r="J8055" s="2" t="s">
        <v>27578</v>
      </c>
    </row>
    <row r="8056" spans="1:10" x14ac:dyDescent="0.3">
      <c r="A8056" s="3">
        <v>9754</v>
      </c>
      <c r="B8056" s="3">
        <v>5038106405</v>
      </c>
      <c r="C8056" s="2" t="s">
        <v>27646</v>
      </c>
      <c r="D8056" s="2" t="s">
        <v>1</v>
      </c>
      <c r="E8056" s="3" t="s">
        <v>2</v>
      </c>
      <c r="F8056" s="3">
        <v>27110</v>
      </c>
      <c r="G8056" s="3" t="str">
        <f t="shared" si="125"/>
        <v xml:space="preserve">대구 </v>
      </c>
      <c r="H8056" s="2" t="s">
        <v>27648</v>
      </c>
      <c r="I8056" s="2" t="s">
        <v>35</v>
      </c>
      <c r="J8056" s="2" t="s">
        <v>27647</v>
      </c>
    </row>
    <row r="8057" spans="1:10" x14ac:dyDescent="0.3">
      <c r="A8057" s="3">
        <v>9788</v>
      </c>
      <c r="B8057" s="3">
        <v>5038171094</v>
      </c>
      <c r="C8057" s="2" t="s">
        <v>27739</v>
      </c>
      <c r="D8057" s="2" t="s">
        <v>1</v>
      </c>
      <c r="E8057" s="3" t="s">
        <v>2</v>
      </c>
      <c r="F8057" s="3">
        <v>27290</v>
      </c>
      <c r="G8057" s="3" t="str">
        <f t="shared" si="125"/>
        <v xml:space="preserve">대구 </v>
      </c>
      <c r="H8057" s="2" t="s">
        <v>27741</v>
      </c>
      <c r="I8057" s="2" t="s">
        <v>423</v>
      </c>
      <c r="J8057" s="2" t="s">
        <v>27740</v>
      </c>
    </row>
    <row r="8058" spans="1:10" x14ac:dyDescent="0.3">
      <c r="A8058" s="3">
        <v>9789</v>
      </c>
      <c r="B8058" s="3">
        <v>5038180161</v>
      </c>
      <c r="C8058" s="2" t="s">
        <v>27742</v>
      </c>
      <c r="D8058" s="2" t="s">
        <v>1</v>
      </c>
      <c r="E8058" s="3" t="s">
        <v>2</v>
      </c>
      <c r="F8058" s="3">
        <v>27710</v>
      </c>
      <c r="G8058" s="3" t="str">
        <f t="shared" si="125"/>
        <v xml:space="preserve">대구 </v>
      </c>
      <c r="H8058" s="2" t="s">
        <v>27744</v>
      </c>
      <c r="I8058" s="2" t="s">
        <v>260</v>
      </c>
      <c r="J8058" s="2" t="s">
        <v>27743</v>
      </c>
    </row>
    <row r="8059" spans="1:10" x14ac:dyDescent="0.3">
      <c r="A8059" s="3">
        <v>9827</v>
      </c>
      <c r="B8059" s="3">
        <v>5038131016</v>
      </c>
      <c r="C8059" s="2" t="s">
        <v>27845</v>
      </c>
      <c r="D8059" s="2" t="s">
        <v>325</v>
      </c>
      <c r="E8059" s="3" t="s">
        <v>326</v>
      </c>
      <c r="F8059" s="3">
        <v>27290</v>
      </c>
      <c r="G8059" s="3" t="str">
        <f t="shared" si="125"/>
        <v xml:space="preserve">대구 </v>
      </c>
      <c r="H8059" s="2" t="s">
        <v>27847</v>
      </c>
      <c r="I8059" s="2" t="s">
        <v>2176</v>
      </c>
      <c r="J8059" s="2" t="s">
        <v>27846</v>
      </c>
    </row>
    <row r="8060" spans="1:10" x14ac:dyDescent="0.3">
      <c r="A8060" s="3">
        <v>9828</v>
      </c>
      <c r="B8060" s="3">
        <v>5041365994</v>
      </c>
      <c r="C8060" s="2" t="s">
        <v>27848</v>
      </c>
      <c r="D8060" s="2" t="s">
        <v>1</v>
      </c>
      <c r="E8060" s="3" t="s">
        <v>2</v>
      </c>
      <c r="F8060" s="3">
        <v>27710</v>
      </c>
      <c r="G8060" s="3" t="str">
        <f t="shared" si="125"/>
        <v xml:space="preserve">대구 </v>
      </c>
      <c r="H8060" s="2" t="s">
        <v>27850</v>
      </c>
      <c r="I8060" s="2" t="s">
        <v>635</v>
      </c>
      <c r="J8060" s="2" t="s">
        <v>27849</v>
      </c>
    </row>
    <row r="8061" spans="1:10" x14ac:dyDescent="0.3">
      <c r="A8061" s="3">
        <v>9870</v>
      </c>
      <c r="B8061" s="3">
        <v>5038195908</v>
      </c>
      <c r="C8061" s="2" t="s">
        <v>19180</v>
      </c>
      <c r="D8061" s="2" t="s">
        <v>239</v>
      </c>
      <c r="E8061" s="3" t="s">
        <v>240</v>
      </c>
      <c r="F8061" s="3">
        <v>27290</v>
      </c>
      <c r="G8061" s="3" t="str">
        <f t="shared" si="125"/>
        <v xml:space="preserve">대구 </v>
      </c>
      <c r="H8061" s="2" t="s">
        <v>27960</v>
      </c>
      <c r="I8061" s="2" t="s">
        <v>9965</v>
      </c>
      <c r="J8061" s="2" t="s">
        <v>27959</v>
      </c>
    </row>
    <row r="8062" spans="1:10" x14ac:dyDescent="0.3">
      <c r="A8062" s="3">
        <v>9871</v>
      </c>
      <c r="B8062" s="3">
        <v>5043365992</v>
      </c>
      <c r="C8062" s="2" t="s">
        <v>27961</v>
      </c>
      <c r="D8062" s="2" t="s">
        <v>1</v>
      </c>
      <c r="E8062" s="3" t="s">
        <v>2</v>
      </c>
      <c r="F8062" s="3">
        <v>27230</v>
      </c>
      <c r="G8062" s="3" t="str">
        <f t="shared" si="125"/>
        <v xml:space="preserve">대구 </v>
      </c>
      <c r="H8062" s="2" t="s">
        <v>27963</v>
      </c>
      <c r="I8062" s="2" t="s">
        <v>478</v>
      </c>
      <c r="J8062" s="2" t="s">
        <v>27962</v>
      </c>
    </row>
    <row r="8063" spans="1:10" x14ac:dyDescent="0.3">
      <c r="A8063" s="3">
        <v>9873</v>
      </c>
      <c r="B8063" s="3">
        <v>5048143849</v>
      </c>
      <c r="C8063" s="2" t="s">
        <v>6725</v>
      </c>
      <c r="D8063" s="2" t="s">
        <v>1</v>
      </c>
      <c r="E8063" s="3" t="s">
        <v>2</v>
      </c>
      <c r="F8063" s="3">
        <v>27710</v>
      </c>
      <c r="G8063" s="3" t="str">
        <f t="shared" si="125"/>
        <v xml:space="preserve">대구 </v>
      </c>
      <c r="H8063" s="2" t="s">
        <v>27968</v>
      </c>
      <c r="I8063" s="2" t="s">
        <v>146</v>
      </c>
      <c r="J8063" s="2" t="s">
        <v>27967</v>
      </c>
    </row>
    <row r="8064" spans="1:10" x14ac:dyDescent="0.3">
      <c r="A8064" s="3">
        <v>9905</v>
      </c>
      <c r="B8064" s="3">
        <v>5041461618</v>
      </c>
      <c r="C8064" s="2" t="s">
        <v>28054</v>
      </c>
      <c r="D8064" s="2" t="s">
        <v>1</v>
      </c>
      <c r="E8064" s="3" t="s">
        <v>2</v>
      </c>
      <c r="F8064" s="3">
        <v>27230</v>
      </c>
      <c r="G8064" s="3" t="str">
        <f t="shared" si="125"/>
        <v xml:space="preserve">대구 </v>
      </c>
      <c r="H8064" s="2" t="s">
        <v>28056</v>
      </c>
      <c r="I8064" s="2" t="s">
        <v>386</v>
      </c>
      <c r="J8064" s="2" t="s">
        <v>28055</v>
      </c>
    </row>
    <row r="8065" spans="1:10" x14ac:dyDescent="0.3">
      <c r="A8065" s="3">
        <v>9947</v>
      </c>
      <c r="B8065" s="3">
        <v>5048117069</v>
      </c>
      <c r="C8065" s="2" t="s">
        <v>28169</v>
      </c>
      <c r="D8065" s="2" t="s">
        <v>1</v>
      </c>
      <c r="E8065" s="3" t="s">
        <v>2</v>
      </c>
      <c r="F8065" s="3">
        <v>27230</v>
      </c>
      <c r="G8065" s="3" t="str">
        <f t="shared" si="125"/>
        <v xml:space="preserve">대구 </v>
      </c>
      <c r="H8065" s="2" t="s">
        <v>28171</v>
      </c>
      <c r="I8065" s="2" t="s">
        <v>1279</v>
      </c>
      <c r="J8065" s="2" t="s">
        <v>28170</v>
      </c>
    </row>
    <row r="8066" spans="1:10" x14ac:dyDescent="0.3">
      <c r="A8066" s="3">
        <v>9951</v>
      </c>
      <c r="B8066" s="3">
        <v>5148116131</v>
      </c>
      <c r="C8066" s="2" t="s">
        <v>28181</v>
      </c>
      <c r="D8066" s="2" t="s">
        <v>325</v>
      </c>
      <c r="E8066" s="3" t="s">
        <v>326</v>
      </c>
      <c r="F8066" s="3">
        <v>27710</v>
      </c>
      <c r="G8066" s="3" t="str">
        <f t="shared" si="125"/>
        <v xml:space="preserve">대구 </v>
      </c>
      <c r="H8066" s="2" t="s">
        <v>11793</v>
      </c>
      <c r="I8066" s="2" t="s">
        <v>1813</v>
      </c>
      <c r="J8066" s="2" t="s">
        <v>28182</v>
      </c>
    </row>
    <row r="8067" spans="1:10" x14ac:dyDescent="0.3">
      <c r="A8067" s="3">
        <v>9978</v>
      </c>
      <c r="B8067" s="3">
        <v>5018121230</v>
      </c>
      <c r="C8067" s="2" t="s">
        <v>28254</v>
      </c>
      <c r="D8067" s="2" t="s">
        <v>1</v>
      </c>
      <c r="E8067" s="3" t="s">
        <v>2</v>
      </c>
      <c r="F8067" s="3">
        <v>27110</v>
      </c>
      <c r="G8067" s="3" t="str">
        <f t="shared" ref="G8067:G8130" si="126">LEFT(H8067,3)</f>
        <v xml:space="preserve">대구 </v>
      </c>
      <c r="H8067" s="2" t="s">
        <v>28256</v>
      </c>
      <c r="I8067" s="2" t="s">
        <v>643</v>
      </c>
      <c r="J8067" s="2" t="s">
        <v>28255</v>
      </c>
    </row>
    <row r="8068" spans="1:10" x14ac:dyDescent="0.3">
      <c r="A8068" s="3">
        <v>9982</v>
      </c>
      <c r="B8068" s="3">
        <v>5149013062</v>
      </c>
      <c r="C8068" s="2" t="s">
        <v>28266</v>
      </c>
      <c r="D8068" s="2" t="s">
        <v>1</v>
      </c>
      <c r="E8068" s="3" t="s">
        <v>2</v>
      </c>
      <c r="F8068" s="3">
        <v>27290</v>
      </c>
      <c r="G8068" s="3" t="str">
        <f t="shared" si="126"/>
        <v xml:space="preserve">대구 </v>
      </c>
      <c r="H8068" s="2" t="s">
        <v>28268</v>
      </c>
      <c r="I8068" s="2" t="s">
        <v>1859</v>
      </c>
      <c r="J8068" s="2" t="s">
        <v>28267</v>
      </c>
    </row>
    <row r="8069" spans="1:10" x14ac:dyDescent="0.3">
      <c r="A8069" s="3">
        <v>10013</v>
      </c>
      <c r="B8069" s="3">
        <v>5038186321</v>
      </c>
      <c r="C8069" s="2" t="s">
        <v>28351</v>
      </c>
      <c r="D8069" s="2" t="s">
        <v>1</v>
      </c>
      <c r="E8069" s="3" t="s">
        <v>2</v>
      </c>
      <c r="F8069" s="3">
        <v>27290</v>
      </c>
      <c r="G8069" s="3" t="str">
        <f t="shared" si="126"/>
        <v xml:space="preserve">대구 </v>
      </c>
      <c r="H8069" s="2" t="s">
        <v>28353</v>
      </c>
      <c r="I8069" s="2" t="s">
        <v>526</v>
      </c>
      <c r="J8069" s="2" t="s">
        <v>28352</v>
      </c>
    </row>
    <row r="8070" spans="1:10" x14ac:dyDescent="0.3">
      <c r="A8070" s="3">
        <v>10048</v>
      </c>
      <c r="B8070" s="3">
        <v>5038116863</v>
      </c>
      <c r="C8070" s="2" t="s">
        <v>28445</v>
      </c>
      <c r="D8070" s="2" t="s">
        <v>1</v>
      </c>
      <c r="E8070" s="3" t="s">
        <v>2</v>
      </c>
      <c r="F8070" s="3">
        <v>27290</v>
      </c>
      <c r="G8070" s="3" t="str">
        <f t="shared" si="126"/>
        <v xml:space="preserve">대구 </v>
      </c>
      <c r="H8070" s="2" t="s">
        <v>28447</v>
      </c>
      <c r="I8070" s="2" t="s">
        <v>63</v>
      </c>
      <c r="J8070" s="2" t="s">
        <v>28446</v>
      </c>
    </row>
    <row r="8071" spans="1:10" x14ac:dyDescent="0.3">
      <c r="A8071" s="3">
        <v>10050</v>
      </c>
      <c r="B8071" s="3">
        <v>5039611917</v>
      </c>
      <c r="C8071" s="2" t="s">
        <v>28451</v>
      </c>
      <c r="D8071" s="2" t="s">
        <v>1</v>
      </c>
      <c r="E8071" s="3" t="s">
        <v>2</v>
      </c>
      <c r="F8071" s="3">
        <v>27290</v>
      </c>
      <c r="G8071" s="3" t="str">
        <f t="shared" si="126"/>
        <v xml:space="preserve">대구 </v>
      </c>
      <c r="H8071" s="2" t="s">
        <v>28453</v>
      </c>
      <c r="I8071" s="2" t="s">
        <v>1859</v>
      </c>
      <c r="J8071" s="2" t="s">
        <v>28452</v>
      </c>
    </row>
    <row r="8072" spans="1:10" x14ac:dyDescent="0.3">
      <c r="A8072" s="3">
        <v>10051</v>
      </c>
      <c r="B8072" s="3">
        <v>5048101534</v>
      </c>
      <c r="C8072" s="2" t="s">
        <v>28454</v>
      </c>
      <c r="D8072" s="2" t="s">
        <v>1</v>
      </c>
      <c r="E8072" s="3" t="s">
        <v>2</v>
      </c>
      <c r="F8072" s="3">
        <v>27230</v>
      </c>
      <c r="G8072" s="3" t="str">
        <f t="shared" si="126"/>
        <v xml:space="preserve">대구 </v>
      </c>
      <c r="H8072" s="2" t="s">
        <v>28456</v>
      </c>
      <c r="I8072" s="2" t="s">
        <v>1423</v>
      </c>
      <c r="J8072" s="2" t="s">
        <v>28455</v>
      </c>
    </row>
    <row r="8073" spans="1:10" x14ac:dyDescent="0.3">
      <c r="A8073" s="3">
        <v>10085</v>
      </c>
      <c r="B8073" s="3">
        <v>3031293100</v>
      </c>
      <c r="C8073" s="2" t="s">
        <v>28551</v>
      </c>
      <c r="D8073" s="2" t="s">
        <v>1</v>
      </c>
      <c r="E8073" s="3" t="s">
        <v>2</v>
      </c>
      <c r="F8073" s="3">
        <v>27290</v>
      </c>
      <c r="G8073" s="3" t="str">
        <f t="shared" si="126"/>
        <v xml:space="preserve">대구 </v>
      </c>
      <c r="H8073" s="2" t="s">
        <v>28553</v>
      </c>
      <c r="I8073" s="2" t="s">
        <v>393</v>
      </c>
      <c r="J8073" s="2" t="s">
        <v>28552</v>
      </c>
    </row>
    <row r="8074" spans="1:10" x14ac:dyDescent="0.3">
      <c r="A8074" s="3">
        <v>10091</v>
      </c>
      <c r="B8074" s="3">
        <v>5011370799</v>
      </c>
      <c r="C8074" s="2" t="s">
        <v>28564</v>
      </c>
      <c r="D8074" s="2" t="s">
        <v>1</v>
      </c>
      <c r="E8074" s="3" t="s">
        <v>2</v>
      </c>
      <c r="F8074" s="3">
        <v>27110</v>
      </c>
      <c r="G8074" s="3" t="str">
        <f t="shared" si="126"/>
        <v xml:space="preserve">대구 </v>
      </c>
      <c r="H8074" s="2" t="s">
        <v>28566</v>
      </c>
      <c r="I8074" s="2" t="s">
        <v>1040</v>
      </c>
      <c r="J8074" s="2" t="s">
        <v>28565</v>
      </c>
    </row>
    <row r="8075" spans="1:10" x14ac:dyDescent="0.3">
      <c r="A8075" s="3">
        <v>10092</v>
      </c>
      <c r="B8075" s="3">
        <v>5031836486</v>
      </c>
      <c r="C8075" s="2" t="s">
        <v>27961</v>
      </c>
      <c r="D8075" s="2" t="s">
        <v>1</v>
      </c>
      <c r="E8075" s="3" t="s">
        <v>2</v>
      </c>
      <c r="F8075" s="3">
        <v>27290</v>
      </c>
      <c r="G8075" s="3" t="str">
        <f t="shared" si="126"/>
        <v xml:space="preserve">대구 </v>
      </c>
      <c r="H8075" s="2" t="s">
        <v>28568</v>
      </c>
      <c r="I8075" s="2" t="s">
        <v>1234</v>
      </c>
      <c r="J8075" s="2" t="s">
        <v>28567</v>
      </c>
    </row>
    <row r="8076" spans="1:10" x14ac:dyDescent="0.3">
      <c r="A8076" s="3">
        <v>10093</v>
      </c>
      <c r="B8076" s="3">
        <v>5038110869</v>
      </c>
      <c r="C8076" s="2" t="s">
        <v>28569</v>
      </c>
      <c r="D8076" s="2" t="s">
        <v>895</v>
      </c>
      <c r="E8076" s="3" t="s">
        <v>896</v>
      </c>
      <c r="F8076" s="3">
        <v>27290</v>
      </c>
      <c r="G8076" s="3" t="str">
        <f t="shared" si="126"/>
        <v xml:space="preserve">대구 </v>
      </c>
      <c r="H8076" s="2" t="s">
        <v>28571</v>
      </c>
      <c r="I8076" s="2" t="s">
        <v>2849</v>
      </c>
      <c r="J8076" s="2" t="s">
        <v>28570</v>
      </c>
    </row>
    <row r="8077" spans="1:10" x14ac:dyDescent="0.3">
      <c r="A8077" s="3">
        <v>10125</v>
      </c>
      <c r="B8077" s="3">
        <v>5038152078</v>
      </c>
      <c r="C8077" s="2" t="s">
        <v>28653</v>
      </c>
      <c r="D8077" s="2" t="s">
        <v>1</v>
      </c>
      <c r="E8077" s="3" t="s">
        <v>2</v>
      </c>
      <c r="F8077" s="3">
        <v>27170</v>
      </c>
      <c r="G8077" s="3" t="str">
        <f t="shared" si="126"/>
        <v xml:space="preserve">대구 </v>
      </c>
      <c r="H8077" s="2" t="s">
        <v>28655</v>
      </c>
      <c r="I8077" s="2" t="s">
        <v>6614</v>
      </c>
      <c r="J8077" s="2" t="s">
        <v>28654</v>
      </c>
    </row>
    <row r="8078" spans="1:10" x14ac:dyDescent="0.3">
      <c r="A8078" s="3">
        <v>10126</v>
      </c>
      <c r="B8078" s="3">
        <v>5148124780</v>
      </c>
      <c r="C8078" s="2" t="s">
        <v>28656</v>
      </c>
      <c r="D8078" s="2" t="s">
        <v>1</v>
      </c>
      <c r="E8078" s="3" t="s">
        <v>2</v>
      </c>
      <c r="F8078" s="3">
        <v>27290</v>
      </c>
      <c r="G8078" s="3" t="str">
        <f t="shared" si="126"/>
        <v xml:space="preserve">대구 </v>
      </c>
      <c r="H8078" s="2" t="s">
        <v>28658</v>
      </c>
      <c r="I8078" s="2" t="s">
        <v>763</v>
      </c>
      <c r="J8078" s="2" t="s">
        <v>28657</v>
      </c>
    </row>
    <row r="8079" spans="1:10" x14ac:dyDescent="0.3">
      <c r="A8079" s="3">
        <v>10144</v>
      </c>
      <c r="B8079" s="3">
        <v>1298102652</v>
      </c>
      <c r="C8079" s="2" t="s">
        <v>28707</v>
      </c>
      <c r="D8079" s="2" t="s">
        <v>1</v>
      </c>
      <c r="E8079" s="3" t="s">
        <v>2</v>
      </c>
      <c r="F8079" s="3">
        <v>27710</v>
      </c>
      <c r="G8079" s="3" t="str">
        <f t="shared" si="126"/>
        <v xml:space="preserve">대구 </v>
      </c>
      <c r="H8079" s="2" t="s">
        <v>28709</v>
      </c>
      <c r="I8079" s="2" t="s">
        <v>1156</v>
      </c>
      <c r="J8079" s="2" t="s">
        <v>28708</v>
      </c>
    </row>
    <row r="8080" spans="1:10" x14ac:dyDescent="0.3">
      <c r="A8080" s="3">
        <v>10166</v>
      </c>
      <c r="B8080" s="3">
        <v>6218129249</v>
      </c>
      <c r="C8080" s="2" t="s">
        <v>28759</v>
      </c>
      <c r="D8080" s="2" t="s">
        <v>1</v>
      </c>
      <c r="E8080" s="3" t="s">
        <v>2</v>
      </c>
      <c r="F8080" s="3">
        <v>27290</v>
      </c>
      <c r="G8080" s="3" t="str">
        <f t="shared" si="126"/>
        <v xml:space="preserve">대구 </v>
      </c>
      <c r="H8080" s="2" t="s">
        <v>28761</v>
      </c>
      <c r="I8080" s="2" t="s">
        <v>154</v>
      </c>
      <c r="J8080" s="2" t="s">
        <v>28760</v>
      </c>
    </row>
    <row r="8081" spans="1:10" x14ac:dyDescent="0.3">
      <c r="A8081" s="3">
        <v>10193</v>
      </c>
      <c r="B8081" s="3">
        <v>5033696265</v>
      </c>
      <c r="C8081" s="2" t="s">
        <v>28830</v>
      </c>
      <c r="D8081" s="2" t="s">
        <v>1</v>
      </c>
      <c r="E8081" s="3" t="s">
        <v>2</v>
      </c>
      <c r="F8081" s="3">
        <v>27230</v>
      </c>
      <c r="G8081" s="3" t="str">
        <f t="shared" si="126"/>
        <v xml:space="preserve">대구 </v>
      </c>
      <c r="H8081" s="2" t="s">
        <v>28832</v>
      </c>
      <c r="I8081" s="2" t="s">
        <v>1480</v>
      </c>
      <c r="J8081" s="2" t="s">
        <v>28831</v>
      </c>
    </row>
    <row r="8082" spans="1:10" x14ac:dyDescent="0.3">
      <c r="A8082" s="3">
        <v>10195</v>
      </c>
      <c r="B8082" s="3">
        <v>5148127958</v>
      </c>
      <c r="C8082" s="2" t="s">
        <v>28836</v>
      </c>
      <c r="D8082" s="2" t="s">
        <v>1</v>
      </c>
      <c r="E8082" s="3" t="s">
        <v>2</v>
      </c>
      <c r="F8082" s="3">
        <v>27290</v>
      </c>
      <c r="G8082" s="3" t="str">
        <f t="shared" si="126"/>
        <v xml:space="preserve">대구 </v>
      </c>
      <c r="H8082" s="2" t="s">
        <v>28838</v>
      </c>
      <c r="I8082" s="2" t="s">
        <v>635</v>
      </c>
      <c r="J8082" s="2" t="s">
        <v>28837</v>
      </c>
    </row>
    <row r="8083" spans="1:10" x14ac:dyDescent="0.3">
      <c r="A8083" s="3">
        <v>10231</v>
      </c>
      <c r="B8083" s="3">
        <v>5048108880</v>
      </c>
      <c r="C8083" s="2" t="s">
        <v>28932</v>
      </c>
      <c r="D8083" s="2" t="s">
        <v>1</v>
      </c>
      <c r="E8083" s="3" t="s">
        <v>2</v>
      </c>
      <c r="F8083" s="3">
        <v>27230</v>
      </c>
      <c r="G8083" s="3" t="str">
        <f t="shared" si="126"/>
        <v xml:space="preserve">대구 </v>
      </c>
      <c r="H8083" s="2" t="s">
        <v>28934</v>
      </c>
      <c r="I8083" s="2" t="s">
        <v>423</v>
      </c>
      <c r="J8083" s="2" t="s">
        <v>28933</v>
      </c>
    </row>
    <row r="8084" spans="1:10" x14ac:dyDescent="0.3">
      <c r="A8084" s="3">
        <v>10232</v>
      </c>
      <c r="B8084" s="3">
        <v>5148134202</v>
      </c>
      <c r="C8084" s="2" t="s">
        <v>28935</v>
      </c>
      <c r="D8084" s="2" t="s">
        <v>1</v>
      </c>
      <c r="E8084" s="3" t="s">
        <v>2</v>
      </c>
      <c r="F8084" s="3">
        <v>27290</v>
      </c>
      <c r="G8084" s="3" t="str">
        <f t="shared" si="126"/>
        <v xml:space="preserve">대구 </v>
      </c>
      <c r="H8084" s="2" t="s">
        <v>28937</v>
      </c>
      <c r="I8084" s="2" t="s">
        <v>63</v>
      </c>
      <c r="J8084" s="2" t="s">
        <v>28936</v>
      </c>
    </row>
    <row r="8085" spans="1:10" x14ac:dyDescent="0.3">
      <c r="A8085" s="3">
        <v>10244</v>
      </c>
      <c r="B8085" s="3">
        <v>1118118658</v>
      </c>
      <c r="C8085" s="2" t="s">
        <v>28969</v>
      </c>
      <c r="D8085" s="2" t="s">
        <v>1</v>
      </c>
      <c r="E8085" s="3" t="s">
        <v>2</v>
      </c>
      <c r="F8085" s="3">
        <v>27710</v>
      </c>
      <c r="G8085" s="3" t="str">
        <f t="shared" si="126"/>
        <v xml:space="preserve">대구 </v>
      </c>
      <c r="H8085" s="2" t="s">
        <v>28971</v>
      </c>
      <c r="I8085" s="2" t="s">
        <v>260</v>
      </c>
      <c r="J8085" s="2" t="s">
        <v>28970</v>
      </c>
    </row>
    <row r="8086" spans="1:10" x14ac:dyDescent="0.3">
      <c r="A8086" s="3">
        <v>10272</v>
      </c>
      <c r="B8086" s="3">
        <v>5042160640</v>
      </c>
      <c r="C8086" s="2" t="s">
        <v>29041</v>
      </c>
      <c r="D8086" s="2" t="s">
        <v>1</v>
      </c>
      <c r="E8086" s="3" t="s">
        <v>2</v>
      </c>
      <c r="F8086" s="3">
        <v>27170</v>
      </c>
      <c r="G8086" s="3" t="str">
        <f t="shared" si="126"/>
        <v xml:space="preserve">대구 </v>
      </c>
      <c r="H8086" s="2" t="s">
        <v>29043</v>
      </c>
      <c r="I8086" s="2" t="s">
        <v>2130</v>
      </c>
      <c r="J8086" s="2" t="s">
        <v>29042</v>
      </c>
    </row>
    <row r="8087" spans="1:10" x14ac:dyDescent="0.3">
      <c r="A8087" s="3">
        <v>10350</v>
      </c>
      <c r="B8087" s="3">
        <v>5048117604</v>
      </c>
      <c r="C8087" s="2" t="s">
        <v>29260</v>
      </c>
      <c r="D8087" s="2" t="s">
        <v>1</v>
      </c>
      <c r="E8087" s="3" t="s">
        <v>2</v>
      </c>
      <c r="F8087" s="3">
        <v>27230</v>
      </c>
      <c r="G8087" s="3" t="str">
        <f t="shared" si="126"/>
        <v xml:space="preserve">대구 </v>
      </c>
      <c r="H8087" s="2" t="s">
        <v>29262</v>
      </c>
      <c r="I8087" s="2" t="s">
        <v>67</v>
      </c>
      <c r="J8087" s="2" t="s">
        <v>29261</v>
      </c>
    </row>
    <row r="8088" spans="1:10" x14ac:dyDescent="0.3">
      <c r="A8088" s="3">
        <v>10380</v>
      </c>
      <c r="B8088" s="3">
        <v>5018119001</v>
      </c>
      <c r="C8088" s="2" t="s">
        <v>29345</v>
      </c>
      <c r="D8088" s="2" t="s">
        <v>1</v>
      </c>
      <c r="E8088" s="3" t="s">
        <v>2</v>
      </c>
      <c r="F8088" s="3">
        <v>27170</v>
      </c>
      <c r="G8088" s="3" t="str">
        <f t="shared" si="126"/>
        <v xml:space="preserve">대구 </v>
      </c>
      <c r="H8088" s="2" t="s">
        <v>29347</v>
      </c>
      <c r="I8088" s="2" t="s">
        <v>440</v>
      </c>
      <c r="J8088" s="2" t="s">
        <v>29346</v>
      </c>
    </row>
    <row r="8089" spans="1:10" x14ac:dyDescent="0.3">
      <c r="A8089" s="3">
        <v>10383</v>
      </c>
      <c r="B8089" s="3">
        <v>5148117294</v>
      </c>
      <c r="C8089" s="2" t="s">
        <v>29354</v>
      </c>
      <c r="D8089" s="2" t="s">
        <v>1</v>
      </c>
      <c r="E8089" s="3" t="s">
        <v>2</v>
      </c>
      <c r="F8089" s="3">
        <v>27290</v>
      </c>
      <c r="G8089" s="3" t="str">
        <f t="shared" si="126"/>
        <v xml:space="preserve">대구 </v>
      </c>
      <c r="H8089" s="2" t="s">
        <v>29355</v>
      </c>
      <c r="I8089" s="2" t="s">
        <v>176</v>
      </c>
      <c r="J8089" s="2">
        <f>-582-8955</f>
        <v>-9537</v>
      </c>
    </row>
    <row r="8090" spans="1:10" x14ac:dyDescent="0.3">
      <c r="A8090" s="3">
        <v>10450</v>
      </c>
      <c r="B8090" s="3">
        <v>5141956437</v>
      </c>
      <c r="C8090" s="2" t="s">
        <v>29528</v>
      </c>
      <c r="D8090" s="2" t="s">
        <v>1</v>
      </c>
      <c r="E8090" s="3" t="s">
        <v>2</v>
      </c>
      <c r="F8090" s="3">
        <v>27710</v>
      </c>
      <c r="G8090" s="3" t="str">
        <f t="shared" si="126"/>
        <v xml:space="preserve">대구 </v>
      </c>
      <c r="H8090" s="2" t="s">
        <v>29530</v>
      </c>
      <c r="I8090" s="2" t="s">
        <v>828</v>
      </c>
      <c r="J8090" s="2" t="s">
        <v>29529</v>
      </c>
    </row>
    <row r="8091" spans="1:10" x14ac:dyDescent="0.3">
      <c r="A8091" s="3">
        <v>10484</v>
      </c>
      <c r="B8091" s="3">
        <v>5038119671</v>
      </c>
      <c r="C8091" s="2" t="s">
        <v>29620</v>
      </c>
      <c r="D8091" s="2" t="s">
        <v>1</v>
      </c>
      <c r="E8091" s="3" t="s">
        <v>2</v>
      </c>
      <c r="F8091" s="3">
        <v>27170</v>
      </c>
      <c r="G8091" s="3" t="str">
        <f t="shared" si="126"/>
        <v xml:space="preserve">대구 </v>
      </c>
      <c r="H8091" s="2" t="s">
        <v>29622</v>
      </c>
      <c r="I8091" s="2" t="s">
        <v>843</v>
      </c>
      <c r="J8091" s="2" t="s">
        <v>29621</v>
      </c>
    </row>
    <row r="8092" spans="1:10" x14ac:dyDescent="0.3">
      <c r="A8092" s="3">
        <v>10485</v>
      </c>
      <c r="B8092" s="3">
        <v>5038153835</v>
      </c>
      <c r="C8092" s="2" t="s">
        <v>29623</v>
      </c>
      <c r="D8092" s="2" t="s">
        <v>1</v>
      </c>
      <c r="E8092" s="3" t="s">
        <v>2</v>
      </c>
      <c r="F8092" s="3">
        <v>27290</v>
      </c>
      <c r="G8092" s="3" t="str">
        <f t="shared" si="126"/>
        <v xml:space="preserve">대구 </v>
      </c>
      <c r="H8092" s="2" t="s">
        <v>29625</v>
      </c>
      <c r="I8092" s="2" t="s">
        <v>29626</v>
      </c>
      <c r="J8092" s="2" t="s">
        <v>29624</v>
      </c>
    </row>
    <row r="8093" spans="1:10" x14ac:dyDescent="0.3">
      <c r="A8093" s="3">
        <v>10486</v>
      </c>
      <c r="B8093" s="3">
        <v>5048182798</v>
      </c>
      <c r="C8093" s="2" t="s">
        <v>29627</v>
      </c>
      <c r="D8093" s="2" t="s">
        <v>1</v>
      </c>
      <c r="E8093" s="3" t="s">
        <v>2</v>
      </c>
      <c r="F8093" s="3">
        <v>27290</v>
      </c>
      <c r="G8093" s="3" t="str">
        <f t="shared" si="126"/>
        <v xml:space="preserve">대구 </v>
      </c>
      <c r="H8093" s="2" t="s">
        <v>29629</v>
      </c>
      <c r="I8093" s="2" t="s">
        <v>1226</v>
      </c>
      <c r="J8093" s="2" t="s">
        <v>29628</v>
      </c>
    </row>
    <row r="8094" spans="1:10" x14ac:dyDescent="0.3">
      <c r="A8094" s="3">
        <v>10517</v>
      </c>
      <c r="B8094" s="3">
        <v>5033661198</v>
      </c>
      <c r="C8094" s="2" t="s">
        <v>29711</v>
      </c>
      <c r="D8094" s="2" t="s">
        <v>1</v>
      </c>
      <c r="E8094" s="3" t="s">
        <v>2</v>
      </c>
      <c r="F8094" s="3">
        <v>27170</v>
      </c>
      <c r="G8094" s="3" t="str">
        <f t="shared" si="126"/>
        <v xml:space="preserve">대구 </v>
      </c>
      <c r="H8094" s="2" t="s">
        <v>29713</v>
      </c>
      <c r="I8094" s="2" t="s">
        <v>11036</v>
      </c>
      <c r="J8094" s="2" t="s">
        <v>29712</v>
      </c>
    </row>
    <row r="8095" spans="1:10" x14ac:dyDescent="0.3">
      <c r="A8095" s="3">
        <v>10545</v>
      </c>
      <c r="B8095" s="3">
        <v>5018123392</v>
      </c>
      <c r="C8095" s="2" t="s">
        <v>29793</v>
      </c>
      <c r="D8095" s="2" t="s">
        <v>1</v>
      </c>
      <c r="E8095" s="3" t="s">
        <v>2</v>
      </c>
      <c r="F8095" s="3">
        <v>27200</v>
      </c>
      <c r="G8095" s="3" t="str">
        <f t="shared" si="126"/>
        <v xml:space="preserve">대구 </v>
      </c>
      <c r="H8095" s="2" t="s">
        <v>29795</v>
      </c>
      <c r="I8095" s="2" t="s">
        <v>282</v>
      </c>
      <c r="J8095" s="2" t="s">
        <v>29794</v>
      </c>
    </row>
    <row r="8096" spans="1:10" x14ac:dyDescent="0.3">
      <c r="A8096" s="3">
        <v>10548</v>
      </c>
      <c r="B8096" s="3">
        <v>5048109104</v>
      </c>
      <c r="C8096" s="2" t="s">
        <v>29802</v>
      </c>
      <c r="D8096" s="2" t="s">
        <v>1</v>
      </c>
      <c r="E8096" s="3" t="s">
        <v>2</v>
      </c>
      <c r="F8096" s="3">
        <v>27290</v>
      </c>
      <c r="G8096" s="3" t="str">
        <f t="shared" si="126"/>
        <v xml:space="preserve">대구 </v>
      </c>
      <c r="H8096" s="2" t="s">
        <v>29804</v>
      </c>
      <c r="I8096" s="2" t="s">
        <v>1011</v>
      </c>
      <c r="J8096" s="2" t="s">
        <v>29803</v>
      </c>
    </row>
    <row r="8097" spans="1:10" x14ac:dyDescent="0.3">
      <c r="A8097" s="3">
        <v>10583</v>
      </c>
      <c r="B8097" s="3">
        <v>5043293356</v>
      </c>
      <c r="C8097" s="2" t="s">
        <v>29900</v>
      </c>
      <c r="D8097" s="2" t="s">
        <v>1</v>
      </c>
      <c r="E8097" s="3" t="s">
        <v>2</v>
      </c>
      <c r="F8097" s="3">
        <v>27710</v>
      </c>
      <c r="G8097" s="3" t="str">
        <f t="shared" si="126"/>
        <v xml:space="preserve">대구 </v>
      </c>
      <c r="H8097" s="2" t="s">
        <v>29902</v>
      </c>
      <c r="I8097" s="2" t="s">
        <v>393</v>
      </c>
      <c r="J8097" s="2" t="s">
        <v>29901</v>
      </c>
    </row>
    <row r="8098" spans="1:10" x14ac:dyDescent="0.3">
      <c r="A8098" s="3">
        <v>10622</v>
      </c>
      <c r="B8098" s="3">
        <v>5048149727</v>
      </c>
      <c r="C8098" s="2" t="s">
        <v>30002</v>
      </c>
      <c r="D8098" s="2" t="s">
        <v>1</v>
      </c>
      <c r="E8098" s="3" t="s">
        <v>2</v>
      </c>
      <c r="F8098" s="3">
        <v>27290</v>
      </c>
      <c r="G8098" s="3" t="str">
        <f t="shared" si="126"/>
        <v xml:space="preserve">대구 </v>
      </c>
      <c r="H8098" s="2" t="s">
        <v>30004</v>
      </c>
      <c r="I8098" s="2" t="s">
        <v>63</v>
      </c>
      <c r="J8098" s="2" t="s">
        <v>30003</v>
      </c>
    </row>
    <row r="8099" spans="1:10" x14ac:dyDescent="0.3">
      <c r="A8099" s="3">
        <v>10655</v>
      </c>
      <c r="B8099" s="3">
        <v>5043086716</v>
      </c>
      <c r="C8099" s="2" t="s">
        <v>30093</v>
      </c>
      <c r="D8099" s="2" t="s">
        <v>1</v>
      </c>
      <c r="E8099" s="3" t="s">
        <v>2</v>
      </c>
      <c r="F8099" s="3">
        <v>27230</v>
      </c>
      <c r="G8099" s="3" t="str">
        <f t="shared" si="126"/>
        <v xml:space="preserve">대구 </v>
      </c>
      <c r="H8099" s="2" t="s">
        <v>30095</v>
      </c>
      <c r="I8099" s="2" t="s">
        <v>423</v>
      </c>
      <c r="J8099" s="2" t="s">
        <v>30094</v>
      </c>
    </row>
    <row r="8100" spans="1:10" x14ac:dyDescent="0.3">
      <c r="A8100" s="3">
        <v>10656</v>
      </c>
      <c r="B8100" s="3">
        <v>5048134637</v>
      </c>
      <c r="C8100" s="2" t="s">
        <v>30096</v>
      </c>
      <c r="D8100" s="2" t="s">
        <v>1</v>
      </c>
      <c r="E8100" s="3" t="s">
        <v>2</v>
      </c>
      <c r="F8100" s="3">
        <v>27230</v>
      </c>
      <c r="G8100" s="3" t="str">
        <f t="shared" si="126"/>
        <v xml:space="preserve">대구 </v>
      </c>
      <c r="H8100" s="2" t="s">
        <v>30098</v>
      </c>
      <c r="I8100" s="2" t="s">
        <v>1068</v>
      </c>
      <c r="J8100" s="2" t="s">
        <v>30097</v>
      </c>
    </row>
    <row r="8101" spans="1:10" x14ac:dyDescent="0.3">
      <c r="A8101" s="3">
        <v>10657</v>
      </c>
      <c r="B8101" s="3">
        <v>5048146832</v>
      </c>
      <c r="C8101" s="2" t="s">
        <v>30099</v>
      </c>
      <c r="D8101" s="2" t="s">
        <v>1</v>
      </c>
      <c r="E8101" s="3" t="s">
        <v>2</v>
      </c>
      <c r="F8101" s="3">
        <v>27230</v>
      </c>
      <c r="G8101" s="3" t="str">
        <f t="shared" si="126"/>
        <v xml:space="preserve">대구 </v>
      </c>
      <c r="H8101" s="2" t="s">
        <v>30101</v>
      </c>
      <c r="I8101" s="2" t="s">
        <v>63</v>
      </c>
      <c r="J8101" s="2" t="s">
        <v>30100</v>
      </c>
    </row>
    <row r="8102" spans="1:10" x14ac:dyDescent="0.3">
      <c r="A8102" s="3">
        <v>10725</v>
      </c>
      <c r="B8102" s="3">
        <v>5018122073</v>
      </c>
      <c r="C8102" s="2" t="s">
        <v>30277</v>
      </c>
      <c r="D8102" s="2" t="s">
        <v>1</v>
      </c>
      <c r="E8102" s="3" t="s">
        <v>2</v>
      </c>
      <c r="F8102" s="3">
        <v>27110</v>
      </c>
      <c r="G8102" s="3" t="str">
        <f t="shared" si="126"/>
        <v xml:space="preserve">대구 </v>
      </c>
      <c r="H8102" s="2" t="s">
        <v>30279</v>
      </c>
      <c r="I8102" s="2" t="s">
        <v>643</v>
      </c>
      <c r="J8102" s="2" t="s">
        <v>30278</v>
      </c>
    </row>
    <row r="8103" spans="1:10" x14ac:dyDescent="0.3">
      <c r="A8103" s="3">
        <v>10726</v>
      </c>
      <c r="B8103" s="3">
        <v>5028112976</v>
      </c>
      <c r="C8103" s="2" t="s">
        <v>30280</v>
      </c>
      <c r="D8103" s="2" t="s">
        <v>1</v>
      </c>
      <c r="E8103" s="3" t="s">
        <v>2</v>
      </c>
      <c r="F8103" s="3">
        <v>27260</v>
      </c>
      <c r="G8103" s="3" t="str">
        <f t="shared" si="126"/>
        <v xml:space="preserve">대구 </v>
      </c>
      <c r="H8103" s="2" t="s">
        <v>30282</v>
      </c>
      <c r="I8103" s="2" t="s">
        <v>5</v>
      </c>
      <c r="J8103" s="2" t="s">
        <v>30281</v>
      </c>
    </row>
    <row r="8104" spans="1:10" x14ac:dyDescent="0.3">
      <c r="A8104" s="3">
        <v>10728</v>
      </c>
      <c r="B8104" s="3">
        <v>5038131786</v>
      </c>
      <c r="C8104" s="2" t="s">
        <v>30286</v>
      </c>
      <c r="D8104" s="2" t="s">
        <v>1</v>
      </c>
      <c r="E8104" s="3" t="s">
        <v>2</v>
      </c>
      <c r="F8104" s="3">
        <v>27170</v>
      </c>
      <c r="G8104" s="3" t="str">
        <f t="shared" si="126"/>
        <v xml:space="preserve">대구 </v>
      </c>
      <c r="H8104" s="2" t="s">
        <v>30288</v>
      </c>
      <c r="I8104" s="2" t="s">
        <v>8511</v>
      </c>
      <c r="J8104" s="2" t="s">
        <v>30287</v>
      </c>
    </row>
    <row r="8105" spans="1:10" x14ac:dyDescent="0.3">
      <c r="A8105" s="3">
        <v>10761</v>
      </c>
      <c r="B8105" s="3">
        <v>5148119818</v>
      </c>
      <c r="C8105" s="2" t="s">
        <v>30370</v>
      </c>
      <c r="D8105" s="2" t="s">
        <v>1</v>
      </c>
      <c r="E8105" s="3" t="s">
        <v>2</v>
      </c>
      <c r="F8105" s="3">
        <v>27290</v>
      </c>
      <c r="G8105" s="3" t="str">
        <f t="shared" si="126"/>
        <v xml:space="preserve">대구 </v>
      </c>
      <c r="H8105" s="2" t="s">
        <v>30372</v>
      </c>
      <c r="I8105" s="2" t="s">
        <v>5</v>
      </c>
      <c r="J8105" s="2" t="s">
        <v>30371</v>
      </c>
    </row>
    <row r="8106" spans="1:10" x14ac:dyDescent="0.3">
      <c r="A8106" s="3">
        <v>10793</v>
      </c>
      <c r="B8106" s="3">
        <v>5038123573</v>
      </c>
      <c r="C8106" s="2" t="s">
        <v>30457</v>
      </c>
      <c r="D8106" s="2" t="s">
        <v>1</v>
      </c>
      <c r="E8106" s="3" t="s">
        <v>2</v>
      </c>
      <c r="F8106" s="3">
        <v>27290</v>
      </c>
      <c r="G8106" s="3" t="str">
        <f t="shared" si="126"/>
        <v xml:space="preserve">대구 </v>
      </c>
      <c r="H8106" s="2" t="s">
        <v>30459</v>
      </c>
      <c r="I8106" s="2" t="s">
        <v>1190</v>
      </c>
      <c r="J8106" s="2" t="s">
        <v>30458</v>
      </c>
    </row>
    <row r="8107" spans="1:10" x14ac:dyDescent="0.3">
      <c r="A8107" s="3">
        <v>10794</v>
      </c>
      <c r="B8107" s="3">
        <v>5038187295</v>
      </c>
      <c r="C8107" s="2" t="s">
        <v>30460</v>
      </c>
      <c r="D8107" s="2" t="s">
        <v>1</v>
      </c>
      <c r="E8107" s="3" t="s">
        <v>2</v>
      </c>
      <c r="F8107" s="3">
        <v>27170</v>
      </c>
      <c r="G8107" s="3" t="str">
        <f t="shared" si="126"/>
        <v xml:space="preserve">대구 </v>
      </c>
      <c r="H8107" s="2" t="s">
        <v>30462</v>
      </c>
      <c r="I8107" s="2" t="s">
        <v>2862</v>
      </c>
      <c r="J8107" s="2" t="s">
        <v>30461</v>
      </c>
    </row>
    <row r="8108" spans="1:10" x14ac:dyDescent="0.3">
      <c r="A8108" s="3">
        <v>10795</v>
      </c>
      <c r="B8108" s="3">
        <v>5048117695</v>
      </c>
      <c r="C8108" s="2" t="s">
        <v>30463</v>
      </c>
      <c r="D8108" s="2" t="s">
        <v>1</v>
      </c>
      <c r="E8108" s="3" t="s">
        <v>2</v>
      </c>
      <c r="F8108" s="3">
        <v>27230</v>
      </c>
      <c r="G8108" s="3" t="str">
        <f t="shared" si="126"/>
        <v xml:space="preserve">대구 </v>
      </c>
      <c r="H8108" s="2" t="s">
        <v>30465</v>
      </c>
      <c r="I8108" s="2" t="s">
        <v>47</v>
      </c>
      <c r="J8108" s="2" t="s">
        <v>30464</v>
      </c>
    </row>
    <row r="8109" spans="1:10" x14ac:dyDescent="0.3">
      <c r="A8109" s="3">
        <v>10796</v>
      </c>
      <c r="B8109" s="3">
        <v>5048182347</v>
      </c>
      <c r="C8109" s="2" t="s">
        <v>30466</v>
      </c>
      <c r="D8109" s="2" t="s">
        <v>239</v>
      </c>
      <c r="E8109" s="3" t="s">
        <v>240</v>
      </c>
      <c r="F8109" s="3">
        <v>27710</v>
      </c>
      <c r="G8109" s="3" t="str">
        <f t="shared" si="126"/>
        <v xml:space="preserve">대구 </v>
      </c>
      <c r="H8109" s="2" t="s">
        <v>30468</v>
      </c>
      <c r="I8109" s="2" t="s">
        <v>260</v>
      </c>
      <c r="J8109" s="2" t="s">
        <v>30467</v>
      </c>
    </row>
    <row r="8110" spans="1:10" x14ac:dyDescent="0.3">
      <c r="A8110" s="3">
        <v>10820</v>
      </c>
      <c r="B8110" s="3">
        <v>5038178331</v>
      </c>
      <c r="C8110" s="2" t="s">
        <v>30531</v>
      </c>
      <c r="D8110" s="2" t="s">
        <v>1</v>
      </c>
      <c r="E8110" s="3" t="s">
        <v>2</v>
      </c>
      <c r="F8110" s="3">
        <v>27290</v>
      </c>
      <c r="G8110" s="3" t="str">
        <f t="shared" si="126"/>
        <v xml:space="preserve">대구 </v>
      </c>
      <c r="H8110" s="2" t="s">
        <v>30533</v>
      </c>
      <c r="I8110" s="2" t="s">
        <v>1317</v>
      </c>
      <c r="J8110" s="2" t="s">
        <v>30532</v>
      </c>
    </row>
    <row r="8111" spans="1:10" x14ac:dyDescent="0.3">
      <c r="A8111" s="3">
        <v>10861</v>
      </c>
      <c r="B8111" s="3">
        <v>5148121954</v>
      </c>
      <c r="C8111" s="2" t="s">
        <v>30644</v>
      </c>
      <c r="D8111" s="2" t="s">
        <v>1</v>
      </c>
      <c r="E8111" s="3" t="s">
        <v>2</v>
      </c>
      <c r="F8111" s="3">
        <v>27290</v>
      </c>
      <c r="G8111" s="3" t="str">
        <f t="shared" si="126"/>
        <v xml:space="preserve">대구 </v>
      </c>
      <c r="H8111" s="2" t="s">
        <v>30646</v>
      </c>
      <c r="I8111" s="2" t="s">
        <v>357</v>
      </c>
      <c r="J8111" s="2" t="s">
        <v>30645</v>
      </c>
    </row>
    <row r="8112" spans="1:10" x14ac:dyDescent="0.3">
      <c r="A8112" s="3">
        <v>10950</v>
      </c>
      <c r="B8112" s="3">
        <v>5038155338</v>
      </c>
      <c r="C8112" s="2" t="s">
        <v>30876</v>
      </c>
      <c r="D8112" s="2" t="s">
        <v>1</v>
      </c>
      <c r="E8112" s="3" t="s">
        <v>2</v>
      </c>
      <c r="F8112" s="3">
        <v>27290</v>
      </c>
      <c r="G8112" s="3" t="str">
        <f t="shared" si="126"/>
        <v xml:space="preserve">대구 </v>
      </c>
      <c r="H8112" s="2" t="s">
        <v>30878</v>
      </c>
      <c r="I8112" s="2" t="s">
        <v>30879</v>
      </c>
      <c r="J8112" s="2" t="s">
        <v>30877</v>
      </c>
    </row>
    <row r="8113" spans="1:10" x14ac:dyDescent="0.3">
      <c r="A8113" s="3">
        <v>10953</v>
      </c>
      <c r="B8113" s="3">
        <v>5048157678</v>
      </c>
      <c r="C8113" s="2" t="s">
        <v>30886</v>
      </c>
      <c r="D8113" s="2" t="s">
        <v>1</v>
      </c>
      <c r="E8113" s="3" t="s">
        <v>2</v>
      </c>
      <c r="F8113" s="3">
        <v>27230</v>
      </c>
      <c r="G8113" s="3" t="str">
        <f t="shared" si="126"/>
        <v xml:space="preserve">대구 </v>
      </c>
      <c r="H8113" s="2" t="s">
        <v>30888</v>
      </c>
      <c r="I8113" s="2" t="s">
        <v>260</v>
      </c>
      <c r="J8113" s="2" t="s">
        <v>30887</v>
      </c>
    </row>
    <row r="8114" spans="1:10" x14ac:dyDescent="0.3">
      <c r="A8114" s="3">
        <v>10993</v>
      </c>
      <c r="B8114" s="3">
        <v>5028137467</v>
      </c>
      <c r="C8114" s="2" t="s">
        <v>30992</v>
      </c>
      <c r="D8114" s="2" t="s">
        <v>1</v>
      </c>
      <c r="E8114" s="3" t="s">
        <v>2</v>
      </c>
      <c r="F8114" s="3">
        <v>27200</v>
      </c>
      <c r="G8114" s="3" t="str">
        <f t="shared" si="126"/>
        <v xml:space="preserve">대구 </v>
      </c>
      <c r="H8114" s="2" t="s">
        <v>30994</v>
      </c>
      <c r="I8114" s="2" t="s">
        <v>51</v>
      </c>
      <c r="J8114" s="2" t="s">
        <v>30993</v>
      </c>
    </row>
    <row r="8115" spans="1:10" x14ac:dyDescent="0.3">
      <c r="A8115" s="3">
        <v>11055</v>
      </c>
      <c r="B8115" s="3">
        <v>5148109469</v>
      </c>
      <c r="C8115" s="2" t="s">
        <v>31157</v>
      </c>
      <c r="D8115" s="2" t="s">
        <v>471</v>
      </c>
      <c r="E8115" s="3" t="s">
        <v>2</v>
      </c>
      <c r="F8115" s="3">
        <v>27710</v>
      </c>
      <c r="G8115" s="3" t="str">
        <f t="shared" si="126"/>
        <v xml:space="preserve">대구 </v>
      </c>
      <c r="H8115" s="2" t="s">
        <v>31159</v>
      </c>
      <c r="I8115" s="2" t="s">
        <v>2752</v>
      </c>
      <c r="J8115" s="2" t="s">
        <v>31158</v>
      </c>
    </row>
    <row r="8116" spans="1:10" x14ac:dyDescent="0.3">
      <c r="A8116" s="3">
        <v>11104</v>
      </c>
      <c r="B8116" s="3">
        <v>5018113287</v>
      </c>
      <c r="C8116" s="2" t="s">
        <v>31291</v>
      </c>
      <c r="D8116" s="2" t="s">
        <v>1</v>
      </c>
      <c r="E8116" s="3" t="s">
        <v>2</v>
      </c>
      <c r="F8116" s="3">
        <v>27200</v>
      </c>
      <c r="G8116" s="3" t="str">
        <f t="shared" si="126"/>
        <v xml:space="preserve">대구 </v>
      </c>
      <c r="H8116" s="2" t="s">
        <v>31293</v>
      </c>
      <c r="I8116" s="2" t="s">
        <v>737</v>
      </c>
      <c r="J8116" s="2" t="s">
        <v>31292</v>
      </c>
    </row>
    <row r="8117" spans="1:10" x14ac:dyDescent="0.3">
      <c r="A8117" s="3">
        <v>11107</v>
      </c>
      <c r="B8117" s="3">
        <v>5043561215</v>
      </c>
      <c r="C8117" s="2" t="s">
        <v>31300</v>
      </c>
      <c r="D8117" s="2" t="s">
        <v>1</v>
      </c>
      <c r="E8117" s="3" t="s">
        <v>2</v>
      </c>
      <c r="F8117" s="3">
        <v>27230</v>
      </c>
      <c r="G8117" s="3" t="str">
        <f t="shared" si="126"/>
        <v xml:space="preserve">대구 </v>
      </c>
      <c r="H8117" s="2" t="s">
        <v>31302</v>
      </c>
      <c r="I8117" s="2" t="s">
        <v>423</v>
      </c>
      <c r="J8117" s="2" t="s">
        <v>31301</v>
      </c>
    </row>
    <row r="8118" spans="1:10" x14ac:dyDescent="0.3">
      <c r="A8118" s="3">
        <v>11141</v>
      </c>
      <c r="B8118" s="3">
        <v>5038154625</v>
      </c>
      <c r="C8118" s="2" t="s">
        <v>31392</v>
      </c>
      <c r="D8118" s="2" t="s">
        <v>1</v>
      </c>
      <c r="E8118" s="3" t="s">
        <v>2</v>
      </c>
      <c r="F8118" s="3">
        <v>27290</v>
      </c>
      <c r="G8118" s="3" t="str">
        <f t="shared" si="126"/>
        <v xml:space="preserve">대구 </v>
      </c>
      <c r="H8118" s="2" t="s">
        <v>31394</v>
      </c>
      <c r="I8118" s="2" t="s">
        <v>2102</v>
      </c>
      <c r="J8118" s="2" t="s">
        <v>31393</v>
      </c>
    </row>
    <row r="8119" spans="1:10" x14ac:dyDescent="0.3">
      <c r="A8119" s="3">
        <v>11176</v>
      </c>
      <c r="B8119" s="3">
        <v>5028146836</v>
      </c>
      <c r="C8119" s="2" t="s">
        <v>31486</v>
      </c>
      <c r="D8119" s="2" t="s">
        <v>1</v>
      </c>
      <c r="E8119" s="3" t="s">
        <v>2</v>
      </c>
      <c r="F8119" s="3">
        <v>27140</v>
      </c>
      <c r="G8119" s="3" t="str">
        <f t="shared" si="126"/>
        <v xml:space="preserve">대구 </v>
      </c>
      <c r="H8119" s="2" t="s">
        <v>31488</v>
      </c>
      <c r="I8119" s="2" t="s">
        <v>1166</v>
      </c>
      <c r="J8119" s="2" t="s">
        <v>31487</v>
      </c>
    </row>
    <row r="8120" spans="1:10" x14ac:dyDescent="0.3">
      <c r="A8120" s="3">
        <v>11203</v>
      </c>
      <c r="B8120" s="3">
        <v>5028127561</v>
      </c>
      <c r="C8120" s="2" t="s">
        <v>31552</v>
      </c>
      <c r="D8120" s="2" t="s">
        <v>1</v>
      </c>
      <c r="E8120" s="3" t="s">
        <v>2</v>
      </c>
      <c r="F8120" s="3">
        <v>27260</v>
      </c>
      <c r="G8120" s="3" t="str">
        <f t="shared" si="126"/>
        <v xml:space="preserve">대구 </v>
      </c>
      <c r="H8120" s="2" t="s">
        <v>31554</v>
      </c>
      <c r="I8120" s="2" t="s">
        <v>5</v>
      </c>
      <c r="J8120" s="2" t="s">
        <v>31553</v>
      </c>
    </row>
    <row r="8121" spans="1:10" x14ac:dyDescent="0.3">
      <c r="A8121" s="3">
        <v>11207</v>
      </c>
      <c r="B8121" s="3">
        <v>5043074637</v>
      </c>
      <c r="C8121" s="2" t="s">
        <v>31564</v>
      </c>
      <c r="D8121" s="2" t="s">
        <v>1</v>
      </c>
      <c r="E8121" s="3" t="s">
        <v>2</v>
      </c>
      <c r="F8121" s="3">
        <v>27290</v>
      </c>
      <c r="G8121" s="3" t="str">
        <f t="shared" si="126"/>
        <v xml:space="preserve">대구 </v>
      </c>
      <c r="H8121" s="2" t="s">
        <v>31566</v>
      </c>
      <c r="I8121" s="2" t="s">
        <v>63</v>
      </c>
      <c r="J8121" s="2" t="s">
        <v>31565</v>
      </c>
    </row>
    <row r="8122" spans="1:10" x14ac:dyDescent="0.3">
      <c r="A8122" s="3">
        <v>11210</v>
      </c>
      <c r="B8122" s="3">
        <v>5148149272</v>
      </c>
      <c r="C8122" s="2" t="s">
        <v>31574</v>
      </c>
      <c r="D8122" s="2" t="s">
        <v>1</v>
      </c>
      <c r="E8122" s="3" t="s">
        <v>2</v>
      </c>
      <c r="F8122" s="3">
        <v>27290</v>
      </c>
      <c r="G8122" s="3" t="str">
        <f t="shared" si="126"/>
        <v xml:space="preserve">대구 </v>
      </c>
      <c r="H8122" s="2" t="s">
        <v>31576</v>
      </c>
      <c r="I8122" s="2" t="s">
        <v>229</v>
      </c>
      <c r="J8122" s="2" t="s">
        <v>31575</v>
      </c>
    </row>
    <row r="8123" spans="1:10" x14ac:dyDescent="0.3">
      <c r="A8123" s="3">
        <v>11285</v>
      </c>
      <c r="B8123" s="3">
        <v>5038125251</v>
      </c>
      <c r="C8123" s="2" t="s">
        <v>31773</v>
      </c>
      <c r="D8123" s="2" t="s">
        <v>1</v>
      </c>
      <c r="E8123" s="3" t="s">
        <v>2</v>
      </c>
      <c r="F8123" s="3">
        <v>27290</v>
      </c>
      <c r="G8123" s="3" t="str">
        <f t="shared" si="126"/>
        <v xml:space="preserve">대구 </v>
      </c>
      <c r="H8123" s="2" t="s">
        <v>31775</v>
      </c>
      <c r="I8123" s="2" t="s">
        <v>21499</v>
      </c>
      <c r="J8123" s="2" t="s">
        <v>31774</v>
      </c>
    </row>
    <row r="8124" spans="1:10" x14ac:dyDescent="0.3">
      <c r="A8124" s="3">
        <v>11286</v>
      </c>
      <c r="B8124" s="3">
        <v>5148168885</v>
      </c>
      <c r="C8124" s="2" t="s">
        <v>31776</v>
      </c>
      <c r="D8124" s="2" t="s">
        <v>1</v>
      </c>
      <c r="E8124" s="3" t="s">
        <v>2</v>
      </c>
      <c r="F8124" s="3">
        <v>27290</v>
      </c>
      <c r="G8124" s="3" t="str">
        <f t="shared" si="126"/>
        <v xml:space="preserve">대구 </v>
      </c>
      <c r="H8124" s="2" t="s">
        <v>31778</v>
      </c>
      <c r="I8124" s="2" t="s">
        <v>63</v>
      </c>
      <c r="J8124" s="2" t="s">
        <v>31777</v>
      </c>
    </row>
    <row r="8125" spans="1:10" x14ac:dyDescent="0.3">
      <c r="A8125" s="3">
        <v>11363</v>
      </c>
      <c r="B8125" s="3">
        <v>5018123451</v>
      </c>
      <c r="C8125" s="2" t="s">
        <v>31983</v>
      </c>
      <c r="D8125" s="2" t="s">
        <v>1</v>
      </c>
      <c r="E8125" s="3" t="s">
        <v>2</v>
      </c>
      <c r="F8125" s="3">
        <v>27290</v>
      </c>
      <c r="G8125" s="3" t="str">
        <f t="shared" si="126"/>
        <v xml:space="preserve">대구 </v>
      </c>
      <c r="H8125" s="2" t="s">
        <v>31985</v>
      </c>
      <c r="I8125" s="2" t="s">
        <v>1040</v>
      </c>
      <c r="J8125" s="2" t="s">
        <v>31984</v>
      </c>
    </row>
    <row r="8126" spans="1:10" x14ac:dyDescent="0.3">
      <c r="A8126" s="3">
        <v>11407</v>
      </c>
      <c r="B8126" s="3">
        <v>5148133519</v>
      </c>
      <c r="C8126" s="2" t="s">
        <v>32102</v>
      </c>
      <c r="D8126" s="2" t="s">
        <v>1</v>
      </c>
      <c r="E8126" s="3" t="s">
        <v>2</v>
      </c>
      <c r="F8126" s="3">
        <v>27290</v>
      </c>
      <c r="G8126" s="3" t="str">
        <f t="shared" si="126"/>
        <v xml:space="preserve">대구 </v>
      </c>
      <c r="H8126" s="2" t="s">
        <v>32104</v>
      </c>
      <c r="I8126" s="2" t="s">
        <v>63</v>
      </c>
      <c r="J8126" s="2" t="s">
        <v>32103</v>
      </c>
    </row>
    <row r="8127" spans="1:10" x14ac:dyDescent="0.3">
      <c r="A8127" s="3">
        <v>11408</v>
      </c>
      <c r="B8127" s="3">
        <v>5148169278</v>
      </c>
      <c r="C8127" s="2" t="s">
        <v>32105</v>
      </c>
      <c r="D8127" s="2" t="s">
        <v>1</v>
      </c>
      <c r="E8127" s="3" t="s">
        <v>2</v>
      </c>
      <c r="F8127" s="3">
        <v>27290</v>
      </c>
      <c r="G8127" s="3" t="str">
        <f t="shared" si="126"/>
        <v xml:space="preserve">대구 </v>
      </c>
      <c r="H8127" s="2" t="s">
        <v>32107</v>
      </c>
      <c r="I8127" s="2" t="s">
        <v>95</v>
      </c>
      <c r="J8127" s="2" t="s">
        <v>32106</v>
      </c>
    </row>
    <row r="8128" spans="1:10" x14ac:dyDescent="0.3">
      <c r="A8128" s="3">
        <v>11436</v>
      </c>
      <c r="B8128" s="3">
        <v>5042668012</v>
      </c>
      <c r="C8128" s="2" t="s">
        <v>32181</v>
      </c>
      <c r="D8128" s="2" t="s">
        <v>1</v>
      </c>
      <c r="E8128" s="3" t="s">
        <v>2</v>
      </c>
      <c r="F8128" s="3">
        <v>27230</v>
      </c>
      <c r="G8128" s="3" t="str">
        <f t="shared" si="126"/>
        <v xml:space="preserve">대구 </v>
      </c>
      <c r="H8128" s="2" t="s">
        <v>32183</v>
      </c>
      <c r="I8128" s="2" t="s">
        <v>1411</v>
      </c>
      <c r="J8128" s="2" t="s">
        <v>32182</v>
      </c>
    </row>
    <row r="8129" spans="1:10" x14ac:dyDescent="0.3">
      <c r="A8129" s="3">
        <v>11477</v>
      </c>
      <c r="B8129" s="3">
        <v>5038168696</v>
      </c>
      <c r="C8129" s="2" t="s">
        <v>32295</v>
      </c>
      <c r="D8129" s="2" t="s">
        <v>1</v>
      </c>
      <c r="E8129" s="3" t="s">
        <v>2</v>
      </c>
      <c r="F8129" s="3">
        <v>27710</v>
      </c>
      <c r="G8129" s="3" t="str">
        <f t="shared" si="126"/>
        <v xml:space="preserve">대구 </v>
      </c>
      <c r="H8129" s="2" t="s">
        <v>32297</v>
      </c>
      <c r="I8129" s="2" t="s">
        <v>63</v>
      </c>
      <c r="J8129" s="2" t="s">
        <v>32296</v>
      </c>
    </row>
    <row r="8130" spans="1:10" x14ac:dyDescent="0.3">
      <c r="A8130" s="3">
        <v>11478</v>
      </c>
      <c r="B8130" s="3">
        <v>5038181404</v>
      </c>
      <c r="C8130" s="2" t="s">
        <v>32298</v>
      </c>
      <c r="D8130" s="2" t="s">
        <v>1</v>
      </c>
      <c r="E8130" s="3" t="s">
        <v>2</v>
      </c>
      <c r="F8130" s="3">
        <v>27290</v>
      </c>
      <c r="G8130" s="3" t="str">
        <f t="shared" si="126"/>
        <v xml:space="preserve">대구 </v>
      </c>
      <c r="H8130" s="2" t="s">
        <v>10167</v>
      </c>
      <c r="I8130" s="2" t="s">
        <v>14333</v>
      </c>
      <c r="J8130" s="2" t="s">
        <v>32299</v>
      </c>
    </row>
    <row r="8131" spans="1:10" x14ac:dyDescent="0.3">
      <c r="A8131" s="3">
        <v>11480</v>
      </c>
      <c r="B8131" s="3">
        <v>5148116510</v>
      </c>
      <c r="C8131" s="2" t="s">
        <v>32303</v>
      </c>
      <c r="D8131" s="2" t="s">
        <v>1</v>
      </c>
      <c r="E8131" s="3" t="s">
        <v>2</v>
      </c>
      <c r="F8131" s="3">
        <v>27290</v>
      </c>
      <c r="G8131" s="3" t="str">
        <f t="shared" ref="G8131:G8194" si="127">LEFT(H8131,3)</f>
        <v xml:space="preserve">대구 </v>
      </c>
      <c r="H8131" s="2" t="s">
        <v>32305</v>
      </c>
      <c r="I8131" s="2" t="s">
        <v>8000</v>
      </c>
      <c r="J8131" s="2" t="s">
        <v>32304</v>
      </c>
    </row>
    <row r="8132" spans="1:10" x14ac:dyDescent="0.3">
      <c r="A8132" s="3">
        <v>11481</v>
      </c>
      <c r="B8132" s="3">
        <v>5148121541</v>
      </c>
      <c r="C8132" s="2" t="s">
        <v>32306</v>
      </c>
      <c r="D8132" s="2" t="s">
        <v>1</v>
      </c>
      <c r="E8132" s="3" t="s">
        <v>2</v>
      </c>
      <c r="F8132" s="3">
        <v>27710</v>
      </c>
      <c r="G8132" s="3" t="str">
        <f t="shared" si="127"/>
        <v xml:space="preserve">대구 </v>
      </c>
      <c r="H8132" s="2" t="s">
        <v>32308</v>
      </c>
      <c r="I8132" s="2" t="s">
        <v>6693</v>
      </c>
      <c r="J8132" s="2" t="s">
        <v>32307</v>
      </c>
    </row>
    <row r="8133" spans="1:10" x14ac:dyDescent="0.3">
      <c r="A8133" s="3">
        <v>11548</v>
      </c>
      <c r="B8133" s="3">
        <v>5038140927</v>
      </c>
      <c r="C8133" s="2" t="s">
        <v>32487</v>
      </c>
      <c r="D8133" s="2" t="s">
        <v>1</v>
      </c>
      <c r="E8133" s="3" t="s">
        <v>2</v>
      </c>
      <c r="F8133" s="3">
        <v>27290</v>
      </c>
      <c r="G8133" s="3" t="str">
        <f t="shared" si="127"/>
        <v xml:space="preserve">대구 </v>
      </c>
      <c r="H8133" s="2" t="s">
        <v>32489</v>
      </c>
      <c r="I8133" s="2" t="s">
        <v>162</v>
      </c>
      <c r="J8133" s="2" t="s">
        <v>32488</v>
      </c>
    </row>
    <row r="8134" spans="1:10" x14ac:dyDescent="0.3">
      <c r="A8134" s="3">
        <v>11549</v>
      </c>
      <c r="B8134" s="3">
        <v>5043077371</v>
      </c>
      <c r="C8134" s="2" t="s">
        <v>32490</v>
      </c>
      <c r="D8134" s="2" t="s">
        <v>1</v>
      </c>
      <c r="E8134" s="3" t="s">
        <v>2</v>
      </c>
      <c r="F8134" s="3">
        <v>27230</v>
      </c>
      <c r="G8134" s="3" t="str">
        <f t="shared" si="127"/>
        <v xml:space="preserve">대구 </v>
      </c>
      <c r="H8134" s="2" t="s">
        <v>32492</v>
      </c>
      <c r="I8134" s="2" t="s">
        <v>616</v>
      </c>
      <c r="J8134" s="2" t="s">
        <v>32491</v>
      </c>
    </row>
    <row r="8135" spans="1:10" x14ac:dyDescent="0.3">
      <c r="A8135" s="3">
        <v>11584</v>
      </c>
      <c r="B8135" s="3">
        <v>5043087734</v>
      </c>
      <c r="C8135" s="2" t="s">
        <v>32585</v>
      </c>
      <c r="D8135" s="2" t="s">
        <v>1</v>
      </c>
      <c r="E8135" s="3" t="s">
        <v>2</v>
      </c>
      <c r="F8135" s="3">
        <v>27290</v>
      </c>
      <c r="G8135" s="3" t="str">
        <f t="shared" si="127"/>
        <v xml:space="preserve">대구 </v>
      </c>
      <c r="H8135" s="2" t="s">
        <v>32587</v>
      </c>
      <c r="I8135" s="2" t="s">
        <v>5557</v>
      </c>
      <c r="J8135" s="2" t="s">
        <v>32586</v>
      </c>
    </row>
    <row r="8136" spans="1:10" x14ac:dyDescent="0.3">
      <c r="A8136" s="3">
        <v>11646</v>
      </c>
      <c r="B8136" s="3">
        <v>5148124548</v>
      </c>
      <c r="C8136" s="2" t="s">
        <v>32752</v>
      </c>
      <c r="D8136" s="2" t="s">
        <v>1</v>
      </c>
      <c r="E8136" s="3" t="s">
        <v>2</v>
      </c>
      <c r="F8136" s="3">
        <v>27710</v>
      </c>
      <c r="G8136" s="3" t="str">
        <f t="shared" si="127"/>
        <v xml:space="preserve">대구 </v>
      </c>
      <c r="H8136" s="2" t="s">
        <v>32754</v>
      </c>
      <c r="I8136" s="2" t="s">
        <v>63</v>
      </c>
      <c r="J8136" s="2" t="s">
        <v>32753</v>
      </c>
    </row>
    <row r="8137" spans="1:10" x14ac:dyDescent="0.3">
      <c r="A8137" s="3">
        <v>11682</v>
      </c>
      <c r="B8137" s="3">
        <v>5148143870</v>
      </c>
      <c r="C8137" s="2" t="s">
        <v>32852</v>
      </c>
      <c r="D8137" s="2" t="s">
        <v>1</v>
      </c>
      <c r="E8137" s="3" t="s">
        <v>2</v>
      </c>
      <c r="F8137" s="3">
        <v>27140</v>
      </c>
      <c r="G8137" s="3" t="str">
        <f t="shared" si="127"/>
        <v xml:space="preserve">대구 </v>
      </c>
      <c r="H8137" s="2" t="s">
        <v>32854</v>
      </c>
      <c r="I8137" s="2" t="s">
        <v>5557</v>
      </c>
      <c r="J8137" s="2" t="s">
        <v>32853</v>
      </c>
    </row>
    <row r="8138" spans="1:10" x14ac:dyDescent="0.3">
      <c r="A8138" s="3">
        <v>11725</v>
      </c>
      <c r="B8138" s="3">
        <v>5148134575</v>
      </c>
      <c r="C8138" s="2" t="s">
        <v>32960</v>
      </c>
      <c r="D8138" s="2" t="s">
        <v>1</v>
      </c>
      <c r="E8138" s="3" t="s">
        <v>2</v>
      </c>
      <c r="F8138" s="3">
        <v>27290</v>
      </c>
      <c r="G8138" s="3" t="str">
        <f t="shared" si="127"/>
        <v xml:space="preserve">대구 </v>
      </c>
      <c r="H8138" s="2" t="s">
        <v>32962</v>
      </c>
      <c r="I8138" s="2" t="s">
        <v>5557</v>
      </c>
      <c r="J8138" s="2" t="s">
        <v>32961</v>
      </c>
    </row>
    <row r="8139" spans="1:10" x14ac:dyDescent="0.3">
      <c r="A8139" s="3">
        <v>11767</v>
      </c>
      <c r="B8139" s="3">
        <v>5048154900</v>
      </c>
      <c r="C8139" s="2" t="s">
        <v>33063</v>
      </c>
      <c r="D8139" s="2" t="s">
        <v>471</v>
      </c>
      <c r="E8139" s="3" t="s">
        <v>2</v>
      </c>
      <c r="F8139" s="3">
        <v>27710</v>
      </c>
      <c r="G8139" s="3" t="str">
        <f t="shared" si="127"/>
        <v xml:space="preserve">대구 </v>
      </c>
      <c r="H8139" s="2" t="s">
        <v>33065</v>
      </c>
      <c r="I8139" s="2" t="s">
        <v>534</v>
      </c>
      <c r="J8139" s="2" t="s">
        <v>33064</v>
      </c>
    </row>
    <row r="8140" spans="1:10" x14ac:dyDescent="0.3">
      <c r="A8140" s="3">
        <v>11799</v>
      </c>
      <c r="B8140" s="3">
        <v>5150252964</v>
      </c>
      <c r="C8140" s="2" t="s">
        <v>33145</v>
      </c>
      <c r="D8140" s="2" t="s">
        <v>1</v>
      </c>
      <c r="E8140" s="3" t="s">
        <v>2</v>
      </c>
      <c r="F8140" s="3">
        <v>27230</v>
      </c>
      <c r="G8140" s="3" t="str">
        <f t="shared" si="127"/>
        <v xml:space="preserve">대구 </v>
      </c>
      <c r="H8140" s="2" t="s">
        <v>33147</v>
      </c>
      <c r="I8140" s="2" t="s">
        <v>162</v>
      </c>
      <c r="J8140" s="2" t="s">
        <v>33146</v>
      </c>
    </row>
    <row r="8141" spans="1:10" x14ac:dyDescent="0.3">
      <c r="A8141" s="3">
        <v>11819</v>
      </c>
      <c r="B8141" s="3">
        <v>1348172150</v>
      </c>
      <c r="C8141" s="2" t="s">
        <v>33196</v>
      </c>
      <c r="D8141" s="2" t="s">
        <v>1</v>
      </c>
      <c r="E8141" s="3" t="s">
        <v>2</v>
      </c>
      <c r="F8141" s="3">
        <v>27710</v>
      </c>
      <c r="G8141" s="3" t="str">
        <f t="shared" si="127"/>
        <v xml:space="preserve">대구 </v>
      </c>
      <c r="H8141" s="2" t="s">
        <v>33198</v>
      </c>
      <c r="I8141" s="2" t="s">
        <v>260</v>
      </c>
      <c r="J8141" s="2" t="s">
        <v>33197</v>
      </c>
    </row>
    <row r="8142" spans="1:10" x14ac:dyDescent="0.3">
      <c r="A8142" s="3">
        <v>11839</v>
      </c>
      <c r="B8142" s="3">
        <v>5148128980</v>
      </c>
      <c r="C8142" s="2" t="s">
        <v>33249</v>
      </c>
      <c r="D8142" s="2" t="s">
        <v>1</v>
      </c>
      <c r="E8142" s="3" t="s">
        <v>2</v>
      </c>
      <c r="F8142" s="3">
        <v>27290</v>
      </c>
      <c r="G8142" s="3" t="str">
        <f t="shared" si="127"/>
        <v xml:space="preserve">대구 </v>
      </c>
      <c r="H8142" s="2" t="s">
        <v>33251</v>
      </c>
      <c r="I8142" s="2" t="s">
        <v>218</v>
      </c>
      <c r="J8142" s="2" t="s">
        <v>33250</v>
      </c>
    </row>
    <row r="8143" spans="1:10" x14ac:dyDescent="0.3">
      <c r="A8143" s="3">
        <v>11881</v>
      </c>
      <c r="B8143" s="3">
        <v>5040680774</v>
      </c>
      <c r="C8143" s="2" t="s">
        <v>33360</v>
      </c>
      <c r="D8143" s="2" t="s">
        <v>1</v>
      </c>
      <c r="E8143" s="3" t="s">
        <v>2</v>
      </c>
      <c r="F8143" s="3">
        <v>27230</v>
      </c>
      <c r="G8143" s="3" t="str">
        <f t="shared" si="127"/>
        <v xml:space="preserve">대구 </v>
      </c>
      <c r="H8143" s="2" t="s">
        <v>33362</v>
      </c>
      <c r="I8143" s="2" t="s">
        <v>348</v>
      </c>
      <c r="J8143" s="2" t="s">
        <v>33361</v>
      </c>
    </row>
    <row r="8144" spans="1:10" x14ac:dyDescent="0.3">
      <c r="A8144" s="3">
        <v>11882</v>
      </c>
      <c r="B8144" s="3">
        <v>5048154327</v>
      </c>
      <c r="C8144" s="2" t="s">
        <v>33363</v>
      </c>
      <c r="D8144" s="2" t="s">
        <v>1</v>
      </c>
      <c r="E8144" s="3" t="s">
        <v>2</v>
      </c>
      <c r="F8144" s="3">
        <v>27230</v>
      </c>
      <c r="G8144" s="3" t="str">
        <f t="shared" si="127"/>
        <v xml:space="preserve">대구 </v>
      </c>
      <c r="H8144" s="2" t="s">
        <v>15118</v>
      </c>
      <c r="I8144" s="2" t="s">
        <v>512</v>
      </c>
      <c r="J8144" s="2" t="s">
        <v>33364</v>
      </c>
    </row>
    <row r="8145" spans="1:10" x14ac:dyDescent="0.3">
      <c r="A8145" s="3">
        <v>11910</v>
      </c>
      <c r="B8145" s="3">
        <v>5018115780</v>
      </c>
      <c r="C8145" s="2" t="s">
        <v>33430</v>
      </c>
      <c r="D8145" s="2" t="s">
        <v>1</v>
      </c>
      <c r="E8145" s="3" t="s">
        <v>2</v>
      </c>
      <c r="F8145" s="3">
        <v>27260</v>
      </c>
      <c r="G8145" s="3" t="str">
        <f t="shared" si="127"/>
        <v xml:space="preserve">대구 </v>
      </c>
      <c r="H8145" s="2" t="s">
        <v>33432</v>
      </c>
      <c r="I8145" s="2" t="s">
        <v>737</v>
      </c>
      <c r="J8145" s="2" t="s">
        <v>33431</v>
      </c>
    </row>
    <row r="8146" spans="1:10" x14ac:dyDescent="0.3">
      <c r="A8146" s="3">
        <v>11950</v>
      </c>
      <c r="B8146" s="3">
        <v>5148135818</v>
      </c>
      <c r="C8146" s="2" t="s">
        <v>33539</v>
      </c>
      <c r="D8146" s="2" t="s">
        <v>1</v>
      </c>
      <c r="E8146" s="3" t="s">
        <v>2</v>
      </c>
      <c r="F8146" s="3">
        <v>27290</v>
      </c>
      <c r="G8146" s="3" t="str">
        <f t="shared" si="127"/>
        <v xml:space="preserve">대구 </v>
      </c>
      <c r="H8146" s="2" t="s">
        <v>33541</v>
      </c>
      <c r="I8146" s="2" t="s">
        <v>260</v>
      </c>
      <c r="J8146" s="2" t="s">
        <v>33540</v>
      </c>
    </row>
    <row r="8147" spans="1:10" x14ac:dyDescent="0.3">
      <c r="A8147" s="3">
        <v>12016</v>
      </c>
      <c r="B8147" s="3">
        <v>5148140835</v>
      </c>
      <c r="C8147" s="2" t="s">
        <v>33711</v>
      </c>
      <c r="D8147" s="2" t="s">
        <v>1</v>
      </c>
      <c r="E8147" s="3" t="s">
        <v>2</v>
      </c>
      <c r="F8147" s="3">
        <v>27290</v>
      </c>
      <c r="G8147" s="3" t="str">
        <f t="shared" si="127"/>
        <v xml:space="preserve">대구 </v>
      </c>
      <c r="H8147" s="2" t="s">
        <v>33713</v>
      </c>
      <c r="I8147" s="2" t="s">
        <v>63</v>
      </c>
      <c r="J8147" s="2" t="s">
        <v>33712</v>
      </c>
    </row>
    <row r="8148" spans="1:10" x14ac:dyDescent="0.3">
      <c r="A8148" s="3">
        <v>12019</v>
      </c>
      <c r="B8148" s="3">
        <v>6158104826</v>
      </c>
      <c r="C8148" s="2" t="s">
        <v>33720</v>
      </c>
      <c r="D8148" s="2" t="s">
        <v>1</v>
      </c>
      <c r="E8148" s="3" t="s">
        <v>2</v>
      </c>
      <c r="F8148" s="3">
        <v>27710</v>
      </c>
      <c r="G8148" s="3" t="str">
        <f t="shared" si="127"/>
        <v xml:space="preserve">대구 </v>
      </c>
      <c r="H8148" s="2" t="s">
        <v>33722</v>
      </c>
      <c r="I8148" s="2" t="s">
        <v>47</v>
      </c>
      <c r="J8148" s="2" t="s">
        <v>33721</v>
      </c>
    </row>
    <row r="8149" spans="1:10" x14ac:dyDescent="0.3">
      <c r="A8149" s="3">
        <v>12050</v>
      </c>
      <c r="B8149" s="3">
        <v>5028148101</v>
      </c>
      <c r="C8149" s="2" t="s">
        <v>33803</v>
      </c>
      <c r="D8149" s="2" t="s">
        <v>1</v>
      </c>
      <c r="E8149" s="3" t="s">
        <v>2</v>
      </c>
      <c r="F8149" s="3">
        <v>27230</v>
      </c>
      <c r="G8149" s="3" t="str">
        <f t="shared" si="127"/>
        <v xml:space="preserve">대구 </v>
      </c>
      <c r="H8149" s="2" t="s">
        <v>33805</v>
      </c>
      <c r="I8149" s="2" t="s">
        <v>451</v>
      </c>
      <c r="J8149" s="2" t="s">
        <v>33804</v>
      </c>
    </row>
    <row r="8150" spans="1:10" x14ac:dyDescent="0.3">
      <c r="A8150" s="3">
        <v>12051</v>
      </c>
      <c r="B8150" s="3">
        <v>5038171793</v>
      </c>
      <c r="C8150" s="2" t="s">
        <v>33806</v>
      </c>
      <c r="D8150" s="2" t="s">
        <v>1</v>
      </c>
      <c r="E8150" s="3" t="s">
        <v>2</v>
      </c>
      <c r="F8150" s="3">
        <v>27290</v>
      </c>
      <c r="G8150" s="3" t="str">
        <f t="shared" si="127"/>
        <v xml:space="preserve">대구 </v>
      </c>
      <c r="H8150" s="2" t="s">
        <v>33808</v>
      </c>
      <c r="I8150" s="2" t="s">
        <v>99</v>
      </c>
      <c r="J8150" s="2" t="s">
        <v>33807</v>
      </c>
    </row>
    <row r="8151" spans="1:10" x14ac:dyDescent="0.3">
      <c r="A8151" s="3">
        <v>12116</v>
      </c>
      <c r="B8151" s="3">
        <v>5034277411</v>
      </c>
      <c r="C8151" s="2" t="s">
        <v>33975</v>
      </c>
      <c r="D8151" s="2" t="s">
        <v>1</v>
      </c>
      <c r="E8151" s="3" t="s">
        <v>2</v>
      </c>
      <c r="F8151" s="3">
        <v>27290</v>
      </c>
      <c r="G8151" s="3" t="str">
        <f t="shared" si="127"/>
        <v xml:space="preserve">대구 </v>
      </c>
      <c r="H8151" s="2" t="s">
        <v>33977</v>
      </c>
      <c r="I8151" s="2" t="s">
        <v>1411</v>
      </c>
      <c r="J8151" s="2" t="s">
        <v>33976</v>
      </c>
    </row>
    <row r="8152" spans="1:10" x14ac:dyDescent="0.3">
      <c r="A8152" s="3">
        <v>12146</v>
      </c>
      <c r="B8152" s="3">
        <v>5038140382</v>
      </c>
      <c r="C8152" s="2" t="s">
        <v>34060</v>
      </c>
      <c r="D8152" s="2" t="s">
        <v>1</v>
      </c>
      <c r="E8152" s="3" t="s">
        <v>2</v>
      </c>
      <c r="F8152" s="3">
        <v>27710</v>
      </c>
      <c r="G8152" s="3" t="str">
        <f t="shared" si="127"/>
        <v xml:space="preserve">대구 </v>
      </c>
      <c r="H8152" s="2" t="s">
        <v>34062</v>
      </c>
      <c r="I8152" s="2" t="s">
        <v>5</v>
      </c>
      <c r="J8152" s="2" t="s">
        <v>34061</v>
      </c>
    </row>
    <row r="8153" spans="1:10" x14ac:dyDescent="0.3">
      <c r="A8153" s="3">
        <v>12186</v>
      </c>
      <c r="B8153" s="3">
        <v>5148126997</v>
      </c>
      <c r="C8153" s="2" t="s">
        <v>34164</v>
      </c>
      <c r="D8153" s="2" t="s">
        <v>1</v>
      </c>
      <c r="E8153" s="3" t="s">
        <v>2</v>
      </c>
      <c r="F8153" s="3">
        <v>27290</v>
      </c>
      <c r="G8153" s="3" t="str">
        <f t="shared" si="127"/>
        <v xml:space="preserve">대구 </v>
      </c>
      <c r="H8153" s="2" t="s">
        <v>34166</v>
      </c>
      <c r="I8153" s="2" t="s">
        <v>63</v>
      </c>
      <c r="J8153" s="2" t="s">
        <v>34165</v>
      </c>
    </row>
    <row r="8154" spans="1:10" x14ac:dyDescent="0.3">
      <c r="A8154" s="3">
        <v>12320</v>
      </c>
      <c r="B8154" s="3">
        <v>5038179776</v>
      </c>
      <c r="C8154" s="2" t="s">
        <v>11614</v>
      </c>
      <c r="D8154" s="2" t="s">
        <v>1</v>
      </c>
      <c r="E8154" s="3" t="s">
        <v>2</v>
      </c>
      <c r="F8154" s="3">
        <v>27290</v>
      </c>
      <c r="G8154" s="3" t="str">
        <f t="shared" si="127"/>
        <v xml:space="preserve">대구 </v>
      </c>
      <c r="H8154" s="2" t="s">
        <v>4109</v>
      </c>
      <c r="I8154" s="2" t="s">
        <v>13</v>
      </c>
      <c r="J8154" s="2" t="s">
        <v>34533</v>
      </c>
    </row>
    <row r="8155" spans="1:10" x14ac:dyDescent="0.3">
      <c r="A8155" s="3">
        <v>12323</v>
      </c>
      <c r="B8155" s="3">
        <v>5148132960</v>
      </c>
      <c r="C8155" s="2" t="s">
        <v>34540</v>
      </c>
      <c r="D8155" s="2" t="s">
        <v>1</v>
      </c>
      <c r="E8155" s="3" t="s">
        <v>2</v>
      </c>
      <c r="F8155" s="3">
        <v>27290</v>
      </c>
      <c r="G8155" s="3" t="str">
        <f t="shared" si="127"/>
        <v xml:space="preserve">대구 </v>
      </c>
      <c r="H8155" s="2" t="s">
        <v>34542</v>
      </c>
      <c r="I8155" s="2" t="s">
        <v>21499</v>
      </c>
      <c r="J8155" s="2" t="s">
        <v>34541</v>
      </c>
    </row>
    <row r="8156" spans="1:10" x14ac:dyDescent="0.3">
      <c r="A8156" s="3">
        <v>12376</v>
      </c>
      <c r="B8156" s="3">
        <v>5038134202</v>
      </c>
      <c r="C8156" s="2" t="s">
        <v>34689</v>
      </c>
      <c r="D8156" s="2" t="s">
        <v>1</v>
      </c>
      <c r="E8156" s="3" t="s">
        <v>2</v>
      </c>
      <c r="F8156" s="3">
        <v>27710</v>
      </c>
      <c r="G8156" s="3" t="str">
        <f t="shared" si="127"/>
        <v xml:space="preserve">대구 </v>
      </c>
      <c r="H8156" s="2" t="s">
        <v>34691</v>
      </c>
      <c r="I8156" s="2" t="s">
        <v>63</v>
      </c>
      <c r="J8156" s="2" t="s">
        <v>34690</v>
      </c>
    </row>
    <row r="8157" spans="1:10" x14ac:dyDescent="0.3">
      <c r="A8157" s="3">
        <v>12379</v>
      </c>
      <c r="B8157" s="3">
        <v>5148137062</v>
      </c>
      <c r="C8157" s="2" t="s">
        <v>34698</v>
      </c>
      <c r="D8157" s="2" t="s">
        <v>1</v>
      </c>
      <c r="E8157" s="3" t="s">
        <v>2</v>
      </c>
      <c r="F8157" s="3">
        <v>27290</v>
      </c>
      <c r="G8157" s="3" t="str">
        <f t="shared" si="127"/>
        <v xml:space="preserve">대구 </v>
      </c>
      <c r="H8157" s="2" t="s">
        <v>4109</v>
      </c>
      <c r="I8157" s="2" t="s">
        <v>13</v>
      </c>
      <c r="J8157" s="2" t="s">
        <v>34699</v>
      </c>
    </row>
    <row r="8158" spans="1:10" x14ac:dyDescent="0.3">
      <c r="A8158" s="3">
        <v>12416</v>
      </c>
      <c r="B8158" s="3">
        <v>5020956717</v>
      </c>
      <c r="C8158" s="2" t="s">
        <v>34800</v>
      </c>
      <c r="D8158" s="2" t="s">
        <v>1</v>
      </c>
      <c r="E8158" s="3" t="s">
        <v>2</v>
      </c>
      <c r="F8158" s="3">
        <v>27260</v>
      </c>
      <c r="G8158" s="3" t="str">
        <f t="shared" si="127"/>
        <v xml:space="preserve">대구 </v>
      </c>
      <c r="H8158" s="2" t="s">
        <v>34802</v>
      </c>
      <c r="I8158" s="2" t="s">
        <v>2429</v>
      </c>
      <c r="J8158" s="2" t="s">
        <v>34801</v>
      </c>
    </row>
    <row r="8159" spans="1:10" x14ac:dyDescent="0.3">
      <c r="A8159" s="3">
        <v>12417</v>
      </c>
      <c r="B8159" s="3">
        <v>5028110624</v>
      </c>
      <c r="C8159" s="2" t="s">
        <v>34803</v>
      </c>
      <c r="D8159" s="2" t="s">
        <v>1</v>
      </c>
      <c r="E8159" s="3" t="s">
        <v>2</v>
      </c>
      <c r="F8159" s="3">
        <v>27140</v>
      </c>
      <c r="G8159" s="3" t="str">
        <f t="shared" si="127"/>
        <v xml:space="preserve">대구 </v>
      </c>
      <c r="H8159" s="2" t="s">
        <v>34805</v>
      </c>
      <c r="I8159" s="2" t="s">
        <v>597</v>
      </c>
      <c r="J8159" s="2" t="s">
        <v>34804</v>
      </c>
    </row>
    <row r="8160" spans="1:10" x14ac:dyDescent="0.3">
      <c r="A8160" s="3">
        <v>12418</v>
      </c>
      <c r="B8160" s="3">
        <v>5038105158</v>
      </c>
      <c r="C8160" s="2" t="s">
        <v>34806</v>
      </c>
      <c r="D8160" s="2" t="s">
        <v>1</v>
      </c>
      <c r="E8160" s="3" t="s">
        <v>2</v>
      </c>
      <c r="F8160" s="3">
        <v>27170</v>
      </c>
      <c r="G8160" s="3" t="str">
        <f t="shared" si="127"/>
        <v xml:space="preserve">대구 </v>
      </c>
      <c r="H8160" s="2" t="s">
        <v>34808</v>
      </c>
      <c r="I8160" s="2" t="s">
        <v>2130</v>
      </c>
      <c r="J8160" s="2" t="s">
        <v>34807</v>
      </c>
    </row>
    <row r="8161" spans="1:10" x14ac:dyDescent="0.3">
      <c r="A8161" s="3">
        <v>12421</v>
      </c>
      <c r="B8161" s="3">
        <v>5148123699</v>
      </c>
      <c r="C8161" s="2" t="s">
        <v>34815</v>
      </c>
      <c r="D8161" s="2" t="s">
        <v>1</v>
      </c>
      <c r="E8161" s="3" t="s">
        <v>2</v>
      </c>
      <c r="F8161" s="3">
        <v>27290</v>
      </c>
      <c r="G8161" s="3" t="str">
        <f t="shared" si="127"/>
        <v xml:space="preserve">대구 </v>
      </c>
      <c r="H8161" s="2" t="s">
        <v>34817</v>
      </c>
      <c r="I8161" s="2" t="s">
        <v>63</v>
      </c>
      <c r="J8161" s="2" t="s">
        <v>34816</v>
      </c>
    </row>
    <row r="8162" spans="1:10" x14ac:dyDescent="0.3">
      <c r="A8162" s="3">
        <v>12493</v>
      </c>
      <c r="B8162" s="3">
        <v>5048169849</v>
      </c>
      <c r="C8162" s="2" t="s">
        <v>35011</v>
      </c>
      <c r="D8162" s="2" t="s">
        <v>1</v>
      </c>
      <c r="E8162" s="3" t="s">
        <v>2</v>
      </c>
      <c r="F8162" s="3">
        <v>27230</v>
      </c>
      <c r="G8162" s="3" t="str">
        <f t="shared" si="127"/>
        <v xml:space="preserve">대구 </v>
      </c>
      <c r="H8162" s="2" t="s">
        <v>35013</v>
      </c>
      <c r="I8162" s="2" t="s">
        <v>202</v>
      </c>
      <c r="J8162" s="2" t="s">
        <v>35012</v>
      </c>
    </row>
    <row r="8163" spans="1:10" x14ac:dyDescent="0.3">
      <c r="A8163" s="3">
        <v>12567</v>
      </c>
      <c r="B8163" s="3">
        <v>5043375317</v>
      </c>
      <c r="C8163" s="2" t="s">
        <v>35205</v>
      </c>
      <c r="D8163" s="2" t="s">
        <v>1</v>
      </c>
      <c r="E8163" s="3" t="s">
        <v>2</v>
      </c>
      <c r="F8163" s="3">
        <v>27710</v>
      </c>
      <c r="G8163" s="3" t="str">
        <f t="shared" si="127"/>
        <v xml:space="preserve">대구 </v>
      </c>
      <c r="H8163" s="2" t="s">
        <v>35207</v>
      </c>
      <c r="I8163" s="2" t="s">
        <v>393</v>
      </c>
      <c r="J8163" s="2" t="s">
        <v>35206</v>
      </c>
    </row>
    <row r="8164" spans="1:10" x14ac:dyDescent="0.3">
      <c r="A8164" s="3">
        <v>12569</v>
      </c>
      <c r="B8164" s="3">
        <v>5148139094</v>
      </c>
      <c r="C8164" s="2" t="s">
        <v>35211</v>
      </c>
      <c r="D8164" s="2" t="s">
        <v>1</v>
      </c>
      <c r="E8164" s="3" t="s">
        <v>2</v>
      </c>
      <c r="F8164" s="3">
        <v>27290</v>
      </c>
      <c r="G8164" s="3" t="str">
        <f t="shared" si="127"/>
        <v xml:space="preserve">대구 </v>
      </c>
      <c r="H8164" s="2" t="s">
        <v>35213</v>
      </c>
      <c r="I8164" s="2" t="s">
        <v>2882</v>
      </c>
      <c r="J8164" s="2" t="s">
        <v>35212</v>
      </c>
    </row>
    <row r="8165" spans="1:10" x14ac:dyDescent="0.3">
      <c r="A8165" s="3">
        <v>12643</v>
      </c>
      <c r="B8165" s="3">
        <v>5018108746</v>
      </c>
      <c r="C8165" s="2" t="s">
        <v>35415</v>
      </c>
      <c r="D8165" s="2" t="s">
        <v>1</v>
      </c>
      <c r="E8165" s="3" t="s">
        <v>2</v>
      </c>
      <c r="F8165" s="3">
        <v>27110</v>
      </c>
      <c r="G8165" s="3" t="str">
        <f t="shared" si="127"/>
        <v xml:space="preserve">대구 </v>
      </c>
      <c r="H8165" s="2" t="s">
        <v>35417</v>
      </c>
      <c r="I8165" s="2" t="s">
        <v>5</v>
      </c>
      <c r="J8165" s="2" t="s">
        <v>35416</v>
      </c>
    </row>
    <row r="8166" spans="1:10" x14ac:dyDescent="0.3">
      <c r="A8166" s="3">
        <v>12677</v>
      </c>
      <c r="B8166" s="3">
        <v>5038116505</v>
      </c>
      <c r="C8166" s="2" t="s">
        <v>35514</v>
      </c>
      <c r="D8166" s="2" t="s">
        <v>1</v>
      </c>
      <c r="E8166" s="3" t="s">
        <v>2</v>
      </c>
      <c r="F8166" s="3">
        <v>27290</v>
      </c>
      <c r="G8166" s="3" t="str">
        <f t="shared" si="127"/>
        <v xml:space="preserve">대구 </v>
      </c>
      <c r="H8166" s="2" t="s">
        <v>35516</v>
      </c>
      <c r="I8166" s="2" t="s">
        <v>2130</v>
      </c>
      <c r="J8166" s="2" t="s">
        <v>35515</v>
      </c>
    </row>
    <row r="8167" spans="1:10" x14ac:dyDescent="0.3">
      <c r="A8167" s="3">
        <v>12757</v>
      </c>
      <c r="B8167" s="3">
        <v>5023464562</v>
      </c>
      <c r="C8167" s="2" t="s">
        <v>35730</v>
      </c>
      <c r="D8167" s="2" t="s">
        <v>1</v>
      </c>
      <c r="E8167" s="3" t="s">
        <v>2</v>
      </c>
      <c r="F8167" s="3">
        <v>27140</v>
      </c>
      <c r="G8167" s="3" t="str">
        <f t="shared" si="127"/>
        <v xml:space="preserve">대구 </v>
      </c>
      <c r="H8167" s="2" t="s">
        <v>35732</v>
      </c>
      <c r="I8167" s="2" t="s">
        <v>763</v>
      </c>
      <c r="J8167" s="2" t="s">
        <v>35731</v>
      </c>
    </row>
    <row r="8168" spans="1:10" x14ac:dyDescent="0.3">
      <c r="A8168" s="3">
        <v>12802</v>
      </c>
      <c r="B8168" s="3">
        <v>5038115151</v>
      </c>
      <c r="C8168" s="2" t="s">
        <v>35849</v>
      </c>
      <c r="D8168" s="2" t="s">
        <v>1</v>
      </c>
      <c r="E8168" s="3" t="s">
        <v>2</v>
      </c>
      <c r="F8168" s="3">
        <v>27290</v>
      </c>
      <c r="G8168" s="3" t="str">
        <f t="shared" si="127"/>
        <v xml:space="preserve">대구 </v>
      </c>
      <c r="H8168" s="2" t="s">
        <v>35851</v>
      </c>
      <c r="I8168" s="2" t="s">
        <v>2447</v>
      </c>
      <c r="J8168" s="2" t="s">
        <v>35850</v>
      </c>
    </row>
    <row r="8169" spans="1:10" x14ac:dyDescent="0.3">
      <c r="A8169" s="3">
        <v>12860</v>
      </c>
      <c r="B8169" s="3">
        <v>5038156429</v>
      </c>
      <c r="C8169" s="2" t="s">
        <v>36003</v>
      </c>
      <c r="D8169" s="2" t="s">
        <v>1</v>
      </c>
      <c r="E8169" s="3" t="s">
        <v>2</v>
      </c>
      <c r="F8169" s="3">
        <v>27290</v>
      </c>
      <c r="G8169" s="3" t="str">
        <f t="shared" si="127"/>
        <v xml:space="preserve">대구 </v>
      </c>
      <c r="H8169" s="2" t="s">
        <v>36005</v>
      </c>
      <c r="I8169" s="2" t="s">
        <v>2862</v>
      </c>
      <c r="J8169" s="2" t="s">
        <v>36004</v>
      </c>
    </row>
    <row r="8170" spans="1:10" x14ac:dyDescent="0.3">
      <c r="A8170" s="3">
        <v>12863</v>
      </c>
      <c r="B8170" s="3">
        <v>5148149739</v>
      </c>
      <c r="C8170" s="2" t="s">
        <v>36012</v>
      </c>
      <c r="D8170" s="2" t="s">
        <v>1</v>
      </c>
      <c r="E8170" s="3" t="s">
        <v>2</v>
      </c>
      <c r="F8170" s="3">
        <v>27290</v>
      </c>
      <c r="G8170" s="3" t="str">
        <f t="shared" si="127"/>
        <v xml:space="preserve">대구 </v>
      </c>
      <c r="H8170" s="2" t="s">
        <v>36014</v>
      </c>
      <c r="I8170" s="2" t="s">
        <v>9965</v>
      </c>
      <c r="J8170" s="2" t="s">
        <v>36013</v>
      </c>
    </row>
    <row r="8171" spans="1:10" x14ac:dyDescent="0.3">
      <c r="A8171" s="3">
        <v>12983</v>
      </c>
      <c r="B8171" s="3">
        <v>5022470920</v>
      </c>
      <c r="C8171" s="2" t="s">
        <v>36317</v>
      </c>
      <c r="D8171" s="2" t="s">
        <v>1</v>
      </c>
      <c r="E8171" s="3" t="s">
        <v>2</v>
      </c>
      <c r="F8171" s="3">
        <v>27710</v>
      </c>
      <c r="G8171" s="3" t="str">
        <f t="shared" si="127"/>
        <v xml:space="preserve">대구 </v>
      </c>
      <c r="H8171" s="2" t="s">
        <v>36319</v>
      </c>
      <c r="I8171" s="2" t="s">
        <v>34960</v>
      </c>
      <c r="J8171" s="2" t="s">
        <v>36318</v>
      </c>
    </row>
    <row r="8172" spans="1:10" x14ac:dyDescent="0.3">
      <c r="A8172" s="3">
        <v>12984</v>
      </c>
      <c r="B8172" s="3">
        <v>5038109396</v>
      </c>
      <c r="C8172" s="2" t="s">
        <v>36320</v>
      </c>
      <c r="D8172" s="2" t="s">
        <v>1</v>
      </c>
      <c r="E8172" s="3" t="s">
        <v>2</v>
      </c>
      <c r="F8172" s="3">
        <v>27290</v>
      </c>
      <c r="G8172" s="3" t="str">
        <f t="shared" si="127"/>
        <v xml:space="preserve">대구 </v>
      </c>
      <c r="H8172" s="2" t="s">
        <v>36322</v>
      </c>
      <c r="I8172" s="2" t="s">
        <v>233</v>
      </c>
      <c r="J8172" s="2" t="s">
        <v>36321</v>
      </c>
    </row>
    <row r="8173" spans="1:10" x14ac:dyDescent="0.3">
      <c r="A8173" s="3">
        <v>12985</v>
      </c>
      <c r="B8173" s="3">
        <v>5038127768</v>
      </c>
      <c r="C8173" s="2" t="s">
        <v>36323</v>
      </c>
      <c r="D8173" s="2" t="s">
        <v>1</v>
      </c>
      <c r="E8173" s="3" t="s">
        <v>2</v>
      </c>
      <c r="F8173" s="3">
        <v>27230</v>
      </c>
      <c r="G8173" s="3" t="str">
        <f t="shared" si="127"/>
        <v xml:space="preserve">대구 </v>
      </c>
      <c r="H8173" s="2" t="s">
        <v>19882</v>
      </c>
      <c r="I8173" s="2" t="s">
        <v>440</v>
      </c>
      <c r="J8173" s="2" t="s">
        <v>36324</v>
      </c>
    </row>
    <row r="8174" spans="1:10" x14ac:dyDescent="0.3">
      <c r="A8174" s="3">
        <v>13019</v>
      </c>
      <c r="B8174" s="3">
        <v>5020630981</v>
      </c>
      <c r="C8174" s="2" t="s">
        <v>36415</v>
      </c>
      <c r="D8174" s="2" t="s">
        <v>1</v>
      </c>
      <c r="E8174" s="3" t="s">
        <v>2</v>
      </c>
      <c r="F8174" s="3">
        <v>27260</v>
      </c>
      <c r="G8174" s="3" t="str">
        <f t="shared" si="127"/>
        <v xml:space="preserve">대구 </v>
      </c>
      <c r="H8174" s="2" t="s">
        <v>36417</v>
      </c>
      <c r="I8174" s="2" t="s">
        <v>2687</v>
      </c>
      <c r="J8174" s="2" t="s">
        <v>36416</v>
      </c>
    </row>
    <row r="8175" spans="1:10" x14ac:dyDescent="0.3">
      <c r="A8175" s="3">
        <v>13020</v>
      </c>
      <c r="B8175" s="3">
        <v>5038109057</v>
      </c>
      <c r="C8175" s="2" t="s">
        <v>36418</v>
      </c>
      <c r="D8175" s="2" t="s">
        <v>1</v>
      </c>
      <c r="E8175" s="3" t="s">
        <v>2</v>
      </c>
      <c r="F8175" s="3">
        <v>27290</v>
      </c>
      <c r="G8175" s="3" t="str">
        <f t="shared" si="127"/>
        <v xml:space="preserve">대구 </v>
      </c>
      <c r="H8175" s="2" t="s">
        <v>36420</v>
      </c>
      <c r="I8175" s="2" t="s">
        <v>489</v>
      </c>
      <c r="J8175" s="2" t="s">
        <v>36419</v>
      </c>
    </row>
    <row r="8176" spans="1:10" x14ac:dyDescent="0.3">
      <c r="A8176" s="3">
        <v>13066</v>
      </c>
      <c r="B8176" s="3">
        <v>5028151514</v>
      </c>
      <c r="C8176" s="2" t="s">
        <v>36540</v>
      </c>
      <c r="D8176" s="2" t="s">
        <v>239</v>
      </c>
      <c r="E8176" s="3" t="s">
        <v>240</v>
      </c>
      <c r="F8176" s="3">
        <v>27140</v>
      </c>
      <c r="G8176" s="3" t="str">
        <f t="shared" si="127"/>
        <v xml:space="preserve">대구 </v>
      </c>
      <c r="H8176" s="2" t="s">
        <v>8359</v>
      </c>
      <c r="I8176" s="2" t="s">
        <v>13</v>
      </c>
      <c r="J8176" s="2" t="s">
        <v>36541</v>
      </c>
    </row>
    <row r="8177" spans="1:10" x14ac:dyDescent="0.3">
      <c r="A8177" s="3">
        <v>13069</v>
      </c>
      <c r="B8177" s="3">
        <v>5148143448</v>
      </c>
      <c r="C8177" s="2" t="s">
        <v>36548</v>
      </c>
      <c r="D8177" s="2" t="s">
        <v>1</v>
      </c>
      <c r="E8177" s="3" t="s">
        <v>2</v>
      </c>
      <c r="F8177" s="3">
        <v>27290</v>
      </c>
      <c r="G8177" s="3" t="str">
        <f t="shared" si="127"/>
        <v xml:space="preserve">대구 </v>
      </c>
      <c r="H8177" s="2" t="s">
        <v>36550</v>
      </c>
      <c r="I8177" s="2" t="s">
        <v>593</v>
      </c>
      <c r="J8177" s="2" t="s">
        <v>36549</v>
      </c>
    </row>
    <row r="8178" spans="1:10" x14ac:dyDescent="0.3">
      <c r="A8178" s="3">
        <v>13112</v>
      </c>
      <c r="B8178" s="3">
        <v>5148106763</v>
      </c>
      <c r="C8178" s="2" t="s">
        <v>36669</v>
      </c>
      <c r="D8178" s="2" t="s">
        <v>325</v>
      </c>
      <c r="E8178" s="3" t="s">
        <v>326</v>
      </c>
      <c r="F8178" s="3">
        <v>27710</v>
      </c>
      <c r="G8178" s="3" t="str">
        <f t="shared" si="127"/>
        <v xml:space="preserve">대구 </v>
      </c>
      <c r="H8178" s="2" t="s">
        <v>36671</v>
      </c>
      <c r="I8178" s="2" t="s">
        <v>63</v>
      </c>
      <c r="J8178" s="2" t="s">
        <v>36670</v>
      </c>
    </row>
    <row r="8179" spans="1:10" x14ac:dyDescent="0.3">
      <c r="A8179" s="3">
        <v>13154</v>
      </c>
      <c r="B8179" s="3">
        <v>5038194893</v>
      </c>
      <c r="C8179" s="2" t="s">
        <v>36782</v>
      </c>
      <c r="D8179" s="2" t="s">
        <v>1</v>
      </c>
      <c r="E8179" s="3" t="s">
        <v>2</v>
      </c>
      <c r="F8179" s="3">
        <v>27170</v>
      </c>
      <c r="G8179" s="3" t="str">
        <f t="shared" si="127"/>
        <v xml:space="preserve">대구 </v>
      </c>
      <c r="H8179" s="2" t="s">
        <v>36784</v>
      </c>
      <c r="I8179" s="2" t="s">
        <v>1597</v>
      </c>
      <c r="J8179" s="2" t="s">
        <v>36783</v>
      </c>
    </row>
    <row r="8180" spans="1:10" x14ac:dyDescent="0.3">
      <c r="A8180" s="3">
        <v>13263</v>
      </c>
      <c r="B8180" s="3">
        <v>5028160269</v>
      </c>
      <c r="C8180" s="2" t="s">
        <v>37071</v>
      </c>
      <c r="D8180" s="2" t="s">
        <v>1</v>
      </c>
      <c r="E8180" s="3" t="s">
        <v>2</v>
      </c>
      <c r="F8180" s="3">
        <v>27140</v>
      </c>
      <c r="G8180" s="3" t="str">
        <f t="shared" si="127"/>
        <v xml:space="preserve">대구 </v>
      </c>
      <c r="H8180" s="2" t="s">
        <v>37073</v>
      </c>
      <c r="I8180" s="2" t="s">
        <v>875</v>
      </c>
      <c r="J8180" s="2" t="s">
        <v>37072</v>
      </c>
    </row>
    <row r="8181" spans="1:10" x14ac:dyDescent="0.3">
      <c r="A8181" s="3">
        <v>13264</v>
      </c>
      <c r="B8181" s="3">
        <v>5034162681</v>
      </c>
      <c r="C8181" s="2" t="s">
        <v>37074</v>
      </c>
      <c r="D8181" s="2" t="s">
        <v>1</v>
      </c>
      <c r="E8181" s="3" t="s">
        <v>2</v>
      </c>
      <c r="F8181" s="3">
        <v>27290</v>
      </c>
      <c r="G8181" s="3" t="str">
        <f t="shared" si="127"/>
        <v xml:space="preserve">대구 </v>
      </c>
      <c r="H8181" s="2" t="s">
        <v>37076</v>
      </c>
      <c r="I8181" s="2" t="s">
        <v>1234</v>
      </c>
      <c r="J8181" s="2" t="s">
        <v>37075</v>
      </c>
    </row>
    <row r="8182" spans="1:10" x14ac:dyDescent="0.3">
      <c r="A8182" s="3">
        <v>13303</v>
      </c>
      <c r="B8182" s="3">
        <v>5038117066</v>
      </c>
      <c r="C8182" s="2" t="s">
        <v>37186</v>
      </c>
      <c r="D8182" s="2" t="s">
        <v>1</v>
      </c>
      <c r="E8182" s="3" t="s">
        <v>2</v>
      </c>
      <c r="F8182" s="3">
        <v>27170</v>
      </c>
      <c r="G8182" s="3" t="str">
        <f t="shared" si="127"/>
        <v xml:space="preserve">대구 </v>
      </c>
      <c r="H8182" s="2" t="s">
        <v>37188</v>
      </c>
      <c r="I8182" s="2" t="s">
        <v>2603</v>
      </c>
      <c r="J8182" s="2" t="s">
        <v>37187</v>
      </c>
    </row>
    <row r="8183" spans="1:10" x14ac:dyDescent="0.3">
      <c r="A8183" s="3">
        <v>13394</v>
      </c>
      <c r="B8183" s="3">
        <v>5028124768</v>
      </c>
      <c r="C8183" s="2" t="s">
        <v>37427</v>
      </c>
      <c r="D8183" s="2" t="s">
        <v>1</v>
      </c>
      <c r="E8183" s="3" t="s">
        <v>2</v>
      </c>
      <c r="F8183" s="3">
        <v>27290</v>
      </c>
      <c r="G8183" s="3" t="str">
        <f t="shared" si="127"/>
        <v xml:space="preserve">대구 </v>
      </c>
      <c r="H8183" s="2" t="s">
        <v>37429</v>
      </c>
      <c r="I8183" s="2" t="s">
        <v>952</v>
      </c>
      <c r="J8183" s="2" t="s">
        <v>37428</v>
      </c>
    </row>
    <row r="8184" spans="1:10" x14ac:dyDescent="0.3">
      <c r="A8184" s="3">
        <v>13442</v>
      </c>
      <c r="B8184" s="3">
        <v>5148148934</v>
      </c>
      <c r="C8184" s="2" t="s">
        <v>37561</v>
      </c>
      <c r="D8184" s="2" t="s">
        <v>1</v>
      </c>
      <c r="E8184" s="3" t="s">
        <v>2</v>
      </c>
      <c r="F8184" s="3">
        <v>27290</v>
      </c>
      <c r="G8184" s="3" t="str">
        <f t="shared" si="127"/>
        <v xml:space="preserve">대구 </v>
      </c>
      <c r="H8184" s="2" t="s">
        <v>37563</v>
      </c>
      <c r="I8184" s="2" t="s">
        <v>688</v>
      </c>
      <c r="J8184" s="2" t="s">
        <v>37562</v>
      </c>
    </row>
    <row r="8185" spans="1:10" x14ac:dyDescent="0.3">
      <c r="A8185" s="3">
        <v>13469</v>
      </c>
      <c r="B8185" s="3">
        <v>5038129179</v>
      </c>
      <c r="C8185" s="2" t="s">
        <v>37629</v>
      </c>
      <c r="D8185" s="2" t="s">
        <v>406</v>
      </c>
      <c r="E8185" s="3" t="s">
        <v>2</v>
      </c>
      <c r="F8185" s="3">
        <v>27290</v>
      </c>
      <c r="G8185" s="3" t="str">
        <f t="shared" si="127"/>
        <v xml:space="preserve">대구 </v>
      </c>
      <c r="H8185" s="2" t="s">
        <v>37631</v>
      </c>
      <c r="I8185" s="2" t="s">
        <v>1597</v>
      </c>
      <c r="J8185" s="2" t="s">
        <v>37630</v>
      </c>
    </row>
    <row r="8186" spans="1:10" x14ac:dyDescent="0.3">
      <c r="A8186" s="3">
        <v>13478</v>
      </c>
      <c r="B8186" s="3">
        <v>1108123615</v>
      </c>
      <c r="C8186" s="2" t="s">
        <v>37654</v>
      </c>
      <c r="D8186" s="2" t="s">
        <v>1</v>
      </c>
      <c r="E8186" s="3" t="s">
        <v>2</v>
      </c>
      <c r="F8186" s="3">
        <v>27140</v>
      </c>
      <c r="G8186" s="3" t="str">
        <f t="shared" si="127"/>
        <v xml:space="preserve">대구 </v>
      </c>
      <c r="H8186" s="2" t="s">
        <v>27157</v>
      </c>
      <c r="I8186" s="2" t="s">
        <v>2393</v>
      </c>
      <c r="J8186" s="2" t="s">
        <v>37655</v>
      </c>
    </row>
    <row r="8187" spans="1:10" x14ac:dyDescent="0.3">
      <c r="A8187" s="3">
        <v>13537</v>
      </c>
      <c r="B8187" s="3">
        <v>5038159256</v>
      </c>
      <c r="C8187" s="2" t="s">
        <v>37821</v>
      </c>
      <c r="D8187" s="2" t="s">
        <v>1</v>
      </c>
      <c r="E8187" s="3" t="s">
        <v>2</v>
      </c>
      <c r="F8187" s="3">
        <v>27290</v>
      </c>
      <c r="G8187" s="3" t="str">
        <f t="shared" si="127"/>
        <v xml:space="preserve">대구 </v>
      </c>
      <c r="H8187" s="2" t="s">
        <v>37823</v>
      </c>
      <c r="I8187" s="2" t="s">
        <v>5557</v>
      </c>
      <c r="J8187" s="2" t="s">
        <v>37822</v>
      </c>
    </row>
    <row r="8188" spans="1:10" x14ac:dyDescent="0.3">
      <c r="A8188" s="3">
        <v>13617</v>
      </c>
      <c r="B8188" s="3">
        <v>5038183853</v>
      </c>
      <c r="C8188" s="2" t="s">
        <v>38034</v>
      </c>
      <c r="D8188" s="2" t="s">
        <v>1</v>
      </c>
      <c r="E8188" s="3" t="s">
        <v>2</v>
      </c>
      <c r="F8188" s="3">
        <v>27290</v>
      </c>
      <c r="G8188" s="3" t="str">
        <f t="shared" si="127"/>
        <v xml:space="preserve">대구 </v>
      </c>
      <c r="H8188" s="2" t="s">
        <v>38036</v>
      </c>
      <c r="I8188" s="2" t="s">
        <v>763</v>
      </c>
      <c r="J8188" s="2" t="s">
        <v>38035</v>
      </c>
    </row>
    <row r="8189" spans="1:10" x14ac:dyDescent="0.3">
      <c r="A8189" s="3">
        <v>13620</v>
      </c>
      <c r="B8189" s="3">
        <v>5148122180</v>
      </c>
      <c r="C8189" s="2" t="s">
        <v>38040</v>
      </c>
      <c r="D8189" s="2" t="s">
        <v>895</v>
      </c>
      <c r="E8189" s="3" t="s">
        <v>896</v>
      </c>
      <c r="F8189" s="3">
        <v>27290</v>
      </c>
      <c r="G8189" s="3" t="str">
        <f t="shared" si="127"/>
        <v xml:space="preserve">대구 </v>
      </c>
      <c r="H8189" s="2" t="s">
        <v>38042</v>
      </c>
      <c r="I8189" s="2" t="s">
        <v>593</v>
      </c>
      <c r="J8189" s="2" t="s">
        <v>38041</v>
      </c>
    </row>
    <row r="8190" spans="1:10" x14ac:dyDescent="0.3">
      <c r="A8190" s="3">
        <v>13657</v>
      </c>
      <c r="B8190" s="3">
        <v>5048185096</v>
      </c>
      <c r="C8190" s="2" t="s">
        <v>38131</v>
      </c>
      <c r="D8190" s="2" t="s">
        <v>1</v>
      </c>
      <c r="E8190" s="3" t="s">
        <v>2</v>
      </c>
      <c r="F8190" s="3">
        <v>27230</v>
      </c>
      <c r="G8190" s="3" t="str">
        <f t="shared" si="127"/>
        <v xml:space="preserve">대구 </v>
      </c>
      <c r="H8190" s="2" t="s">
        <v>38133</v>
      </c>
      <c r="I8190" s="2" t="s">
        <v>194</v>
      </c>
      <c r="J8190" s="2" t="s">
        <v>38132</v>
      </c>
    </row>
    <row r="8191" spans="1:10" x14ac:dyDescent="0.3">
      <c r="A8191" s="3">
        <v>13661</v>
      </c>
      <c r="B8191" s="3">
        <v>5143168240</v>
      </c>
      <c r="C8191" s="2" t="s">
        <v>38143</v>
      </c>
      <c r="D8191" s="2" t="s">
        <v>1</v>
      </c>
      <c r="E8191" s="3" t="s">
        <v>2</v>
      </c>
      <c r="F8191" s="3">
        <v>27710</v>
      </c>
      <c r="G8191" s="3" t="str">
        <f t="shared" si="127"/>
        <v xml:space="preserve">대구 </v>
      </c>
      <c r="H8191" s="2" t="s">
        <v>38145</v>
      </c>
      <c r="I8191" s="2" t="s">
        <v>8000</v>
      </c>
      <c r="J8191" s="2" t="s">
        <v>38144</v>
      </c>
    </row>
    <row r="8192" spans="1:10" x14ac:dyDescent="0.3">
      <c r="A8192" s="3">
        <v>13696</v>
      </c>
      <c r="B8192" s="3">
        <v>5048113286</v>
      </c>
      <c r="C8192" s="2" t="s">
        <v>38229</v>
      </c>
      <c r="D8192" s="2" t="s">
        <v>1</v>
      </c>
      <c r="E8192" s="3" t="s">
        <v>2</v>
      </c>
      <c r="F8192" s="3">
        <v>27230</v>
      </c>
      <c r="G8192" s="3" t="str">
        <f t="shared" si="127"/>
        <v xml:space="preserve">대구 </v>
      </c>
      <c r="H8192" s="2" t="s">
        <v>38231</v>
      </c>
      <c r="I8192" s="2" t="s">
        <v>1317</v>
      </c>
      <c r="J8192" s="2" t="s">
        <v>38230</v>
      </c>
    </row>
    <row r="8193" spans="1:10" x14ac:dyDescent="0.3">
      <c r="A8193" s="3">
        <v>13699</v>
      </c>
      <c r="B8193" s="3">
        <v>5148119235</v>
      </c>
      <c r="C8193" s="2" t="s">
        <v>38237</v>
      </c>
      <c r="D8193" s="2" t="s">
        <v>1</v>
      </c>
      <c r="E8193" s="3" t="s">
        <v>2</v>
      </c>
      <c r="F8193" s="3">
        <v>27200</v>
      </c>
      <c r="G8193" s="3" t="str">
        <f t="shared" si="127"/>
        <v xml:space="preserve">대구 </v>
      </c>
      <c r="H8193" s="2" t="s">
        <v>38239</v>
      </c>
      <c r="I8193" s="2" t="s">
        <v>5864</v>
      </c>
      <c r="J8193" s="2" t="s">
        <v>38238</v>
      </c>
    </row>
    <row r="8194" spans="1:10" x14ac:dyDescent="0.3">
      <c r="A8194" s="3">
        <v>13777</v>
      </c>
      <c r="B8194" s="3">
        <v>5038162033</v>
      </c>
      <c r="C8194" s="2" t="s">
        <v>23166</v>
      </c>
      <c r="D8194" s="2" t="s">
        <v>1</v>
      </c>
      <c r="E8194" s="3" t="s">
        <v>2</v>
      </c>
      <c r="F8194" s="3">
        <v>27290</v>
      </c>
      <c r="G8194" s="3" t="str">
        <f t="shared" si="127"/>
        <v xml:space="preserve">대구 </v>
      </c>
      <c r="H8194" s="2" t="s">
        <v>338</v>
      </c>
      <c r="I8194" s="2" t="s">
        <v>393</v>
      </c>
      <c r="J8194" s="2" t="s">
        <v>38450</v>
      </c>
    </row>
    <row r="8195" spans="1:10" x14ac:dyDescent="0.3">
      <c r="A8195" s="3">
        <v>13896</v>
      </c>
      <c r="B8195" s="3">
        <v>5148119249</v>
      </c>
      <c r="C8195" s="2" t="s">
        <v>38754</v>
      </c>
      <c r="D8195" s="2" t="s">
        <v>1</v>
      </c>
      <c r="E8195" s="3" t="s">
        <v>2</v>
      </c>
      <c r="F8195" s="3">
        <v>27290</v>
      </c>
      <c r="G8195" s="3" t="str">
        <f t="shared" ref="G8195:G8258" si="128">LEFT(H8195,3)</f>
        <v xml:space="preserve">대구 </v>
      </c>
      <c r="H8195" s="2" t="s">
        <v>38756</v>
      </c>
      <c r="I8195" s="2" t="s">
        <v>1681</v>
      </c>
      <c r="J8195" s="2" t="s">
        <v>38755</v>
      </c>
    </row>
    <row r="8196" spans="1:10" x14ac:dyDescent="0.3">
      <c r="A8196" s="3">
        <v>13968</v>
      </c>
      <c r="B8196" s="3">
        <v>5048142025</v>
      </c>
      <c r="C8196" s="2" t="s">
        <v>38949</v>
      </c>
      <c r="D8196" s="2" t="s">
        <v>1</v>
      </c>
      <c r="E8196" s="3" t="s">
        <v>2</v>
      </c>
      <c r="F8196" s="3">
        <v>27290</v>
      </c>
      <c r="G8196" s="3" t="str">
        <f t="shared" si="128"/>
        <v xml:space="preserve">대구 </v>
      </c>
      <c r="H8196" s="2" t="s">
        <v>38951</v>
      </c>
      <c r="I8196" s="2" t="s">
        <v>2102</v>
      </c>
      <c r="J8196" s="2" t="s">
        <v>38950</v>
      </c>
    </row>
    <row r="8197" spans="1:10" x14ac:dyDescent="0.3">
      <c r="A8197" s="3">
        <v>13969</v>
      </c>
      <c r="B8197" s="3">
        <v>5148155231</v>
      </c>
      <c r="C8197" s="2" t="s">
        <v>38952</v>
      </c>
      <c r="D8197" s="2" t="s">
        <v>1</v>
      </c>
      <c r="E8197" s="3" t="s">
        <v>2</v>
      </c>
      <c r="F8197" s="3">
        <v>27260</v>
      </c>
      <c r="G8197" s="3" t="str">
        <f t="shared" si="128"/>
        <v xml:space="preserve">대구 </v>
      </c>
      <c r="H8197" s="2" t="s">
        <v>38954</v>
      </c>
      <c r="I8197" s="2" t="s">
        <v>643</v>
      </c>
      <c r="J8197" s="2" t="s">
        <v>38953</v>
      </c>
    </row>
    <row r="8198" spans="1:10" x14ac:dyDescent="0.3">
      <c r="A8198" s="3">
        <v>14083</v>
      </c>
      <c r="B8198" s="3">
        <v>5033794264</v>
      </c>
      <c r="C8198" s="2" t="s">
        <v>39266</v>
      </c>
      <c r="D8198" s="2" t="s">
        <v>1</v>
      </c>
      <c r="E8198" s="3" t="s">
        <v>2</v>
      </c>
      <c r="F8198" s="3">
        <v>27230</v>
      </c>
      <c r="G8198" s="3" t="str">
        <f t="shared" si="128"/>
        <v xml:space="preserve">대구 </v>
      </c>
      <c r="H8198" s="2" t="s">
        <v>39268</v>
      </c>
      <c r="I8198" s="2" t="s">
        <v>393</v>
      </c>
      <c r="J8198" s="2" t="s">
        <v>39267</v>
      </c>
    </row>
    <row r="8199" spans="1:10" x14ac:dyDescent="0.3">
      <c r="A8199" s="3">
        <v>14084</v>
      </c>
      <c r="B8199" s="3">
        <v>5048171229</v>
      </c>
      <c r="C8199" s="2" t="s">
        <v>39269</v>
      </c>
      <c r="D8199" s="2" t="s">
        <v>1</v>
      </c>
      <c r="E8199" s="3" t="s">
        <v>2</v>
      </c>
      <c r="F8199" s="3">
        <v>27230</v>
      </c>
      <c r="G8199" s="3" t="str">
        <f t="shared" si="128"/>
        <v xml:space="preserve">대구 </v>
      </c>
      <c r="H8199" s="2" t="s">
        <v>39271</v>
      </c>
      <c r="I8199" s="2" t="s">
        <v>63</v>
      </c>
      <c r="J8199" s="2" t="s">
        <v>39270</v>
      </c>
    </row>
    <row r="8200" spans="1:10" x14ac:dyDescent="0.3">
      <c r="A8200" s="3">
        <v>14116</v>
      </c>
      <c r="B8200" s="3">
        <v>5038133085</v>
      </c>
      <c r="C8200" s="2" t="s">
        <v>39349</v>
      </c>
      <c r="D8200" s="2" t="s">
        <v>1</v>
      </c>
      <c r="E8200" s="3" t="s">
        <v>2</v>
      </c>
      <c r="F8200" s="3">
        <v>27170</v>
      </c>
      <c r="G8200" s="3" t="str">
        <f t="shared" si="128"/>
        <v xml:space="preserve">대구 </v>
      </c>
      <c r="H8200" s="2" t="s">
        <v>39351</v>
      </c>
      <c r="I8200" s="2" t="s">
        <v>91</v>
      </c>
      <c r="J8200" s="2" t="s">
        <v>39350</v>
      </c>
    </row>
    <row r="8201" spans="1:10" x14ac:dyDescent="0.3">
      <c r="A8201" s="3">
        <v>14117</v>
      </c>
      <c r="B8201" s="3">
        <v>5038173622</v>
      </c>
      <c r="C8201" s="2" t="s">
        <v>39352</v>
      </c>
      <c r="D8201" s="2" t="s">
        <v>1</v>
      </c>
      <c r="E8201" s="3" t="s">
        <v>2</v>
      </c>
      <c r="F8201" s="3">
        <v>27290</v>
      </c>
      <c r="G8201" s="3" t="str">
        <f t="shared" si="128"/>
        <v xml:space="preserve">대구 </v>
      </c>
      <c r="H8201" s="2" t="s">
        <v>39354</v>
      </c>
      <c r="I8201" s="2" t="s">
        <v>797</v>
      </c>
      <c r="J8201" s="2" t="s">
        <v>39353</v>
      </c>
    </row>
    <row r="8202" spans="1:10" x14ac:dyDescent="0.3">
      <c r="A8202" s="3">
        <v>14118</v>
      </c>
      <c r="B8202" s="3">
        <v>5043292527</v>
      </c>
      <c r="C8202" s="2" t="s">
        <v>39355</v>
      </c>
      <c r="D8202" s="2" t="s">
        <v>1</v>
      </c>
      <c r="E8202" s="3" t="s">
        <v>2</v>
      </c>
      <c r="F8202" s="3">
        <v>27230</v>
      </c>
      <c r="G8202" s="3" t="str">
        <f t="shared" si="128"/>
        <v xml:space="preserve">대구 </v>
      </c>
      <c r="H8202" s="2" t="s">
        <v>39357</v>
      </c>
      <c r="I8202" s="2" t="s">
        <v>2304</v>
      </c>
      <c r="J8202" s="2" t="s">
        <v>39356</v>
      </c>
    </row>
    <row r="8203" spans="1:10" x14ac:dyDescent="0.3">
      <c r="A8203" s="3">
        <v>14119</v>
      </c>
      <c r="B8203" s="3">
        <v>5048107654</v>
      </c>
      <c r="C8203" s="2" t="s">
        <v>39358</v>
      </c>
      <c r="D8203" s="2" t="s">
        <v>1</v>
      </c>
      <c r="E8203" s="3" t="s">
        <v>2</v>
      </c>
      <c r="F8203" s="3">
        <v>27230</v>
      </c>
      <c r="G8203" s="3" t="str">
        <f t="shared" si="128"/>
        <v xml:space="preserve">대구 </v>
      </c>
      <c r="H8203" s="2" t="s">
        <v>3284</v>
      </c>
      <c r="I8203" s="2" t="s">
        <v>2218</v>
      </c>
      <c r="J8203" s="2" t="s">
        <v>39359</v>
      </c>
    </row>
    <row r="8204" spans="1:10" x14ac:dyDescent="0.3">
      <c r="A8204" s="3">
        <v>14122</v>
      </c>
      <c r="B8204" s="3">
        <v>5148139721</v>
      </c>
      <c r="C8204" s="2" t="s">
        <v>39366</v>
      </c>
      <c r="D8204" s="2" t="s">
        <v>1</v>
      </c>
      <c r="E8204" s="3" t="s">
        <v>2</v>
      </c>
      <c r="F8204" s="3">
        <v>27710</v>
      </c>
      <c r="G8204" s="3" t="str">
        <f t="shared" si="128"/>
        <v xml:space="preserve">대구 </v>
      </c>
      <c r="H8204" s="2" t="s">
        <v>39368</v>
      </c>
      <c r="I8204" s="2" t="s">
        <v>63</v>
      </c>
      <c r="J8204" s="2" t="s">
        <v>39367</v>
      </c>
    </row>
    <row r="8205" spans="1:10" x14ac:dyDescent="0.3">
      <c r="A8205" s="3">
        <v>14167</v>
      </c>
      <c r="B8205" s="3">
        <v>5036161185</v>
      </c>
      <c r="C8205" s="2" t="s">
        <v>39497</v>
      </c>
      <c r="D8205" s="2" t="s">
        <v>1</v>
      </c>
      <c r="E8205" s="3" t="s">
        <v>2</v>
      </c>
      <c r="F8205" s="3">
        <v>27290</v>
      </c>
      <c r="G8205" s="3" t="str">
        <f t="shared" si="128"/>
        <v xml:space="preserve">대구 </v>
      </c>
      <c r="H8205" s="2" t="s">
        <v>39499</v>
      </c>
      <c r="I8205" s="2" t="s">
        <v>11036</v>
      </c>
      <c r="J8205" s="2" t="s">
        <v>39498</v>
      </c>
    </row>
    <row r="8206" spans="1:10" x14ac:dyDescent="0.3">
      <c r="A8206" s="3">
        <v>14168</v>
      </c>
      <c r="B8206" s="3">
        <v>5038181291</v>
      </c>
      <c r="C8206" s="2" t="s">
        <v>39500</v>
      </c>
      <c r="D8206" s="2" t="s">
        <v>1</v>
      </c>
      <c r="E8206" s="3" t="s">
        <v>2</v>
      </c>
      <c r="F8206" s="3">
        <v>27710</v>
      </c>
      <c r="G8206" s="3" t="str">
        <f t="shared" si="128"/>
        <v xml:space="preserve">대구 </v>
      </c>
      <c r="H8206" s="2" t="s">
        <v>39502</v>
      </c>
      <c r="I8206" s="2" t="s">
        <v>8751</v>
      </c>
      <c r="J8206" s="2" t="s">
        <v>39501</v>
      </c>
    </row>
    <row r="8207" spans="1:10" x14ac:dyDescent="0.3">
      <c r="A8207" s="3">
        <v>14169</v>
      </c>
      <c r="B8207" s="3">
        <v>5048139777</v>
      </c>
      <c r="C8207" s="2" t="s">
        <v>39503</v>
      </c>
      <c r="D8207" s="2" t="s">
        <v>1</v>
      </c>
      <c r="E8207" s="3" t="s">
        <v>2</v>
      </c>
      <c r="F8207" s="3">
        <v>27230</v>
      </c>
      <c r="G8207" s="3" t="str">
        <f t="shared" si="128"/>
        <v xml:space="preserve">대구 </v>
      </c>
      <c r="H8207" s="2" t="s">
        <v>39505</v>
      </c>
      <c r="I8207" s="2" t="s">
        <v>176</v>
      </c>
      <c r="J8207" s="2" t="s">
        <v>39504</v>
      </c>
    </row>
    <row r="8208" spans="1:10" x14ac:dyDescent="0.3">
      <c r="A8208" s="3">
        <v>14177</v>
      </c>
      <c r="B8208" s="3">
        <v>1168108325</v>
      </c>
      <c r="C8208" s="2" t="s">
        <v>39527</v>
      </c>
      <c r="D8208" s="2" t="s">
        <v>132</v>
      </c>
      <c r="E8208" s="3" t="s">
        <v>133</v>
      </c>
      <c r="F8208" s="3">
        <v>27710</v>
      </c>
      <c r="G8208" s="3" t="str">
        <f t="shared" si="128"/>
        <v xml:space="preserve">대구 </v>
      </c>
      <c r="H8208" s="2" t="s">
        <v>39529</v>
      </c>
      <c r="I8208" s="2" t="s">
        <v>63</v>
      </c>
      <c r="J8208" s="2" t="s">
        <v>39528</v>
      </c>
    </row>
    <row r="8209" spans="1:10" x14ac:dyDescent="0.3">
      <c r="A8209" s="3">
        <v>14276</v>
      </c>
      <c r="B8209" s="3">
        <v>5148144753</v>
      </c>
      <c r="C8209" s="2" t="s">
        <v>39781</v>
      </c>
      <c r="D8209" s="2" t="s">
        <v>1</v>
      </c>
      <c r="E8209" s="3" t="s">
        <v>2</v>
      </c>
      <c r="F8209" s="3">
        <v>27290</v>
      </c>
      <c r="G8209" s="3" t="str">
        <f t="shared" si="128"/>
        <v xml:space="preserve">대구 </v>
      </c>
      <c r="H8209" s="2" t="s">
        <v>39783</v>
      </c>
      <c r="I8209" s="2" t="s">
        <v>63</v>
      </c>
      <c r="J8209" s="2" t="s">
        <v>39782</v>
      </c>
    </row>
    <row r="8210" spans="1:10" x14ac:dyDescent="0.3">
      <c r="A8210" s="3">
        <v>14314</v>
      </c>
      <c r="B8210" s="3">
        <v>5028153676</v>
      </c>
      <c r="C8210" s="2" t="s">
        <v>39884</v>
      </c>
      <c r="D8210" s="2" t="s">
        <v>1</v>
      </c>
      <c r="E8210" s="3" t="s">
        <v>2</v>
      </c>
      <c r="F8210" s="3">
        <v>27260</v>
      </c>
      <c r="G8210" s="3" t="str">
        <f t="shared" si="128"/>
        <v xml:space="preserve">대구 </v>
      </c>
      <c r="H8210" s="2" t="s">
        <v>39886</v>
      </c>
      <c r="I8210" s="2" t="s">
        <v>5</v>
      </c>
      <c r="J8210" s="2" t="s">
        <v>39885</v>
      </c>
    </row>
    <row r="8211" spans="1:10" x14ac:dyDescent="0.3">
      <c r="A8211" s="3">
        <v>14360</v>
      </c>
      <c r="B8211" s="3">
        <v>5038168551</v>
      </c>
      <c r="C8211" s="2" t="s">
        <v>40004</v>
      </c>
      <c r="D8211" s="2" t="s">
        <v>1</v>
      </c>
      <c r="E8211" s="3" t="s">
        <v>2</v>
      </c>
      <c r="F8211" s="3">
        <v>27290</v>
      </c>
      <c r="G8211" s="3" t="str">
        <f t="shared" si="128"/>
        <v xml:space="preserve">대구 </v>
      </c>
      <c r="H8211" s="2" t="s">
        <v>40006</v>
      </c>
      <c r="I8211" s="2" t="s">
        <v>162</v>
      </c>
      <c r="J8211" s="2" t="s">
        <v>40005</v>
      </c>
    </row>
    <row r="8212" spans="1:10" x14ac:dyDescent="0.3">
      <c r="A8212" s="3">
        <v>14363</v>
      </c>
      <c r="B8212" s="3">
        <v>5148158674</v>
      </c>
      <c r="C8212" s="2" t="s">
        <v>40012</v>
      </c>
      <c r="D8212" s="2" t="s">
        <v>1</v>
      </c>
      <c r="E8212" s="3" t="s">
        <v>2</v>
      </c>
      <c r="F8212" s="3">
        <v>27230</v>
      </c>
      <c r="G8212" s="3" t="str">
        <f t="shared" si="128"/>
        <v xml:space="preserve">대구 </v>
      </c>
      <c r="H8212" s="2" t="s">
        <v>40014</v>
      </c>
      <c r="I8212" s="2" t="s">
        <v>7496</v>
      </c>
      <c r="J8212" s="2" t="s">
        <v>40013</v>
      </c>
    </row>
    <row r="8213" spans="1:10" x14ac:dyDescent="0.3">
      <c r="A8213" s="3">
        <v>14431</v>
      </c>
      <c r="B8213" s="3">
        <v>5048125986</v>
      </c>
      <c r="C8213" s="2" t="s">
        <v>40184</v>
      </c>
      <c r="D8213" s="2" t="s">
        <v>1</v>
      </c>
      <c r="E8213" s="3" t="s">
        <v>2</v>
      </c>
      <c r="F8213" s="3">
        <v>27290</v>
      </c>
      <c r="G8213" s="3" t="str">
        <f t="shared" si="128"/>
        <v xml:space="preserve">대구 </v>
      </c>
      <c r="H8213" s="2" t="s">
        <v>40186</v>
      </c>
      <c r="I8213" s="2" t="s">
        <v>63</v>
      </c>
      <c r="J8213" s="2" t="s">
        <v>40185</v>
      </c>
    </row>
    <row r="8214" spans="1:10" x14ac:dyDescent="0.3">
      <c r="A8214" s="3">
        <v>14432</v>
      </c>
      <c r="B8214" s="3">
        <v>5148116150</v>
      </c>
      <c r="C8214" s="2" t="s">
        <v>40187</v>
      </c>
      <c r="D8214" s="2" t="s">
        <v>1</v>
      </c>
      <c r="E8214" s="3" t="s">
        <v>2</v>
      </c>
      <c r="F8214" s="3">
        <v>27710</v>
      </c>
      <c r="G8214" s="3" t="str">
        <f t="shared" si="128"/>
        <v xml:space="preserve">대구 </v>
      </c>
      <c r="H8214" s="2" t="s">
        <v>40189</v>
      </c>
      <c r="I8214" s="2" t="s">
        <v>3822</v>
      </c>
      <c r="J8214" s="2" t="s">
        <v>40188</v>
      </c>
    </row>
    <row r="8215" spans="1:10" x14ac:dyDescent="0.3">
      <c r="A8215" s="3">
        <v>14515</v>
      </c>
      <c r="B8215" s="3">
        <v>5148165404</v>
      </c>
      <c r="C8215" s="2" t="s">
        <v>40419</v>
      </c>
      <c r="D8215" s="2" t="s">
        <v>1</v>
      </c>
      <c r="E8215" s="3" t="s">
        <v>2</v>
      </c>
      <c r="F8215" s="3">
        <v>27290</v>
      </c>
      <c r="G8215" s="3" t="str">
        <f t="shared" si="128"/>
        <v xml:space="preserve">대구 </v>
      </c>
      <c r="H8215" s="2" t="s">
        <v>40421</v>
      </c>
      <c r="I8215" s="2" t="s">
        <v>1234</v>
      </c>
      <c r="J8215" s="2" t="s">
        <v>40420</v>
      </c>
    </row>
    <row r="8216" spans="1:10" x14ac:dyDescent="0.3">
      <c r="A8216" s="3">
        <v>14545</v>
      </c>
      <c r="B8216" s="3">
        <v>5038148759</v>
      </c>
      <c r="C8216" s="2" t="s">
        <v>40493</v>
      </c>
      <c r="D8216" s="2" t="s">
        <v>1</v>
      </c>
      <c r="E8216" s="3" t="s">
        <v>2</v>
      </c>
      <c r="F8216" s="3">
        <v>27170</v>
      </c>
      <c r="G8216" s="3" t="str">
        <f t="shared" si="128"/>
        <v xml:space="preserve">대구 </v>
      </c>
      <c r="H8216" s="2" t="s">
        <v>40495</v>
      </c>
      <c r="I8216" s="2" t="s">
        <v>1289</v>
      </c>
      <c r="J8216" s="2" t="s">
        <v>40494</v>
      </c>
    </row>
    <row r="8217" spans="1:10" x14ac:dyDescent="0.3">
      <c r="A8217" s="3">
        <v>14546</v>
      </c>
      <c r="B8217" s="3">
        <v>5038172832</v>
      </c>
      <c r="C8217" s="2" t="s">
        <v>40496</v>
      </c>
      <c r="D8217" s="2" t="s">
        <v>1</v>
      </c>
      <c r="E8217" s="3" t="s">
        <v>2</v>
      </c>
      <c r="F8217" s="3">
        <v>27290</v>
      </c>
      <c r="G8217" s="3" t="str">
        <f t="shared" si="128"/>
        <v xml:space="preserve">대구 </v>
      </c>
      <c r="H8217" s="2" t="s">
        <v>40498</v>
      </c>
      <c r="I8217" s="2" t="s">
        <v>393</v>
      </c>
      <c r="J8217" s="2" t="s">
        <v>40497</v>
      </c>
    </row>
    <row r="8218" spans="1:10" x14ac:dyDescent="0.3">
      <c r="A8218" s="3">
        <v>14586</v>
      </c>
      <c r="B8218" s="3">
        <v>5048174264</v>
      </c>
      <c r="C8218" s="2" t="s">
        <v>40605</v>
      </c>
      <c r="D8218" s="2" t="s">
        <v>1</v>
      </c>
      <c r="E8218" s="3" t="s">
        <v>2</v>
      </c>
      <c r="F8218" s="3">
        <v>27710</v>
      </c>
      <c r="G8218" s="3" t="str">
        <f t="shared" si="128"/>
        <v xml:space="preserve">대구 </v>
      </c>
      <c r="H8218" s="2" t="s">
        <v>40607</v>
      </c>
      <c r="I8218" s="2" t="s">
        <v>534</v>
      </c>
      <c r="J8218" s="2" t="s">
        <v>40606</v>
      </c>
    </row>
    <row r="8219" spans="1:10" x14ac:dyDescent="0.3">
      <c r="A8219" s="3">
        <v>14617</v>
      </c>
      <c r="B8219" s="3">
        <v>5048145546</v>
      </c>
      <c r="C8219" s="2" t="s">
        <v>40691</v>
      </c>
      <c r="D8219" s="2" t="s">
        <v>1</v>
      </c>
      <c r="E8219" s="3" t="s">
        <v>2</v>
      </c>
      <c r="F8219" s="3">
        <v>27230</v>
      </c>
      <c r="G8219" s="3" t="str">
        <f t="shared" si="128"/>
        <v xml:space="preserve">대구 </v>
      </c>
      <c r="H8219" s="2" t="s">
        <v>7517</v>
      </c>
      <c r="I8219" s="2" t="s">
        <v>13</v>
      </c>
      <c r="J8219" s="2" t="s">
        <v>40692</v>
      </c>
    </row>
    <row r="8220" spans="1:10" x14ac:dyDescent="0.3">
      <c r="A8220" s="3">
        <v>14717</v>
      </c>
      <c r="B8220" s="3">
        <v>1298140113</v>
      </c>
      <c r="C8220" s="2" t="s">
        <v>40959</v>
      </c>
      <c r="D8220" s="2" t="s">
        <v>325</v>
      </c>
      <c r="E8220" s="3" t="s">
        <v>326</v>
      </c>
      <c r="F8220" s="3">
        <v>27290</v>
      </c>
      <c r="G8220" s="3" t="str">
        <f t="shared" si="128"/>
        <v xml:space="preserve">대구 </v>
      </c>
      <c r="H8220" s="2" t="s">
        <v>40961</v>
      </c>
      <c r="I8220" s="2" t="s">
        <v>154</v>
      </c>
      <c r="J8220" s="2" t="s">
        <v>40960</v>
      </c>
    </row>
    <row r="8221" spans="1:10" x14ac:dyDescent="0.3">
      <c r="A8221" s="3">
        <v>14773</v>
      </c>
      <c r="B8221" s="3">
        <v>5058104626</v>
      </c>
      <c r="C8221" s="2" t="s">
        <v>41111</v>
      </c>
      <c r="D8221" s="2" t="s">
        <v>1</v>
      </c>
      <c r="E8221" s="3" t="s">
        <v>2</v>
      </c>
      <c r="F8221" s="3">
        <v>27290</v>
      </c>
      <c r="G8221" s="3" t="str">
        <f t="shared" si="128"/>
        <v xml:space="preserve">대구 </v>
      </c>
      <c r="H8221" s="2" t="s">
        <v>41113</v>
      </c>
      <c r="I8221" s="2" t="s">
        <v>63</v>
      </c>
      <c r="J8221" s="2" t="s">
        <v>41112</v>
      </c>
    </row>
    <row r="8222" spans="1:10" x14ac:dyDescent="0.3">
      <c r="A8222" s="3">
        <v>14809</v>
      </c>
      <c r="B8222" s="3">
        <v>5018114821</v>
      </c>
      <c r="C8222" s="2" t="s">
        <v>41207</v>
      </c>
      <c r="D8222" s="2" t="s">
        <v>1</v>
      </c>
      <c r="E8222" s="3" t="s">
        <v>2</v>
      </c>
      <c r="F8222" s="3">
        <v>27230</v>
      </c>
      <c r="G8222" s="3" t="str">
        <f t="shared" si="128"/>
        <v xml:space="preserve">대구 </v>
      </c>
      <c r="H8222" s="2" t="s">
        <v>41209</v>
      </c>
      <c r="I8222" s="2" t="s">
        <v>5</v>
      </c>
      <c r="J8222" s="2" t="s">
        <v>41208</v>
      </c>
    </row>
    <row r="8223" spans="1:10" x14ac:dyDescent="0.3">
      <c r="A8223" s="3">
        <v>14852</v>
      </c>
      <c r="B8223" s="3">
        <v>5013197356</v>
      </c>
      <c r="C8223" s="2" t="s">
        <v>41312</v>
      </c>
      <c r="D8223" s="2" t="s">
        <v>1</v>
      </c>
      <c r="E8223" s="3" t="s">
        <v>2</v>
      </c>
      <c r="F8223" s="3">
        <v>27290</v>
      </c>
      <c r="G8223" s="3" t="str">
        <f t="shared" si="128"/>
        <v xml:space="preserve">대구 </v>
      </c>
      <c r="H8223" s="2" t="s">
        <v>41314</v>
      </c>
      <c r="I8223" s="2" t="s">
        <v>1040</v>
      </c>
      <c r="J8223" s="2" t="s">
        <v>41313</v>
      </c>
    </row>
    <row r="8224" spans="1:10" x14ac:dyDescent="0.3">
      <c r="A8224" s="3">
        <v>14892</v>
      </c>
      <c r="B8224" s="3">
        <v>5048134957</v>
      </c>
      <c r="C8224" s="2" t="s">
        <v>41413</v>
      </c>
      <c r="D8224" s="2" t="s">
        <v>1</v>
      </c>
      <c r="E8224" s="3" t="s">
        <v>2</v>
      </c>
      <c r="F8224" s="3">
        <v>27230</v>
      </c>
      <c r="G8224" s="3" t="str">
        <f t="shared" si="128"/>
        <v xml:space="preserve">대구 </v>
      </c>
      <c r="H8224" s="2" t="s">
        <v>41415</v>
      </c>
      <c r="I8224" s="2" t="s">
        <v>1411</v>
      </c>
      <c r="J8224" s="2" t="s">
        <v>41414</v>
      </c>
    </row>
    <row r="8225" spans="1:10" x14ac:dyDescent="0.3">
      <c r="A8225" s="3">
        <v>14897</v>
      </c>
      <c r="B8225" s="3">
        <v>5148162799</v>
      </c>
      <c r="C8225" s="2" t="s">
        <v>41428</v>
      </c>
      <c r="D8225" s="2" t="s">
        <v>1</v>
      </c>
      <c r="E8225" s="3" t="s">
        <v>2</v>
      </c>
      <c r="F8225" s="3">
        <v>27710</v>
      </c>
      <c r="G8225" s="3" t="str">
        <f t="shared" si="128"/>
        <v xml:space="preserve">대구 </v>
      </c>
      <c r="H8225" s="2" t="s">
        <v>41430</v>
      </c>
      <c r="I8225" s="2" t="s">
        <v>34960</v>
      </c>
      <c r="J8225" s="2" t="s">
        <v>41429</v>
      </c>
    </row>
    <row r="8226" spans="1:10" x14ac:dyDescent="0.3">
      <c r="A8226" s="3">
        <v>14937</v>
      </c>
      <c r="B8226" s="3">
        <v>5038105750</v>
      </c>
      <c r="C8226" s="2" t="s">
        <v>41525</v>
      </c>
      <c r="D8226" s="2" t="s">
        <v>1</v>
      </c>
      <c r="E8226" s="3" t="s">
        <v>2</v>
      </c>
      <c r="F8226" s="3">
        <v>27170</v>
      </c>
      <c r="G8226" s="3" t="str">
        <f t="shared" si="128"/>
        <v xml:space="preserve">대구 </v>
      </c>
      <c r="H8226" s="2" t="s">
        <v>41527</v>
      </c>
      <c r="I8226" s="2" t="s">
        <v>2130</v>
      </c>
      <c r="J8226" s="2" t="s">
        <v>41526</v>
      </c>
    </row>
    <row r="8227" spans="1:10" x14ac:dyDescent="0.3">
      <c r="A8227" s="3">
        <v>14938</v>
      </c>
      <c r="B8227" s="3">
        <v>5038135123</v>
      </c>
      <c r="C8227" s="2" t="s">
        <v>37166</v>
      </c>
      <c r="D8227" s="2" t="s">
        <v>1</v>
      </c>
      <c r="E8227" s="3" t="s">
        <v>2</v>
      </c>
      <c r="F8227" s="3">
        <v>27710</v>
      </c>
      <c r="G8227" s="3" t="str">
        <f t="shared" si="128"/>
        <v xml:space="preserve">대구 </v>
      </c>
      <c r="H8227" s="2" t="s">
        <v>41529</v>
      </c>
      <c r="I8227" s="2" t="s">
        <v>1411</v>
      </c>
      <c r="J8227" s="2" t="s">
        <v>41528</v>
      </c>
    </row>
    <row r="8228" spans="1:10" x14ac:dyDescent="0.3">
      <c r="A8228" s="3">
        <v>15012</v>
      </c>
      <c r="B8228" s="3">
        <v>5018113671</v>
      </c>
      <c r="C8228" s="2" t="s">
        <v>41737</v>
      </c>
      <c r="D8228" s="2" t="s">
        <v>1</v>
      </c>
      <c r="E8228" s="3" t="s">
        <v>2</v>
      </c>
      <c r="F8228" s="3">
        <v>27230</v>
      </c>
      <c r="G8228" s="3" t="str">
        <f t="shared" si="128"/>
        <v xml:space="preserve">대구 </v>
      </c>
      <c r="H8228" s="2" t="s">
        <v>41739</v>
      </c>
      <c r="I8228" s="2" t="s">
        <v>7496</v>
      </c>
      <c r="J8228" s="2" t="s">
        <v>41738</v>
      </c>
    </row>
    <row r="8229" spans="1:10" x14ac:dyDescent="0.3">
      <c r="A8229" s="3">
        <v>15013</v>
      </c>
      <c r="B8229" s="3">
        <v>5148120315</v>
      </c>
      <c r="C8229" s="2" t="s">
        <v>41740</v>
      </c>
      <c r="D8229" s="2" t="s">
        <v>239</v>
      </c>
      <c r="E8229" s="3" t="s">
        <v>240</v>
      </c>
      <c r="F8229" s="3">
        <v>27290</v>
      </c>
      <c r="G8229" s="3" t="str">
        <f t="shared" si="128"/>
        <v xml:space="preserve">대구 </v>
      </c>
      <c r="H8229" s="2" t="s">
        <v>41742</v>
      </c>
      <c r="I8229" s="2" t="s">
        <v>883</v>
      </c>
      <c r="J8229" s="2" t="s">
        <v>41741</v>
      </c>
    </row>
    <row r="8230" spans="1:10" x14ac:dyDescent="0.3">
      <c r="A8230" s="3">
        <v>15077</v>
      </c>
      <c r="B8230" s="3">
        <v>5035460121</v>
      </c>
      <c r="C8230" s="2" t="s">
        <v>41913</v>
      </c>
      <c r="D8230" s="2" t="s">
        <v>1</v>
      </c>
      <c r="E8230" s="3" t="s">
        <v>2</v>
      </c>
      <c r="F8230" s="3">
        <v>27290</v>
      </c>
      <c r="G8230" s="3" t="str">
        <f t="shared" si="128"/>
        <v xml:space="preserve">대구 </v>
      </c>
      <c r="H8230" s="2" t="s">
        <v>41915</v>
      </c>
      <c r="I8230" s="2" t="s">
        <v>3256</v>
      </c>
      <c r="J8230" s="2" t="s">
        <v>41914</v>
      </c>
    </row>
    <row r="8231" spans="1:10" x14ac:dyDescent="0.3">
      <c r="A8231" s="3">
        <v>15079</v>
      </c>
      <c r="B8231" s="3">
        <v>5048165106</v>
      </c>
      <c r="C8231" s="2" t="s">
        <v>41919</v>
      </c>
      <c r="D8231" s="2" t="s">
        <v>1</v>
      </c>
      <c r="E8231" s="3" t="s">
        <v>2</v>
      </c>
      <c r="F8231" s="3">
        <v>27710</v>
      </c>
      <c r="G8231" s="3" t="str">
        <f t="shared" si="128"/>
        <v xml:space="preserve">대구 </v>
      </c>
      <c r="H8231" s="2" t="s">
        <v>41921</v>
      </c>
      <c r="I8231" s="2" t="s">
        <v>526</v>
      </c>
      <c r="J8231" s="2" t="s">
        <v>41920</v>
      </c>
    </row>
    <row r="8232" spans="1:10" x14ac:dyDescent="0.3">
      <c r="A8232" s="3">
        <v>15181</v>
      </c>
      <c r="B8232" s="3">
        <v>5038128637</v>
      </c>
      <c r="C8232" s="2" t="s">
        <v>42186</v>
      </c>
      <c r="D8232" s="2" t="s">
        <v>1</v>
      </c>
      <c r="E8232" s="3" t="s">
        <v>2</v>
      </c>
      <c r="F8232" s="3">
        <v>27290</v>
      </c>
      <c r="G8232" s="3" t="str">
        <f t="shared" si="128"/>
        <v xml:space="preserve">대구 </v>
      </c>
      <c r="H8232" s="2" t="s">
        <v>42188</v>
      </c>
      <c r="I8232" s="2" t="s">
        <v>526</v>
      </c>
      <c r="J8232" s="2" t="s">
        <v>42187</v>
      </c>
    </row>
    <row r="8233" spans="1:10" x14ac:dyDescent="0.3">
      <c r="A8233" s="3">
        <v>15182</v>
      </c>
      <c r="B8233" s="3">
        <v>5048183652</v>
      </c>
      <c r="C8233" s="2" t="s">
        <v>42189</v>
      </c>
      <c r="D8233" s="2" t="s">
        <v>895</v>
      </c>
      <c r="E8233" s="3" t="s">
        <v>896</v>
      </c>
      <c r="F8233" s="3">
        <v>27110</v>
      </c>
      <c r="G8233" s="3" t="str">
        <f t="shared" si="128"/>
        <v xml:space="preserve">대구 </v>
      </c>
      <c r="H8233" s="2" t="s">
        <v>27648</v>
      </c>
      <c r="I8233" s="2" t="s">
        <v>1854</v>
      </c>
      <c r="J8233" s="2" t="s">
        <v>42190</v>
      </c>
    </row>
    <row r="8234" spans="1:10" x14ac:dyDescent="0.3">
      <c r="A8234" s="3">
        <v>15183</v>
      </c>
      <c r="B8234" s="3">
        <v>5048189393</v>
      </c>
      <c r="C8234" s="2" t="s">
        <v>42191</v>
      </c>
      <c r="D8234" s="2" t="s">
        <v>1</v>
      </c>
      <c r="E8234" s="3" t="s">
        <v>2</v>
      </c>
      <c r="F8234" s="3">
        <v>27230</v>
      </c>
      <c r="G8234" s="3" t="str">
        <f t="shared" si="128"/>
        <v xml:space="preserve">대구 </v>
      </c>
      <c r="H8234" s="2" t="s">
        <v>42193</v>
      </c>
      <c r="I8234" s="2" t="s">
        <v>3030</v>
      </c>
      <c r="J8234" s="2" t="s">
        <v>42192</v>
      </c>
    </row>
    <row r="8235" spans="1:10" x14ac:dyDescent="0.3">
      <c r="A8235" s="3">
        <v>15226</v>
      </c>
      <c r="B8235" s="3">
        <v>5028605091</v>
      </c>
      <c r="C8235" s="2" t="s">
        <v>42306</v>
      </c>
      <c r="D8235" s="2" t="s">
        <v>1</v>
      </c>
      <c r="E8235" s="3" t="s">
        <v>2</v>
      </c>
      <c r="F8235" s="3">
        <v>27260</v>
      </c>
      <c r="G8235" s="3" t="str">
        <f t="shared" si="128"/>
        <v xml:space="preserve">대구 </v>
      </c>
      <c r="H8235" s="2" t="s">
        <v>42308</v>
      </c>
      <c r="I8235" s="2" t="s">
        <v>4762</v>
      </c>
      <c r="J8235" s="2" t="s">
        <v>42307</v>
      </c>
    </row>
    <row r="8236" spans="1:10" x14ac:dyDescent="0.3">
      <c r="A8236" s="3">
        <v>15230</v>
      </c>
      <c r="B8236" s="3">
        <v>5148119007</v>
      </c>
      <c r="C8236" s="2" t="s">
        <v>42318</v>
      </c>
      <c r="D8236" s="2" t="s">
        <v>1</v>
      </c>
      <c r="E8236" s="3" t="s">
        <v>2</v>
      </c>
      <c r="F8236" s="3">
        <v>27710</v>
      </c>
      <c r="G8236" s="3" t="str">
        <f t="shared" si="128"/>
        <v xml:space="preserve">대구 </v>
      </c>
      <c r="H8236" s="2" t="s">
        <v>42320</v>
      </c>
      <c r="I8236" s="2" t="s">
        <v>63</v>
      </c>
      <c r="J8236" s="2" t="s">
        <v>42319</v>
      </c>
    </row>
    <row r="8237" spans="1:10" x14ac:dyDescent="0.3">
      <c r="A8237" s="3">
        <v>15263</v>
      </c>
      <c r="B8237" s="3">
        <v>5148135287</v>
      </c>
      <c r="C8237" s="2" t="s">
        <v>14460</v>
      </c>
      <c r="D8237" s="2" t="s">
        <v>1</v>
      </c>
      <c r="E8237" s="3" t="s">
        <v>2</v>
      </c>
      <c r="F8237" s="3">
        <v>27290</v>
      </c>
      <c r="G8237" s="3" t="str">
        <f t="shared" si="128"/>
        <v xml:space="preserve">대구 </v>
      </c>
      <c r="H8237" s="2" t="s">
        <v>42403</v>
      </c>
      <c r="I8237" s="2" t="s">
        <v>671</v>
      </c>
      <c r="J8237" s="2" t="s">
        <v>42402</v>
      </c>
    </row>
    <row r="8238" spans="1:10" x14ac:dyDescent="0.3">
      <c r="A8238" s="3">
        <v>15292</v>
      </c>
      <c r="B8238" s="3">
        <v>5038110156</v>
      </c>
      <c r="C8238" s="2" t="s">
        <v>42474</v>
      </c>
      <c r="D8238" s="2" t="s">
        <v>2583</v>
      </c>
      <c r="E8238" s="3" t="s">
        <v>2584</v>
      </c>
      <c r="F8238" s="3">
        <v>27290</v>
      </c>
      <c r="G8238" s="3" t="str">
        <f t="shared" si="128"/>
        <v xml:space="preserve">대구 </v>
      </c>
      <c r="H8238" s="2" t="s">
        <v>42476</v>
      </c>
      <c r="I8238" s="2" t="s">
        <v>63</v>
      </c>
      <c r="J8238" s="2" t="s">
        <v>42475</v>
      </c>
    </row>
    <row r="8239" spans="1:10" x14ac:dyDescent="0.3">
      <c r="A8239" s="3">
        <v>15317</v>
      </c>
      <c r="B8239" s="3">
        <v>1348155845</v>
      </c>
      <c r="C8239" s="2" t="s">
        <v>42545</v>
      </c>
      <c r="D8239" s="2" t="s">
        <v>1</v>
      </c>
      <c r="E8239" s="3" t="s">
        <v>2</v>
      </c>
      <c r="F8239" s="3">
        <v>27110</v>
      </c>
      <c r="G8239" s="3" t="str">
        <f t="shared" si="128"/>
        <v xml:space="preserve">대구 </v>
      </c>
      <c r="H8239" s="2" t="s">
        <v>42546</v>
      </c>
      <c r="I8239" s="2" t="s">
        <v>1226</v>
      </c>
      <c r="J8239" s="2" t="s">
        <v>36282</v>
      </c>
    </row>
    <row r="8240" spans="1:10" x14ac:dyDescent="0.3">
      <c r="A8240" s="3">
        <v>15365</v>
      </c>
      <c r="B8240" s="3">
        <v>5028152361</v>
      </c>
      <c r="C8240" s="2" t="s">
        <v>42656</v>
      </c>
      <c r="D8240" s="2" t="s">
        <v>1</v>
      </c>
      <c r="E8240" s="3" t="s">
        <v>2</v>
      </c>
      <c r="F8240" s="3">
        <v>27260</v>
      </c>
      <c r="G8240" s="3" t="str">
        <f t="shared" si="128"/>
        <v xml:space="preserve">대구 </v>
      </c>
      <c r="H8240" s="2" t="s">
        <v>42658</v>
      </c>
      <c r="I8240" s="2" t="s">
        <v>605</v>
      </c>
      <c r="J8240" s="2" t="s">
        <v>42657</v>
      </c>
    </row>
    <row r="8241" spans="1:10" x14ac:dyDescent="0.3">
      <c r="A8241" s="3">
        <v>15366</v>
      </c>
      <c r="B8241" s="3">
        <v>5028188011</v>
      </c>
      <c r="C8241" s="2" t="s">
        <v>42659</v>
      </c>
      <c r="D8241" s="2" t="s">
        <v>1</v>
      </c>
      <c r="E8241" s="3" t="s">
        <v>2</v>
      </c>
      <c r="F8241" s="3">
        <v>27140</v>
      </c>
      <c r="G8241" s="3" t="str">
        <f t="shared" si="128"/>
        <v xml:space="preserve">대구 </v>
      </c>
      <c r="H8241" s="2" t="s">
        <v>42661</v>
      </c>
      <c r="I8241" s="2" t="s">
        <v>1567</v>
      </c>
      <c r="J8241" s="2" t="s">
        <v>42660</v>
      </c>
    </row>
    <row r="8242" spans="1:10" x14ac:dyDescent="0.3">
      <c r="A8242" s="3">
        <v>15402</v>
      </c>
      <c r="B8242" s="3">
        <v>5013965904</v>
      </c>
      <c r="C8242" s="2" t="s">
        <v>42759</v>
      </c>
      <c r="D8242" s="2" t="s">
        <v>1</v>
      </c>
      <c r="E8242" s="3" t="s">
        <v>2</v>
      </c>
      <c r="F8242" s="3">
        <v>27110</v>
      </c>
      <c r="G8242" s="3" t="str">
        <f t="shared" si="128"/>
        <v xml:space="preserve">대구 </v>
      </c>
      <c r="H8242" s="2" t="s">
        <v>42761</v>
      </c>
      <c r="I8242" s="2" t="s">
        <v>5818</v>
      </c>
      <c r="J8242" s="2" t="s">
        <v>42760</v>
      </c>
    </row>
    <row r="8243" spans="1:10" x14ac:dyDescent="0.3">
      <c r="A8243" s="3">
        <v>15403</v>
      </c>
      <c r="B8243" s="3">
        <v>5028107740</v>
      </c>
      <c r="C8243" s="2" t="s">
        <v>42762</v>
      </c>
      <c r="D8243" s="2" t="s">
        <v>895</v>
      </c>
      <c r="E8243" s="3" t="s">
        <v>896</v>
      </c>
      <c r="F8243" s="3">
        <v>27260</v>
      </c>
      <c r="G8243" s="3" t="str">
        <f t="shared" si="128"/>
        <v xml:space="preserve">대구 </v>
      </c>
      <c r="H8243" s="2" t="s">
        <v>42764</v>
      </c>
      <c r="I8243" s="2" t="s">
        <v>1660</v>
      </c>
      <c r="J8243" s="2" t="s">
        <v>42763</v>
      </c>
    </row>
    <row r="8244" spans="1:10" x14ac:dyDescent="0.3">
      <c r="A8244" s="3">
        <v>15404</v>
      </c>
      <c r="B8244" s="3">
        <v>5028169066</v>
      </c>
      <c r="C8244" s="2" t="s">
        <v>31876</v>
      </c>
      <c r="D8244" s="2" t="s">
        <v>1</v>
      </c>
      <c r="E8244" s="3" t="s">
        <v>2</v>
      </c>
      <c r="F8244" s="3">
        <v>27230</v>
      </c>
      <c r="G8244" s="3" t="str">
        <f t="shared" si="128"/>
        <v xml:space="preserve">대구 </v>
      </c>
      <c r="H8244" s="2" t="s">
        <v>42766</v>
      </c>
      <c r="I8244" s="2" t="s">
        <v>512</v>
      </c>
      <c r="J8244" s="2" t="s">
        <v>42765</v>
      </c>
    </row>
    <row r="8245" spans="1:10" x14ac:dyDescent="0.3">
      <c r="A8245" s="3">
        <v>15407</v>
      </c>
      <c r="B8245" s="3">
        <v>5148136457</v>
      </c>
      <c r="C8245" s="2" t="s">
        <v>42773</v>
      </c>
      <c r="D8245" s="2" t="s">
        <v>1</v>
      </c>
      <c r="E8245" s="3" t="s">
        <v>2</v>
      </c>
      <c r="F8245" s="3">
        <v>27290</v>
      </c>
      <c r="G8245" s="3" t="str">
        <f t="shared" si="128"/>
        <v xml:space="preserve">대구 </v>
      </c>
      <c r="H8245" s="2" t="s">
        <v>42775</v>
      </c>
      <c r="I8245" s="2" t="s">
        <v>593</v>
      </c>
      <c r="J8245" s="2" t="s">
        <v>42774</v>
      </c>
    </row>
    <row r="8246" spans="1:10" x14ac:dyDescent="0.3">
      <c r="A8246" s="3">
        <v>15478</v>
      </c>
      <c r="B8246" s="3">
        <v>5018120018</v>
      </c>
      <c r="C8246" s="2" t="s">
        <v>42971</v>
      </c>
      <c r="D8246" s="2" t="s">
        <v>406</v>
      </c>
      <c r="E8246" s="3" t="s">
        <v>2</v>
      </c>
      <c r="F8246" s="3">
        <v>27290</v>
      </c>
      <c r="G8246" s="3" t="str">
        <f t="shared" si="128"/>
        <v xml:space="preserve">대구 </v>
      </c>
      <c r="H8246" s="2" t="s">
        <v>42973</v>
      </c>
      <c r="I8246" s="2" t="s">
        <v>2020</v>
      </c>
      <c r="J8246" s="2" t="s">
        <v>42972</v>
      </c>
    </row>
    <row r="8247" spans="1:10" x14ac:dyDescent="0.3">
      <c r="A8247" s="3">
        <v>15480</v>
      </c>
      <c r="B8247" s="3">
        <v>5043085681</v>
      </c>
      <c r="C8247" s="2" t="s">
        <v>42976</v>
      </c>
      <c r="D8247" s="2" t="s">
        <v>1</v>
      </c>
      <c r="E8247" s="3" t="s">
        <v>2</v>
      </c>
      <c r="F8247" s="3">
        <v>27290</v>
      </c>
      <c r="G8247" s="3" t="str">
        <f t="shared" si="128"/>
        <v xml:space="preserve">대구 </v>
      </c>
      <c r="H8247" s="2" t="s">
        <v>42978</v>
      </c>
      <c r="I8247" s="2" t="s">
        <v>393</v>
      </c>
      <c r="J8247" s="2" t="s">
        <v>42977</v>
      </c>
    </row>
    <row r="8248" spans="1:10" x14ac:dyDescent="0.3">
      <c r="A8248" s="3">
        <v>15558</v>
      </c>
      <c r="B8248" s="3">
        <v>5018118356</v>
      </c>
      <c r="C8248" s="2" t="s">
        <v>43188</v>
      </c>
      <c r="D8248" s="2" t="s">
        <v>1</v>
      </c>
      <c r="E8248" s="3" t="s">
        <v>2</v>
      </c>
      <c r="F8248" s="3">
        <v>27110</v>
      </c>
      <c r="G8248" s="3" t="str">
        <f t="shared" si="128"/>
        <v xml:space="preserve">대구 </v>
      </c>
      <c r="H8248" s="2" t="s">
        <v>43190</v>
      </c>
      <c r="I8248" s="2" t="s">
        <v>3533</v>
      </c>
      <c r="J8248" s="2" t="s">
        <v>43189</v>
      </c>
    </row>
    <row r="8249" spans="1:10" x14ac:dyDescent="0.3">
      <c r="A8249" s="3">
        <v>15559</v>
      </c>
      <c r="B8249" s="3">
        <v>5038178840</v>
      </c>
      <c r="C8249" s="2" t="s">
        <v>43191</v>
      </c>
      <c r="D8249" s="2" t="s">
        <v>1</v>
      </c>
      <c r="E8249" s="3" t="s">
        <v>2</v>
      </c>
      <c r="F8249" s="3">
        <v>27170</v>
      </c>
      <c r="G8249" s="3" t="str">
        <f t="shared" si="128"/>
        <v xml:space="preserve">대구 </v>
      </c>
      <c r="H8249" s="2" t="s">
        <v>43193</v>
      </c>
      <c r="I8249" s="2" t="s">
        <v>671</v>
      </c>
      <c r="J8249" s="2" t="s">
        <v>43192</v>
      </c>
    </row>
    <row r="8250" spans="1:10" x14ac:dyDescent="0.3">
      <c r="A8250" s="3">
        <v>15633</v>
      </c>
      <c r="B8250" s="3">
        <v>5048132871</v>
      </c>
      <c r="C8250" s="2" t="s">
        <v>43389</v>
      </c>
      <c r="D8250" s="2" t="s">
        <v>1</v>
      </c>
      <c r="E8250" s="3" t="s">
        <v>2</v>
      </c>
      <c r="F8250" s="3">
        <v>27140</v>
      </c>
      <c r="G8250" s="3" t="str">
        <f t="shared" si="128"/>
        <v xml:space="preserve">대구 </v>
      </c>
      <c r="H8250" s="2" t="s">
        <v>43391</v>
      </c>
      <c r="I8250" s="2" t="s">
        <v>4762</v>
      </c>
      <c r="J8250" s="2" t="s">
        <v>43390</v>
      </c>
    </row>
    <row r="8251" spans="1:10" x14ac:dyDescent="0.3">
      <c r="A8251" s="3">
        <v>15635</v>
      </c>
      <c r="B8251" s="3">
        <v>5148120635</v>
      </c>
      <c r="C8251" s="2" t="s">
        <v>43395</v>
      </c>
      <c r="D8251" s="2" t="s">
        <v>1</v>
      </c>
      <c r="E8251" s="3" t="s">
        <v>2</v>
      </c>
      <c r="F8251" s="3">
        <v>27290</v>
      </c>
      <c r="G8251" s="3" t="str">
        <f t="shared" si="128"/>
        <v xml:space="preserve">대구 </v>
      </c>
      <c r="H8251" s="2" t="s">
        <v>43397</v>
      </c>
      <c r="I8251" s="2" t="s">
        <v>260</v>
      </c>
      <c r="J8251" s="2" t="s">
        <v>43396</v>
      </c>
    </row>
    <row r="8252" spans="1:10" x14ac:dyDescent="0.3">
      <c r="A8252" s="3">
        <v>15636</v>
      </c>
      <c r="B8252" s="3">
        <v>5148137645</v>
      </c>
      <c r="C8252" s="2" t="s">
        <v>43398</v>
      </c>
      <c r="D8252" s="2" t="s">
        <v>325</v>
      </c>
      <c r="E8252" s="3" t="s">
        <v>326</v>
      </c>
      <c r="F8252" s="3">
        <v>27290</v>
      </c>
      <c r="G8252" s="3" t="str">
        <f t="shared" si="128"/>
        <v xml:space="preserve">대구 </v>
      </c>
      <c r="H8252" s="2" t="s">
        <v>43400</v>
      </c>
      <c r="I8252" s="2" t="s">
        <v>2954</v>
      </c>
      <c r="J8252" s="2" t="s">
        <v>43399</v>
      </c>
    </row>
    <row r="8253" spans="1:10" x14ac:dyDescent="0.3">
      <c r="A8253" s="3">
        <v>15672</v>
      </c>
      <c r="B8253" s="3">
        <v>5148170232</v>
      </c>
      <c r="C8253" s="2" t="s">
        <v>43490</v>
      </c>
      <c r="D8253" s="2" t="s">
        <v>1</v>
      </c>
      <c r="E8253" s="3" t="s">
        <v>2</v>
      </c>
      <c r="F8253" s="3">
        <v>27710</v>
      </c>
      <c r="G8253" s="3" t="str">
        <f t="shared" si="128"/>
        <v xml:space="preserve">대구 </v>
      </c>
      <c r="H8253" s="2" t="s">
        <v>43492</v>
      </c>
      <c r="I8253" s="2" t="s">
        <v>150</v>
      </c>
      <c r="J8253" s="2" t="s">
        <v>43491</v>
      </c>
    </row>
    <row r="8254" spans="1:10" x14ac:dyDescent="0.3">
      <c r="A8254" s="3">
        <v>15736</v>
      </c>
      <c r="B8254" s="3">
        <v>5038185109</v>
      </c>
      <c r="C8254" s="2" t="s">
        <v>43663</v>
      </c>
      <c r="D8254" s="2" t="s">
        <v>1</v>
      </c>
      <c r="E8254" s="3" t="s">
        <v>2</v>
      </c>
      <c r="F8254" s="3">
        <v>27290</v>
      </c>
      <c r="G8254" s="3" t="str">
        <f t="shared" si="128"/>
        <v xml:space="preserve">대구 </v>
      </c>
      <c r="H8254" s="2" t="s">
        <v>43665</v>
      </c>
      <c r="I8254" s="2" t="s">
        <v>2796</v>
      </c>
      <c r="J8254" s="2" t="s">
        <v>43664</v>
      </c>
    </row>
    <row r="8255" spans="1:10" x14ac:dyDescent="0.3">
      <c r="A8255" s="3">
        <v>15737</v>
      </c>
      <c r="B8255" s="3">
        <v>5048172271</v>
      </c>
      <c r="C8255" s="2" t="s">
        <v>43666</v>
      </c>
      <c r="D8255" s="2" t="s">
        <v>1</v>
      </c>
      <c r="E8255" s="3" t="s">
        <v>2</v>
      </c>
      <c r="F8255" s="3">
        <v>27230</v>
      </c>
      <c r="G8255" s="3" t="str">
        <f t="shared" si="128"/>
        <v xml:space="preserve">대구 </v>
      </c>
      <c r="H8255" s="2" t="s">
        <v>43668</v>
      </c>
      <c r="I8255" s="2" t="s">
        <v>12503</v>
      </c>
      <c r="J8255" s="2" t="s">
        <v>43667</v>
      </c>
    </row>
    <row r="8256" spans="1:10" x14ac:dyDescent="0.3">
      <c r="A8256" s="3">
        <v>15739</v>
      </c>
      <c r="B8256" s="3">
        <v>5148126323</v>
      </c>
      <c r="C8256" s="2" t="s">
        <v>43672</v>
      </c>
      <c r="D8256" s="2" t="s">
        <v>1</v>
      </c>
      <c r="E8256" s="3" t="s">
        <v>2</v>
      </c>
      <c r="F8256" s="3">
        <v>27290</v>
      </c>
      <c r="G8256" s="3" t="str">
        <f t="shared" si="128"/>
        <v xml:space="preserve">대구 </v>
      </c>
      <c r="H8256" s="2" t="s">
        <v>43674</v>
      </c>
      <c r="I8256" s="2" t="s">
        <v>293</v>
      </c>
      <c r="J8256" s="2" t="s">
        <v>43673</v>
      </c>
    </row>
    <row r="8257" spans="1:10" x14ac:dyDescent="0.3">
      <c r="A8257" s="3">
        <v>15740</v>
      </c>
      <c r="B8257" s="3">
        <v>5148136971</v>
      </c>
      <c r="C8257" s="2" t="s">
        <v>43675</v>
      </c>
      <c r="D8257" s="2" t="s">
        <v>1</v>
      </c>
      <c r="E8257" s="3" t="s">
        <v>2</v>
      </c>
      <c r="F8257" s="3">
        <v>27290</v>
      </c>
      <c r="G8257" s="3" t="str">
        <f t="shared" si="128"/>
        <v xml:space="preserve">대구 </v>
      </c>
      <c r="H8257" s="2" t="s">
        <v>43677</v>
      </c>
      <c r="I8257" s="2" t="s">
        <v>63</v>
      </c>
      <c r="J8257" s="2" t="s">
        <v>43676</v>
      </c>
    </row>
    <row r="8258" spans="1:10" x14ac:dyDescent="0.3">
      <c r="A8258" s="3">
        <v>15772</v>
      </c>
      <c r="B8258" s="3">
        <v>5038174621</v>
      </c>
      <c r="C8258" s="2" t="s">
        <v>43757</v>
      </c>
      <c r="D8258" s="2" t="s">
        <v>1</v>
      </c>
      <c r="E8258" s="3" t="s">
        <v>2</v>
      </c>
      <c r="F8258" s="3">
        <v>27170</v>
      </c>
      <c r="G8258" s="3" t="str">
        <f t="shared" si="128"/>
        <v xml:space="preserve">대구 </v>
      </c>
      <c r="H8258" s="2" t="s">
        <v>43759</v>
      </c>
      <c r="I8258" s="2" t="s">
        <v>2130</v>
      </c>
      <c r="J8258" s="2" t="s">
        <v>43758</v>
      </c>
    </row>
    <row r="8259" spans="1:10" x14ac:dyDescent="0.3">
      <c r="A8259" s="3">
        <v>15809</v>
      </c>
      <c r="B8259" s="3">
        <v>5038170718</v>
      </c>
      <c r="C8259" s="2" t="s">
        <v>43859</v>
      </c>
      <c r="D8259" s="2" t="s">
        <v>895</v>
      </c>
      <c r="E8259" s="3" t="s">
        <v>896</v>
      </c>
      <c r="F8259" s="3">
        <v>27290</v>
      </c>
      <c r="G8259" s="3" t="str">
        <f t="shared" ref="G8259:G8322" si="129">LEFT(H8259,3)</f>
        <v xml:space="preserve">대구 </v>
      </c>
      <c r="H8259" s="2" t="s">
        <v>43861</v>
      </c>
      <c r="I8259" s="2" t="s">
        <v>12604</v>
      </c>
      <c r="J8259" s="2" t="s">
        <v>43860</v>
      </c>
    </row>
    <row r="8260" spans="1:10" x14ac:dyDescent="0.3">
      <c r="A8260" s="3">
        <v>15810</v>
      </c>
      <c r="B8260" s="3">
        <v>5048146808</v>
      </c>
      <c r="C8260" s="2" t="s">
        <v>43862</v>
      </c>
      <c r="D8260" s="2" t="s">
        <v>1</v>
      </c>
      <c r="E8260" s="3" t="s">
        <v>2</v>
      </c>
      <c r="F8260" s="3">
        <v>27230</v>
      </c>
      <c r="G8260" s="3" t="str">
        <f t="shared" si="129"/>
        <v xml:space="preserve">대구 </v>
      </c>
      <c r="H8260" s="2" t="s">
        <v>43864</v>
      </c>
      <c r="I8260" s="2" t="s">
        <v>4533</v>
      </c>
      <c r="J8260" s="2" t="s">
        <v>43863</v>
      </c>
    </row>
    <row r="8261" spans="1:10" x14ac:dyDescent="0.3">
      <c r="A8261" s="3">
        <v>15855</v>
      </c>
      <c r="B8261" s="3">
        <v>5038106502</v>
      </c>
      <c r="C8261" s="2" t="s">
        <v>10141</v>
      </c>
      <c r="D8261" s="2" t="s">
        <v>1</v>
      </c>
      <c r="E8261" s="3" t="s">
        <v>2</v>
      </c>
      <c r="F8261" s="3">
        <v>27170</v>
      </c>
      <c r="G8261" s="3" t="str">
        <f t="shared" si="129"/>
        <v xml:space="preserve">대구 </v>
      </c>
      <c r="H8261" s="2" t="s">
        <v>43979</v>
      </c>
      <c r="I8261" s="2" t="s">
        <v>2130</v>
      </c>
      <c r="J8261" s="2" t="s">
        <v>43978</v>
      </c>
    </row>
    <row r="8262" spans="1:10" x14ac:dyDescent="0.3">
      <c r="A8262" s="3">
        <v>15900</v>
      </c>
      <c r="B8262" s="3">
        <v>5043369358</v>
      </c>
      <c r="C8262" s="2" t="s">
        <v>44098</v>
      </c>
      <c r="D8262" s="2" t="s">
        <v>1</v>
      </c>
      <c r="E8262" s="3" t="s">
        <v>2</v>
      </c>
      <c r="F8262" s="3">
        <v>27710</v>
      </c>
      <c r="G8262" s="3" t="str">
        <f t="shared" si="129"/>
        <v xml:space="preserve">대구 </v>
      </c>
      <c r="H8262" s="2" t="s">
        <v>44100</v>
      </c>
      <c r="I8262" s="2" t="s">
        <v>423</v>
      </c>
      <c r="J8262" s="2" t="s">
        <v>44099</v>
      </c>
    </row>
    <row r="8263" spans="1:10" x14ac:dyDescent="0.3">
      <c r="A8263" s="3">
        <v>15945</v>
      </c>
      <c r="B8263" s="3">
        <v>5028191442</v>
      </c>
      <c r="C8263" s="2" t="s">
        <v>44218</v>
      </c>
      <c r="D8263" s="2" t="s">
        <v>1</v>
      </c>
      <c r="E8263" s="3" t="s">
        <v>2</v>
      </c>
      <c r="F8263" s="3">
        <v>27140</v>
      </c>
      <c r="G8263" s="3" t="str">
        <f t="shared" si="129"/>
        <v xml:space="preserve">대구 </v>
      </c>
      <c r="H8263" s="2" t="s">
        <v>44220</v>
      </c>
      <c r="I8263" s="2" t="s">
        <v>890</v>
      </c>
      <c r="J8263" s="2" t="s">
        <v>44219</v>
      </c>
    </row>
    <row r="8264" spans="1:10" x14ac:dyDescent="0.3">
      <c r="A8264" s="3">
        <v>15946</v>
      </c>
      <c r="B8264" s="3">
        <v>5031597027</v>
      </c>
      <c r="C8264" s="2" t="s">
        <v>44221</v>
      </c>
      <c r="D8264" s="2" t="s">
        <v>1</v>
      </c>
      <c r="E8264" s="3" t="s">
        <v>2</v>
      </c>
      <c r="F8264" s="3">
        <v>27290</v>
      </c>
      <c r="G8264" s="3" t="str">
        <f t="shared" si="129"/>
        <v xml:space="preserve">대구 </v>
      </c>
      <c r="H8264" s="2" t="s">
        <v>44223</v>
      </c>
      <c r="I8264" s="2" t="s">
        <v>99</v>
      </c>
      <c r="J8264" s="2" t="s">
        <v>44222</v>
      </c>
    </row>
    <row r="8265" spans="1:10" x14ac:dyDescent="0.3">
      <c r="A8265" s="3">
        <v>15948</v>
      </c>
      <c r="B8265" s="3">
        <v>5148162329</v>
      </c>
      <c r="C8265" s="2" t="s">
        <v>44227</v>
      </c>
      <c r="D8265" s="2" t="s">
        <v>1</v>
      </c>
      <c r="E8265" s="3" t="s">
        <v>2</v>
      </c>
      <c r="F8265" s="3">
        <v>27110</v>
      </c>
      <c r="G8265" s="3" t="str">
        <f t="shared" si="129"/>
        <v xml:space="preserve">대구 </v>
      </c>
      <c r="H8265" s="2" t="s">
        <v>44229</v>
      </c>
      <c r="I8265" s="2" t="s">
        <v>643</v>
      </c>
      <c r="J8265" s="2" t="s">
        <v>44228</v>
      </c>
    </row>
    <row r="8266" spans="1:10" x14ac:dyDescent="0.3">
      <c r="A8266" s="3">
        <v>15988</v>
      </c>
      <c r="B8266" s="3">
        <v>5018115515</v>
      </c>
      <c r="C8266" s="2" t="s">
        <v>44336</v>
      </c>
      <c r="D8266" s="2" t="s">
        <v>1</v>
      </c>
      <c r="E8266" s="3" t="s">
        <v>2</v>
      </c>
      <c r="F8266" s="3">
        <v>27230</v>
      </c>
      <c r="G8266" s="3" t="str">
        <f t="shared" si="129"/>
        <v xml:space="preserve">대구 </v>
      </c>
      <c r="H8266" s="2" t="s">
        <v>44337</v>
      </c>
      <c r="I8266" s="2" t="s">
        <v>440</v>
      </c>
      <c r="J8266" s="2">
        <f>-253-1656</f>
        <v>-1909</v>
      </c>
    </row>
    <row r="8267" spans="1:10" x14ac:dyDescent="0.3">
      <c r="A8267" s="3">
        <v>16026</v>
      </c>
      <c r="B8267" s="3">
        <v>5041984125</v>
      </c>
      <c r="C8267" s="2" t="s">
        <v>44437</v>
      </c>
      <c r="D8267" s="2" t="s">
        <v>1</v>
      </c>
      <c r="E8267" s="3" t="s">
        <v>2</v>
      </c>
      <c r="F8267" s="3">
        <v>27230</v>
      </c>
      <c r="G8267" s="3" t="str">
        <f t="shared" si="129"/>
        <v xml:space="preserve">대구 </v>
      </c>
      <c r="H8267" s="2" t="s">
        <v>44439</v>
      </c>
      <c r="I8267" s="2" t="s">
        <v>393</v>
      </c>
      <c r="J8267" s="2" t="s">
        <v>44438</v>
      </c>
    </row>
    <row r="8268" spans="1:10" x14ac:dyDescent="0.3">
      <c r="A8268" s="3">
        <v>16061</v>
      </c>
      <c r="B8268" s="3">
        <v>5038133649</v>
      </c>
      <c r="C8268" s="2" t="s">
        <v>44522</v>
      </c>
      <c r="D8268" s="2" t="s">
        <v>1</v>
      </c>
      <c r="E8268" s="3" t="s">
        <v>2</v>
      </c>
      <c r="F8268" s="3">
        <v>27290</v>
      </c>
      <c r="G8268" s="3" t="str">
        <f t="shared" si="129"/>
        <v xml:space="preserve">대구 </v>
      </c>
      <c r="H8268" s="2" t="s">
        <v>44524</v>
      </c>
      <c r="I8268" s="2" t="s">
        <v>763</v>
      </c>
      <c r="J8268" s="2" t="s">
        <v>44523</v>
      </c>
    </row>
    <row r="8269" spans="1:10" x14ac:dyDescent="0.3">
      <c r="A8269" s="3">
        <v>16062</v>
      </c>
      <c r="B8269" s="3">
        <v>5038189615</v>
      </c>
      <c r="C8269" s="2" t="s">
        <v>44525</v>
      </c>
      <c r="D8269" s="2" t="s">
        <v>1</v>
      </c>
      <c r="E8269" s="3" t="s">
        <v>2</v>
      </c>
      <c r="F8269" s="3">
        <v>27290</v>
      </c>
      <c r="G8269" s="3" t="str">
        <f t="shared" si="129"/>
        <v xml:space="preserve">대구 </v>
      </c>
      <c r="H8269" s="2" t="s">
        <v>44527</v>
      </c>
      <c r="I8269" s="2" t="s">
        <v>109</v>
      </c>
      <c r="J8269" s="2" t="s">
        <v>44526</v>
      </c>
    </row>
    <row r="8270" spans="1:10" x14ac:dyDescent="0.3">
      <c r="A8270" s="3">
        <v>16063</v>
      </c>
      <c r="B8270" s="3">
        <v>5048110372</v>
      </c>
      <c r="C8270" s="2" t="s">
        <v>44528</v>
      </c>
      <c r="D8270" s="2" t="s">
        <v>1</v>
      </c>
      <c r="E8270" s="3" t="s">
        <v>2</v>
      </c>
      <c r="F8270" s="3">
        <v>27290</v>
      </c>
      <c r="G8270" s="3" t="str">
        <f t="shared" si="129"/>
        <v xml:space="preserve">대구 </v>
      </c>
      <c r="H8270" s="2" t="s">
        <v>44530</v>
      </c>
      <c r="I8270" s="2" t="s">
        <v>63</v>
      </c>
      <c r="J8270" s="2" t="s">
        <v>44529</v>
      </c>
    </row>
    <row r="8271" spans="1:10" x14ac:dyDescent="0.3">
      <c r="A8271" s="3">
        <v>16064</v>
      </c>
      <c r="B8271" s="3">
        <v>5048113350</v>
      </c>
      <c r="C8271" s="2" t="s">
        <v>44531</v>
      </c>
      <c r="D8271" s="2" t="s">
        <v>1</v>
      </c>
      <c r="E8271" s="3" t="s">
        <v>2</v>
      </c>
      <c r="F8271" s="3">
        <v>27230</v>
      </c>
      <c r="G8271" s="3" t="str">
        <f t="shared" si="129"/>
        <v xml:space="preserve">대구 </v>
      </c>
      <c r="H8271" s="2" t="s">
        <v>3284</v>
      </c>
      <c r="I8271" s="2" t="s">
        <v>16612</v>
      </c>
      <c r="J8271" s="2" t="s">
        <v>44532</v>
      </c>
    </row>
    <row r="8272" spans="1:10" x14ac:dyDescent="0.3">
      <c r="A8272" s="3">
        <v>16065</v>
      </c>
      <c r="B8272" s="3">
        <v>5048121490</v>
      </c>
      <c r="C8272" s="2" t="s">
        <v>44533</v>
      </c>
      <c r="D8272" s="2" t="s">
        <v>1</v>
      </c>
      <c r="E8272" s="3" t="s">
        <v>2</v>
      </c>
      <c r="F8272" s="3">
        <v>27230</v>
      </c>
      <c r="G8272" s="3" t="str">
        <f t="shared" si="129"/>
        <v xml:space="preserve">대구 </v>
      </c>
      <c r="H8272" s="2" t="s">
        <v>44535</v>
      </c>
      <c r="I8272" s="2" t="s">
        <v>63</v>
      </c>
      <c r="J8272" s="2" t="s">
        <v>44534</v>
      </c>
    </row>
    <row r="8273" spans="1:10" x14ac:dyDescent="0.3">
      <c r="A8273" s="3">
        <v>16113</v>
      </c>
      <c r="B8273" s="3">
        <v>5038123194</v>
      </c>
      <c r="C8273" s="2" t="s">
        <v>44662</v>
      </c>
      <c r="D8273" s="2" t="s">
        <v>1</v>
      </c>
      <c r="E8273" s="3" t="s">
        <v>2</v>
      </c>
      <c r="F8273" s="3">
        <v>27290</v>
      </c>
      <c r="G8273" s="3" t="str">
        <f t="shared" si="129"/>
        <v xml:space="preserve">대구 </v>
      </c>
      <c r="H8273" s="2" t="s">
        <v>44664</v>
      </c>
      <c r="I8273" s="2" t="s">
        <v>176</v>
      </c>
      <c r="J8273" s="2" t="s">
        <v>44663</v>
      </c>
    </row>
    <row r="8274" spans="1:10" x14ac:dyDescent="0.3">
      <c r="A8274" s="3">
        <v>16152</v>
      </c>
      <c r="B8274" s="3">
        <v>5028126034</v>
      </c>
      <c r="C8274" s="2" t="s">
        <v>44764</v>
      </c>
      <c r="D8274" s="2" t="s">
        <v>1</v>
      </c>
      <c r="E8274" s="3" t="s">
        <v>2</v>
      </c>
      <c r="F8274" s="3">
        <v>27140</v>
      </c>
      <c r="G8274" s="3" t="str">
        <f t="shared" si="129"/>
        <v xml:space="preserve">대구 </v>
      </c>
      <c r="H8274" s="2" t="s">
        <v>44766</v>
      </c>
      <c r="I8274" s="2" t="s">
        <v>553</v>
      </c>
      <c r="J8274" s="2" t="s">
        <v>44765</v>
      </c>
    </row>
    <row r="8275" spans="1:10" x14ac:dyDescent="0.3">
      <c r="A8275" s="3">
        <v>16231</v>
      </c>
      <c r="B8275" s="3">
        <v>5148150240</v>
      </c>
      <c r="C8275" s="2" t="s">
        <v>44983</v>
      </c>
      <c r="D8275" s="2" t="s">
        <v>1</v>
      </c>
      <c r="E8275" s="3" t="s">
        <v>2</v>
      </c>
      <c r="F8275" s="3">
        <v>27710</v>
      </c>
      <c r="G8275" s="3" t="str">
        <f t="shared" si="129"/>
        <v xml:space="preserve">대구 </v>
      </c>
      <c r="H8275" s="2" t="s">
        <v>44985</v>
      </c>
      <c r="I8275" s="2" t="s">
        <v>952</v>
      </c>
      <c r="J8275" s="2" t="s">
        <v>44984</v>
      </c>
    </row>
    <row r="8276" spans="1:10" x14ac:dyDescent="0.3">
      <c r="A8276" s="3">
        <v>16262</v>
      </c>
      <c r="B8276" s="3">
        <v>5030437678</v>
      </c>
      <c r="C8276" s="2" t="s">
        <v>45063</v>
      </c>
      <c r="D8276" s="2" t="s">
        <v>1</v>
      </c>
      <c r="E8276" s="3" t="s">
        <v>2</v>
      </c>
      <c r="F8276" s="3">
        <v>27170</v>
      </c>
      <c r="G8276" s="3" t="str">
        <f t="shared" si="129"/>
        <v xml:space="preserve">대구 </v>
      </c>
      <c r="H8276" s="2" t="s">
        <v>45065</v>
      </c>
      <c r="I8276" s="2" t="s">
        <v>1508</v>
      </c>
      <c r="J8276" s="2" t="s">
        <v>45064</v>
      </c>
    </row>
    <row r="8277" spans="1:10" x14ac:dyDescent="0.3">
      <c r="A8277" s="3">
        <v>16362</v>
      </c>
      <c r="B8277" s="3">
        <v>5028128139</v>
      </c>
      <c r="C8277" s="2" t="s">
        <v>45340</v>
      </c>
      <c r="D8277" s="2" t="s">
        <v>1</v>
      </c>
      <c r="E8277" s="3" t="s">
        <v>2</v>
      </c>
      <c r="F8277" s="3">
        <v>27290</v>
      </c>
      <c r="G8277" s="3" t="str">
        <f t="shared" si="129"/>
        <v xml:space="preserve">대구 </v>
      </c>
      <c r="H8277" s="2" t="s">
        <v>45342</v>
      </c>
      <c r="I8277" s="2" t="s">
        <v>423</v>
      </c>
      <c r="J8277" s="2" t="s">
        <v>45341</v>
      </c>
    </row>
    <row r="8278" spans="1:10" x14ac:dyDescent="0.3">
      <c r="A8278" s="3">
        <v>16363</v>
      </c>
      <c r="B8278" s="3">
        <v>5038157675</v>
      </c>
      <c r="C8278" s="2" t="s">
        <v>45343</v>
      </c>
      <c r="D8278" s="2" t="s">
        <v>1</v>
      </c>
      <c r="E8278" s="3" t="s">
        <v>2</v>
      </c>
      <c r="F8278" s="3">
        <v>27290</v>
      </c>
      <c r="G8278" s="3" t="str">
        <f t="shared" si="129"/>
        <v xml:space="preserve">대구 </v>
      </c>
      <c r="H8278" s="2" t="s">
        <v>45345</v>
      </c>
      <c r="I8278" s="2" t="s">
        <v>423</v>
      </c>
      <c r="J8278" s="2" t="s">
        <v>45344</v>
      </c>
    </row>
    <row r="8279" spans="1:10" x14ac:dyDescent="0.3">
      <c r="A8279" s="3">
        <v>16364</v>
      </c>
      <c r="B8279" s="3">
        <v>5039131844</v>
      </c>
      <c r="C8279" s="2" t="s">
        <v>45346</v>
      </c>
      <c r="D8279" s="2" t="s">
        <v>1</v>
      </c>
      <c r="E8279" s="3" t="s">
        <v>2</v>
      </c>
      <c r="F8279" s="3">
        <v>27170</v>
      </c>
      <c r="G8279" s="3" t="str">
        <f t="shared" si="129"/>
        <v xml:space="preserve">대구 </v>
      </c>
      <c r="H8279" s="2" t="s">
        <v>45348</v>
      </c>
      <c r="I8279" s="2" t="s">
        <v>1859</v>
      </c>
      <c r="J8279" s="2" t="s">
        <v>45347</v>
      </c>
    </row>
    <row r="8280" spans="1:10" x14ac:dyDescent="0.3">
      <c r="A8280" s="3">
        <v>16366</v>
      </c>
      <c r="B8280" s="3">
        <v>5148108515</v>
      </c>
      <c r="C8280" s="2" t="s">
        <v>45352</v>
      </c>
      <c r="D8280" s="2" t="s">
        <v>1</v>
      </c>
      <c r="E8280" s="3" t="s">
        <v>2</v>
      </c>
      <c r="F8280" s="3">
        <v>27290</v>
      </c>
      <c r="G8280" s="3" t="str">
        <f t="shared" si="129"/>
        <v xml:space="preserve">대구 </v>
      </c>
      <c r="H8280" s="2" t="s">
        <v>45354</v>
      </c>
      <c r="I8280" s="2" t="s">
        <v>180</v>
      </c>
      <c r="J8280" s="2" t="s">
        <v>45353</v>
      </c>
    </row>
    <row r="8281" spans="1:10" x14ac:dyDescent="0.3">
      <c r="A8281" s="3">
        <v>16367</v>
      </c>
      <c r="B8281" s="3">
        <v>5148127977</v>
      </c>
      <c r="C8281" s="2" t="s">
        <v>45355</v>
      </c>
      <c r="D8281" s="2" t="s">
        <v>1</v>
      </c>
      <c r="E8281" s="3" t="s">
        <v>2</v>
      </c>
      <c r="F8281" s="3">
        <v>27290</v>
      </c>
      <c r="G8281" s="3" t="str">
        <f t="shared" si="129"/>
        <v xml:space="preserve">대구 </v>
      </c>
      <c r="H8281" s="2" t="s">
        <v>45357</v>
      </c>
      <c r="I8281" s="2" t="s">
        <v>423</v>
      </c>
      <c r="J8281" s="2" t="s">
        <v>45356</v>
      </c>
    </row>
    <row r="8282" spans="1:10" x14ac:dyDescent="0.3">
      <c r="A8282" s="3">
        <v>16369</v>
      </c>
      <c r="B8282" s="3">
        <v>5148139449</v>
      </c>
      <c r="C8282" s="2" t="s">
        <v>45361</v>
      </c>
      <c r="D8282" s="2" t="s">
        <v>1</v>
      </c>
      <c r="E8282" s="3" t="s">
        <v>2</v>
      </c>
      <c r="F8282" s="3">
        <v>27710</v>
      </c>
      <c r="G8282" s="3" t="str">
        <f t="shared" si="129"/>
        <v xml:space="preserve">대구 </v>
      </c>
      <c r="H8282" s="2" t="s">
        <v>45363</v>
      </c>
      <c r="I8282" s="2" t="s">
        <v>2304</v>
      </c>
      <c r="J8282" s="2" t="s">
        <v>45362</v>
      </c>
    </row>
    <row r="8283" spans="1:10" x14ac:dyDescent="0.3">
      <c r="A8283" s="3">
        <v>16426</v>
      </c>
      <c r="B8283" s="3">
        <v>5148147013</v>
      </c>
      <c r="C8283" s="2" t="s">
        <v>45514</v>
      </c>
      <c r="D8283" s="2" t="s">
        <v>1</v>
      </c>
      <c r="E8283" s="3" t="s">
        <v>2</v>
      </c>
      <c r="F8283" s="3">
        <v>27710</v>
      </c>
      <c r="G8283" s="3" t="str">
        <f t="shared" si="129"/>
        <v xml:space="preserve">대구 </v>
      </c>
      <c r="H8283" s="2" t="s">
        <v>45516</v>
      </c>
      <c r="I8283" s="2" t="s">
        <v>348</v>
      </c>
      <c r="J8283" s="2" t="s">
        <v>45515</v>
      </c>
    </row>
    <row r="8284" spans="1:10" x14ac:dyDescent="0.3">
      <c r="A8284" s="3">
        <v>16453</v>
      </c>
      <c r="B8284" s="3">
        <v>5048141292</v>
      </c>
      <c r="C8284" s="2" t="s">
        <v>45585</v>
      </c>
      <c r="D8284" s="2" t="s">
        <v>1</v>
      </c>
      <c r="E8284" s="3" t="s">
        <v>2</v>
      </c>
      <c r="F8284" s="3">
        <v>27230</v>
      </c>
      <c r="G8284" s="3" t="str">
        <f t="shared" si="129"/>
        <v xml:space="preserve">대구 </v>
      </c>
      <c r="H8284" s="2" t="s">
        <v>45587</v>
      </c>
      <c r="I8284" s="2" t="s">
        <v>99</v>
      </c>
      <c r="J8284" s="2" t="s">
        <v>45586</v>
      </c>
    </row>
    <row r="8285" spans="1:10" x14ac:dyDescent="0.3">
      <c r="A8285" s="3">
        <v>16489</v>
      </c>
      <c r="B8285" s="3">
        <v>5038143827</v>
      </c>
      <c r="C8285" s="2" t="s">
        <v>45684</v>
      </c>
      <c r="D8285" s="2" t="s">
        <v>406</v>
      </c>
      <c r="E8285" s="3" t="s">
        <v>2</v>
      </c>
      <c r="F8285" s="3">
        <v>27290</v>
      </c>
      <c r="G8285" s="3" t="str">
        <f t="shared" si="129"/>
        <v xml:space="preserve">대구 </v>
      </c>
      <c r="H8285" s="2" t="s">
        <v>45686</v>
      </c>
      <c r="I8285" s="2" t="s">
        <v>1011</v>
      </c>
      <c r="J8285" s="2" t="s">
        <v>45685</v>
      </c>
    </row>
    <row r="8286" spans="1:10" x14ac:dyDescent="0.3">
      <c r="A8286" s="3">
        <v>16524</v>
      </c>
      <c r="B8286" s="3">
        <v>5148165457</v>
      </c>
      <c r="C8286" s="2" t="s">
        <v>45776</v>
      </c>
      <c r="D8286" s="2" t="s">
        <v>1</v>
      </c>
      <c r="E8286" s="3" t="s">
        <v>2</v>
      </c>
      <c r="F8286" s="3">
        <v>27290</v>
      </c>
      <c r="G8286" s="3" t="str">
        <f t="shared" si="129"/>
        <v xml:space="preserve">대구 </v>
      </c>
      <c r="H8286" s="2" t="s">
        <v>45778</v>
      </c>
      <c r="I8286" s="2" t="s">
        <v>51</v>
      </c>
      <c r="J8286" s="2" t="s">
        <v>45777</v>
      </c>
    </row>
    <row r="8287" spans="1:10" x14ac:dyDescent="0.3">
      <c r="A8287" s="3">
        <v>16555</v>
      </c>
      <c r="B8287" s="3">
        <v>5038111626</v>
      </c>
      <c r="C8287" s="2" t="s">
        <v>45865</v>
      </c>
      <c r="D8287" s="2" t="s">
        <v>1</v>
      </c>
      <c r="E8287" s="3" t="s">
        <v>2</v>
      </c>
      <c r="F8287" s="3">
        <v>27170</v>
      </c>
      <c r="G8287" s="3" t="str">
        <f t="shared" si="129"/>
        <v xml:space="preserve">대구 </v>
      </c>
      <c r="H8287" s="2" t="s">
        <v>45867</v>
      </c>
      <c r="I8287" s="2" t="s">
        <v>811</v>
      </c>
      <c r="J8287" s="2" t="s">
        <v>45866</v>
      </c>
    </row>
    <row r="8288" spans="1:10" x14ac:dyDescent="0.3">
      <c r="A8288" s="3">
        <v>16557</v>
      </c>
      <c r="B8288" s="3">
        <v>5148107762</v>
      </c>
      <c r="C8288" s="2" t="s">
        <v>45871</v>
      </c>
      <c r="D8288" s="2" t="s">
        <v>1</v>
      </c>
      <c r="E8288" s="3" t="s">
        <v>2</v>
      </c>
      <c r="F8288" s="3">
        <v>27710</v>
      </c>
      <c r="G8288" s="3" t="str">
        <f t="shared" si="129"/>
        <v xml:space="preserve">대구 </v>
      </c>
      <c r="H8288" s="2" t="s">
        <v>45873</v>
      </c>
      <c r="I8288" s="2" t="s">
        <v>357</v>
      </c>
      <c r="J8288" s="2" t="s">
        <v>45872</v>
      </c>
    </row>
    <row r="8289" spans="1:10" x14ac:dyDescent="0.3">
      <c r="A8289" s="3">
        <v>16558</v>
      </c>
      <c r="B8289" s="3">
        <v>5148120391</v>
      </c>
      <c r="C8289" s="2" t="s">
        <v>45874</v>
      </c>
      <c r="D8289" s="2" t="s">
        <v>1</v>
      </c>
      <c r="E8289" s="3" t="s">
        <v>2</v>
      </c>
      <c r="F8289" s="3">
        <v>27290</v>
      </c>
      <c r="G8289" s="3" t="str">
        <f t="shared" si="129"/>
        <v xml:space="preserve">대구 </v>
      </c>
      <c r="H8289" s="2" t="s">
        <v>45875</v>
      </c>
      <c r="I8289" s="2" t="s">
        <v>4368</v>
      </c>
      <c r="J8289" s="2">
        <f>-583-2071</f>
        <v>-2654</v>
      </c>
    </row>
    <row r="8290" spans="1:10" x14ac:dyDescent="0.3">
      <c r="A8290" s="3">
        <v>16559</v>
      </c>
      <c r="B8290" s="3">
        <v>5148129825</v>
      </c>
      <c r="C8290" s="2" t="s">
        <v>45876</v>
      </c>
      <c r="D8290" s="2" t="s">
        <v>1</v>
      </c>
      <c r="E8290" s="3" t="s">
        <v>2</v>
      </c>
      <c r="F8290" s="3">
        <v>27710</v>
      </c>
      <c r="G8290" s="3" t="str">
        <f t="shared" si="129"/>
        <v xml:space="preserve">대구 </v>
      </c>
      <c r="H8290" s="2" t="s">
        <v>45878</v>
      </c>
      <c r="I8290" s="2" t="s">
        <v>146</v>
      </c>
      <c r="J8290" s="2" t="s">
        <v>45877</v>
      </c>
    </row>
    <row r="8291" spans="1:10" x14ac:dyDescent="0.3">
      <c r="A8291" s="3">
        <v>16631</v>
      </c>
      <c r="B8291" s="3">
        <v>5038129000</v>
      </c>
      <c r="C8291" s="2" t="s">
        <v>46076</v>
      </c>
      <c r="D8291" s="2" t="s">
        <v>325</v>
      </c>
      <c r="E8291" s="3" t="s">
        <v>326</v>
      </c>
      <c r="F8291" s="3">
        <v>27710</v>
      </c>
      <c r="G8291" s="3" t="str">
        <f t="shared" si="129"/>
        <v xml:space="preserve">대구 </v>
      </c>
      <c r="H8291" s="2" t="s">
        <v>46078</v>
      </c>
      <c r="I8291" s="2" t="s">
        <v>534</v>
      </c>
      <c r="J8291" s="2" t="s">
        <v>46077</v>
      </c>
    </row>
    <row r="8292" spans="1:10" x14ac:dyDescent="0.3">
      <c r="A8292" s="3">
        <v>16633</v>
      </c>
      <c r="B8292" s="3">
        <v>5142360035</v>
      </c>
      <c r="C8292" s="2" t="s">
        <v>46082</v>
      </c>
      <c r="D8292" s="2" t="s">
        <v>1</v>
      </c>
      <c r="E8292" s="3" t="s">
        <v>2</v>
      </c>
      <c r="F8292" s="3">
        <v>27290</v>
      </c>
      <c r="G8292" s="3" t="str">
        <f t="shared" si="129"/>
        <v xml:space="preserve">대구 </v>
      </c>
      <c r="H8292" s="2" t="s">
        <v>46084</v>
      </c>
      <c r="I8292" s="2" t="s">
        <v>489</v>
      </c>
      <c r="J8292" s="2" t="s">
        <v>46083</v>
      </c>
    </row>
    <row r="8293" spans="1:10" x14ac:dyDescent="0.3">
      <c r="A8293" s="3">
        <v>16634</v>
      </c>
      <c r="B8293" s="3">
        <v>5148118537</v>
      </c>
      <c r="C8293" s="2" t="s">
        <v>46085</v>
      </c>
      <c r="D8293" s="2" t="s">
        <v>1</v>
      </c>
      <c r="E8293" s="3" t="s">
        <v>2</v>
      </c>
      <c r="F8293" s="3">
        <v>27290</v>
      </c>
      <c r="G8293" s="3" t="str">
        <f t="shared" si="129"/>
        <v xml:space="preserve">대구 </v>
      </c>
      <c r="H8293" s="2" t="s">
        <v>46087</v>
      </c>
      <c r="I8293" s="2" t="s">
        <v>586</v>
      </c>
      <c r="J8293" s="2" t="s">
        <v>46086</v>
      </c>
    </row>
    <row r="8294" spans="1:10" x14ac:dyDescent="0.3">
      <c r="A8294" s="3">
        <v>16635</v>
      </c>
      <c r="B8294" s="3">
        <v>5148140378</v>
      </c>
      <c r="C8294" s="2" t="s">
        <v>46088</v>
      </c>
      <c r="D8294" s="2" t="s">
        <v>1</v>
      </c>
      <c r="E8294" s="3" t="s">
        <v>2</v>
      </c>
      <c r="F8294" s="3">
        <v>27710</v>
      </c>
      <c r="G8294" s="3" t="str">
        <f t="shared" si="129"/>
        <v xml:space="preserve">대구 </v>
      </c>
      <c r="H8294" s="2" t="s">
        <v>46090</v>
      </c>
      <c r="I8294" s="2" t="s">
        <v>4942</v>
      </c>
      <c r="J8294" s="2" t="s">
        <v>46089</v>
      </c>
    </row>
    <row r="8295" spans="1:10" x14ac:dyDescent="0.3">
      <c r="A8295" s="3">
        <v>16719</v>
      </c>
      <c r="B8295" s="3">
        <v>5038121707</v>
      </c>
      <c r="C8295" s="2" t="s">
        <v>10338</v>
      </c>
      <c r="D8295" s="2" t="s">
        <v>1</v>
      </c>
      <c r="E8295" s="3" t="s">
        <v>2</v>
      </c>
      <c r="F8295" s="3">
        <v>27290</v>
      </c>
      <c r="G8295" s="3" t="str">
        <f t="shared" si="129"/>
        <v xml:space="preserve">대구 </v>
      </c>
      <c r="H8295" s="2" t="s">
        <v>46316</v>
      </c>
      <c r="I8295" s="2" t="s">
        <v>63</v>
      </c>
      <c r="J8295" s="2" t="s">
        <v>46315</v>
      </c>
    </row>
    <row r="8296" spans="1:10" x14ac:dyDescent="0.3">
      <c r="A8296" s="3">
        <v>16721</v>
      </c>
      <c r="B8296" s="3">
        <v>5038140081</v>
      </c>
      <c r="C8296" s="2" t="s">
        <v>46320</v>
      </c>
      <c r="D8296" s="2" t="s">
        <v>1</v>
      </c>
      <c r="E8296" s="3" t="s">
        <v>2</v>
      </c>
      <c r="F8296" s="3">
        <v>27170</v>
      </c>
      <c r="G8296" s="3" t="str">
        <f t="shared" si="129"/>
        <v xml:space="preserve">대구 </v>
      </c>
      <c r="H8296" s="2" t="s">
        <v>46322</v>
      </c>
      <c r="I8296" s="2" t="s">
        <v>8000</v>
      </c>
      <c r="J8296" s="2" t="s">
        <v>46321</v>
      </c>
    </row>
    <row r="8297" spans="1:10" x14ac:dyDescent="0.3">
      <c r="A8297" s="3">
        <v>16801</v>
      </c>
      <c r="B8297" s="3">
        <v>5038119477</v>
      </c>
      <c r="C8297" s="2" t="s">
        <v>36574</v>
      </c>
      <c r="D8297" s="2" t="s">
        <v>1</v>
      </c>
      <c r="E8297" s="3" t="s">
        <v>2</v>
      </c>
      <c r="F8297" s="3">
        <v>27290</v>
      </c>
      <c r="G8297" s="3" t="str">
        <f t="shared" si="129"/>
        <v xml:space="preserve">대구 </v>
      </c>
      <c r="H8297" s="2" t="s">
        <v>46540</v>
      </c>
      <c r="I8297" s="2" t="s">
        <v>843</v>
      </c>
      <c r="J8297" s="2" t="s">
        <v>46539</v>
      </c>
    </row>
    <row r="8298" spans="1:10" x14ac:dyDescent="0.3">
      <c r="A8298" s="3">
        <v>16847</v>
      </c>
      <c r="B8298" s="3">
        <v>5028175291</v>
      </c>
      <c r="C8298" s="2" t="s">
        <v>46650</v>
      </c>
      <c r="D8298" s="2" t="s">
        <v>1</v>
      </c>
      <c r="E8298" s="3" t="s">
        <v>2</v>
      </c>
      <c r="F8298" s="3">
        <v>27260</v>
      </c>
      <c r="G8298" s="3" t="str">
        <f t="shared" si="129"/>
        <v xml:space="preserve">대구 </v>
      </c>
      <c r="H8298" s="2" t="s">
        <v>46652</v>
      </c>
      <c r="I8298" s="2" t="s">
        <v>46653</v>
      </c>
      <c r="J8298" s="2" t="s">
        <v>46651</v>
      </c>
    </row>
    <row r="8299" spans="1:10" x14ac:dyDescent="0.3">
      <c r="A8299" s="3">
        <v>16848</v>
      </c>
      <c r="B8299" s="3">
        <v>5048103959</v>
      </c>
      <c r="C8299" s="2" t="s">
        <v>29638</v>
      </c>
      <c r="D8299" s="2" t="s">
        <v>1</v>
      </c>
      <c r="E8299" s="3" t="s">
        <v>2</v>
      </c>
      <c r="F8299" s="3">
        <v>27170</v>
      </c>
      <c r="G8299" s="3" t="str">
        <f t="shared" si="129"/>
        <v xml:space="preserve">대구 </v>
      </c>
      <c r="H8299" s="2" t="s">
        <v>46655</v>
      </c>
      <c r="I8299" s="2" t="s">
        <v>451</v>
      </c>
      <c r="J8299" s="2" t="s">
        <v>46654</v>
      </c>
    </row>
    <row r="8300" spans="1:10" x14ac:dyDescent="0.3">
      <c r="A8300" s="3">
        <v>16852</v>
      </c>
      <c r="B8300" s="3">
        <v>5148140460</v>
      </c>
      <c r="C8300" s="2" t="s">
        <v>4670</v>
      </c>
      <c r="D8300" s="2" t="s">
        <v>1</v>
      </c>
      <c r="E8300" s="3" t="s">
        <v>2</v>
      </c>
      <c r="F8300" s="3">
        <v>27710</v>
      </c>
      <c r="G8300" s="3" t="str">
        <f t="shared" si="129"/>
        <v xml:space="preserve">대구 </v>
      </c>
      <c r="H8300" s="2" t="s">
        <v>46666</v>
      </c>
      <c r="I8300" s="2" t="s">
        <v>1898</v>
      </c>
      <c r="J8300" s="2" t="s">
        <v>46665</v>
      </c>
    </row>
    <row r="8301" spans="1:10" x14ac:dyDescent="0.3">
      <c r="A8301" s="3">
        <v>16853</v>
      </c>
      <c r="B8301" s="3">
        <v>5148142361</v>
      </c>
      <c r="C8301" s="2" t="s">
        <v>46667</v>
      </c>
      <c r="D8301" s="2" t="s">
        <v>1</v>
      </c>
      <c r="E8301" s="3" t="s">
        <v>2</v>
      </c>
      <c r="F8301" s="3">
        <v>27290</v>
      </c>
      <c r="G8301" s="3" t="str">
        <f t="shared" si="129"/>
        <v xml:space="preserve">대구 </v>
      </c>
      <c r="H8301" s="2" t="s">
        <v>46669</v>
      </c>
      <c r="I8301" s="2" t="s">
        <v>9965</v>
      </c>
      <c r="J8301" s="2" t="s">
        <v>46668</v>
      </c>
    </row>
    <row r="8302" spans="1:10" x14ac:dyDescent="0.3">
      <c r="A8302" s="3">
        <v>16926</v>
      </c>
      <c r="B8302" s="3">
        <v>5038113624</v>
      </c>
      <c r="C8302" s="2" t="s">
        <v>46863</v>
      </c>
      <c r="D8302" s="2" t="s">
        <v>1</v>
      </c>
      <c r="E8302" s="3" t="s">
        <v>2</v>
      </c>
      <c r="F8302" s="3">
        <v>27290</v>
      </c>
      <c r="G8302" s="3" t="str">
        <f t="shared" si="129"/>
        <v xml:space="preserve">대구 </v>
      </c>
      <c r="H8302" s="2" t="s">
        <v>46865</v>
      </c>
      <c r="I8302" s="2" t="s">
        <v>2044</v>
      </c>
      <c r="J8302" s="2" t="s">
        <v>46864</v>
      </c>
    </row>
    <row r="8303" spans="1:10" x14ac:dyDescent="0.3">
      <c r="A8303" s="3">
        <v>16927</v>
      </c>
      <c r="B8303" s="3">
        <v>5143264090</v>
      </c>
      <c r="C8303" s="2" t="s">
        <v>46866</v>
      </c>
      <c r="D8303" s="2" t="s">
        <v>1</v>
      </c>
      <c r="E8303" s="3" t="s">
        <v>2</v>
      </c>
      <c r="F8303" s="3">
        <v>27710</v>
      </c>
      <c r="G8303" s="3" t="str">
        <f t="shared" si="129"/>
        <v xml:space="preserve">대구 </v>
      </c>
      <c r="H8303" s="2" t="s">
        <v>46868</v>
      </c>
      <c r="I8303" s="2" t="s">
        <v>534</v>
      </c>
      <c r="J8303" s="2" t="s">
        <v>46867</v>
      </c>
    </row>
    <row r="8304" spans="1:10" x14ac:dyDescent="0.3">
      <c r="A8304" s="3">
        <v>16972</v>
      </c>
      <c r="B8304" s="3">
        <v>6098524728</v>
      </c>
      <c r="C8304" s="2" t="s">
        <v>37007</v>
      </c>
      <c r="D8304" s="2" t="s">
        <v>239</v>
      </c>
      <c r="E8304" s="3" t="s">
        <v>240</v>
      </c>
      <c r="F8304" s="3">
        <v>27710</v>
      </c>
      <c r="G8304" s="3" t="str">
        <f t="shared" si="129"/>
        <v xml:space="preserve">대구 </v>
      </c>
      <c r="H8304" s="2" t="s">
        <v>46981</v>
      </c>
      <c r="I8304" s="2" t="s">
        <v>6055</v>
      </c>
      <c r="J8304" s="2" t="s">
        <v>37008</v>
      </c>
    </row>
    <row r="8305" spans="1:10" x14ac:dyDescent="0.3">
      <c r="A8305" s="3">
        <v>120</v>
      </c>
      <c r="B8305" s="3">
        <v>5038127133</v>
      </c>
      <c r="C8305" s="2" t="s">
        <v>427</v>
      </c>
      <c r="D8305" s="2" t="s">
        <v>1</v>
      </c>
      <c r="E8305" s="3" t="s">
        <v>2</v>
      </c>
      <c r="F8305" s="3">
        <v>27710</v>
      </c>
      <c r="G8305" s="3" t="str">
        <f t="shared" si="129"/>
        <v>대구광</v>
      </c>
      <c r="H8305" s="2" t="s">
        <v>429</v>
      </c>
      <c r="I8305" s="2" t="s">
        <v>430</v>
      </c>
      <c r="J8305" s="2" t="s">
        <v>428</v>
      </c>
    </row>
    <row r="8306" spans="1:10" x14ac:dyDescent="0.3">
      <c r="A8306" s="3">
        <v>214</v>
      </c>
      <c r="B8306" s="3">
        <v>5048126160</v>
      </c>
      <c r="C8306" s="2" t="s">
        <v>748</v>
      </c>
      <c r="D8306" s="2" t="s">
        <v>1</v>
      </c>
      <c r="E8306" s="3" t="s">
        <v>2</v>
      </c>
      <c r="F8306" s="3">
        <v>27140</v>
      </c>
      <c r="G8306" s="3" t="str">
        <f t="shared" si="129"/>
        <v>대구광</v>
      </c>
      <c r="H8306" s="2" t="s">
        <v>750</v>
      </c>
      <c r="I8306" s="2" t="s">
        <v>469</v>
      </c>
      <c r="J8306" s="2" t="s">
        <v>749</v>
      </c>
    </row>
    <row r="8307" spans="1:10" x14ac:dyDescent="0.3">
      <c r="A8307" s="3">
        <v>472</v>
      </c>
      <c r="B8307" s="3">
        <v>5148173409</v>
      </c>
      <c r="C8307" s="2" t="s">
        <v>1571</v>
      </c>
      <c r="D8307" s="2" t="s">
        <v>1</v>
      </c>
      <c r="E8307" s="3" t="s">
        <v>2</v>
      </c>
      <c r="F8307" s="3">
        <v>27290</v>
      </c>
      <c r="G8307" s="3" t="str">
        <f t="shared" si="129"/>
        <v>대구광</v>
      </c>
      <c r="H8307" s="2" t="s">
        <v>1573</v>
      </c>
      <c r="I8307" s="2" t="s">
        <v>260</v>
      </c>
      <c r="J8307" s="2" t="s">
        <v>1572</v>
      </c>
    </row>
    <row r="8308" spans="1:10" x14ac:dyDescent="0.3">
      <c r="A8308" s="3">
        <v>698</v>
      </c>
      <c r="B8308" s="3">
        <v>5148154945</v>
      </c>
      <c r="C8308" s="2" t="s">
        <v>2268</v>
      </c>
      <c r="D8308" s="2" t="s">
        <v>1</v>
      </c>
      <c r="E8308" s="3" t="s">
        <v>2</v>
      </c>
      <c r="F8308" s="3">
        <v>27230</v>
      </c>
      <c r="G8308" s="3" t="str">
        <f t="shared" si="129"/>
        <v>대구광</v>
      </c>
      <c r="H8308" s="2" t="s">
        <v>2270</v>
      </c>
      <c r="I8308" s="2" t="s">
        <v>13</v>
      </c>
      <c r="J8308" s="2" t="s">
        <v>2269</v>
      </c>
    </row>
    <row r="8309" spans="1:10" x14ac:dyDescent="0.3">
      <c r="A8309" s="3">
        <v>837</v>
      </c>
      <c r="B8309" s="3">
        <v>5048155608</v>
      </c>
      <c r="C8309" s="2" t="s">
        <v>2694</v>
      </c>
      <c r="D8309" s="2" t="s">
        <v>1</v>
      </c>
      <c r="E8309" s="3" t="s">
        <v>2</v>
      </c>
      <c r="F8309" s="3">
        <v>27230</v>
      </c>
      <c r="G8309" s="3" t="str">
        <f t="shared" si="129"/>
        <v>대구광</v>
      </c>
      <c r="H8309" s="2" t="s">
        <v>2696</v>
      </c>
      <c r="I8309" s="2" t="s">
        <v>1344</v>
      </c>
      <c r="J8309" s="2" t="s">
        <v>2695</v>
      </c>
    </row>
    <row r="8310" spans="1:10" x14ac:dyDescent="0.3">
      <c r="A8310" s="3">
        <v>950</v>
      </c>
      <c r="B8310" s="3">
        <v>5038602739</v>
      </c>
      <c r="C8310" s="2" t="s">
        <v>3024</v>
      </c>
      <c r="D8310" s="2" t="s">
        <v>1</v>
      </c>
      <c r="E8310" s="3" t="s">
        <v>2</v>
      </c>
      <c r="F8310" s="3">
        <v>27290</v>
      </c>
      <c r="G8310" s="3" t="str">
        <f t="shared" si="129"/>
        <v>대구광</v>
      </c>
      <c r="H8310" s="2" t="s">
        <v>3026</v>
      </c>
      <c r="I8310" s="2" t="s">
        <v>2429</v>
      </c>
      <c r="J8310" s="2" t="s">
        <v>3025</v>
      </c>
    </row>
    <row r="8311" spans="1:10" x14ac:dyDescent="0.3">
      <c r="A8311" s="3">
        <v>1014</v>
      </c>
      <c r="B8311" s="3">
        <v>5043374230</v>
      </c>
      <c r="C8311" s="2" t="s">
        <v>3200</v>
      </c>
      <c r="D8311" s="2" t="s">
        <v>1</v>
      </c>
      <c r="E8311" s="3" t="s">
        <v>2</v>
      </c>
      <c r="F8311" s="3">
        <v>27290</v>
      </c>
      <c r="G8311" s="3" t="str">
        <f t="shared" si="129"/>
        <v>대구광</v>
      </c>
      <c r="H8311" s="2" t="s">
        <v>3202</v>
      </c>
      <c r="I8311" s="2" t="s">
        <v>635</v>
      </c>
      <c r="J8311" s="2" t="s">
        <v>3201</v>
      </c>
    </row>
    <row r="8312" spans="1:10" x14ac:dyDescent="0.3">
      <c r="A8312" s="3">
        <v>1255</v>
      </c>
      <c r="B8312" s="3">
        <v>5038141718</v>
      </c>
      <c r="C8312" s="2" t="s">
        <v>3925</v>
      </c>
      <c r="D8312" s="2" t="s">
        <v>1</v>
      </c>
      <c r="E8312" s="3" t="s">
        <v>2</v>
      </c>
      <c r="F8312" s="3">
        <v>27710</v>
      </c>
      <c r="G8312" s="3" t="str">
        <f t="shared" si="129"/>
        <v>대구광</v>
      </c>
      <c r="H8312" s="2" t="s">
        <v>3927</v>
      </c>
      <c r="I8312" s="2" t="s">
        <v>35</v>
      </c>
      <c r="J8312" s="2" t="s">
        <v>3926</v>
      </c>
    </row>
    <row r="8313" spans="1:10" x14ac:dyDescent="0.3">
      <c r="A8313" s="3">
        <v>1258</v>
      </c>
      <c r="B8313" s="3">
        <v>5148141310</v>
      </c>
      <c r="C8313" s="2" t="s">
        <v>3934</v>
      </c>
      <c r="D8313" s="2" t="s">
        <v>239</v>
      </c>
      <c r="E8313" s="3" t="s">
        <v>240</v>
      </c>
      <c r="F8313" s="3">
        <v>27710</v>
      </c>
      <c r="G8313" s="3" t="str">
        <f t="shared" si="129"/>
        <v>대구광</v>
      </c>
      <c r="H8313" s="2" t="s">
        <v>3936</v>
      </c>
      <c r="I8313" s="2" t="s">
        <v>1597</v>
      </c>
      <c r="J8313" s="2" t="s">
        <v>3935</v>
      </c>
    </row>
    <row r="8314" spans="1:10" x14ac:dyDescent="0.3">
      <c r="A8314" s="3">
        <v>1436</v>
      </c>
      <c r="B8314" s="3">
        <v>5041989950</v>
      </c>
      <c r="C8314" s="2" t="s">
        <v>4456</v>
      </c>
      <c r="D8314" s="2" t="s">
        <v>1</v>
      </c>
      <c r="E8314" s="3" t="s">
        <v>2</v>
      </c>
      <c r="F8314" s="3">
        <v>27230</v>
      </c>
      <c r="G8314" s="3" t="str">
        <f t="shared" si="129"/>
        <v>대구광</v>
      </c>
      <c r="H8314" s="2" t="s">
        <v>4458</v>
      </c>
      <c r="I8314" s="2" t="s">
        <v>393</v>
      </c>
      <c r="J8314" s="2" t="s">
        <v>4457</v>
      </c>
    </row>
    <row r="8315" spans="1:10" x14ac:dyDescent="0.3">
      <c r="A8315" s="3">
        <v>1867</v>
      </c>
      <c r="B8315" s="3">
        <v>5038150162</v>
      </c>
      <c r="C8315" s="2" t="s">
        <v>5717</v>
      </c>
      <c r="D8315" s="2" t="s">
        <v>1</v>
      </c>
      <c r="E8315" s="3" t="s">
        <v>2</v>
      </c>
      <c r="F8315" s="3">
        <v>27170</v>
      </c>
      <c r="G8315" s="3" t="str">
        <f t="shared" si="129"/>
        <v>대구광</v>
      </c>
      <c r="H8315" s="2" t="s">
        <v>5719</v>
      </c>
      <c r="I8315" s="2" t="s">
        <v>1597</v>
      </c>
      <c r="J8315" s="2" t="s">
        <v>5718</v>
      </c>
    </row>
    <row r="8316" spans="1:10" x14ac:dyDescent="0.3">
      <c r="A8316" s="3">
        <v>2329</v>
      </c>
      <c r="B8316" s="3">
        <v>5138141016</v>
      </c>
      <c r="C8316" s="2" t="s">
        <v>7023</v>
      </c>
      <c r="D8316" s="2" t="s">
        <v>1</v>
      </c>
      <c r="E8316" s="3" t="s">
        <v>2</v>
      </c>
      <c r="F8316" s="3">
        <v>27230</v>
      </c>
      <c r="G8316" s="3" t="str">
        <f t="shared" si="129"/>
        <v>대구광</v>
      </c>
      <c r="H8316" s="2" t="s">
        <v>2270</v>
      </c>
      <c r="I8316" s="2" t="s">
        <v>723</v>
      </c>
      <c r="J8316" s="2" t="s">
        <v>7024</v>
      </c>
    </row>
    <row r="8317" spans="1:10" x14ac:dyDescent="0.3">
      <c r="A8317" s="3">
        <v>2531</v>
      </c>
      <c r="B8317" s="3">
        <v>5048115381</v>
      </c>
      <c r="C8317" s="2" t="s">
        <v>7607</v>
      </c>
      <c r="D8317" s="2" t="s">
        <v>1</v>
      </c>
      <c r="E8317" s="3" t="s">
        <v>2</v>
      </c>
      <c r="F8317" s="3">
        <v>27290</v>
      </c>
      <c r="G8317" s="3" t="str">
        <f t="shared" si="129"/>
        <v>대구광</v>
      </c>
      <c r="H8317" s="2" t="s">
        <v>7609</v>
      </c>
      <c r="I8317" s="2" t="s">
        <v>7610</v>
      </c>
      <c r="J8317" s="2" t="s">
        <v>7608</v>
      </c>
    </row>
    <row r="8318" spans="1:10" x14ac:dyDescent="0.3">
      <c r="A8318" s="3">
        <v>2763</v>
      </c>
      <c r="B8318" s="3">
        <v>5148184153</v>
      </c>
      <c r="C8318" s="2" t="s">
        <v>8266</v>
      </c>
      <c r="D8318" s="2" t="s">
        <v>1</v>
      </c>
      <c r="E8318" s="3" t="s">
        <v>2</v>
      </c>
      <c r="F8318" s="3">
        <v>27710</v>
      </c>
      <c r="G8318" s="3" t="str">
        <f t="shared" si="129"/>
        <v>대구광</v>
      </c>
      <c r="H8318" s="2" t="s">
        <v>8268</v>
      </c>
      <c r="I8318" s="2" t="s">
        <v>404</v>
      </c>
      <c r="J8318" s="2" t="s">
        <v>8267</v>
      </c>
    </row>
    <row r="8319" spans="1:10" x14ac:dyDescent="0.3">
      <c r="A8319" s="3">
        <v>2796</v>
      </c>
      <c r="B8319" s="3">
        <v>5148173239</v>
      </c>
      <c r="C8319" s="2" t="s">
        <v>8363</v>
      </c>
      <c r="D8319" s="2" t="s">
        <v>1</v>
      </c>
      <c r="E8319" s="3" t="s">
        <v>2</v>
      </c>
      <c r="F8319" s="3">
        <v>27290</v>
      </c>
      <c r="G8319" s="3" t="str">
        <f t="shared" si="129"/>
        <v>대구광</v>
      </c>
      <c r="H8319" s="2" t="s">
        <v>8365</v>
      </c>
      <c r="I8319" s="2" t="s">
        <v>705</v>
      </c>
      <c r="J8319" s="2" t="s">
        <v>8364</v>
      </c>
    </row>
    <row r="8320" spans="1:10" x14ac:dyDescent="0.3">
      <c r="A8320" s="3">
        <v>2828</v>
      </c>
      <c r="B8320" s="3">
        <v>5038166500</v>
      </c>
      <c r="C8320" s="2" t="s">
        <v>8452</v>
      </c>
      <c r="D8320" s="2" t="s">
        <v>1</v>
      </c>
      <c r="E8320" s="3" t="s">
        <v>2</v>
      </c>
      <c r="F8320" s="3">
        <v>27290</v>
      </c>
      <c r="G8320" s="3" t="str">
        <f t="shared" si="129"/>
        <v>대구광</v>
      </c>
      <c r="H8320" s="2" t="s">
        <v>8454</v>
      </c>
      <c r="I8320" s="2" t="s">
        <v>635</v>
      </c>
      <c r="J8320" s="2" t="s">
        <v>8453</v>
      </c>
    </row>
    <row r="8321" spans="1:10" x14ac:dyDescent="0.3">
      <c r="A8321" s="3">
        <v>2829</v>
      </c>
      <c r="B8321" s="3">
        <v>5038174276</v>
      </c>
      <c r="C8321" s="2" t="s">
        <v>8455</v>
      </c>
      <c r="D8321" s="2" t="s">
        <v>1</v>
      </c>
      <c r="E8321" s="3" t="s">
        <v>2</v>
      </c>
      <c r="F8321" s="3">
        <v>27290</v>
      </c>
      <c r="G8321" s="3" t="str">
        <f t="shared" si="129"/>
        <v>대구광</v>
      </c>
      <c r="H8321" s="2" t="s">
        <v>8457</v>
      </c>
      <c r="I8321" s="2" t="s">
        <v>2159</v>
      </c>
      <c r="J8321" s="2" t="s">
        <v>8456</v>
      </c>
    </row>
    <row r="8322" spans="1:10" x14ac:dyDescent="0.3">
      <c r="A8322" s="3">
        <v>2938</v>
      </c>
      <c r="B8322" s="3">
        <v>5038198278</v>
      </c>
      <c r="C8322" s="2" t="s">
        <v>8772</v>
      </c>
      <c r="D8322" s="2" t="s">
        <v>1</v>
      </c>
      <c r="E8322" s="3" t="s">
        <v>2</v>
      </c>
      <c r="F8322" s="3">
        <v>27170</v>
      </c>
      <c r="G8322" s="3" t="str">
        <f t="shared" si="129"/>
        <v>대구광</v>
      </c>
      <c r="H8322" s="2" t="s">
        <v>8774</v>
      </c>
      <c r="I8322" s="2" t="s">
        <v>3231</v>
      </c>
      <c r="J8322" s="2" t="s">
        <v>8773</v>
      </c>
    </row>
    <row r="8323" spans="1:10" x14ac:dyDescent="0.3">
      <c r="A8323" s="3">
        <v>3252</v>
      </c>
      <c r="B8323" s="3">
        <v>1078756688</v>
      </c>
      <c r="C8323" s="2" t="s">
        <v>9675</v>
      </c>
      <c r="D8323" s="2" t="s">
        <v>1</v>
      </c>
      <c r="E8323" s="3" t="s">
        <v>2</v>
      </c>
      <c r="F8323" s="3">
        <v>27290</v>
      </c>
      <c r="G8323" s="3" t="str">
        <f t="shared" ref="G8323:G8386" si="130">LEFT(H8323,3)</f>
        <v>대구광</v>
      </c>
      <c r="H8323" s="2" t="s">
        <v>9677</v>
      </c>
      <c r="I8323" s="2" t="s">
        <v>315</v>
      </c>
      <c r="J8323" s="2" t="s">
        <v>9676</v>
      </c>
    </row>
    <row r="8324" spans="1:10" x14ac:dyDescent="0.3">
      <c r="A8324" s="3">
        <v>3427</v>
      </c>
      <c r="B8324" s="3">
        <v>5038174301</v>
      </c>
      <c r="C8324" s="2" t="s">
        <v>10168</v>
      </c>
      <c r="D8324" s="2" t="s">
        <v>1</v>
      </c>
      <c r="E8324" s="3" t="s">
        <v>2</v>
      </c>
      <c r="F8324" s="3">
        <v>27170</v>
      </c>
      <c r="G8324" s="3" t="str">
        <f t="shared" si="130"/>
        <v>대구광</v>
      </c>
      <c r="H8324" s="2" t="s">
        <v>10170</v>
      </c>
      <c r="I8324" s="2" t="s">
        <v>2130</v>
      </c>
      <c r="J8324" s="2" t="s">
        <v>10169</v>
      </c>
    </row>
    <row r="8325" spans="1:10" x14ac:dyDescent="0.3">
      <c r="A8325" s="3">
        <v>3498</v>
      </c>
      <c r="B8325" s="3">
        <v>5148137704</v>
      </c>
      <c r="C8325" s="2" t="s">
        <v>10367</v>
      </c>
      <c r="D8325" s="2" t="s">
        <v>1</v>
      </c>
      <c r="E8325" s="3" t="s">
        <v>2</v>
      </c>
      <c r="F8325" s="3">
        <v>27710</v>
      </c>
      <c r="G8325" s="3" t="str">
        <f t="shared" si="130"/>
        <v>대구광</v>
      </c>
      <c r="H8325" s="2" t="s">
        <v>10369</v>
      </c>
      <c r="I8325" s="2" t="s">
        <v>1580</v>
      </c>
      <c r="J8325" s="2" t="s">
        <v>10368</v>
      </c>
    </row>
    <row r="8326" spans="1:10" x14ac:dyDescent="0.3">
      <c r="A8326" s="3">
        <v>3528</v>
      </c>
      <c r="B8326" s="3">
        <v>5048126438</v>
      </c>
      <c r="C8326" s="2" t="s">
        <v>10455</v>
      </c>
      <c r="D8326" s="2" t="s">
        <v>239</v>
      </c>
      <c r="E8326" s="3" t="s">
        <v>240</v>
      </c>
      <c r="F8326" s="3">
        <v>27170</v>
      </c>
      <c r="G8326" s="3" t="str">
        <f t="shared" si="130"/>
        <v>대구광</v>
      </c>
      <c r="H8326" s="2" t="s">
        <v>10457</v>
      </c>
      <c r="I8326" s="2" t="s">
        <v>8000</v>
      </c>
      <c r="J8326" s="2" t="s">
        <v>10456</v>
      </c>
    </row>
    <row r="8327" spans="1:10" x14ac:dyDescent="0.3">
      <c r="A8327" s="3">
        <v>4186</v>
      </c>
      <c r="B8327" s="3">
        <v>5038148690</v>
      </c>
      <c r="C8327" s="2" t="s">
        <v>12298</v>
      </c>
      <c r="D8327" s="2" t="s">
        <v>1</v>
      </c>
      <c r="E8327" s="3" t="s">
        <v>2</v>
      </c>
      <c r="F8327" s="3">
        <v>27290</v>
      </c>
      <c r="G8327" s="3" t="str">
        <f t="shared" si="130"/>
        <v>대구광</v>
      </c>
      <c r="H8327" s="2" t="s">
        <v>12300</v>
      </c>
      <c r="I8327" s="2" t="s">
        <v>1040</v>
      </c>
      <c r="J8327" s="2" t="s">
        <v>12299</v>
      </c>
    </row>
    <row r="8328" spans="1:10" x14ac:dyDescent="0.3">
      <c r="A8328" s="3">
        <v>4747</v>
      </c>
      <c r="B8328" s="3">
        <v>1078723800</v>
      </c>
      <c r="C8328" s="2" t="s">
        <v>13888</v>
      </c>
      <c r="D8328" s="2" t="s">
        <v>1</v>
      </c>
      <c r="E8328" s="3" t="s">
        <v>2</v>
      </c>
      <c r="F8328" s="3">
        <v>27290</v>
      </c>
      <c r="G8328" s="3" t="str">
        <f t="shared" si="130"/>
        <v>대구광</v>
      </c>
      <c r="H8328" s="2" t="s">
        <v>13890</v>
      </c>
      <c r="I8328" s="2" t="s">
        <v>13</v>
      </c>
      <c r="J8328" s="2" t="s">
        <v>13889</v>
      </c>
    </row>
    <row r="8329" spans="1:10" x14ac:dyDescent="0.3">
      <c r="A8329" s="3">
        <v>4774</v>
      </c>
      <c r="B8329" s="3">
        <v>5038174989</v>
      </c>
      <c r="C8329" s="2" t="s">
        <v>13964</v>
      </c>
      <c r="D8329" s="2" t="s">
        <v>1</v>
      </c>
      <c r="E8329" s="3" t="s">
        <v>2</v>
      </c>
      <c r="F8329" s="3">
        <v>27290</v>
      </c>
      <c r="G8329" s="3" t="str">
        <f t="shared" si="130"/>
        <v>대구광</v>
      </c>
      <c r="H8329" s="2" t="s">
        <v>13966</v>
      </c>
      <c r="I8329" s="2" t="s">
        <v>1920</v>
      </c>
      <c r="J8329" s="2" t="s">
        <v>13965</v>
      </c>
    </row>
    <row r="8330" spans="1:10" x14ac:dyDescent="0.3">
      <c r="A8330" s="3">
        <v>4809</v>
      </c>
      <c r="B8330" s="3">
        <v>5048174978</v>
      </c>
      <c r="C8330" s="2" t="s">
        <v>14061</v>
      </c>
      <c r="D8330" s="2" t="s">
        <v>1</v>
      </c>
      <c r="E8330" s="3" t="s">
        <v>2</v>
      </c>
      <c r="F8330" s="3">
        <v>27230</v>
      </c>
      <c r="G8330" s="3" t="str">
        <f t="shared" si="130"/>
        <v>대구광</v>
      </c>
      <c r="H8330" s="2" t="s">
        <v>14063</v>
      </c>
      <c r="I8330" s="2" t="s">
        <v>17</v>
      </c>
      <c r="J8330" s="2" t="s">
        <v>14062</v>
      </c>
    </row>
    <row r="8331" spans="1:10" x14ac:dyDescent="0.3">
      <c r="A8331" s="3">
        <v>5008</v>
      </c>
      <c r="B8331" s="3">
        <v>5148125659</v>
      </c>
      <c r="C8331" s="2" t="s">
        <v>14607</v>
      </c>
      <c r="D8331" s="2" t="s">
        <v>1</v>
      </c>
      <c r="E8331" s="3" t="s">
        <v>2</v>
      </c>
      <c r="F8331" s="3">
        <v>27230</v>
      </c>
      <c r="G8331" s="3" t="str">
        <f t="shared" si="130"/>
        <v>대구광</v>
      </c>
      <c r="H8331" s="2" t="s">
        <v>14609</v>
      </c>
      <c r="I8331" s="2" t="s">
        <v>5</v>
      </c>
      <c r="J8331" s="2" t="s">
        <v>14608</v>
      </c>
    </row>
    <row r="8332" spans="1:10" x14ac:dyDescent="0.3">
      <c r="A8332" s="3">
        <v>5111</v>
      </c>
      <c r="B8332" s="3">
        <v>5038177458</v>
      </c>
      <c r="C8332" s="2" t="s">
        <v>14899</v>
      </c>
      <c r="D8332" s="2" t="s">
        <v>1</v>
      </c>
      <c r="E8332" s="3" t="s">
        <v>2</v>
      </c>
      <c r="F8332" s="3">
        <v>27290</v>
      </c>
      <c r="G8332" s="3" t="str">
        <f t="shared" si="130"/>
        <v>대구광</v>
      </c>
      <c r="H8332" s="2" t="s">
        <v>14901</v>
      </c>
      <c r="I8332" s="2" t="s">
        <v>260</v>
      </c>
      <c r="J8332" s="2" t="s">
        <v>14900</v>
      </c>
    </row>
    <row r="8333" spans="1:10" x14ac:dyDescent="0.3">
      <c r="A8333" s="3">
        <v>5276</v>
      </c>
      <c r="B8333" s="3">
        <v>5148119045</v>
      </c>
      <c r="C8333" s="2" t="s">
        <v>15363</v>
      </c>
      <c r="D8333" s="2" t="s">
        <v>1</v>
      </c>
      <c r="E8333" s="3" t="s">
        <v>2</v>
      </c>
      <c r="F8333" s="3">
        <v>27710</v>
      </c>
      <c r="G8333" s="3" t="str">
        <f t="shared" si="130"/>
        <v>대구광</v>
      </c>
      <c r="H8333" s="2" t="s">
        <v>15365</v>
      </c>
      <c r="I8333" s="2" t="s">
        <v>478</v>
      </c>
      <c r="J8333" s="2" t="s">
        <v>15364</v>
      </c>
    </row>
    <row r="8334" spans="1:10" x14ac:dyDescent="0.3">
      <c r="A8334" s="3">
        <v>5302</v>
      </c>
      <c r="B8334" s="3">
        <v>5048158357</v>
      </c>
      <c r="C8334" s="2" t="s">
        <v>15436</v>
      </c>
      <c r="D8334" s="2" t="s">
        <v>1</v>
      </c>
      <c r="E8334" s="3" t="s">
        <v>2</v>
      </c>
      <c r="F8334" s="3">
        <v>27140</v>
      </c>
      <c r="G8334" s="3" t="str">
        <f t="shared" si="130"/>
        <v>대구광</v>
      </c>
      <c r="H8334" s="2" t="s">
        <v>15438</v>
      </c>
      <c r="I8334" s="2" t="s">
        <v>2464</v>
      </c>
      <c r="J8334" s="2" t="s">
        <v>15437</v>
      </c>
    </row>
    <row r="8335" spans="1:10" x14ac:dyDescent="0.3">
      <c r="A8335" s="3">
        <v>5402</v>
      </c>
      <c r="B8335" s="3">
        <v>5048197840</v>
      </c>
      <c r="C8335" s="2" t="s">
        <v>15708</v>
      </c>
      <c r="D8335" s="2" t="s">
        <v>1</v>
      </c>
      <c r="E8335" s="3" t="s">
        <v>2</v>
      </c>
      <c r="F8335" s="3">
        <v>27230</v>
      </c>
      <c r="G8335" s="3" t="str">
        <f t="shared" si="130"/>
        <v>대구광</v>
      </c>
      <c r="H8335" s="2" t="s">
        <v>15710</v>
      </c>
      <c r="I8335" s="2" t="s">
        <v>393</v>
      </c>
      <c r="J8335" s="2" t="s">
        <v>15709</v>
      </c>
    </row>
    <row r="8336" spans="1:10" x14ac:dyDescent="0.3">
      <c r="A8336" s="3">
        <v>5587</v>
      </c>
      <c r="B8336" s="3">
        <v>5088118319</v>
      </c>
      <c r="C8336" s="2" t="s">
        <v>16211</v>
      </c>
      <c r="D8336" s="2" t="s">
        <v>1</v>
      </c>
      <c r="E8336" s="3" t="s">
        <v>2</v>
      </c>
      <c r="F8336" s="3">
        <v>27710</v>
      </c>
      <c r="G8336" s="3" t="str">
        <f t="shared" si="130"/>
        <v>대구광</v>
      </c>
      <c r="H8336" s="2" t="s">
        <v>16213</v>
      </c>
      <c r="I8336" s="2" t="s">
        <v>260</v>
      </c>
      <c r="J8336" s="2" t="s">
        <v>16212</v>
      </c>
    </row>
    <row r="8337" spans="1:10" x14ac:dyDescent="0.3">
      <c r="A8337" s="3">
        <v>5876</v>
      </c>
      <c r="B8337" s="3">
        <v>5038128239</v>
      </c>
      <c r="C8337" s="2" t="s">
        <v>17021</v>
      </c>
      <c r="D8337" s="2" t="s">
        <v>1</v>
      </c>
      <c r="E8337" s="3" t="s">
        <v>2</v>
      </c>
      <c r="F8337" s="3">
        <v>27290</v>
      </c>
      <c r="G8337" s="3" t="str">
        <f t="shared" si="130"/>
        <v>대구광</v>
      </c>
      <c r="H8337" s="2" t="s">
        <v>17023</v>
      </c>
      <c r="I8337" s="2" t="s">
        <v>5612</v>
      </c>
      <c r="J8337" s="2" t="s">
        <v>17022</v>
      </c>
    </row>
    <row r="8338" spans="1:10" x14ac:dyDescent="0.3">
      <c r="A8338" s="3">
        <v>5879</v>
      </c>
      <c r="B8338" s="3">
        <v>5048177295</v>
      </c>
      <c r="C8338" s="2" t="s">
        <v>17030</v>
      </c>
      <c r="D8338" s="2" t="s">
        <v>1</v>
      </c>
      <c r="E8338" s="3" t="s">
        <v>2</v>
      </c>
      <c r="F8338" s="3">
        <v>27230</v>
      </c>
      <c r="G8338" s="3" t="str">
        <f t="shared" si="130"/>
        <v>대구광</v>
      </c>
      <c r="H8338" s="2" t="s">
        <v>17032</v>
      </c>
      <c r="I8338" s="2" t="s">
        <v>839</v>
      </c>
      <c r="J8338" s="2" t="s">
        <v>17031</v>
      </c>
    </row>
    <row r="8339" spans="1:10" x14ac:dyDescent="0.3">
      <c r="A8339" s="3">
        <v>5926</v>
      </c>
      <c r="B8339" s="3">
        <v>5148179650</v>
      </c>
      <c r="C8339" s="2" t="s">
        <v>17162</v>
      </c>
      <c r="D8339" s="2" t="s">
        <v>1</v>
      </c>
      <c r="E8339" s="3" t="s">
        <v>2</v>
      </c>
      <c r="F8339" s="3">
        <v>27290</v>
      </c>
      <c r="G8339" s="3" t="str">
        <f t="shared" si="130"/>
        <v>대구광</v>
      </c>
      <c r="H8339" s="2" t="s">
        <v>17164</v>
      </c>
      <c r="I8339" s="2" t="s">
        <v>1411</v>
      </c>
      <c r="J8339" s="2" t="s">
        <v>17163</v>
      </c>
    </row>
    <row r="8340" spans="1:10" x14ac:dyDescent="0.3">
      <c r="A8340" s="3">
        <v>6048</v>
      </c>
      <c r="B8340" s="3">
        <v>5148177860</v>
      </c>
      <c r="C8340" s="2" t="s">
        <v>17493</v>
      </c>
      <c r="D8340" s="2" t="s">
        <v>1</v>
      </c>
      <c r="E8340" s="3" t="s">
        <v>2</v>
      </c>
      <c r="F8340" s="3">
        <v>27170</v>
      </c>
      <c r="G8340" s="3" t="str">
        <f t="shared" si="130"/>
        <v>대구광</v>
      </c>
      <c r="H8340" s="2" t="s">
        <v>17495</v>
      </c>
      <c r="I8340" s="2" t="s">
        <v>12850</v>
      </c>
      <c r="J8340" s="2" t="s">
        <v>17494</v>
      </c>
    </row>
    <row r="8341" spans="1:10" x14ac:dyDescent="0.3">
      <c r="A8341" s="3">
        <v>6057</v>
      </c>
      <c r="B8341" s="3">
        <v>1198178039</v>
      </c>
      <c r="C8341" s="2" t="s">
        <v>17520</v>
      </c>
      <c r="D8341" s="2" t="s">
        <v>1</v>
      </c>
      <c r="E8341" s="3" t="s">
        <v>2</v>
      </c>
      <c r="F8341" s="3">
        <v>27710</v>
      </c>
      <c r="G8341" s="3" t="str">
        <f t="shared" si="130"/>
        <v>대구광</v>
      </c>
      <c r="H8341" s="2" t="s">
        <v>17522</v>
      </c>
      <c r="I8341" s="2" t="s">
        <v>117</v>
      </c>
      <c r="J8341" s="2" t="s">
        <v>17521</v>
      </c>
    </row>
    <row r="8342" spans="1:10" x14ac:dyDescent="0.3">
      <c r="A8342" s="3">
        <v>6191</v>
      </c>
      <c r="B8342" s="3">
        <v>5148115883</v>
      </c>
      <c r="C8342" s="2" t="s">
        <v>17880</v>
      </c>
      <c r="D8342" s="2" t="s">
        <v>1</v>
      </c>
      <c r="E8342" s="3" t="s">
        <v>2</v>
      </c>
      <c r="F8342" s="3">
        <v>27290</v>
      </c>
      <c r="G8342" s="3" t="str">
        <f t="shared" si="130"/>
        <v>대구광</v>
      </c>
      <c r="H8342" s="2" t="s">
        <v>17882</v>
      </c>
      <c r="I8342" s="2" t="s">
        <v>2102</v>
      </c>
      <c r="J8342" s="2" t="s">
        <v>17881</v>
      </c>
    </row>
    <row r="8343" spans="1:10" x14ac:dyDescent="0.3">
      <c r="A8343" s="3">
        <v>6291</v>
      </c>
      <c r="B8343" s="3">
        <v>5048147317</v>
      </c>
      <c r="C8343" s="2" t="s">
        <v>18152</v>
      </c>
      <c r="D8343" s="2" t="s">
        <v>1</v>
      </c>
      <c r="E8343" s="3" t="s">
        <v>2</v>
      </c>
      <c r="F8343" s="3">
        <v>27710</v>
      </c>
      <c r="G8343" s="3" t="str">
        <f t="shared" si="130"/>
        <v>대구광</v>
      </c>
      <c r="H8343" s="2" t="s">
        <v>18154</v>
      </c>
      <c r="I8343" s="2" t="s">
        <v>315</v>
      </c>
      <c r="J8343" s="2" t="s">
        <v>18153</v>
      </c>
    </row>
    <row r="8344" spans="1:10" x14ac:dyDescent="0.3">
      <c r="A8344" s="3">
        <v>7221</v>
      </c>
      <c r="B8344" s="3">
        <v>5048165810</v>
      </c>
      <c r="C8344" s="2" t="s">
        <v>20730</v>
      </c>
      <c r="D8344" s="2" t="s">
        <v>1</v>
      </c>
      <c r="E8344" s="3" t="s">
        <v>2</v>
      </c>
      <c r="F8344" s="3">
        <v>27140</v>
      </c>
      <c r="G8344" s="3" t="str">
        <f t="shared" si="130"/>
        <v>대구광</v>
      </c>
      <c r="H8344" s="2" t="s">
        <v>20732</v>
      </c>
      <c r="I8344" s="2" t="s">
        <v>643</v>
      </c>
      <c r="J8344" s="2" t="s">
        <v>20731</v>
      </c>
    </row>
    <row r="8345" spans="1:10" x14ac:dyDescent="0.3">
      <c r="A8345" s="3">
        <v>7303</v>
      </c>
      <c r="B8345" s="3">
        <v>5028137943</v>
      </c>
      <c r="C8345" s="2" t="s">
        <v>20955</v>
      </c>
      <c r="D8345" s="2" t="s">
        <v>1</v>
      </c>
      <c r="E8345" s="3" t="s">
        <v>2</v>
      </c>
      <c r="F8345" s="3">
        <v>27260</v>
      </c>
      <c r="G8345" s="3" t="str">
        <f t="shared" si="130"/>
        <v>대구광</v>
      </c>
      <c r="H8345" s="2" t="s">
        <v>20957</v>
      </c>
      <c r="I8345" s="2" t="s">
        <v>51</v>
      </c>
      <c r="J8345" s="2" t="s">
        <v>20956</v>
      </c>
    </row>
    <row r="8346" spans="1:10" x14ac:dyDescent="0.3">
      <c r="A8346" s="3">
        <v>7428</v>
      </c>
      <c r="B8346" s="3">
        <v>5048179478</v>
      </c>
      <c r="C8346" s="2" t="s">
        <v>21302</v>
      </c>
      <c r="D8346" s="2" t="s">
        <v>1</v>
      </c>
      <c r="E8346" s="3" t="s">
        <v>2</v>
      </c>
      <c r="F8346" s="3">
        <v>27110</v>
      </c>
      <c r="G8346" s="3" t="str">
        <f t="shared" si="130"/>
        <v>대구광</v>
      </c>
      <c r="H8346" s="2" t="s">
        <v>21304</v>
      </c>
      <c r="I8346" s="2" t="s">
        <v>304</v>
      </c>
      <c r="J8346" s="2" t="s">
        <v>21303</v>
      </c>
    </row>
    <row r="8347" spans="1:10" x14ac:dyDescent="0.3">
      <c r="A8347" s="3">
        <v>7430</v>
      </c>
      <c r="B8347" s="3">
        <v>5088116437</v>
      </c>
      <c r="C8347" s="2" t="s">
        <v>21308</v>
      </c>
      <c r="D8347" s="2" t="s">
        <v>1</v>
      </c>
      <c r="E8347" s="3" t="s">
        <v>2</v>
      </c>
      <c r="F8347" s="3">
        <v>27230</v>
      </c>
      <c r="G8347" s="3" t="str">
        <f t="shared" si="130"/>
        <v>대구광</v>
      </c>
      <c r="H8347" s="2" t="s">
        <v>21310</v>
      </c>
      <c r="I8347" s="2" t="s">
        <v>47</v>
      </c>
      <c r="J8347" s="2" t="s">
        <v>21309</v>
      </c>
    </row>
    <row r="8348" spans="1:10" x14ac:dyDescent="0.3">
      <c r="A8348" s="3">
        <v>7492</v>
      </c>
      <c r="B8348" s="3">
        <v>5028161176</v>
      </c>
      <c r="C8348" s="2" t="s">
        <v>21482</v>
      </c>
      <c r="D8348" s="2" t="s">
        <v>1</v>
      </c>
      <c r="E8348" s="3" t="s">
        <v>2</v>
      </c>
      <c r="F8348" s="3">
        <v>27230</v>
      </c>
      <c r="G8348" s="3" t="str">
        <f t="shared" si="130"/>
        <v>대구광</v>
      </c>
      <c r="H8348" s="2" t="s">
        <v>21484</v>
      </c>
      <c r="I8348" s="2" t="s">
        <v>1317</v>
      </c>
      <c r="J8348" s="2" t="s">
        <v>21483</v>
      </c>
    </row>
    <row r="8349" spans="1:10" x14ac:dyDescent="0.3">
      <c r="A8349" s="3">
        <v>7493</v>
      </c>
      <c r="B8349" s="3">
        <v>5038153586</v>
      </c>
      <c r="C8349" s="2" t="s">
        <v>21485</v>
      </c>
      <c r="D8349" s="2" t="s">
        <v>1</v>
      </c>
      <c r="E8349" s="3" t="s">
        <v>2</v>
      </c>
      <c r="F8349" s="3">
        <v>27710</v>
      </c>
      <c r="G8349" s="3" t="str">
        <f t="shared" si="130"/>
        <v>대구광</v>
      </c>
      <c r="H8349" s="2" t="s">
        <v>21487</v>
      </c>
      <c r="I8349" s="2" t="s">
        <v>2374</v>
      </c>
      <c r="J8349" s="2" t="s">
        <v>21486</v>
      </c>
    </row>
    <row r="8350" spans="1:10" x14ac:dyDescent="0.3">
      <c r="A8350" s="3">
        <v>7496</v>
      </c>
      <c r="B8350" s="3">
        <v>5148120917</v>
      </c>
      <c r="C8350" s="2" t="s">
        <v>21493</v>
      </c>
      <c r="D8350" s="2" t="s">
        <v>406</v>
      </c>
      <c r="E8350" s="3" t="s">
        <v>2</v>
      </c>
      <c r="F8350" s="3">
        <v>27290</v>
      </c>
      <c r="G8350" s="3" t="str">
        <f t="shared" si="130"/>
        <v>대구광</v>
      </c>
      <c r="H8350" s="2" t="s">
        <v>21495</v>
      </c>
      <c r="I8350" s="2" t="s">
        <v>63</v>
      </c>
      <c r="J8350" s="2" t="s">
        <v>21494</v>
      </c>
    </row>
    <row r="8351" spans="1:10" x14ac:dyDescent="0.3">
      <c r="A8351" s="3">
        <v>7537</v>
      </c>
      <c r="B8351" s="3">
        <v>5148123350</v>
      </c>
      <c r="C8351" s="2" t="s">
        <v>21611</v>
      </c>
      <c r="D8351" s="2" t="s">
        <v>1</v>
      </c>
      <c r="E8351" s="3" t="s">
        <v>2</v>
      </c>
      <c r="F8351" s="3">
        <v>27710</v>
      </c>
      <c r="G8351" s="3" t="str">
        <f t="shared" si="130"/>
        <v>대구광</v>
      </c>
      <c r="H8351" s="2" t="s">
        <v>21613</v>
      </c>
      <c r="I8351" s="2" t="s">
        <v>1000</v>
      </c>
      <c r="J8351" s="2" t="s">
        <v>21612</v>
      </c>
    </row>
    <row r="8352" spans="1:10" x14ac:dyDescent="0.3">
      <c r="A8352" s="3">
        <v>7567</v>
      </c>
      <c r="B8352" s="3">
        <v>5148180856</v>
      </c>
      <c r="C8352" s="2" t="s">
        <v>21695</v>
      </c>
      <c r="D8352" s="2" t="s">
        <v>1</v>
      </c>
      <c r="E8352" s="3" t="s">
        <v>2</v>
      </c>
      <c r="F8352" s="3">
        <v>27710</v>
      </c>
      <c r="G8352" s="3" t="str">
        <f t="shared" si="130"/>
        <v>대구광</v>
      </c>
      <c r="H8352" s="2" t="s">
        <v>21697</v>
      </c>
      <c r="I8352" s="2" t="s">
        <v>117</v>
      </c>
      <c r="J8352" s="2" t="s">
        <v>21696</v>
      </c>
    </row>
    <row r="8353" spans="1:10" x14ac:dyDescent="0.3">
      <c r="A8353" s="3">
        <v>7634</v>
      </c>
      <c r="B8353" s="3">
        <v>5038123011</v>
      </c>
      <c r="C8353" s="2" t="s">
        <v>21882</v>
      </c>
      <c r="D8353" s="2" t="s">
        <v>1</v>
      </c>
      <c r="E8353" s="3" t="s">
        <v>2</v>
      </c>
      <c r="F8353" s="3">
        <v>27710</v>
      </c>
      <c r="G8353" s="3" t="str">
        <f t="shared" si="130"/>
        <v>대구광</v>
      </c>
      <c r="H8353" s="2" t="s">
        <v>21884</v>
      </c>
      <c r="I8353" s="2" t="s">
        <v>423</v>
      </c>
      <c r="J8353" s="2" t="s">
        <v>21883</v>
      </c>
    </row>
    <row r="8354" spans="1:10" x14ac:dyDescent="0.3">
      <c r="A8354" s="3">
        <v>7699</v>
      </c>
      <c r="B8354" s="3">
        <v>5048118016</v>
      </c>
      <c r="C8354" s="2" t="s">
        <v>22047</v>
      </c>
      <c r="D8354" s="2" t="s">
        <v>1</v>
      </c>
      <c r="E8354" s="3" t="s">
        <v>2</v>
      </c>
      <c r="F8354" s="3">
        <v>27710</v>
      </c>
      <c r="G8354" s="3" t="str">
        <f t="shared" si="130"/>
        <v>대구광</v>
      </c>
      <c r="H8354" s="2" t="s">
        <v>22049</v>
      </c>
      <c r="I8354" s="2" t="s">
        <v>2460</v>
      </c>
      <c r="J8354" s="2" t="s">
        <v>22048</v>
      </c>
    </row>
    <row r="8355" spans="1:10" x14ac:dyDescent="0.3">
      <c r="A8355" s="3">
        <v>7891</v>
      </c>
      <c r="B8355" s="3">
        <v>5028151926</v>
      </c>
      <c r="C8355" s="2" t="s">
        <v>22582</v>
      </c>
      <c r="D8355" s="2" t="s">
        <v>1</v>
      </c>
      <c r="E8355" s="3" t="s">
        <v>2</v>
      </c>
      <c r="F8355" s="3">
        <v>27140</v>
      </c>
      <c r="G8355" s="3" t="str">
        <f t="shared" si="130"/>
        <v>대구광</v>
      </c>
      <c r="H8355" s="2" t="s">
        <v>22584</v>
      </c>
      <c r="I8355" s="2" t="s">
        <v>13</v>
      </c>
      <c r="J8355" s="2" t="s">
        <v>22583</v>
      </c>
    </row>
    <row r="8356" spans="1:10" x14ac:dyDescent="0.3">
      <c r="A8356" s="3">
        <v>8024</v>
      </c>
      <c r="B8356" s="3">
        <v>5038113094</v>
      </c>
      <c r="C8356" s="2" t="s">
        <v>22929</v>
      </c>
      <c r="D8356" s="2" t="s">
        <v>1</v>
      </c>
      <c r="E8356" s="3" t="s">
        <v>2</v>
      </c>
      <c r="F8356" s="3">
        <v>27710</v>
      </c>
      <c r="G8356" s="3" t="str">
        <f t="shared" si="130"/>
        <v>대구광</v>
      </c>
      <c r="H8356" s="2" t="s">
        <v>22931</v>
      </c>
      <c r="I8356" s="2" t="s">
        <v>526</v>
      </c>
      <c r="J8356" s="2" t="s">
        <v>22930</v>
      </c>
    </row>
    <row r="8357" spans="1:10" x14ac:dyDescent="0.3">
      <c r="A8357" s="3">
        <v>8026</v>
      </c>
      <c r="B8357" s="3">
        <v>5043369663</v>
      </c>
      <c r="C8357" s="2" t="s">
        <v>22935</v>
      </c>
      <c r="D8357" s="2" t="s">
        <v>1</v>
      </c>
      <c r="E8357" s="3" t="s">
        <v>2</v>
      </c>
      <c r="F8357" s="3">
        <v>27170</v>
      </c>
      <c r="G8357" s="3" t="str">
        <f t="shared" si="130"/>
        <v>대구광</v>
      </c>
      <c r="H8357" s="2" t="s">
        <v>22937</v>
      </c>
      <c r="I8357" s="2" t="s">
        <v>5557</v>
      </c>
      <c r="J8357" s="2" t="s">
        <v>22936</v>
      </c>
    </row>
    <row r="8358" spans="1:10" x14ac:dyDescent="0.3">
      <c r="A8358" s="3">
        <v>8063</v>
      </c>
      <c r="B8358" s="3">
        <v>5038194442</v>
      </c>
      <c r="C8358" s="2" t="s">
        <v>23037</v>
      </c>
      <c r="D8358" s="2" t="s">
        <v>1</v>
      </c>
      <c r="E8358" s="3" t="s">
        <v>2</v>
      </c>
      <c r="F8358" s="3">
        <v>27290</v>
      </c>
      <c r="G8358" s="3" t="str">
        <f t="shared" si="130"/>
        <v>대구광</v>
      </c>
      <c r="H8358" s="2" t="s">
        <v>23039</v>
      </c>
      <c r="I8358" s="2" t="s">
        <v>260</v>
      </c>
      <c r="J8358" s="2" t="s">
        <v>23038</v>
      </c>
    </row>
    <row r="8359" spans="1:10" x14ac:dyDescent="0.3">
      <c r="A8359" s="3">
        <v>8223</v>
      </c>
      <c r="B8359" s="3">
        <v>5148116387</v>
      </c>
      <c r="C8359" s="2" t="s">
        <v>23478</v>
      </c>
      <c r="D8359" s="2" t="s">
        <v>1</v>
      </c>
      <c r="E8359" s="3" t="s">
        <v>2</v>
      </c>
      <c r="F8359" s="3">
        <v>27290</v>
      </c>
      <c r="G8359" s="3" t="str">
        <f t="shared" si="130"/>
        <v>대구광</v>
      </c>
      <c r="H8359" s="2" t="s">
        <v>23480</v>
      </c>
      <c r="I8359" s="2" t="s">
        <v>413</v>
      </c>
      <c r="J8359" s="2" t="s">
        <v>23479</v>
      </c>
    </row>
    <row r="8360" spans="1:10" x14ac:dyDescent="0.3">
      <c r="A8360" s="3">
        <v>8335</v>
      </c>
      <c r="B8360" s="3">
        <v>5040874771</v>
      </c>
      <c r="C8360" s="2" t="s">
        <v>23778</v>
      </c>
      <c r="D8360" s="2" t="s">
        <v>1</v>
      </c>
      <c r="E8360" s="3" t="s">
        <v>2</v>
      </c>
      <c r="F8360" s="3">
        <v>27230</v>
      </c>
      <c r="G8360" s="3" t="str">
        <f t="shared" si="130"/>
        <v>대구광</v>
      </c>
      <c r="H8360" s="2" t="s">
        <v>23780</v>
      </c>
      <c r="I8360" s="2" t="s">
        <v>2954</v>
      </c>
      <c r="J8360" s="2" t="s">
        <v>23779</v>
      </c>
    </row>
    <row r="8361" spans="1:10" x14ac:dyDescent="0.3">
      <c r="A8361" s="3">
        <v>8428</v>
      </c>
      <c r="B8361" s="3">
        <v>5038179738</v>
      </c>
      <c r="C8361" s="2" t="s">
        <v>24023</v>
      </c>
      <c r="D8361" s="2" t="s">
        <v>1</v>
      </c>
      <c r="E8361" s="3" t="s">
        <v>2</v>
      </c>
      <c r="F8361" s="3">
        <v>27710</v>
      </c>
      <c r="G8361" s="3" t="str">
        <f t="shared" si="130"/>
        <v>대구광</v>
      </c>
      <c r="H8361" s="2" t="s">
        <v>24025</v>
      </c>
      <c r="I8361" s="2" t="s">
        <v>557</v>
      </c>
      <c r="J8361" s="2" t="s">
        <v>24024</v>
      </c>
    </row>
    <row r="8362" spans="1:10" x14ac:dyDescent="0.3">
      <c r="A8362" s="3">
        <v>8491</v>
      </c>
      <c r="B8362" s="3">
        <v>5028137870</v>
      </c>
      <c r="C8362" s="2" t="s">
        <v>24195</v>
      </c>
      <c r="D8362" s="2" t="s">
        <v>1</v>
      </c>
      <c r="E8362" s="3" t="s">
        <v>2</v>
      </c>
      <c r="F8362" s="3">
        <v>27140</v>
      </c>
      <c r="G8362" s="3" t="str">
        <f t="shared" si="130"/>
        <v>대구광</v>
      </c>
      <c r="H8362" s="2" t="s">
        <v>24197</v>
      </c>
      <c r="I8362" s="2" t="s">
        <v>1024</v>
      </c>
      <c r="J8362" s="2" t="s">
        <v>24196</v>
      </c>
    </row>
    <row r="8363" spans="1:10" x14ac:dyDescent="0.3">
      <c r="A8363" s="3">
        <v>8563</v>
      </c>
      <c r="B8363" s="3">
        <v>5048153541</v>
      </c>
      <c r="C8363" s="2" t="s">
        <v>24395</v>
      </c>
      <c r="D8363" s="2" t="s">
        <v>1</v>
      </c>
      <c r="E8363" s="3" t="s">
        <v>2</v>
      </c>
      <c r="F8363" s="3">
        <v>27170</v>
      </c>
      <c r="G8363" s="3" t="str">
        <f t="shared" si="130"/>
        <v>대구광</v>
      </c>
      <c r="H8363" s="2" t="s">
        <v>24397</v>
      </c>
      <c r="I8363" s="2" t="s">
        <v>2393</v>
      </c>
      <c r="J8363" s="2" t="s">
        <v>24396</v>
      </c>
    </row>
    <row r="8364" spans="1:10" x14ac:dyDescent="0.3">
      <c r="A8364" s="3">
        <v>8567</v>
      </c>
      <c r="B8364" s="3">
        <v>5148177517</v>
      </c>
      <c r="C8364" s="2" t="s">
        <v>24407</v>
      </c>
      <c r="D8364" s="2" t="s">
        <v>1</v>
      </c>
      <c r="E8364" s="3" t="s">
        <v>2</v>
      </c>
      <c r="F8364" s="3">
        <v>27290</v>
      </c>
      <c r="G8364" s="3" t="str">
        <f t="shared" si="130"/>
        <v>대구광</v>
      </c>
      <c r="H8364" s="2" t="s">
        <v>24409</v>
      </c>
      <c r="I8364" s="2" t="s">
        <v>229</v>
      </c>
      <c r="J8364" s="2" t="s">
        <v>24408</v>
      </c>
    </row>
    <row r="8365" spans="1:10" x14ac:dyDescent="0.3">
      <c r="A8365" s="3">
        <v>9476</v>
      </c>
      <c r="B8365" s="3">
        <v>5048132283</v>
      </c>
      <c r="C8365" s="2" t="s">
        <v>26902</v>
      </c>
      <c r="D8365" s="2" t="s">
        <v>1</v>
      </c>
      <c r="E8365" s="3" t="s">
        <v>2</v>
      </c>
      <c r="F8365" s="3">
        <v>27230</v>
      </c>
      <c r="G8365" s="3" t="str">
        <f t="shared" si="130"/>
        <v>대구광</v>
      </c>
      <c r="H8365" s="2" t="s">
        <v>26904</v>
      </c>
      <c r="I8365" s="2" t="s">
        <v>1430</v>
      </c>
      <c r="J8365" s="2" t="s">
        <v>26903</v>
      </c>
    </row>
    <row r="8366" spans="1:10" x14ac:dyDescent="0.3">
      <c r="A8366" s="3">
        <v>9558</v>
      </c>
      <c r="B8366" s="3">
        <v>1348103366</v>
      </c>
      <c r="C8366" s="2" t="s">
        <v>27122</v>
      </c>
      <c r="D8366" s="2" t="s">
        <v>1</v>
      </c>
      <c r="E8366" s="3" t="s">
        <v>2</v>
      </c>
      <c r="F8366" s="3">
        <v>27710</v>
      </c>
      <c r="G8366" s="3" t="str">
        <f t="shared" si="130"/>
        <v>대구광</v>
      </c>
      <c r="H8366" s="2" t="s">
        <v>27124</v>
      </c>
      <c r="I8366" s="2" t="s">
        <v>2044</v>
      </c>
      <c r="J8366" s="2" t="s">
        <v>27123</v>
      </c>
    </row>
    <row r="8367" spans="1:10" x14ac:dyDescent="0.3">
      <c r="A8367" s="3">
        <v>9763</v>
      </c>
      <c r="B8367" s="3">
        <v>1238603852</v>
      </c>
      <c r="C8367" s="2" t="s">
        <v>27671</v>
      </c>
      <c r="D8367" s="2" t="s">
        <v>471</v>
      </c>
      <c r="E8367" s="3" t="s">
        <v>2</v>
      </c>
      <c r="F8367" s="3">
        <v>27710</v>
      </c>
      <c r="G8367" s="3" t="str">
        <f t="shared" si="130"/>
        <v>대구광</v>
      </c>
      <c r="H8367" s="2" t="s">
        <v>27673</v>
      </c>
      <c r="I8367" s="2" t="s">
        <v>986</v>
      </c>
      <c r="J8367" s="2" t="s">
        <v>27672</v>
      </c>
    </row>
    <row r="8368" spans="1:10" x14ac:dyDescent="0.3">
      <c r="A8368" s="3">
        <v>9906</v>
      </c>
      <c r="B8368" s="3">
        <v>5048129565</v>
      </c>
      <c r="C8368" s="2" t="s">
        <v>28057</v>
      </c>
      <c r="D8368" s="2" t="s">
        <v>1</v>
      </c>
      <c r="E8368" s="3" t="s">
        <v>2</v>
      </c>
      <c r="F8368" s="3">
        <v>27140</v>
      </c>
      <c r="G8368" s="3" t="str">
        <f t="shared" si="130"/>
        <v>대구광</v>
      </c>
      <c r="H8368" s="2" t="s">
        <v>28059</v>
      </c>
      <c r="I8368" s="2" t="s">
        <v>13</v>
      </c>
      <c r="J8368" s="2" t="s">
        <v>28058</v>
      </c>
    </row>
    <row r="8369" spans="1:10" x14ac:dyDescent="0.3">
      <c r="A8369" s="3">
        <v>9980</v>
      </c>
      <c r="B8369" s="3">
        <v>5038175009</v>
      </c>
      <c r="C8369" s="2" t="s">
        <v>28260</v>
      </c>
      <c r="D8369" s="2" t="s">
        <v>1</v>
      </c>
      <c r="E8369" s="3" t="s">
        <v>2</v>
      </c>
      <c r="F8369" s="3">
        <v>27710</v>
      </c>
      <c r="G8369" s="3" t="str">
        <f t="shared" si="130"/>
        <v>대구광</v>
      </c>
      <c r="H8369" s="2" t="s">
        <v>28262</v>
      </c>
      <c r="I8369" s="2" t="s">
        <v>1011</v>
      </c>
      <c r="J8369" s="2" t="s">
        <v>28261</v>
      </c>
    </row>
    <row r="8370" spans="1:10" x14ac:dyDescent="0.3">
      <c r="A8370" s="3">
        <v>9981</v>
      </c>
      <c r="B8370" s="3">
        <v>5048126461</v>
      </c>
      <c r="C8370" s="2" t="s">
        <v>28263</v>
      </c>
      <c r="D8370" s="2" t="s">
        <v>1</v>
      </c>
      <c r="E8370" s="3" t="s">
        <v>2</v>
      </c>
      <c r="F8370" s="3">
        <v>27290</v>
      </c>
      <c r="G8370" s="3" t="str">
        <f t="shared" si="130"/>
        <v>대구광</v>
      </c>
      <c r="H8370" s="2" t="s">
        <v>28265</v>
      </c>
      <c r="I8370" s="2" t="s">
        <v>451</v>
      </c>
      <c r="J8370" s="2" t="s">
        <v>28264</v>
      </c>
    </row>
    <row r="8371" spans="1:10" x14ac:dyDescent="0.3">
      <c r="A8371" s="3">
        <v>10049</v>
      </c>
      <c r="B8371" s="3">
        <v>5038179816</v>
      </c>
      <c r="C8371" s="2" t="s">
        <v>28448</v>
      </c>
      <c r="D8371" s="2" t="s">
        <v>1</v>
      </c>
      <c r="E8371" s="3" t="s">
        <v>2</v>
      </c>
      <c r="F8371" s="3">
        <v>27710</v>
      </c>
      <c r="G8371" s="3" t="str">
        <f t="shared" si="130"/>
        <v>대구광</v>
      </c>
      <c r="H8371" s="2" t="s">
        <v>28450</v>
      </c>
      <c r="I8371" s="2" t="s">
        <v>260</v>
      </c>
      <c r="J8371" s="2" t="s">
        <v>28449</v>
      </c>
    </row>
    <row r="8372" spans="1:10" x14ac:dyDescent="0.3">
      <c r="A8372" s="3">
        <v>10161</v>
      </c>
      <c r="B8372" s="3">
        <v>5028117398</v>
      </c>
      <c r="C8372" s="2" t="s">
        <v>28745</v>
      </c>
      <c r="D8372" s="2" t="s">
        <v>1</v>
      </c>
      <c r="E8372" s="3" t="s">
        <v>2</v>
      </c>
      <c r="F8372" s="3">
        <v>27260</v>
      </c>
      <c r="G8372" s="3" t="str">
        <f t="shared" si="130"/>
        <v>대구광</v>
      </c>
      <c r="H8372" s="2" t="s">
        <v>28747</v>
      </c>
      <c r="I8372" s="2" t="s">
        <v>737</v>
      </c>
      <c r="J8372" s="2" t="s">
        <v>28746</v>
      </c>
    </row>
    <row r="8373" spans="1:10" x14ac:dyDescent="0.3">
      <c r="A8373" s="3">
        <v>10547</v>
      </c>
      <c r="B8373" s="3">
        <v>5038178549</v>
      </c>
      <c r="C8373" s="2" t="s">
        <v>29799</v>
      </c>
      <c r="D8373" s="2" t="s">
        <v>1</v>
      </c>
      <c r="E8373" s="3" t="s">
        <v>2</v>
      </c>
      <c r="F8373" s="3">
        <v>27290</v>
      </c>
      <c r="G8373" s="3" t="str">
        <f t="shared" si="130"/>
        <v>대구광</v>
      </c>
      <c r="H8373" s="2" t="s">
        <v>29801</v>
      </c>
      <c r="I8373" s="2" t="s">
        <v>13</v>
      </c>
      <c r="J8373" s="2" t="s">
        <v>29800</v>
      </c>
    </row>
    <row r="8374" spans="1:10" x14ac:dyDescent="0.3">
      <c r="A8374" s="3">
        <v>10760</v>
      </c>
      <c r="B8374" s="3">
        <v>5048185209</v>
      </c>
      <c r="C8374" s="2" t="s">
        <v>30367</v>
      </c>
      <c r="D8374" s="2" t="s">
        <v>1</v>
      </c>
      <c r="E8374" s="3" t="s">
        <v>2</v>
      </c>
      <c r="F8374" s="3">
        <v>27110</v>
      </c>
      <c r="G8374" s="3" t="str">
        <f t="shared" si="130"/>
        <v>대구광</v>
      </c>
      <c r="H8374" s="2" t="s">
        <v>30369</v>
      </c>
      <c r="I8374" s="2" t="s">
        <v>304</v>
      </c>
      <c r="J8374" s="2" t="s">
        <v>30368</v>
      </c>
    </row>
    <row r="8375" spans="1:10" x14ac:dyDescent="0.3">
      <c r="A8375" s="3">
        <v>10857</v>
      </c>
      <c r="B8375" s="3">
        <v>5028105719</v>
      </c>
      <c r="C8375" s="2" t="s">
        <v>30632</v>
      </c>
      <c r="D8375" s="2" t="s">
        <v>1</v>
      </c>
      <c r="E8375" s="3" t="s">
        <v>2</v>
      </c>
      <c r="F8375" s="3">
        <v>27140</v>
      </c>
      <c r="G8375" s="3" t="str">
        <f t="shared" si="130"/>
        <v>대구광</v>
      </c>
      <c r="H8375" s="2" t="s">
        <v>30634</v>
      </c>
      <c r="I8375" s="2" t="s">
        <v>737</v>
      </c>
      <c r="J8375" s="2" t="s">
        <v>30633</v>
      </c>
    </row>
    <row r="8376" spans="1:10" x14ac:dyDescent="0.3">
      <c r="A8376" s="3">
        <v>10998</v>
      </c>
      <c r="B8376" s="3">
        <v>5158132003</v>
      </c>
      <c r="C8376" s="2" t="s">
        <v>31007</v>
      </c>
      <c r="D8376" s="2" t="s">
        <v>1</v>
      </c>
      <c r="E8376" s="3" t="s">
        <v>2</v>
      </c>
      <c r="F8376" s="3">
        <v>27260</v>
      </c>
      <c r="G8376" s="3" t="str">
        <f t="shared" si="130"/>
        <v>대구광</v>
      </c>
      <c r="H8376" s="2" t="s">
        <v>31009</v>
      </c>
      <c r="I8376" s="2" t="s">
        <v>5</v>
      </c>
      <c r="J8376" s="2" t="s">
        <v>31008</v>
      </c>
    </row>
    <row r="8377" spans="1:10" x14ac:dyDescent="0.3">
      <c r="A8377" s="3">
        <v>11057</v>
      </c>
      <c r="B8377" s="3">
        <v>5158114188</v>
      </c>
      <c r="C8377" s="2" t="s">
        <v>31163</v>
      </c>
      <c r="D8377" s="2" t="s">
        <v>1</v>
      </c>
      <c r="E8377" s="3" t="s">
        <v>2</v>
      </c>
      <c r="F8377" s="3">
        <v>27140</v>
      </c>
      <c r="G8377" s="3" t="str">
        <f t="shared" si="130"/>
        <v>대구광</v>
      </c>
      <c r="H8377" s="2" t="s">
        <v>31165</v>
      </c>
      <c r="I8377" s="2" t="s">
        <v>5</v>
      </c>
      <c r="J8377" s="2" t="s">
        <v>31164</v>
      </c>
    </row>
    <row r="8378" spans="1:10" x14ac:dyDescent="0.3">
      <c r="A8378" s="3">
        <v>11140</v>
      </c>
      <c r="B8378" s="3">
        <v>5038152160</v>
      </c>
      <c r="C8378" s="2" t="s">
        <v>31389</v>
      </c>
      <c r="D8378" s="2" t="s">
        <v>3699</v>
      </c>
      <c r="E8378" s="3" t="s">
        <v>3700</v>
      </c>
      <c r="F8378" s="3">
        <v>27710</v>
      </c>
      <c r="G8378" s="3" t="str">
        <f t="shared" si="130"/>
        <v>대구광</v>
      </c>
      <c r="H8378" s="2" t="s">
        <v>31391</v>
      </c>
      <c r="I8378" s="2" t="s">
        <v>423</v>
      </c>
      <c r="J8378" s="2" t="s">
        <v>31390</v>
      </c>
    </row>
    <row r="8379" spans="1:10" x14ac:dyDescent="0.3">
      <c r="A8379" s="3">
        <v>11214</v>
      </c>
      <c r="B8379" s="3">
        <v>6208115005</v>
      </c>
      <c r="C8379" s="2" t="s">
        <v>31586</v>
      </c>
      <c r="D8379" s="2" t="s">
        <v>6077</v>
      </c>
      <c r="E8379" s="3" t="s">
        <v>6078</v>
      </c>
      <c r="F8379" s="3">
        <v>27140</v>
      </c>
      <c r="G8379" s="3" t="str">
        <f t="shared" si="130"/>
        <v>대구광</v>
      </c>
      <c r="H8379" s="2" t="s">
        <v>31588</v>
      </c>
      <c r="I8379" s="2" t="s">
        <v>705</v>
      </c>
      <c r="J8379" s="2" t="s">
        <v>31587</v>
      </c>
    </row>
    <row r="8380" spans="1:10" x14ac:dyDescent="0.3">
      <c r="A8380" s="3">
        <v>11245</v>
      </c>
      <c r="B8380" s="3">
        <v>5028116195</v>
      </c>
      <c r="C8380" s="2" t="s">
        <v>31665</v>
      </c>
      <c r="D8380" s="2" t="s">
        <v>2583</v>
      </c>
      <c r="E8380" s="3" t="s">
        <v>2584</v>
      </c>
      <c r="F8380" s="3">
        <v>27260</v>
      </c>
      <c r="G8380" s="3" t="str">
        <f t="shared" si="130"/>
        <v>대구광</v>
      </c>
      <c r="H8380" s="2" t="s">
        <v>31667</v>
      </c>
      <c r="I8380" s="2" t="s">
        <v>5</v>
      </c>
      <c r="J8380" s="2" t="s">
        <v>31666</v>
      </c>
    </row>
    <row r="8381" spans="1:10" x14ac:dyDescent="0.3">
      <c r="A8381" s="3">
        <v>11723</v>
      </c>
      <c r="B8381" s="3">
        <v>5038117275</v>
      </c>
      <c r="C8381" s="2" t="s">
        <v>32954</v>
      </c>
      <c r="D8381" s="2" t="s">
        <v>1</v>
      </c>
      <c r="E8381" s="3" t="s">
        <v>2</v>
      </c>
      <c r="F8381" s="3">
        <v>27170</v>
      </c>
      <c r="G8381" s="3" t="str">
        <f t="shared" si="130"/>
        <v>대구광</v>
      </c>
      <c r="H8381" s="2" t="s">
        <v>32956</v>
      </c>
      <c r="I8381" s="2" t="s">
        <v>10118</v>
      </c>
      <c r="J8381" s="2" t="s">
        <v>32955</v>
      </c>
    </row>
    <row r="8382" spans="1:10" x14ac:dyDescent="0.3">
      <c r="A8382" s="3">
        <v>11836</v>
      </c>
      <c r="B8382" s="3">
        <v>5010662501</v>
      </c>
      <c r="C8382" s="2" t="s">
        <v>33240</v>
      </c>
      <c r="D8382" s="2" t="s">
        <v>1</v>
      </c>
      <c r="E8382" s="3" t="s">
        <v>2</v>
      </c>
      <c r="F8382" s="3">
        <v>27260</v>
      </c>
      <c r="G8382" s="3" t="str">
        <f t="shared" si="130"/>
        <v>대구광</v>
      </c>
      <c r="H8382" s="2" t="s">
        <v>33242</v>
      </c>
      <c r="I8382" s="2" t="s">
        <v>737</v>
      </c>
      <c r="J8382" s="2" t="s">
        <v>33241</v>
      </c>
    </row>
    <row r="8383" spans="1:10" x14ac:dyDescent="0.3">
      <c r="A8383" s="3">
        <v>12117</v>
      </c>
      <c r="B8383" s="3">
        <v>5034285075</v>
      </c>
      <c r="C8383" s="2" t="s">
        <v>33978</v>
      </c>
      <c r="D8383" s="2" t="s">
        <v>1</v>
      </c>
      <c r="E8383" s="3" t="s">
        <v>2</v>
      </c>
      <c r="F8383" s="3">
        <v>27710</v>
      </c>
      <c r="G8383" s="3" t="str">
        <f t="shared" si="130"/>
        <v>대구광</v>
      </c>
      <c r="H8383" s="2" t="s">
        <v>33980</v>
      </c>
      <c r="I8383" s="2" t="s">
        <v>9965</v>
      </c>
      <c r="J8383" s="2" t="s">
        <v>33979</v>
      </c>
    </row>
    <row r="8384" spans="1:10" x14ac:dyDescent="0.3">
      <c r="A8384" s="3">
        <v>12537</v>
      </c>
      <c r="B8384" s="3">
        <v>5158114494</v>
      </c>
      <c r="C8384" s="2" t="s">
        <v>35127</v>
      </c>
      <c r="D8384" s="2" t="s">
        <v>1</v>
      </c>
      <c r="E8384" s="3" t="s">
        <v>2</v>
      </c>
      <c r="F8384" s="3">
        <v>27200</v>
      </c>
      <c r="G8384" s="3" t="str">
        <f t="shared" si="130"/>
        <v>대구광</v>
      </c>
      <c r="H8384" s="2" t="s">
        <v>35129</v>
      </c>
      <c r="I8384" s="2" t="s">
        <v>13</v>
      </c>
      <c r="J8384" s="2" t="s">
        <v>35128</v>
      </c>
    </row>
    <row r="8385" spans="1:10" x14ac:dyDescent="0.3">
      <c r="A8385" s="3">
        <v>12801</v>
      </c>
      <c r="B8385" s="3">
        <v>5028180061</v>
      </c>
      <c r="C8385" s="2" t="s">
        <v>35846</v>
      </c>
      <c r="D8385" s="2" t="s">
        <v>1</v>
      </c>
      <c r="E8385" s="3" t="s">
        <v>2</v>
      </c>
      <c r="F8385" s="3">
        <v>27140</v>
      </c>
      <c r="G8385" s="3" t="str">
        <f t="shared" si="130"/>
        <v>대구광</v>
      </c>
      <c r="H8385" s="2" t="s">
        <v>35848</v>
      </c>
      <c r="I8385" s="2" t="s">
        <v>1755</v>
      </c>
      <c r="J8385" s="2" t="s">
        <v>35847</v>
      </c>
    </row>
    <row r="8386" spans="1:10" x14ac:dyDescent="0.3">
      <c r="A8386" s="3">
        <v>12904</v>
      </c>
      <c r="B8386" s="3">
        <v>5028605067</v>
      </c>
      <c r="C8386" s="2" t="s">
        <v>36113</v>
      </c>
      <c r="D8386" s="2" t="s">
        <v>1</v>
      </c>
      <c r="E8386" s="3" t="s">
        <v>2</v>
      </c>
      <c r="F8386" s="3">
        <v>27260</v>
      </c>
      <c r="G8386" s="3" t="str">
        <f t="shared" si="130"/>
        <v>대구광</v>
      </c>
      <c r="H8386" s="2" t="s">
        <v>36115</v>
      </c>
      <c r="I8386" s="2" t="s">
        <v>315</v>
      </c>
      <c r="J8386" s="2" t="s">
        <v>36114</v>
      </c>
    </row>
    <row r="8387" spans="1:10" x14ac:dyDescent="0.3">
      <c r="A8387" s="3">
        <v>13068</v>
      </c>
      <c r="B8387" s="3">
        <v>5148142148</v>
      </c>
      <c r="C8387" s="2" t="s">
        <v>36545</v>
      </c>
      <c r="D8387" s="2" t="s">
        <v>132</v>
      </c>
      <c r="E8387" s="3" t="s">
        <v>133</v>
      </c>
      <c r="F8387" s="3">
        <v>27290</v>
      </c>
      <c r="G8387" s="3" t="str">
        <f t="shared" ref="G8387:G8450" si="131">LEFT(H8387,3)</f>
        <v>대구광</v>
      </c>
      <c r="H8387" s="2" t="s">
        <v>36547</v>
      </c>
      <c r="I8387" s="2" t="s">
        <v>21499</v>
      </c>
      <c r="J8387" s="2" t="s">
        <v>36546</v>
      </c>
    </row>
    <row r="8388" spans="1:10" x14ac:dyDescent="0.3">
      <c r="A8388" s="3">
        <v>13070</v>
      </c>
      <c r="B8388" s="3">
        <v>5148182887</v>
      </c>
      <c r="C8388" s="2" t="s">
        <v>36551</v>
      </c>
      <c r="D8388" s="2" t="s">
        <v>1</v>
      </c>
      <c r="E8388" s="3" t="s">
        <v>2</v>
      </c>
      <c r="F8388" s="3">
        <v>27710</v>
      </c>
      <c r="G8388" s="3" t="str">
        <f t="shared" si="131"/>
        <v>대구광</v>
      </c>
      <c r="H8388" s="2" t="s">
        <v>36553</v>
      </c>
      <c r="I8388" s="2" t="s">
        <v>489</v>
      </c>
      <c r="J8388" s="2" t="s">
        <v>36552</v>
      </c>
    </row>
    <row r="8389" spans="1:10" x14ac:dyDescent="0.3">
      <c r="A8389" s="3">
        <v>13113</v>
      </c>
      <c r="B8389" s="3">
        <v>5148118712</v>
      </c>
      <c r="C8389" s="2" t="s">
        <v>36672</v>
      </c>
      <c r="D8389" s="2" t="s">
        <v>1</v>
      </c>
      <c r="E8389" s="3" t="s">
        <v>2</v>
      </c>
      <c r="F8389" s="3">
        <v>27710</v>
      </c>
      <c r="G8389" s="3" t="str">
        <f t="shared" si="131"/>
        <v>대구광</v>
      </c>
      <c r="H8389" s="2" t="s">
        <v>36674</v>
      </c>
      <c r="I8389" s="2" t="s">
        <v>1597</v>
      </c>
      <c r="J8389" s="2" t="s">
        <v>36673</v>
      </c>
    </row>
    <row r="8390" spans="1:10" x14ac:dyDescent="0.3">
      <c r="A8390" s="3">
        <v>13500</v>
      </c>
      <c r="B8390" s="3">
        <v>5043291358</v>
      </c>
      <c r="C8390" s="2" t="s">
        <v>37714</v>
      </c>
      <c r="D8390" s="2" t="s">
        <v>1</v>
      </c>
      <c r="E8390" s="3" t="s">
        <v>2</v>
      </c>
      <c r="F8390" s="3">
        <v>27230</v>
      </c>
      <c r="G8390" s="3" t="str">
        <f t="shared" si="131"/>
        <v>대구광</v>
      </c>
      <c r="H8390" s="2" t="s">
        <v>37716</v>
      </c>
      <c r="I8390" s="2" t="s">
        <v>99</v>
      </c>
      <c r="J8390" s="2" t="s">
        <v>37715</v>
      </c>
    </row>
    <row r="8391" spans="1:10" x14ac:dyDescent="0.3">
      <c r="A8391" s="3">
        <v>14046</v>
      </c>
      <c r="B8391" s="3">
        <v>5088107151</v>
      </c>
      <c r="C8391" s="2" t="s">
        <v>39164</v>
      </c>
      <c r="D8391" s="2" t="s">
        <v>1</v>
      </c>
      <c r="E8391" s="3" t="s">
        <v>2</v>
      </c>
      <c r="F8391" s="3">
        <v>27290</v>
      </c>
      <c r="G8391" s="3" t="str">
        <f t="shared" si="131"/>
        <v>대구광</v>
      </c>
      <c r="H8391" s="2" t="s">
        <v>39166</v>
      </c>
      <c r="I8391" s="2" t="s">
        <v>5</v>
      </c>
      <c r="J8391" s="2" t="s">
        <v>39165</v>
      </c>
    </row>
    <row r="8392" spans="1:10" x14ac:dyDescent="0.3">
      <c r="A8392" s="3">
        <v>14199</v>
      </c>
      <c r="B8392" s="3">
        <v>5028157541</v>
      </c>
      <c r="C8392" s="2" t="s">
        <v>39583</v>
      </c>
      <c r="D8392" s="2" t="s">
        <v>1</v>
      </c>
      <c r="E8392" s="3" t="s">
        <v>2</v>
      </c>
      <c r="F8392" s="3">
        <v>27140</v>
      </c>
      <c r="G8392" s="3" t="str">
        <f t="shared" si="131"/>
        <v>대구광</v>
      </c>
      <c r="H8392" s="2" t="s">
        <v>39585</v>
      </c>
      <c r="I8392" s="2" t="s">
        <v>169</v>
      </c>
      <c r="J8392" s="2" t="s">
        <v>39584</v>
      </c>
    </row>
    <row r="8393" spans="1:10" x14ac:dyDescent="0.3">
      <c r="A8393" s="3">
        <v>14359</v>
      </c>
      <c r="B8393" s="3">
        <v>5038115184</v>
      </c>
      <c r="C8393" s="2" t="s">
        <v>40002</v>
      </c>
      <c r="D8393" s="2" t="s">
        <v>1</v>
      </c>
      <c r="E8393" s="3" t="s">
        <v>2</v>
      </c>
      <c r="F8393" s="3">
        <v>27230</v>
      </c>
      <c r="G8393" s="3" t="str">
        <f t="shared" si="131"/>
        <v>대구광</v>
      </c>
      <c r="H8393" s="2" t="s">
        <v>40003</v>
      </c>
      <c r="I8393" s="2" t="s">
        <v>47</v>
      </c>
      <c r="J8393" s="2" t="s">
        <v>21309</v>
      </c>
    </row>
    <row r="8394" spans="1:10" x14ac:dyDescent="0.3">
      <c r="A8394" s="3">
        <v>14361</v>
      </c>
      <c r="B8394" s="3">
        <v>5048159695</v>
      </c>
      <c r="C8394" s="2" t="s">
        <v>6669</v>
      </c>
      <c r="D8394" s="2" t="s">
        <v>1</v>
      </c>
      <c r="E8394" s="3" t="s">
        <v>2</v>
      </c>
      <c r="F8394" s="3">
        <v>27230</v>
      </c>
      <c r="G8394" s="3" t="str">
        <f t="shared" si="131"/>
        <v>대구광</v>
      </c>
      <c r="H8394" s="2" t="s">
        <v>40008</v>
      </c>
      <c r="I8394" s="2" t="s">
        <v>229</v>
      </c>
      <c r="J8394" s="2" t="s">
        <v>40007</v>
      </c>
    </row>
    <row r="8395" spans="1:10" x14ac:dyDescent="0.3">
      <c r="A8395" s="3">
        <v>14475</v>
      </c>
      <c r="B8395" s="3">
        <v>5141191272</v>
      </c>
      <c r="C8395" s="2" t="s">
        <v>40309</v>
      </c>
      <c r="D8395" s="2" t="s">
        <v>1</v>
      </c>
      <c r="E8395" s="3" t="s">
        <v>2</v>
      </c>
      <c r="F8395" s="3">
        <v>27230</v>
      </c>
      <c r="G8395" s="3" t="str">
        <f t="shared" si="131"/>
        <v>대구광</v>
      </c>
      <c r="H8395" s="2" t="s">
        <v>40311</v>
      </c>
      <c r="I8395" s="2" t="s">
        <v>393</v>
      </c>
      <c r="J8395" s="2" t="s">
        <v>40310</v>
      </c>
    </row>
    <row r="8396" spans="1:10" x14ac:dyDescent="0.3">
      <c r="A8396" s="3">
        <v>14808</v>
      </c>
      <c r="B8396" s="3">
        <v>5018109600</v>
      </c>
      <c r="C8396" s="2" t="s">
        <v>41204</v>
      </c>
      <c r="D8396" s="2" t="s">
        <v>1</v>
      </c>
      <c r="E8396" s="3" t="s">
        <v>2</v>
      </c>
      <c r="F8396" s="3">
        <v>27710</v>
      </c>
      <c r="G8396" s="3" t="str">
        <f t="shared" si="131"/>
        <v>대구광</v>
      </c>
      <c r="H8396" s="2" t="s">
        <v>41206</v>
      </c>
      <c r="I8396" s="2" t="s">
        <v>1194</v>
      </c>
      <c r="J8396" s="2" t="s">
        <v>41205</v>
      </c>
    </row>
    <row r="8397" spans="1:10" x14ac:dyDescent="0.3">
      <c r="A8397" s="3">
        <v>14810</v>
      </c>
      <c r="B8397" s="3">
        <v>5030478062</v>
      </c>
      <c r="C8397" s="2" t="s">
        <v>41210</v>
      </c>
      <c r="D8397" s="2" t="s">
        <v>1</v>
      </c>
      <c r="E8397" s="3" t="s">
        <v>2</v>
      </c>
      <c r="F8397" s="3">
        <v>27290</v>
      </c>
      <c r="G8397" s="3" t="str">
        <f t="shared" si="131"/>
        <v>대구광</v>
      </c>
      <c r="H8397" s="2" t="s">
        <v>41212</v>
      </c>
      <c r="I8397" s="2" t="s">
        <v>260</v>
      </c>
      <c r="J8397" s="2" t="s">
        <v>41211</v>
      </c>
    </row>
    <row r="8398" spans="1:10" x14ac:dyDescent="0.3">
      <c r="A8398" s="3">
        <v>14811</v>
      </c>
      <c r="B8398" s="3">
        <v>5038180287</v>
      </c>
      <c r="C8398" s="2" t="s">
        <v>11387</v>
      </c>
      <c r="D8398" s="2" t="s">
        <v>1</v>
      </c>
      <c r="E8398" s="3" t="s">
        <v>2</v>
      </c>
      <c r="F8398" s="3">
        <v>27710</v>
      </c>
      <c r="G8398" s="3" t="str">
        <f t="shared" si="131"/>
        <v>대구광</v>
      </c>
      <c r="H8398" s="2" t="s">
        <v>41214</v>
      </c>
      <c r="I8398" s="2" t="s">
        <v>176</v>
      </c>
      <c r="J8398" s="2" t="s">
        <v>41213</v>
      </c>
    </row>
    <row r="8399" spans="1:10" x14ac:dyDescent="0.3">
      <c r="A8399" s="3">
        <v>14891</v>
      </c>
      <c r="B8399" s="3">
        <v>5038146144</v>
      </c>
      <c r="C8399" s="2" t="s">
        <v>41410</v>
      </c>
      <c r="D8399" s="2" t="s">
        <v>1</v>
      </c>
      <c r="E8399" s="3" t="s">
        <v>2</v>
      </c>
      <c r="F8399" s="3">
        <v>27290</v>
      </c>
      <c r="G8399" s="3" t="str">
        <f t="shared" si="131"/>
        <v>대구광</v>
      </c>
      <c r="H8399" s="2" t="s">
        <v>41412</v>
      </c>
      <c r="I8399" s="2" t="s">
        <v>176</v>
      </c>
      <c r="J8399" s="2" t="s">
        <v>41411</v>
      </c>
    </row>
    <row r="8400" spans="1:10" x14ac:dyDescent="0.3">
      <c r="A8400" s="3">
        <v>15186</v>
      </c>
      <c r="B8400" s="3">
        <v>5148133921</v>
      </c>
      <c r="C8400" s="2" t="s">
        <v>42200</v>
      </c>
      <c r="D8400" s="2" t="s">
        <v>1</v>
      </c>
      <c r="E8400" s="3" t="s">
        <v>2</v>
      </c>
      <c r="F8400" s="3">
        <v>27140</v>
      </c>
      <c r="G8400" s="3" t="str">
        <f t="shared" si="131"/>
        <v>대구광</v>
      </c>
      <c r="H8400" s="2" t="s">
        <v>42202</v>
      </c>
      <c r="I8400" s="2" t="s">
        <v>667</v>
      </c>
      <c r="J8400" s="2" t="s">
        <v>42201</v>
      </c>
    </row>
    <row r="8401" spans="1:10" x14ac:dyDescent="0.3">
      <c r="A8401" s="3">
        <v>15229</v>
      </c>
      <c r="B8401" s="3">
        <v>5108118025</v>
      </c>
      <c r="C8401" s="2" t="s">
        <v>42315</v>
      </c>
      <c r="D8401" s="2" t="s">
        <v>1</v>
      </c>
      <c r="E8401" s="3" t="s">
        <v>2</v>
      </c>
      <c r="F8401" s="3">
        <v>27290</v>
      </c>
      <c r="G8401" s="3" t="str">
        <f t="shared" si="131"/>
        <v>대구광</v>
      </c>
      <c r="H8401" s="2" t="s">
        <v>42317</v>
      </c>
      <c r="I8401" s="2" t="s">
        <v>843</v>
      </c>
      <c r="J8401" s="2" t="s">
        <v>42316</v>
      </c>
    </row>
    <row r="8402" spans="1:10" x14ac:dyDescent="0.3">
      <c r="A8402" s="3">
        <v>15406</v>
      </c>
      <c r="B8402" s="3">
        <v>5148135706</v>
      </c>
      <c r="C8402" s="2" t="s">
        <v>42770</v>
      </c>
      <c r="D8402" s="2" t="s">
        <v>1</v>
      </c>
      <c r="E8402" s="3" t="s">
        <v>2</v>
      </c>
      <c r="F8402" s="3">
        <v>27710</v>
      </c>
      <c r="G8402" s="3" t="str">
        <f t="shared" si="131"/>
        <v>대구광</v>
      </c>
      <c r="H8402" s="2" t="s">
        <v>42772</v>
      </c>
      <c r="I8402" s="2" t="s">
        <v>875</v>
      </c>
      <c r="J8402" s="2" t="s">
        <v>42771</v>
      </c>
    </row>
    <row r="8403" spans="1:10" x14ac:dyDescent="0.3">
      <c r="A8403" s="3">
        <v>15856</v>
      </c>
      <c r="B8403" s="3">
        <v>5038145922</v>
      </c>
      <c r="C8403" s="2" t="s">
        <v>43980</v>
      </c>
      <c r="D8403" s="2" t="s">
        <v>1</v>
      </c>
      <c r="E8403" s="3" t="s">
        <v>2</v>
      </c>
      <c r="F8403" s="3">
        <v>27140</v>
      </c>
      <c r="G8403" s="3" t="str">
        <f t="shared" si="131"/>
        <v>대구광</v>
      </c>
      <c r="H8403" s="2" t="s">
        <v>43982</v>
      </c>
      <c r="I8403" s="2" t="s">
        <v>4256</v>
      </c>
      <c r="J8403" s="2" t="s">
        <v>43981</v>
      </c>
    </row>
    <row r="8404" spans="1:10" x14ac:dyDescent="0.3">
      <c r="A8404" s="3">
        <v>16115</v>
      </c>
      <c r="B8404" s="3">
        <v>5142660297</v>
      </c>
      <c r="C8404" s="2" t="s">
        <v>12096</v>
      </c>
      <c r="D8404" s="2" t="s">
        <v>1</v>
      </c>
      <c r="E8404" s="3" t="s">
        <v>2</v>
      </c>
      <c r="F8404" s="3">
        <v>27290</v>
      </c>
      <c r="G8404" s="3" t="str">
        <f t="shared" si="131"/>
        <v>대구광</v>
      </c>
      <c r="H8404" s="2" t="s">
        <v>44668</v>
      </c>
      <c r="I8404" s="2" t="s">
        <v>2958</v>
      </c>
      <c r="J8404" s="2" t="s">
        <v>44667</v>
      </c>
    </row>
    <row r="8405" spans="1:10" x14ac:dyDescent="0.3">
      <c r="A8405" s="3">
        <v>16153</v>
      </c>
      <c r="B8405" s="3">
        <v>5148177180</v>
      </c>
      <c r="C8405" s="2" t="s">
        <v>5887</v>
      </c>
      <c r="D8405" s="2" t="s">
        <v>1</v>
      </c>
      <c r="E8405" s="3" t="s">
        <v>2</v>
      </c>
      <c r="F8405" s="3">
        <v>27710</v>
      </c>
      <c r="G8405" s="3" t="str">
        <f t="shared" si="131"/>
        <v>대구광</v>
      </c>
      <c r="H8405" s="2" t="s">
        <v>44768</v>
      </c>
      <c r="I8405" s="2" t="s">
        <v>423</v>
      </c>
      <c r="J8405" s="2" t="s">
        <v>44767</v>
      </c>
    </row>
    <row r="8406" spans="1:10" x14ac:dyDescent="0.3">
      <c r="A8406" s="3">
        <v>16198</v>
      </c>
      <c r="B8406" s="3">
        <v>5048153181</v>
      </c>
      <c r="C8406" s="2" t="s">
        <v>44896</v>
      </c>
      <c r="D8406" s="2" t="s">
        <v>1</v>
      </c>
      <c r="E8406" s="3" t="s">
        <v>2</v>
      </c>
      <c r="F8406" s="3">
        <v>27260</v>
      </c>
      <c r="G8406" s="3" t="str">
        <f t="shared" si="131"/>
        <v>대구광</v>
      </c>
      <c r="H8406" s="2" t="s">
        <v>44898</v>
      </c>
      <c r="I8406" s="2" t="s">
        <v>20868</v>
      </c>
      <c r="J8406" s="2" t="s">
        <v>44897</v>
      </c>
    </row>
    <row r="8407" spans="1:10" x14ac:dyDescent="0.3">
      <c r="A8407" s="3">
        <v>16230</v>
      </c>
      <c r="B8407" s="3">
        <v>5068147180</v>
      </c>
      <c r="C8407" s="2" t="s">
        <v>44980</v>
      </c>
      <c r="D8407" s="2" t="s">
        <v>1</v>
      </c>
      <c r="E8407" s="3" t="s">
        <v>2</v>
      </c>
      <c r="F8407" s="3">
        <v>27290</v>
      </c>
      <c r="G8407" s="3" t="str">
        <f t="shared" si="131"/>
        <v>대구광</v>
      </c>
      <c r="H8407" s="2" t="s">
        <v>44982</v>
      </c>
      <c r="I8407" s="2" t="s">
        <v>1040</v>
      </c>
      <c r="J8407" s="2" t="s">
        <v>44981</v>
      </c>
    </row>
    <row r="8408" spans="1:10" x14ac:dyDescent="0.3">
      <c r="A8408" s="3">
        <v>16263</v>
      </c>
      <c r="B8408" s="3">
        <v>5048132599</v>
      </c>
      <c r="C8408" s="2" t="s">
        <v>45066</v>
      </c>
      <c r="D8408" s="2" t="s">
        <v>1</v>
      </c>
      <c r="E8408" s="3" t="s">
        <v>2</v>
      </c>
      <c r="F8408" s="3">
        <v>27140</v>
      </c>
      <c r="G8408" s="3" t="str">
        <f t="shared" si="131"/>
        <v>대구광</v>
      </c>
      <c r="H8408" s="2" t="s">
        <v>45068</v>
      </c>
      <c r="I8408" s="2" t="s">
        <v>21499</v>
      </c>
      <c r="J8408" s="2" t="s">
        <v>45067</v>
      </c>
    </row>
    <row r="8409" spans="1:10" x14ac:dyDescent="0.3">
      <c r="A8409" s="3">
        <v>16452</v>
      </c>
      <c r="B8409" s="3">
        <v>5038169467</v>
      </c>
      <c r="C8409" s="2" t="s">
        <v>45582</v>
      </c>
      <c r="D8409" s="2" t="s">
        <v>1</v>
      </c>
      <c r="E8409" s="3" t="s">
        <v>2</v>
      </c>
      <c r="F8409" s="3">
        <v>27290</v>
      </c>
      <c r="G8409" s="3" t="str">
        <f t="shared" si="131"/>
        <v>대구광</v>
      </c>
      <c r="H8409" s="2" t="s">
        <v>45584</v>
      </c>
      <c r="I8409" s="2" t="s">
        <v>8902</v>
      </c>
      <c r="J8409" s="2" t="s">
        <v>45583</v>
      </c>
    </row>
    <row r="8410" spans="1:10" x14ac:dyDescent="0.3">
      <c r="A8410" s="3">
        <v>16720</v>
      </c>
      <c r="B8410" s="3">
        <v>5038127434</v>
      </c>
      <c r="C8410" s="2" t="s">
        <v>46317</v>
      </c>
      <c r="D8410" s="2" t="s">
        <v>1</v>
      </c>
      <c r="E8410" s="3" t="s">
        <v>2</v>
      </c>
      <c r="F8410" s="3">
        <v>27290</v>
      </c>
      <c r="G8410" s="3" t="str">
        <f t="shared" si="131"/>
        <v>대구광</v>
      </c>
      <c r="H8410" s="2" t="s">
        <v>46319</v>
      </c>
      <c r="I8410" s="2" t="s">
        <v>63</v>
      </c>
      <c r="J8410" s="2" t="s">
        <v>46318</v>
      </c>
    </row>
    <row r="8411" spans="1:10" x14ac:dyDescent="0.3">
      <c r="A8411" s="3">
        <v>470</v>
      </c>
      <c r="B8411" s="3">
        <v>5028151964</v>
      </c>
      <c r="C8411" s="2" t="s">
        <v>1564</v>
      </c>
      <c r="D8411" s="2" t="s">
        <v>1</v>
      </c>
      <c r="E8411" s="3" t="s">
        <v>2</v>
      </c>
      <c r="F8411" s="3">
        <v>27710</v>
      </c>
      <c r="G8411" s="3" t="str">
        <f t="shared" si="131"/>
        <v>대구시</v>
      </c>
      <c r="H8411" s="2" t="s">
        <v>1566</v>
      </c>
      <c r="I8411" s="2" t="s">
        <v>1567</v>
      </c>
      <c r="J8411" s="2" t="s">
        <v>1565</v>
      </c>
    </row>
    <row r="8412" spans="1:10" x14ac:dyDescent="0.3">
      <c r="A8412" s="3">
        <v>3280</v>
      </c>
      <c r="B8412" s="3">
        <v>5038186485</v>
      </c>
      <c r="C8412" s="2" t="s">
        <v>9755</v>
      </c>
      <c r="D8412" s="2" t="s">
        <v>1</v>
      </c>
      <c r="E8412" s="3" t="s">
        <v>2</v>
      </c>
      <c r="F8412" s="3">
        <v>27170</v>
      </c>
      <c r="G8412" s="3" t="str">
        <f t="shared" si="131"/>
        <v>대구시</v>
      </c>
      <c r="H8412" s="2" t="s">
        <v>9757</v>
      </c>
      <c r="I8412" s="2" t="s">
        <v>25</v>
      </c>
      <c r="J8412" s="2" t="s">
        <v>9756</v>
      </c>
    </row>
    <row r="8413" spans="1:10" x14ac:dyDescent="0.3">
      <c r="A8413" s="3">
        <v>4924</v>
      </c>
      <c r="B8413" s="3">
        <v>5028150325</v>
      </c>
      <c r="C8413" s="2" t="s">
        <v>14382</v>
      </c>
      <c r="D8413" s="2" t="s">
        <v>1</v>
      </c>
      <c r="E8413" s="3" t="s">
        <v>2</v>
      </c>
      <c r="F8413" s="3">
        <v>27200</v>
      </c>
      <c r="G8413" s="3" t="str">
        <f t="shared" si="131"/>
        <v>대구시</v>
      </c>
      <c r="H8413" s="2" t="s">
        <v>14384</v>
      </c>
      <c r="I8413" s="2" t="s">
        <v>13</v>
      </c>
      <c r="J8413" s="2" t="s">
        <v>14383</v>
      </c>
    </row>
    <row r="8414" spans="1:10" x14ac:dyDescent="0.3">
      <c r="A8414" s="3">
        <v>9291</v>
      </c>
      <c r="B8414" s="3">
        <v>5158116473</v>
      </c>
      <c r="C8414" s="2" t="s">
        <v>26400</v>
      </c>
      <c r="D8414" s="2" t="s">
        <v>239</v>
      </c>
      <c r="E8414" s="3" t="s">
        <v>240</v>
      </c>
      <c r="F8414" s="3">
        <v>27140</v>
      </c>
      <c r="G8414" s="3" t="str">
        <f t="shared" si="131"/>
        <v>대구시</v>
      </c>
      <c r="H8414" s="2" t="s">
        <v>26402</v>
      </c>
      <c r="I8414" s="2" t="s">
        <v>423</v>
      </c>
      <c r="J8414" s="2" t="s">
        <v>26401</v>
      </c>
    </row>
    <row r="8415" spans="1:10" x14ac:dyDescent="0.3">
      <c r="A8415" s="3">
        <v>12645</v>
      </c>
      <c r="B8415" s="3">
        <v>5148153650</v>
      </c>
      <c r="C8415" s="2" t="s">
        <v>35421</v>
      </c>
      <c r="D8415" s="2" t="s">
        <v>1</v>
      </c>
      <c r="E8415" s="3" t="s">
        <v>2</v>
      </c>
      <c r="F8415" s="3">
        <v>27710</v>
      </c>
      <c r="G8415" s="3" t="str">
        <f t="shared" si="131"/>
        <v>대구시</v>
      </c>
      <c r="H8415" s="2" t="s">
        <v>35423</v>
      </c>
      <c r="I8415" s="2" t="s">
        <v>99</v>
      </c>
      <c r="J8415" s="2" t="s">
        <v>35422</v>
      </c>
    </row>
    <row r="8416" spans="1:10" x14ac:dyDescent="0.3">
      <c r="A8416" s="3">
        <v>16490</v>
      </c>
      <c r="B8416" s="3">
        <v>5140951258</v>
      </c>
      <c r="C8416" s="2" t="s">
        <v>45687</v>
      </c>
      <c r="D8416" s="2" t="s">
        <v>1</v>
      </c>
      <c r="E8416" s="3" t="s">
        <v>2</v>
      </c>
      <c r="F8416" s="3">
        <v>27230</v>
      </c>
      <c r="G8416" s="3" t="str">
        <f t="shared" si="131"/>
        <v>대구시</v>
      </c>
      <c r="H8416" s="2" t="s">
        <v>45689</v>
      </c>
      <c r="I8416" s="2" t="s">
        <v>2304</v>
      </c>
      <c r="J8416" s="2" t="s">
        <v>45688</v>
      </c>
    </row>
    <row r="8417" spans="1:10" x14ac:dyDescent="0.3">
      <c r="A8417" s="3">
        <v>169</v>
      </c>
      <c r="B8417" s="3">
        <v>3068130416</v>
      </c>
      <c r="C8417" s="2" t="s">
        <v>609</v>
      </c>
      <c r="D8417" s="2" t="s">
        <v>1</v>
      </c>
      <c r="E8417" s="3" t="s">
        <v>2</v>
      </c>
      <c r="F8417" s="3">
        <v>30230</v>
      </c>
      <c r="G8417" s="3" t="str">
        <f t="shared" si="131"/>
        <v xml:space="preserve">대전 </v>
      </c>
      <c r="H8417" s="2" t="s">
        <v>611</v>
      </c>
      <c r="I8417" s="2" t="s">
        <v>612</v>
      </c>
      <c r="J8417" s="2" t="s">
        <v>610</v>
      </c>
    </row>
    <row r="8418" spans="1:10" x14ac:dyDescent="0.3">
      <c r="A8418" s="3">
        <v>310</v>
      </c>
      <c r="B8418" s="3">
        <v>3058167040</v>
      </c>
      <c r="C8418" s="2" t="s">
        <v>1065</v>
      </c>
      <c r="D8418" s="2" t="s">
        <v>1</v>
      </c>
      <c r="E8418" s="3" t="s">
        <v>2</v>
      </c>
      <c r="F8418" s="3">
        <v>30200</v>
      </c>
      <c r="G8418" s="3" t="str">
        <f t="shared" si="131"/>
        <v xml:space="preserve">대전 </v>
      </c>
      <c r="H8418" s="2" t="s">
        <v>1067</v>
      </c>
      <c r="I8418" s="2" t="s">
        <v>1068</v>
      </c>
      <c r="J8418" s="2" t="s">
        <v>1066</v>
      </c>
    </row>
    <row r="8419" spans="1:10" x14ac:dyDescent="0.3">
      <c r="A8419" s="3">
        <v>369</v>
      </c>
      <c r="B8419" s="3">
        <v>3148128134</v>
      </c>
      <c r="C8419" s="2" t="s">
        <v>1256</v>
      </c>
      <c r="D8419" s="2" t="s">
        <v>1</v>
      </c>
      <c r="E8419" s="3" t="s">
        <v>2</v>
      </c>
      <c r="F8419" s="3">
        <v>30200</v>
      </c>
      <c r="G8419" s="3" t="str">
        <f t="shared" si="131"/>
        <v xml:space="preserve">대전 </v>
      </c>
      <c r="H8419" s="2" t="s">
        <v>1258</v>
      </c>
      <c r="I8419" s="2" t="s">
        <v>643</v>
      </c>
      <c r="J8419" s="2" t="s">
        <v>1257</v>
      </c>
    </row>
    <row r="8420" spans="1:10" x14ac:dyDescent="0.3">
      <c r="A8420" s="3">
        <v>403</v>
      </c>
      <c r="B8420" s="3">
        <v>3068135027</v>
      </c>
      <c r="C8420" s="2" t="s">
        <v>1360</v>
      </c>
      <c r="D8420" s="2" t="s">
        <v>1</v>
      </c>
      <c r="E8420" s="3" t="s">
        <v>2</v>
      </c>
      <c r="F8420" s="3">
        <v>30230</v>
      </c>
      <c r="G8420" s="3" t="str">
        <f t="shared" si="131"/>
        <v xml:space="preserve">대전 </v>
      </c>
      <c r="H8420" s="2" t="s">
        <v>1362</v>
      </c>
      <c r="I8420" s="2" t="s">
        <v>688</v>
      </c>
      <c r="J8420" s="2" t="s">
        <v>1361</v>
      </c>
    </row>
    <row r="8421" spans="1:10" x14ac:dyDescent="0.3">
      <c r="A8421" s="3">
        <v>594</v>
      </c>
      <c r="B8421" s="3">
        <v>3148112554</v>
      </c>
      <c r="C8421" s="2" t="s">
        <v>1955</v>
      </c>
      <c r="D8421" s="2" t="s">
        <v>1</v>
      </c>
      <c r="E8421" s="3" t="s">
        <v>2</v>
      </c>
      <c r="F8421" s="3">
        <v>30170</v>
      </c>
      <c r="G8421" s="3" t="str">
        <f t="shared" si="131"/>
        <v xml:space="preserve">대전 </v>
      </c>
      <c r="H8421" s="2" t="s">
        <v>1957</v>
      </c>
      <c r="I8421" s="2" t="s">
        <v>643</v>
      </c>
      <c r="J8421" s="2" t="s">
        <v>1956</v>
      </c>
    </row>
    <row r="8422" spans="1:10" x14ac:dyDescent="0.3">
      <c r="A8422" s="3">
        <v>942</v>
      </c>
      <c r="B8422" s="3">
        <v>3018139519</v>
      </c>
      <c r="C8422" s="2" t="s">
        <v>3005</v>
      </c>
      <c r="D8422" s="2" t="s">
        <v>1</v>
      </c>
      <c r="E8422" s="3" t="s">
        <v>2</v>
      </c>
      <c r="F8422" s="3">
        <v>30200</v>
      </c>
      <c r="G8422" s="3" t="str">
        <f t="shared" si="131"/>
        <v xml:space="preserve">대전 </v>
      </c>
      <c r="H8422" s="2" t="s">
        <v>3007</v>
      </c>
      <c r="I8422" s="2" t="s">
        <v>162</v>
      </c>
      <c r="J8422" s="2" t="s">
        <v>3006</v>
      </c>
    </row>
    <row r="8423" spans="1:10" x14ac:dyDescent="0.3">
      <c r="A8423" s="3">
        <v>1107</v>
      </c>
      <c r="B8423" s="3">
        <v>3068101449</v>
      </c>
      <c r="C8423" s="2" t="s">
        <v>3490</v>
      </c>
      <c r="D8423" s="2" t="s">
        <v>1</v>
      </c>
      <c r="E8423" s="3" t="s">
        <v>2</v>
      </c>
      <c r="F8423" s="3">
        <v>30230</v>
      </c>
      <c r="G8423" s="3" t="str">
        <f t="shared" si="131"/>
        <v xml:space="preserve">대전 </v>
      </c>
      <c r="H8423" s="2" t="s">
        <v>3492</v>
      </c>
      <c r="I8423" s="2" t="s">
        <v>229</v>
      </c>
      <c r="J8423" s="2" t="s">
        <v>3491</v>
      </c>
    </row>
    <row r="8424" spans="1:10" x14ac:dyDescent="0.3">
      <c r="A8424" s="3">
        <v>1165</v>
      </c>
      <c r="B8424" s="3">
        <v>3148629268</v>
      </c>
      <c r="C8424" s="2" t="s">
        <v>3664</v>
      </c>
      <c r="D8424" s="2" t="s">
        <v>1</v>
      </c>
      <c r="E8424" s="3" t="s">
        <v>2</v>
      </c>
      <c r="F8424" s="3">
        <v>30200</v>
      </c>
      <c r="G8424" s="3" t="str">
        <f t="shared" si="131"/>
        <v xml:space="preserve">대전 </v>
      </c>
      <c r="H8424" s="2" t="s">
        <v>3666</v>
      </c>
      <c r="I8424" s="2" t="s">
        <v>315</v>
      </c>
      <c r="J8424" s="2" t="s">
        <v>3665</v>
      </c>
    </row>
    <row r="8425" spans="1:10" x14ac:dyDescent="0.3">
      <c r="A8425" s="3">
        <v>1200</v>
      </c>
      <c r="B8425" s="3">
        <v>3058140342</v>
      </c>
      <c r="C8425" s="2" t="s">
        <v>3770</v>
      </c>
      <c r="D8425" s="2" t="s">
        <v>1</v>
      </c>
      <c r="E8425" s="3" t="s">
        <v>2</v>
      </c>
      <c r="F8425" s="3">
        <v>30140</v>
      </c>
      <c r="G8425" s="3" t="str">
        <f t="shared" si="131"/>
        <v xml:space="preserve">대전 </v>
      </c>
      <c r="H8425" s="2" t="s">
        <v>3772</v>
      </c>
      <c r="I8425" s="2" t="s">
        <v>1755</v>
      </c>
      <c r="J8425" s="2" t="s">
        <v>3771</v>
      </c>
    </row>
    <row r="8426" spans="1:10" x14ac:dyDescent="0.3">
      <c r="A8426" s="3">
        <v>1201</v>
      </c>
      <c r="B8426" s="3">
        <v>3058146536</v>
      </c>
      <c r="C8426" s="2" t="s">
        <v>3773</v>
      </c>
      <c r="D8426" s="2" t="s">
        <v>1</v>
      </c>
      <c r="E8426" s="3" t="s">
        <v>2</v>
      </c>
      <c r="F8426" s="3">
        <v>30140</v>
      </c>
      <c r="G8426" s="3" t="str">
        <f t="shared" si="131"/>
        <v xml:space="preserve">대전 </v>
      </c>
      <c r="H8426" s="2" t="s">
        <v>3775</v>
      </c>
      <c r="I8426" s="2" t="s">
        <v>3776</v>
      </c>
      <c r="J8426" s="2" t="s">
        <v>3774</v>
      </c>
    </row>
    <row r="8427" spans="1:10" x14ac:dyDescent="0.3">
      <c r="A8427" s="3">
        <v>1277</v>
      </c>
      <c r="B8427" s="3">
        <v>3068109892</v>
      </c>
      <c r="C8427" s="2" t="s">
        <v>3990</v>
      </c>
      <c r="D8427" s="2" t="s">
        <v>1</v>
      </c>
      <c r="E8427" s="3" t="s">
        <v>2</v>
      </c>
      <c r="F8427" s="3">
        <v>30170</v>
      </c>
      <c r="G8427" s="3" t="str">
        <f t="shared" si="131"/>
        <v xml:space="preserve">대전 </v>
      </c>
      <c r="H8427" s="2" t="s">
        <v>3992</v>
      </c>
      <c r="I8427" s="2" t="s">
        <v>568</v>
      </c>
      <c r="J8427" s="2" t="s">
        <v>3991</v>
      </c>
    </row>
    <row r="8428" spans="1:10" x14ac:dyDescent="0.3">
      <c r="A8428" s="3">
        <v>1309</v>
      </c>
      <c r="B8428" s="3">
        <v>3060240388</v>
      </c>
      <c r="C8428" s="2" t="s">
        <v>4083</v>
      </c>
      <c r="D8428" s="2" t="s">
        <v>1</v>
      </c>
      <c r="E8428" s="3" t="s">
        <v>2</v>
      </c>
      <c r="F8428" s="3">
        <v>30200</v>
      </c>
      <c r="G8428" s="3" t="str">
        <f t="shared" si="131"/>
        <v xml:space="preserve">대전 </v>
      </c>
      <c r="H8428" s="2" t="s">
        <v>4085</v>
      </c>
      <c r="I8428" s="2" t="s">
        <v>1885</v>
      </c>
      <c r="J8428" s="2" t="s">
        <v>4084</v>
      </c>
    </row>
    <row r="8429" spans="1:10" x14ac:dyDescent="0.3">
      <c r="A8429" s="3">
        <v>1313</v>
      </c>
      <c r="B8429" s="3">
        <v>3148158564</v>
      </c>
      <c r="C8429" s="2" t="s">
        <v>4098</v>
      </c>
      <c r="D8429" s="2" t="s">
        <v>471</v>
      </c>
      <c r="E8429" s="3" t="s">
        <v>2</v>
      </c>
      <c r="F8429" s="3">
        <v>30200</v>
      </c>
      <c r="G8429" s="3" t="str">
        <f t="shared" si="131"/>
        <v xml:space="preserve">대전 </v>
      </c>
      <c r="H8429" s="2" t="s">
        <v>4100</v>
      </c>
      <c r="I8429" s="2" t="s">
        <v>117</v>
      </c>
      <c r="J8429" s="2" t="s">
        <v>4099</v>
      </c>
    </row>
    <row r="8430" spans="1:10" x14ac:dyDescent="0.3">
      <c r="A8430" s="3">
        <v>1345</v>
      </c>
      <c r="B8430" s="3">
        <v>3058169276</v>
      </c>
      <c r="C8430" s="2" t="s">
        <v>4196</v>
      </c>
      <c r="D8430" s="2" t="s">
        <v>1</v>
      </c>
      <c r="E8430" s="3" t="s">
        <v>2</v>
      </c>
      <c r="F8430" s="3">
        <v>30140</v>
      </c>
      <c r="G8430" s="3" t="str">
        <f t="shared" si="131"/>
        <v xml:space="preserve">대전 </v>
      </c>
      <c r="H8430" s="2" t="s">
        <v>4198</v>
      </c>
      <c r="I8430" s="2" t="s">
        <v>169</v>
      </c>
      <c r="J8430" s="2" t="s">
        <v>4197</v>
      </c>
    </row>
    <row r="8431" spans="1:10" x14ac:dyDescent="0.3">
      <c r="A8431" s="3">
        <v>1372</v>
      </c>
      <c r="B8431" s="3">
        <v>3068128002</v>
      </c>
      <c r="C8431" s="2" t="s">
        <v>4278</v>
      </c>
      <c r="D8431" s="2" t="s">
        <v>1</v>
      </c>
      <c r="E8431" s="3" t="s">
        <v>2</v>
      </c>
      <c r="F8431" s="3">
        <v>30110</v>
      </c>
      <c r="G8431" s="3" t="str">
        <f t="shared" si="131"/>
        <v xml:space="preserve">대전 </v>
      </c>
      <c r="H8431" s="2" t="s">
        <v>4280</v>
      </c>
      <c r="I8431" s="2" t="s">
        <v>2809</v>
      </c>
      <c r="J8431" s="2" t="s">
        <v>4279</v>
      </c>
    </row>
    <row r="8432" spans="1:10" x14ac:dyDescent="0.3">
      <c r="A8432" s="3">
        <v>1391</v>
      </c>
      <c r="B8432" s="3">
        <v>1348159647</v>
      </c>
      <c r="C8432" s="2" t="s">
        <v>4330</v>
      </c>
      <c r="D8432" s="2" t="s">
        <v>1</v>
      </c>
      <c r="E8432" s="3" t="s">
        <v>2</v>
      </c>
      <c r="F8432" s="3">
        <v>30200</v>
      </c>
      <c r="G8432" s="3" t="str">
        <f t="shared" si="131"/>
        <v xml:space="preserve">대전 </v>
      </c>
      <c r="H8432" s="2" t="s">
        <v>4332</v>
      </c>
      <c r="I8432" s="2" t="s">
        <v>4333</v>
      </c>
      <c r="J8432" s="2" t="s">
        <v>4331</v>
      </c>
    </row>
    <row r="8433" spans="1:10" x14ac:dyDescent="0.3">
      <c r="A8433" s="3">
        <v>1401</v>
      </c>
      <c r="B8433" s="3">
        <v>3148145598</v>
      </c>
      <c r="C8433" s="2" t="s">
        <v>4362</v>
      </c>
      <c r="D8433" s="2" t="s">
        <v>1</v>
      </c>
      <c r="E8433" s="3" t="s">
        <v>2</v>
      </c>
      <c r="F8433" s="3">
        <v>30170</v>
      </c>
      <c r="G8433" s="3" t="str">
        <f t="shared" si="131"/>
        <v xml:space="preserve">대전 </v>
      </c>
      <c r="H8433" s="2" t="s">
        <v>4364</v>
      </c>
      <c r="I8433" s="2" t="s">
        <v>1328</v>
      </c>
      <c r="J8433" s="2" t="s">
        <v>4363</v>
      </c>
    </row>
    <row r="8434" spans="1:10" x14ac:dyDescent="0.3">
      <c r="A8434" s="3">
        <v>1487</v>
      </c>
      <c r="B8434" s="3">
        <v>2148670924</v>
      </c>
      <c r="C8434" s="2" t="s">
        <v>4603</v>
      </c>
      <c r="D8434" s="2" t="s">
        <v>1</v>
      </c>
      <c r="E8434" s="3" t="s">
        <v>2</v>
      </c>
      <c r="F8434" s="3">
        <v>30200</v>
      </c>
      <c r="G8434" s="3" t="str">
        <f t="shared" si="131"/>
        <v xml:space="preserve">대전 </v>
      </c>
      <c r="H8434" s="2" t="s">
        <v>4605</v>
      </c>
      <c r="I8434" s="2" t="s">
        <v>13</v>
      </c>
      <c r="J8434" s="2" t="s">
        <v>4604</v>
      </c>
    </row>
    <row r="8435" spans="1:10" x14ac:dyDescent="0.3">
      <c r="A8435" s="3">
        <v>1524</v>
      </c>
      <c r="B8435" s="3">
        <v>3148180353</v>
      </c>
      <c r="C8435" s="2" t="s">
        <v>4711</v>
      </c>
      <c r="D8435" s="2" t="s">
        <v>1</v>
      </c>
      <c r="E8435" s="3" t="s">
        <v>2</v>
      </c>
      <c r="F8435" s="3">
        <v>30200</v>
      </c>
      <c r="G8435" s="3" t="str">
        <f t="shared" si="131"/>
        <v xml:space="preserve">대전 </v>
      </c>
      <c r="H8435" s="2" t="s">
        <v>4605</v>
      </c>
      <c r="I8435" s="2" t="s">
        <v>643</v>
      </c>
      <c r="J8435" s="2" t="s">
        <v>4712</v>
      </c>
    </row>
    <row r="8436" spans="1:10" x14ac:dyDescent="0.3">
      <c r="A8436" s="3">
        <v>1559</v>
      </c>
      <c r="B8436" s="3">
        <v>3058184210</v>
      </c>
      <c r="C8436" s="2" t="s">
        <v>4815</v>
      </c>
      <c r="D8436" s="2" t="s">
        <v>1</v>
      </c>
      <c r="E8436" s="3" t="s">
        <v>2</v>
      </c>
      <c r="F8436" s="3">
        <v>30200</v>
      </c>
      <c r="G8436" s="3" t="str">
        <f t="shared" si="131"/>
        <v xml:space="preserve">대전 </v>
      </c>
      <c r="H8436" s="2" t="s">
        <v>4817</v>
      </c>
      <c r="I8436" s="2" t="s">
        <v>1728</v>
      </c>
      <c r="J8436" s="2" t="s">
        <v>4816</v>
      </c>
    </row>
    <row r="8437" spans="1:10" x14ac:dyDescent="0.3">
      <c r="A8437" s="3">
        <v>1603</v>
      </c>
      <c r="B8437" s="3">
        <v>3058195207</v>
      </c>
      <c r="C8437" s="2" t="s">
        <v>4950</v>
      </c>
      <c r="D8437" s="2" t="s">
        <v>1</v>
      </c>
      <c r="E8437" s="3" t="s">
        <v>2</v>
      </c>
      <c r="F8437" s="3">
        <v>30170</v>
      </c>
      <c r="G8437" s="3" t="str">
        <f t="shared" si="131"/>
        <v xml:space="preserve">대전 </v>
      </c>
      <c r="H8437" s="2" t="s">
        <v>4952</v>
      </c>
      <c r="I8437" s="2" t="s">
        <v>13</v>
      </c>
      <c r="J8437" s="2" t="s">
        <v>4951</v>
      </c>
    </row>
    <row r="8438" spans="1:10" x14ac:dyDescent="0.3">
      <c r="A8438" s="3">
        <v>1698</v>
      </c>
      <c r="B8438" s="3">
        <v>3058612287</v>
      </c>
      <c r="C8438" s="2" t="s">
        <v>5230</v>
      </c>
      <c r="D8438" s="2" t="s">
        <v>1</v>
      </c>
      <c r="E8438" s="3" t="s">
        <v>2</v>
      </c>
      <c r="F8438" s="3">
        <v>30140</v>
      </c>
      <c r="G8438" s="3" t="str">
        <f t="shared" si="131"/>
        <v xml:space="preserve">대전 </v>
      </c>
      <c r="H8438" s="2" t="s">
        <v>5232</v>
      </c>
      <c r="I8438" s="2" t="s">
        <v>764</v>
      </c>
      <c r="J8438" s="2" t="s">
        <v>5231</v>
      </c>
    </row>
    <row r="8439" spans="1:10" x14ac:dyDescent="0.3">
      <c r="A8439" s="3">
        <v>1765</v>
      </c>
      <c r="B8439" s="3">
        <v>3148139683</v>
      </c>
      <c r="C8439" s="2" t="s">
        <v>5417</v>
      </c>
      <c r="D8439" s="2" t="s">
        <v>895</v>
      </c>
      <c r="E8439" s="3" t="s">
        <v>896</v>
      </c>
      <c r="F8439" s="3">
        <v>30200</v>
      </c>
      <c r="G8439" s="3" t="str">
        <f t="shared" si="131"/>
        <v xml:space="preserve">대전 </v>
      </c>
      <c r="H8439" s="2" t="s">
        <v>5419</v>
      </c>
      <c r="I8439" s="2" t="s">
        <v>158</v>
      </c>
      <c r="J8439" s="2" t="s">
        <v>5418</v>
      </c>
    </row>
    <row r="8440" spans="1:10" x14ac:dyDescent="0.3">
      <c r="A8440" s="3">
        <v>1795</v>
      </c>
      <c r="B8440" s="3">
        <v>3078118905</v>
      </c>
      <c r="C8440" s="2" t="s">
        <v>5510</v>
      </c>
      <c r="D8440" s="2" t="s">
        <v>1</v>
      </c>
      <c r="E8440" s="3" t="s">
        <v>2</v>
      </c>
      <c r="F8440" s="3">
        <v>30110</v>
      </c>
      <c r="G8440" s="3" t="str">
        <f t="shared" si="131"/>
        <v xml:space="preserve">대전 </v>
      </c>
      <c r="H8440" s="2" t="s">
        <v>5512</v>
      </c>
      <c r="I8440" s="2" t="s">
        <v>3865</v>
      </c>
      <c r="J8440" s="2" t="s">
        <v>5511</v>
      </c>
    </row>
    <row r="8441" spans="1:10" x14ac:dyDescent="0.3">
      <c r="A8441" s="3">
        <v>1862</v>
      </c>
      <c r="B8441" s="3">
        <v>3058121423</v>
      </c>
      <c r="C8441" s="2" t="s">
        <v>5704</v>
      </c>
      <c r="D8441" s="2" t="s">
        <v>1</v>
      </c>
      <c r="E8441" s="3" t="s">
        <v>2</v>
      </c>
      <c r="F8441" s="3">
        <v>30140</v>
      </c>
      <c r="G8441" s="3" t="str">
        <f t="shared" si="131"/>
        <v xml:space="preserve">대전 </v>
      </c>
      <c r="H8441" s="2" t="s">
        <v>5706</v>
      </c>
      <c r="I8441" s="2" t="s">
        <v>1183</v>
      </c>
      <c r="J8441" s="2" t="s">
        <v>5705</v>
      </c>
    </row>
    <row r="8442" spans="1:10" x14ac:dyDescent="0.3">
      <c r="A8442" s="3">
        <v>1864</v>
      </c>
      <c r="B8442" s="3">
        <v>3148164765</v>
      </c>
      <c r="C8442" s="2" t="s">
        <v>5710</v>
      </c>
      <c r="D8442" s="2" t="s">
        <v>126</v>
      </c>
      <c r="E8442" s="3" t="s">
        <v>4826</v>
      </c>
      <c r="F8442" s="3">
        <v>30200</v>
      </c>
      <c r="G8442" s="3" t="str">
        <f t="shared" si="131"/>
        <v xml:space="preserve">대전 </v>
      </c>
      <c r="H8442" s="2" t="s">
        <v>5712</v>
      </c>
      <c r="I8442" s="2" t="s">
        <v>5713</v>
      </c>
      <c r="J8442" s="2" t="s">
        <v>5711</v>
      </c>
    </row>
    <row r="8443" spans="1:10" x14ac:dyDescent="0.3">
      <c r="A8443" s="3">
        <v>1895</v>
      </c>
      <c r="B8443" s="3">
        <v>3058195755</v>
      </c>
      <c r="C8443" s="2" t="s">
        <v>5803</v>
      </c>
      <c r="D8443" s="2" t="s">
        <v>1</v>
      </c>
      <c r="E8443" s="3" t="s">
        <v>2</v>
      </c>
      <c r="F8443" s="3">
        <v>30110</v>
      </c>
      <c r="G8443" s="3" t="str">
        <f t="shared" si="131"/>
        <v xml:space="preserve">대전 </v>
      </c>
      <c r="H8443" s="2" t="s">
        <v>5805</v>
      </c>
      <c r="I8443" s="2" t="s">
        <v>176</v>
      </c>
      <c r="J8443" s="2" t="s">
        <v>5804</v>
      </c>
    </row>
    <row r="8444" spans="1:10" x14ac:dyDescent="0.3">
      <c r="A8444" s="3">
        <v>1908</v>
      </c>
      <c r="B8444" s="3">
        <v>1058174771</v>
      </c>
      <c r="C8444" s="2" t="s">
        <v>5841</v>
      </c>
      <c r="D8444" s="2" t="s">
        <v>1</v>
      </c>
      <c r="E8444" s="3" t="s">
        <v>2</v>
      </c>
      <c r="F8444" s="3">
        <v>30200</v>
      </c>
      <c r="G8444" s="3" t="str">
        <f t="shared" si="131"/>
        <v xml:space="preserve">대전 </v>
      </c>
      <c r="H8444" s="2" t="s">
        <v>5843</v>
      </c>
      <c r="I8444" s="2" t="s">
        <v>1079</v>
      </c>
      <c r="J8444" s="2" t="s">
        <v>5842</v>
      </c>
    </row>
    <row r="8445" spans="1:10" x14ac:dyDescent="0.3">
      <c r="A8445" s="3">
        <v>2105</v>
      </c>
      <c r="B8445" s="3">
        <v>3068130866</v>
      </c>
      <c r="C8445" s="2" t="s">
        <v>6400</v>
      </c>
      <c r="D8445" s="2" t="s">
        <v>895</v>
      </c>
      <c r="E8445" s="3" t="s">
        <v>896</v>
      </c>
      <c r="F8445" s="3">
        <v>30230</v>
      </c>
      <c r="G8445" s="3" t="str">
        <f t="shared" si="131"/>
        <v xml:space="preserve">대전 </v>
      </c>
      <c r="H8445" s="2" t="s">
        <v>6402</v>
      </c>
      <c r="I8445" s="2" t="s">
        <v>6403</v>
      </c>
      <c r="J8445" s="2" t="s">
        <v>6401</v>
      </c>
    </row>
    <row r="8446" spans="1:10" x14ac:dyDescent="0.3">
      <c r="A8446" s="3">
        <v>2151</v>
      </c>
      <c r="B8446" s="3">
        <v>3148133700</v>
      </c>
      <c r="C8446" s="2" t="s">
        <v>6533</v>
      </c>
      <c r="D8446" s="2" t="s">
        <v>325</v>
      </c>
      <c r="E8446" s="3" t="s">
        <v>326</v>
      </c>
      <c r="F8446" s="3">
        <v>30200</v>
      </c>
      <c r="G8446" s="3" t="str">
        <f t="shared" si="131"/>
        <v xml:space="preserve">대전 </v>
      </c>
      <c r="H8446" s="2" t="s">
        <v>6535</v>
      </c>
      <c r="I8446" s="2" t="s">
        <v>1079</v>
      </c>
      <c r="J8446" s="2" t="s">
        <v>6534</v>
      </c>
    </row>
    <row r="8447" spans="1:10" x14ac:dyDescent="0.3">
      <c r="A8447" s="3">
        <v>2152</v>
      </c>
      <c r="B8447" s="3">
        <v>3148171228</v>
      </c>
      <c r="C8447" s="2" t="s">
        <v>6536</v>
      </c>
      <c r="D8447" s="2" t="s">
        <v>1</v>
      </c>
      <c r="E8447" s="3" t="s">
        <v>2</v>
      </c>
      <c r="F8447" s="3">
        <v>30170</v>
      </c>
      <c r="G8447" s="3" t="str">
        <f t="shared" si="131"/>
        <v xml:space="preserve">대전 </v>
      </c>
      <c r="H8447" s="2" t="s">
        <v>6538</v>
      </c>
      <c r="I8447" s="2" t="s">
        <v>1755</v>
      </c>
      <c r="J8447" s="2" t="s">
        <v>6537</v>
      </c>
    </row>
    <row r="8448" spans="1:10" x14ac:dyDescent="0.3">
      <c r="A8448" s="3">
        <v>2215</v>
      </c>
      <c r="B8448" s="3">
        <v>3068130532</v>
      </c>
      <c r="C8448" s="2" t="s">
        <v>6717</v>
      </c>
      <c r="D8448" s="2" t="s">
        <v>1</v>
      </c>
      <c r="E8448" s="3" t="s">
        <v>2</v>
      </c>
      <c r="F8448" s="3">
        <v>30230</v>
      </c>
      <c r="G8448" s="3" t="str">
        <f t="shared" si="131"/>
        <v xml:space="preserve">대전 </v>
      </c>
      <c r="H8448" s="2" t="s">
        <v>6719</v>
      </c>
      <c r="I8448" s="2" t="s">
        <v>176</v>
      </c>
      <c r="J8448" s="2" t="s">
        <v>6718</v>
      </c>
    </row>
    <row r="8449" spans="1:10" x14ac:dyDescent="0.3">
      <c r="A8449" s="3">
        <v>2218</v>
      </c>
      <c r="B8449" s="3">
        <v>3148133393</v>
      </c>
      <c r="C8449" s="2" t="s">
        <v>6725</v>
      </c>
      <c r="D8449" s="2" t="s">
        <v>1</v>
      </c>
      <c r="E8449" s="3" t="s">
        <v>2</v>
      </c>
      <c r="F8449" s="3">
        <v>30200</v>
      </c>
      <c r="G8449" s="3" t="str">
        <f t="shared" si="131"/>
        <v xml:space="preserve">대전 </v>
      </c>
      <c r="H8449" s="2" t="s">
        <v>6727</v>
      </c>
      <c r="I8449" s="2" t="s">
        <v>194</v>
      </c>
      <c r="J8449" s="2" t="s">
        <v>6726</v>
      </c>
    </row>
    <row r="8450" spans="1:10" x14ac:dyDescent="0.3">
      <c r="A8450" s="3">
        <v>2317</v>
      </c>
      <c r="B8450" s="3">
        <v>3018149303</v>
      </c>
      <c r="C8450" s="2" t="s">
        <v>6998</v>
      </c>
      <c r="D8450" s="2" t="s">
        <v>126</v>
      </c>
      <c r="E8450" s="3" t="s">
        <v>4826</v>
      </c>
      <c r="F8450" s="3">
        <v>30230</v>
      </c>
      <c r="G8450" s="3" t="str">
        <f t="shared" si="131"/>
        <v xml:space="preserve">대전 </v>
      </c>
      <c r="H8450" s="2" t="s">
        <v>7000</v>
      </c>
      <c r="I8450" s="2" t="s">
        <v>469</v>
      </c>
      <c r="J8450" s="2" t="s">
        <v>6999</v>
      </c>
    </row>
    <row r="8451" spans="1:10" x14ac:dyDescent="0.3">
      <c r="A8451" s="3">
        <v>2493</v>
      </c>
      <c r="B8451" s="3">
        <v>3148625471</v>
      </c>
      <c r="C8451" s="2" t="s">
        <v>7503</v>
      </c>
      <c r="D8451" s="2" t="s">
        <v>471</v>
      </c>
      <c r="E8451" s="3" t="s">
        <v>2</v>
      </c>
      <c r="F8451" s="3">
        <v>30230</v>
      </c>
      <c r="G8451" s="3" t="str">
        <f t="shared" ref="G8451:G8514" si="132">LEFT(H8451,3)</f>
        <v xml:space="preserve">대전 </v>
      </c>
      <c r="H8451" s="2" t="s">
        <v>7505</v>
      </c>
      <c r="I8451" s="2" t="s">
        <v>4333</v>
      </c>
      <c r="J8451" s="2" t="s">
        <v>7504</v>
      </c>
    </row>
    <row r="8452" spans="1:10" x14ac:dyDescent="0.3">
      <c r="A8452" s="3">
        <v>2523</v>
      </c>
      <c r="B8452" s="3">
        <v>3148124894</v>
      </c>
      <c r="C8452" s="2" t="s">
        <v>7590</v>
      </c>
      <c r="D8452" s="2" t="s">
        <v>1</v>
      </c>
      <c r="E8452" s="3" t="s">
        <v>2</v>
      </c>
      <c r="F8452" s="3">
        <v>30230</v>
      </c>
      <c r="G8452" s="3" t="str">
        <f t="shared" si="132"/>
        <v xml:space="preserve">대전 </v>
      </c>
      <c r="H8452" s="2" t="s">
        <v>7592</v>
      </c>
      <c r="I8452" s="2" t="s">
        <v>1194</v>
      </c>
      <c r="J8452" s="2" t="s">
        <v>7591</v>
      </c>
    </row>
    <row r="8453" spans="1:10" x14ac:dyDescent="0.3">
      <c r="A8453" s="3">
        <v>2566</v>
      </c>
      <c r="B8453" s="3">
        <v>3148142096</v>
      </c>
      <c r="C8453" s="2" t="s">
        <v>7710</v>
      </c>
      <c r="D8453" s="2" t="s">
        <v>1</v>
      </c>
      <c r="E8453" s="3" t="s">
        <v>2</v>
      </c>
      <c r="F8453" s="3">
        <v>30200</v>
      </c>
      <c r="G8453" s="3" t="str">
        <f t="shared" si="132"/>
        <v xml:space="preserve">대전 </v>
      </c>
      <c r="H8453" s="2" t="s">
        <v>4605</v>
      </c>
      <c r="I8453" s="2" t="s">
        <v>13</v>
      </c>
      <c r="J8453" s="2" t="s">
        <v>7711</v>
      </c>
    </row>
    <row r="8454" spans="1:10" x14ac:dyDescent="0.3">
      <c r="A8454" s="3">
        <v>2602</v>
      </c>
      <c r="B8454" s="3">
        <v>3061560889</v>
      </c>
      <c r="C8454" s="2" t="s">
        <v>7808</v>
      </c>
      <c r="D8454" s="2" t="s">
        <v>1</v>
      </c>
      <c r="E8454" s="3" t="s">
        <v>2</v>
      </c>
      <c r="F8454" s="3">
        <v>30110</v>
      </c>
      <c r="G8454" s="3" t="str">
        <f t="shared" si="132"/>
        <v xml:space="preserve">대전 </v>
      </c>
      <c r="H8454" s="2" t="s">
        <v>7810</v>
      </c>
      <c r="I8454" s="2" t="s">
        <v>1040</v>
      </c>
      <c r="J8454" s="2" t="s">
        <v>7809</v>
      </c>
    </row>
    <row r="8455" spans="1:10" x14ac:dyDescent="0.3">
      <c r="A8455" s="3">
        <v>2636</v>
      </c>
      <c r="B8455" s="3">
        <v>3058604981</v>
      </c>
      <c r="C8455" s="2" t="s">
        <v>7901</v>
      </c>
      <c r="D8455" s="2" t="s">
        <v>1</v>
      </c>
      <c r="E8455" s="3" t="s">
        <v>2</v>
      </c>
      <c r="F8455" s="3">
        <v>30230</v>
      </c>
      <c r="G8455" s="3" t="str">
        <f t="shared" si="132"/>
        <v xml:space="preserve">대전 </v>
      </c>
      <c r="H8455" s="2" t="s">
        <v>7903</v>
      </c>
      <c r="I8455" s="2" t="s">
        <v>17</v>
      </c>
      <c r="J8455" s="2" t="s">
        <v>7902</v>
      </c>
    </row>
    <row r="8456" spans="1:10" x14ac:dyDescent="0.3">
      <c r="A8456" s="3">
        <v>2651</v>
      </c>
      <c r="B8456" s="3">
        <v>1108154705</v>
      </c>
      <c r="C8456" s="2" t="s">
        <v>7942</v>
      </c>
      <c r="D8456" s="2" t="s">
        <v>126</v>
      </c>
      <c r="E8456" s="3" t="s">
        <v>4826</v>
      </c>
      <c r="F8456" s="3">
        <v>30200</v>
      </c>
      <c r="G8456" s="3" t="str">
        <f t="shared" si="132"/>
        <v xml:space="preserve">대전 </v>
      </c>
      <c r="H8456" s="2" t="s">
        <v>7944</v>
      </c>
      <c r="I8456" s="2" t="s">
        <v>13</v>
      </c>
      <c r="J8456" s="2" t="s">
        <v>7943</v>
      </c>
    </row>
    <row r="8457" spans="1:10" x14ac:dyDescent="0.3">
      <c r="A8457" s="3">
        <v>2659</v>
      </c>
      <c r="B8457" s="3">
        <v>1298196918</v>
      </c>
      <c r="C8457" s="2" t="s">
        <v>7966</v>
      </c>
      <c r="D8457" s="2" t="s">
        <v>1</v>
      </c>
      <c r="E8457" s="3" t="s">
        <v>2</v>
      </c>
      <c r="F8457" s="3">
        <v>30230</v>
      </c>
      <c r="G8457" s="3" t="str">
        <f t="shared" si="132"/>
        <v xml:space="preserve">대전 </v>
      </c>
      <c r="H8457" s="2" t="s">
        <v>7968</v>
      </c>
      <c r="I8457" s="2" t="s">
        <v>5</v>
      </c>
      <c r="J8457" s="2" t="s">
        <v>7967</v>
      </c>
    </row>
    <row r="8458" spans="1:10" x14ac:dyDescent="0.3">
      <c r="A8458" s="3">
        <v>2759</v>
      </c>
      <c r="B8458" s="3">
        <v>3148100723</v>
      </c>
      <c r="C8458" s="2" t="s">
        <v>8259</v>
      </c>
      <c r="D8458" s="2" t="s">
        <v>1</v>
      </c>
      <c r="E8458" s="3" t="s">
        <v>2</v>
      </c>
      <c r="F8458" s="3">
        <v>30170</v>
      </c>
      <c r="G8458" s="3" t="str">
        <f t="shared" si="132"/>
        <v xml:space="preserve">대전 </v>
      </c>
      <c r="H8458" s="2" t="s">
        <v>8261</v>
      </c>
      <c r="I8458" s="2" t="s">
        <v>2706</v>
      </c>
      <c r="J8458" s="2" t="s">
        <v>8260</v>
      </c>
    </row>
    <row r="8459" spans="1:10" x14ac:dyDescent="0.3">
      <c r="A8459" s="3">
        <v>2870</v>
      </c>
      <c r="B8459" s="3">
        <v>3058133216</v>
      </c>
      <c r="C8459" s="2" t="s">
        <v>8574</v>
      </c>
      <c r="D8459" s="2" t="s">
        <v>1</v>
      </c>
      <c r="E8459" s="3" t="s">
        <v>2</v>
      </c>
      <c r="F8459" s="3">
        <v>30230</v>
      </c>
      <c r="G8459" s="3" t="str">
        <f t="shared" si="132"/>
        <v xml:space="preserve">대전 </v>
      </c>
      <c r="H8459" s="2" t="s">
        <v>8576</v>
      </c>
      <c r="I8459" s="2" t="s">
        <v>8577</v>
      </c>
      <c r="J8459" s="2" t="s">
        <v>8575</v>
      </c>
    </row>
    <row r="8460" spans="1:10" x14ac:dyDescent="0.3">
      <c r="A8460" s="3">
        <v>2872</v>
      </c>
      <c r="B8460" s="3">
        <v>3148102094</v>
      </c>
      <c r="C8460" s="2" t="s">
        <v>8581</v>
      </c>
      <c r="D8460" s="2" t="s">
        <v>1</v>
      </c>
      <c r="E8460" s="3" t="s">
        <v>2</v>
      </c>
      <c r="F8460" s="3">
        <v>30200</v>
      </c>
      <c r="G8460" s="3" t="str">
        <f t="shared" si="132"/>
        <v xml:space="preserve">대전 </v>
      </c>
      <c r="H8460" s="2" t="s">
        <v>8583</v>
      </c>
      <c r="I8460" s="2" t="s">
        <v>1924</v>
      </c>
      <c r="J8460" s="2" t="s">
        <v>8582</v>
      </c>
    </row>
    <row r="8461" spans="1:10" x14ac:dyDescent="0.3">
      <c r="A8461" s="3">
        <v>2935</v>
      </c>
      <c r="B8461" s="3">
        <v>3141861560</v>
      </c>
      <c r="C8461" s="2" t="s">
        <v>8766</v>
      </c>
      <c r="D8461" s="2" t="s">
        <v>1</v>
      </c>
      <c r="E8461" s="3" t="s">
        <v>2</v>
      </c>
      <c r="F8461" s="3">
        <v>30200</v>
      </c>
      <c r="G8461" s="3" t="str">
        <f t="shared" si="132"/>
        <v xml:space="preserve">대전 </v>
      </c>
      <c r="H8461" s="2" t="s">
        <v>8768</v>
      </c>
      <c r="I8461" s="2" t="s">
        <v>2639</v>
      </c>
      <c r="J8461" s="2" t="s">
        <v>8767</v>
      </c>
    </row>
    <row r="8462" spans="1:10" x14ac:dyDescent="0.3">
      <c r="A8462" s="3">
        <v>2965</v>
      </c>
      <c r="B8462" s="3">
        <v>3148143931</v>
      </c>
      <c r="C8462" s="2" t="s">
        <v>8850</v>
      </c>
      <c r="D8462" s="2" t="s">
        <v>895</v>
      </c>
      <c r="E8462" s="3" t="s">
        <v>896</v>
      </c>
      <c r="F8462" s="3">
        <v>30200</v>
      </c>
      <c r="G8462" s="3" t="str">
        <f t="shared" si="132"/>
        <v xml:space="preserve">대전 </v>
      </c>
      <c r="H8462" s="2" t="s">
        <v>8852</v>
      </c>
      <c r="I8462" s="2" t="s">
        <v>8853</v>
      </c>
      <c r="J8462" s="2" t="s">
        <v>8851</v>
      </c>
    </row>
    <row r="8463" spans="1:10" x14ac:dyDescent="0.3">
      <c r="A8463" s="3">
        <v>3001</v>
      </c>
      <c r="B8463" s="3">
        <v>3148622533</v>
      </c>
      <c r="C8463" s="2" t="s">
        <v>8958</v>
      </c>
      <c r="D8463" s="2" t="s">
        <v>1</v>
      </c>
      <c r="E8463" s="3" t="s">
        <v>2</v>
      </c>
      <c r="F8463" s="3">
        <v>30200</v>
      </c>
      <c r="G8463" s="3" t="str">
        <f t="shared" si="132"/>
        <v xml:space="preserve">대전 </v>
      </c>
      <c r="H8463" s="2" t="s">
        <v>8960</v>
      </c>
      <c r="I8463" s="2" t="s">
        <v>99</v>
      </c>
      <c r="J8463" s="2" t="s">
        <v>8959</v>
      </c>
    </row>
    <row r="8464" spans="1:10" x14ac:dyDescent="0.3">
      <c r="A8464" s="3">
        <v>3002</v>
      </c>
      <c r="B8464" s="3">
        <v>3158135152</v>
      </c>
      <c r="C8464" s="2" t="s">
        <v>8961</v>
      </c>
      <c r="D8464" s="2" t="s">
        <v>1</v>
      </c>
      <c r="E8464" s="3" t="s">
        <v>2</v>
      </c>
      <c r="F8464" s="3">
        <v>30230</v>
      </c>
      <c r="G8464" s="3" t="str">
        <f t="shared" si="132"/>
        <v xml:space="preserve">대전 </v>
      </c>
      <c r="H8464" s="2" t="s">
        <v>8963</v>
      </c>
      <c r="I8464" s="2" t="s">
        <v>6614</v>
      </c>
      <c r="J8464" s="2" t="s">
        <v>8962</v>
      </c>
    </row>
    <row r="8465" spans="1:10" x14ac:dyDescent="0.3">
      <c r="A8465" s="3">
        <v>3033</v>
      </c>
      <c r="B8465" s="3">
        <v>3148190166</v>
      </c>
      <c r="C8465" s="2" t="s">
        <v>9054</v>
      </c>
      <c r="D8465" s="2" t="s">
        <v>1</v>
      </c>
      <c r="E8465" s="3" t="s">
        <v>2</v>
      </c>
      <c r="F8465" s="3">
        <v>30200</v>
      </c>
      <c r="G8465" s="3" t="str">
        <f t="shared" si="132"/>
        <v xml:space="preserve">대전 </v>
      </c>
      <c r="H8465" s="2" t="s">
        <v>9056</v>
      </c>
      <c r="I8465" s="2" t="s">
        <v>5757</v>
      </c>
      <c r="J8465" s="2" t="s">
        <v>9055</v>
      </c>
    </row>
    <row r="8466" spans="1:10" x14ac:dyDescent="0.3">
      <c r="A8466" s="3">
        <v>3204</v>
      </c>
      <c r="B8466" s="3">
        <v>3148173662</v>
      </c>
      <c r="C8466" s="2" t="s">
        <v>9537</v>
      </c>
      <c r="D8466" s="2" t="s">
        <v>1</v>
      </c>
      <c r="E8466" s="3" t="s">
        <v>2</v>
      </c>
      <c r="F8466" s="3">
        <v>30200</v>
      </c>
      <c r="G8466" s="3" t="str">
        <f t="shared" si="132"/>
        <v xml:space="preserve">대전 </v>
      </c>
      <c r="H8466" s="2" t="s">
        <v>4605</v>
      </c>
      <c r="I8466" s="2" t="s">
        <v>51</v>
      </c>
      <c r="J8466" s="2" t="s">
        <v>9538</v>
      </c>
    </row>
    <row r="8467" spans="1:10" x14ac:dyDescent="0.3">
      <c r="A8467" s="3">
        <v>3242</v>
      </c>
      <c r="B8467" s="3">
        <v>3148193654</v>
      </c>
      <c r="C8467" s="2" t="s">
        <v>9648</v>
      </c>
      <c r="D8467" s="2" t="s">
        <v>1</v>
      </c>
      <c r="E8467" s="3" t="s">
        <v>2</v>
      </c>
      <c r="F8467" s="3">
        <v>30200</v>
      </c>
      <c r="G8467" s="3" t="str">
        <f t="shared" si="132"/>
        <v xml:space="preserve">대전 </v>
      </c>
      <c r="H8467" s="2" t="s">
        <v>9650</v>
      </c>
      <c r="I8467" s="2" t="s">
        <v>5</v>
      </c>
      <c r="J8467" s="2" t="s">
        <v>9649</v>
      </c>
    </row>
    <row r="8468" spans="1:10" x14ac:dyDescent="0.3">
      <c r="A8468" s="3">
        <v>3401</v>
      </c>
      <c r="B8468" s="3">
        <v>1168141566</v>
      </c>
      <c r="C8468" s="2" t="s">
        <v>10089</v>
      </c>
      <c r="D8468" s="2" t="s">
        <v>1</v>
      </c>
      <c r="E8468" s="3" t="s">
        <v>2</v>
      </c>
      <c r="F8468" s="3">
        <v>30170</v>
      </c>
      <c r="G8468" s="3" t="str">
        <f t="shared" si="132"/>
        <v xml:space="preserve">대전 </v>
      </c>
      <c r="H8468" s="2" t="s">
        <v>10091</v>
      </c>
      <c r="I8468" s="2" t="s">
        <v>737</v>
      </c>
      <c r="J8468" s="2" t="s">
        <v>10090</v>
      </c>
    </row>
    <row r="8469" spans="1:10" x14ac:dyDescent="0.3">
      <c r="A8469" s="3">
        <v>3625</v>
      </c>
      <c r="B8469" s="3">
        <v>3068102415</v>
      </c>
      <c r="C8469" s="2" t="s">
        <v>10726</v>
      </c>
      <c r="D8469" s="2" t="s">
        <v>1</v>
      </c>
      <c r="E8469" s="3" t="s">
        <v>2</v>
      </c>
      <c r="F8469" s="3">
        <v>30230</v>
      </c>
      <c r="G8469" s="3" t="str">
        <f t="shared" si="132"/>
        <v xml:space="preserve">대전 </v>
      </c>
      <c r="H8469" s="2" t="s">
        <v>10728</v>
      </c>
      <c r="I8469" s="2" t="s">
        <v>3285</v>
      </c>
      <c r="J8469" s="2" t="s">
        <v>10727</v>
      </c>
    </row>
    <row r="8470" spans="1:10" x14ac:dyDescent="0.3">
      <c r="A8470" s="3">
        <v>3656</v>
      </c>
      <c r="B8470" s="3">
        <v>3068104878</v>
      </c>
      <c r="C8470" s="2" t="s">
        <v>10814</v>
      </c>
      <c r="D8470" s="2" t="s">
        <v>1</v>
      </c>
      <c r="E8470" s="3" t="s">
        <v>2</v>
      </c>
      <c r="F8470" s="3">
        <v>30230</v>
      </c>
      <c r="G8470" s="3" t="str">
        <f t="shared" si="132"/>
        <v xml:space="preserve">대전 </v>
      </c>
      <c r="H8470" s="2" t="s">
        <v>10816</v>
      </c>
      <c r="I8470" s="2" t="s">
        <v>843</v>
      </c>
      <c r="J8470" s="2" t="s">
        <v>10815</v>
      </c>
    </row>
    <row r="8471" spans="1:10" x14ac:dyDescent="0.3">
      <c r="A8471" s="3">
        <v>3659</v>
      </c>
      <c r="B8471" s="3">
        <v>3148124249</v>
      </c>
      <c r="C8471" s="2" t="s">
        <v>10823</v>
      </c>
      <c r="D8471" s="2" t="s">
        <v>1</v>
      </c>
      <c r="E8471" s="3" t="s">
        <v>2</v>
      </c>
      <c r="F8471" s="3">
        <v>30200</v>
      </c>
      <c r="G8471" s="3" t="str">
        <f t="shared" si="132"/>
        <v xml:space="preserve">대전 </v>
      </c>
      <c r="H8471" s="2" t="s">
        <v>10825</v>
      </c>
      <c r="I8471" s="2" t="s">
        <v>575</v>
      </c>
      <c r="J8471" s="2" t="s">
        <v>10824</v>
      </c>
    </row>
    <row r="8472" spans="1:10" x14ac:dyDescent="0.3">
      <c r="A8472" s="3">
        <v>3694</v>
      </c>
      <c r="B8472" s="3">
        <v>3068110195</v>
      </c>
      <c r="C8472" s="2" t="s">
        <v>10921</v>
      </c>
      <c r="D8472" s="2" t="s">
        <v>1</v>
      </c>
      <c r="E8472" s="3" t="s">
        <v>2</v>
      </c>
      <c r="F8472" s="3">
        <v>30230</v>
      </c>
      <c r="G8472" s="3" t="str">
        <f t="shared" si="132"/>
        <v xml:space="preserve">대전 </v>
      </c>
      <c r="H8472" s="2" t="s">
        <v>10923</v>
      </c>
      <c r="I8472" s="2" t="s">
        <v>3720</v>
      </c>
      <c r="J8472" s="2" t="s">
        <v>10922</v>
      </c>
    </row>
    <row r="8473" spans="1:10" x14ac:dyDescent="0.3">
      <c r="A8473" s="3">
        <v>3734</v>
      </c>
      <c r="B8473" s="3">
        <v>3148131298</v>
      </c>
      <c r="C8473" s="2" t="s">
        <v>11027</v>
      </c>
      <c r="D8473" s="2" t="s">
        <v>1</v>
      </c>
      <c r="E8473" s="3" t="s">
        <v>2</v>
      </c>
      <c r="F8473" s="3">
        <v>30200</v>
      </c>
      <c r="G8473" s="3" t="str">
        <f t="shared" si="132"/>
        <v xml:space="preserve">대전 </v>
      </c>
      <c r="H8473" s="2" t="s">
        <v>11029</v>
      </c>
      <c r="I8473" s="2" t="s">
        <v>1344</v>
      </c>
      <c r="J8473" s="2" t="s">
        <v>11028</v>
      </c>
    </row>
    <row r="8474" spans="1:10" x14ac:dyDescent="0.3">
      <c r="A8474" s="3">
        <v>3735</v>
      </c>
      <c r="B8474" s="3">
        <v>3148134198</v>
      </c>
      <c r="C8474" s="2" t="s">
        <v>11030</v>
      </c>
      <c r="D8474" s="2" t="s">
        <v>1</v>
      </c>
      <c r="E8474" s="3" t="s">
        <v>2</v>
      </c>
      <c r="F8474" s="3">
        <v>30230</v>
      </c>
      <c r="G8474" s="3" t="str">
        <f t="shared" si="132"/>
        <v xml:space="preserve">대전 </v>
      </c>
      <c r="H8474" s="2" t="s">
        <v>11032</v>
      </c>
      <c r="I8474" s="2" t="s">
        <v>99</v>
      </c>
      <c r="J8474" s="2" t="s">
        <v>11031</v>
      </c>
    </row>
    <row r="8475" spans="1:10" x14ac:dyDescent="0.3">
      <c r="A8475" s="3">
        <v>3736</v>
      </c>
      <c r="B8475" s="3">
        <v>3148143101</v>
      </c>
      <c r="C8475" s="2" t="s">
        <v>11033</v>
      </c>
      <c r="D8475" s="2" t="s">
        <v>1</v>
      </c>
      <c r="E8475" s="3" t="s">
        <v>2</v>
      </c>
      <c r="F8475" s="3">
        <v>30200</v>
      </c>
      <c r="G8475" s="3" t="str">
        <f t="shared" si="132"/>
        <v xml:space="preserve">대전 </v>
      </c>
      <c r="H8475" s="2" t="s">
        <v>11035</v>
      </c>
      <c r="I8475" s="2" t="s">
        <v>260</v>
      </c>
      <c r="J8475" s="2" t="s">
        <v>11034</v>
      </c>
    </row>
    <row r="8476" spans="1:10" x14ac:dyDescent="0.3">
      <c r="A8476" s="3">
        <v>3763</v>
      </c>
      <c r="B8476" s="3">
        <v>3068119916</v>
      </c>
      <c r="C8476" s="2" t="s">
        <v>11107</v>
      </c>
      <c r="D8476" s="2" t="s">
        <v>1</v>
      </c>
      <c r="E8476" s="3" t="s">
        <v>2</v>
      </c>
      <c r="F8476" s="3">
        <v>30230</v>
      </c>
      <c r="G8476" s="3" t="str">
        <f t="shared" si="132"/>
        <v xml:space="preserve">대전 </v>
      </c>
      <c r="H8476" s="2" t="s">
        <v>11109</v>
      </c>
      <c r="I8476" s="2" t="s">
        <v>67</v>
      </c>
      <c r="J8476" s="2" t="s">
        <v>11108</v>
      </c>
    </row>
    <row r="8477" spans="1:10" x14ac:dyDescent="0.3">
      <c r="A8477" s="3">
        <v>3765</v>
      </c>
      <c r="B8477" s="3">
        <v>3148616609</v>
      </c>
      <c r="C8477" s="2" t="s">
        <v>11113</v>
      </c>
      <c r="D8477" s="2" t="s">
        <v>126</v>
      </c>
      <c r="E8477" s="3" t="s">
        <v>4826</v>
      </c>
      <c r="F8477" s="3">
        <v>30230</v>
      </c>
      <c r="G8477" s="3" t="str">
        <f t="shared" si="132"/>
        <v xml:space="preserve">대전 </v>
      </c>
      <c r="H8477" s="2" t="s">
        <v>11115</v>
      </c>
      <c r="I8477" s="2" t="s">
        <v>194</v>
      </c>
      <c r="J8477" s="2" t="s">
        <v>11114</v>
      </c>
    </row>
    <row r="8478" spans="1:10" x14ac:dyDescent="0.3">
      <c r="A8478" s="3">
        <v>3859</v>
      </c>
      <c r="B8478" s="3">
        <v>3052075442</v>
      </c>
      <c r="C8478" s="2" t="s">
        <v>11378</v>
      </c>
      <c r="D8478" s="2" t="s">
        <v>1</v>
      </c>
      <c r="E8478" s="3" t="s">
        <v>2</v>
      </c>
      <c r="F8478" s="3">
        <v>30110</v>
      </c>
      <c r="G8478" s="3" t="str">
        <f t="shared" si="132"/>
        <v xml:space="preserve">대전 </v>
      </c>
      <c r="H8478" s="2" t="s">
        <v>11380</v>
      </c>
      <c r="I8478" s="2" t="s">
        <v>1859</v>
      </c>
      <c r="J8478" s="2" t="s">
        <v>11379</v>
      </c>
    </row>
    <row r="8479" spans="1:10" x14ac:dyDescent="0.3">
      <c r="A8479" s="3">
        <v>4034</v>
      </c>
      <c r="B8479" s="3">
        <v>3148140370</v>
      </c>
      <c r="C8479" s="2" t="s">
        <v>11894</v>
      </c>
      <c r="D8479" s="2" t="s">
        <v>1</v>
      </c>
      <c r="E8479" s="3" t="s">
        <v>2</v>
      </c>
      <c r="F8479" s="3">
        <v>30170</v>
      </c>
      <c r="G8479" s="3" t="str">
        <f t="shared" si="132"/>
        <v xml:space="preserve">대전 </v>
      </c>
      <c r="H8479" s="2" t="s">
        <v>11896</v>
      </c>
      <c r="I8479" s="2" t="s">
        <v>9773</v>
      </c>
      <c r="J8479" s="2" t="s">
        <v>11895</v>
      </c>
    </row>
    <row r="8480" spans="1:10" x14ac:dyDescent="0.3">
      <c r="A8480" s="3">
        <v>4122</v>
      </c>
      <c r="B8480" s="3">
        <v>3148142873</v>
      </c>
      <c r="C8480" s="2" t="s">
        <v>12131</v>
      </c>
      <c r="D8480" s="2" t="s">
        <v>1</v>
      </c>
      <c r="E8480" s="3" t="s">
        <v>2</v>
      </c>
      <c r="F8480" s="3">
        <v>30230</v>
      </c>
      <c r="G8480" s="3" t="str">
        <f t="shared" si="132"/>
        <v xml:space="preserve">대전 </v>
      </c>
      <c r="H8480" s="2" t="s">
        <v>12133</v>
      </c>
      <c r="I8480" s="2" t="s">
        <v>4869</v>
      </c>
      <c r="J8480" s="2" t="s">
        <v>12132</v>
      </c>
    </row>
    <row r="8481" spans="1:10" x14ac:dyDescent="0.3">
      <c r="A8481" s="3">
        <v>4182</v>
      </c>
      <c r="B8481" s="3">
        <v>3058176419</v>
      </c>
      <c r="C8481" s="2" t="s">
        <v>12290</v>
      </c>
      <c r="D8481" s="2" t="s">
        <v>1</v>
      </c>
      <c r="E8481" s="3" t="s">
        <v>2</v>
      </c>
      <c r="F8481" s="3">
        <v>30200</v>
      </c>
      <c r="G8481" s="3" t="str">
        <f t="shared" si="132"/>
        <v xml:space="preserve">대전 </v>
      </c>
      <c r="H8481" s="2" t="s">
        <v>6727</v>
      </c>
      <c r="I8481" s="2" t="s">
        <v>176</v>
      </c>
      <c r="J8481" s="2" t="s">
        <v>12291</v>
      </c>
    </row>
    <row r="8482" spans="1:10" x14ac:dyDescent="0.3">
      <c r="A8482" s="3">
        <v>4251</v>
      </c>
      <c r="B8482" s="3">
        <v>3068102017</v>
      </c>
      <c r="C8482" s="2" t="s">
        <v>12485</v>
      </c>
      <c r="D8482" s="2" t="s">
        <v>976</v>
      </c>
      <c r="E8482" s="3" t="s">
        <v>133</v>
      </c>
      <c r="F8482" s="3">
        <v>30230</v>
      </c>
      <c r="G8482" s="3" t="str">
        <f t="shared" si="132"/>
        <v xml:space="preserve">대전 </v>
      </c>
      <c r="H8482" s="2" t="s">
        <v>12487</v>
      </c>
      <c r="I8482" s="2" t="s">
        <v>109</v>
      </c>
      <c r="J8482" s="2" t="s">
        <v>12486</v>
      </c>
    </row>
    <row r="8483" spans="1:10" x14ac:dyDescent="0.3">
      <c r="A8483" s="3">
        <v>4252</v>
      </c>
      <c r="B8483" s="3">
        <v>3068133975</v>
      </c>
      <c r="C8483" s="2" t="s">
        <v>12488</v>
      </c>
      <c r="D8483" s="2" t="s">
        <v>1</v>
      </c>
      <c r="E8483" s="3" t="s">
        <v>2</v>
      </c>
      <c r="F8483" s="3">
        <v>30230</v>
      </c>
      <c r="G8483" s="3" t="str">
        <f t="shared" si="132"/>
        <v xml:space="preserve">대전 </v>
      </c>
      <c r="H8483" s="2" t="s">
        <v>12490</v>
      </c>
      <c r="I8483" s="2" t="s">
        <v>169</v>
      </c>
      <c r="J8483" s="2" t="s">
        <v>12489</v>
      </c>
    </row>
    <row r="8484" spans="1:10" x14ac:dyDescent="0.3">
      <c r="A8484" s="3">
        <v>4255</v>
      </c>
      <c r="B8484" s="3">
        <v>3148147320</v>
      </c>
      <c r="C8484" s="2" t="s">
        <v>12497</v>
      </c>
      <c r="D8484" s="2" t="s">
        <v>1</v>
      </c>
      <c r="E8484" s="3" t="s">
        <v>2</v>
      </c>
      <c r="F8484" s="3">
        <v>30200</v>
      </c>
      <c r="G8484" s="3" t="str">
        <f t="shared" si="132"/>
        <v xml:space="preserve">대전 </v>
      </c>
      <c r="H8484" s="2" t="s">
        <v>12499</v>
      </c>
      <c r="I8484" s="2" t="s">
        <v>146</v>
      </c>
      <c r="J8484" s="2" t="s">
        <v>12498</v>
      </c>
    </row>
    <row r="8485" spans="1:10" x14ac:dyDescent="0.3">
      <c r="A8485" s="3">
        <v>4323</v>
      </c>
      <c r="B8485" s="3">
        <v>3148176150</v>
      </c>
      <c r="C8485" s="2" t="s">
        <v>12682</v>
      </c>
      <c r="D8485" s="2" t="s">
        <v>1</v>
      </c>
      <c r="E8485" s="3" t="s">
        <v>2</v>
      </c>
      <c r="F8485" s="3">
        <v>30200</v>
      </c>
      <c r="G8485" s="3" t="str">
        <f t="shared" si="132"/>
        <v xml:space="preserve">대전 </v>
      </c>
      <c r="H8485" s="2" t="s">
        <v>6727</v>
      </c>
      <c r="I8485" s="2" t="s">
        <v>13</v>
      </c>
      <c r="J8485" s="2" t="s">
        <v>12683</v>
      </c>
    </row>
    <row r="8486" spans="1:10" x14ac:dyDescent="0.3">
      <c r="A8486" s="3">
        <v>4355</v>
      </c>
      <c r="B8486" s="3">
        <v>3148175073</v>
      </c>
      <c r="C8486" s="2" t="s">
        <v>12773</v>
      </c>
      <c r="D8486" s="2" t="s">
        <v>1</v>
      </c>
      <c r="E8486" s="3" t="s">
        <v>2</v>
      </c>
      <c r="F8486" s="3">
        <v>30200</v>
      </c>
      <c r="G8486" s="3" t="str">
        <f t="shared" si="132"/>
        <v xml:space="preserve">대전 </v>
      </c>
      <c r="H8486" s="2" t="s">
        <v>12775</v>
      </c>
      <c r="I8486" s="2" t="s">
        <v>1011</v>
      </c>
      <c r="J8486" s="2" t="s">
        <v>12774</v>
      </c>
    </row>
    <row r="8487" spans="1:10" x14ac:dyDescent="0.3">
      <c r="A8487" s="3">
        <v>4385</v>
      </c>
      <c r="B8487" s="3">
        <v>3148118053</v>
      </c>
      <c r="C8487" s="2" t="s">
        <v>12860</v>
      </c>
      <c r="D8487" s="2" t="s">
        <v>1</v>
      </c>
      <c r="E8487" s="3" t="s">
        <v>2</v>
      </c>
      <c r="F8487" s="3">
        <v>30200</v>
      </c>
      <c r="G8487" s="3" t="str">
        <f t="shared" si="132"/>
        <v xml:space="preserve">대전 </v>
      </c>
      <c r="H8487" s="2" t="s">
        <v>12862</v>
      </c>
      <c r="I8487" s="2" t="s">
        <v>605</v>
      </c>
      <c r="J8487" s="2" t="s">
        <v>12861</v>
      </c>
    </row>
    <row r="8488" spans="1:10" x14ac:dyDescent="0.3">
      <c r="A8488" s="3">
        <v>4386</v>
      </c>
      <c r="B8488" s="3">
        <v>3148129846</v>
      </c>
      <c r="C8488" s="2" t="s">
        <v>12863</v>
      </c>
      <c r="D8488" s="2" t="s">
        <v>1</v>
      </c>
      <c r="E8488" s="3" t="s">
        <v>2</v>
      </c>
      <c r="F8488" s="3">
        <v>30200</v>
      </c>
      <c r="G8488" s="3" t="str">
        <f t="shared" si="132"/>
        <v xml:space="preserve">대전 </v>
      </c>
      <c r="H8488" s="2" t="s">
        <v>12865</v>
      </c>
      <c r="I8488" s="2" t="s">
        <v>154</v>
      </c>
      <c r="J8488" s="2" t="s">
        <v>12864</v>
      </c>
    </row>
    <row r="8489" spans="1:10" x14ac:dyDescent="0.3">
      <c r="A8489" s="3">
        <v>4420</v>
      </c>
      <c r="B8489" s="3">
        <v>3068132656</v>
      </c>
      <c r="C8489" s="2" t="s">
        <v>12957</v>
      </c>
      <c r="D8489" s="2" t="s">
        <v>1</v>
      </c>
      <c r="E8489" s="3" t="s">
        <v>2</v>
      </c>
      <c r="F8489" s="3">
        <v>30230</v>
      </c>
      <c r="G8489" s="3" t="str">
        <f t="shared" si="132"/>
        <v xml:space="preserve">대전 </v>
      </c>
      <c r="H8489" s="2" t="s">
        <v>12959</v>
      </c>
      <c r="I8489" s="2" t="s">
        <v>586</v>
      </c>
      <c r="J8489" s="2" t="s">
        <v>12958</v>
      </c>
    </row>
    <row r="8490" spans="1:10" x14ac:dyDescent="0.3">
      <c r="A8490" s="3">
        <v>4439</v>
      </c>
      <c r="B8490" s="3">
        <v>1168171323</v>
      </c>
      <c r="C8490" s="2" t="s">
        <v>13012</v>
      </c>
      <c r="D8490" s="2" t="s">
        <v>1</v>
      </c>
      <c r="E8490" s="3" t="s">
        <v>2</v>
      </c>
      <c r="F8490" s="3">
        <v>30200</v>
      </c>
      <c r="G8490" s="3" t="str">
        <f t="shared" si="132"/>
        <v xml:space="preserve">대전 </v>
      </c>
      <c r="H8490" s="2" t="s">
        <v>13014</v>
      </c>
      <c r="I8490" s="2" t="s">
        <v>9986</v>
      </c>
      <c r="J8490" s="2" t="s">
        <v>13013</v>
      </c>
    </row>
    <row r="8491" spans="1:10" x14ac:dyDescent="0.3">
      <c r="A8491" s="3">
        <v>4461</v>
      </c>
      <c r="B8491" s="3">
        <v>3068124194</v>
      </c>
      <c r="C8491" s="2" t="s">
        <v>13074</v>
      </c>
      <c r="D8491" s="2" t="s">
        <v>1</v>
      </c>
      <c r="E8491" s="3" t="s">
        <v>2</v>
      </c>
      <c r="F8491" s="3">
        <v>30200</v>
      </c>
      <c r="G8491" s="3" t="str">
        <f t="shared" si="132"/>
        <v xml:space="preserve">대전 </v>
      </c>
      <c r="H8491" s="2" t="s">
        <v>13076</v>
      </c>
      <c r="I8491" s="2" t="s">
        <v>117</v>
      </c>
      <c r="J8491" s="2" t="s">
        <v>13075</v>
      </c>
    </row>
    <row r="8492" spans="1:10" x14ac:dyDescent="0.3">
      <c r="A8492" s="3">
        <v>4562</v>
      </c>
      <c r="B8492" s="3">
        <v>1058146727</v>
      </c>
      <c r="C8492" s="2" t="s">
        <v>13356</v>
      </c>
      <c r="D8492" s="2" t="s">
        <v>239</v>
      </c>
      <c r="E8492" s="3" t="s">
        <v>240</v>
      </c>
      <c r="F8492" s="3">
        <v>30200</v>
      </c>
      <c r="G8492" s="3" t="str">
        <f t="shared" si="132"/>
        <v xml:space="preserve">대전 </v>
      </c>
      <c r="H8492" s="2" t="s">
        <v>13358</v>
      </c>
      <c r="I8492" s="2" t="s">
        <v>117</v>
      </c>
      <c r="J8492" s="2" t="s">
        <v>13357</v>
      </c>
    </row>
    <row r="8493" spans="1:10" x14ac:dyDescent="0.3">
      <c r="A8493" s="3">
        <v>4618</v>
      </c>
      <c r="B8493" s="3">
        <v>1138609785</v>
      </c>
      <c r="C8493" s="2" t="s">
        <v>13510</v>
      </c>
      <c r="D8493" s="2" t="s">
        <v>1</v>
      </c>
      <c r="E8493" s="3" t="s">
        <v>2</v>
      </c>
      <c r="F8493" s="3">
        <v>30230</v>
      </c>
      <c r="G8493" s="3" t="str">
        <f t="shared" si="132"/>
        <v xml:space="preserve">대전 </v>
      </c>
      <c r="H8493" s="2" t="s">
        <v>13512</v>
      </c>
      <c r="I8493" s="2" t="s">
        <v>154</v>
      </c>
      <c r="J8493" s="2" t="s">
        <v>13511</v>
      </c>
    </row>
    <row r="8494" spans="1:10" x14ac:dyDescent="0.3">
      <c r="A8494" s="3">
        <v>4733</v>
      </c>
      <c r="B8494" s="3">
        <v>3058192364</v>
      </c>
      <c r="C8494" s="2" t="s">
        <v>13846</v>
      </c>
      <c r="D8494" s="2" t="s">
        <v>1</v>
      </c>
      <c r="E8494" s="3" t="s">
        <v>2</v>
      </c>
      <c r="F8494" s="3">
        <v>30140</v>
      </c>
      <c r="G8494" s="3" t="str">
        <f t="shared" si="132"/>
        <v xml:space="preserve">대전 </v>
      </c>
      <c r="H8494" s="2" t="s">
        <v>13848</v>
      </c>
      <c r="I8494" s="2" t="s">
        <v>986</v>
      </c>
      <c r="J8494" s="2" t="s">
        <v>13847</v>
      </c>
    </row>
    <row r="8495" spans="1:10" x14ac:dyDescent="0.3">
      <c r="A8495" s="3">
        <v>4734</v>
      </c>
      <c r="B8495" s="3">
        <v>3068111836</v>
      </c>
      <c r="C8495" s="2" t="s">
        <v>13849</v>
      </c>
      <c r="D8495" s="2" t="s">
        <v>895</v>
      </c>
      <c r="E8495" s="3" t="s">
        <v>896</v>
      </c>
      <c r="F8495" s="3">
        <v>30230</v>
      </c>
      <c r="G8495" s="3" t="str">
        <f t="shared" si="132"/>
        <v xml:space="preserve">대전 </v>
      </c>
      <c r="H8495" s="2" t="s">
        <v>13851</v>
      </c>
      <c r="I8495" s="2" t="s">
        <v>526</v>
      </c>
      <c r="J8495" s="2" t="s">
        <v>13850</v>
      </c>
    </row>
    <row r="8496" spans="1:10" x14ac:dyDescent="0.3">
      <c r="A8496" s="3">
        <v>4770</v>
      </c>
      <c r="B8496" s="3">
        <v>3058118398</v>
      </c>
      <c r="C8496" s="2" t="s">
        <v>13954</v>
      </c>
      <c r="D8496" s="2" t="s">
        <v>1</v>
      </c>
      <c r="E8496" s="3" t="s">
        <v>2</v>
      </c>
      <c r="F8496" s="3">
        <v>30170</v>
      </c>
      <c r="G8496" s="3" t="str">
        <f t="shared" si="132"/>
        <v xml:space="preserve">대전 </v>
      </c>
      <c r="H8496" s="2" t="s">
        <v>13956</v>
      </c>
      <c r="I8496" s="2" t="s">
        <v>3540</v>
      </c>
      <c r="J8496" s="2" t="s">
        <v>13955</v>
      </c>
    </row>
    <row r="8497" spans="1:10" x14ac:dyDescent="0.3">
      <c r="A8497" s="3">
        <v>4803</v>
      </c>
      <c r="B8497" s="3">
        <v>3068132850</v>
      </c>
      <c r="C8497" s="2" t="s">
        <v>14050</v>
      </c>
      <c r="D8497" s="2" t="s">
        <v>1</v>
      </c>
      <c r="E8497" s="3" t="s">
        <v>2</v>
      </c>
      <c r="F8497" s="3">
        <v>30230</v>
      </c>
      <c r="G8497" s="3" t="str">
        <f t="shared" si="132"/>
        <v xml:space="preserve">대전 </v>
      </c>
      <c r="H8497" s="2" t="s">
        <v>14052</v>
      </c>
      <c r="I8497" s="2" t="s">
        <v>2687</v>
      </c>
      <c r="J8497" s="2" t="s">
        <v>14051</v>
      </c>
    </row>
    <row r="8498" spans="1:10" x14ac:dyDescent="0.3">
      <c r="A8498" s="3">
        <v>4806</v>
      </c>
      <c r="B8498" s="3">
        <v>3148163543</v>
      </c>
      <c r="C8498" s="2" t="s">
        <v>14059</v>
      </c>
      <c r="D8498" s="2" t="s">
        <v>1</v>
      </c>
      <c r="E8498" s="3" t="s">
        <v>2</v>
      </c>
      <c r="F8498" s="3">
        <v>30200</v>
      </c>
      <c r="G8498" s="3" t="str">
        <f t="shared" si="132"/>
        <v xml:space="preserve">대전 </v>
      </c>
      <c r="H8498" s="2" t="s">
        <v>4605</v>
      </c>
      <c r="I8498" s="2" t="s">
        <v>545</v>
      </c>
      <c r="J8498" s="2" t="s">
        <v>14060</v>
      </c>
    </row>
    <row r="8499" spans="1:10" x14ac:dyDescent="0.3">
      <c r="A8499" s="3">
        <v>4885</v>
      </c>
      <c r="B8499" s="3">
        <v>3148135902</v>
      </c>
      <c r="C8499" s="2" t="s">
        <v>14281</v>
      </c>
      <c r="D8499" s="2" t="s">
        <v>1</v>
      </c>
      <c r="E8499" s="3" t="s">
        <v>2</v>
      </c>
      <c r="F8499" s="3">
        <v>30200</v>
      </c>
      <c r="G8499" s="3" t="str">
        <f t="shared" si="132"/>
        <v xml:space="preserve">대전 </v>
      </c>
      <c r="H8499" s="2" t="s">
        <v>14283</v>
      </c>
      <c r="I8499" s="2" t="s">
        <v>198</v>
      </c>
      <c r="J8499" s="2" t="s">
        <v>14282</v>
      </c>
    </row>
    <row r="8500" spans="1:10" x14ac:dyDescent="0.3">
      <c r="A8500" s="3">
        <v>4916</v>
      </c>
      <c r="B8500" s="3">
        <v>3068124461</v>
      </c>
      <c r="C8500" s="2" t="s">
        <v>14367</v>
      </c>
      <c r="D8500" s="2" t="s">
        <v>1</v>
      </c>
      <c r="E8500" s="3" t="s">
        <v>2</v>
      </c>
      <c r="F8500" s="3">
        <v>30200</v>
      </c>
      <c r="G8500" s="3" t="str">
        <f t="shared" si="132"/>
        <v xml:space="preserve">대전 </v>
      </c>
      <c r="H8500" s="2" t="s">
        <v>14369</v>
      </c>
      <c r="I8500" s="2" t="s">
        <v>202</v>
      </c>
      <c r="J8500" s="2" t="s">
        <v>14368</v>
      </c>
    </row>
    <row r="8501" spans="1:10" x14ac:dyDescent="0.3">
      <c r="A8501" s="3">
        <v>4919</v>
      </c>
      <c r="B8501" s="3">
        <v>3148119839</v>
      </c>
      <c r="C8501" s="2" t="s">
        <v>14376</v>
      </c>
      <c r="D8501" s="2" t="s">
        <v>1</v>
      </c>
      <c r="E8501" s="3" t="s">
        <v>2</v>
      </c>
      <c r="F8501" s="3">
        <v>30170</v>
      </c>
      <c r="G8501" s="3" t="str">
        <f t="shared" si="132"/>
        <v xml:space="preserve">대전 </v>
      </c>
      <c r="H8501" s="2" t="s">
        <v>14378</v>
      </c>
      <c r="I8501" s="2" t="s">
        <v>5</v>
      </c>
      <c r="J8501" s="2" t="s">
        <v>14377</v>
      </c>
    </row>
    <row r="8502" spans="1:10" x14ac:dyDescent="0.3">
      <c r="A8502" s="3">
        <v>4959</v>
      </c>
      <c r="B8502" s="3">
        <v>3062881754</v>
      </c>
      <c r="C8502" s="2" t="s">
        <v>14483</v>
      </c>
      <c r="D8502" s="2" t="s">
        <v>126</v>
      </c>
      <c r="E8502" s="3" t="s">
        <v>4826</v>
      </c>
      <c r="F8502" s="3">
        <v>30200</v>
      </c>
      <c r="G8502" s="3" t="str">
        <f t="shared" si="132"/>
        <v xml:space="preserve">대전 </v>
      </c>
      <c r="H8502" s="2" t="s">
        <v>14485</v>
      </c>
      <c r="I8502" s="2" t="s">
        <v>393</v>
      </c>
      <c r="J8502" s="2" t="s">
        <v>14484</v>
      </c>
    </row>
    <row r="8503" spans="1:10" x14ac:dyDescent="0.3">
      <c r="A8503" s="3">
        <v>4995</v>
      </c>
      <c r="B8503" s="3">
        <v>3058171938</v>
      </c>
      <c r="C8503" s="2" t="s">
        <v>14579</v>
      </c>
      <c r="D8503" s="2" t="s">
        <v>1</v>
      </c>
      <c r="E8503" s="3" t="s">
        <v>2</v>
      </c>
      <c r="F8503" s="3">
        <v>30140</v>
      </c>
      <c r="G8503" s="3" t="str">
        <f t="shared" si="132"/>
        <v xml:space="preserve">대전 </v>
      </c>
      <c r="H8503" s="2" t="s">
        <v>14581</v>
      </c>
      <c r="I8503" s="2" t="s">
        <v>169</v>
      </c>
      <c r="J8503" s="2" t="s">
        <v>14580</v>
      </c>
    </row>
    <row r="8504" spans="1:10" x14ac:dyDescent="0.3">
      <c r="A8504" s="3">
        <v>4996</v>
      </c>
      <c r="B8504" s="3">
        <v>3068101342</v>
      </c>
      <c r="C8504" s="2" t="s">
        <v>14582</v>
      </c>
      <c r="D8504" s="2" t="s">
        <v>1</v>
      </c>
      <c r="E8504" s="3" t="s">
        <v>2</v>
      </c>
      <c r="F8504" s="3">
        <v>30230</v>
      </c>
      <c r="G8504" s="3" t="str">
        <f t="shared" si="132"/>
        <v xml:space="preserve">대전 </v>
      </c>
      <c r="H8504" s="2" t="s">
        <v>14584</v>
      </c>
      <c r="I8504" s="2" t="s">
        <v>2849</v>
      </c>
      <c r="J8504" s="2" t="s">
        <v>14583</v>
      </c>
    </row>
    <row r="8505" spans="1:10" x14ac:dyDescent="0.3">
      <c r="A8505" s="3">
        <v>4999</v>
      </c>
      <c r="B8505" s="3">
        <v>3148608337</v>
      </c>
      <c r="C8505" s="2" t="s">
        <v>14590</v>
      </c>
      <c r="D8505" s="2" t="s">
        <v>1</v>
      </c>
      <c r="E8505" s="3" t="s">
        <v>2</v>
      </c>
      <c r="F8505" s="3">
        <v>36110</v>
      </c>
      <c r="G8505" s="3" t="str">
        <f t="shared" si="132"/>
        <v xml:space="preserve">대전 </v>
      </c>
      <c r="H8505" s="2" t="s">
        <v>14592</v>
      </c>
      <c r="I8505" s="2" t="s">
        <v>5</v>
      </c>
      <c r="J8505" s="2" t="s">
        <v>14591</v>
      </c>
    </row>
    <row r="8506" spans="1:10" x14ac:dyDescent="0.3">
      <c r="A8506" s="3">
        <v>5055</v>
      </c>
      <c r="B8506" s="3">
        <v>3058123509</v>
      </c>
      <c r="C8506" s="2" t="s">
        <v>14743</v>
      </c>
      <c r="D8506" s="2" t="s">
        <v>1</v>
      </c>
      <c r="E8506" s="3" t="s">
        <v>2</v>
      </c>
      <c r="F8506" s="3">
        <v>30200</v>
      </c>
      <c r="G8506" s="3" t="str">
        <f t="shared" si="132"/>
        <v xml:space="preserve">대전 </v>
      </c>
      <c r="H8506" s="2" t="s">
        <v>14745</v>
      </c>
      <c r="I8506" s="2" t="s">
        <v>194</v>
      </c>
      <c r="J8506" s="2" t="s">
        <v>14744</v>
      </c>
    </row>
    <row r="8507" spans="1:10" x14ac:dyDescent="0.3">
      <c r="A8507" s="3">
        <v>5057</v>
      </c>
      <c r="B8507" s="3">
        <v>3148625393</v>
      </c>
      <c r="C8507" s="2" t="s">
        <v>14749</v>
      </c>
      <c r="D8507" s="2" t="s">
        <v>1</v>
      </c>
      <c r="E8507" s="3" t="s">
        <v>2</v>
      </c>
      <c r="F8507" s="3">
        <v>30200</v>
      </c>
      <c r="G8507" s="3" t="str">
        <f t="shared" si="132"/>
        <v xml:space="preserve">대전 </v>
      </c>
      <c r="H8507" s="2" t="s">
        <v>14751</v>
      </c>
      <c r="I8507" s="2" t="s">
        <v>51</v>
      </c>
      <c r="J8507" s="2" t="s">
        <v>14750</v>
      </c>
    </row>
    <row r="8508" spans="1:10" x14ac:dyDescent="0.3">
      <c r="A8508" s="3">
        <v>5142</v>
      </c>
      <c r="B8508" s="3">
        <v>3058134762</v>
      </c>
      <c r="C8508" s="2" t="s">
        <v>14987</v>
      </c>
      <c r="D8508" s="2" t="s">
        <v>1</v>
      </c>
      <c r="E8508" s="3" t="s">
        <v>2</v>
      </c>
      <c r="F8508" s="3">
        <v>30200</v>
      </c>
      <c r="G8508" s="3" t="str">
        <f t="shared" si="132"/>
        <v xml:space="preserve">대전 </v>
      </c>
      <c r="H8508" s="2" t="s">
        <v>14989</v>
      </c>
      <c r="I8508" s="2" t="s">
        <v>1885</v>
      </c>
      <c r="J8508" s="2" t="s">
        <v>14988</v>
      </c>
    </row>
    <row r="8509" spans="1:10" x14ac:dyDescent="0.3">
      <c r="A8509" s="3">
        <v>5184</v>
      </c>
      <c r="B8509" s="3">
        <v>3148601047</v>
      </c>
      <c r="C8509" s="2" t="s">
        <v>15110</v>
      </c>
      <c r="D8509" s="2" t="s">
        <v>1</v>
      </c>
      <c r="E8509" s="3" t="s">
        <v>2</v>
      </c>
      <c r="F8509" s="3">
        <v>30200</v>
      </c>
      <c r="G8509" s="3" t="str">
        <f t="shared" si="132"/>
        <v xml:space="preserve">대전 </v>
      </c>
      <c r="H8509" s="2" t="s">
        <v>15112</v>
      </c>
      <c r="I8509" s="2" t="s">
        <v>13</v>
      </c>
      <c r="J8509" s="2" t="s">
        <v>15111</v>
      </c>
    </row>
    <row r="8510" spans="1:10" x14ac:dyDescent="0.3">
      <c r="A8510" s="3">
        <v>5225</v>
      </c>
      <c r="B8510" s="3">
        <v>1098147316</v>
      </c>
      <c r="C8510" s="2" t="s">
        <v>15224</v>
      </c>
      <c r="D8510" s="2" t="s">
        <v>1</v>
      </c>
      <c r="E8510" s="3" t="s">
        <v>2</v>
      </c>
      <c r="F8510" s="3">
        <v>30170</v>
      </c>
      <c r="G8510" s="3" t="str">
        <f t="shared" si="132"/>
        <v xml:space="preserve">대전 </v>
      </c>
      <c r="H8510" s="2" t="s">
        <v>15226</v>
      </c>
      <c r="I8510" s="2" t="s">
        <v>582</v>
      </c>
      <c r="J8510" s="2" t="s">
        <v>15225</v>
      </c>
    </row>
    <row r="8511" spans="1:10" x14ac:dyDescent="0.3">
      <c r="A8511" s="3">
        <v>5238</v>
      </c>
      <c r="B8511" s="3">
        <v>3058180999</v>
      </c>
      <c r="C8511" s="2" t="s">
        <v>15262</v>
      </c>
      <c r="D8511" s="2" t="s">
        <v>1</v>
      </c>
      <c r="E8511" s="3" t="s">
        <v>2</v>
      </c>
      <c r="F8511" s="3">
        <v>30230</v>
      </c>
      <c r="G8511" s="3" t="str">
        <f t="shared" si="132"/>
        <v xml:space="preserve">대전 </v>
      </c>
      <c r="H8511" s="2" t="s">
        <v>1362</v>
      </c>
      <c r="I8511" s="2" t="s">
        <v>5376</v>
      </c>
      <c r="J8511" s="2" t="s">
        <v>15263</v>
      </c>
    </row>
    <row r="8512" spans="1:10" x14ac:dyDescent="0.3">
      <c r="A8512" s="3">
        <v>5269</v>
      </c>
      <c r="B8512" s="3">
        <v>3058129916</v>
      </c>
      <c r="C8512" s="2" t="s">
        <v>15345</v>
      </c>
      <c r="D8512" s="2" t="s">
        <v>1</v>
      </c>
      <c r="E8512" s="3" t="s">
        <v>2</v>
      </c>
      <c r="F8512" s="3">
        <v>30200</v>
      </c>
      <c r="G8512" s="3" t="str">
        <f t="shared" si="132"/>
        <v xml:space="preserve">대전 </v>
      </c>
      <c r="H8512" s="2" t="s">
        <v>15347</v>
      </c>
      <c r="I8512" s="2" t="s">
        <v>63</v>
      </c>
      <c r="J8512" s="2" t="s">
        <v>15346</v>
      </c>
    </row>
    <row r="8513" spans="1:10" x14ac:dyDescent="0.3">
      <c r="A8513" s="3">
        <v>5366</v>
      </c>
      <c r="B8513" s="3">
        <v>3058146856</v>
      </c>
      <c r="C8513" s="2" t="s">
        <v>15613</v>
      </c>
      <c r="D8513" s="2" t="s">
        <v>1</v>
      </c>
      <c r="E8513" s="3" t="s">
        <v>2</v>
      </c>
      <c r="F8513" s="3">
        <v>30230</v>
      </c>
      <c r="G8513" s="3" t="str">
        <f t="shared" si="132"/>
        <v xml:space="preserve">대전 </v>
      </c>
      <c r="H8513" s="2" t="s">
        <v>15615</v>
      </c>
      <c r="I8513" s="2" t="s">
        <v>839</v>
      </c>
      <c r="J8513" s="2" t="s">
        <v>15614</v>
      </c>
    </row>
    <row r="8514" spans="1:10" x14ac:dyDescent="0.3">
      <c r="A8514" s="3">
        <v>5513</v>
      </c>
      <c r="B8514" s="3">
        <v>3058119849</v>
      </c>
      <c r="C8514" s="2" t="s">
        <v>16012</v>
      </c>
      <c r="D8514" s="2" t="s">
        <v>1</v>
      </c>
      <c r="E8514" s="3" t="s">
        <v>2</v>
      </c>
      <c r="F8514" s="3">
        <v>30200</v>
      </c>
      <c r="G8514" s="3" t="str">
        <f t="shared" si="132"/>
        <v xml:space="preserve">대전 </v>
      </c>
      <c r="H8514" s="2" t="s">
        <v>16014</v>
      </c>
      <c r="I8514" s="2" t="s">
        <v>10404</v>
      </c>
      <c r="J8514" s="2" t="s">
        <v>16013</v>
      </c>
    </row>
    <row r="8515" spans="1:10" x14ac:dyDescent="0.3">
      <c r="A8515" s="3">
        <v>5584</v>
      </c>
      <c r="B8515" s="3">
        <v>3063176998</v>
      </c>
      <c r="C8515" s="2" t="s">
        <v>16205</v>
      </c>
      <c r="D8515" s="2" t="s">
        <v>1</v>
      </c>
      <c r="E8515" s="3" t="s">
        <v>2</v>
      </c>
      <c r="F8515" s="3">
        <v>30230</v>
      </c>
      <c r="G8515" s="3" t="str">
        <f t="shared" ref="G8515:G8578" si="133">LEFT(H8515,3)</f>
        <v xml:space="preserve">대전 </v>
      </c>
      <c r="H8515" s="2" t="s">
        <v>16207</v>
      </c>
      <c r="I8515" s="2" t="s">
        <v>10864</v>
      </c>
      <c r="J8515" s="2" t="s">
        <v>16206</v>
      </c>
    </row>
    <row r="8516" spans="1:10" x14ac:dyDescent="0.3">
      <c r="A8516" s="3">
        <v>5628</v>
      </c>
      <c r="B8516" s="3">
        <v>3058166527</v>
      </c>
      <c r="C8516" s="2" t="s">
        <v>16327</v>
      </c>
      <c r="D8516" s="2" t="s">
        <v>1</v>
      </c>
      <c r="E8516" s="3" t="s">
        <v>2</v>
      </c>
      <c r="F8516" s="3">
        <v>30200</v>
      </c>
      <c r="G8516" s="3" t="str">
        <f t="shared" si="133"/>
        <v xml:space="preserve">대전 </v>
      </c>
      <c r="H8516" s="2" t="s">
        <v>16329</v>
      </c>
      <c r="I8516" s="2" t="s">
        <v>1898</v>
      </c>
      <c r="J8516" s="2" t="s">
        <v>16328</v>
      </c>
    </row>
    <row r="8517" spans="1:10" x14ac:dyDescent="0.3">
      <c r="A8517" s="3">
        <v>5694</v>
      </c>
      <c r="B8517" s="3">
        <v>3058101484</v>
      </c>
      <c r="C8517" s="2" t="s">
        <v>16514</v>
      </c>
      <c r="D8517" s="2" t="s">
        <v>1</v>
      </c>
      <c r="E8517" s="3" t="s">
        <v>2</v>
      </c>
      <c r="F8517" s="3">
        <v>30140</v>
      </c>
      <c r="G8517" s="3" t="str">
        <f t="shared" si="133"/>
        <v xml:space="preserve">대전 </v>
      </c>
      <c r="H8517" s="2" t="s">
        <v>16516</v>
      </c>
      <c r="I8517" s="2" t="s">
        <v>5</v>
      </c>
      <c r="J8517" s="2" t="s">
        <v>16515</v>
      </c>
    </row>
    <row r="8518" spans="1:10" x14ac:dyDescent="0.3">
      <c r="A8518" s="3">
        <v>5732</v>
      </c>
      <c r="B8518" s="3">
        <v>3068135764</v>
      </c>
      <c r="C8518" s="2" t="s">
        <v>16622</v>
      </c>
      <c r="D8518" s="2" t="s">
        <v>126</v>
      </c>
      <c r="E8518" s="3" t="s">
        <v>4826</v>
      </c>
      <c r="F8518" s="3">
        <v>30230</v>
      </c>
      <c r="G8518" s="3" t="str">
        <f t="shared" si="133"/>
        <v xml:space="preserve">대전 </v>
      </c>
      <c r="H8518" s="2" t="s">
        <v>16624</v>
      </c>
      <c r="I8518" s="2" t="s">
        <v>3885</v>
      </c>
      <c r="J8518" s="2" t="s">
        <v>16623</v>
      </c>
    </row>
    <row r="8519" spans="1:10" x14ac:dyDescent="0.3">
      <c r="A8519" s="3">
        <v>5733</v>
      </c>
      <c r="B8519" s="3">
        <v>3148131793</v>
      </c>
      <c r="C8519" s="2" t="s">
        <v>16625</v>
      </c>
      <c r="D8519" s="2" t="s">
        <v>1</v>
      </c>
      <c r="E8519" s="3" t="s">
        <v>2</v>
      </c>
      <c r="F8519" s="3">
        <v>30230</v>
      </c>
      <c r="G8519" s="3" t="str">
        <f t="shared" si="133"/>
        <v xml:space="preserve">대전 </v>
      </c>
      <c r="H8519" s="2" t="s">
        <v>16627</v>
      </c>
      <c r="I8519" s="2" t="s">
        <v>176</v>
      </c>
      <c r="J8519" s="2" t="s">
        <v>16626</v>
      </c>
    </row>
    <row r="8520" spans="1:10" x14ac:dyDescent="0.3">
      <c r="A8520" s="3">
        <v>5768</v>
      </c>
      <c r="B8520" s="3">
        <v>3058139753</v>
      </c>
      <c r="C8520" s="2" t="s">
        <v>16722</v>
      </c>
      <c r="D8520" s="2" t="s">
        <v>1</v>
      </c>
      <c r="E8520" s="3" t="s">
        <v>2</v>
      </c>
      <c r="F8520" s="3">
        <v>30230</v>
      </c>
      <c r="G8520" s="3" t="str">
        <f t="shared" si="133"/>
        <v xml:space="preserve">대전 </v>
      </c>
      <c r="H8520" s="2" t="s">
        <v>16724</v>
      </c>
      <c r="I8520" s="2" t="s">
        <v>5</v>
      </c>
      <c r="J8520" s="2" t="s">
        <v>16723</v>
      </c>
    </row>
    <row r="8521" spans="1:10" x14ac:dyDescent="0.3">
      <c r="A8521" s="3">
        <v>5812</v>
      </c>
      <c r="B8521" s="3">
        <v>3058179231</v>
      </c>
      <c r="C8521" s="2" t="s">
        <v>16848</v>
      </c>
      <c r="D8521" s="2" t="s">
        <v>471</v>
      </c>
      <c r="E8521" s="3" t="s">
        <v>2</v>
      </c>
      <c r="F8521" s="3">
        <v>30230</v>
      </c>
      <c r="G8521" s="3" t="str">
        <f t="shared" si="133"/>
        <v xml:space="preserve">대전 </v>
      </c>
      <c r="H8521" s="2" t="s">
        <v>13851</v>
      </c>
      <c r="I8521" s="2" t="s">
        <v>162</v>
      </c>
      <c r="J8521" s="2" t="s">
        <v>16849</v>
      </c>
    </row>
    <row r="8522" spans="1:10" x14ac:dyDescent="0.3">
      <c r="A8522" s="3">
        <v>5921</v>
      </c>
      <c r="B8522" s="3">
        <v>3148154419</v>
      </c>
      <c r="C8522" s="2" t="s">
        <v>17154</v>
      </c>
      <c r="D8522" s="2" t="s">
        <v>1</v>
      </c>
      <c r="E8522" s="3" t="s">
        <v>2</v>
      </c>
      <c r="F8522" s="3">
        <v>30200</v>
      </c>
      <c r="G8522" s="3" t="str">
        <f t="shared" si="133"/>
        <v xml:space="preserve">대전 </v>
      </c>
      <c r="H8522" s="2" t="s">
        <v>17156</v>
      </c>
      <c r="I8522" s="2" t="s">
        <v>308</v>
      </c>
      <c r="J8522" s="2" t="s">
        <v>17155</v>
      </c>
    </row>
    <row r="8523" spans="1:10" x14ac:dyDescent="0.3">
      <c r="A8523" s="3">
        <v>5964</v>
      </c>
      <c r="B8523" s="3">
        <v>3148173852</v>
      </c>
      <c r="C8523" s="2" t="s">
        <v>17267</v>
      </c>
      <c r="D8523" s="2" t="s">
        <v>1</v>
      </c>
      <c r="E8523" s="3" t="s">
        <v>2</v>
      </c>
      <c r="F8523" s="3">
        <v>30200</v>
      </c>
      <c r="G8523" s="3" t="str">
        <f t="shared" si="133"/>
        <v xml:space="preserve">대전 </v>
      </c>
      <c r="H8523" s="2" t="s">
        <v>17269</v>
      </c>
      <c r="I8523" s="2" t="s">
        <v>198</v>
      </c>
      <c r="J8523" s="2" t="s">
        <v>17268</v>
      </c>
    </row>
    <row r="8524" spans="1:10" x14ac:dyDescent="0.3">
      <c r="A8524" s="3">
        <v>6075</v>
      </c>
      <c r="B8524" s="3">
        <v>3058141040</v>
      </c>
      <c r="C8524" s="2" t="s">
        <v>17572</v>
      </c>
      <c r="D8524" s="2" t="s">
        <v>895</v>
      </c>
      <c r="E8524" s="3" t="s">
        <v>896</v>
      </c>
      <c r="F8524" s="3">
        <v>30200</v>
      </c>
      <c r="G8524" s="3" t="str">
        <f t="shared" si="133"/>
        <v xml:space="preserve">대전 </v>
      </c>
      <c r="H8524" s="2" t="s">
        <v>17574</v>
      </c>
      <c r="I8524" s="2" t="s">
        <v>75</v>
      </c>
      <c r="J8524" s="2" t="s">
        <v>17573</v>
      </c>
    </row>
    <row r="8525" spans="1:10" x14ac:dyDescent="0.3">
      <c r="A8525" s="3">
        <v>6076</v>
      </c>
      <c r="B8525" s="3">
        <v>3058169465</v>
      </c>
      <c r="C8525" s="2" t="s">
        <v>17575</v>
      </c>
      <c r="D8525" s="2" t="s">
        <v>1</v>
      </c>
      <c r="E8525" s="3" t="s">
        <v>2</v>
      </c>
      <c r="F8525" s="3">
        <v>30230</v>
      </c>
      <c r="G8525" s="3" t="str">
        <f t="shared" si="133"/>
        <v xml:space="preserve">대전 </v>
      </c>
      <c r="H8525" s="2" t="s">
        <v>17577</v>
      </c>
      <c r="I8525" s="2" t="s">
        <v>4824</v>
      </c>
      <c r="J8525" s="2" t="s">
        <v>17576</v>
      </c>
    </row>
    <row r="8526" spans="1:10" x14ac:dyDescent="0.3">
      <c r="A8526" s="3">
        <v>6078</v>
      </c>
      <c r="B8526" s="3">
        <v>3148114120</v>
      </c>
      <c r="C8526" s="2" t="s">
        <v>17581</v>
      </c>
      <c r="D8526" s="2" t="s">
        <v>1</v>
      </c>
      <c r="E8526" s="3" t="s">
        <v>2</v>
      </c>
      <c r="F8526" s="3">
        <v>30140</v>
      </c>
      <c r="G8526" s="3" t="str">
        <f t="shared" si="133"/>
        <v xml:space="preserve">대전 </v>
      </c>
      <c r="H8526" s="2" t="s">
        <v>17583</v>
      </c>
      <c r="I8526" s="2" t="s">
        <v>2752</v>
      </c>
      <c r="J8526" s="2" t="s">
        <v>17582</v>
      </c>
    </row>
    <row r="8527" spans="1:10" x14ac:dyDescent="0.3">
      <c r="A8527" s="3">
        <v>6219</v>
      </c>
      <c r="B8527" s="3">
        <v>3068119667</v>
      </c>
      <c r="C8527" s="2" t="s">
        <v>17959</v>
      </c>
      <c r="D8527" s="2" t="s">
        <v>1</v>
      </c>
      <c r="E8527" s="3" t="s">
        <v>2</v>
      </c>
      <c r="F8527" s="3">
        <v>30230</v>
      </c>
      <c r="G8527" s="3" t="str">
        <f t="shared" si="133"/>
        <v xml:space="preserve">대전 </v>
      </c>
      <c r="H8527" s="2" t="s">
        <v>17961</v>
      </c>
      <c r="I8527" s="2" t="s">
        <v>2882</v>
      </c>
      <c r="J8527" s="2" t="s">
        <v>17960</v>
      </c>
    </row>
    <row r="8528" spans="1:10" x14ac:dyDescent="0.3">
      <c r="A8528" s="3">
        <v>6221</v>
      </c>
      <c r="B8528" s="3">
        <v>3141892990</v>
      </c>
      <c r="C8528" s="2" t="s">
        <v>17965</v>
      </c>
      <c r="D8528" s="2" t="s">
        <v>1</v>
      </c>
      <c r="E8528" s="3" t="s">
        <v>2</v>
      </c>
      <c r="F8528" s="3">
        <v>30200</v>
      </c>
      <c r="G8528" s="3" t="str">
        <f t="shared" si="133"/>
        <v xml:space="preserve">대전 </v>
      </c>
      <c r="H8528" s="2" t="s">
        <v>17966</v>
      </c>
      <c r="I8528" s="2" t="s">
        <v>4762</v>
      </c>
      <c r="J8528" s="2"/>
    </row>
    <row r="8529" spans="1:10" x14ac:dyDescent="0.3">
      <c r="A8529" s="3">
        <v>6383</v>
      </c>
      <c r="B8529" s="3">
        <v>3148126359</v>
      </c>
      <c r="C8529" s="2" t="s">
        <v>18412</v>
      </c>
      <c r="D8529" s="2" t="s">
        <v>1</v>
      </c>
      <c r="E8529" s="3" t="s">
        <v>2</v>
      </c>
      <c r="F8529" s="3">
        <v>30200</v>
      </c>
      <c r="G8529" s="3" t="str">
        <f t="shared" si="133"/>
        <v xml:space="preserve">대전 </v>
      </c>
      <c r="H8529" s="2" t="s">
        <v>18414</v>
      </c>
      <c r="I8529" s="2" t="s">
        <v>875</v>
      </c>
      <c r="J8529" s="2" t="s">
        <v>18413</v>
      </c>
    </row>
    <row r="8530" spans="1:10" x14ac:dyDescent="0.3">
      <c r="A8530" s="3">
        <v>6409</v>
      </c>
      <c r="B8530" s="3">
        <v>3148126631</v>
      </c>
      <c r="C8530" s="2" t="s">
        <v>18480</v>
      </c>
      <c r="D8530" s="2" t="s">
        <v>1</v>
      </c>
      <c r="E8530" s="3" t="s">
        <v>2</v>
      </c>
      <c r="F8530" s="3">
        <v>30170</v>
      </c>
      <c r="G8530" s="3" t="str">
        <f t="shared" si="133"/>
        <v xml:space="preserve">대전 </v>
      </c>
      <c r="H8530" s="2" t="s">
        <v>18482</v>
      </c>
      <c r="I8530" s="2" t="s">
        <v>218</v>
      </c>
      <c r="J8530" s="2" t="s">
        <v>18481</v>
      </c>
    </row>
    <row r="8531" spans="1:10" x14ac:dyDescent="0.3">
      <c r="A8531" s="3">
        <v>6410</v>
      </c>
      <c r="B8531" s="3">
        <v>3148620423</v>
      </c>
      <c r="C8531" s="2" t="s">
        <v>18483</v>
      </c>
      <c r="D8531" s="2" t="s">
        <v>1</v>
      </c>
      <c r="E8531" s="3" t="s">
        <v>2</v>
      </c>
      <c r="F8531" s="3">
        <v>30200</v>
      </c>
      <c r="G8531" s="3" t="str">
        <f t="shared" si="133"/>
        <v xml:space="preserve">대전 </v>
      </c>
      <c r="H8531" s="2" t="s">
        <v>18485</v>
      </c>
      <c r="I8531" s="2" t="s">
        <v>210</v>
      </c>
      <c r="J8531" s="2" t="s">
        <v>18484</v>
      </c>
    </row>
    <row r="8532" spans="1:10" x14ac:dyDescent="0.3">
      <c r="A8532" s="3">
        <v>6481</v>
      </c>
      <c r="B8532" s="3">
        <v>3058192670</v>
      </c>
      <c r="C8532" s="2" t="s">
        <v>18681</v>
      </c>
      <c r="D8532" s="2" t="s">
        <v>1</v>
      </c>
      <c r="E8532" s="3" t="s">
        <v>2</v>
      </c>
      <c r="F8532" s="3">
        <v>30230</v>
      </c>
      <c r="G8532" s="3" t="str">
        <f t="shared" si="133"/>
        <v xml:space="preserve">대전 </v>
      </c>
      <c r="H8532" s="2" t="s">
        <v>18683</v>
      </c>
      <c r="I8532" s="2" t="s">
        <v>357</v>
      </c>
      <c r="J8532" s="2" t="s">
        <v>18682</v>
      </c>
    </row>
    <row r="8533" spans="1:10" x14ac:dyDescent="0.3">
      <c r="A8533" s="3">
        <v>6510</v>
      </c>
      <c r="B8533" s="3">
        <v>3148131395</v>
      </c>
      <c r="C8533" s="2" t="s">
        <v>18763</v>
      </c>
      <c r="D8533" s="2" t="s">
        <v>1</v>
      </c>
      <c r="E8533" s="3" t="s">
        <v>2</v>
      </c>
      <c r="F8533" s="3">
        <v>30170</v>
      </c>
      <c r="G8533" s="3" t="str">
        <f t="shared" si="133"/>
        <v xml:space="preserve">대전 </v>
      </c>
      <c r="H8533" s="2" t="s">
        <v>18765</v>
      </c>
      <c r="I8533" s="2" t="s">
        <v>1279</v>
      </c>
      <c r="J8533" s="2" t="s">
        <v>18764</v>
      </c>
    </row>
    <row r="8534" spans="1:10" x14ac:dyDescent="0.3">
      <c r="A8534" s="3">
        <v>6746</v>
      </c>
      <c r="B8534" s="3">
        <v>3058138977</v>
      </c>
      <c r="C8534" s="2" t="s">
        <v>19427</v>
      </c>
      <c r="D8534" s="2" t="s">
        <v>1</v>
      </c>
      <c r="E8534" s="3" t="s">
        <v>2</v>
      </c>
      <c r="F8534" s="3">
        <v>30200</v>
      </c>
      <c r="G8534" s="3" t="str">
        <f t="shared" si="133"/>
        <v xml:space="preserve">대전 </v>
      </c>
      <c r="H8534" s="2" t="s">
        <v>19429</v>
      </c>
      <c r="I8534" s="2" t="s">
        <v>821</v>
      </c>
      <c r="J8534" s="2" t="s">
        <v>19428</v>
      </c>
    </row>
    <row r="8535" spans="1:10" x14ac:dyDescent="0.3">
      <c r="A8535" s="3">
        <v>6828</v>
      </c>
      <c r="B8535" s="3">
        <v>3148136463</v>
      </c>
      <c r="C8535" s="2" t="s">
        <v>19648</v>
      </c>
      <c r="D8535" s="2" t="s">
        <v>1</v>
      </c>
      <c r="E8535" s="3" t="s">
        <v>2</v>
      </c>
      <c r="F8535" s="3">
        <v>30200</v>
      </c>
      <c r="G8535" s="3" t="str">
        <f t="shared" si="133"/>
        <v xml:space="preserve">대전 </v>
      </c>
      <c r="H8535" s="2" t="s">
        <v>19650</v>
      </c>
      <c r="I8535" s="2" t="s">
        <v>1838</v>
      </c>
      <c r="J8535" s="2" t="s">
        <v>19649</v>
      </c>
    </row>
    <row r="8536" spans="1:10" x14ac:dyDescent="0.3">
      <c r="A8536" s="3">
        <v>6856</v>
      </c>
      <c r="B8536" s="3">
        <v>3058160111</v>
      </c>
      <c r="C8536" s="2" t="s">
        <v>19720</v>
      </c>
      <c r="D8536" s="2" t="s">
        <v>1</v>
      </c>
      <c r="E8536" s="3" t="s">
        <v>2</v>
      </c>
      <c r="F8536" s="3">
        <v>30110</v>
      </c>
      <c r="G8536" s="3" t="str">
        <f t="shared" si="133"/>
        <v xml:space="preserve">대전 </v>
      </c>
      <c r="H8536" s="2" t="s">
        <v>19722</v>
      </c>
      <c r="I8536" s="2" t="s">
        <v>764</v>
      </c>
      <c r="J8536" s="2" t="s">
        <v>19721</v>
      </c>
    </row>
    <row r="8537" spans="1:10" x14ac:dyDescent="0.3">
      <c r="A8537" s="3">
        <v>6895</v>
      </c>
      <c r="B8537" s="3">
        <v>1138138306</v>
      </c>
      <c r="C8537" s="2" t="s">
        <v>19824</v>
      </c>
      <c r="D8537" s="2" t="s">
        <v>1</v>
      </c>
      <c r="E8537" s="3" t="s">
        <v>2</v>
      </c>
      <c r="F8537" s="3">
        <v>30200</v>
      </c>
      <c r="G8537" s="3" t="str">
        <f t="shared" si="133"/>
        <v xml:space="preserve">대전 </v>
      </c>
      <c r="H8537" s="2" t="s">
        <v>19826</v>
      </c>
      <c r="I8537" s="2" t="s">
        <v>202</v>
      </c>
      <c r="J8537" s="2" t="s">
        <v>19825</v>
      </c>
    </row>
    <row r="8538" spans="1:10" x14ac:dyDescent="0.3">
      <c r="A8538" s="3">
        <v>7297</v>
      </c>
      <c r="B8538" s="3">
        <v>3058108401</v>
      </c>
      <c r="C8538" s="2" t="s">
        <v>20945</v>
      </c>
      <c r="D8538" s="2" t="s">
        <v>1</v>
      </c>
      <c r="E8538" s="3" t="s">
        <v>2</v>
      </c>
      <c r="F8538" s="3">
        <v>30140</v>
      </c>
      <c r="G8538" s="3" t="str">
        <f t="shared" si="133"/>
        <v xml:space="preserve">대전 </v>
      </c>
      <c r="H8538" s="2" t="s">
        <v>20947</v>
      </c>
      <c r="I8538" s="2" t="s">
        <v>3946</v>
      </c>
      <c r="J8538" s="2" t="s">
        <v>20946</v>
      </c>
    </row>
    <row r="8539" spans="1:10" x14ac:dyDescent="0.3">
      <c r="A8539" s="3">
        <v>7342</v>
      </c>
      <c r="B8539" s="3">
        <v>3058138910</v>
      </c>
      <c r="C8539" s="2" t="s">
        <v>21069</v>
      </c>
      <c r="D8539" s="2" t="s">
        <v>1</v>
      </c>
      <c r="E8539" s="3" t="s">
        <v>2</v>
      </c>
      <c r="F8539" s="3">
        <v>30200</v>
      </c>
      <c r="G8539" s="3" t="str">
        <f t="shared" si="133"/>
        <v xml:space="preserve">대전 </v>
      </c>
      <c r="H8539" s="2" t="s">
        <v>21071</v>
      </c>
      <c r="I8539" s="2" t="s">
        <v>13</v>
      </c>
      <c r="J8539" s="2" t="s">
        <v>21070</v>
      </c>
    </row>
    <row r="8540" spans="1:10" x14ac:dyDescent="0.3">
      <c r="A8540" s="3">
        <v>7343</v>
      </c>
      <c r="B8540" s="3">
        <v>3058185112</v>
      </c>
      <c r="C8540" s="2" t="s">
        <v>21072</v>
      </c>
      <c r="D8540" s="2" t="s">
        <v>1</v>
      </c>
      <c r="E8540" s="3" t="s">
        <v>2</v>
      </c>
      <c r="F8540" s="3">
        <v>30200</v>
      </c>
      <c r="G8540" s="3" t="str">
        <f t="shared" si="133"/>
        <v xml:space="preserve">대전 </v>
      </c>
      <c r="H8540" s="2" t="s">
        <v>21074</v>
      </c>
      <c r="I8540" s="2" t="s">
        <v>260</v>
      </c>
      <c r="J8540" s="2" t="s">
        <v>21073</v>
      </c>
    </row>
    <row r="8541" spans="1:10" x14ac:dyDescent="0.3">
      <c r="A8541" s="3">
        <v>7423</v>
      </c>
      <c r="B8541" s="3">
        <v>3148126567</v>
      </c>
      <c r="C8541" s="2" t="s">
        <v>21293</v>
      </c>
      <c r="D8541" s="2" t="s">
        <v>895</v>
      </c>
      <c r="E8541" s="3" t="s">
        <v>896</v>
      </c>
      <c r="F8541" s="3">
        <v>30170</v>
      </c>
      <c r="G8541" s="3" t="str">
        <f t="shared" si="133"/>
        <v xml:space="preserve">대전 </v>
      </c>
      <c r="H8541" s="2" t="s">
        <v>21295</v>
      </c>
      <c r="I8541" s="2" t="s">
        <v>1024</v>
      </c>
      <c r="J8541" s="2" t="s">
        <v>21294</v>
      </c>
    </row>
    <row r="8542" spans="1:10" x14ac:dyDescent="0.3">
      <c r="A8542" s="3">
        <v>7459</v>
      </c>
      <c r="B8542" s="3">
        <v>3148101630</v>
      </c>
      <c r="C8542" s="2" t="s">
        <v>21394</v>
      </c>
      <c r="D8542" s="2" t="s">
        <v>1</v>
      </c>
      <c r="E8542" s="3" t="s">
        <v>2</v>
      </c>
      <c r="F8542" s="3">
        <v>30170</v>
      </c>
      <c r="G8542" s="3" t="str">
        <f t="shared" si="133"/>
        <v xml:space="preserve">대전 </v>
      </c>
      <c r="H8542" s="2" t="s">
        <v>21396</v>
      </c>
      <c r="I8542" s="2" t="s">
        <v>616</v>
      </c>
      <c r="J8542" s="2" t="s">
        <v>21395</v>
      </c>
    </row>
    <row r="8543" spans="1:10" x14ac:dyDescent="0.3">
      <c r="A8543" s="3">
        <v>7461</v>
      </c>
      <c r="B8543" s="3">
        <v>3148163107</v>
      </c>
      <c r="C8543" s="2" t="s">
        <v>21400</v>
      </c>
      <c r="D8543" s="2" t="s">
        <v>1</v>
      </c>
      <c r="E8543" s="3" t="s">
        <v>2</v>
      </c>
      <c r="F8543" s="3">
        <v>30200</v>
      </c>
      <c r="G8543" s="3" t="str">
        <f t="shared" si="133"/>
        <v xml:space="preserve">대전 </v>
      </c>
      <c r="H8543" s="2" t="s">
        <v>21402</v>
      </c>
      <c r="I8543" s="2" t="s">
        <v>497</v>
      </c>
      <c r="J8543" s="2" t="s">
        <v>21401</v>
      </c>
    </row>
    <row r="8544" spans="1:10" x14ac:dyDescent="0.3">
      <c r="A8544" s="3">
        <v>7564</v>
      </c>
      <c r="B8544" s="3">
        <v>3148123051</v>
      </c>
      <c r="C8544" s="2" t="s">
        <v>21689</v>
      </c>
      <c r="D8544" s="2" t="s">
        <v>1</v>
      </c>
      <c r="E8544" s="3" t="s">
        <v>2</v>
      </c>
      <c r="F8544" s="3">
        <v>30200</v>
      </c>
      <c r="G8544" s="3" t="str">
        <f t="shared" si="133"/>
        <v xml:space="preserve">대전 </v>
      </c>
      <c r="H8544" s="2" t="s">
        <v>21691</v>
      </c>
      <c r="I8544" s="2" t="s">
        <v>158</v>
      </c>
      <c r="J8544" s="2" t="s">
        <v>21690</v>
      </c>
    </row>
    <row r="8545" spans="1:10" x14ac:dyDescent="0.3">
      <c r="A8545" s="3">
        <v>7642</v>
      </c>
      <c r="B8545" s="3">
        <v>1208165247</v>
      </c>
      <c r="C8545" s="2" t="s">
        <v>21907</v>
      </c>
      <c r="D8545" s="2" t="s">
        <v>1</v>
      </c>
      <c r="E8545" s="3" t="s">
        <v>2</v>
      </c>
      <c r="F8545" s="3">
        <v>30200</v>
      </c>
      <c r="G8545" s="3" t="str">
        <f t="shared" si="133"/>
        <v xml:space="preserve">대전 </v>
      </c>
      <c r="H8545" s="2" t="s">
        <v>21909</v>
      </c>
      <c r="I8545" s="2" t="s">
        <v>154</v>
      </c>
      <c r="J8545" s="2" t="s">
        <v>21908</v>
      </c>
    </row>
    <row r="8546" spans="1:10" x14ac:dyDescent="0.3">
      <c r="A8546" s="3">
        <v>7750</v>
      </c>
      <c r="B8546" s="3">
        <v>3148168965</v>
      </c>
      <c r="C8546" s="2" t="s">
        <v>22194</v>
      </c>
      <c r="D8546" s="2" t="s">
        <v>1</v>
      </c>
      <c r="E8546" s="3" t="s">
        <v>2</v>
      </c>
      <c r="F8546" s="3">
        <v>30200</v>
      </c>
      <c r="G8546" s="3" t="str">
        <f t="shared" si="133"/>
        <v xml:space="preserve">대전 </v>
      </c>
      <c r="H8546" s="2" t="s">
        <v>4605</v>
      </c>
      <c r="I8546" s="2" t="s">
        <v>512</v>
      </c>
      <c r="J8546" s="2" t="s">
        <v>22195</v>
      </c>
    </row>
    <row r="8547" spans="1:10" x14ac:dyDescent="0.3">
      <c r="A8547" s="3">
        <v>7849</v>
      </c>
      <c r="B8547" s="3">
        <v>3148161865</v>
      </c>
      <c r="C8547" s="2" t="s">
        <v>22467</v>
      </c>
      <c r="D8547" s="2" t="s">
        <v>1</v>
      </c>
      <c r="E8547" s="3" t="s">
        <v>2</v>
      </c>
      <c r="F8547" s="3">
        <v>30110</v>
      </c>
      <c r="G8547" s="3" t="str">
        <f t="shared" si="133"/>
        <v xml:space="preserve">대전 </v>
      </c>
      <c r="H8547" s="2" t="s">
        <v>22469</v>
      </c>
      <c r="I8547" s="2" t="s">
        <v>512</v>
      </c>
      <c r="J8547" s="2" t="s">
        <v>22468</v>
      </c>
    </row>
    <row r="8548" spans="1:10" x14ac:dyDescent="0.3">
      <c r="A8548" s="3">
        <v>8057</v>
      </c>
      <c r="B8548" s="3">
        <v>3078118211</v>
      </c>
      <c r="C8548" s="2" t="s">
        <v>23025</v>
      </c>
      <c r="D8548" s="2" t="s">
        <v>1</v>
      </c>
      <c r="E8548" s="3" t="s">
        <v>2</v>
      </c>
      <c r="F8548" s="3">
        <v>30200</v>
      </c>
      <c r="G8548" s="3" t="str">
        <f t="shared" si="133"/>
        <v xml:space="preserve">대전 </v>
      </c>
      <c r="H8548" s="2" t="s">
        <v>23027</v>
      </c>
      <c r="I8548" s="2" t="s">
        <v>1317</v>
      </c>
      <c r="J8548" s="2" t="s">
        <v>23026</v>
      </c>
    </row>
    <row r="8549" spans="1:10" x14ac:dyDescent="0.3">
      <c r="A8549" s="3">
        <v>8121</v>
      </c>
      <c r="B8549" s="3">
        <v>3068134085</v>
      </c>
      <c r="C8549" s="2" t="s">
        <v>23196</v>
      </c>
      <c r="D8549" s="2" t="s">
        <v>1</v>
      </c>
      <c r="E8549" s="3" t="s">
        <v>2</v>
      </c>
      <c r="F8549" s="3">
        <v>30200</v>
      </c>
      <c r="G8549" s="3" t="str">
        <f t="shared" si="133"/>
        <v xml:space="preserve">대전 </v>
      </c>
      <c r="H8549" s="2" t="s">
        <v>23198</v>
      </c>
      <c r="I8549" s="2" t="s">
        <v>1853</v>
      </c>
      <c r="J8549" s="2" t="s">
        <v>23197</v>
      </c>
    </row>
    <row r="8550" spans="1:10" x14ac:dyDescent="0.3">
      <c r="A8550" s="3">
        <v>8162</v>
      </c>
      <c r="B8550" s="3">
        <v>3058140319</v>
      </c>
      <c r="C8550" s="2" t="s">
        <v>23310</v>
      </c>
      <c r="D8550" s="2" t="s">
        <v>1</v>
      </c>
      <c r="E8550" s="3" t="s">
        <v>2</v>
      </c>
      <c r="F8550" s="3">
        <v>30230</v>
      </c>
      <c r="G8550" s="3" t="str">
        <f t="shared" si="133"/>
        <v xml:space="preserve">대전 </v>
      </c>
      <c r="H8550" s="2" t="s">
        <v>23312</v>
      </c>
      <c r="I8550" s="2" t="s">
        <v>323</v>
      </c>
      <c r="J8550" s="2" t="s">
        <v>23311</v>
      </c>
    </row>
    <row r="8551" spans="1:10" x14ac:dyDescent="0.3">
      <c r="A8551" s="3">
        <v>8188</v>
      </c>
      <c r="B8551" s="3">
        <v>3058145158</v>
      </c>
      <c r="C8551" s="2" t="s">
        <v>23380</v>
      </c>
      <c r="D8551" s="2" t="s">
        <v>1</v>
      </c>
      <c r="E8551" s="3" t="s">
        <v>2</v>
      </c>
      <c r="F8551" s="3">
        <v>30230</v>
      </c>
      <c r="G8551" s="3" t="str">
        <f t="shared" si="133"/>
        <v xml:space="preserve">대전 </v>
      </c>
      <c r="H8551" s="2" t="s">
        <v>23382</v>
      </c>
      <c r="I8551" s="2" t="s">
        <v>688</v>
      </c>
      <c r="J8551" s="2" t="s">
        <v>23381</v>
      </c>
    </row>
    <row r="8552" spans="1:10" x14ac:dyDescent="0.3">
      <c r="A8552" s="3">
        <v>8292</v>
      </c>
      <c r="B8552" s="3">
        <v>3058137207</v>
      </c>
      <c r="C8552" s="2" t="s">
        <v>23669</v>
      </c>
      <c r="D8552" s="2" t="s">
        <v>1</v>
      </c>
      <c r="E8552" s="3" t="s">
        <v>2</v>
      </c>
      <c r="F8552" s="3">
        <v>30200</v>
      </c>
      <c r="G8552" s="3" t="str">
        <f t="shared" si="133"/>
        <v xml:space="preserve">대전 </v>
      </c>
      <c r="H8552" s="2" t="s">
        <v>23671</v>
      </c>
      <c r="I8552" s="2" t="s">
        <v>194</v>
      </c>
      <c r="J8552" s="2" t="s">
        <v>23670</v>
      </c>
    </row>
    <row r="8553" spans="1:10" x14ac:dyDescent="0.3">
      <c r="A8553" s="3">
        <v>8294</v>
      </c>
      <c r="B8553" s="3">
        <v>3148178804</v>
      </c>
      <c r="C8553" s="2" t="s">
        <v>23674</v>
      </c>
      <c r="D8553" s="2" t="s">
        <v>1</v>
      </c>
      <c r="E8553" s="3" t="s">
        <v>2</v>
      </c>
      <c r="F8553" s="3">
        <v>30200</v>
      </c>
      <c r="G8553" s="3" t="str">
        <f t="shared" si="133"/>
        <v xml:space="preserve">대전 </v>
      </c>
      <c r="H8553" s="2" t="s">
        <v>4817</v>
      </c>
      <c r="I8553" s="2" t="s">
        <v>763</v>
      </c>
      <c r="J8553" s="2" t="s">
        <v>23675</v>
      </c>
    </row>
    <row r="8554" spans="1:10" x14ac:dyDescent="0.3">
      <c r="A8554" s="3">
        <v>8330</v>
      </c>
      <c r="B8554" s="3">
        <v>3058143034</v>
      </c>
      <c r="C8554" s="2" t="s">
        <v>23764</v>
      </c>
      <c r="D8554" s="2" t="s">
        <v>1</v>
      </c>
      <c r="E8554" s="3" t="s">
        <v>2</v>
      </c>
      <c r="F8554" s="3">
        <v>30200</v>
      </c>
      <c r="G8554" s="3" t="str">
        <f t="shared" si="133"/>
        <v xml:space="preserve">대전 </v>
      </c>
      <c r="H8554" s="2" t="s">
        <v>23766</v>
      </c>
      <c r="I8554" s="2" t="s">
        <v>176</v>
      </c>
      <c r="J8554" s="2" t="s">
        <v>23765</v>
      </c>
    </row>
    <row r="8555" spans="1:10" x14ac:dyDescent="0.3">
      <c r="A8555" s="3">
        <v>8332</v>
      </c>
      <c r="B8555" s="3">
        <v>3148169440</v>
      </c>
      <c r="C8555" s="2" t="s">
        <v>23770</v>
      </c>
      <c r="D8555" s="2" t="s">
        <v>1</v>
      </c>
      <c r="E8555" s="3" t="s">
        <v>2</v>
      </c>
      <c r="F8555" s="3">
        <v>30200</v>
      </c>
      <c r="G8555" s="3" t="str">
        <f t="shared" si="133"/>
        <v xml:space="preserve">대전 </v>
      </c>
      <c r="H8555" s="2" t="s">
        <v>4605</v>
      </c>
      <c r="I8555" s="2" t="s">
        <v>1024</v>
      </c>
      <c r="J8555" s="2" t="s">
        <v>23771</v>
      </c>
    </row>
    <row r="8556" spans="1:10" x14ac:dyDescent="0.3">
      <c r="A8556" s="3">
        <v>8365</v>
      </c>
      <c r="B8556" s="3">
        <v>3068108608</v>
      </c>
      <c r="C8556" s="2" t="s">
        <v>23862</v>
      </c>
      <c r="D8556" s="2" t="s">
        <v>1</v>
      </c>
      <c r="E8556" s="3" t="s">
        <v>2</v>
      </c>
      <c r="F8556" s="3">
        <v>30230</v>
      </c>
      <c r="G8556" s="3" t="str">
        <f t="shared" si="133"/>
        <v xml:space="preserve">대전 </v>
      </c>
      <c r="H8556" s="2" t="s">
        <v>23864</v>
      </c>
      <c r="I8556" s="2" t="s">
        <v>1011</v>
      </c>
      <c r="J8556" s="2" t="s">
        <v>23863</v>
      </c>
    </row>
    <row r="8557" spans="1:10" x14ac:dyDescent="0.3">
      <c r="A8557" s="3">
        <v>8399</v>
      </c>
      <c r="B8557" s="3">
        <v>3148147859</v>
      </c>
      <c r="C8557" s="2" t="s">
        <v>23950</v>
      </c>
      <c r="D8557" s="2" t="s">
        <v>1</v>
      </c>
      <c r="E8557" s="3" t="s">
        <v>2</v>
      </c>
      <c r="F8557" s="3">
        <v>30200</v>
      </c>
      <c r="G8557" s="3" t="str">
        <f t="shared" si="133"/>
        <v xml:space="preserve">대전 </v>
      </c>
      <c r="H8557" s="2" t="s">
        <v>23952</v>
      </c>
      <c r="I8557" s="2" t="s">
        <v>13</v>
      </c>
      <c r="J8557" s="2" t="s">
        <v>23951</v>
      </c>
    </row>
    <row r="8558" spans="1:10" x14ac:dyDescent="0.3">
      <c r="A8558" s="3">
        <v>8401</v>
      </c>
      <c r="B8558" s="3">
        <v>3148601751</v>
      </c>
      <c r="C8558" s="2" t="s">
        <v>23956</v>
      </c>
      <c r="D8558" s="2" t="s">
        <v>1</v>
      </c>
      <c r="E8558" s="3" t="s">
        <v>2</v>
      </c>
      <c r="F8558" s="3">
        <v>30200</v>
      </c>
      <c r="G8558" s="3" t="str">
        <f t="shared" si="133"/>
        <v xml:space="preserve">대전 </v>
      </c>
      <c r="H8558" s="2" t="s">
        <v>15347</v>
      </c>
      <c r="I8558" s="2" t="s">
        <v>688</v>
      </c>
      <c r="J8558" s="2" t="s">
        <v>23957</v>
      </c>
    </row>
    <row r="8559" spans="1:10" x14ac:dyDescent="0.3">
      <c r="A8559" s="3">
        <v>8484</v>
      </c>
      <c r="B8559" s="3">
        <v>3058115367</v>
      </c>
      <c r="C8559" s="2" t="s">
        <v>24177</v>
      </c>
      <c r="D8559" s="2" t="s">
        <v>1</v>
      </c>
      <c r="E8559" s="3" t="s">
        <v>2</v>
      </c>
      <c r="F8559" s="3">
        <v>30140</v>
      </c>
      <c r="G8559" s="3" t="str">
        <f t="shared" si="133"/>
        <v xml:space="preserve">대전 </v>
      </c>
      <c r="H8559" s="2" t="s">
        <v>24179</v>
      </c>
      <c r="I8559" s="2" t="s">
        <v>5</v>
      </c>
      <c r="J8559" s="2" t="s">
        <v>24178</v>
      </c>
    </row>
    <row r="8560" spans="1:10" x14ac:dyDescent="0.3">
      <c r="A8560" s="3">
        <v>8485</v>
      </c>
      <c r="B8560" s="3">
        <v>3058174589</v>
      </c>
      <c r="C8560" s="2" t="s">
        <v>24180</v>
      </c>
      <c r="D8560" s="2" t="s">
        <v>1</v>
      </c>
      <c r="E8560" s="3" t="s">
        <v>2</v>
      </c>
      <c r="F8560" s="3">
        <v>30110</v>
      </c>
      <c r="G8560" s="3" t="str">
        <f t="shared" si="133"/>
        <v xml:space="preserve">대전 </v>
      </c>
      <c r="H8560" s="2" t="s">
        <v>24182</v>
      </c>
      <c r="I8560" s="2" t="s">
        <v>667</v>
      </c>
      <c r="J8560" s="2" t="s">
        <v>24181</v>
      </c>
    </row>
    <row r="8561" spans="1:10" x14ac:dyDescent="0.3">
      <c r="A8561" s="3">
        <v>8560</v>
      </c>
      <c r="B8561" s="3">
        <v>3058171883</v>
      </c>
      <c r="C8561" s="2" t="s">
        <v>24392</v>
      </c>
      <c r="D8561" s="2" t="s">
        <v>1</v>
      </c>
      <c r="E8561" s="3" t="s">
        <v>2</v>
      </c>
      <c r="F8561" s="3">
        <v>30110</v>
      </c>
      <c r="G8561" s="3" t="str">
        <f t="shared" si="133"/>
        <v xml:space="preserve">대전 </v>
      </c>
      <c r="H8561" s="2" t="s">
        <v>24394</v>
      </c>
      <c r="I8561" s="2" t="s">
        <v>39</v>
      </c>
      <c r="J8561" s="2" t="s">
        <v>24393</v>
      </c>
    </row>
    <row r="8562" spans="1:10" x14ac:dyDescent="0.3">
      <c r="A8562" s="3">
        <v>8634</v>
      </c>
      <c r="B8562" s="3">
        <v>3058149187</v>
      </c>
      <c r="C8562" s="2" t="s">
        <v>24592</v>
      </c>
      <c r="D8562" s="2" t="s">
        <v>1</v>
      </c>
      <c r="E8562" s="3" t="s">
        <v>2</v>
      </c>
      <c r="F8562" s="3">
        <v>30230</v>
      </c>
      <c r="G8562" s="3" t="str">
        <f t="shared" si="133"/>
        <v xml:space="preserve">대전 </v>
      </c>
      <c r="H8562" s="2" t="s">
        <v>24594</v>
      </c>
      <c r="I8562" s="2" t="s">
        <v>890</v>
      </c>
      <c r="J8562" s="2" t="s">
        <v>24593</v>
      </c>
    </row>
    <row r="8563" spans="1:10" x14ac:dyDescent="0.3">
      <c r="A8563" s="3">
        <v>8744</v>
      </c>
      <c r="B8563" s="3">
        <v>2268126483</v>
      </c>
      <c r="C8563" s="2" t="s">
        <v>24900</v>
      </c>
      <c r="D8563" s="2" t="s">
        <v>1</v>
      </c>
      <c r="E8563" s="3" t="s">
        <v>2</v>
      </c>
      <c r="F8563" s="3">
        <v>30200</v>
      </c>
      <c r="G8563" s="3" t="str">
        <f t="shared" si="133"/>
        <v xml:space="preserve">대전 </v>
      </c>
      <c r="H8563" s="2" t="s">
        <v>4605</v>
      </c>
      <c r="I8563" s="2" t="s">
        <v>13</v>
      </c>
      <c r="J8563" s="2" t="s">
        <v>24901</v>
      </c>
    </row>
    <row r="8564" spans="1:10" x14ac:dyDescent="0.3">
      <c r="A8564" s="3">
        <v>8780</v>
      </c>
      <c r="B8564" s="3">
        <v>3051282967</v>
      </c>
      <c r="C8564" s="2" t="s">
        <v>25000</v>
      </c>
      <c r="D8564" s="2" t="s">
        <v>1</v>
      </c>
      <c r="E8564" s="3" t="s">
        <v>2</v>
      </c>
      <c r="F8564" s="3">
        <v>30110</v>
      </c>
      <c r="G8564" s="3" t="str">
        <f t="shared" si="133"/>
        <v xml:space="preserve">대전 </v>
      </c>
      <c r="H8564" s="2" t="s">
        <v>25002</v>
      </c>
      <c r="I8564" s="2" t="s">
        <v>2912</v>
      </c>
      <c r="J8564" s="2" t="s">
        <v>25001</v>
      </c>
    </row>
    <row r="8565" spans="1:10" x14ac:dyDescent="0.3">
      <c r="A8565" s="3">
        <v>8882</v>
      </c>
      <c r="B8565" s="3">
        <v>3148103021</v>
      </c>
      <c r="C8565" s="2" t="s">
        <v>25274</v>
      </c>
      <c r="D8565" s="2" t="s">
        <v>1</v>
      </c>
      <c r="E8565" s="3" t="s">
        <v>2</v>
      </c>
      <c r="F8565" s="3">
        <v>30200</v>
      </c>
      <c r="G8565" s="3" t="str">
        <f t="shared" si="133"/>
        <v xml:space="preserve">대전 </v>
      </c>
      <c r="H8565" s="2" t="s">
        <v>25276</v>
      </c>
      <c r="I8565" s="2" t="s">
        <v>1079</v>
      </c>
      <c r="J8565" s="2" t="s">
        <v>25275</v>
      </c>
    </row>
    <row r="8566" spans="1:10" x14ac:dyDescent="0.3">
      <c r="A8566" s="3">
        <v>9173</v>
      </c>
      <c r="B8566" s="3">
        <v>3068103812</v>
      </c>
      <c r="C8566" s="2" t="s">
        <v>26083</v>
      </c>
      <c r="D8566" s="2" t="s">
        <v>132</v>
      </c>
      <c r="E8566" s="3" t="s">
        <v>133</v>
      </c>
      <c r="F8566" s="3">
        <v>30230</v>
      </c>
      <c r="G8566" s="3" t="str">
        <f t="shared" si="133"/>
        <v xml:space="preserve">대전 </v>
      </c>
      <c r="H8566" s="2" t="s">
        <v>26085</v>
      </c>
      <c r="I8566" s="2" t="s">
        <v>218</v>
      </c>
      <c r="J8566" s="2" t="s">
        <v>26084</v>
      </c>
    </row>
    <row r="8567" spans="1:10" x14ac:dyDescent="0.3">
      <c r="A8567" s="3">
        <v>9284</v>
      </c>
      <c r="B8567" s="3">
        <v>3148184913</v>
      </c>
      <c r="C8567" s="2" t="s">
        <v>26388</v>
      </c>
      <c r="D8567" s="2" t="s">
        <v>1</v>
      </c>
      <c r="E8567" s="3" t="s">
        <v>2</v>
      </c>
      <c r="F8567" s="3">
        <v>30200</v>
      </c>
      <c r="G8567" s="3" t="str">
        <f t="shared" si="133"/>
        <v xml:space="preserve">대전 </v>
      </c>
      <c r="H8567" s="2" t="s">
        <v>26390</v>
      </c>
      <c r="I8567" s="2" t="s">
        <v>545</v>
      </c>
      <c r="J8567" s="2" t="s">
        <v>26389</v>
      </c>
    </row>
    <row r="8568" spans="1:10" x14ac:dyDescent="0.3">
      <c r="A8568" s="3">
        <v>9285</v>
      </c>
      <c r="B8568" s="3">
        <v>3148619120</v>
      </c>
      <c r="C8568" s="2" t="s">
        <v>26391</v>
      </c>
      <c r="D8568" s="2" t="s">
        <v>239</v>
      </c>
      <c r="E8568" s="3" t="s">
        <v>240</v>
      </c>
      <c r="F8568" s="3">
        <v>30200</v>
      </c>
      <c r="G8568" s="3" t="str">
        <f t="shared" si="133"/>
        <v xml:space="preserve">대전 </v>
      </c>
      <c r="H8568" s="2" t="s">
        <v>26393</v>
      </c>
      <c r="I8568" s="2" t="s">
        <v>8853</v>
      </c>
      <c r="J8568" s="2" t="s">
        <v>26392</v>
      </c>
    </row>
    <row r="8569" spans="1:10" x14ac:dyDescent="0.3">
      <c r="A8569" s="3">
        <v>9471</v>
      </c>
      <c r="B8569" s="3">
        <v>3058133138</v>
      </c>
      <c r="C8569" s="2" t="s">
        <v>26896</v>
      </c>
      <c r="D8569" s="2" t="s">
        <v>1</v>
      </c>
      <c r="E8569" s="3" t="s">
        <v>2</v>
      </c>
      <c r="F8569" s="3">
        <v>30230</v>
      </c>
      <c r="G8569" s="3" t="str">
        <f t="shared" si="133"/>
        <v xml:space="preserve">대전 </v>
      </c>
      <c r="H8569" s="2" t="s">
        <v>26898</v>
      </c>
      <c r="I8569" s="2" t="s">
        <v>16612</v>
      </c>
      <c r="J8569" s="2" t="s">
        <v>26897</v>
      </c>
    </row>
    <row r="8570" spans="1:10" x14ac:dyDescent="0.3">
      <c r="A8570" s="3">
        <v>9600</v>
      </c>
      <c r="B8570" s="3">
        <v>3148120205</v>
      </c>
      <c r="C8570" s="2" t="s">
        <v>27239</v>
      </c>
      <c r="D8570" s="2" t="s">
        <v>1</v>
      </c>
      <c r="E8570" s="3" t="s">
        <v>2</v>
      </c>
      <c r="F8570" s="3">
        <v>30200</v>
      </c>
      <c r="G8570" s="3" t="str">
        <f t="shared" si="133"/>
        <v xml:space="preserve">대전 </v>
      </c>
      <c r="H8570" s="2" t="s">
        <v>27241</v>
      </c>
      <c r="I8570" s="2" t="s">
        <v>1328</v>
      </c>
      <c r="J8570" s="2" t="s">
        <v>27240</v>
      </c>
    </row>
    <row r="8571" spans="1:10" x14ac:dyDescent="0.3">
      <c r="A8571" s="3">
        <v>9780</v>
      </c>
      <c r="B8571" s="3">
        <v>3058146744</v>
      </c>
      <c r="C8571" s="2" t="s">
        <v>27721</v>
      </c>
      <c r="D8571" s="2" t="s">
        <v>1</v>
      </c>
      <c r="E8571" s="3" t="s">
        <v>2</v>
      </c>
      <c r="F8571" s="3">
        <v>30230</v>
      </c>
      <c r="G8571" s="3" t="str">
        <f t="shared" si="133"/>
        <v xml:space="preserve">대전 </v>
      </c>
      <c r="H8571" s="2" t="s">
        <v>27723</v>
      </c>
      <c r="I8571" s="2" t="s">
        <v>4824</v>
      </c>
      <c r="J8571" s="2" t="s">
        <v>27722</v>
      </c>
    </row>
    <row r="8572" spans="1:10" x14ac:dyDescent="0.3">
      <c r="A8572" s="3">
        <v>9781</v>
      </c>
      <c r="B8572" s="3">
        <v>3068104335</v>
      </c>
      <c r="C8572" s="2" t="s">
        <v>27724</v>
      </c>
      <c r="D8572" s="2" t="s">
        <v>1</v>
      </c>
      <c r="E8572" s="3" t="s">
        <v>2</v>
      </c>
      <c r="F8572" s="3">
        <v>30230</v>
      </c>
      <c r="G8572" s="3" t="str">
        <f t="shared" si="133"/>
        <v xml:space="preserve">대전 </v>
      </c>
      <c r="H8572" s="2" t="s">
        <v>27726</v>
      </c>
      <c r="I8572" s="2" t="s">
        <v>67</v>
      </c>
      <c r="J8572" s="2" t="s">
        <v>27725</v>
      </c>
    </row>
    <row r="8573" spans="1:10" x14ac:dyDescent="0.3">
      <c r="A8573" s="3">
        <v>9819</v>
      </c>
      <c r="B8573" s="3">
        <v>3058177553</v>
      </c>
      <c r="C8573" s="2" t="s">
        <v>27822</v>
      </c>
      <c r="D8573" s="2" t="s">
        <v>1</v>
      </c>
      <c r="E8573" s="3" t="s">
        <v>2</v>
      </c>
      <c r="F8573" s="3">
        <v>30110</v>
      </c>
      <c r="G8573" s="3" t="str">
        <f t="shared" si="133"/>
        <v xml:space="preserve">대전 </v>
      </c>
      <c r="H8573" s="2" t="s">
        <v>27824</v>
      </c>
      <c r="I8573" s="2" t="s">
        <v>169</v>
      </c>
      <c r="J8573" s="2" t="s">
        <v>27823</v>
      </c>
    </row>
    <row r="8574" spans="1:10" x14ac:dyDescent="0.3">
      <c r="A8574" s="3">
        <v>9824</v>
      </c>
      <c r="B8574" s="3">
        <v>3148128304</v>
      </c>
      <c r="C8574" s="2" t="s">
        <v>27837</v>
      </c>
      <c r="D8574" s="2" t="s">
        <v>239</v>
      </c>
      <c r="E8574" s="3" t="s">
        <v>240</v>
      </c>
      <c r="F8574" s="3">
        <v>30200</v>
      </c>
      <c r="G8574" s="3" t="str">
        <f t="shared" si="133"/>
        <v xml:space="preserve">대전 </v>
      </c>
      <c r="H8574" s="2" t="s">
        <v>4605</v>
      </c>
      <c r="I8574" s="2" t="s">
        <v>51</v>
      </c>
      <c r="J8574" s="2" t="s">
        <v>27838</v>
      </c>
    </row>
    <row r="8575" spans="1:10" x14ac:dyDescent="0.3">
      <c r="A8575" s="3">
        <v>9853</v>
      </c>
      <c r="B8575" s="3">
        <v>1298164250</v>
      </c>
      <c r="C8575" s="2" t="s">
        <v>27917</v>
      </c>
      <c r="D8575" s="2" t="s">
        <v>1</v>
      </c>
      <c r="E8575" s="3" t="s">
        <v>2</v>
      </c>
      <c r="F8575" s="3">
        <v>30200</v>
      </c>
      <c r="G8575" s="3" t="str">
        <f t="shared" si="133"/>
        <v xml:space="preserve">대전 </v>
      </c>
      <c r="H8575" s="2" t="s">
        <v>6727</v>
      </c>
      <c r="I8575" s="2" t="s">
        <v>493</v>
      </c>
      <c r="J8575" s="2" t="s">
        <v>27918</v>
      </c>
    </row>
    <row r="8576" spans="1:10" x14ac:dyDescent="0.3">
      <c r="A8576" s="3">
        <v>9866</v>
      </c>
      <c r="B8576" s="3">
        <v>3148608657</v>
      </c>
      <c r="C8576" s="2" t="s">
        <v>27954</v>
      </c>
      <c r="D8576" s="2" t="s">
        <v>1</v>
      </c>
      <c r="E8576" s="3" t="s">
        <v>2</v>
      </c>
      <c r="F8576" s="3">
        <v>30170</v>
      </c>
      <c r="G8576" s="3" t="str">
        <f t="shared" si="133"/>
        <v xml:space="preserve">대전 </v>
      </c>
      <c r="H8576" s="2" t="s">
        <v>15615</v>
      </c>
      <c r="I8576" s="2" t="s">
        <v>5</v>
      </c>
      <c r="J8576" s="2" t="s">
        <v>27955</v>
      </c>
    </row>
    <row r="8577" spans="1:10" x14ac:dyDescent="0.3">
      <c r="A8577" s="3">
        <v>9902</v>
      </c>
      <c r="B8577" s="3">
        <v>3058150118</v>
      </c>
      <c r="C8577" s="2" t="s">
        <v>28045</v>
      </c>
      <c r="D8577" s="2" t="s">
        <v>126</v>
      </c>
      <c r="E8577" s="3" t="s">
        <v>4826</v>
      </c>
      <c r="F8577" s="3">
        <v>30200</v>
      </c>
      <c r="G8577" s="3" t="str">
        <f t="shared" si="133"/>
        <v xml:space="preserve">대전 </v>
      </c>
      <c r="H8577" s="2" t="s">
        <v>28047</v>
      </c>
      <c r="I8577" s="2" t="s">
        <v>2033</v>
      </c>
      <c r="J8577" s="2" t="s">
        <v>28046</v>
      </c>
    </row>
    <row r="8578" spans="1:10" x14ac:dyDescent="0.3">
      <c r="A8578" s="3">
        <v>9903</v>
      </c>
      <c r="B8578" s="3">
        <v>3148136537</v>
      </c>
      <c r="C8578" s="2" t="s">
        <v>28048</v>
      </c>
      <c r="D8578" s="2" t="s">
        <v>1</v>
      </c>
      <c r="E8578" s="3" t="s">
        <v>2</v>
      </c>
      <c r="F8578" s="3">
        <v>30170</v>
      </c>
      <c r="G8578" s="3" t="str">
        <f t="shared" si="133"/>
        <v xml:space="preserve">대전 </v>
      </c>
      <c r="H8578" s="2" t="s">
        <v>28050</v>
      </c>
      <c r="I8578" s="2" t="s">
        <v>13</v>
      </c>
      <c r="J8578" s="2" t="s">
        <v>28049</v>
      </c>
    </row>
    <row r="8579" spans="1:10" x14ac:dyDescent="0.3">
      <c r="A8579" s="3">
        <v>9904</v>
      </c>
      <c r="B8579" s="3">
        <v>3148148917</v>
      </c>
      <c r="C8579" s="2" t="s">
        <v>28051</v>
      </c>
      <c r="D8579" s="2" t="s">
        <v>1</v>
      </c>
      <c r="E8579" s="3" t="s">
        <v>2</v>
      </c>
      <c r="F8579" s="3">
        <v>30230</v>
      </c>
      <c r="G8579" s="3" t="str">
        <f t="shared" ref="G8579:G8642" si="134">LEFT(H8579,3)</f>
        <v xml:space="preserve">대전 </v>
      </c>
      <c r="H8579" s="2" t="s">
        <v>28053</v>
      </c>
      <c r="I8579" s="2" t="s">
        <v>260</v>
      </c>
      <c r="J8579" s="2" t="s">
        <v>28052</v>
      </c>
    </row>
    <row r="8580" spans="1:10" x14ac:dyDescent="0.3">
      <c r="A8580" s="3">
        <v>9942</v>
      </c>
      <c r="B8580" s="3">
        <v>3148117170</v>
      </c>
      <c r="C8580" s="2" t="s">
        <v>28157</v>
      </c>
      <c r="D8580" s="2" t="s">
        <v>1</v>
      </c>
      <c r="E8580" s="3" t="s">
        <v>2</v>
      </c>
      <c r="F8580" s="3">
        <v>30200</v>
      </c>
      <c r="G8580" s="3" t="str">
        <f t="shared" si="134"/>
        <v xml:space="preserve">대전 </v>
      </c>
      <c r="H8580" s="2" t="s">
        <v>28159</v>
      </c>
      <c r="I8580" s="2" t="s">
        <v>117</v>
      </c>
      <c r="J8580" s="2" t="s">
        <v>28158</v>
      </c>
    </row>
    <row r="8581" spans="1:10" x14ac:dyDescent="0.3">
      <c r="A8581" s="3">
        <v>9943</v>
      </c>
      <c r="B8581" s="3">
        <v>3149108869</v>
      </c>
      <c r="C8581" s="2" t="s">
        <v>28160</v>
      </c>
      <c r="D8581" s="2" t="s">
        <v>1</v>
      </c>
      <c r="E8581" s="3" t="s">
        <v>2</v>
      </c>
      <c r="F8581" s="3">
        <v>30170</v>
      </c>
      <c r="G8581" s="3" t="str">
        <f t="shared" si="134"/>
        <v xml:space="preserve">대전 </v>
      </c>
      <c r="H8581" s="2" t="s">
        <v>28162</v>
      </c>
      <c r="I8581" s="2" t="s">
        <v>1859</v>
      </c>
      <c r="J8581" s="2" t="s">
        <v>28161</v>
      </c>
    </row>
    <row r="8582" spans="1:10" x14ac:dyDescent="0.3">
      <c r="A8582" s="3">
        <v>10008</v>
      </c>
      <c r="B8582" s="3">
        <v>3148127343</v>
      </c>
      <c r="C8582" s="2" t="s">
        <v>28340</v>
      </c>
      <c r="D8582" s="2" t="s">
        <v>1</v>
      </c>
      <c r="E8582" s="3" t="s">
        <v>2</v>
      </c>
      <c r="F8582" s="3">
        <v>30200</v>
      </c>
      <c r="G8582" s="3" t="str">
        <f t="shared" si="134"/>
        <v xml:space="preserve">대전 </v>
      </c>
      <c r="H8582" s="2" t="s">
        <v>28342</v>
      </c>
      <c r="I8582" s="2" t="s">
        <v>3231</v>
      </c>
      <c r="J8582" s="2" t="s">
        <v>28341</v>
      </c>
    </row>
    <row r="8583" spans="1:10" x14ac:dyDescent="0.3">
      <c r="A8583" s="3">
        <v>10009</v>
      </c>
      <c r="B8583" s="3">
        <v>3148134621</v>
      </c>
      <c r="C8583" s="2" t="s">
        <v>28343</v>
      </c>
      <c r="D8583" s="2" t="s">
        <v>1</v>
      </c>
      <c r="E8583" s="3" t="s">
        <v>2</v>
      </c>
      <c r="F8583" s="3">
        <v>30200</v>
      </c>
      <c r="G8583" s="3" t="str">
        <f t="shared" si="134"/>
        <v xml:space="preserve">대전 </v>
      </c>
      <c r="H8583" s="2" t="s">
        <v>28345</v>
      </c>
      <c r="I8583" s="2" t="s">
        <v>1653</v>
      </c>
      <c r="J8583" s="2" t="s">
        <v>28344</v>
      </c>
    </row>
    <row r="8584" spans="1:10" x14ac:dyDescent="0.3">
      <c r="A8584" s="3">
        <v>10087</v>
      </c>
      <c r="B8584" s="3">
        <v>3148104622</v>
      </c>
      <c r="C8584" s="2" t="s">
        <v>28557</v>
      </c>
      <c r="D8584" s="2" t="s">
        <v>1</v>
      </c>
      <c r="E8584" s="3" t="s">
        <v>2</v>
      </c>
      <c r="F8584" s="3">
        <v>30170</v>
      </c>
      <c r="G8584" s="3" t="str">
        <f t="shared" si="134"/>
        <v xml:space="preserve">대전 </v>
      </c>
      <c r="H8584" s="2" t="s">
        <v>28559</v>
      </c>
      <c r="I8584" s="2" t="s">
        <v>5</v>
      </c>
      <c r="J8584" s="2" t="s">
        <v>28558</v>
      </c>
    </row>
    <row r="8585" spans="1:10" x14ac:dyDescent="0.3">
      <c r="A8585" s="3">
        <v>10157</v>
      </c>
      <c r="B8585" s="3">
        <v>3058150966</v>
      </c>
      <c r="C8585" s="2" t="s">
        <v>28743</v>
      </c>
      <c r="D8585" s="2" t="s">
        <v>1</v>
      </c>
      <c r="E8585" s="3" t="s">
        <v>2</v>
      </c>
      <c r="F8585" s="3">
        <v>30200</v>
      </c>
      <c r="G8585" s="3" t="str">
        <f t="shared" si="134"/>
        <v xml:space="preserve">대전 </v>
      </c>
      <c r="H8585" s="2" t="s">
        <v>6727</v>
      </c>
      <c r="I8585" s="2" t="s">
        <v>51</v>
      </c>
      <c r="J8585" s="2" t="s">
        <v>28744</v>
      </c>
    </row>
    <row r="8586" spans="1:10" x14ac:dyDescent="0.3">
      <c r="A8586" s="3">
        <v>10226</v>
      </c>
      <c r="B8586" s="3">
        <v>3148134903</v>
      </c>
      <c r="C8586" s="2" t="s">
        <v>28920</v>
      </c>
      <c r="D8586" s="2" t="s">
        <v>1</v>
      </c>
      <c r="E8586" s="3" t="s">
        <v>2</v>
      </c>
      <c r="F8586" s="3">
        <v>30200</v>
      </c>
      <c r="G8586" s="3" t="str">
        <f t="shared" si="134"/>
        <v xml:space="preserve">대전 </v>
      </c>
      <c r="H8586" s="2" t="s">
        <v>28922</v>
      </c>
      <c r="I8586" s="2" t="s">
        <v>534</v>
      </c>
      <c r="J8586" s="2" t="s">
        <v>28921</v>
      </c>
    </row>
    <row r="8587" spans="1:10" x14ac:dyDescent="0.3">
      <c r="A8587" s="3">
        <v>10298</v>
      </c>
      <c r="B8587" s="3">
        <v>3058142772</v>
      </c>
      <c r="C8587" s="2" t="s">
        <v>29113</v>
      </c>
      <c r="D8587" s="2" t="s">
        <v>1</v>
      </c>
      <c r="E8587" s="3" t="s">
        <v>2</v>
      </c>
      <c r="F8587" s="3">
        <v>30230</v>
      </c>
      <c r="G8587" s="3" t="str">
        <f t="shared" si="134"/>
        <v xml:space="preserve">대전 </v>
      </c>
      <c r="H8587" s="2" t="s">
        <v>29115</v>
      </c>
      <c r="I8587" s="2" t="s">
        <v>737</v>
      </c>
      <c r="J8587" s="2" t="s">
        <v>29114</v>
      </c>
    </row>
    <row r="8588" spans="1:10" x14ac:dyDescent="0.3">
      <c r="A8588" s="3">
        <v>10299</v>
      </c>
      <c r="B8588" s="3">
        <v>3058143499</v>
      </c>
      <c r="C8588" s="2" t="s">
        <v>29116</v>
      </c>
      <c r="D8588" s="2" t="s">
        <v>1</v>
      </c>
      <c r="E8588" s="3" t="s">
        <v>2</v>
      </c>
      <c r="F8588" s="3">
        <v>30230</v>
      </c>
      <c r="G8588" s="3" t="str">
        <f t="shared" si="134"/>
        <v xml:space="preserve">대전 </v>
      </c>
      <c r="H8588" s="2" t="s">
        <v>29118</v>
      </c>
      <c r="I8588" s="2" t="s">
        <v>13</v>
      </c>
      <c r="J8588" s="2" t="s">
        <v>29117</v>
      </c>
    </row>
    <row r="8589" spans="1:10" x14ac:dyDescent="0.3">
      <c r="A8589" s="3">
        <v>10345</v>
      </c>
      <c r="B8589" s="3">
        <v>3148134276</v>
      </c>
      <c r="C8589" s="2" t="s">
        <v>29246</v>
      </c>
      <c r="D8589" s="2" t="s">
        <v>1</v>
      </c>
      <c r="E8589" s="3" t="s">
        <v>2</v>
      </c>
      <c r="F8589" s="3">
        <v>30200</v>
      </c>
      <c r="G8589" s="3" t="str">
        <f t="shared" si="134"/>
        <v xml:space="preserve">대전 </v>
      </c>
      <c r="H8589" s="2" t="s">
        <v>29248</v>
      </c>
      <c r="I8589" s="2" t="s">
        <v>13</v>
      </c>
      <c r="J8589" s="2" t="s">
        <v>29247</v>
      </c>
    </row>
    <row r="8590" spans="1:10" x14ac:dyDescent="0.3">
      <c r="A8590" s="3">
        <v>10346</v>
      </c>
      <c r="B8590" s="3">
        <v>3148137268</v>
      </c>
      <c r="C8590" s="2" t="s">
        <v>29249</v>
      </c>
      <c r="D8590" s="2" t="s">
        <v>1</v>
      </c>
      <c r="E8590" s="3" t="s">
        <v>2</v>
      </c>
      <c r="F8590" s="3">
        <v>30200</v>
      </c>
      <c r="G8590" s="3" t="str">
        <f t="shared" si="134"/>
        <v xml:space="preserve">대전 </v>
      </c>
      <c r="H8590" s="2" t="s">
        <v>29251</v>
      </c>
      <c r="I8590" s="2" t="s">
        <v>469</v>
      </c>
      <c r="J8590" s="2" t="s">
        <v>29250</v>
      </c>
    </row>
    <row r="8591" spans="1:10" x14ac:dyDescent="0.3">
      <c r="A8591" s="3">
        <v>10347</v>
      </c>
      <c r="B8591" s="3">
        <v>3148176368</v>
      </c>
      <c r="C8591" s="2" t="s">
        <v>29252</v>
      </c>
      <c r="D8591" s="2" t="s">
        <v>1</v>
      </c>
      <c r="E8591" s="3" t="s">
        <v>2</v>
      </c>
      <c r="F8591" s="3">
        <v>30200</v>
      </c>
      <c r="G8591" s="3" t="str">
        <f t="shared" si="134"/>
        <v xml:space="preserve">대전 </v>
      </c>
      <c r="H8591" s="2" t="s">
        <v>15347</v>
      </c>
      <c r="I8591" s="2" t="s">
        <v>1653</v>
      </c>
      <c r="J8591" s="2" t="s">
        <v>29253</v>
      </c>
    </row>
    <row r="8592" spans="1:10" x14ac:dyDescent="0.3">
      <c r="A8592" s="3">
        <v>10353</v>
      </c>
      <c r="B8592" s="3">
        <v>5068133819</v>
      </c>
      <c r="C8592" s="2" t="s">
        <v>29269</v>
      </c>
      <c r="D8592" s="2" t="s">
        <v>126</v>
      </c>
      <c r="E8592" s="3" t="s">
        <v>4826</v>
      </c>
      <c r="F8592" s="3">
        <v>30200</v>
      </c>
      <c r="G8592" s="3" t="str">
        <f t="shared" si="134"/>
        <v xml:space="preserve">대전 </v>
      </c>
      <c r="H8592" s="2" t="s">
        <v>29271</v>
      </c>
      <c r="I8592" s="2" t="s">
        <v>9210</v>
      </c>
      <c r="J8592" s="2" t="s">
        <v>29270</v>
      </c>
    </row>
    <row r="8593" spans="1:10" x14ac:dyDescent="0.3">
      <c r="A8593" s="3">
        <v>10444</v>
      </c>
      <c r="B8593" s="3">
        <v>3148128978</v>
      </c>
      <c r="C8593" s="2" t="s">
        <v>29516</v>
      </c>
      <c r="D8593" s="2" t="s">
        <v>1</v>
      </c>
      <c r="E8593" s="3" t="s">
        <v>2</v>
      </c>
      <c r="F8593" s="3">
        <v>30200</v>
      </c>
      <c r="G8593" s="3" t="str">
        <f t="shared" si="134"/>
        <v xml:space="preserve">대전 </v>
      </c>
      <c r="H8593" s="2" t="s">
        <v>29518</v>
      </c>
      <c r="I8593" s="2" t="s">
        <v>154</v>
      </c>
      <c r="J8593" s="2" t="s">
        <v>29517</v>
      </c>
    </row>
    <row r="8594" spans="1:10" x14ac:dyDescent="0.3">
      <c r="A8594" s="3">
        <v>10481</v>
      </c>
      <c r="B8594" s="3">
        <v>3148197155</v>
      </c>
      <c r="C8594" s="2" t="s">
        <v>29617</v>
      </c>
      <c r="D8594" s="2" t="s">
        <v>1</v>
      </c>
      <c r="E8594" s="3" t="s">
        <v>2</v>
      </c>
      <c r="F8594" s="3">
        <v>30200</v>
      </c>
      <c r="G8594" s="3" t="str">
        <f t="shared" si="134"/>
        <v xml:space="preserve">대전 </v>
      </c>
      <c r="H8594" s="2" t="s">
        <v>29619</v>
      </c>
      <c r="I8594" s="2" t="s">
        <v>1411</v>
      </c>
      <c r="J8594" s="2" t="s">
        <v>29618</v>
      </c>
    </row>
    <row r="8595" spans="1:10" x14ac:dyDescent="0.3">
      <c r="A8595" s="3">
        <v>10543</v>
      </c>
      <c r="B8595" s="3">
        <v>3063164089</v>
      </c>
      <c r="C8595" s="2" t="s">
        <v>29787</v>
      </c>
      <c r="D8595" s="2" t="s">
        <v>1</v>
      </c>
      <c r="E8595" s="3" t="s">
        <v>2</v>
      </c>
      <c r="F8595" s="3">
        <v>30230</v>
      </c>
      <c r="G8595" s="3" t="str">
        <f t="shared" si="134"/>
        <v xml:space="preserve">대전 </v>
      </c>
      <c r="H8595" s="2" t="s">
        <v>29789</v>
      </c>
      <c r="I8595" s="2" t="s">
        <v>1000</v>
      </c>
      <c r="J8595" s="2" t="s">
        <v>29788</v>
      </c>
    </row>
    <row r="8596" spans="1:10" x14ac:dyDescent="0.3">
      <c r="A8596" s="3">
        <v>10615</v>
      </c>
      <c r="B8596" s="3">
        <v>3148107328</v>
      </c>
      <c r="C8596" s="2" t="s">
        <v>29990</v>
      </c>
      <c r="D8596" s="2" t="s">
        <v>1</v>
      </c>
      <c r="E8596" s="3" t="s">
        <v>2</v>
      </c>
      <c r="F8596" s="3">
        <v>30140</v>
      </c>
      <c r="G8596" s="3" t="str">
        <f t="shared" si="134"/>
        <v xml:space="preserve">대전 </v>
      </c>
      <c r="H8596" s="2" t="s">
        <v>29992</v>
      </c>
      <c r="I8596" s="2" t="s">
        <v>568</v>
      </c>
      <c r="J8596" s="2" t="s">
        <v>29991</v>
      </c>
    </row>
    <row r="8597" spans="1:10" x14ac:dyDescent="0.3">
      <c r="A8597" s="3">
        <v>10789</v>
      </c>
      <c r="B8597" s="3">
        <v>3058134549</v>
      </c>
      <c r="C8597" s="2" t="s">
        <v>30451</v>
      </c>
      <c r="D8597" s="2" t="s">
        <v>895</v>
      </c>
      <c r="E8597" s="3" t="s">
        <v>896</v>
      </c>
      <c r="F8597" s="3">
        <v>30200</v>
      </c>
      <c r="G8597" s="3" t="str">
        <f t="shared" si="134"/>
        <v xml:space="preserve">대전 </v>
      </c>
      <c r="H8597" s="2" t="s">
        <v>30453</v>
      </c>
      <c r="I8597" s="2" t="s">
        <v>51</v>
      </c>
      <c r="J8597" s="2" t="s">
        <v>30452</v>
      </c>
    </row>
    <row r="8598" spans="1:10" x14ac:dyDescent="0.3">
      <c r="A8598" s="3">
        <v>10815</v>
      </c>
      <c r="B8598" s="3">
        <v>1358168362</v>
      </c>
      <c r="C8598" s="2" t="s">
        <v>30520</v>
      </c>
      <c r="D8598" s="2" t="s">
        <v>895</v>
      </c>
      <c r="E8598" s="3" t="s">
        <v>896</v>
      </c>
      <c r="F8598" s="3">
        <v>30200</v>
      </c>
      <c r="G8598" s="3" t="str">
        <f t="shared" si="134"/>
        <v xml:space="preserve">대전 </v>
      </c>
      <c r="H8598" s="2" t="s">
        <v>30522</v>
      </c>
      <c r="I8598" s="2" t="s">
        <v>1079</v>
      </c>
      <c r="J8598" s="2" t="s">
        <v>30521</v>
      </c>
    </row>
    <row r="8599" spans="1:10" x14ac:dyDescent="0.3">
      <c r="A8599" s="3">
        <v>10819</v>
      </c>
      <c r="B8599" s="3">
        <v>3148183699</v>
      </c>
      <c r="C8599" s="2" t="s">
        <v>22826</v>
      </c>
      <c r="D8599" s="2" t="s">
        <v>1</v>
      </c>
      <c r="E8599" s="3" t="s">
        <v>2</v>
      </c>
      <c r="F8599" s="3">
        <v>30170</v>
      </c>
      <c r="G8599" s="3" t="str">
        <f t="shared" si="134"/>
        <v xml:space="preserve">대전 </v>
      </c>
      <c r="H8599" s="2" t="s">
        <v>30530</v>
      </c>
      <c r="I8599" s="2" t="s">
        <v>256</v>
      </c>
      <c r="J8599" s="2" t="s">
        <v>30529</v>
      </c>
    </row>
    <row r="8600" spans="1:10" x14ac:dyDescent="0.3">
      <c r="A8600" s="3">
        <v>10946</v>
      </c>
      <c r="B8600" s="3">
        <v>3068117994</v>
      </c>
      <c r="C8600" s="2" t="s">
        <v>30870</v>
      </c>
      <c r="D8600" s="2" t="s">
        <v>1</v>
      </c>
      <c r="E8600" s="3" t="s">
        <v>2</v>
      </c>
      <c r="F8600" s="3">
        <v>30230</v>
      </c>
      <c r="G8600" s="3" t="str">
        <f t="shared" si="134"/>
        <v xml:space="preserve">대전 </v>
      </c>
      <c r="H8600" s="2" t="s">
        <v>30872</v>
      </c>
      <c r="I8600" s="2" t="s">
        <v>348</v>
      </c>
      <c r="J8600" s="2" t="s">
        <v>30871</v>
      </c>
    </row>
    <row r="8601" spans="1:10" x14ac:dyDescent="0.3">
      <c r="A8601" s="3">
        <v>10987</v>
      </c>
      <c r="B8601" s="3">
        <v>3148132870</v>
      </c>
      <c r="C8601" s="2" t="s">
        <v>30984</v>
      </c>
      <c r="D8601" s="2" t="s">
        <v>895</v>
      </c>
      <c r="E8601" s="3" t="s">
        <v>896</v>
      </c>
      <c r="F8601" s="3">
        <v>30200</v>
      </c>
      <c r="G8601" s="3" t="str">
        <f t="shared" si="134"/>
        <v xml:space="preserve">대전 </v>
      </c>
      <c r="H8601" s="2" t="s">
        <v>30986</v>
      </c>
      <c r="I8601" s="2" t="s">
        <v>63</v>
      </c>
      <c r="J8601" s="2" t="s">
        <v>30985</v>
      </c>
    </row>
    <row r="8602" spans="1:10" x14ac:dyDescent="0.3">
      <c r="A8602" s="3">
        <v>11101</v>
      </c>
      <c r="B8602" s="3">
        <v>3148600432</v>
      </c>
      <c r="C8602" s="2" t="s">
        <v>31288</v>
      </c>
      <c r="D8602" s="2" t="s">
        <v>1</v>
      </c>
      <c r="E8602" s="3" t="s">
        <v>2</v>
      </c>
      <c r="F8602" s="3">
        <v>30200</v>
      </c>
      <c r="G8602" s="3" t="str">
        <f t="shared" si="134"/>
        <v xml:space="preserve">대전 </v>
      </c>
      <c r="H8602" s="2" t="s">
        <v>31290</v>
      </c>
      <c r="I8602" s="2" t="s">
        <v>2619</v>
      </c>
      <c r="J8602" s="2" t="s">
        <v>31289</v>
      </c>
    </row>
    <row r="8603" spans="1:10" x14ac:dyDescent="0.3">
      <c r="A8603" s="3">
        <v>11135</v>
      </c>
      <c r="B8603" s="3">
        <v>3148139155</v>
      </c>
      <c r="C8603" s="2" t="s">
        <v>31380</v>
      </c>
      <c r="D8603" s="2" t="s">
        <v>1</v>
      </c>
      <c r="E8603" s="3" t="s">
        <v>2</v>
      </c>
      <c r="F8603" s="3">
        <v>30170</v>
      </c>
      <c r="G8603" s="3" t="str">
        <f t="shared" si="134"/>
        <v xml:space="preserve">대전 </v>
      </c>
      <c r="H8603" s="2" t="s">
        <v>31382</v>
      </c>
      <c r="I8603" s="2" t="s">
        <v>5</v>
      </c>
      <c r="J8603" s="2" t="s">
        <v>31381</v>
      </c>
    </row>
    <row r="8604" spans="1:10" x14ac:dyDescent="0.3">
      <c r="A8604" s="3">
        <v>11172</v>
      </c>
      <c r="B8604" s="3">
        <v>3058147063</v>
      </c>
      <c r="C8604" s="2" t="s">
        <v>31483</v>
      </c>
      <c r="D8604" s="2" t="s">
        <v>1</v>
      </c>
      <c r="E8604" s="3" t="s">
        <v>2</v>
      </c>
      <c r="F8604" s="3">
        <v>30200</v>
      </c>
      <c r="G8604" s="3" t="str">
        <f t="shared" si="134"/>
        <v xml:space="preserve">대전 </v>
      </c>
      <c r="H8604" s="2" t="s">
        <v>31485</v>
      </c>
      <c r="I8604" s="2" t="s">
        <v>13</v>
      </c>
      <c r="J8604" s="2" t="s">
        <v>31484</v>
      </c>
    </row>
    <row r="8605" spans="1:10" x14ac:dyDescent="0.3">
      <c r="A8605" s="3">
        <v>11277</v>
      </c>
      <c r="B8605" s="3">
        <v>3058191690</v>
      </c>
      <c r="C8605" s="2" t="s">
        <v>31756</v>
      </c>
      <c r="D8605" s="2" t="s">
        <v>1</v>
      </c>
      <c r="E8605" s="3" t="s">
        <v>2</v>
      </c>
      <c r="F8605" s="3">
        <v>30230</v>
      </c>
      <c r="G8605" s="3" t="str">
        <f t="shared" si="134"/>
        <v xml:space="preserve">대전 </v>
      </c>
      <c r="H8605" s="2" t="s">
        <v>31758</v>
      </c>
      <c r="I8605" s="2" t="s">
        <v>146</v>
      </c>
      <c r="J8605" s="2" t="s">
        <v>31757</v>
      </c>
    </row>
    <row r="8606" spans="1:10" x14ac:dyDescent="0.3">
      <c r="A8606" s="3">
        <v>11280</v>
      </c>
      <c r="B8606" s="3">
        <v>3148120108</v>
      </c>
      <c r="C8606" s="2" t="s">
        <v>31765</v>
      </c>
      <c r="D8606" s="2" t="s">
        <v>1</v>
      </c>
      <c r="E8606" s="3" t="s">
        <v>2</v>
      </c>
      <c r="F8606" s="3">
        <v>30200</v>
      </c>
      <c r="G8606" s="3" t="str">
        <f t="shared" si="134"/>
        <v xml:space="preserve">대전 </v>
      </c>
      <c r="H8606" s="2" t="s">
        <v>31767</v>
      </c>
      <c r="I8606" s="2" t="s">
        <v>2048</v>
      </c>
      <c r="J8606" s="2" t="s">
        <v>31766</v>
      </c>
    </row>
    <row r="8607" spans="1:10" x14ac:dyDescent="0.3">
      <c r="A8607" s="3">
        <v>11281</v>
      </c>
      <c r="B8607" s="3">
        <v>3148190680</v>
      </c>
      <c r="C8607" s="2" t="s">
        <v>31768</v>
      </c>
      <c r="D8607" s="2" t="s">
        <v>1</v>
      </c>
      <c r="E8607" s="3" t="s">
        <v>2</v>
      </c>
      <c r="F8607" s="3">
        <v>30200</v>
      </c>
      <c r="G8607" s="3" t="str">
        <f t="shared" si="134"/>
        <v xml:space="preserve">대전 </v>
      </c>
      <c r="H8607" s="2" t="s">
        <v>15347</v>
      </c>
      <c r="I8607" s="2" t="s">
        <v>497</v>
      </c>
      <c r="J8607" s="2" t="s">
        <v>31769</v>
      </c>
    </row>
    <row r="8608" spans="1:10" x14ac:dyDescent="0.3">
      <c r="A8608" s="3">
        <v>11358</v>
      </c>
      <c r="B8608" s="3">
        <v>3068124501</v>
      </c>
      <c r="C8608" s="2" t="s">
        <v>31980</v>
      </c>
      <c r="D8608" s="2" t="s">
        <v>2291</v>
      </c>
      <c r="E8608" s="3" t="s">
        <v>2292</v>
      </c>
      <c r="F8608" s="3">
        <v>30230</v>
      </c>
      <c r="G8608" s="3" t="str">
        <f t="shared" si="134"/>
        <v xml:space="preserve">대전 </v>
      </c>
      <c r="H8608" s="2" t="s">
        <v>31982</v>
      </c>
      <c r="I8608" s="2" t="s">
        <v>63</v>
      </c>
      <c r="J8608" s="2" t="s">
        <v>31981</v>
      </c>
    </row>
    <row r="8609" spans="1:10" x14ac:dyDescent="0.3">
      <c r="A8609" s="3">
        <v>11397</v>
      </c>
      <c r="B8609" s="3">
        <v>3068103641</v>
      </c>
      <c r="C8609" s="2" t="s">
        <v>32080</v>
      </c>
      <c r="D8609" s="2" t="s">
        <v>1</v>
      </c>
      <c r="E8609" s="3" t="s">
        <v>2</v>
      </c>
      <c r="F8609" s="3">
        <v>30230</v>
      </c>
      <c r="G8609" s="3" t="str">
        <f t="shared" si="134"/>
        <v xml:space="preserve">대전 </v>
      </c>
      <c r="H8609" s="2" t="s">
        <v>32082</v>
      </c>
      <c r="I8609" s="2" t="s">
        <v>952</v>
      </c>
      <c r="J8609" s="2" t="s">
        <v>32081</v>
      </c>
    </row>
    <row r="8610" spans="1:10" x14ac:dyDescent="0.3">
      <c r="A8610" s="3">
        <v>11677</v>
      </c>
      <c r="B8610" s="3">
        <v>3148120369</v>
      </c>
      <c r="C8610" s="2" t="s">
        <v>32840</v>
      </c>
      <c r="D8610" s="2" t="s">
        <v>1</v>
      </c>
      <c r="E8610" s="3" t="s">
        <v>2</v>
      </c>
      <c r="F8610" s="3">
        <v>30170</v>
      </c>
      <c r="G8610" s="3" t="str">
        <f t="shared" si="134"/>
        <v xml:space="preserve">대전 </v>
      </c>
      <c r="H8610" s="2" t="s">
        <v>32842</v>
      </c>
      <c r="I8610" s="2" t="s">
        <v>176</v>
      </c>
      <c r="J8610" s="2" t="s">
        <v>32841</v>
      </c>
    </row>
    <row r="8611" spans="1:10" x14ac:dyDescent="0.3">
      <c r="A8611" s="3">
        <v>11834</v>
      </c>
      <c r="B8611" s="3">
        <v>4098602965</v>
      </c>
      <c r="C8611" s="2" t="s">
        <v>33235</v>
      </c>
      <c r="D8611" s="2" t="s">
        <v>1</v>
      </c>
      <c r="E8611" s="3" t="s">
        <v>2</v>
      </c>
      <c r="F8611" s="3">
        <v>30200</v>
      </c>
      <c r="G8611" s="3" t="str">
        <f t="shared" si="134"/>
        <v xml:space="preserve">대전 </v>
      </c>
      <c r="H8611" s="2" t="s">
        <v>33237</v>
      </c>
      <c r="I8611" s="2" t="s">
        <v>154</v>
      </c>
      <c r="J8611" s="2" t="s">
        <v>33236</v>
      </c>
    </row>
    <row r="8612" spans="1:10" x14ac:dyDescent="0.3">
      <c r="A8612" s="3">
        <v>11873</v>
      </c>
      <c r="B8612" s="3">
        <v>3068132511</v>
      </c>
      <c r="C8612" s="2" t="s">
        <v>6708</v>
      </c>
      <c r="D8612" s="2" t="s">
        <v>1</v>
      </c>
      <c r="E8612" s="3" t="s">
        <v>2</v>
      </c>
      <c r="F8612" s="3">
        <v>30230</v>
      </c>
      <c r="G8612" s="3" t="str">
        <f t="shared" si="134"/>
        <v xml:space="preserve">대전 </v>
      </c>
      <c r="H8612" s="2" t="s">
        <v>33345</v>
      </c>
      <c r="I8612" s="2" t="s">
        <v>33346</v>
      </c>
      <c r="J8612" s="2" t="s">
        <v>33344</v>
      </c>
    </row>
    <row r="8613" spans="1:10" x14ac:dyDescent="0.3">
      <c r="A8613" s="3">
        <v>11965</v>
      </c>
      <c r="B8613" s="3">
        <v>1308177100</v>
      </c>
      <c r="C8613" s="2" t="s">
        <v>33582</v>
      </c>
      <c r="D8613" s="2" t="s">
        <v>325</v>
      </c>
      <c r="E8613" s="3" t="s">
        <v>326</v>
      </c>
      <c r="F8613" s="3">
        <v>30200</v>
      </c>
      <c r="G8613" s="3" t="str">
        <f t="shared" si="134"/>
        <v xml:space="preserve">대전 </v>
      </c>
      <c r="H8613" s="2" t="s">
        <v>33584</v>
      </c>
      <c r="I8613" s="2" t="s">
        <v>667</v>
      </c>
      <c r="J8613" s="2" t="s">
        <v>33583</v>
      </c>
    </row>
    <row r="8614" spans="1:10" x14ac:dyDescent="0.3">
      <c r="A8614" s="3">
        <v>12012</v>
      </c>
      <c r="B8614" s="3">
        <v>3148631707</v>
      </c>
      <c r="C8614" s="2" t="s">
        <v>33705</v>
      </c>
      <c r="D8614" s="2" t="s">
        <v>239</v>
      </c>
      <c r="E8614" s="3" t="s">
        <v>240</v>
      </c>
      <c r="F8614" s="3">
        <v>30200</v>
      </c>
      <c r="G8614" s="3" t="str">
        <f t="shared" si="134"/>
        <v xml:space="preserve">대전 </v>
      </c>
      <c r="H8614" s="2" t="s">
        <v>33707</v>
      </c>
      <c r="I8614" s="2" t="s">
        <v>2954</v>
      </c>
      <c r="J8614" s="2" t="s">
        <v>33706</v>
      </c>
    </row>
    <row r="8615" spans="1:10" x14ac:dyDescent="0.3">
      <c r="A8615" s="3">
        <v>12045</v>
      </c>
      <c r="B8615" s="3">
        <v>3058149396</v>
      </c>
      <c r="C8615" s="2" t="s">
        <v>33794</v>
      </c>
      <c r="D8615" s="2" t="s">
        <v>1</v>
      </c>
      <c r="E8615" s="3" t="s">
        <v>2</v>
      </c>
      <c r="F8615" s="3">
        <v>30200</v>
      </c>
      <c r="G8615" s="3" t="str">
        <f t="shared" si="134"/>
        <v xml:space="preserve">대전 </v>
      </c>
      <c r="H8615" s="2" t="s">
        <v>33796</v>
      </c>
      <c r="I8615" s="2" t="s">
        <v>667</v>
      </c>
      <c r="J8615" s="2" t="s">
        <v>33795</v>
      </c>
    </row>
    <row r="8616" spans="1:10" x14ac:dyDescent="0.3">
      <c r="A8616" s="3">
        <v>12077</v>
      </c>
      <c r="B8616" s="3">
        <v>3058158158</v>
      </c>
      <c r="C8616" s="2" t="s">
        <v>33879</v>
      </c>
      <c r="D8616" s="2" t="s">
        <v>1</v>
      </c>
      <c r="E8616" s="3" t="s">
        <v>2</v>
      </c>
      <c r="F8616" s="3">
        <v>30140</v>
      </c>
      <c r="G8616" s="3" t="str">
        <f t="shared" si="134"/>
        <v xml:space="preserve">대전 </v>
      </c>
      <c r="H8616" s="2" t="s">
        <v>33881</v>
      </c>
      <c r="I8616" s="2" t="s">
        <v>22744</v>
      </c>
      <c r="J8616" s="2" t="s">
        <v>33880</v>
      </c>
    </row>
    <row r="8617" spans="1:10" x14ac:dyDescent="0.3">
      <c r="A8617" s="3">
        <v>12366</v>
      </c>
      <c r="B8617" s="3">
        <v>3058142826</v>
      </c>
      <c r="C8617" s="2" t="s">
        <v>34662</v>
      </c>
      <c r="D8617" s="2" t="s">
        <v>1</v>
      </c>
      <c r="E8617" s="3" t="s">
        <v>2</v>
      </c>
      <c r="F8617" s="3">
        <v>30230</v>
      </c>
      <c r="G8617" s="3" t="str">
        <f t="shared" si="134"/>
        <v xml:space="preserve">대전 </v>
      </c>
      <c r="H8617" s="2" t="s">
        <v>34664</v>
      </c>
      <c r="I8617" s="2" t="s">
        <v>47</v>
      </c>
      <c r="J8617" s="2" t="s">
        <v>34663</v>
      </c>
    </row>
    <row r="8618" spans="1:10" x14ac:dyDescent="0.3">
      <c r="A8618" s="3">
        <v>12367</v>
      </c>
      <c r="B8618" s="3">
        <v>3058162161</v>
      </c>
      <c r="C8618" s="2" t="s">
        <v>34665</v>
      </c>
      <c r="D8618" s="2" t="s">
        <v>1</v>
      </c>
      <c r="E8618" s="3" t="s">
        <v>2</v>
      </c>
      <c r="F8618" s="3">
        <v>30170</v>
      </c>
      <c r="G8618" s="3" t="str">
        <f t="shared" si="134"/>
        <v xml:space="preserve">대전 </v>
      </c>
      <c r="H8618" s="2" t="s">
        <v>34667</v>
      </c>
      <c r="I8618" s="2" t="s">
        <v>323</v>
      </c>
      <c r="J8618" s="2" t="s">
        <v>34666</v>
      </c>
    </row>
    <row r="8619" spans="1:10" x14ac:dyDescent="0.3">
      <c r="A8619" s="3">
        <v>12412</v>
      </c>
      <c r="B8619" s="3">
        <v>3058119456</v>
      </c>
      <c r="C8619" s="2" t="s">
        <v>34788</v>
      </c>
      <c r="D8619" s="2" t="s">
        <v>1</v>
      </c>
      <c r="E8619" s="3" t="s">
        <v>2</v>
      </c>
      <c r="F8619" s="3">
        <v>30140</v>
      </c>
      <c r="G8619" s="3" t="str">
        <f t="shared" si="134"/>
        <v xml:space="preserve">대전 </v>
      </c>
      <c r="H8619" s="2" t="s">
        <v>34790</v>
      </c>
      <c r="I8619" s="2" t="s">
        <v>47</v>
      </c>
      <c r="J8619" s="2" t="s">
        <v>34789</v>
      </c>
    </row>
    <row r="8620" spans="1:10" x14ac:dyDescent="0.3">
      <c r="A8620" s="3">
        <v>12454</v>
      </c>
      <c r="B8620" s="3">
        <v>3068106444</v>
      </c>
      <c r="C8620" s="2" t="s">
        <v>34908</v>
      </c>
      <c r="D8620" s="2" t="s">
        <v>1</v>
      </c>
      <c r="E8620" s="3" t="s">
        <v>2</v>
      </c>
      <c r="F8620" s="3">
        <v>30230</v>
      </c>
      <c r="G8620" s="3" t="str">
        <f t="shared" si="134"/>
        <v xml:space="preserve">대전 </v>
      </c>
      <c r="H8620" s="2" t="s">
        <v>34910</v>
      </c>
      <c r="I8620" s="2" t="s">
        <v>1458</v>
      </c>
      <c r="J8620" s="2" t="s">
        <v>34909</v>
      </c>
    </row>
    <row r="8621" spans="1:10" x14ac:dyDescent="0.3">
      <c r="A8621" s="3">
        <v>12490</v>
      </c>
      <c r="B8621" s="3">
        <v>3058167981</v>
      </c>
      <c r="C8621" s="2" t="s">
        <v>35003</v>
      </c>
      <c r="D8621" s="2" t="s">
        <v>1</v>
      </c>
      <c r="E8621" s="3" t="s">
        <v>2</v>
      </c>
      <c r="F8621" s="3">
        <v>30230</v>
      </c>
      <c r="G8621" s="3" t="str">
        <f t="shared" si="134"/>
        <v xml:space="preserve">대전 </v>
      </c>
      <c r="H8621" s="2" t="s">
        <v>1362</v>
      </c>
      <c r="I8621" s="2" t="s">
        <v>1813</v>
      </c>
      <c r="J8621" s="2" t="s">
        <v>35004</v>
      </c>
    </row>
    <row r="8622" spans="1:10" x14ac:dyDescent="0.3">
      <c r="A8622" s="3">
        <v>12532</v>
      </c>
      <c r="B8622" s="3">
        <v>3058169771</v>
      </c>
      <c r="C8622" s="2" t="s">
        <v>35115</v>
      </c>
      <c r="D8622" s="2" t="s">
        <v>1</v>
      </c>
      <c r="E8622" s="3" t="s">
        <v>2</v>
      </c>
      <c r="F8622" s="3">
        <v>30170</v>
      </c>
      <c r="G8622" s="3" t="str">
        <f t="shared" si="134"/>
        <v xml:space="preserve">대전 </v>
      </c>
      <c r="H8622" s="2" t="s">
        <v>35117</v>
      </c>
      <c r="I8622" s="2" t="s">
        <v>304</v>
      </c>
      <c r="J8622" s="2" t="s">
        <v>35116</v>
      </c>
    </row>
    <row r="8623" spans="1:10" x14ac:dyDescent="0.3">
      <c r="A8623" s="3">
        <v>12561</v>
      </c>
      <c r="B8623" s="3">
        <v>3058162521</v>
      </c>
      <c r="C8623" s="2" t="s">
        <v>35193</v>
      </c>
      <c r="D8623" s="2" t="s">
        <v>1</v>
      </c>
      <c r="E8623" s="3" t="s">
        <v>2</v>
      </c>
      <c r="F8623" s="3">
        <v>30140</v>
      </c>
      <c r="G8623" s="3" t="str">
        <f t="shared" si="134"/>
        <v xml:space="preserve">대전 </v>
      </c>
      <c r="H8623" s="2" t="s">
        <v>35195</v>
      </c>
      <c r="I8623" s="2" t="s">
        <v>2172</v>
      </c>
      <c r="J8623" s="2" t="s">
        <v>35194</v>
      </c>
    </row>
    <row r="8624" spans="1:10" x14ac:dyDescent="0.3">
      <c r="A8624" s="3">
        <v>12564</v>
      </c>
      <c r="B8624" s="3">
        <v>3148121617</v>
      </c>
      <c r="C8624" s="2" t="s">
        <v>35202</v>
      </c>
      <c r="D8624" s="2" t="s">
        <v>1</v>
      </c>
      <c r="E8624" s="3" t="s">
        <v>2</v>
      </c>
      <c r="F8624" s="3">
        <v>30200</v>
      </c>
      <c r="G8624" s="3" t="str">
        <f t="shared" si="134"/>
        <v xml:space="preserve">대전 </v>
      </c>
      <c r="H8624" s="2" t="s">
        <v>35204</v>
      </c>
      <c r="I8624" s="2" t="s">
        <v>13</v>
      </c>
      <c r="J8624" s="2" t="s">
        <v>35203</v>
      </c>
    </row>
    <row r="8625" spans="1:10" x14ac:dyDescent="0.3">
      <c r="A8625" s="3">
        <v>12601</v>
      </c>
      <c r="B8625" s="3">
        <v>3068134843</v>
      </c>
      <c r="C8625" s="2" t="s">
        <v>35299</v>
      </c>
      <c r="D8625" s="2" t="s">
        <v>1</v>
      </c>
      <c r="E8625" s="3" t="s">
        <v>2</v>
      </c>
      <c r="F8625" s="3">
        <v>30230</v>
      </c>
      <c r="G8625" s="3" t="str">
        <f t="shared" si="134"/>
        <v xml:space="preserve">대전 </v>
      </c>
      <c r="H8625" s="2" t="s">
        <v>35301</v>
      </c>
      <c r="I8625" s="2" t="s">
        <v>1272</v>
      </c>
      <c r="J8625" s="2" t="s">
        <v>35300</v>
      </c>
    </row>
    <row r="8626" spans="1:10" x14ac:dyDescent="0.3">
      <c r="A8626" s="3">
        <v>12603</v>
      </c>
      <c r="B8626" s="3">
        <v>3148183059</v>
      </c>
      <c r="C8626" s="2" t="s">
        <v>35305</v>
      </c>
      <c r="D8626" s="2" t="s">
        <v>1</v>
      </c>
      <c r="E8626" s="3" t="s">
        <v>2</v>
      </c>
      <c r="F8626" s="3">
        <v>30200</v>
      </c>
      <c r="G8626" s="3" t="str">
        <f t="shared" si="134"/>
        <v xml:space="preserve">대전 </v>
      </c>
      <c r="H8626" s="2" t="s">
        <v>35307</v>
      </c>
      <c r="I8626" s="2" t="s">
        <v>2687</v>
      </c>
      <c r="J8626" s="2" t="s">
        <v>35306</v>
      </c>
    </row>
    <row r="8627" spans="1:10" x14ac:dyDescent="0.3">
      <c r="A8627" s="3">
        <v>12798</v>
      </c>
      <c r="B8627" s="3">
        <v>3018127217</v>
      </c>
      <c r="C8627" s="2" t="s">
        <v>35838</v>
      </c>
      <c r="D8627" s="2" t="s">
        <v>325</v>
      </c>
      <c r="E8627" s="3" t="s">
        <v>326</v>
      </c>
      <c r="F8627" s="3">
        <v>30230</v>
      </c>
      <c r="G8627" s="3" t="str">
        <f t="shared" si="134"/>
        <v xml:space="preserve">대전 </v>
      </c>
      <c r="H8627" s="2" t="s">
        <v>35840</v>
      </c>
      <c r="I8627" s="2" t="s">
        <v>2176</v>
      </c>
      <c r="J8627" s="2" t="s">
        <v>35839</v>
      </c>
    </row>
    <row r="8628" spans="1:10" x14ac:dyDescent="0.3">
      <c r="A8628" s="3">
        <v>12800</v>
      </c>
      <c r="B8628" s="3">
        <v>3148621946</v>
      </c>
      <c r="C8628" s="2" t="s">
        <v>35844</v>
      </c>
      <c r="D8628" s="2" t="s">
        <v>1</v>
      </c>
      <c r="E8628" s="3" t="s">
        <v>2</v>
      </c>
      <c r="F8628" s="3">
        <v>30200</v>
      </c>
      <c r="G8628" s="3" t="str">
        <f t="shared" si="134"/>
        <v xml:space="preserve">대전 </v>
      </c>
      <c r="H8628" s="2" t="s">
        <v>6727</v>
      </c>
      <c r="I8628" s="2" t="s">
        <v>522</v>
      </c>
      <c r="J8628" s="2" t="s">
        <v>35845</v>
      </c>
    </row>
    <row r="8629" spans="1:10" x14ac:dyDescent="0.3">
      <c r="A8629" s="3">
        <v>12821</v>
      </c>
      <c r="B8629" s="3">
        <v>3058160329</v>
      </c>
      <c r="C8629" s="2" t="s">
        <v>35904</v>
      </c>
      <c r="D8629" s="2" t="s">
        <v>239</v>
      </c>
      <c r="E8629" s="3" t="s">
        <v>240</v>
      </c>
      <c r="F8629" s="3">
        <v>30200</v>
      </c>
      <c r="G8629" s="3" t="str">
        <f t="shared" si="134"/>
        <v xml:space="preserve">대전 </v>
      </c>
      <c r="H8629" s="2" t="s">
        <v>35906</v>
      </c>
      <c r="I8629" s="2" t="s">
        <v>146</v>
      </c>
      <c r="J8629" s="2" t="s">
        <v>35905</v>
      </c>
    </row>
    <row r="8630" spans="1:10" x14ac:dyDescent="0.3">
      <c r="A8630" s="3">
        <v>12823</v>
      </c>
      <c r="B8630" s="3">
        <v>3068118969</v>
      </c>
      <c r="C8630" s="2" t="s">
        <v>35910</v>
      </c>
      <c r="D8630" s="2" t="s">
        <v>1</v>
      </c>
      <c r="E8630" s="3" t="s">
        <v>2</v>
      </c>
      <c r="F8630" s="3">
        <v>30230</v>
      </c>
      <c r="G8630" s="3" t="str">
        <f t="shared" si="134"/>
        <v xml:space="preserve">대전 </v>
      </c>
      <c r="H8630" s="2" t="s">
        <v>35912</v>
      </c>
      <c r="I8630" s="2" t="s">
        <v>1234</v>
      </c>
      <c r="J8630" s="2" t="s">
        <v>35911</v>
      </c>
    </row>
    <row r="8631" spans="1:10" x14ac:dyDescent="0.3">
      <c r="A8631" s="3">
        <v>12899</v>
      </c>
      <c r="B8631" s="3">
        <v>3108116960</v>
      </c>
      <c r="C8631" s="2" t="s">
        <v>36107</v>
      </c>
      <c r="D8631" s="2" t="s">
        <v>1</v>
      </c>
      <c r="E8631" s="3" t="s">
        <v>2</v>
      </c>
      <c r="F8631" s="3">
        <v>30200</v>
      </c>
      <c r="G8631" s="3" t="str">
        <f t="shared" si="134"/>
        <v xml:space="preserve">대전 </v>
      </c>
      <c r="H8631" s="2" t="s">
        <v>36109</v>
      </c>
      <c r="I8631" s="2" t="s">
        <v>5</v>
      </c>
      <c r="J8631" s="2" t="s">
        <v>36108</v>
      </c>
    </row>
    <row r="8632" spans="1:10" x14ac:dyDescent="0.3">
      <c r="A8632" s="3">
        <v>12936</v>
      </c>
      <c r="B8632" s="3">
        <v>3058150383</v>
      </c>
      <c r="C8632" s="2" t="s">
        <v>36202</v>
      </c>
      <c r="D8632" s="2" t="s">
        <v>1</v>
      </c>
      <c r="E8632" s="3" t="s">
        <v>2</v>
      </c>
      <c r="F8632" s="3">
        <v>30170</v>
      </c>
      <c r="G8632" s="3" t="str">
        <f t="shared" si="134"/>
        <v xml:space="preserve">대전 </v>
      </c>
      <c r="H8632" s="2" t="s">
        <v>36204</v>
      </c>
      <c r="I8632" s="2" t="s">
        <v>124</v>
      </c>
      <c r="J8632" s="2" t="s">
        <v>36203</v>
      </c>
    </row>
    <row r="8633" spans="1:10" x14ac:dyDescent="0.3">
      <c r="A8633" s="3">
        <v>12938</v>
      </c>
      <c r="B8633" s="3">
        <v>3068134498</v>
      </c>
      <c r="C8633" s="2" t="s">
        <v>36208</v>
      </c>
      <c r="D8633" s="2" t="s">
        <v>1</v>
      </c>
      <c r="E8633" s="3" t="s">
        <v>2</v>
      </c>
      <c r="F8633" s="3">
        <v>30230</v>
      </c>
      <c r="G8633" s="3" t="str">
        <f t="shared" si="134"/>
        <v xml:space="preserve">대전 </v>
      </c>
      <c r="H8633" s="2" t="s">
        <v>36210</v>
      </c>
      <c r="I8633" s="2" t="s">
        <v>162</v>
      </c>
      <c r="J8633" s="2" t="s">
        <v>36209</v>
      </c>
    </row>
    <row r="8634" spans="1:10" x14ac:dyDescent="0.3">
      <c r="A8634" s="3">
        <v>12942</v>
      </c>
      <c r="B8634" s="3">
        <v>3148165556</v>
      </c>
      <c r="C8634" s="2" t="s">
        <v>36220</v>
      </c>
      <c r="D8634" s="2" t="s">
        <v>1</v>
      </c>
      <c r="E8634" s="3" t="s">
        <v>2</v>
      </c>
      <c r="F8634" s="3">
        <v>30170</v>
      </c>
      <c r="G8634" s="3" t="str">
        <f t="shared" si="134"/>
        <v xml:space="preserve">대전 </v>
      </c>
      <c r="H8634" s="2" t="s">
        <v>36222</v>
      </c>
      <c r="I8634" s="2" t="s">
        <v>13</v>
      </c>
      <c r="J8634" s="2" t="s">
        <v>36221</v>
      </c>
    </row>
    <row r="8635" spans="1:10" x14ac:dyDescent="0.3">
      <c r="A8635" s="3">
        <v>13015</v>
      </c>
      <c r="B8635" s="3">
        <v>3148124083</v>
      </c>
      <c r="C8635" s="2" t="s">
        <v>36410</v>
      </c>
      <c r="D8635" s="2" t="s">
        <v>1</v>
      </c>
      <c r="E8635" s="3" t="s">
        <v>2</v>
      </c>
      <c r="F8635" s="3">
        <v>30200</v>
      </c>
      <c r="G8635" s="3" t="str">
        <f t="shared" si="134"/>
        <v xml:space="preserve">대전 </v>
      </c>
      <c r="H8635" s="2" t="s">
        <v>18485</v>
      </c>
      <c r="I8635" s="2" t="s">
        <v>13</v>
      </c>
      <c r="J8635" s="2" t="s">
        <v>36411</v>
      </c>
    </row>
    <row r="8636" spans="1:10" x14ac:dyDescent="0.3">
      <c r="A8636" s="3">
        <v>13016</v>
      </c>
      <c r="B8636" s="3">
        <v>3148148557</v>
      </c>
      <c r="C8636" s="2" t="s">
        <v>36412</v>
      </c>
      <c r="D8636" s="2" t="s">
        <v>1</v>
      </c>
      <c r="E8636" s="3" t="s">
        <v>2</v>
      </c>
      <c r="F8636" s="3">
        <v>30200</v>
      </c>
      <c r="G8636" s="3" t="str">
        <f t="shared" si="134"/>
        <v xml:space="preserve">대전 </v>
      </c>
      <c r="H8636" s="2" t="s">
        <v>36414</v>
      </c>
      <c r="I8636" s="2" t="s">
        <v>13</v>
      </c>
      <c r="J8636" s="2" t="s">
        <v>36413</v>
      </c>
    </row>
    <row r="8637" spans="1:10" x14ac:dyDescent="0.3">
      <c r="A8637" s="3">
        <v>13060</v>
      </c>
      <c r="B8637" s="3">
        <v>3148136901</v>
      </c>
      <c r="C8637" s="2" t="s">
        <v>36529</v>
      </c>
      <c r="D8637" s="2" t="s">
        <v>1</v>
      </c>
      <c r="E8637" s="3" t="s">
        <v>2</v>
      </c>
      <c r="F8637" s="3">
        <v>30200</v>
      </c>
      <c r="G8637" s="3" t="str">
        <f t="shared" si="134"/>
        <v xml:space="preserve">대전 </v>
      </c>
      <c r="H8637" s="2" t="s">
        <v>36531</v>
      </c>
      <c r="I8637" s="2" t="s">
        <v>75</v>
      </c>
      <c r="J8637" s="2" t="s">
        <v>36530</v>
      </c>
    </row>
    <row r="8638" spans="1:10" x14ac:dyDescent="0.3">
      <c r="A8638" s="3">
        <v>13061</v>
      </c>
      <c r="B8638" s="3">
        <v>3148187356</v>
      </c>
      <c r="C8638" s="2" t="s">
        <v>36532</v>
      </c>
      <c r="D8638" s="2" t="s">
        <v>1</v>
      </c>
      <c r="E8638" s="3" t="s">
        <v>2</v>
      </c>
      <c r="F8638" s="3">
        <v>30200</v>
      </c>
      <c r="G8638" s="3" t="str">
        <f t="shared" si="134"/>
        <v xml:space="preserve">대전 </v>
      </c>
      <c r="H8638" s="2" t="s">
        <v>4605</v>
      </c>
      <c r="I8638" s="2" t="s">
        <v>2176</v>
      </c>
      <c r="J8638" s="2" t="s">
        <v>36533</v>
      </c>
    </row>
    <row r="8639" spans="1:10" x14ac:dyDescent="0.3">
      <c r="A8639" s="3">
        <v>13111</v>
      </c>
      <c r="B8639" s="3">
        <v>3148123992</v>
      </c>
      <c r="C8639" s="2" t="s">
        <v>36667</v>
      </c>
      <c r="D8639" s="2" t="s">
        <v>325</v>
      </c>
      <c r="E8639" s="3" t="s">
        <v>326</v>
      </c>
      <c r="F8639" s="3">
        <v>30230</v>
      </c>
      <c r="G8639" s="3" t="str">
        <f t="shared" si="134"/>
        <v xml:space="preserve">대전 </v>
      </c>
      <c r="H8639" s="2" t="s">
        <v>6402</v>
      </c>
      <c r="I8639" s="2" t="s">
        <v>688</v>
      </c>
      <c r="J8639" s="2" t="s">
        <v>36668</v>
      </c>
    </row>
    <row r="8640" spans="1:10" x14ac:dyDescent="0.3">
      <c r="A8640" s="3">
        <v>13148</v>
      </c>
      <c r="B8640" s="3">
        <v>3063562639</v>
      </c>
      <c r="C8640" s="2" t="s">
        <v>36767</v>
      </c>
      <c r="D8640" s="2" t="s">
        <v>1</v>
      </c>
      <c r="E8640" s="3" t="s">
        <v>2</v>
      </c>
      <c r="F8640" s="3">
        <v>30230</v>
      </c>
      <c r="G8640" s="3" t="str">
        <f t="shared" si="134"/>
        <v xml:space="preserve">대전 </v>
      </c>
      <c r="H8640" s="2" t="s">
        <v>36769</v>
      </c>
      <c r="I8640" s="2" t="s">
        <v>264</v>
      </c>
      <c r="J8640" s="2" t="s">
        <v>36768</v>
      </c>
    </row>
    <row r="8641" spans="1:10" x14ac:dyDescent="0.3">
      <c r="A8641" s="3">
        <v>13150</v>
      </c>
      <c r="B8641" s="3">
        <v>3148123158</v>
      </c>
      <c r="C8641" s="2" t="s">
        <v>36773</v>
      </c>
      <c r="D8641" s="2" t="s">
        <v>1</v>
      </c>
      <c r="E8641" s="3" t="s">
        <v>2</v>
      </c>
      <c r="F8641" s="3">
        <v>30200</v>
      </c>
      <c r="G8641" s="3" t="str">
        <f t="shared" si="134"/>
        <v xml:space="preserve">대전 </v>
      </c>
      <c r="H8641" s="2" t="s">
        <v>36775</v>
      </c>
      <c r="I8641" s="2" t="s">
        <v>154</v>
      </c>
      <c r="J8641" s="2" t="s">
        <v>36774</v>
      </c>
    </row>
    <row r="8642" spans="1:10" x14ac:dyDescent="0.3">
      <c r="A8642" s="3">
        <v>13209</v>
      </c>
      <c r="B8642" s="3">
        <v>1198177933</v>
      </c>
      <c r="C8642" s="2" t="s">
        <v>36925</v>
      </c>
      <c r="D8642" s="2" t="s">
        <v>1</v>
      </c>
      <c r="E8642" s="3" t="s">
        <v>2</v>
      </c>
      <c r="F8642" s="3">
        <v>30200</v>
      </c>
      <c r="G8642" s="3" t="str">
        <f t="shared" si="134"/>
        <v xml:space="preserve">대전 </v>
      </c>
      <c r="H8642" s="2" t="s">
        <v>36927</v>
      </c>
      <c r="I8642" s="2" t="s">
        <v>17351</v>
      </c>
      <c r="J8642" s="2" t="s">
        <v>36926</v>
      </c>
    </row>
    <row r="8643" spans="1:10" x14ac:dyDescent="0.3">
      <c r="A8643" s="3">
        <v>13259</v>
      </c>
      <c r="B8643" s="3">
        <v>3148199060</v>
      </c>
      <c r="C8643" s="2" t="s">
        <v>37059</v>
      </c>
      <c r="D8643" s="2" t="s">
        <v>1</v>
      </c>
      <c r="E8643" s="3" t="s">
        <v>2</v>
      </c>
      <c r="F8643" s="3">
        <v>30200</v>
      </c>
      <c r="G8643" s="3" t="str">
        <f t="shared" ref="G8643:G8706" si="135">LEFT(H8643,3)</f>
        <v xml:space="preserve">대전 </v>
      </c>
      <c r="H8643" s="2" t="s">
        <v>37061</v>
      </c>
      <c r="I8643" s="2" t="s">
        <v>260</v>
      </c>
      <c r="J8643" s="2" t="s">
        <v>37060</v>
      </c>
    </row>
    <row r="8644" spans="1:10" x14ac:dyDescent="0.3">
      <c r="A8644" s="3">
        <v>13299</v>
      </c>
      <c r="B8644" s="3">
        <v>3148118771</v>
      </c>
      <c r="C8644" s="2" t="s">
        <v>37175</v>
      </c>
      <c r="D8644" s="2" t="s">
        <v>1</v>
      </c>
      <c r="E8644" s="3" t="s">
        <v>2</v>
      </c>
      <c r="F8644" s="3">
        <v>30200</v>
      </c>
      <c r="G8644" s="3" t="str">
        <f t="shared" si="135"/>
        <v xml:space="preserve">대전 </v>
      </c>
      <c r="H8644" s="2" t="s">
        <v>4605</v>
      </c>
      <c r="I8644" s="2" t="s">
        <v>5713</v>
      </c>
      <c r="J8644" s="2" t="s">
        <v>37176</v>
      </c>
    </row>
    <row r="8645" spans="1:10" x14ac:dyDescent="0.3">
      <c r="A8645" s="3">
        <v>13300</v>
      </c>
      <c r="B8645" s="3">
        <v>3148120879</v>
      </c>
      <c r="C8645" s="2" t="s">
        <v>37177</v>
      </c>
      <c r="D8645" s="2" t="s">
        <v>1</v>
      </c>
      <c r="E8645" s="3" t="s">
        <v>2</v>
      </c>
      <c r="F8645" s="3">
        <v>30230</v>
      </c>
      <c r="G8645" s="3" t="str">
        <f t="shared" si="135"/>
        <v xml:space="preserve">대전 </v>
      </c>
      <c r="H8645" s="2" t="s">
        <v>37179</v>
      </c>
      <c r="I8645" s="2" t="s">
        <v>4256</v>
      </c>
      <c r="J8645" s="2" t="s">
        <v>37178</v>
      </c>
    </row>
    <row r="8646" spans="1:10" x14ac:dyDescent="0.3">
      <c r="A8646" s="3">
        <v>13301</v>
      </c>
      <c r="B8646" s="3">
        <v>3148126932</v>
      </c>
      <c r="C8646" s="2" t="s">
        <v>37180</v>
      </c>
      <c r="D8646" s="2" t="s">
        <v>471</v>
      </c>
      <c r="E8646" s="3" t="s">
        <v>2</v>
      </c>
      <c r="F8646" s="3">
        <v>30200</v>
      </c>
      <c r="G8646" s="3" t="str">
        <f t="shared" si="135"/>
        <v xml:space="preserve">대전 </v>
      </c>
      <c r="H8646" s="2" t="s">
        <v>37182</v>
      </c>
      <c r="I8646" s="2" t="s">
        <v>1328</v>
      </c>
      <c r="J8646" s="2" t="s">
        <v>37181</v>
      </c>
    </row>
    <row r="8647" spans="1:10" x14ac:dyDescent="0.3">
      <c r="A8647" s="3">
        <v>13302</v>
      </c>
      <c r="B8647" s="3">
        <v>3148132827</v>
      </c>
      <c r="C8647" s="2" t="s">
        <v>37183</v>
      </c>
      <c r="D8647" s="2" t="s">
        <v>1</v>
      </c>
      <c r="E8647" s="3" t="s">
        <v>2</v>
      </c>
      <c r="F8647" s="3">
        <v>30170</v>
      </c>
      <c r="G8647" s="3" t="str">
        <f t="shared" si="135"/>
        <v xml:space="preserve">대전 </v>
      </c>
      <c r="H8647" s="2" t="s">
        <v>37185</v>
      </c>
      <c r="I8647" s="2" t="s">
        <v>1328</v>
      </c>
      <c r="J8647" s="2" t="s">
        <v>37184</v>
      </c>
    </row>
    <row r="8648" spans="1:10" x14ac:dyDescent="0.3">
      <c r="A8648" s="3">
        <v>13325</v>
      </c>
      <c r="B8648" s="3">
        <v>3148629287</v>
      </c>
      <c r="C8648" s="2" t="s">
        <v>37244</v>
      </c>
      <c r="D8648" s="2" t="s">
        <v>1</v>
      </c>
      <c r="E8648" s="3" t="s">
        <v>2</v>
      </c>
      <c r="F8648" s="3">
        <v>30200</v>
      </c>
      <c r="G8648" s="3" t="str">
        <f t="shared" si="135"/>
        <v xml:space="preserve">대전 </v>
      </c>
      <c r="H8648" s="2" t="s">
        <v>4100</v>
      </c>
      <c r="I8648" s="2" t="s">
        <v>51</v>
      </c>
      <c r="J8648" s="2" t="s">
        <v>37245</v>
      </c>
    </row>
    <row r="8649" spans="1:10" x14ac:dyDescent="0.3">
      <c r="A8649" s="3">
        <v>13535</v>
      </c>
      <c r="B8649" s="3">
        <v>3148123560</v>
      </c>
      <c r="C8649" s="2" t="s">
        <v>37815</v>
      </c>
      <c r="D8649" s="2" t="s">
        <v>1</v>
      </c>
      <c r="E8649" s="3" t="s">
        <v>2</v>
      </c>
      <c r="F8649" s="3">
        <v>30200</v>
      </c>
      <c r="G8649" s="3" t="str">
        <f t="shared" si="135"/>
        <v xml:space="preserve">대전 </v>
      </c>
      <c r="H8649" s="2" t="s">
        <v>37817</v>
      </c>
      <c r="I8649" s="2" t="s">
        <v>13</v>
      </c>
      <c r="J8649" s="2" t="s">
        <v>37816</v>
      </c>
    </row>
    <row r="8650" spans="1:10" x14ac:dyDescent="0.3">
      <c r="A8650" s="3">
        <v>13965</v>
      </c>
      <c r="B8650" s="3">
        <v>3058129032</v>
      </c>
      <c r="C8650" s="2" t="s">
        <v>38940</v>
      </c>
      <c r="D8650" s="2" t="s">
        <v>1</v>
      </c>
      <c r="E8650" s="3" t="s">
        <v>2</v>
      </c>
      <c r="F8650" s="3">
        <v>30140</v>
      </c>
      <c r="G8650" s="3" t="str">
        <f t="shared" si="135"/>
        <v xml:space="preserve">대전 </v>
      </c>
      <c r="H8650" s="2" t="s">
        <v>38942</v>
      </c>
      <c r="I8650" s="2" t="s">
        <v>4072</v>
      </c>
      <c r="J8650" s="2" t="s">
        <v>38941</v>
      </c>
    </row>
    <row r="8651" spans="1:10" x14ac:dyDescent="0.3">
      <c r="A8651" s="3">
        <v>13966</v>
      </c>
      <c r="B8651" s="3">
        <v>3148114023</v>
      </c>
      <c r="C8651" s="2" t="s">
        <v>38943</v>
      </c>
      <c r="D8651" s="2" t="s">
        <v>1</v>
      </c>
      <c r="E8651" s="3" t="s">
        <v>2</v>
      </c>
      <c r="F8651" s="3">
        <v>30200</v>
      </c>
      <c r="G8651" s="3" t="str">
        <f t="shared" si="135"/>
        <v xml:space="preserve">대전 </v>
      </c>
      <c r="H8651" s="2" t="s">
        <v>38945</v>
      </c>
      <c r="I8651" s="2" t="s">
        <v>1328</v>
      </c>
      <c r="J8651" s="2" t="s">
        <v>38944</v>
      </c>
    </row>
    <row r="8652" spans="1:10" x14ac:dyDescent="0.3">
      <c r="A8652" s="3">
        <v>14043</v>
      </c>
      <c r="B8652" s="3">
        <v>3148133525</v>
      </c>
      <c r="C8652" s="2" t="s">
        <v>39155</v>
      </c>
      <c r="D8652" s="2" t="s">
        <v>1</v>
      </c>
      <c r="E8652" s="3" t="s">
        <v>2</v>
      </c>
      <c r="F8652" s="3">
        <v>30230</v>
      </c>
      <c r="G8652" s="3" t="str">
        <f t="shared" si="135"/>
        <v xml:space="preserve">대전 </v>
      </c>
      <c r="H8652" s="2" t="s">
        <v>39157</v>
      </c>
      <c r="I8652" s="2" t="s">
        <v>557</v>
      </c>
      <c r="J8652" s="2" t="s">
        <v>39156</v>
      </c>
    </row>
    <row r="8653" spans="1:10" x14ac:dyDescent="0.3">
      <c r="A8653" s="3">
        <v>14110</v>
      </c>
      <c r="B8653" s="3">
        <v>3148121219</v>
      </c>
      <c r="C8653" s="2" t="s">
        <v>39343</v>
      </c>
      <c r="D8653" s="2" t="s">
        <v>1</v>
      </c>
      <c r="E8653" s="3" t="s">
        <v>2</v>
      </c>
      <c r="F8653" s="3">
        <v>30200</v>
      </c>
      <c r="G8653" s="3" t="str">
        <f t="shared" si="135"/>
        <v xml:space="preserve">대전 </v>
      </c>
      <c r="H8653" s="2" t="s">
        <v>39345</v>
      </c>
      <c r="I8653" s="2" t="s">
        <v>1947</v>
      </c>
      <c r="J8653" s="2" t="s">
        <v>39344</v>
      </c>
    </row>
    <row r="8654" spans="1:10" x14ac:dyDescent="0.3">
      <c r="A8654" s="3">
        <v>14111</v>
      </c>
      <c r="B8654" s="3">
        <v>3148149032</v>
      </c>
      <c r="C8654" s="2" t="s">
        <v>39346</v>
      </c>
      <c r="D8654" s="2" t="s">
        <v>471</v>
      </c>
      <c r="E8654" s="3" t="s">
        <v>2</v>
      </c>
      <c r="F8654" s="3">
        <v>30200</v>
      </c>
      <c r="G8654" s="3" t="str">
        <f t="shared" si="135"/>
        <v xml:space="preserve">대전 </v>
      </c>
      <c r="H8654" s="2" t="s">
        <v>39348</v>
      </c>
      <c r="I8654" s="2" t="s">
        <v>5030</v>
      </c>
      <c r="J8654" s="2" t="s">
        <v>39347</v>
      </c>
    </row>
    <row r="8655" spans="1:10" x14ac:dyDescent="0.3">
      <c r="A8655" s="3">
        <v>14194</v>
      </c>
      <c r="B8655" s="3">
        <v>3148164315</v>
      </c>
      <c r="C8655" s="2" t="s">
        <v>7715</v>
      </c>
      <c r="D8655" s="2" t="s">
        <v>1</v>
      </c>
      <c r="E8655" s="3" t="s">
        <v>2</v>
      </c>
      <c r="F8655" s="3">
        <v>30200</v>
      </c>
      <c r="G8655" s="3" t="str">
        <f t="shared" si="135"/>
        <v xml:space="preserve">대전 </v>
      </c>
      <c r="H8655" s="2" t="s">
        <v>39576</v>
      </c>
      <c r="I8655" s="2" t="s">
        <v>423</v>
      </c>
      <c r="J8655" s="2" t="s">
        <v>39575</v>
      </c>
    </row>
    <row r="8656" spans="1:10" x14ac:dyDescent="0.3">
      <c r="A8656" s="3">
        <v>14349</v>
      </c>
      <c r="B8656" s="3">
        <v>3058125583</v>
      </c>
      <c r="C8656" s="2" t="s">
        <v>39982</v>
      </c>
      <c r="D8656" s="2" t="s">
        <v>1</v>
      </c>
      <c r="E8656" s="3" t="s">
        <v>2</v>
      </c>
      <c r="F8656" s="3">
        <v>30140</v>
      </c>
      <c r="G8656" s="3" t="str">
        <f t="shared" si="135"/>
        <v xml:space="preserve">대전 </v>
      </c>
      <c r="H8656" s="2" t="s">
        <v>39984</v>
      </c>
      <c r="I8656" s="2" t="s">
        <v>3622</v>
      </c>
      <c r="J8656" s="2" t="s">
        <v>39983</v>
      </c>
    </row>
    <row r="8657" spans="1:10" x14ac:dyDescent="0.3">
      <c r="A8657" s="3">
        <v>14354</v>
      </c>
      <c r="B8657" s="3">
        <v>3148178745</v>
      </c>
      <c r="C8657" s="2" t="s">
        <v>39997</v>
      </c>
      <c r="D8657" s="2" t="s">
        <v>1</v>
      </c>
      <c r="E8657" s="3" t="s">
        <v>2</v>
      </c>
      <c r="F8657" s="3">
        <v>30200</v>
      </c>
      <c r="G8657" s="3" t="str">
        <f t="shared" si="135"/>
        <v xml:space="preserve">대전 </v>
      </c>
      <c r="H8657" s="2" t="s">
        <v>15347</v>
      </c>
      <c r="I8657" s="2" t="s">
        <v>202</v>
      </c>
      <c r="J8657" s="2" t="s">
        <v>39998</v>
      </c>
    </row>
    <row r="8658" spans="1:10" x14ac:dyDescent="0.3">
      <c r="A8658" s="3">
        <v>14400</v>
      </c>
      <c r="B8658" s="3">
        <v>3148176989</v>
      </c>
      <c r="C8658" s="2" t="s">
        <v>40114</v>
      </c>
      <c r="D8658" s="2" t="s">
        <v>1</v>
      </c>
      <c r="E8658" s="3" t="s">
        <v>2</v>
      </c>
      <c r="F8658" s="3">
        <v>30200</v>
      </c>
      <c r="G8658" s="3" t="str">
        <f t="shared" si="135"/>
        <v xml:space="preserve">대전 </v>
      </c>
      <c r="H8658" s="2" t="s">
        <v>40116</v>
      </c>
      <c r="I8658" s="2" t="s">
        <v>386</v>
      </c>
      <c r="J8658" s="2" t="s">
        <v>40115</v>
      </c>
    </row>
    <row r="8659" spans="1:10" x14ac:dyDescent="0.3">
      <c r="A8659" s="3">
        <v>14470</v>
      </c>
      <c r="B8659" s="3">
        <v>3068113566</v>
      </c>
      <c r="C8659" s="2" t="s">
        <v>4205</v>
      </c>
      <c r="D8659" s="2" t="s">
        <v>132</v>
      </c>
      <c r="E8659" s="3" t="s">
        <v>133</v>
      </c>
      <c r="F8659" s="3">
        <v>30230</v>
      </c>
      <c r="G8659" s="3" t="str">
        <f t="shared" si="135"/>
        <v xml:space="preserve">대전 </v>
      </c>
      <c r="H8659" s="2" t="s">
        <v>40297</v>
      </c>
      <c r="I8659" s="2" t="s">
        <v>214</v>
      </c>
      <c r="J8659" s="2" t="s">
        <v>40296</v>
      </c>
    </row>
    <row r="8660" spans="1:10" x14ac:dyDescent="0.3">
      <c r="A8660" s="3">
        <v>14691</v>
      </c>
      <c r="B8660" s="3">
        <v>3148193649</v>
      </c>
      <c r="C8660" s="2" t="s">
        <v>40890</v>
      </c>
      <c r="D8660" s="2" t="s">
        <v>895</v>
      </c>
      <c r="E8660" s="3" t="s">
        <v>896</v>
      </c>
      <c r="F8660" s="3">
        <v>30230</v>
      </c>
      <c r="G8660" s="3" t="str">
        <f t="shared" si="135"/>
        <v xml:space="preserve">대전 </v>
      </c>
      <c r="H8660" s="2" t="s">
        <v>40892</v>
      </c>
      <c r="I8660" s="2" t="s">
        <v>1411</v>
      </c>
      <c r="J8660" s="2" t="s">
        <v>40891</v>
      </c>
    </row>
    <row r="8661" spans="1:10" x14ac:dyDescent="0.3">
      <c r="A8661" s="3">
        <v>14769</v>
      </c>
      <c r="B8661" s="3">
        <v>3068130769</v>
      </c>
      <c r="C8661" s="2" t="s">
        <v>41103</v>
      </c>
      <c r="D8661" s="2" t="s">
        <v>1</v>
      </c>
      <c r="E8661" s="3" t="s">
        <v>2</v>
      </c>
      <c r="F8661" s="3">
        <v>30200</v>
      </c>
      <c r="G8661" s="3" t="str">
        <f t="shared" si="135"/>
        <v xml:space="preserve">대전 </v>
      </c>
      <c r="H8661" s="2" t="s">
        <v>4605</v>
      </c>
      <c r="I8661" s="2" t="s">
        <v>1310</v>
      </c>
      <c r="J8661" s="2" t="s">
        <v>41104</v>
      </c>
    </row>
    <row r="8662" spans="1:10" x14ac:dyDescent="0.3">
      <c r="A8662" s="3">
        <v>14802</v>
      </c>
      <c r="B8662" s="3">
        <v>3148130436</v>
      </c>
      <c r="C8662" s="2" t="s">
        <v>41192</v>
      </c>
      <c r="D8662" s="2" t="s">
        <v>1</v>
      </c>
      <c r="E8662" s="3" t="s">
        <v>2</v>
      </c>
      <c r="F8662" s="3">
        <v>30110</v>
      </c>
      <c r="G8662" s="3" t="str">
        <f t="shared" si="135"/>
        <v xml:space="preserve">대전 </v>
      </c>
      <c r="H8662" s="2" t="s">
        <v>41194</v>
      </c>
      <c r="I8662" s="2" t="s">
        <v>5</v>
      </c>
      <c r="J8662" s="2" t="s">
        <v>41193</v>
      </c>
    </row>
    <row r="8663" spans="1:10" x14ac:dyDescent="0.3">
      <c r="A8663" s="3">
        <v>14803</v>
      </c>
      <c r="B8663" s="3">
        <v>3148151765</v>
      </c>
      <c r="C8663" s="2" t="s">
        <v>41195</v>
      </c>
      <c r="D8663" s="2" t="s">
        <v>1</v>
      </c>
      <c r="E8663" s="3" t="s">
        <v>2</v>
      </c>
      <c r="F8663" s="3">
        <v>30200</v>
      </c>
      <c r="G8663" s="3" t="str">
        <f t="shared" si="135"/>
        <v xml:space="preserve">대전 </v>
      </c>
      <c r="H8663" s="2" t="s">
        <v>41197</v>
      </c>
      <c r="I8663" s="2" t="s">
        <v>1024</v>
      </c>
      <c r="J8663" s="2" t="s">
        <v>41196</v>
      </c>
    </row>
    <row r="8664" spans="1:10" x14ac:dyDescent="0.3">
      <c r="A8664" s="3">
        <v>14804</v>
      </c>
      <c r="B8664" s="3">
        <v>3148168363</v>
      </c>
      <c r="C8664" s="2" t="s">
        <v>41198</v>
      </c>
      <c r="D8664" s="2" t="s">
        <v>1</v>
      </c>
      <c r="E8664" s="3" t="s">
        <v>2</v>
      </c>
      <c r="F8664" s="3">
        <v>30200</v>
      </c>
      <c r="G8664" s="3" t="str">
        <f t="shared" si="135"/>
        <v xml:space="preserve">대전 </v>
      </c>
      <c r="H8664" s="2" t="s">
        <v>41200</v>
      </c>
      <c r="I8664" s="2" t="s">
        <v>393</v>
      </c>
      <c r="J8664" s="2" t="s">
        <v>41199</v>
      </c>
    </row>
    <row r="8665" spans="1:10" x14ac:dyDescent="0.3">
      <c r="A8665" s="3">
        <v>14886</v>
      </c>
      <c r="B8665" s="3">
        <v>3148126039</v>
      </c>
      <c r="C8665" s="2" t="s">
        <v>12752</v>
      </c>
      <c r="D8665" s="2" t="s">
        <v>325</v>
      </c>
      <c r="E8665" s="3" t="s">
        <v>326</v>
      </c>
      <c r="F8665" s="3">
        <v>30200</v>
      </c>
      <c r="G8665" s="3" t="str">
        <f t="shared" si="135"/>
        <v xml:space="preserve">대전 </v>
      </c>
      <c r="H8665" s="2" t="s">
        <v>41403</v>
      </c>
      <c r="I8665" s="2" t="s">
        <v>13</v>
      </c>
      <c r="J8665" s="2" t="s">
        <v>41402</v>
      </c>
    </row>
    <row r="8666" spans="1:10" x14ac:dyDescent="0.3">
      <c r="A8666" s="3">
        <v>14983</v>
      </c>
      <c r="B8666" s="3">
        <v>3148118956</v>
      </c>
      <c r="C8666" s="2" t="s">
        <v>41656</v>
      </c>
      <c r="D8666" s="2" t="s">
        <v>1</v>
      </c>
      <c r="E8666" s="3" t="s">
        <v>2</v>
      </c>
      <c r="F8666" s="3">
        <v>30200</v>
      </c>
      <c r="G8666" s="3" t="str">
        <f t="shared" si="135"/>
        <v xml:space="preserve">대전 </v>
      </c>
      <c r="H8666" s="2" t="s">
        <v>41658</v>
      </c>
      <c r="I8666" s="2" t="s">
        <v>1079</v>
      </c>
      <c r="J8666" s="2" t="s">
        <v>41657</v>
      </c>
    </row>
    <row r="8667" spans="1:10" x14ac:dyDescent="0.3">
      <c r="A8667" s="3">
        <v>15040</v>
      </c>
      <c r="B8667" s="3">
        <v>3058167225</v>
      </c>
      <c r="C8667" s="2" t="s">
        <v>41815</v>
      </c>
      <c r="D8667" s="2" t="s">
        <v>1</v>
      </c>
      <c r="E8667" s="3" t="s">
        <v>2</v>
      </c>
      <c r="F8667" s="3">
        <v>30200</v>
      </c>
      <c r="G8667" s="3" t="str">
        <f t="shared" si="135"/>
        <v xml:space="preserve">대전 </v>
      </c>
      <c r="H8667" s="2" t="s">
        <v>41817</v>
      </c>
      <c r="I8667" s="2" t="s">
        <v>117</v>
      </c>
      <c r="J8667" s="2" t="s">
        <v>41816</v>
      </c>
    </row>
    <row r="8668" spans="1:10" x14ac:dyDescent="0.3">
      <c r="A8668" s="3">
        <v>15041</v>
      </c>
      <c r="B8668" s="3">
        <v>3148137104</v>
      </c>
      <c r="C8668" s="2" t="s">
        <v>41818</v>
      </c>
      <c r="D8668" s="2" t="s">
        <v>1</v>
      </c>
      <c r="E8668" s="3" t="s">
        <v>2</v>
      </c>
      <c r="F8668" s="3">
        <v>30200</v>
      </c>
      <c r="G8668" s="3" t="str">
        <f t="shared" si="135"/>
        <v xml:space="preserve">대전 </v>
      </c>
      <c r="H8668" s="2" t="s">
        <v>41820</v>
      </c>
      <c r="I8668" s="2" t="s">
        <v>1411</v>
      </c>
      <c r="J8668" s="2" t="s">
        <v>41819</v>
      </c>
    </row>
    <row r="8669" spans="1:10" x14ac:dyDescent="0.3">
      <c r="A8669" s="3">
        <v>15042</v>
      </c>
      <c r="B8669" s="3">
        <v>3148171266</v>
      </c>
      <c r="C8669" s="2" t="s">
        <v>41821</v>
      </c>
      <c r="D8669" s="2" t="s">
        <v>1</v>
      </c>
      <c r="E8669" s="3" t="s">
        <v>2</v>
      </c>
      <c r="F8669" s="3">
        <v>30230</v>
      </c>
      <c r="G8669" s="3" t="str">
        <f t="shared" si="135"/>
        <v xml:space="preserve">대전 </v>
      </c>
      <c r="H8669" s="2" t="s">
        <v>41823</v>
      </c>
      <c r="I8669" s="2" t="s">
        <v>5475</v>
      </c>
      <c r="J8669" s="2" t="s">
        <v>41822</v>
      </c>
    </row>
    <row r="8670" spans="1:10" x14ac:dyDescent="0.3">
      <c r="A8670" s="3">
        <v>15074</v>
      </c>
      <c r="B8670" s="3">
        <v>3128130518</v>
      </c>
      <c r="C8670" s="2" t="s">
        <v>41907</v>
      </c>
      <c r="D8670" s="2" t="s">
        <v>1</v>
      </c>
      <c r="E8670" s="3" t="s">
        <v>2</v>
      </c>
      <c r="F8670" s="3">
        <v>30200</v>
      </c>
      <c r="G8670" s="3" t="str">
        <f t="shared" si="135"/>
        <v xml:space="preserve">대전 </v>
      </c>
      <c r="H8670" s="2" t="s">
        <v>41909</v>
      </c>
      <c r="I8670" s="2" t="s">
        <v>260</v>
      </c>
      <c r="J8670" s="2" t="s">
        <v>41908</v>
      </c>
    </row>
    <row r="8671" spans="1:10" x14ac:dyDescent="0.3">
      <c r="A8671" s="3">
        <v>15151</v>
      </c>
      <c r="B8671" s="3">
        <v>6218146248</v>
      </c>
      <c r="C8671" s="2" t="s">
        <v>42114</v>
      </c>
      <c r="D8671" s="2" t="s">
        <v>1</v>
      </c>
      <c r="E8671" s="3" t="s">
        <v>2</v>
      </c>
      <c r="F8671" s="3">
        <v>30170</v>
      </c>
      <c r="G8671" s="3" t="str">
        <f t="shared" si="135"/>
        <v xml:space="preserve">대전 </v>
      </c>
      <c r="H8671" s="2" t="s">
        <v>42116</v>
      </c>
      <c r="I8671" s="2" t="s">
        <v>5</v>
      </c>
      <c r="J8671" s="2" t="s">
        <v>42115</v>
      </c>
    </row>
    <row r="8672" spans="1:10" x14ac:dyDescent="0.3">
      <c r="A8672" s="3">
        <v>15175</v>
      </c>
      <c r="B8672" s="3">
        <v>3058170583</v>
      </c>
      <c r="C8672" s="2" t="s">
        <v>42176</v>
      </c>
      <c r="D8672" s="2" t="s">
        <v>1</v>
      </c>
      <c r="E8672" s="3" t="s">
        <v>2</v>
      </c>
      <c r="F8672" s="3">
        <v>30230</v>
      </c>
      <c r="G8672" s="3" t="str">
        <f t="shared" si="135"/>
        <v xml:space="preserve">대전 </v>
      </c>
      <c r="H8672" s="2" t="s">
        <v>1362</v>
      </c>
      <c r="I8672" s="2" t="s">
        <v>1813</v>
      </c>
      <c r="J8672" s="2" t="s">
        <v>42177</v>
      </c>
    </row>
    <row r="8673" spans="1:10" x14ac:dyDescent="0.3">
      <c r="A8673" s="3">
        <v>15177</v>
      </c>
      <c r="B8673" s="3">
        <v>3148196705</v>
      </c>
      <c r="C8673" s="2" t="s">
        <v>42181</v>
      </c>
      <c r="D8673" s="2" t="s">
        <v>1</v>
      </c>
      <c r="E8673" s="3" t="s">
        <v>2</v>
      </c>
      <c r="F8673" s="3">
        <v>30170</v>
      </c>
      <c r="G8673" s="3" t="str">
        <f t="shared" si="135"/>
        <v xml:space="preserve">대전 </v>
      </c>
      <c r="H8673" s="2" t="s">
        <v>42182</v>
      </c>
      <c r="I8673" s="2" t="s">
        <v>5</v>
      </c>
      <c r="J8673" s="2" t="s">
        <v>30</v>
      </c>
    </row>
    <row r="8674" spans="1:10" x14ac:dyDescent="0.3">
      <c r="A8674" s="3">
        <v>15219</v>
      </c>
      <c r="B8674" s="3">
        <v>3148141501</v>
      </c>
      <c r="C8674" s="2" t="s">
        <v>42291</v>
      </c>
      <c r="D8674" s="2" t="s">
        <v>1</v>
      </c>
      <c r="E8674" s="3" t="s">
        <v>2</v>
      </c>
      <c r="F8674" s="3">
        <v>30200</v>
      </c>
      <c r="G8674" s="3" t="str">
        <f t="shared" si="135"/>
        <v xml:space="preserve">대전 </v>
      </c>
      <c r="H8674" s="2" t="s">
        <v>42293</v>
      </c>
      <c r="I8674" s="2" t="s">
        <v>5030</v>
      </c>
      <c r="J8674" s="2" t="s">
        <v>42292</v>
      </c>
    </row>
    <row r="8675" spans="1:10" x14ac:dyDescent="0.3">
      <c r="A8675" s="3">
        <v>15285</v>
      </c>
      <c r="B8675" s="3">
        <v>3058137658</v>
      </c>
      <c r="C8675" s="2" t="s">
        <v>42462</v>
      </c>
      <c r="D8675" s="2" t="s">
        <v>239</v>
      </c>
      <c r="E8675" s="3" t="s">
        <v>240</v>
      </c>
      <c r="F8675" s="3">
        <v>30200</v>
      </c>
      <c r="G8675" s="3" t="str">
        <f t="shared" si="135"/>
        <v xml:space="preserve">대전 </v>
      </c>
      <c r="H8675" s="2" t="s">
        <v>42464</v>
      </c>
      <c r="I8675" s="2" t="s">
        <v>71</v>
      </c>
      <c r="J8675" s="2" t="s">
        <v>42463</v>
      </c>
    </row>
    <row r="8676" spans="1:10" x14ac:dyDescent="0.3">
      <c r="A8676" s="3">
        <v>15323</v>
      </c>
      <c r="B8676" s="3">
        <v>3058142597</v>
      </c>
      <c r="C8676" s="2" t="s">
        <v>9505</v>
      </c>
      <c r="D8676" s="2" t="s">
        <v>1</v>
      </c>
      <c r="E8676" s="3" t="s">
        <v>2</v>
      </c>
      <c r="F8676" s="3">
        <v>30110</v>
      </c>
      <c r="G8676" s="3" t="str">
        <f t="shared" si="135"/>
        <v xml:space="preserve">대전 </v>
      </c>
      <c r="H8676" s="2" t="s">
        <v>42562</v>
      </c>
      <c r="I8676" s="2" t="s">
        <v>705</v>
      </c>
      <c r="J8676" s="2" t="s">
        <v>42561</v>
      </c>
    </row>
    <row r="8677" spans="1:10" x14ac:dyDescent="0.3">
      <c r="A8677" s="3">
        <v>15324</v>
      </c>
      <c r="B8677" s="3">
        <v>3068118106</v>
      </c>
      <c r="C8677" s="2" t="s">
        <v>42563</v>
      </c>
      <c r="D8677" s="2" t="s">
        <v>1</v>
      </c>
      <c r="E8677" s="3" t="s">
        <v>2</v>
      </c>
      <c r="F8677" s="3">
        <v>30230</v>
      </c>
      <c r="G8677" s="3" t="str">
        <f t="shared" si="135"/>
        <v xml:space="preserve">대전 </v>
      </c>
      <c r="H8677" s="2" t="s">
        <v>42565</v>
      </c>
      <c r="I8677" s="2" t="s">
        <v>6055</v>
      </c>
      <c r="J8677" s="2" t="s">
        <v>42564</v>
      </c>
    </row>
    <row r="8678" spans="1:10" x14ac:dyDescent="0.3">
      <c r="A8678" s="3">
        <v>15326</v>
      </c>
      <c r="B8678" s="3">
        <v>3148625786</v>
      </c>
      <c r="C8678" s="2" t="s">
        <v>42567</v>
      </c>
      <c r="D8678" s="2" t="s">
        <v>406</v>
      </c>
      <c r="E8678" s="3" t="s">
        <v>2</v>
      </c>
      <c r="F8678" s="3">
        <v>30200</v>
      </c>
      <c r="G8678" s="3" t="str">
        <f t="shared" si="135"/>
        <v xml:space="preserve">대전 </v>
      </c>
      <c r="H8678" s="2" t="s">
        <v>27241</v>
      </c>
      <c r="I8678" s="2" t="s">
        <v>1328</v>
      </c>
      <c r="J8678" s="2" t="s">
        <v>42568</v>
      </c>
    </row>
    <row r="8679" spans="1:10" x14ac:dyDescent="0.3">
      <c r="A8679" s="3">
        <v>15441</v>
      </c>
      <c r="B8679" s="3">
        <v>3148137410</v>
      </c>
      <c r="C8679" s="2" t="s">
        <v>42869</v>
      </c>
      <c r="D8679" s="2" t="s">
        <v>239</v>
      </c>
      <c r="E8679" s="3" t="s">
        <v>240</v>
      </c>
      <c r="F8679" s="3">
        <v>30200</v>
      </c>
      <c r="G8679" s="3" t="str">
        <f t="shared" si="135"/>
        <v xml:space="preserve">대전 </v>
      </c>
      <c r="H8679" s="2" t="s">
        <v>42871</v>
      </c>
      <c r="I8679" s="2" t="s">
        <v>772</v>
      </c>
      <c r="J8679" s="2" t="s">
        <v>42870</v>
      </c>
    </row>
    <row r="8680" spans="1:10" x14ac:dyDescent="0.3">
      <c r="A8680" s="3">
        <v>15553</v>
      </c>
      <c r="B8680" s="3">
        <v>3068132068</v>
      </c>
      <c r="C8680" s="2" t="s">
        <v>43182</v>
      </c>
      <c r="D8680" s="2" t="s">
        <v>1</v>
      </c>
      <c r="E8680" s="3" t="s">
        <v>2</v>
      </c>
      <c r="F8680" s="3">
        <v>30230</v>
      </c>
      <c r="G8680" s="3" t="str">
        <f t="shared" si="135"/>
        <v xml:space="preserve">대전 </v>
      </c>
      <c r="H8680" s="2" t="s">
        <v>43184</v>
      </c>
      <c r="I8680" s="2" t="s">
        <v>393</v>
      </c>
      <c r="J8680" s="2" t="s">
        <v>43183</v>
      </c>
    </row>
    <row r="8681" spans="1:10" x14ac:dyDescent="0.3">
      <c r="A8681" s="3">
        <v>15554</v>
      </c>
      <c r="B8681" s="3">
        <v>3148135732</v>
      </c>
      <c r="C8681" s="2" t="s">
        <v>43185</v>
      </c>
      <c r="D8681" s="2" t="s">
        <v>1</v>
      </c>
      <c r="E8681" s="3" t="s">
        <v>2</v>
      </c>
      <c r="F8681" s="3">
        <v>30200</v>
      </c>
      <c r="G8681" s="3" t="str">
        <f t="shared" si="135"/>
        <v xml:space="preserve">대전 </v>
      </c>
      <c r="H8681" s="2" t="s">
        <v>43187</v>
      </c>
      <c r="I8681" s="2" t="s">
        <v>210</v>
      </c>
      <c r="J8681" s="2" t="s">
        <v>43186</v>
      </c>
    </row>
    <row r="8682" spans="1:10" x14ac:dyDescent="0.3">
      <c r="A8682" s="3">
        <v>15628</v>
      </c>
      <c r="B8682" s="3">
        <v>3148123352</v>
      </c>
      <c r="C8682" s="2" t="s">
        <v>43383</v>
      </c>
      <c r="D8682" s="2" t="s">
        <v>1</v>
      </c>
      <c r="E8682" s="3" t="s">
        <v>2</v>
      </c>
      <c r="F8682" s="3">
        <v>30230</v>
      </c>
      <c r="G8682" s="3" t="str">
        <f t="shared" si="135"/>
        <v xml:space="preserve">대전 </v>
      </c>
      <c r="H8682" s="2" t="s">
        <v>43385</v>
      </c>
      <c r="I8682" s="2" t="s">
        <v>198</v>
      </c>
      <c r="J8682" s="2" t="s">
        <v>43384</v>
      </c>
    </row>
    <row r="8683" spans="1:10" x14ac:dyDescent="0.3">
      <c r="A8683" s="3">
        <v>15665</v>
      </c>
      <c r="B8683" s="3">
        <v>3148133087</v>
      </c>
      <c r="C8683" s="2" t="s">
        <v>43478</v>
      </c>
      <c r="D8683" s="2" t="s">
        <v>1</v>
      </c>
      <c r="E8683" s="3" t="s">
        <v>2</v>
      </c>
      <c r="F8683" s="3">
        <v>30200</v>
      </c>
      <c r="G8683" s="3" t="str">
        <f t="shared" si="135"/>
        <v xml:space="preserve">대전 </v>
      </c>
      <c r="H8683" s="2" t="s">
        <v>43480</v>
      </c>
      <c r="I8683" s="2" t="s">
        <v>643</v>
      </c>
      <c r="J8683" s="2" t="s">
        <v>43479</v>
      </c>
    </row>
    <row r="8684" spans="1:10" x14ac:dyDescent="0.3">
      <c r="A8684" s="3">
        <v>15734</v>
      </c>
      <c r="B8684" s="3">
        <v>3148129943</v>
      </c>
      <c r="C8684" s="2" t="s">
        <v>43660</v>
      </c>
      <c r="D8684" s="2" t="s">
        <v>1</v>
      </c>
      <c r="E8684" s="3" t="s">
        <v>2</v>
      </c>
      <c r="F8684" s="3">
        <v>30200</v>
      </c>
      <c r="G8684" s="3" t="str">
        <f t="shared" si="135"/>
        <v xml:space="preserve">대전 </v>
      </c>
      <c r="H8684" s="2" t="s">
        <v>43662</v>
      </c>
      <c r="I8684" s="2" t="s">
        <v>146</v>
      </c>
      <c r="J8684" s="2" t="s">
        <v>43661</v>
      </c>
    </row>
    <row r="8685" spans="1:10" x14ac:dyDescent="0.3">
      <c r="A8685" s="3">
        <v>15768</v>
      </c>
      <c r="B8685" s="3">
        <v>3058102144</v>
      </c>
      <c r="C8685" s="2" t="s">
        <v>43751</v>
      </c>
      <c r="D8685" s="2" t="s">
        <v>1</v>
      </c>
      <c r="E8685" s="3" t="s">
        <v>2</v>
      </c>
      <c r="F8685" s="3">
        <v>30200</v>
      </c>
      <c r="G8685" s="3" t="str">
        <f t="shared" si="135"/>
        <v xml:space="preserve">대전 </v>
      </c>
      <c r="H8685" s="2" t="s">
        <v>43753</v>
      </c>
      <c r="I8685" s="2" t="s">
        <v>3776</v>
      </c>
      <c r="J8685" s="2" t="s">
        <v>43752</v>
      </c>
    </row>
    <row r="8686" spans="1:10" x14ac:dyDescent="0.3">
      <c r="A8686" s="3">
        <v>15802</v>
      </c>
      <c r="B8686" s="3">
        <v>3078103872</v>
      </c>
      <c r="C8686" s="2" t="s">
        <v>43842</v>
      </c>
      <c r="D8686" s="2" t="s">
        <v>1</v>
      </c>
      <c r="E8686" s="3" t="s">
        <v>2</v>
      </c>
      <c r="F8686" s="3">
        <v>30200</v>
      </c>
      <c r="G8686" s="3" t="str">
        <f t="shared" si="135"/>
        <v xml:space="preserve">대전 </v>
      </c>
      <c r="H8686" s="2" t="s">
        <v>4605</v>
      </c>
      <c r="I8686" s="2" t="s">
        <v>764</v>
      </c>
      <c r="J8686" s="2" t="s">
        <v>43843</v>
      </c>
    </row>
    <row r="8687" spans="1:10" x14ac:dyDescent="0.3">
      <c r="A8687" s="3">
        <v>15897</v>
      </c>
      <c r="B8687" s="3">
        <v>3068135556</v>
      </c>
      <c r="C8687" s="2" t="s">
        <v>44090</v>
      </c>
      <c r="D8687" s="2" t="s">
        <v>1</v>
      </c>
      <c r="E8687" s="3" t="s">
        <v>2</v>
      </c>
      <c r="F8687" s="3">
        <v>30230</v>
      </c>
      <c r="G8687" s="3" t="str">
        <f t="shared" si="135"/>
        <v xml:space="preserve">대전 </v>
      </c>
      <c r="H8687" s="2" t="s">
        <v>44092</v>
      </c>
      <c r="I8687" s="2" t="s">
        <v>1194</v>
      </c>
      <c r="J8687" s="2" t="s">
        <v>44091</v>
      </c>
    </row>
    <row r="8688" spans="1:10" x14ac:dyDescent="0.3">
      <c r="A8688" s="3">
        <v>15937</v>
      </c>
      <c r="B8688" s="3">
        <v>3068102598</v>
      </c>
      <c r="C8688" s="2" t="s">
        <v>44203</v>
      </c>
      <c r="D8688" s="2" t="s">
        <v>132</v>
      </c>
      <c r="E8688" s="3" t="s">
        <v>133</v>
      </c>
      <c r="F8688" s="3">
        <v>30230</v>
      </c>
      <c r="G8688" s="3" t="str">
        <f t="shared" si="135"/>
        <v xml:space="preserve">대전 </v>
      </c>
      <c r="H8688" s="2" t="s">
        <v>44205</v>
      </c>
      <c r="I8688" s="2" t="s">
        <v>1838</v>
      </c>
      <c r="J8688" s="2" t="s">
        <v>44204</v>
      </c>
    </row>
    <row r="8689" spans="1:10" x14ac:dyDescent="0.3">
      <c r="A8689" s="3">
        <v>15986</v>
      </c>
      <c r="B8689" s="3">
        <v>3148180504</v>
      </c>
      <c r="C8689" s="2" t="s">
        <v>44333</v>
      </c>
      <c r="D8689" s="2" t="s">
        <v>1</v>
      </c>
      <c r="E8689" s="3" t="s">
        <v>2</v>
      </c>
      <c r="F8689" s="3">
        <v>30200</v>
      </c>
      <c r="G8689" s="3" t="str">
        <f t="shared" si="135"/>
        <v xml:space="preserve">대전 </v>
      </c>
      <c r="H8689" s="2" t="s">
        <v>44335</v>
      </c>
      <c r="I8689" s="2" t="s">
        <v>2040</v>
      </c>
      <c r="J8689" s="2" t="s">
        <v>44334</v>
      </c>
    </row>
    <row r="8690" spans="1:10" x14ac:dyDescent="0.3">
      <c r="A8690" s="3">
        <v>16256</v>
      </c>
      <c r="B8690" s="3">
        <v>3058612967</v>
      </c>
      <c r="C8690" s="2" t="s">
        <v>45051</v>
      </c>
      <c r="D8690" s="2" t="s">
        <v>1</v>
      </c>
      <c r="E8690" s="3" t="s">
        <v>2</v>
      </c>
      <c r="F8690" s="3">
        <v>30140</v>
      </c>
      <c r="G8690" s="3" t="str">
        <f t="shared" si="135"/>
        <v xml:space="preserve">대전 </v>
      </c>
      <c r="H8690" s="2" t="s">
        <v>45053</v>
      </c>
      <c r="I8690" s="2" t="s">
        <v>459</v>
      </c>
      <c r="J8690" s="2" t="s">
        <v>45052</v>
      </c>
    </row>
    <row r="8691" spans="1:10" x14ac:dyDescent="0.3">
      <c r="A8691" s="3">
        <v>16259</v>
      </c>
      <c r="B8691" s="3">
        <v>3148132147</v>
      </c>
      <c r="C8691" s="2" t="s">
        <v>45060</v>
      </c>
      <c r="D8691" s="2" t="s">
        <v>1</v>
      </c>
      <c r="E8691" s="3" t="s">
        <v>2</v>
      </c>
      <c r="F8691" s="3">
        <v>30170</v>
      </c>
      <c r="G8691" s="3" t="str">
        <f t="shared" si="135"/>
        <v xml:space="preserve">대전 </v>
      </c>
      <c r="H8691" s="2" t="s">
        <v>45062</v>
      </c>
      <c r="I8691" s="2" t="s">
        <v>13</v>
      </c>
      <c r="J8691" s="2" t="s">
        <v>45061</v>
      </c>
    </row>
    <row r="8692" spans="1:10" x14ac:dyDescent="0.3">
      <c r="A8692" s="3">
        <v>16274</v>
      </c>
      <c r="B8692" s="3">
        <v>1348147326</v>
      </c>
      <c r="C8692" s="2" t="s">
        <v>45099</v>
      </c>
      <c r="D8692" s="2" t="s">
        <v>1</v>
      </c>
      <c r="E8692" s="3" t="s">
        <v>2</v>
      </c>
      <c r="F8692" s="3">
        <v>30200</v>
      </c>
      <c r="G8692" s="3" t="str">
        <f t="shared" si="135"/>
        <v xml:space="preserve">대전 </v>
      </c>
      <c r="H8692" s="2" t="s">
        <v>45101</v>
      </c>
      <c r="I8692" s="2" t="s">
        <v>146</v>
      </c>
      <c r="J8692" s="2" t="s">
        <v>45100</v>
      </c>
    </row>
    <row r="8693" spans="1:10" x14ac:dyDescent="0.3">
      <c r="A8693" s="3">
        <v>16284</v>
      </c>
      <c r="B8693" s="3">
        <v>3068134770</v>
      </c>
      <c r="C8693" s="2" t="s">
        <v>45128</v>
      </c>
      <c r="D8693" s="2" t="s">
        <v>1</v>
      </c>
      <c r="E8693" s="3" t="s">
        <v>2</v>
      </c>
      <c r="F8693" s="3">
        <v>30230</v>
      </c>
      <c r="G8693" s="3" t="str">
        <f t="shared" si="135"/>
        <v xml:space="preserve">대전 </v>
      </c>
      <c r="H8693" s="2" t="s">
        <v>45130</v>
      </c>
      <c r="I8693" s="2" t="s">
        <v>612</v>
      </c>
      <c r="J8693" s="2" t="s">
        <v>45129</v>
      </c>
    </row>
    <row r="8694" spans="1:10" x14ac:dyDescent="0.3">
      <c r="A8694" s="3">
        <v>16287</v>
      </c>
      <c r="B8694" s="3">
        <v>3148116865</v>
      </c>
      <c r="C8694" s="2" t="s">
        <v>45137</v>
      </c>
      <c r="D8694" s="2" t="s">
        <v>1</v>
      </c>
      <c r="E8694" s="3" t="s">
        <v>2</v>
      </c>
      <c r="F8694" s="3">
        <v>30200</v>
      </c>
      <c r="G8694" s="3" t="str">
        <f t="shared" si="135"/>
        <v xml:space="preserve">대전 </v>
      </c>
      <c r="H8694" s="2" t="s">
        <v>6727</v>
      </c>
      <c r="I8694" s="2" t="s">
        <v>13</v>
      </c>
      <c r="J8694" s="2" t="s">
        <v>45138</v>
      </c>
    </row>
    <row r="8695" spans="1:10" x14ac:dyDescent="0.3">
      <c r="A8695" s="3">
        <v>16288</v>
      </c>
      <c r="B8695" s="3">
        <v>3148190583</v>
      </c>
      <c r="C8695" s="2" t="s">
        <v>45139</v>
      </c>
      <c r="D8695" s="2" t="s">
        <v>1</v>
      </c>
      <c r="E8695" s="3" t="s">
        <v>2</v>
      </c>
      <c r="F8695" s="3">
        <v>30200</v>
      </c>
      <c r="G8695" s="3" t="str">
        <f t="shared" si="135"/>
        <v xml:space="preserve">대전 </v>
      </c>
      <c r="H8695" s="2" t="s">
        <v>45141</v>
      </c>
      <c r="I8695" s="2" t="s">
        <v>13</v>
      </c>
      <c r="J8695" s="2" t="s">
        <v>45140</v>
      </c>
    </row>
    <row r="8696" spans="1:10" x14ac:dyDescent="0.3">
      <c r="A8696" s="3">
        <v>16357</v>
      </c>
      <c r="B8696" s="3">
        <v>3068119895</v>
      </c>
      <c r="C8696" s="2" t="s">
        <v>45328</v>
      </c>
      <c r="D8696" s="2" t="s">
        <v>1</v>
      </c>
      <c r="E8696" s="3" t="s">
        <v>2</v>
      </c>
      <c r="F8696" s="3">
        <v>30200</v>
      </c>
      <c r="G8696" s="3" t="str">
        <f t="shared" si="135"/>
        <v xml:space="preserve">대전 </v>
      </c>
      <c r="H8696" s="2" t="s">
        <v>45330</v>
      </c>
      <c r="I8696" s="2" t="s">
        <v>3776</v>
      </c>
      <c r="J8696" s="2" t="s">
        <v>45329</v>
      </c>
    </row>
    <row r="8697" spans="1:10" x14ac:dyDescent="0.3">
      <c r="A8697" s="3">
        <v>16360</v>
      </c>
      <c r="B8697" s="3">
        <v>3148123861</v>
      </c>
      <c r="C8697" s="2" t="s">
        <v>45337</v>
      </c>
      <c r="D8697" s="2" t="s">
        <v>1</v>
      </c>
      <c r="E8697" s="3" t="s">
        <v>2</v>
      </c>
      <c r="F8697" s="3">
        <v>30200</v>
      </c>
      <c r="G8697" s="3" t="str">
        <f t="shared" si="135"/>
        <v xml:space="preserve">대전 </v>
      </c>
      <c r="H8697" s="2" t="s">
        <v>45339</v>
      </c>
      <c r="I8697" s="2" t="s">
        <v>1210</v>
      </c>
      <c r="J8697" s="2" t="s">
        <v>45338</v>
      </c>
    </row>
    <row r="8698" spans="1:10" x14ac:dyDescent="0.3">
      <c r="A8698" s="3">
        <v>16388</v>
      </c>
      <c r="B8698" s="3">
        <v>3148133578</v>
      </c>
      <c r="C8698" s="2" t="s">
        <v>45416</v>
      </c>
      <c r="D8698" s="2" t="s">
        <v>1</v>
      </c>
      <c r="E8698" s="3" t="s">
        <v>2</v>
      </c>
      <c r="F8698" s="3">
        <v>30200</v>
      </c>
      <c r="G8698" s="3" t="str">
        <f t="shared" si="135"/>
        <v xml:space="preserve">대전 </v>
      </c>
      <c r="H8698" s="2" t="s">
        <v>45418</v>
      </c>
      <c r="I8698" s="2" t="s">
        <v>1328</v>
      </c>
      <c r="J8698" s="2" t="s">
        <v>45417</v>
      </c>
    </row>
    <row r="8699" spans="1:10" x14ac:dyDescent="0.3">
      <c r="A8699" s="3">
        <v>16449</v>
      </c>
      <c r="B8699" s="3">
        <v>3148145303</v>
      </c>
      <c r="C8699" s="2" t="s">
        <v>45579</v>
      </c>
      <c r="D8699" s="2" t="s">
        <v>1</v>
      </c>
      <c r="E8699" s="3" t="s">
        <v>2</v>
      </c>
      <c r="F8699" s="3">
        <v>30200</v>
      </c>
      <c r="G8699" s="3" t="str">
        <f t="shared" si="135"/>
        <v xml:space="preserve">대전 </v>
      </c>
      <c r="H8699" s="2" t="s">
        <v>45581</v>
      </c>
      <c r="I8699" s="2" t="s">
        <v>13</v>
      </c>
      <c r="J8699" s="2" t="s">
        <v>45580</v>
      </c>
    </row>
    <row r="8700" spans="1:10" x14ac:dyDescent="0.3">
      <c r="A8700" s="3">
        <v>16485</v>
      </c>
      <c r="B8700" s="3">
        <v>3148176709</v>
      </c>
      <c r="C8700" s="2" t="s">
        <v>37397</v>
      </c>
      <c r="D8700" s="2" t="s">
        <v>1</v>
      </c>
      <c r="E8700" s="3" t="s">
        <v>2</v>
      </c>
      <c r="F8700" s="3">
        <v>30170</v>
      </c>
      <c r="G8700" s="3" t="str">
        <f t="shared" si="135"/>
        <v xml:space="preserve">대전 </v>
      </c>
      <c r="H8700" s="2" t="s">
        <v>45677</v>
      </c>
      <c r="I8700" s="2" t="s">
        <v>512</v>
      </c>
      <c r="J8700" s="2" t="s">
        <v>45676</v>
      </c>
    </row>
    <row r="8701" spans="1:10" x14ac:dyDescent="0.3">
      <c r="A8701" s="3">
        <v>16519</v>
      </c>
      <c r="B8701" s="3">
        <v>3028108377</v>
      </c>
      <c r="C8701" s="2" t="s">
        <v>9551</v>
      </c>
      <c r="D8701" s="2" t="s">
        <v>1</v>
      </c>
      <c r="E8701" s="3" t="s">
        <v>2</v>
      </c>
      <c r="F8701" s="3">
        <v>30200</v>
      </c>
      <c r="G8701" s="3" t="str">
        <f t="shared" si="135"/>
        <v xml:space="preserve">대전 </v>
      </c>
      <c r="H8701" s="2" t="s">
        <v>45764</v>
      </c>
      <c r="I8701" s="2" t="s">
        <v>260</v>
      </c>
      <c r="J8701" s="2" t="s">
        <v>45763</v>
      </c>
    </row>
    <row r="8702" spans="1:10" x14ac:dyDescent="0.3">
      <c r="A8702" s="3">
        <v>16550</v>
      </c>
      <c r="B8702" s="3">
        <v>3028109338</v>
      </c>
      <c r="C8702" s="2" t="s">
        <v>45851</v>
      </c>
      <c r="D8702" s="2" t="s">
        <v>1</v>
      </c>
      <c r="E8702" s="3" t="s">
        <v>2</v>
      </c>
      <c r="F8702" s="3">
        <v>30230</v>
      </c>
      <c r="G8702" s="3" t="str">
        <f t="shared" si="135"/>
        <v xml:space="preserve">대전 </v>
      </c>
      <c r="H8702" s="2" t="s">
        <v>45853</v>
      </c>
      <c r="I8702" s="2" t="s">
        <v>1411</v>
      </c>
      <c r="J8702" s="2" t="s">
        <v>45852</v>
      </c>
    </row>
    <row r="8703" spans="1:10" x14ac:dyDescent="0.3">
      <c r="A8703" s="3">
        <v>16711</v>
      </c>
      <c r="B8703" s="3">
        <v>3058102538</v>
      </c>
      <c r="C8703" s="2" t="s">
        <v>46297</v>
      </c>
      <c r="D8703" s="2" t="s">
        <v>1</v>
      </c>
      <c r="E8703" s="3" t="s">
        <v>2</v>
      </c>
      <c r="F8703" s="3">
        <v>30140</v>
      </c>
      <c r="G8703" s="3" t="str">
        <f t="shared" si="135"/>
        <v xml:space="preserve">대전 </v>
      </c>
      <c r="H8703" s="2" t="s">
        <v>46299</v>
      </c>
      <c r="I8703" s="2" t="s">
        <v>568</v>
      </c>
      <c r="J8703" s="2" t="s">
        <v>46298</v>
      </c>
    </row>
    <row r="8704" spans="1:10" x14ac:dyDescent="0.3">
      <c r="A8704" s="3">
        <v>16712</v>
      </c>
      <c r="B8704" s="3">
        <v>3058169219</v>
      </c>
      <c r="C8704" s="2" t="s">
        <v>46300</v>
      </c>
      <c r="D8704" s="2" t="s">
        <v>1</v>
      </c>
      <c r="E8704" s="3" t="s">
        <v>2</v>
      </c>
      <c r="F8704" s="3">
        <v>30110</v>
      </c>
      <c r="G8704" s="3" t="str">
        <f t="shared" si="135"/>
        <v xml:space="preserve">대전 </v>
      </c>
      <c r="H8704" s="2" t="s">
        <v>46302</v>
      </c>
      <c r="I8704" s="2" t="s">
        <v>22557</v>
      </c>
      <c r="J8704" s="2" t="s">
        <v>46301</v>
      </c>
    </row>
    <row r="8705" spans="1:10" x14ac:dyDescent="0.3">
      <c r="A8705" s="3">
        <v>16842</v>
      </c>
      <c r="B8705" s="3">
        <v>3148143381</v>
      </c>
      <c r="C8705" s="2" t="s">
        <v>46645</v>
      </c>
      <c r="D8705" s="2" t="s">
        <v>1</v>
      </c>
      <c r="E8705" s="3" t="s">
        <v>2</v>
      </c>
      <c r="F8705" s="3">
        <v>30170</v>
      </c>
      <c r="G8705" s="3" t="str">
        <f t="shared" si="135"/>
        <v xml:space="preserve">대전 </v>
      </c>
      <c r="H8705" s="2" t="s">
        <v>46647</v>
      </c>
      <c r="I8705" s="2" t="s">
        <v>512</v>
      </c>
      <c r="J8705" s="2" t="s">
        <v>46646</v>
      </c>
    </row>
    <row r="8706" spans="1:10" x14ac:dyDescent="0.3">
      <c r="A8706" s="3">
        <v>16958</v>
      </c>
      <c r="B8706" s="3">
        <v>3058169204</v>
      </c>
      <c r="C8706" s="2" t="s">
        <v>11043</v>
      </c>
      <c r="D8706" s="2" t="s">
        <v>1</v>
      </c>
      <c r="E8706" s="3" t="s">
        <v>2</v>
      </c>
      <c r="F8706" s="3">
        <v>30230</v>
      </c>
      <c r="G8706" s="3" t="str">
        <f t="shared" si="135"/>
        <v xml:space="preserve">대전 </v>
      </c>
      <c r="H8706" s="2" t="s">
        <v>46954</v>
      </c>
      <c r="I8706" s="2" t="s">
        <v>176</v>
      </c>
      <c r="J8706" s="2" t="s">
        <v>46953</v>
      </c>
    </row>
    <row r="8707" spans="1:10" x14ac:dyDescent="0.3">
      <c r="A8707" s="3">
        <v>88</v>
      </c>
      <c r="B8707" s="3">
        <v>3148197965</v>
      </c>
      <c r="C8707" s="2" t="s">
        <v>329</v>
      </c>
      <c r="D8707" s="2" t="s">
        <v>1</v>
      </c>
      <c r="E8707" s="3" t="s">
        <v>2</v>
      </c>
      <c r="F8707" s="3">
        <v>30200</v>
      </c>
      <c r="G8707" s="3" t="str">
        <f t="shared" ref="G8707:G8770" si="136">LEFT(H8707,3)</f>
        <v>대전광</v>
      </c>
      <c r="H8707" s="2" t="s">
        <v>331</v>
      </c>
      <c r="I8707" s="2" t="s">
        <v>332</v>
      </c>
      <c r="J8707" s="2" t="s">
        <v>330</v>
      </c>
    </row>
    <row r="8708" spans="1:10" x14ac:dyDescent="0.3">
      <c r="A8708" s="3">
        <v>1108</v>
      </c>
      <c r="B8708" s="3">
        <v>3068112489</v>
      </c>
      <c r="C8708" s="2" t="s">
        <v>3493</v>
      </c>
      <c r="D8708" s="2" t="s">
        <v>1</v>
      </c>
      <c r="E8708" s="3" t="s">
        <v>2</v>
      </c>
      <c r="F8708" s="3">
        <v>30170</v>
      </c>
      <c r="G8708" s="3" t="str">
        <f t="shared" si="136"/>
        <v>대전광</v>
      </c>
      <c r="H8708" s="2" t="s">
        <v>3495</v>
      </c>
      <c r="I8708" s="2" t="s">
        <v>5</v>
      </c>
      <c r="J8708" s="2" t="s">
        <v>3494</v>
      </c>
    </row>
    <row r="8709" spans="1:10" x14ac:dyDescent="0.3">
      <c r="A8709" s="3">
        <v>1166</v>
      </c>
      <c r="B8709" s="3">
        <v>3178105431</v>
      </c>
      <c r="C8709" s="2" t="s">
        <v>3667</v>
      </c>
      <c r="D8709" s="2" t="s">
        <v>1</v>
      </c>
      <c r="E8709" s="3" t="s">
        <v>2</v>
      </c>
      <c r="F8709" s="3">
        <v>30200</v>
      </c>
      <c r="G8709" s="3" t="str">
        <f t="shared" si="136"/>
        <v>대전광</v>
      </c>
      <c r="H8709" s="2" t="s">
        <v>3669</v>
      </c>
      <c r="I8709" s="2" t="s">
        <v>3670</v>
      </c>
      <c r="J8709" s="2" t="s">
        <v>3668</v>
      </c>
    </row>
    <row r="8710" spans="1:10" x14ac:dyDescent="0.3">
      <c r="A8710" s="3">
        <v>1312</v>
      </c>
      <c r="B8710" s="3">
        <v>3148132996</v>
      </c>
      <c r="C8710" s="2" t="s">
        <v>4093</v>
      </c>
      <c r="D8710" s="2" t="s">
        <v>4094</v>
      </c>
      <c r="E8710" s="3" t="s">
        <v>4095</v>
      </c>
      <c r="F8710" s="3">
        <v>30200</v>
      </c>
      <c r="G8710" s="3" t="str">
        <f t="shared" si="136"/>
        <v>대전광</v>
      </c>
      <c r="H8710" s="2" t="s">
        <v>4097</v>
      </c>
      <c r="I8710" s="2" t="s">
        <v>1755</v>
      </c>
      <c r="J8710" s="2" t="s">
        <v>4096</v>
      </c>
    </row>
    <row r="8711" spans="1:10" x14ac:dyDescent="0.3">
      <c r="A8711" s="3">
        <v>1314</v>
      </c>
      <c r="B8711" s="3">
        <v>3148175146</v>
      </c>
      <c r="C8711" s="2" t="s">
        <v>4101</v>
      </c>
      <c r="D8711" s="2" t="s">
        <v>471</v>
      </c>
      <c r="E8711" s="3" t="s">
        <v>2</v>
      </c>
      <c r="F8711" s="3">
        <v>30200</v>
      </c>
      <c r="G8711" s="3" t="str">
        <f t="shared" si="136"/>
        <v>대전광</v>
      </c>
      <c r="H8711" s="2" t="s">
        <v>4103</v>
      </c>
      <c r="I8711" s="2" t="s">
        <v>1011</v>
      </c>
      <c r="J8711" s="2" t="s">
        <v>4102</v>
      </c>
    </row>
    <row r="8712" spans="1:10" x14ac:dyDescent="0.3">
      <c r="A8712" s="3">
        <v>1562</v>
      </c>
      <c r="B8712" s="3">
        <v>3148600408</v>
      </c>
      <c r="C8712" s="2" t="s">
        <v>4825</v>
      </c>
      <c r="D8712" s="2" t="s">
        <v>1796</v>
      </c>
      <c r="E8712" s="3" t="s">
        <v>4826</v>
      </c>
      <c r="F8712" s="3">
        <v>30200</v>
      </c>
      <c r="G8712" s="3" t="str">
        <f t="shared" si="136"/>
        <v>대전광</v>
      </c>
      <c r="H8712" s="2" t="s">
        <v>4828</v>
      </c>
      <c r="I8712" s="2" t="s">
        <v>176</v>
      </c>
      <c r="J8712" s="2" t="s">
        <v>4827</v>
      </c>
    </row>
    <row r="8713" spans="1:10" x14ac:dyDescent="0.3">
      <c r="A8713" s="3">
        <v>1594</v>
      </c>
      <c r="B8713" s="3">
        <v>1358113663</v>
      </c>
      <c r="C8713" s="2" t="s">
        <v>4920</v>
      </c>
      <c r="D8713" s="2" t="s">
        <v>1</v>
      </c>
      <c r="E8713" s="3" t="s">
        <v>2</v>
      </c>
      <c r="F8713" s="3">
        <v>30200</v>
      </c>
      <c r="G8713" s="3" t="str">
        <f t="shared" si="136"/>
        <v>대전광</v>
      </c>
      <c r="H8713" s="2" t="s">
        <v>4922</v>
      </c>
      <c r="I8713" s="2" t="s">
        <v>667</v>
      </c>
      <c r="J8713" s="2" t="s">
        <v>4921</v>
      </c>
    </row>
    <row r="8714" spans="1:10" x14ac:dyDescent="0.3">
      <c r="A8714" s="3">
        <v>1932</v>
      </c>
      <c r="B8714" s="3">
        <v>3148197359</v>
      </c>
      <c r="C8714" s="2" t="s">
        <v>5914</v>
      </c>
      <c r="D8714" s="2" t="s">
        <v>1</v>
      </c>
      <c r="E8714" s="3" t="s">
        <v>2</v>
      </c>
      <c r="F8714" s="3">
        <v>30200</v>
      </c>
      <c r="G8714" s="3" t="str">
        <f t="shared" si="136"/>
        <v>대전광</v>
      </c>
      <c r="H8714" s="2" t="s">
        <v>5916</v>
      </c>
      <c r="I8714" s="2" t="s">
        <v>13</v>
      </c>
      <c r="J8714" s="2" t="s">
        <v>5915</v>
      </c>
    </row>
    <row r="8715" spans="1:10" x14ac:dyDescent="0.3">
      <c r="A8715" s="3">
        <v>2214</v>
      </c>
      <c r="B8715" s="3">
        <v>3058174070</v>
      </c>
      <c r="C8715" s="2" t="s">
        <v>6714</v>
      </c>
      <c r="D8715" s="2" t="s">
        <v>1</v>
      </c>
      <c r="E8715" s="3" t="s">
        <v>2</v>
      </c>
      <c r="F8715" s="3">
        <v>30200</v>
      </c>
      <c r="G8715" s="3" t="str">
        <f t="shared" si="136"/>
        <v>대전광</v>
      </c>
      <c r="H8715" s="2" t="s">
        <v>6716</v>
      </c>
      <c r="I8715" s="2" t="s">
        <v>315</v>
      </c>
      <c r="J8715" s="2" t="s">
        <v>6715</v>
      </c>
    </row>
    <row r="8716" spans="1:10" x14ac:dyDescent="0.3">
      <c r="A8716" s="3">
        <v>2320</v>
      </c>
      <c r="B8716" s="3">
        <v>3148182273</v>
      </c>
      <c r="C8716" s="2" t="s">
        <v>7007</v>
      </c>
      <c r="D8716" s="2" t="s">
        <v>895</v>
      </c>
      <c r="E8716" s="3" t="s">
        <v>896</v>
      </c>
      <c r="F8716" s="3">
        <v>30200</v>
      </c>
      <c r="G8716" s="3" t="str">
        <f t="shared" si="136"/>
        <v>대전광</v>
      </c>
      <c r="H8716" s="2" t="s">
        <v>7009</v>
      </c>
      <c r="I8716" s="2" t="s">
        <v>13</v>
      </c>
      <c r="J8716" s="2" t="s">
        <v>7008</v>
      </c>
    </row>
    <row r="8717" spans="1:10" x14ac:dyDescent="0.3">
      <c r="A8717" s="3">
        <v>2321</v>
      </c>
      <c r="B8717" s="3">
        <v>3148610420</v>
      </c>
      <c r="C8717" s="2" t="s">
        <v>7010</v>
      </c>
      <c r="D8717" s="2" t="s">
        <v>126</v>
      </c>
      <c r="E8717" s="3" t="s">
        <v>4826</v>
      </c>
      <c r="F8717" s="3">
        <v>30200</v>
      </c>
      <c r="G8717" s="3" t="str">
        <f t="shared" si="136"/>
        <v>대전광</v>
      </c>
      <c r="H8717" s="2" t="s">
        <v>7012</v>
      </c>
      <c r="I8717" s="2" t="s">
        <v>315</v>
      </c>
      <c r="J8717" s="2" t="s">
        <v>7011</v>
      </c>
    </row>
    <row r="8718" spans="1:10" x14ac:dyDescent="0.3">
      <c r="A8718" s="3">
        <v>2492</v>
      </c>
      <c r="B8718" s="3">
        <v>3148136065</v>
      </c>
      <c r="C8718" s="2" t="s">
        <v>7500</v>
      </c>
      <c r="D8718" s="2" t="s">
        <v>1</v>
      </c>
      <c r="E8718" s="3" t="s">
        <v>2</v>
      </c>
      <c r="F8718" s="3">
        <v>30170</v>
      </c>
      <c r="G8718" s="3" t="str">
        <f t="shared" si="136"/>
        <v>대전광</v>
      </c>
      <c r="H8718" s="2" t="s">
        <v>7502</v>
      </c>
      <c r="I8718" s="2" t="s">
        <v>5</v>
      </c>
      <c r="J8718" s="2" t="s">
        <v>7501</v>
      </c>
    </row>
    <row r="8719" spans="1:10" x14ac:dyDescent="0.3">
      <c r="A8719" s="3">
        <v>2729</v>
      </c>
      <c r="B8719" s="3">
        <v>3148136575</v>
      </c>
      <c r="C8719" s="2" t="s">
        <v>8171</v>
      </c>
      <c r="D8719" s="2" t="s">
        <v>1</v>
      </c>
      <c r="E8719" s="3" t="s">
        <v>2</v>
      </c>
      <c r="F8719" s="3">
        <v>30200</v>
      </c>
      <c r="G8719" s="3" t="str">
        <f t="shared" si="136"/>
        <v>대전광</v>
      </c>
      <c r="H8719" s="2" t="s">
        <v>8173</v>
      </c>
      <c r="I8719" s="2" t="s">
        <v>8174</v>
      </c>
      <c r="J8719" s="2" t="s">
        <v>8172</v>
      </c>
    </row>
    <row r="8720" spans="1:10" x14ac:dyDescent="0.3">
      <c r="A8720" s="3">
        <v>2786</v>
      </c>
      <c r="B8720" s="3">
        <v>3148121771</v>
      </c>
      <c r="C8720" s="2" t="s">
        <v>8334</v>
      </c>
      <c r="D8720" s="2" t="s">
        <v>1</v>
      </c>
      <c r="E8720" s="3" t="s">
        <v>2</v>
      </c>
      <c r="F8720" s="3">
        <v>30170</v>
      </c>
      <c r="G8720" s="3" t="str">
        <f t="shared" si="136"/>
        <v>대전광</v>
      </c>
      <c r="H8720" s="2" t="s">
        <v>8336</v>
      </c>
      <c r="I8720" s="2" t="s">
        <v>75</v>
      </c>
      <c r="J8720" s="2" t="s">
        <v>8335</v>
      </c>
    </row>
    <row r="8721" spans="1:10" x14ac:dyDescent="0.3">
      <c r="A8721" s="3">
        <v>2906</v>
      </c>
      <c r="B8721" s="3">
        <v>3068107782</v>
      </c>
      <c r="C8721" s="2" t="s">
        <v>8684</v>
      </c>
      <c r="D8721" s="2" t="s">
        <v>1</v>
      </c>
      <c r="E8721" s="3" t="s">
        <v>2</v>
      </c>
      <c r="F8721" s="3">
        <v>30110</v>
      </c>
      <c r="G8721" s="3" t="str">
        <f t="shared" si="136"/>
        <v>대전광</v>
      </c>
      <c r="H8721" s="2" t="s">
        <v>8686</v>
      </c>
      <c r="I8721" s="2" t="s">
        <v>5</v>
      </c>
      <c r="J8721" s="2" t="s">
        <v>8685</v>
      </c>
    </row>
    <row r="8722" spans="1:10" x14ac:dyDescent="0.3">
      <c r="A8722" s="3">
        <v>3034</v>
      </c>
      <c r="B8722" s="3">
        <v>3148197117</v>
      </c>
      <c r="C8722" s="2" t="s">
        <v>9057</v>
      </c>
      <c r="D8722" s="2" t="s">
        <v>1</v>
      </c>
      <c r="E8722" s="3" t="s">
        <v>2</v>
      </c>
      <c r="F8722" s="3">
        <v>30200</v>
      </c>
      <c r="G8722" s="3" t="str">
        <f t="shared" si="136"/>
        <v>대전광</v>
      </c>
      <c r="H8722" s="2" t="s">
        <v>9059</v>
      </c>
      <c r="I8722" s="2" t="s">
        <v>423</v>
      </c>
      <c r="J8722" s="2" t="s">
        <v>9058</v>
      </c>
    </row>
    <row r="8723" spans="1:10" x14ac:dyDescent="0.3">
      <c r="A8723" s="3">
        <v>3066</v>
      </c>
      <c r="B8723" s="3">
        <v>3148100494</v>
      </c>
      <c r="C8723" s="2" t="s">
        <v>9148</v>
      </c>
      <c r="D8723" s="2" t="s">
        <v>1</v>
      </c>
      <c r="E8723" s="3" t="s">
        <v>2</v>
      </c>
      <c r="F8723" s="3">
        <v>30170</v>
      </c>
      <c r="G8723" s="3" t="str">
        <f t="shared" si="136"/>
        <v>대전광</v>
      </c>
      <c r="H8723" s="2" t="s">
        <v>9150</v>
      </c>
      <c r="I8723" s="2" t="s">
        <v>982</v>
      </c>
      <c r="J8723" s="2" t="s">
        <v>9149</v>
      </c>
    </row>
    <row r="8724" spans="1:10" x14ac:dyDescent="0.3">
      <c r="A8724" s="3">
        <v>3067</v>
      </c>
      <c r="B8724" s="3">
        <v>3148124273</v>
      </c>
      <c r="C8724" s="2" t="s">
        <v>9151</v>
      </c>
      <c r="D8724" s="2" t="s">
        <v>1</v>
      </c>
      <c r="E8724" s="3" t="s">
        <v>2</v>
      </c>
      <c r="F8724" s="3">
        <v>30200</v>
      </c>
      <c r="G8724" s="3" t="str">
        <f t="shared" si="136"/>
        <v>대전광</v>
      </c>
      <c r="H8724" s="2" t="s">
        <v>9153</v>
      </c>
      <c r="I8724" s="2" t="s">
        <v>13</v>
      </c>
      <c r="J8724" s="2" t="s">
        <v>9152</v>
      </c>
    </row>
    <row r="8725" spans="1:10" x14ac:dyDescent="0.3">
      <c r="A8725" s="3">
        <v>3470</v>
      </c>
      <c r="B8725" s="3">
        <v>1208129839</v>
      </c>
      <c r="C8725" s="2" t="s">
        <v>10292</v>
      </c>
      <c r="D8725" s="2" t="s">
        <v>1</v>
      </c>
      <c r="E8725" s="3" t="s">
        <v>2</v>
      </c>
      <c r="F8725" s="3">
        <v>30200</v>
      </c>
      <c r="G8725" s="3" t="str">
        <f t="shared" si="136"/>
        <v>대전광</v>
      </c>
      <c r="H8725" s="2" t="s">
        <v>10294</v>
      </c>
      <c r="I8725" s="2" t="s">
        <v>875</v>
      </c>
      <c r="J8725" s="2" t="s">
        <v>10293</v>
      </c>
    </row>
    <row r="8726" spans="1:10" x14ac:dyDescent="0.3">
      <c r="A8726" s="3">
        <v>3626</v>
      </c>
      <c r="B8726" s="3">
        <v>3068135629</v>
      </c>
      <c r="C8726" s="2" t="s">
        <v>10729</v>
      </c>
      <c r="D8726" s="2" t="s">
        <v>1</v>
      </c>
      <c r="E8726" s="3" t="s">
        <v>2</v>
      </c>
      <c r="F8726" s="3">
        <v>30200</v>
      </c>
      <c r="G8726" s="3" t="str">
        <f t="shared" si="136"/>
        <v>대전광</v>
      </c>
      <c r="H8726" s="2" t="s">
        <v>10731</v>
      </c>
      <c r="I8726" s="2" t="s">
        <v>95</v>
      </c>
      <c r="J8726" s="2" t="s">
        <v>10730</v>
      </c>
    </row>
    <row r="8727" spans="1:10" x14ac:dyDescent="0.3">
      <c r="A8727" s="3">
        <v>3730</v>
      </c>
      <c r="B8727" s="3">
        <v>3068117238</v>
      </c>
      <c r="C8727" s="2" t="s">
        <v>11015</v>
      </c>
      <c r="D8727" s="2" t="s">
        <v>1</v>
      </c>
      <c r="E8727" s="3" t="s">
        <v>2</v>
      </c>
      <c r="F8727" s="3">
        <v>30230</v>
      </c>
      <c r="G8727" s="3" t="str">
        <f t="shared" si="136"/>
        <v>대전광</v>
      </c>
      <c r="H8727" s="2" t="s">
        <v>11017</v>
      </c>
      <c r="I8727" s="2" t="s">
        <v>2218</v>
      </c>
      <c r="J8727" s="2" t="s">
        <v>11016</v>
      </c>
    </row>
    <row r="8728" spans="1:10" x14ac:dyDescent="0.3">
      <c r="A8728" s="3">
        <v>3731</v>
      </c>
      <c r="B8728" s="3">
        <v>3068126116</v>
      </c>
      <c r="C8728" s="2" t="s">
        <v>11018</v>
      </c>
      <c r="D8728" s="2" t="s">
        <v>1</v>
      </c>
      <c r="E8728" s="3" t="s">
        <v>2</v>
      </c>
      <c r="F8728" s="3">
        <v>30200</v>
      </c>
      <c r="G8728" s="3" t="str">
        <f t="shared" si="136"/>
        <v>대전광</v>
      </c>
      <c r="H8728" s="2" t="s">
        <v>11020</v>
      </c>
      <c r="I8728" s="2" t="s">
        <v>1653</v>
      </c>
      <c r="J8728" s="2" t="s">
        <v>11019</v>
      </c>
    </row>
    <row r="8729" spans="1:10" x14ac:dyDescent="0.3">
      <c r="A8729" s="3">
        <v>3825</v>
      </c>
      <c r="B8729" s="3">
        <v>3148171698</v>
      </c>
      <c r="C8729" s="2" t="s">
        <v>11278</v>
      </c>
      <c r="D8729" s="2" t="s">
        <v>1</v>
      </c>
      <c r="E8729" s="3" t="s">
        <v>2</v>
      </c>
      <c r="F8729" s="3">
        <v>30170</v>
      </c>
      <c r="G8729" s="3" t="str">
        <f t="shared" si="136"/>
        <v>대전광</v>
      </c>
      <c r="H8729" s="2" t="s">
        <v>11280</v>
      </c>
      <c r="I8729" s="2" t="s">
        <v>304</v>
      </c>
      <c r="J8729" s="2" t="s">
        <v>11279</v>
      </c>
    </row>
    <row r="8730" spans="1:10" x14ac:dyDescent="0.3">
      <c r="A8730" s="3">
        <v>3899</v>
      </c>
      <c r="B8730" s="3">
        <v>3148130474</v>
      </c>
      <c r="C8730" s="2" t="s">
        <v>11493</v>
      </c>
      <c r="D8730" s="2" t="s">
        <v>1</v>
      </c>
      <c r="E8730" s="3" t="s">
        <v>2</v>
      </c>
      <c r="F8730" s="3">
        <v>30200</v>
      </c>
      <c r="G8730" s="3" t="str">
        <f t="shared" si="136"/>
        <v>대전광</v>
      </c>
      <c r="H8730" s="2" t="s">
        <v>11495</v>
      </c>
      <c r="I8730" s="2" t="s">
        <v>13</v>
      </c>
      <c r="J8730" s="2" t="s">
        <v>11494</v>
      </c>
    </row>
    <row r="8731" spans="1:10" x14ac:dyDescent="0.3">
      <c r="A8731" s="3">
        <v>3900</v>
      </c>
      <c r="B8731" s="3">
        <v>3148602240</v>
      </c>
      <c r="C8731" s="2" t="s">
        <v>11496</v>
      </c>
      <c r="D8731" s="2" t="s">
        <v>1</v>
      </c>
      <c r="E8731" s="3" t="s">
        <v>2</v>
      </c>
      <c r="F8731" s="3">
        <v>30200</v>
      </c>
      <c r="G8731" s="3" t="str">
        <f t="shared" si="136"/>
        <v>대전광</v>
      </c>
      <c r="H8731" s="2" t="s">
        <v>11498</v>
      </c>
      <c r="I8731" s="2" t="s">
        <v>2176</v>
      </c>
      <c r="J8731" s="2" t="s">
        <v>11497</v>
      </c>
    </row>
    <row r="8732" spans="1:10" x14ac:dyDescent="0.3">
      <c r="A8732" s="3">
        <v>3940</v>
      </c>
      <c r="B8732" s="3">
        <v>1208609916</v>
      </c>
      <c r="C8732" s="2" t="s">
        <v>11614</v>
      </c>
      <c r="D8732" s="2" t="s">
        <v>1</v>
      </c>
      <c r="E8732" s="3" t="s">
        <v>2</v>
      </c>
      <c r="F8732" s="3">
        <v>30110</v>
      </c>
      <c r="G8732" s="3" t="str">
        <f t="shared" si="136"/>
        <v>대전광</v>
      </c>
      <c r="H8732" s="2" t="s">
        <v>11616</v>
      </c>
      <c r="I8732" s="2" t="s">
        <v>5</v>
      </c>
      <c r="J8732" s="2" t="s">
        <v>11615</v>
      </c>
    </row>
    <row r="8733" spans="1:10" x14ac:dyDescent="0.3">
      <c r="A8733" s="3">
        <v>4369</v>
      </c>
      <c r="B8733" s="3">
        <v>1148198286</v>
      </c>
      <c r="C8733" s="2" t="s">
        <v>12814</v>
      </c>
      <c r="D8733" s="2" t="s">
        <v>1</v>
      </c>
      <c r="E8733" s="3" t="s">
        <v>2</v>
      </c>
      <c r="F8733" s="3">
        <v>30170</v>
      </c>
      <c r="G8733" s="3" t="str">
        <f t="shared" si="136"/>
        <v>대전광</v>
      </c>
      <c r="H8733" s="2" t="s">
        <v>12816</v>
      </c>
      <c r="I8733" s="2" t="s">
        <v>206</v>
      </c>
      <c r="J8733" s="2" t="s">
        <v>12815</v>
      </c>
    </row>
    <row r="8734" spans="1:10" x14ac:dyDescent="0.3">
      <c r="A8734" s="3">
        <v>4551</v>
      </c>
      <c r="B8734" s="3">
        <v>3148158754</v>
      </c>
      <c r="C8734" s="2" t="s">
        <v>13328</v>
      </c>
      <c r="D8734" s="2" t="s">
        <v>1</v>
      </c>
      <c r="E8734" s="3" t="s">
        <v>2</v>
      </c>
      <c r="F8734" s="3">
        <v>30200</v>
      </c>
      <c r="G8734" s="3" t="str">
        <f t="shared" si="136"/>
        <v>대전광</v>
      </c>
      <c r="H8734" s="2" t="s">
        <v>13330</v>
      </c>
      <c r="I8734" s="2" t="s">
        <v>2619</v>
      </c>
      <c r="J8734" s="2" t="s">
        <v>13329</v>
      </c>
    </row>
    <row r="8735" spans="1:10" x14ac:dyDescent="0.3">
      <c r="A8735" s="3">
        <v>5037</v>
      </c>
      <c r="B8735" s="3">
        <v>3148116943</v>
      </c>
      <c r="C8735" s="2" t="s">
        <v>14692</v>
      </c>
      <c r="D8735" s="2" t="s">
        <v>1</v>
      </c>
      <c r="E8735" s="3" t="s">
        <v>2</v>
      </c>
      <c r="F8735" s="3">
        <v>30200</v>
      </c>
      <c r="G8735" s="3" t="str">
        <f t="shared" si="136"/>
        <v>대전광</v>
      </c>
      <c r="H8735" s="2" t="s">
        <v>14694</v>
      </c>
      <c r="I8735" s="2" t="s">
        <v>194</v>
      </c>
      <c r="J8735" s="2" t="s">
        <v>14693</v>
      </c>
    </row>
    <row r="8736" spans="1:10" x14ac:dyDescent="0.3">
      <c r="A8736" s="3">
        <v>5038</v>
      </c>
      <c r="B8736" s="3">
        <v>3148125419</v>
      </c>
      <c r="C8736" s="2" t="s">
        <v>14695</v>
      </c>
      <c r="D8736" s="2" t="s">
        <v>1</v>
      </c>
      <c r="E8736" s="3" t="s">
        <v>2</v>
      </c>
      <c r="F8736" s="3">
        <v>30200</v>
      </c>
      <c r="G8736" s="3" t="str">
        <f t="shared" si="136"/>
        <v>대전광</v>
      </c>
      <c r="H8736" s="2" t="s">
        <v>14697</v>
      </c>
      <c r="I8736" s="2" t="s">
        <v>13</v>
      </c>
      <c r="J8736" s="2" t="s">
        <v>14696</v>
      </c>
    </row>
    <row r="8737" spans="1:10" x14ac:dyDescent="0.3">
      <c r="A8737" s="3">
        <v>5056</v>
      </c>
      <c r="B8737" s="3">
        <v>3058174124</v>
      </c>
      <c r="C8737" s="2" t="s">
        <v>14746</v>
      </c>
      <c r="D8737" s="2" t="s">
        <v>1</v>
      </c>
      <c r="E8737" s="3" t="s">
        <v>2</v>
      </c>
      <c r="F8737" s="3">
        <v>30140</v>
      </c>
      <c r="G8737" s="3" t="str">
        <f t="shared" si="136"/>
        <v>대전광</v>
      </c>
      <c r="H8737" s="2" t="s">
        <v>14748</v>
      </c>
      <c r="I8737" s="2" t="s">
        <v>512</v>
      </c>
      <c r="J8737" s="2" t="s">
        <v>14747</v>
      </c>
    </row>
    <row r="8738" spans="1:10" x14ac:dyDescent="0.3">
      <c r="A8738" s="3">
        <v>5107</v>
      </c>
      <c r="B8738" s="3">
        <v>3148101299</v>
      </c>
      <c r="C8738" s="2" t="s">
        <v>14893</v>
      </c>
      <c r="D8738" s="2" t="s">
        <v>1</v>
      </c>
      <c r="E8738" s="3" t="s">
        <v>2</v>
      </c>
      <c r="F8738" s="3">
        <v>30200</v>
      </c>
      <c r="G8738" s="3" t="str">
        <f t="shared" si="136"/>
        <v>대전광</v>
      </c>
      <c r="H8738" s="2" t="s">
        <v>14895</v>
      </c>
      <c r="I8738" s="2" t="s">
        <v>2603</v>
      </c>
      <c r="J8738" s="2" t="s">
        <v>14894</v>
      </c>
    </row>
    <row r="8739" spans="1:10" x14ac:dyDescent="0.3">
      <c r="A8739" s="3">
        <v>5183</v>
      </c>
      <c r="B8739" s="3">
        <v>3148124458</v>
      </c>
      <c r="C8739" s="2" t="s">
        <v>15107</v>
      </c>
      <c r="D8739" s="2" t="s">
        <v>1</v>
      </c>
      <c r="E8739" s="3" t="s">
        <v>2</v>
      </c>
      <c r="F8739" s="3">
        <v>30200</v>
      </c>
      <c r="G8739" s="3" t="str">
        <f t="shared" si="136"/>
        <v>대전광</v>
      </c>
      <c r="H8739" s="2" t="s">
        <v>15109</v>
      </c>
      <c r="I8739" s="2" t="s">
        <v>575</v>
      </c>
      <c r="J8739" s="2" t="s">
        <v>15108</v>
      </c>
    </row>
    <row r="8740" spans="1:10" x14ac:dyDescent="0.3">
      <c r="A8740" s="3">
        <v>5239</v>
      </c>
      <c r="B8740" s="3">
        <v>3148160435</v>
      </c>
      <c r="C8740" s="2" t="s">
        <v>15264</v>
      </c>
      <c r="D8740" s="2" t="s">
        <v>3699</v>
      </c>
      <c r="E8740" s="3" t="s">
        <v>3700</v>
      </c>
      <c r="F8740" s="3">
        <v>30200</v>
      </c>
      <c r="G8740" s="3" t="str">
        <f t="shared" si="136"/>
        <v>대전광</v>
      </c>
      <c r="H8740" s="2" t="s">
        <v>15266</v>
      </c>
      <c r="I8740" s="2" t="s">
        <v>545</v>
      </c>
      <c r="J8740" s="2" t="s">
        <v>15265</v>
      </c>
    </row>
    <row r="8741" spans="1:10" x14ac:dyDescent="0.3">
      <c r="A8741" s="3">
        <v>5396</v>
      </c>
      <c r="B8741" s="3">
        <v>3058155388</v>
      </c>
      <c r="C8741" s="2" t="s">
        <v>6598</v>
      </c>
      <c r="D8741" s="2" t="s">
        <v>1</v>
      </c>
      <c r="E8741" s="3" t="s">
        <v>2</v>
      </c>
      <c r="F8741" s="3">
        <v>30200</v>
      </c>
      <c r="G8741" s="3" t="str">
        <f t="shared" si="136"/>
        <v>대전광</v>
      </c>
      <c r="H8741" s="2" t="s">
        <v>15698</v>
      </c>
      <c r="I8741" s="2" t="s">
        <v>764</v>
      </c>
      <c r="J8741" s="2" t="s">
        <v>15697</v>
      </c>
    </row>
    <row r="8742" spans="1:10" x14ac:dyDescent="0.3">
      <c r="A8742" s="3">
        <v>5514</v>
      </c>
      <c r="B8742" s="3">
        <v>3058172470</v>
      </c>
      <c r="C8742" s="2" t="s">
        <v>16015</v>
      </c>
      <c r="D8742" s="2" t="s">
        <v>471</v>
      </c>
      <c r="E8742" s="3" t="s">
        <v>2</v>
      </c>
      <c r="F8742" s="3">
        <v>30200</v>
      </c>
      <c r="G8742" s="3" t="str">
        <f t="shared" si="136"/>
        <v>대전광</v>
      </c>
      <c r="H8742" s="2" t="s">
        <v>16017</v>
      </c>
      <c r="I8742" s="2" t="s">
        <v>9902</v>
      </c>
      <c r="J8742" s="2" t="s">
        <v>16016</v>
      </c>
    </row>
    <row r="8743" spans="1:10" x14ac:dyDescent="0.3">
      <c r="A8743" s="3">
        <v>5695</v>
      </c>
      <c r="B8743" s="3">
        <v>3148126868</v>
      </c>
      <c r="C8743" s="2" t="s">
        <v>16517</v>
      </c>
      <c r="D8743" s="2" t="s">
        <v>1</v>
      </c>
      <c r="E8743" s="3" t="s">
        <v>2</v>
      </c>
      <c r="F8743" s="3">
        <v>30200</v>
      </c>
      <c r="G8743" s="3" t="str">
        <f t="shared" si="136"/>
        <v>대전광</v>
      </c>
      <c r="H8743" s="2" t="s">
        <v>8173</v>
      </c>
      <c r="I8743" s="2" t="s">
        <v>75</v>
      </c>
      <c r="J8743" s="2" t="s">
        <v>16518</v>
      </c>
    </row>
    <row r="8744" spans="1:10" x14ac:dyDescent="0.3">
      <c r="A8744" s="3">
        <v>5814</v>
      </c>
      <c r="B8744" s="3">
        <v>3148133980</v>
      </c>
      <c r="C8744" s="2" t="s">
        <v>16852</v>
      </c>
      <c r="D8744" s="2" t="s">
        <v>1</v>
      </c>
      <c r="E8744" s="3" t="s">
        <v>2</v>
      </c>
      <c r="F8744" s="3">
        <v>30200</v>
      </c>
      <c r="G8744" s="3" t="str">
        <f t="shared" si="136"/>
        <v>대전광</v>
      </c>
      <c r="H8744" s="2" t="s">
        <v>16854</v>
      </c>
      <c r="I8744" s="2" t="s">
        <v>154</v>
      </c>
      <c r="J8744" s="2" t="s">
        <v>16853</v>
      </c>
    </row>
    <row r="8745" spans="1:10" x14ac:dyDescent="0.3">
      <c r="A8745" s="3">
        <v>6107</v>
      </c>
      <c r="B8745" s="3">
        <v>1288138443</v>
      </c>
      <c r="C8745" s="2" t="s">
        <v>17660</v>
      </c>
      <c r="D8745" s="2" t="s">
        <v>1</v>
      </c>
      <c r="E8745" s="3" t="s">
        <v>2</v>
      </c>
      <c r="F8745" s="3">
        <v>30200</v>
      </c>
      <c r="G8745" s="3" t="str">
        <f t="shared" si="136"/>
        <v>대전광</v>
      </c>
      <c r="H8745" s="2" t="s">
        <v>17662</v>
      </c>
      <c r="I8745" s="2" t="s">
        <v>13</v>
      </c>
      <c r="J8745" s="2" t="s">
        <v>17661</v>
      </c>
    </row>
    <row r="8746" spans="1:10" x14ac:dyDescent="0.3">
      <c r="A8746" s="3">
        <v>6183</v>
      </c>
      <c r="B8746" s="3">
        <v>3058145560</v>
      </c>
      <c r="C8746" s="2" t="s">
        <v>17869</v>
      </c>
      <c r="D8746" s="2" t="s">
        <v>1</v>
      </c>
      <c r="E8746" s="3" t="s">
        <v>2</v>
      </c>
      <c r="F8746" s="3">
        <v>30140</v>
      </c>
      <c r="G8746" s="3" t="str">
        <f t="shared" si="136"/>
        <v>대전광</v>
      </c>
      <c r="H8746" s="2" t="s">
        <v>17871</v>
      </c>
      <c r="I8746" s="2" t="s">
        <v>2593</v>
      </c>
      <c r="J8746" s="2" t="s">
        <v>17870</v>
      </c>
    </row>
    <row r="8747" spans="1:10" x14ac:dyDescent="0.3">
      <c r="A8747" s="3">
        <v>6223</v>
      </c>
      <c r="B8747" s="3">
        <v>4108642797</v>
      </c>
      <c r="C8747" s="2" t="s">
        <v>17967</v>
      </c>
      <c r="D8747" s="2" t="s">
        <v>1</v>
      </c>
      <c r="E8747" s="3" t="s">
        <v>2</v>
      </c>
      <c r="F8747" s="3">
        <v>30170</v>
      </c>
      <c r="G8747" s="3" t="str">
        <f t="shared" si="136"/>
        <v>대전광</v>
      </c>
      <c r="H8747" s="2" t="s">
        <v>17969</v>
      </c>
      <c r="I8747" s="2" t="s">
        <v>304</v>
      </c>
      <c r="J8747" s="2" t="s">
        <v>17968</v>
      </c>
    </row>
    <row r="8748" spans="1:10" x14ac:dyDescent="0.3">
      <c r="A8748" s="3">
        <v>6441</v>
      </c>
      <c r="B8748" s="3">
        <v>3148198760</v>
      </c>
      <c r="C8748" s="2" t="s">
        <v>18570</v>
      </c>
      <c r="D8748" s="2" t="s">
        <v>1</v>
      </c>
      <c r="E8748" s="3" t="s">
        <v>2</v>
      </c>
      <c r="F8748" s="3">
        <v>30230</v>
      </c>
      <c r="G8748" s="3" t="str">
        <f t="shared" si="136"/>
        <v>대전광</v>
      </c>
      <c r="H8748" s="2" t="s">
        <v>18572</v>
      </c>
      <c r="I8748" s="2" t="s">
        <v>1234</v>
      </c>
      <c r="J8748" s="2" t="s">
        <v>18571</v>
      </c>
    </row>
    <row r="8749" spans="1:10" x14ac:dyDescent="0.3">
      <c r="A8749" s="3">
        <v>6545</v>
      </c>
      <c r="B8749" s="3">
        <v>3148165838</v>
      </c>
      <c r="C8749" s="2" t="s">
        <v>18857</v>
      </c>
      <c r="D8749" s="2" t="s">
        <v>1</v>
      </c>
      <c r="E8749" s="3" t="s">
        <v>2</v>
      </c>
      <c r="F8749" s="3">
        <v>30200</v>
      </c>
      <c r="G8749" s="3" t="str">
        <f t="shared" si="136"/>
        <v>대전광</v>
      </c>
      <c r="H8749" s="2" t="s">
        <v>18859</v>
      </c>
      <c r="I8749" s="2" t="s">
        <v>13</v>
      </c>
      <c r="J8749" s="2" t="s">
        <v>18858</v>
      </c>
    </row>
    <row r="8750" spans="1:10" x14ac:dyDescent="0.3">
      <c r="A8750" s="3">
        <v>6712</v>
      </c>
      <c r="B8750" s="3">
        <v>3148177839</v>
      </c>
      <c r="C8750" s="2" t="s">
        <v>19326</v>
      </c>
      <c r="D8750" s="2" t="s">
        <v>1</v>
      </c>
      <c r="E8750" s="3" t="s">
        <v>2</v>
      </c>
      <c r="F8750" s="3">
        <v>30200</v>
      </c>
      <c r="G8750" s="3" t="str">
        <f t="shared" si="136"/>
        <v>대전광</v>
      </c>
      <c r="H8750" s="2" t="s">
        <v>11498</v>
      </c>
      <c r="I8750" s="2" t="s">
        <v>13</v>
      </c>
      <c r="J8750" s="2" t="s">
        <v>19327</v>
      </c>
    </row>
    <row r="8751" spans="1:10" x14ac:dyDescent="0.3">
      <c r="A8751" s="3">
        <v>6799</v>
      </c>
      <c r="B8751" s="3">
        <v>3058183910</v>
      </c>
      <c r="C8751" s="2" t="s">
        <v>19566</v>
      </c>
      <c r="D8751" s="2" t="s">
        <v>1</v>
      </c>
      <c r="E8751" s="3" t="s">
        <v>2</v>
      </c>
      <c r="F8751" s="3">
        <v>30110</v>
      </c>
      <c r="G8751" s="3" t="str">
        <f t="shared" si="136"/>
        <v>대전광</v>
      </c>
      <c r="H8751" s="2" t="s">
        <v>19568</v>
      </c>
      <c r="I8751" s="2" t="s">
        <v>271</v>
      </c>
      <c r="J8751" s="2" t="s">
        <v>19567</v>
      </c>
    </row>
    <row r="8752" spans="1:10" x14ac:dyDescent="0.3">
      <c r="A8752" s="3">
        <v>6973</v>
      </c>
      <c r="B8752" s="3">
        <v>3148135182</v>
      </c>
      <c r="C8752" s="2" t="s">
        <v>20032</v>
      </c>
      <c r="D8752" s="2" t="s">
        <v>1</v>
      </c>
      <c r="E8752" s="3" t="s">
        <v>2</v>
      </c>
      <c r="F8752" s="3">
        <v>30200</v>
      </c>
      <c r="G8752" s="3" t="str">
        <f t="shared" si="136"/>
        <v>대전광</v>
      </c>
      <c r="H8752" s="2" t="s">
        <v>20034</v>
      </c>
      <c r="I8752" s="2" t="s">
        <v>485</v>
      </c>
      <c r="J8752" s="2" t="s">
        <v>20033</v>
      </c>
    </row>
    <row r="8753" spans="1:10" x14ac:dyDescent="0.3">
      <c r="A8753" s="3">
        <v>7344</v>
      </c>
      <c r="B8753" s="3">
        <v>3148129981</v>
      </c>
      <c r="C8753" s="2" t="s">
        <v>21075</v>
      </c>
      <c r="D8753" s="2" t="s">
        <v>1</v>
      </c>
      <c r="E8753" s="3" t="s">
        <v>2</v>
      </c>
      <c r="F8753" s="3">
        <v>30200</v>
      </c>
      <c r="G8753" s="3" t="str">
        <f t="shared" si="136"/>
        <v>대전광</v>
      </c>
      <c r="H8753" s="2" t="s">
        <v>21077</v>
      </c>
      <c r="I8753" s="2" t="s">
        <v>75</v>
      </c>
      <c r="J8753" s="2" t="s">
        <v>21076</v>
      </c>
    </row>
    <row r="8754" spans="1:10" x14ac:dyDescent="0.3">
      <c r="A8754" s="3">
        <v>7666</v>
      </c>
      <c r="B8754" s="3">
        <v>3148184742</v>
      </c>
      <c r="C8754" s="2" t="s">
        <v>21973</v>
      </c>
      <c r="D8754" s="2" t="s">
        <v>1</v>
      </c>
      <c r="E8754" s="3" t="s">
        <v>2</v>
      </c>
      <c r="F8754" s="3">
        <v>30200</v>
      </c>
      <c r="G8754" s="3" t="str">
        <f t="shared" si="136"/>
        <v>대전광</v>
      </c>
      <c r="H8754" s="2" t="s">
        <v>16017</v>
      </c>
      <c r="I8754" s="2" t="s">
        <v>13</v>
      </c>
      <c r="J8754" s="2" t="s">
        <v>21974</v>
      </c>
    </row>
    <row r="8755" spans="1:10" x14ac:dyDescent="0.3">
      <c r="A8755" s="3">
        <v>8093</v>
      </c>
      <c r="B8755" s="3">
        <v>3148191812</v>
      </c>
      <c r="C8755" s="2" t="s">
        <v>23123</v>
      </c>
      <c r="D8755" s="2" t="s">
        <v>1</v>
      </c>
      <c r="E8755" s="3" t="s">
        <v>2</v>
      </c>
      <c r="F8755" s="3">
        <v>30170</v>
      </c>
      <c r="G8755" s="3" t="str">
        <f t="shared" si="136"/>
        <v>대전광</v>
      </c>
      <c r="H8755" s="2" t="s">
        <v>23125</v>
      </c>
      <c r="I8755" s="2" t="s">
        <v>13</v>
      </c>
      <c r="J8755" s="2" t="s">
        <v>23124</v>
      </c>
    </row>
    <row r="8756" spans="1:10" x14ac:dyDescent="0.3">
      <c r="A8756" s="3">
        <v>8400</v>
      </c>
      <c r="B8756" s="3">
        <v>3148158434</v>
      </c>
      <c r="C8756" s="2" t="s">
        <v>23953</v>
      </c>
      <c r="D8756" s="2" t="s">
        <v>1</v>
      </c>
      <c r="E8756" s="3" t="s">
        <v>2</v>
      </c>
      <c r="F8756" s="3">
        <v>30200</v>
      </c>
      <c r="G8756" s="3" t="str">
        <f t="shared" si="136"/>
        <v>대전광</v>
      </c>
      <c r="H8756" s="2" t="s">
        <v>23955</v>
      </c>
      <c r="I8756" s="2" t="s">
        <v>12850</v>
      </c>
      <c r="J8756" s="2" t="s">
        <v>23954</v>
      </c>
    </row>
    <row r="8757" spans="1:10" x14ac:dyDescent="0.3">
      <c r="A8757" s="3">
        <v>8673</v>
      </c>
      <c r="B8757" s="3">
        <v>3148136027</v>
      </c>
      <c r="C8757" s="2" t="s">
        <v>24701</v>
      </c>
      <c r="D8757" s="2" t="s">
        <v>1</v>
      </c>
      <c r="E8757" s="3" t="s">
        <v>2</v>
      </c>
      <c r="F8757" s="3">
        <v>30200</v>
      </c>
      <c r="G8757" s="3" t="str">
        <f t="shared" si="136"/>
        <v>대전광</v>
      </c>
      <c r="H8757" s="2" t="s">
        <v>7012</v>
      </c>
      <c r="I8757" s="2" t="s">
        <v>13</v>
      </c>
      <c r="J8757" s="2" t="s">
        <v>24702</v>
      </c>
    </row>
    <row r="8758" spans="1:10" x14ac:dyDescent="0.3">
      <c r="A8758" s="3">
        <v>9644</v>
      </c>
      <c r="B8758" s="3">
        <v>3148187147</v>
      </c>
      <c r="C8758" s="2" t="s">
        <v>27353</v>
      </c>
      <c r="D8758" s="2" t="s">
        <v>1</v>
      </c>
      <c r="E8758" s="3" t="s">
        <v>2</v>
      </c>
      <c r="F8758" s="3">
        <v>30170</v>
      </c>
      <c r="G8758" s="3" t="str">
        <f t="shared" si="136"/>
        <v>대전광</v>
      </c>
      <c r="H8758" s="2" t="s">
        <v>27355</v>
      </c>
      <c r="I8758" s="2" t="s">
        <v>13</v>
      </c>
      <c r="J8758" s="2" t="s">
        <v>27354</v>
      </c>
    </row>
    <row r="8759" spans="1:10" x14ac:dyDescent="0.3">
      <c r="A8759" s="3">
        <v>9748</v>
      </c>
      <c r="B8759" s="3">
        <v>3058190648</v>
      </c>
      <c r="C8759" s="2" t="s">
        <v>27640</v>
      </c>
      <c r="D8759" s="2" t="s">
        <v>239</v>
      </c>
      <c r="E8759" s="3" t="s">
        <v>240</v>
      </c>
      <c r="F8759" s="3">
        <v>30230</v>
      </c>
      <c r="G8759" s="3" t="str">
        <f t="shared" si="136"/>
        <v>대전광</v>
      </c>
      <c r="H8759" s="2" t="s">
        <v>27642</v>
      </c>
      <c r="I8759" s="2" t="s">
        <v>919</v>
      </c>
      <c r="J8759" s="2" t="s">
        <v>27641</v>
      </c>
    </row>
    <row r="8760" spans="1:10" x14ac:dyDescent="0.3">
      <c r="A8760" s="3">
        <v>9784</v>
      </c>
      <c r="B8760" s="3">
        <v>3148138229</v>
      </c>
      <c r="C8760" s="2" t="s">
        <v>27733</v>
      </c>
      <c r="D8760" s="2" t="s">
        <v>1</v>
      </c>
      <c r="E8760" s="3" t="s">
        <v>2</v>
      </c>
      <c r="F8760" s="3">
        <v>30230</v>
      </c>
      <c r="G8760" s="3" t="str">
        <f t="shared" si="136"/>
        <v>대전광</v>
      </c>
      <c r="H8760" s="2" t="s">
        <v>27735</v>
      </c>
      <c r="I8760" s="2" t="s">
        <v>451</v>
      </c>
      <c r="J8760" s="2" t="s">
        <v>27734</v>
      </c>
    </row>
    <row r="8761" spans="1:10" x14ac:dyDescent="0.3">
      <c r="A8761" s="3">
        <v>9886</v>
      </c>
      <c r="B8761" s="3">
        <v>1228172986</v>
      </c>
      <c r="C8761" s="2" t="s">
        <v>28000</v>
      </c>
      <c r="D8761" s="2" t="s">
        <v>1</v>
      </c>
      <c r="E8761" s="3" t="s">
        <v>2</v>
      </c>
      <c r="F8761" s="3">
        <v>30200</v>
      </c>
      <c r="G8761" s="3" t="str">
        <f t="shared" si="136"/>
        <v>대전광</v>
      </c>
      <c r="H8761" s="2" t="s">
        <v>28002</v>
      </c>
      <c r="I8761" s="2" t="s">
        <v>146</v>
      </c>
      <c r="J8761" s="2" t="s">
        <v>28001</v>
      </c>
    </row>
    <row r="8762" spans="1:10" x14ac:dyDescent="0.3">
      <c r="A8762" s="3">
        <v>10225</v>
      </c>
      <c r="B8762" s="3">
        <v>3148128283</v>
      </c>
      <c r="C8762" s="2" t="s">
        <v>28917</v>
      </c>
      <c r="D8762" s="2" t="s">
        <v>1</v>
      </c>
      <c r="E8762" s="3" t="s">
        <v>2</v>
      </c>
      <c r="F8762" s="3">
        <v>30230</v>
      </c>
      <c r="G8762" s="3" t="str">
        <f t="shared" si="136"/>
        <v>대전광</v>
      </c>
      <c r="H8762" s="2" t="s">
        <v>28919</v>
      </c>
      <c r="I8762" s="2" t="s">
        <v>260</v>
      </c>
      <c r="J8762" s="2" t="s">
        <v>28918</v>
      </c>
    </row>
    <row r="8763" spans="1:10" x14ac:dyDescent="0.3">
      <c r="A8763" s="3">
        <v>10378</v>
      </c>
      <c r="B8763" s="3">
        <v>3148172552</v>
      </c>
      <c r="C8763" s="2" t="s">
        <v>29342</v>
      </c>
      <c r="D8763" s="2" t="s">
        <v>1</v>
      </c>
      <c r="E8763" s="3" t="s">
        <v>2</v>
      </c>
      <c r="F8763" s="3">
        <v>30230</v>
      </c>
      <c r="G8763" s="3" t="str">
        <f t="shared" si="136"/>
        <v>대전광</v>
      </c>
      <c r="H8763" s="2" t="s">
        <v>29344</v>
      </c>
      <c r="I8763" s="2" t="s">
        <v>63</v>
      </c>
      <c r="J8763" s="2" t="s">
        <v>29343</v>
      </c>
    </row>
    <row r="8764" spans="1:10" x14ac:dyDescent="0.3">
      <c r="A8764" s="3">
        <v>10445</v>
      </c>
      <c r="B8764" s="3">
        <v>3148193372</v>
      </c>
      <c r="C8764" s="2" t="s">
        <v>29519</v>
      </c>
      <c r="D8764" s="2" t="s">
        <v>1</v>
      </c>
      <c r="E8764" s="3" t="s">
        <v>2</v>
      </c>
      <c r="F8764" s="3">
        <v>30230</v>
      </c>
      <c r="G8764" s="3" t="str">
        <f t="shared" si="136"/>
        <v>대전광</v>
      </c>
      <c r="H8764" s="2" t="s">
        <v>29521</v>
      </c>
      <c r="I8764" s="2" t="s">
        <v>146</v>
      </c>
      <c r="J8764" s="2" t="s">
        <v>29520</v>
      </c>
    </row>
    <row r="8765" spans="1:10" x14ac:dyDescent="0.3">
      <c r="A8765" s="3">
        <v>10647</v>
      </c>
      <c r="B8765" s="3">
        <v>3058149775</v>
      </c>
      <c r="C8765" s="2" t="s">
        <v>30075</v>
      </c>
      <c r="D8765" s="2" t="s">
        <v>1</v>
      </c>
      <c r="E8765" s="3" t="s">
        <v>2</v>
      </c>
      <c r="F8765" s="3">
        <v>30230</v>
      </c>
      <c r="G8765" s="3" t="str">
        <f t="shared" si="136"/>
        <v>대전광</v>
      </c>
      <c r="H8765" s="2" t="s">
        <v>30077</v>
      </c>
      <c r="I8765" s="2" t="s">
        <v>3030</v>
      </c>
      <c r="J8765" s="2" t="s">
        <v>30076</v>
      </c>
    </row>
    <row r="8766" spans="1:10" x14ac:dyDescent="0.3">
      <c r="A8766" s="3">
        <v>10687</v>
      </c>
      <c r="B8766" s="3">
        <v>3148187832</v>
      </c>
      <c r="C8766" s="2" t="s">
        <v>30183</v>
      </c>
      <c r="D8766" s="2" t="s">
        <v>1</v>
      </c>
      <c r="E8766" s="3" t="s">
        <v>2</v>
      </c>
      <c r="F8766" s="3">
        <v>30170</v>
      </c>
      <c r="G8766" s="3" t="str">
        <f t="shared" si="136"/>
        <v>대전광</v>
      </c>
      <c r="H8766" s="2" t="s">
        <v>30185</v>
      </c>
      <c r="I8766" s="2" t="s">
        <v>13</v>
      </c>
      <c r="J8766" s="2" t="s">
        <v>30184</v>
      </c>
    </row>
    <row r="8767" spans="1:10" x14ac:dyDescent="0.3">
      <c r="A8767" s="3">
        <v>10755</v>
      </c>
      <c r="B8767" s="3">
        <v>3148179972</v>
      </c>
      <c r="C8767" s="2" t="s">
        <v>30358</v>
      </c>
      <c r="D8767" s="2" t="s">
        <v>1</v>
      </c>
      <c r="E8767" s="3" t="s">
        <v>2</v>
      </c>
      <c r="F8767" s="3">
        <v>30200</v>
      </c>
      <c r="G8767" s="3" t="str">
        <f t="shared" si="136"/>
        <v>대전광</v>
      </c>
      <c r="H8767" s="2" t="s">
        <v>30360</v>
      </c>
      <c r="I8767" s="2" t="s">
        <v>117</v>
      </c>
      <c r="J8767" s="2" t="s">
        <v>30359</v>
      </c>
    </row>
    <row r="8768" spans="1:10" x14ac:dyDescent="0.3">
      <c r="A8768" s="3">
        <v>10988</v>
      </c>
      <c r="B8768" s="3">
        <v>3148197683</v>
      </c>
      <c r="C8768" s="2" t="s">
        <v>18501</v>
      </c>
      <c r="D8768" s="2" t="s">
        <v>1</v>
      </c>
      <c r="E8768" s="3" t="s">
        <v>2</v>
      </c>
      <c r="F8768" s="3">
        <v>30170</v>
      </c>
      <c r="G8768" s="3" t="str">
        <f t="shared" si="136"/>
        <v>대전광</v>
      </c>
      <c r="H8768" s="2" t="s">
        <v>30988</v>
      </c>
      <c r="I8768" s="2" t="s">
        <v>8577</v>
      </c>
      <c r="J8768" s="2" t="s">
        <v>30987</v>
      </c>
    </row>
    <row r="8769" spans="1:10" x14ac:dyDescent="0.3">
      <c r="A8769" s="3">
        <v>11024</v>
      </c>
      <c r="B8769" s="3">
        <v>3148132341</v>
      </c>
      <c r="C8769" s="2" t="s">
        <v>31078</v>
      </c>
      <c r="D8769" s="2" t="s">
        <v>1796</v>
      </c>
      <c r="E8769" s="3" t="s">
        <v>4826</v>
      </c>
      <c r="F8769" s="3">
        <v>30200</v>
      </c>
      <c r="G8769" s="3" t="str">
        <f t="shared" si="136"/>
        <v>대전광</v>
      </c>
      <c r="H8769" s="2" t="s">
        <v>31080</v>
      </c>
      <c r="I8769" s="2" t="s">
        <v>146</v>
      </c>
      <c r="J8769" s="2" t="s">
        <v>31079</v>
      </c>
    </row>
    <row r="8770" spans="1:10" x14ac:dyDescent="0.3">
      <c r="A8770" s="3">
        <v>11323</v>
      </c>
      <c r="B8770" s="3">
        <v>3148182384</v>
      </c>
      <c r="C8770" s="2" t="s">
        <v>31882</v>
      </c>
      <c r="D8770" s="2" t="s">
        <v>1</v>
      </c>
      <c r="E8770" s="3" t="s">
        <v>2</v>
      </c>
      <c r="F8770" s="3">
        <v>30230</v>
      </c>
      <c r="G8770" s="3" t="str">
        <f t="shared" si="136"/>
        <v>대전광</v>
      </c>
      <c r="H8770" s="2" t="s">
        <v>31884</v>
      </c>
      <c r="I8770" s="2" t="s">
        <v>154</v>
      </c>
      <c r="J8770" s="2" t="s">
        <v>31883</v>
      </c>
    </row>
    <row r="8771" spans="1:10" x14ac:dyDescent="0.3">
      <c r="A8771" s="3">
        <v>11556</v>
      </c>
      <c r="B8771" s="3">
        <v>1078606221</v>
      </c>
      <c r="C8771" s="2" t="s">
        <v>32508</v>
      </c>
      <c r="D8771" s="2" t="s">
        <v>1</v>
      </c>
      <c r="E8771" s="3" t="s">
        <v>2</v>
      </c>
      <c r="F8771" s="3">
        <v>30200</v>
      </c>
      <c r="G8771" s="3" t="str">
        <f t="shared" ref="G8771:G8834" si="137">LEFT(H8771,3)</f>
        <v>대전광</v>
      </c>
      <c r="H8771" s="2" t="s">
        <v>32510</v>
      </c>
      <c r="I8771" s="2" t="s">
        <v>737</v>
      </c>
      <c r="J8771" s="2" t="s">
        <v>32509</v>
      </c>
    </row>
    <row r="8772" spans="1:10" x14ac:dyDescent="0.3">
      <c r="A8772" s="3">
        <v>11832</v>
      </c>
      <c r="B8772" s="3">
        <v>3068124189</v>
      </c>
      <c r="C8772" s="2" t="s">
        <v>33232</v>
      </c>
      <c r="D8772" s="2" t="s">
        <v>239</v>
      </c>
      <c r="E8772" s="3" t="s">
        <v>240</v>
      </c>
      <c r="F8772" s="3">
        <v>30200</v>
      </c>
      <c r="G8772" s="3" t="str">
        <f t="shared" si="137"/>
        <v>대전광</v>
      </c>
      <c r="H8772" s="2" t="s">
        <v>33234</v>
      </c>
      <c r="I8772" s="2" t="s">
        <v>1480</v>
      </c>
      <c r="J8772" s="2" t="s">
        <v>33233</v>
      </c>
    </row>
    <row r="8773" spans="1:10" x14ac:dyDescent="0.3">
      <c r="A8773" s="3">
        <v>11875</v>
      </c>
      <c r="B8773" s="3">
        <v>3148174846</v>
      </c>
      <c r="C8773" s="2" t="s">
        <v>33350</v>
      </c>
      <c r="D8773" s="2" t="s">
        <v>1</v>
      </c>
      <c r="E8773" s="3" t="s">
        <v>2</v>
      </c>
      <c r="F8773" s="3">
        <v>30230</v>
      </c>
      <c r="G8773" s="3" t="str">
        <f t="shared" si="137"/>
        <v>대전광</v>
      </c>
      <c r="H8773" s="2" t="s">
        <v>33352</v>
      </c>
      <c r="I8773" s="2" t="s">
        <v>33353</v>
      </c>
      <c r="J8773" s="2" t="s">
        <v>33351</v>
      </c>
    </row>
    <row r="8774" spans="1:10" x14ac:dyDescent="0.3">
      <c r="A8774" s="3">
        <v>12011</v>
      </c>
      <c r="B8774" s="3">
        <v>3148165686</v>
      </c>
      <c r="C8774" s="2" t="s">
        <v>33702</v>
      </c>
      <c r="D8774" s="2" t="s">
        <v>1</v>
      </c>
      <c r="E8774" s="3" t="s">
        <v>2</v>
      </c>
      <c r="F8774" s="3">
        <v>30140</v>
      </c>
      <c r="G8774" s="3" t="str">
        <f t="shared" si="137"/>
        <v>대전광</v>
      </c>
      <c r="H8774" s="2" t="s">
        <v>33704</v>
      </c>
      <c r="I8774" s="2" t="s">
        <v>1397</v>
      </c>
      <c r="J8774" s="2" t="s">
        <v>33703</v>
      </c>
    </row>
    <row r="8775" spans="1:10" x14ac:dyDescent="0.3">
      <c r="A8775" s="3">
        <v>12046</v>
      </c>
      <c r="B8775" s="3">
        <v>3068131939</v>
      </c>
      <c r="C8775" s="2" t="s">
        <v>33797</v>
      </c>
      <c r="D8775" s="2" t="s">
        <v>1</v>
      </c>
      <c r="E8775" s="3" t="s">
        <v>2</v>
      </c>
      <c r="F8775" s="3">
        <v>30230</v>
      </c>
      <c r="G8775" s="3" t="str">
        <f t="shared" si="137"/>
        <v>대전광</v>
      </c>
      <c r="H8775" s="2" t="s">
        <v>33799</v>
      </c>
      <c r="I8775" s="2" t="s">
        <v>5</v>
      </c>
      <c r="J8775" s="2" t="s">
        <v>33798</v>
      </c>
    </row>
    <row r="8776" spans="1:10" x14ac:dyDescent="0.3">
      <c r="A8776" s="3">
        <v>12370</v>
      </c>
      <c r="B8776" s="3">
        <v>3148139359</v>
      </c>
      <c r="C8776" s="2" t="s">
        <v>34674</v>
      </c>
      <c r="D8776" s="2" t="s">
        <v>1</v>
      </c>
      <c r="E8776" s="3" t="s">
        <v>2</v>
      </c>
      <c r="F8776" s="3">
        <v>30200</v>
      </c>
      <c r="G8776" s="3" t="str">
        <f t="shared" si="137"/>
        <v>대전광</v>
      </c>
      <c r="H8776" s="2" t="s">
        <v>34676</v>
      </c>
      <c r="I8776" s="2" t="s">
        <v>13</v>
      </c>
      <c r="J8776" s="2" t="s">
        <v>34675</v>
      </c>
    </row>
    <row r="8777" spans="1:10" x14ac:dyDescent="0.3">
      <c r="A8777" s="3">
        <v>12453</v>
      </c>
      <c r="B8777" s="3">
        <v>3058149611</v>
      </c>
      <c r="C8777" s="2" t="s">
        <v>34905</v>
      </c>
      <c r="D8777" s="2" t="s">
        <v>1</v>
      </c>
      <c r="E8777" s="3" t="s">
        <v>2</v>
      </c>
      <c r="F8777" s="3">
        <v>30170</v>
      </c>
      <c r="G8777" s="3" t="str">
        <f t="shared" si="137"/>
        <v>대전광</v>
      </c>
      <c r="H8777" s="2" t="s">
        <v>34907</v>
      </c>
      <c r="I8777" s="2" t="s">
        <v>512</v>
      </c>
      <c r="J8777" s="2" t="s">
        <v>34906</v>
      </c>
    </row>
    <row r="8778" spans="1:10" x14ac:dyDescent="0.3">
      <c r="A8778" s="3">
        <v>12641</v>
      </c>
      <c r="B8778" s="3">
        <v>3148129230</v>
      </c>
      <c r="C8778" s="2" t="s">
        <v>35413</v>
      </c>
      <c r="D8778" s="2" t="s">
        <v>1</v>
      </c>
      <c r="E8778" s="3" t="s">
        <v>2</v>
      </c>
      <c r="F8778" s="3">
        <v>30140</v>
      </c>
      <c r="G8778" s="3" t="str">
        <f t="shared" si="137"/>
        <v>대전광</v>
      </c>
      <c r="H8778" s="2" t="s">
        <v>33704</v>
      </c>
      <c r="I8778" s="2" t="s">
        <v>5335</v>
      </c>
      <c r="J8778" s="2" t="s">
        <v>35414</v>
      </c>
    </row>
    <row r="8779" spans="1:10" x14ac:dyDescent="0.3">
      <c r="A8779" s="3">
        <v>12822</v>
      </c>
      <c r="B8779" s="3">
        <v>3058168369</v>
      </c>
      <c r="C8779" s="2" t="s">
        <v>35907</v>
      </c>
      <c r="D8779" s="2" t="s">
        <v>1</v>
      </c>
      <c r="E8779" s="3" t="s">
        <v>2</v>
      </c>
      <c r="F8779" s="3">
        <v>30230</v>
      </c>
      <c r="G8779" s="3" t="str">
        <f t="shared" si="137"/>
        <v>대전광</v>
      </c>
      <c r="H8779" s="2" t="s">
        <v>35909</v>
      </c>
      <c r="I8779" s="2" t="s">
        <v>260</v>
      </c>
      <c r="J8779" s="2" t="s">
        <v>35908</v>
      </c>
    </row>
    <row r="8780" spans="1:10" x14ac:dyDescent="0.3">
      <c r="A8780" s="3">
        <v>12941</v>
      </c>
      <c r="B8780" s="3">
        <v>3148138516</v>
      </c>
      <c r="C8780" s="2" t="s">
        <v>36217</v>
      </c>
      <c r="D8780" s="2" t="s">
        <v>1</v>
      </c>
      <c r="E8780" s="3" t="s">
        <v>2</v>
      </c>
      <c r="F8780" s="3">
        <v>30230</v>
      </c>
      <c r="G8780" s="3" t="str">
        <f t="shared" si="137"/>
        <v>대전광</v>
      </c>
      <c r="H8780" s="2" t="s">
        <v>36219</v>
      </c>
      <c r="I8780" s="2" t="s">
        <v>1853</v>
      </c>
      <c r="J8780" s="2" t="s">
        <v>36218</v>
      </c>
    </row>
    <row r="8781" spans="1:10" x14ac:dyDescent="0.3">
      <c r="A8781" s="3">
        <v>13492</v>
      </c>
      <c r="B8781" s="3">
        <v>2118607816</v>
      </c>
      <c r="C8781" s="2" t="s">
        <v>37693</v>
      </c>
      <c r="D8781" s="2" t="s">
        <v>1</v>
      </c>
      <c r="E8781" s="3" t="s">
        <v>2</v>
      </c>
      <c r="F8781" s="3">
        <v>30200</v>
      </c>
      <c r="G8781" s="3" t="str">
        <f t="shared" si="137"/>
        <v>대전광</v>
      </c>
      <c r="H8781" s="2" t="s">
        <v>37695</v>
      </c>
      <c r="I8781" s="2" t="s">
        <v>737</v>
      </c>
      <c r="J8781" s="2" t="s">
        <v>37694</v>
      </c>
    </row>
    <row r="8782" spans="1:10" x14ac:dyDescent="0.3">
      <c r="A8782" s="3">
        <v>13574</v>
      </c>
      <c r="B8782" s="3">
        <v>3148119858</v>
      </c>
      <c r="C8782" s="2" t="s">
        <v>37925</v>
      </c>
      <c r="D8782" s="2" t="s">
        <v>1</v>
      </c>
      <c r="E8782" s="3" t="s">
        <v>2</v>
      </c>
      <c r="F8782" s="3">
        <v>30200</v>
      </c>
      <c r="G8782" s="3" t="str">
        <f t="shared" si="137"/>
        <v>대전광</v>
      </c>
      <c r="H8782" s="2" t="s">
        <v>37927</v>
      </c>
      <c r="I8782" s="2" t="s">
        <v>1024</v>
      </c>
      <c r="J8782" s="2" t="s">
        <v>37926</v>
      </c>
    </row>
    <row r="8783" spans="1:10" x14ac:dyDescent="0.3">
      <c r="A8783" s="3">
        <v>13613</v>
      </c>
      <c r="B8783" s="3">
        <v>3058169543</v>
      </c>
      <c r="C8783" s="2" t="s">
        <v>38028</v>
      </c>
      <c r="D8783" s="2" t="s">
        <v>1</v>
      </c>
      <c r="E8783" s="3" t="s">
        <v>2</v>
      </c>
      <c r="F8783" s="3">
        <v>30200</v>
      </c>
      <c r="G8783" s="3" t="str">
        <f t="shared" si="137"/>
        <v>대전광</v>
      </c>
      <c r="H8783" s="2" t="s">
        <v>38030</v>
      </c>
      <c r="I8783" s="2" t="s">
        <v>13</v>
      </c>
      <c r="J8783" s="2" t="s">
        <v>38029</v>
      </c>
    </row>
    <row r="8784" spans="1:10" x14ac:dyDescent="0.3">
      <c r="A8784" s="3">
        <v>13652</v>
      </c>
      <c r="B8784" s="3">
        <v>3148610662</v>
      </c>
      <c r="C8784" s="2" t="s">
        <v>38128</v>
      </c>
      <c r="D8784" s="2" t="s">
        <v>1</v>
      </c>
      <c r="E8784" s="3" t="s">
        <v>2</v>
      </c>
      <c r="F8784" s="3">
        <v>30170</v>
      </c>
      <c r="G8784" s="3" t="str">
        <f t="shared" si="137"/>
        <v>대전광</v>
      </c>
      <c r="H8784" s="2" t="s">
        <v>38130</v>
      </c>
      <c r="I8784" s="2" t="s">
        <v>43</v>
      </c>
      <c r="J8784" s="2" t="s">
        <v>38129</v>
      </c>
    </row>
    <row r="8785" spans="1:10" x14ac:dyDescent="0.3">
      <c r="A8785" s="3">
        <v>13814</v>
      </c>
      <c r="B8785" s="3">
        <v>3052137014</v>
      </c>
      <c r="C8785" s="2" t="s">
        <v>38552</v>
      </c>
      <c r="D8785" s="2" t="s">
        <v>1</v>
      </c>
      <c r="E8785" s="3" t="s">
        <v>2</v>
      </c>
      <c r="F8785" s="3">
        <v>30200</v>
      </c>
      <c r="G8785" s="3" t="str">
        <f t="shared" si="137"/>
        <v>대전광</v>
      </c>
      <c r="H8785" s="2" t="s">
        <v>38554</v>
      </c>
      <c r="I8785" s="2" t="s">
        <v>260</v>
      </c>
      <c r="J8785" s="2" t="s">
        <v>38553</v>
      </c>
    </row>
    <row r="8786" spans="1:10" x14ac:dyDescent="0.3">
      <c r="A8786" s="3">
        <v>13855</v>
      </c>
      <c r="B8786" s="3">
        <v>3148186454</v>
      </c>
      <c r="C8786" s="2" t="s">
        <v>38656</v>
      </c>
      <c r="D8786" s="2" t="s">
        <v>1</v>
      </c>
      <c r="E8786" s="3" t="s">
        <v>2</v>
      </c>
      <c r="F8786" s="3">
        <v>30200</v>
      </c>
      <c r="G8786" s="3" t="str">
        <f t="shared" si="137"/>
        <v>대전광</v>
      </c>
      <c r="H8786" s="2" t="s">
        <v>38658</v>
      </c>
      <c r="I8786" s="2" t="s">
        <v>99</v>
      </c>
      <c r="J8786" s="2" t="s">
        <v>38657</v>
      </c>
    </row>
    <row r="8787" spans="1:10" x14ac:dyDescent="0.3">
      <c r="A8787" s="3">
        <v>14541</v>
      </c>
      <c r="B8787" s="3">
        <v>3148128513</v>
      </c>
      <c r="C8787" s="2" t="s">
        <v>40488</v>
      </c>
      <c r="D8787" s="2" t="s">
        <v>1</v>
      </c>
      <c r="E8787" s="3" t="s">
        <v>2</v>
      </c>
      <c r="F8787" s="3">
        <v>30200</v>
      </c>
      <c r="G8787" s="3" t="str">
        <f t="shared" si="137"/>
        <v>대전광</v>
      </c>
      <c r="H8787" s="2" t="s">
        <v>15109</v>
      </c>
      <c r="I8787" s="2" t="s">
        <v>723</v>
      </c>
      <c r="J8787" s="2" t="s">
        <v>40489</v>
      </c>
    </row>
    <row r="8788" spans="1:10" x14ac:dyDescent="0.3">
      <c r="A8788" s="3">
        <v>14846</v>
      </c>
      <c r="B8788" s="3">
        <v>3148143061</v>
      </c>
      <c r="C8788" s="2" t="s">
        <v>41307</v>
      </c>
      <c r="D8788" s="2" t="s">
        <v>1</v>
      </c>
      <c r="E8788" s="3" t="s">
        <v>2</v>
      </c>
      <c r="F8788" s="3">
        <v>30200</v>
      </c>
      <c r="G8788" s="3" t="str">
        <f t="shared" si="137"/>
        <v>대전광</v>
      </c>
      <c r="H8788" s="2" t="s">
        <v>41309</v>
      </c>
      <c r="I8788" s="2" t="s">
        <v>1755</v>
      </c>
      <c r="J8788" s="2" t="s">
        <v>41308</v>
      </c>
    </row>
    <row r="8789" spans="1:10" x14ac:dyDescent="0.3">
      <c r="A8789" s="3">
        <v>15106</v>
      </c>
      <c r="B8789" s="3">
        <v>3148198682</v>
      </c>
      <c r="C8789" s="2" t="s">
        <v>41995</v>
      </c>
      <c r="D8789" s="2" t="s">
        <v>1</v>
      </c>
      <c r="E8789" s="3" t="s">
        <v>2</v>
      </c>
      <c r="F8789" s="3">
        <v>30170</v>
      </c>
      <c r="G8789" s="3" t="str">
        <f t="shared" si="137"/>
        <v>대전광</v>
      </c>
      <c r="H8789" s="2" t="s">
        <v>41997</v>
      </c>
      <c r="I8789" s="2" t="s">
        <v>13</v>
      </c>
      <c r="J8789" s="2" t="s">
        <v>41996</v>
      </c>
    </row>
    <row r="8790" spans="1:10" x14ac:dyDescent="0.3">
      <c r="A8790" s="3">
        <v>15176</v>
      </c>
      <c r="B8790" s="3">
        <v>3148147806</v>
      </c>
      <c r="C8790" s="2" t="s">
        <v>42178</v>
      </c>
      <c r="D8790" s="2" t="s">
        <v>1</v>
      </c>
      <c r="E8790" s="3" t="s">
        <v>2</v>
      </c>
      <c r="F8790" s="3">
        <v>30200</v>
      </c>
      <c r="G8790" s="3" t="str">
        <f t="shared" si="137"/>
        <v>대전광</v>
      </c>
      <c r="H8790" s="2" t="s">
        <v>42180</v>
      </c>
      <c r="I8790" s="2" t="s">
        <v>440</v>
      </c>
      <c r="J8790" s="2" t="s">
        <v>42179</v>
      </c>
    </row>
    <row r="8791" spans="1:10" x14ac:dyDescent="0.3">
      <c r="A8791" s="3">
        <v>15362</v>
      </c>
      <c r="B8791" s="3">
        <v>3148181838</v>
      </c>
      <c r="C8791" s="2" t="s">
        <v>42651</v>
      </c>
      <c r="D8791" s="2" t="s">
        <v>1</v>
      </c>
      <c r="E8791" s="3" t="s">
        <v>2</v>
      </c>
      <c r="F8791" s="3">
        <v>30200</v>
      </c>
      <c r="G8791" s="3" t="str">
        <f t="shared" si="137"/>
        <v>대전광</v>
      </c>
      <c r="H8791" s="2" t="s">
        <v>42653</v>
      </c>
      <c r="I8791" s="2" t="s">
        <v>260</v>
      </c>
      <c r="J8791" s="2" t="s">
        <v>42652</v>
      </c>
    </row>
    <row r="8792" spans="1:10" x14ac:dyDescent="0.3">
      <c r="A8792" s="3">
        <v>15518</v>
      </c>
      <c r="B8792" s="3">
        <v>3148134223</v>
      </c>
      <c r="C8792" s="2" t="s">
        <v>43082</v>
      </c>
      <c r="D8792" s="2" t="s">
        <v>1</v>
      </c>
      <c r="E8792" s="3" t="s">
        <v>2</v>
      </c>
      <c r="F8792" s="3">
        <v>30140</v>
      </c>
      <c r="G8792" s="3" t="str">
        <f t="shared" si="137"/>
        <v>대전광</v>
      </c>
      <c r="H8792" s="2" t="s">
        <v>43084</v>
      </c>
      <c r="I8792" s="2" t="s">
        <v>13</v>
      </c>
      <c r="J8792" s="2" t="s">
        <v>43083</v>
      </c>
    </row>
    <row r="8793" spans="1:10" x14ac:dyDescent="0.3">
      <c r="A8793" s="3">
        <v>15591</v>
      </c>
      <c r="B8793" s="3">
        <v>3058170225</v>
      </c>
      <c r="C8793" s="2" t="s">
        <v>43281</v>
      </c>
      <c r="D8793" s="2" t="s">
        <v>1</v>
      </c>
      <c r="E8793" s="3" t="s">
        <v>2</v>
      </c>
      <c r="F8793" s="3">
        <v>30200</v>
      </c>
      <c r="G8793" s="3" t="str">
        <f t="shared" si="137"/>
        <v>대전광</v>
      </c>
      <c r="H8793" s="2" t="s">
        <v>43283</v>
      </c>
      <c r="I8793" s="2" t="s">
        <v>3885</v>
      </c>
      <c r="J8793" s="2" t="s">
        <v>43282</v>
      </c>
    </row>
    <row r="8794" spans="1:10" x14ac:dyDescent="0.3">
      <c r="A8794" s="3">
        <v>15699</v>
      </c>
      <c r="B8794" s="3">
        <v>3148600368</v>
      </c>
      <c r="C8794" s="2" t="s">
        <v>43565</v>
      </c>
      <c r="D8794" s="2" t="s">
        <v>1</v>
      </c>
      <c r="E8794" s="3" t="s">
        <v>2</v>
      </c>
      <c r="F8794" s="3">
        <v>30200</v>
      </c>
      <c r="G8794" s="3" t="str">
        <f t="shared" si="137"/>
        <v>대전광</v>
      </c>
      <c r="H8794" s="2" t="s">
        <v>43567</v>
      </c>
      <c r="I8794" s="2" t="s">
        <v>2040</v>
      </c>
      <c r="J8794" s="2" t="s">
        <v>43566</v>
      </c>
    </row>
    <row r="8795" spans="1:10" x14ac:dyDescent="0.3">
      <c r="A8795" s="3">
        <v>15849</v>
      </c>
      <c r="B8795" s="3">
        <v>3148133355</v>
      </c>
      <c r="C8795" s="2" t="s">
        <v>43972</v>
      </c>
      <c r="D8795" s="2" t="s">
        <v>1</v>
      </c>
      <c r="E8795" s="3" t="s">
        <v>2</v>
      </c>
      <c r="F8795" s="3">
        <v>30200</v>
      </c>
      <c r="G8795" s="3" t="str">
        <f t="shared" si="137"/>
        <v>대전광</v>
      </c>
      <c r="H8795" s="2" t="s">
        <v>43974</v>
      </c>
      <c r="I8795" s="2" t="s">
        <v>146</v>
      </c>
      <c r="J8795" s="2" t="s">
        <v>43973</v>
      </c>
    </row>
    <row r="8796" spans="1:10" x14ac:dyDescent="0.3">
      <c r="A8796" s="3">
        <v>15896</v>
      </c>
      <c r="B8796" s="3">
        <v>3058186824</v>
      </c>
      <c r="C8796" s="2" t="s">
        <v>44087</v>
      </c>
      <c r="D8796" s="2" t="s">
        <v>1</v>
      </c>
      <c r="E8796" s="3" t="s">
        <v>2</v>
      </c>
      <c r="F8796" s="3">
        <v>30200</v>
      </c>
      <c r="G8796" s="3" t="str">
        <f t="shared" si="137"/>
        <v>대전광</v>
      </c>
      <c r="H8796" s="2" t="s">
        <v>44089</v>
      </c>
      <c r="I8796" s="2" t="s">
        <v>194</v>
      </c>
      <c r="J8796" s="2" t="s">
        <v>44088</v>
      </c>
    </row>
    <row r="8797" spans="1:10" x14ac:dyDescent="0.3">
      <c r="A8797" s="3">
        <v>15938</v>
      </c>
      <c r="B8797" s="3">
        <v>3068123929</v>
      </c>
      <c r="C8797" s="2" t="s">
        <v>44206</v>
      </c>
      <c r="D8797" s="2" t="s">
        <v>1</v>
      </c>
      <c r="E8797" s="3" t="s">
        <v>2</v>
      </c>
      <c r="F8797" s="3">
        <v>30230</v>
      </c>
      <c r="G8797" s="3" t="str">
        <f t="shared" si="137"/>
        <v>대전광</v>
      </c>
      <c r="H8797" s="2" t="s">
        <v>44208</v>
      </c>
      <c r="I8797" s="2" t="s">
        <v>447</v>
      </c>
      <c r="J8797" s="2" t="s">
        <v>44207</v>
      </c>
    </row>
    <row r="8798" spans="1:10" x14ac:dyDescent="0.3">
      <c r="A8798" s="3">
        <v>16196</v>
      </c>
      <c r="B8798" s="3">
        <v>3148199599</v>
      </c>
      <c r="C8798" s="2" t="s">
        <v>44890</v>
      </c>
      <c r="D8798" s="2" t="s">
        <v>1</v>
      </c>
      <c r="E8798" s="3" t="s">
        <v>2</v>
      </c>
      <c r="F8798" s="3">
        <v>30200</v>
      </c>
      <c r="G8798" s="3" t="str">
        <f t="shared" si="137"/>
        <v>대전광</v>
      </c>
      <c r="H8798" s="2" t="s">
        <v>44892</v>
      </c>
      <c r="I8798" s="2" t="s">
        <v>51</v>
      </c>
      <c r="J8798" s="2" t="s">
        <v>44891</v>
      </c>
    </row>
    <row r="8799" spans="1:10" x14ac:dyDescent="0.3">
      <c r="A8799" s="3">
        <v>16199</v>
      </c>
      <c r="B8799" s="3">
        <v>5138149172</v>
      </c>
      <c r="C8799" s="2" t="s">
        <v>44899</v>
      </c>
      <c r="D8799" s="2" t="s">
        <v>1</v>
      </c>
      <c r="E8799" s="3" t="s">
        <v>2</v>
      </c>
      <c r="F8799" s="3">
        <v>30200</v>
      </c>
      <c r="G8799" s="3" t="str">
        <f t="shared" si="137"/>
        <v>대전광</v>
      </c>
      <c r="H8799" s="2" t="s">
        <v>10294</v>
      </c>
      <c r="I8799" s="2" t="s">
        <v>497</v>
      </c>
      <c r="J8799" s="2" t="s">
        <v>44900</v>
      </c>
    </row>
    <row r="8800" spans="1:10" x14ac:dyDescent="0.3">
      <c r="A8800" s="3">
        <v>16356</v>
      </c>
      <c r="B8800" s="3">
        <v>3058183021</v>
      </c>
      <c r="C8800" s="2" t="s">
        <v>45325</v>
      </c>
      <c r="D8800" s="2" t="s">
        <v>1</v>
      </c>
      <c r="E8800" s="3" t="s">
        <v>2</v>
      </c>
      <c r="F8800" s="3">
        <v>30170</v>
      </c>
      <c r="G8800" s="3" t="str">
        <f t="shared" si="137"/>
        <v>대전광</v>
      </c>
      <c r="H8800" s="2" t="s">
        <v>45327</v>
      </c>
      <c r="I8800" s="2" t="s">
        <v>605</v>
      </c>
      <c r="J8800" s="2" t="s">
        <v>45326</v>
      </c>
    </row>
    <row r="8801" spans="1:10" x14ac:dyDescent="0.3">
      <c r="A8801" s="3">
        <v>1462</v>
      </c>
      <c r="B8801" s="3">
        <v>3058186237</v>
      </c>
      <c r="C8801" s="2" t="s">
        <v>4537</v>
      </c>
      <c r="D8801" s="2" t="s">
        <v>1</v>
      </c>
      <c r="E8801" s="3" t="s">
        <v>2</v>
      </c>
      <c r="F8801" s="3">
        <v>30200</v>
      </c>
      <c r="G8801" s="3" t="str">
        <f t="shared" si="137"/>
        <v>대전시</v>
      </c>
      <c r="H8801" s="2" t="s">
        <v>4539</v>
      </c>
      <c r="I8801" s="2" t="s">
        <v>1397</v>
      </c>
      <c r="J8801" s="2" t="s">
        <v>4538</v>
      </c>
    </row>
    <row r="8802" spans="1:10" x14ac:dyDescent="0.3">
      <c r="A8802" s="3">
        <v>12229</v>
      </c>
      <c r="B8802" s="3">
        <v>3148600301</v>
      </c>
      <c r="C8802" s="2" t="s">
        <v>34282</v>
      </c>
      <c r="D8802" s="2" t="s">
        <v>1</v>
      </c>
      <c r="E8802" s="3" t="s">
        <v>2</v>
      </c>
      <c r="F8802" s="3">
        <v>30200</v>
      </c>
      <c r="G8802" s="3" t="str">
        <f t="shared" si="137"/>
        <v>대전시</v>
      </c>
      <c r="H8802" s="2" t="s">
        <v>34284</v>
      </c>
      <c r="I8802" s="2" t="s">
        <v>512</v>
      </c>
      <c r="J8802" s="2" t="s">
        <v>34283</v>
      </c>
    </row>
    <row r="8803" spans="1:10" x14ac:dyDescent="0.3">
      <c r="A8803" s="3">
        <v>18</v>
      </c>
      <c r="B8803" s="3">
        <v>6068156733</v>
      </c>
      <c r="C8803" s="2" t="s">
        <v>64</v>
      </c>
      <c r="D8803" s="2" t="s">
        <v>1</v>
      </c>
      <c r="E8803" s="3" t="s">
        <v>2</v>
      </c>
      <c r="F8803" s="3">
        <v>26530</v>
      </c>
      <c r="G8803" s="3" t="str">
        <f t="shared" si="137"/>
        <v xml:space="preserve">부산 </v>
      </c>
      <c r="H8803" s="2" t="s">
        <v>66</v>
      </c>
      <c r="I8803" s="2" t="s">
        <v>67</v>
      </c>
      <c r="J8803" s="2" t="s">
        <v>65</v>
      </c>
    </row>
    <row r="8804" spans="1:10" x14ac:dyDescent="0.3">
      <c r="A8804" s="3">
        <v>19</v>
      </c>
      <c r="B8804" s="3">
        <v>6068184831</v>
      </c>
      <c r="C8804" s="2" t="s">
        <v>68</v>
      </c>
      <c r="D8804" s="2" t="s">
        <v>1</v>
      </c>
      <c r="E8804" s="3" t="s">
        <v>2</v>
      </c>
      <c r="F8804" s="3">
        <v>26440</v>
      </c>
      <c r="G8804" s="3" t="str">
        <f t="shared" si="137"/>
        <v xml:space="preserve">부산 </v>
      </c>
      <c r="H8804" s="2" t="s">
        <v>70</v>
      </c>
      <c r="I8804" s="2" t="s">
        <v>71</v>
      </c>
      <c r="J8804" s="2" t="s">
        <v>69</v>
      </c>
    </row>
    <row r="8805" spans="1:10" x14ac:dyDescent="0.3">
      <c r="A8805" s="3">
        <v>41</v>
      </c>
      <c r="B8805" s="3">
        <v>6068127960</v>
      </c>
      <c r="C8805" s="2" t="s">
        <v>155</v>
      </c>
      <c r="D8805" s="2" t="s">
        <v>1</v>
      </c>
      <c r="E8805" s="3" t="s">
        <v>2</v>
      </c>
      <c r="F8805" s="3">
        <v>26440</v>
      </c>
      <c r="G8805" s="3" t="str">
        <f t="shared" si="137"/>
        <v xml:space="preserve">부산 </v>
      </c>
      <c r="H8805" s="2" t="s">
        <v>157</v>
      </c>
      <c r="I8805" s="2" t="s">
        <v>158</v>
      </c>
      <c r="J8805" s="2" t="s">
        <v>156</v>
      </c>
    </row>
    <row r="8806" spans="1:10" x14ac:dyDescent="0.3">
      <c r="A8806" s="3">
        <v>43</v>
      </c>
      <c r="B8806" s="3">
        <v>6078166684</v>
      </c>
      <c r="C8806" s="2" t="s">
        <v>163</v>
      </c>
      <c r="D8806" s="2" t="s">
        <v>1</v>
      </c>
      <c r="E8806" s="3" t="s">
        <v>2</v>
      </c>
      <c r="F8806" s="3">
        <v>26470</v>
      </c>
      <c r="G8806" s="3" t="str">
        <f t="shared" si="137"/>
        <v xml:space="preserve">부산 </v>
      </c>
      <c r="H8806" s="2" t="s">
        <v>165</v>
      </c>
      <c r="I8806" s="2" t="s">
        <v>166</v>
      </c>
      <c r="J8806" s="2" t="s">
        <v>164</v>
      </c>
    </row>
    <row r="8807" spans="1:10" x14ac:dyDescent="0.3">
      <c r="A8807" s="3">
        <v>46</v>
      </c>
      <c r="B8807" s="3">
        <v>6178103560</v>
      </c>
      <c r="C8807" s="2" t="s">
        <v>173</v>
      </c>
      <c r="D8807" s="2" t="s">
        <v>1</v>
      </c>
      <c r="E8807" s="3" t="s">
        <v>2</v>
      </c>
      <c r="F8807" s="3">
        <v>26350</v>
      </c>
      <c r="G8807" s="3" t="str">
        <f t="shared" si="137"/>
        <v xml:space="preserve">부산 </v>
      </c>
      <c r="H8807" s="2" t="s">
        <v>175</v>
      </c>
      <c r="I8807" s="2" t="s">
        <v>176</v>
      </c>
      <c r="J8807" s="2" t="s">
        <v>174</v>
      </c>
    </row>
    <row r="8808" spans="1:10" x14ac:dyDescent="0.3">
      <c r="A8808" s="3">
        <v>72</v>
      </c>
      <c r="B8808" s="3">
        <v>6028147061</v>
      </c>
      <c r="C8808" s="2" t="s">
        <v>268</v>
      </c>
      <c r="D8808" s="2" t="s">
        <v>1</v>
      </c>
      <c r="E8808" s="3" t="s">
        <v>2</v>
      </c>
      <c r="F8808" s="3">
        <v>26260</v>
      </c>
      <c r="G8808" s="3" t="str">
        <f t="shared" si="137"/>
        <v xml:space="preserve">부산 </v>
      </c>
      <c r="H8808" s="2" t="s">
        <v>270</v>
      </c>
      <c r="I8808" s="2" t="s">
        <v>271</v>
      </c>
      <c r="J8808" s="2" t="s">
        <v>269</v>
      </c>
    </row>
    <row r="8809" spans="1:10" x14ac:dyDescent="0.3">
      <c r="A8809" s="3">
        <v>73</v>
      </c>
      <c r="B8809" s="3">
        <v>6078152763</v>
      </c>
      <c r="C8809" s="2" t="s">
        <v>272</v>
      </c>
      <c r="D8809" s="2" t="s">
        <v>1</v>
      </c>
      <c r="E8809" s="3" t="s">
        <v>2</v>
      </c>
      <c r="F8809" s="3">
        <v>26440</v>
      </c>
      <c r="G8809" s="3" t="str">
        <f t="shared" si="137"/>
        <v xml:space="preserve">부산 </v>
      </c>
      <c r="H8809" s="2" t="s">
        <v>274</v>
      </c>
      <c r="I8809" s="2" t="s">
        <v>113</v>
      </c>
      <c r="J8809" s="2" t="s">
        <v>273</v>
      </c>
    </row>
    <row r="8810" spans="1:10" x14ac:dyDescent="0.3">
      <c r="A8810" s="3">
        <v>92</v>
      </c>
      <c r="B8810" s="3">
        <v>6048137837</v>
      </c>
      <c r="C8810" s="2" t="s">
        <v>339</v>
      </c>
      <c r="D8810" s="2" t="s">
        <v>1</v>
      </c>
      <c r="E8810" s="3" t="s">
        <v>2</v>
      </c>
      <c r="F8810" s="3">
        <v>26170</v>
      </c>
      <c r="G8810" s="3" t="str">
        <f t="shared" si="137"/>
        <v xml:space="preserve">부산 </v>
      </c>
      <c r="H8810" s="2" t="s">
        <v>341</v>
      </c>
      <c r="I8810" s="2" t="s">
        <v>248</v>
      </c>
      <c r="J8810" s="2" t="s">
        <v>340</v>
      </c>
    </row>
    <row r="8811" spans="1:10" x14ac:dyDescent="0.3">
      <c r="A8811" s="3">
        <v>96</v>
      </c>
      <c r="B8811" s="3">
        <v>6218101635</v>
      </c>
      <c r="C8811" s="2" t="s">
        <v>352</v>
      </c>
      <c r="D8811" s="2" t="s">
        <v>353</v>
      </c>
      <c r="E8811" s="3" t="s">
        <v>354</v>
      </c>
      <c r="F8811" s="3">
        <v>26410</v>
      </c>
      <c r="G8811" s="3" t="str">
        <f t="shared" si="137"/>
        <v xml:space="preserve">부산 </v>
      </c>
      <c r="H8811" s="2" t="s">
        <v>356</v>
      </c>
      <c r="I8811" s="2" t="s">
        <v>357</v>
      </c>
      <c r="J8811" s="2" t="s">
        <v>355</v>
      </c>
    </row>
    <row r="8812" spans="1:10" x14ac:dyDescent="0.3">
      <c r="A8812" s="3">
        <v>121</v>
      </c>
      <c r="B8812" s="3">
        <v>6061631641</v>
      </c>
      <c r="C8812" s="2" t="s">
        <v>431</v>
      </c>
      <c r="D8812" s="2" t="s">
        <v>1</v>
      </c>
      <c r="E8812" s="3" t="s">
        <v>2</v>
      </c>
      <c r="F8812" s="3">
        <v>26380</v>
      </c>
      <c r="G8812" s="3" t="str">
        <f t="shared" si="137"/>
        <v xml:space="preserve">부산 </v>
      </c>
      <c r="H8812" s="2" t="s">
        <v>433</v>
      </c>
      <c r="I8812" s="2" t="s">
        <v>386</v>
      </c>
      <c r="J8812" s="2" t="s">
        <v>432</v>
      </c>
    </row>
    <row r="8813" spans="1:10" x14ac:dyDescent="0.3">
      <c r="A8813" s="3">
        <v>122</v>
      </c>
      <c r="B8813" s="3">
        <v>6063881425</v>
      </c>
      <c r="C8813" s="2" t="s">
        <v>434</v>
      </c>
      <c r="D8813" s="2" t="s">
        <v>1</v>
      </c>
      <c r="E8813" s="3" t="s">
        <v>2</v>
      </c>
      <c r="F8813" s="3">
        <v>26440</v>
      </c>
      <c r="G8813" s="3" t="str">
        <f t="shared" si="137"/>
        <v xml:space="preserve">부산 </v>
      </c>
      <c r="H8813" s="2" t="s">
        <v>436</v>
      </c>
      <c r="I8813" s="2" t="s">
        <v>423</v>
      </c>
      <c r="J8813" s="2" t="s">
        <v>435</v>
      </c>
    </row>
    <row r="8814" spans="1:10" x14ac:dyDescent="0.3">
      <c r="A8814" s="3">
        <v>123</v>
      </c>
      <c r="B8814" s="3">
        <v>6068123566</v>
      </c>
      <c r="C8814" s="2" t="s">
        <v>437</v>
      </c>
      <c r="D8814" s="2" t="s">
        <v>1</v>
      </c>
      <c r="E8814" s="3" t="s">
        <v>2</v>
      </c>
      <c r="F8814" s="3">
        <v>26530</v>
      </c>
      <c r="G8814" s="3" t="str">
        <f t="shared" si="137"/>
        <v xml:space="preserve">부산 </v>
      </c>
      <c r="H8814" s="2" t="s">
        <v>439</v>
      </c>
      <c r="I8814" s="2" t="s">
        <v>440</v>
      </c>
      <c r="J8814" s="2" t="s">
        <v>438</v>
      </c>
    </row>
    <row r="8815" spans="1:10" x14ac:dyDescent="0.3">
      <c r="A8815" s="3">
        <v>145</v>
      </c>
      <c r="B8815" s="3">
        <v>6018135752</v>
      </c>
      <c r="C8815" s="2" t="s">
        <v>519</v>
      </c>
      <c r="D8815" s="2" t="s">
        <v>1</v>
      </c>
      <c r="E8815" s="3" t="s">
        <v>2</v>
      </c>
      <c r="F8815" s="3">
        <v>26530</v>
      </c>
      <c r="G8815" s="3" t="str">
        <f t="shared" si="137"/>
        <v xml:space="preserve">부산 </v>
      </c>
      <c r="H8815" s="2" t="s">
        <v>521</v>
      </c>
      <c r="I8815" s="2" t="s">
        <v>522</v>
      </c>
      <c r="J8815" s="2" t="s">
        <v>520</v>
      </c>
    </row>
    <row r="8816" spans="1:10" x14ac:dyDescent="0.3">
      <c r="A8816" s="3">
        <v>146</v>
      </c>
      <c r="B8816" s="3">
        <v>6060556952</v>
      </c>
      <c r="C8816" s="2" t="s">
        <v>523</v>
      </c>
      <c r="D8816" s="2" t="s">
        <v>1</v>
      </c>
      <c r="E8816" s="3" t="s">
        <v>2</v>
      </c>
      <c r="F8816" s="3">
        <v>26380</v>
      </c>
      <c r="G8816" s="3" t="str">
        <f t="shared" si="137"/>
        <v xml:space="preserve">부산 </v>
      </c>
      <c r="H8816" s="2" t="s">
        <v>525</v>
      </c>
      <c r="I8816" s="2" t="s">
        <v>526</v>
      </c>
      <c r="J8816" s="2" t="s">
        <v>524</v>
      </c>
    </row>
    <row r="8817" spans="1:10" x14ac:dyDescent="0.3">
      <c r="A8817" s="3">
        <v>151</v>
      </c>
      <c r="B8817" s="3">
        <v>6178160090</v>
      </c>
      <c r="C8817" s="2" t="s">
        <v>542</v>
      </c>
      <c r="D8817" s="2" t="s">
        <v>1</v>
      </c>
      <c r="E8817" s="3" t="s">
        <v>2</v>
      </c>
      <c r="F8817" s="3">
        <v>26350</v>
      </c>
      <c r="G8817" s="3" t="str">
        <f t="shared" si="137"/>
        <v xml:space="preserve">부산 </v>
      </c>
      <c r="H8817" s="2" t="s">
        <v>544</v>
      </c>
      <c r="I8817" s="2" t="s">
        <v>545</v>
      </c>
      <c r="J8817" s="2" t="s">
        <v>543</v>
      </c>
    </row>
    <row r="8818" spans="1:10" x14ac:dyDescent="0.3">
      <c r="A8818" s="3">
        <v>217</v>
      </c>
      <c r="B8818" s="3">
        <v>6078170572</v>
      </c>
      <c r="C8818" s="2" t="s">
        <v>757</v>
      </c>
      <c r="D8818" s="2" t="s">
        <v>1</v>
      </c>
      <c r="E8818" s="3" t="s">
        <v>2</v>
      </c>
      <c r="F8818" s="3">
        <v>26290</v>
      </c>
      <c r="G8818" s="3" t="str">
        <f t="shared" si="137"/>
        <v xml:space="preserve">부산 </v>
      </c>
      <c r="H8818" s="2" t="s">
        <v>759</v>
      </c>
      <c r="I8818" s="2" t="s">
        <v>5</v>
      </c>
      <c r="J8818" s="2" t="s">
        <v>758</v>
      </c>
    </row>
    <row r="8819" spans="1:10" x14ac:dyDescent="0.3">
      <c r="A8819" s="3">
        <v>244</v>
      </c>
      <c r="B8819" s="3">
        <v>6018133642</v>
      </c>
      <c r="C8819" s="2" t="s">
        <v>844</v>
      </c>
      <c r="D8819" s="2" t="s">
        <v>1</v>
      </c>
      <c r="E8819" s="3" t="s">
        <v>2</v>
      </c>
      <c r="F8819" s="3">
        <v>26350</v>
      </c>
      <c r="G8819" s="3" t="str">
        <f t="shared" si="137"/>
        <v xml:space="preserve">부산 </v>
      </c>
      <c r="H8819" s="2" t="s">
        <v>846</v>
      </c>
      <c r="I8819" s="2" t="s">
        <v>206</v>
      </c>
      <c r="J8819" s="2" t="s">
        <v>845</v>
      </c>
    </row>
    <row r="8820" spans="1:10" x14ac:dyDescent="0.3">
      <c r="A8820" s="3">
        <v>245</v>
      </c>
      <c r="B8820" s="3">
        <v>6038105797</v>
      </c>
      <c r="C8820" s="2" t="s">
        <v>847</v>
      </c>
      <c r="D8820" s="2" t="s">
        <v>848</v>
      </c>
      <c r="E8820" s="3" t="s">
        <v>354</v>
      </c>
      <c r="F8820" s="3">
        <v>26380</v>
      </c>
      <c r="G8820" s="3" t="str">
        <f t="shared" si="137"/>
        <v xml:space="preserve">부산 </v>
      </c>
      <c r="H8820" s="2" t="s">
        <v>850</v>
      </c>
      <c r="I8820" s="2" t="s">
        <v>158</v>
      </c>
      <c r="J8820" s="2" t="s">
        <v>849</v>
      </c>
    </row>
    <row r="8821" spans="1:10" x14ac:dyDescent="0.3">
      <c r="A8821" s="3">
        <v>289</v>
      </c>
      <c r="B8821" s="3">
        <v>6032963144</v>
      </c>
      <c r="C8821" s="2" t="s">
        <v>997</v>
      </c>
      <c r="D8821" s="2" t="s">
        <v>1</v>
      </c>
      <c r="E8821" s="3" t="s">
        <v>2</v>
      </c>
      <c r="F8821" s="3">
        <v>26380</v>
      </c>
      <c r="G8821" s="3" t="str">
        <f t="shared" si="137"/>
        <v xml:space="preserve">부산 </v>
      </c>
      <c r="H8821" s="2" t="s">
        <v>999</v>
      </c>
      <c r="I8821" s="2" t="s">
        <v>1000</v>
      </c>
      <c r="J8821" s="2" t="s">
        <v>998</v>
      </c>
    </row>
    <row r="8822" spans="1:10" x14ac:dyDescent="0.3">
      <c r="A8822" s="3">
        <v>290</v>
      </c>
      <c r="B8822" s="3">
        <v>6068102014</v>
      </c>
      <c r="C8822" s="2" t="s">
        <v>1001</v>
      </c>
      <c r="D8822" s="2" t="s">
        <v>1</v>
      </c>
      <c r="E8822" s="3" t="s">
        <v>2</v>
      </c>
      <c r="F8822" s="3">
        <v>26530</v>
      </c>
      <c r="G8822" s="3" t="str">
        <f t="shared" si="137"/>
        <v xml:space="preserve">부산 </v>
      </c>
      <c r="H8822" s="2" t="s">
        <v>1003</v>
      </c>
      <c r="I8822" s="2" t="s">
        <v>1004</v>
      </c>
      <c r="J8822" s="2" t="s">
        <v>1002</v>
      </c>
    </row>
    <row r="8823" spans="1:10" x14ac:dyDescent="0.3">
      <c r="A8823" s="3">
        <v>291</v>
      </c>
      <c r="B8823" s="3">
        <v>6068119456</v>
      </c>
      <c r="C8823" s="2" t="s">
        <v>1005</v>
      </c>
      <c r="D8823" s="2" t="s">
        <v>1</v>
      </c>
      <c r="E8823" s="3" t="s">
        <v>2</v>
      </c>
      <c r="F8823" s="3">
        <v>26530</v>
      </c>
      <c r="G8823" s="3" t="str">
        <f t="shared" si="137"/>
        <v xml:space="preserve">부산 </v>
      </c>
      <c r="H8823" s="2" t="s">
        <v>1007</v>
      </c>
      <c r="I8823" s="2" t="s">
        <v>63</v>
      </c>
      <c r="J8823" s="2" t="s">
        <v>1006</v>
      </c>
    </row>
    <row r="8824" spans="1:10" x14ac:dyDescent="0.3">
      <c r="A8824" s="3">
        <v>298</v>
      </c>
      <c r="B8824" s="3">
        <v>6228121390</v>
      </c>
      <c r="C8824" s="2" t="s">
        <v>1028</v>
      </c>
      <c r="D8824" s="2" t="s">
        <v>1</v>
      </c>
      <c r="E8824" s="3" t="s">
        <v>2</v>
      </c>
      <c r="F8824" s="3">
        <v>26440</v>
      </c>
      <c r="G8824" s="3" t="str">
        <f t="shared" si="137"/>
        <v xml:space="preserve">부산 </v>
      </c>
      <c r="H8824" s="2" t="s">
        <v>1030</v>
      </c>
      <c r="I8824" s="2" t="s">
        <v>83</v>
      </c>
      <c r="J8824" s="2" t="s">
        <v>1029</v>
      </c>
    </row>
    <row r="8825" spans="1:10" x14ac:dyDescent="0.3">
      <c r="A8825" s="3">
        <v>299</v>
      </c>
      <c r="B8825" s="3">
        <v>6228125964</v>
      </c>
      <c r="C8825" s="2" t="s">
        <v>1031</v>
      </c>
      <c r="D8825" s="2" t="s">
        <v>1</v>
      </c>
      <c r="E8825" s="3" t="s">
        <v>2</v>
      </c>
      <c r="F8825" s="3">
        <v>26440</v>
      </c>
      <c r="G8825" s="3" t="str">
        <f t="shared" si="137"/>
        <v xml:space="preserve">부산 </v>
      </c>
      <c r="H8825" s="2" t="s">
        <v>1033</v>
      </c>
      <c r="I8825" s="2" t="s">
        <v>489</v>
      </c>
      <c r="J8825" s="2" t="s">
        <v>1032</v>
      </c>
    </row>
    <row r="8826" spans="1:10" x14ac:dyDescent="0.3">
      <c r="A8826" s="3">
        <v>315</v>
      </c>
      <c r="B8826" s="3">
        <v>6048132166</v>
      </c>
      <c r="C8826" s="2" t="s">
        <v>1080</v>
      </c>
      <c r="D8826" s="2" t="s">
        <v>1</v>
      </c>
      <c r="E8826" s="3" t="s">
        <v>2</v>
      </c>
      <c r="F8826" s="3">
        <v>26170</v>
      </c>
      <c r="G8826" s="3" t="str">
        <f t="shared" si="137"/>
        <v xml:space="preserve">부산 </v>
      </c>
      <c r="H8826" s="2" t="s">
        <v>1082</v>
      </c>
      <c r="I8826" s="2" t="s">
        <v>575</v>
      </c>
      <c r="J8826" s="2" t="s">
        <v>1081</v>
      </c>
    </row>
    <row r="8827" spans="1:10" x14ac:dyDescent="0.3">
      <c r="A8827" s="3">
        <v>318</v>
      </c>
      <c r="B8827" s="3">
        <v>6178113224</v>
      </c>
      <c r="C8827" s="2" t="s">
        <v>1089</v>
      </c>
      <c r="D8827" s="2" t="s">
        <v>848</v>
      </c>
      <c r="E8827" s="3" t="s">
        <v>354</v>
      </c>
      <c r="F8827" s="3">
        <v>26350</v>
      </c>
      <c r="G8827" s="3" t="str">
        <f t="shared" si="137"/>
        <v xml:space="preserve">부산 </v>
      </c>
      <c r="H8827" s="2" t="s">
        <v>1090</v>
      </c>
      <c r="I8827" s="2" t="s">
        <v>5</v>
      </c>
      <c r="J8827" s="2" t="s">
        <v>30</v>
      </c>
    </row>
    <row r="8828" spans="1:10" x14ac:dyDescent="0.3">
      <c r="A8828" s="3">
        <v>320</v>
      </c>
      <c r="B8828" s="3">
        <v>1068677738</v>
      </c>
      <c r="C8828" s="2" t="s">
        <v>1094</v>
      </c>
      <c r="D8828" s="2" t="s">
        <v>1</v>
      </c>
      <c r="E8828" s="3" t="s">
        <v>2</v>
      </c>
      <c r="F8828" s="3">
        <v>26440</v>
      </c>
      <c r="G8828" s="3" t="str">
        <f t="shared" si="137"/>
        <v xml:space="preserve">부산 </v>
      </c>
      <c r="H8828" s="2" t="s">
        <v>1096</v>
      </c>
      <c r="I8828" s="2" t="s">
        <v>260</v>
      </c>
      <c r="J8828" s="2" t="s">
        <v>1095</v>
      </c>
    </row>
    <row r="8829" spans="1:10" x14ac:dyDescent="0.3">
      <c r="A8829" s="3">
        <v>374</v>
      </c>
      <c r="B8829" s="3">
        <v>6038140907</v>
      </c>
      <c r="C8829" s="2" t="s">
        <v>1268</v>
      </c>
      <c r="D8829" s="2" t="s">
        <v>1</v>
      </c>
      <c r="E8829" s="3" t="s">
        <v>2</v>
      </c>
      <c r="F8829" s="3">
        <v>26380</v>
      </c>
      <c r="G8829" s="3" t="str">
        <f t="shared" si="137"/>
        <v xml:space="preserve">부산 </v>
      </c>
      <c r="H8829" s="2" t="s">
        <v>1270</v>
      </c>
      <c r="I8829" s="2" t="s">
        <v>1271</v>
      </c>
      <c r="J8829" s="2" t="s">
        <v>1269</v>
      </c>
    </row>
    <row r="8830" spans="1:10" x14ac:dyDescent="0.3">
      <c r="A8830" s="3">
        <v>376</v>
      </c>
      <c r="B8830" s="3">
        <v>6078151293</v>
      </c>
      <c r="C8830" s="2" t="s">
        <v>1273</v>
      </c>
      <c r="D8830" s="2" t="s">
        <v>1</v>
      </c>
      <c r="E8830" s="3" t="s">
        <v>2</v>
      </c>
      <c r="F8830" s="3">
        <v>26350</v>
      </c>
      <c r="G8830" s="3" t="str">
        <f t="shared" si="137"/>
        <v xml:space="preserve">부산 </v>
      </c>
      <c r="H8830" s="2" t="s">
        <v>1275</v>
      </c>
      <c r="I8830" s="2" t="s">
        <v>315</v>
      </c>
      <c r="J8830" s="2" t="s">
        <v>1274</v>
      </c>
    </row>
    <row r="8831" spans="1:10" x14ac:dyDescent="0.3">
      <c r="A8831" s="3">
        <v>407</v>
      </c>
      <c r="B8831" s="3">
        <v>6058140714</v>
      </c>
      <c r="C8831" s="2" t="s">
        <v>1372</v>
      </c>
      <c r="D8831" s="2" t="s">
        <v>1</v>
      </c>
      <c r="E8831" s="3" t="s">
        <v>2</v>
      </c>
      <c r="F8831" s="3">
        <v>26410</v>
      </c>
      <c r="G8831" s="3" t="str">
        <f t="shared" si="137"/>
        <v xml:space="preserve">부산 </v>
      </c>
      <c r="H8831" s="2" t="s">
        <v>1374</v>
      </c>
      <c r="I8831" s="2" t="s">
        <v>75</v>
      </c>
      <c r="J8831" s="2" t="s">
        <v>1373</v>
      </c>
    </row>
    <row r="8832" spans="1:10" x14ac:dyDescent="0.3">
      <c r="A8832" s="3">
        <v>443</v>
      </c>
      <c r="B8832" s="3">
        <v>6150657141</v>
      </c>
      <c r="C8832" s="2" t="s">
        <v>1484</v>
      </c>
      <c r="D8832" s="2" t="s">
        <v>1</v>
      </c>
      <c r="E8832" s="3" t="s">
        <v>2</v>
      </c>
      <c r="F8832" s="3">
        <v>26440</v>
      </c>
      <c r="G8832" s="3" t="str">
        <f t="shared" si="137"/>
        <v xml:space="preserve">부산 </v>
      </c>
      <c r="H8832" s="2" t="s">
        <v>1486</v>
      </c>
      <c r="I8832" s="2" t="s">
        <v>63</v>
      </c>
      <c r="J8832" s="2" t="s">
        <v>1485</v>
      </c>
    </row>
    <row r="8833" spans="1:10" x14ac:dyDescent="0.3">
      <c r="A8833" s="3">
        <v>445</v>
      </c>
      <c r="B8833" s="3">
        <v>6218110755</v>
      </c>
      <c r="C8833" s="2" t="s">
        <v>1490</v>
      </c>
      <c r="D8833" s="2" t="s">
        <v>1</v>
      </c>
      <c r="E8833" s="3" t="s">
        <v>2</v>
      </c>
      <c r="F8833" s="3">
        <v>26440</v>
      </c>
      <c r="G8833" s="3" t="str">
        <f t="shared" si="137"/>
        <v xml:space="preserve">부산 </v>
      </c>
      <c r="H8833" s="2" t="s">
        <v>1492</v>
      </c>
      <c r="I8833" s="2" t="s">
        <v>1493</v>
      </c>
      <c r="J8833" s="2" t="s">
        <v>1491</v>
      </c>
    </row>
    <row r="8834" spans="1:10" x14ac:dyDescent="0.3">
      <c r="A8834" s="3">
        <v>473</v>
      </c>
      <c r="B8834" s="3">
        <v>6038117236</v>
      </c>
      <c r="C8834" s="2" t="s">
        <v>1574</v>
      </c>
      <c r="D8834" s="2" t="s">
        <v>1</v>
      </c>
      <c r="E8834" s="3" t="s">
        <v>2</v>
      </c>
      <c r="F8834" s="3">
        <v>26380</v>
      </c>
      <c r="G8834" s="3" t="str">
        <f t="shared" si="137"/>
        <v xml:space="preserve">부산 </v>
      </c>
      <c r="H8834" s="2" t="s">
        <v>1576</v>
      </c>
      <c r="I8834" s="2" t="s">
        <v>43</v>
      </c>
      <c r="J8834" s="2" t="s">
        <v>1575</v>
      </c>
    </row>
    <row r="8835" spans="1:10" x14ac:dyDescent="0.3">
      <c r="A8835" s="3">
        <v>474</v>
      </c>
      <c r="B8835" s="3">
        <v>6063580615</v>
      </c>
      <c r="C8835" s="2" t="s">
        <v>1577</v>
      </c>
      <c r="D8835" s="2" t="s">
        <v>1</v>
      </c>
      <c r="E8835" s="3" t="s">
        <v>2</v>
      </c>
      <c r="F8835" s="3">
        <v>26440</v>
      </c>
      <c r="G8835" s="3" t="str">
        <f t="shared" ref="G8835:G8898" si="138">LEFT(H8835,3)</f>
        <v xml:space="preserve">부산 </v>
      </c>
      <c r="H8835" s="2" t="s">
        <v>1579</v>
      </c>
      <c r="I8835" s="2" t="s">
        <v>1580</v>
      </c>
      <c r="J8835" s="2" t="s">
        <v>1578</v>
      </c>
    </row>
    <row r="8836" spans="1:10" x14ac:dyDescent="0.3">
      <c r="A8836" s="3">
        <v>476</v>
      </c>
      <c r="B8836" s="3">
        <v>6078175811</v>
      </c>
      <c r="C8836" s="2" t="s">
        <v>1584</v>
      </c>
      <c r="D8836" s="2" t="s">
        <v>1</v>
      </c>
      <c r="E8836" s="3" t="s">
        <v>2</v>
      </c>
      <c r="F8836" s="3">
        <v>26470</v>
      </c>
      <c r="G8836" s="3" t="str">
        <f t="shared" si="138"/>
        <v xml:space="preserve">부산 </v>
      </c>
      <c r="H8836" s="2" t="s">
        <v>1586</v>
      </c>
      <c r="I8836" s="2" t="s">
        <v>575</v>
      </c>
      <c r="J8836" s="2" t="s">
        <v>1585</v>
      </c>
    </row>
    <row r="8837" spans="1:10" x14ac:dyDescent="0.3">
      <c r="A8837" s="3">
        <v>510</v>
      </c>
      <c r="B8837" s="3">
        <v>6068176777</v>
      </c>
      <c r="C8837" s="2" t="s">
        <v>1691</v>
      </c>
      <c r="D8837" s="2" t="s">
        <v>1</v>
      </c>
      <c r="E8837" s="3" t="s">
        <v>2</v>
      </c>
      <c r="F8837" s="3">
        <v>26530</v>
      </c>
      <c r="G8837" s="3" t="str">
        <f t="shared" si="138"/>
        <v xml:space="preserve">부산 </v>
      </c>
      <c r="H8837" s="2" t="s">
        <v>1693</v>
      </c>
      <c r="I8837" s="2" t="s">
        <v>67</v>
      </c>
      <c r="J8837" s="2" t="s">
        <v>1692</v>
      </c>
    </row>
    <row r="8838" spans="1:10" x14ac:dyDescent="0.3">
      <c r="A8838" s="3">
        <v>530</v>
      </c>
      <c r="B8838" s="3">
        <v>6063573958</v>
      </c>
      <c r="C8838" s="2" t="s">
        <v>1756</v>
      </c>
      <c r="D8838" s="2" t="s">
        <v>1</v>
      </c>
      <c r="E8838" s="3" t="s">
        <v>2</v>
      </c>
      <c r="F8838" s="3">
        <v>26530</v>
      </c>
      <c r="G8838" s="3" t="str">
        <f t="shared" si="138"/>
        <v xml:space="preserve">부산 </v>
      </c>
      <c r="H8838" s="2" t="s">
        <v>1758</v>
      </c>
      <c r="I8838" s="2" t="s">
        <v>393</v>
      </c>
      <c r="J8838" s="2" t="s">
        <v>1757</v>
      </c>
    </row>
    <row r="8839" spans="1:10" x14ac:dyDescent="0.3">
      <c r="A8839" s="3">
        <v>639</v>
      </c>
      <c r="B8839" s="3">
        <v>6068134796</v>
      </c>
      <c r="C8839" s="2" t="s">
        <v>2087</v>
      </c>
      <c r="D8839" s="2" t="s">
        <v>1</v>
      </c>
      <c r="E8839" s="3" t="s">
        <v>2</v>
      </c>
      <c r="F8839" s="3">
        <v>26530</v>
      </c>
      <c r="G8839" s="3" t="str">
        <f t="shared" si="138"/>
        <v xml:space="preserve">부산 </v>
      </c>
      <c r="H8839" s="2" t="s">
        <v>2089</v>
      </c>
      <c r="I8839" s="2" t="s">
        <v>478</v>
      </c>
      <c r="J8839" s="2" t="s">
        <v>2088</v>
      </c>
    </row>
    <row r="8840" spans="1:10" x14ac:dyDescent="0.3">
      <c r="A8840" s="3">
        <v>644</v>
      </c>
      <c r="B8840" s="3">
        <v>6218136852</v>
      </c>
      <c r="C8840" s="2" t="s">
        <v>2103</v>
      </c>
      <c r="D8840" s="2" t="s">
        <v>1</v>
      </c>
      <c r="E8840" s="3" t="s">
        <v>2</v>
      </c>
      <c r="F8840" s="3">
        <v>26440</v>
      </c>
      <c r="G8840" s="3" t="str">
        <f t="shared" si="138"/>
        <v xml:space="preserve">부산 </v>
      </c>
      <c r="H8840" s="2" t="s">
        <v>2105</v>
      </c>
      <c r="I8840" s="2" t="s">
        <v>413</v>
      </c>
      <c r="J8840" s="2" t="s">
        <v>2104</v>
      </c>
    </row>
    <row r="8841" spans="1:10" x14ac:dyDescent="0.3">
      <c r="A8841" s="3">
        <v>672</v>
      </c>
      <c r="B8841" s="3">
        <v>6038105666</v>
      </c>
      <c r="C8841" s="2" t="s">
        <v>2187</v>
      </c>
      <c r="D8841" s="2" t="s">
        <v>1</v>
      </c>
      <c r="E8841" s="3" t="s">
        <v>2</v>
      </c>
      <c r="F8841" s="3">
        <v>26380</v>
      </c>
      <c r="G8841" s="3" t="str">
        <f t="shared" si="138"/>
        <v xml:space="preserve">부산 </v>
      </c>
      <c r="H8841" s="2" t="s">
        <v>2189</v>
      </c>
      <c r="I8841" s="2" t="s">
        <v>1317</v>
      </c>
      <c r="J8841" s="2" t="s">
        <v>2188</v>
      </c>
    </row>
    <row r="8842" spans="1:10" x14ac:dyDescent="0.3">
      <c r="A8842" s="3">
        <v>673</v>
      </c>
      <c r="B8842" s="3">
        <v>6068631718</v>
      </c>
      <c r="C8842" s="2" t="s">
        <v>2190</v>
      </c>
      <c r="D8842" s="2" t="s">
        <v>1</v>
      </c>
      <c r="E8842" s="3" t="s">
        <v>2</v>
      </c>
      <c r="F8842" s="3">
        <v>26440</v>
      </c>
      <c r="G8842" s="3" t="str">
        <f t="shared" si="138"/>
        <v xml:space="preserve">부산 </v>
      </c>
      <c r="H8842" s="2" t="s">
        <v>2192</v>
      </c>
      <c r="I8842" s="2" t="s">
        <v>1040</v>
      </c>
      <c r="J8842" s="2" t="s">
        <v>2191</v>
      </c>
    </row>
    <row r="8843" spans="1:10" x14ac:dyDescent="0.3">
      <c r="A8843" s="3">
        <v>701</v>
      </c>
      <c r="B8843" s="3">
        <v>6038157223</v>
      </c>
      <c r="C8843" s="2" t="s">
        <v>2278</v>
      </c>
      <c r="D8843" s="2" t="s">
        <v>1</v>
      </c>
      <c r="E8843" s="3" t="s">
        <v>2</v>
      </c>
      <c r="F8843" s="3">
        <v>26440</v>
      </c>
      <c r="G8843" s="3" t="str">
        <f t="shared" si="138"/>
        <v xml:space="preserve">부산 </v>
      </c>
      <c r="H8843" s="2" t="s">
        <v>2280</v>
      </c>
      <c r="I8843" s="2" t="s">
        <v>522</v>
      </c>
      <c r="J8843" s="2" t="s">
        <v>2279</v>
      </c>
    </row>
    <row r="8844" spans="1:10" x14ac:dyDescent="0.3">
      <c r="A8844" s="3">
        <v>702</v>
      </c>
      <c r="B8844" s="3">
        <v>6068624309</v>
      </c>
      <c r="C8844" s="2" t="s">
        <v>2281</v>
      </c>
      <c r="D8844" s="2" t="s">
        <v>895</v>
      </c>
      <c r="E8844" s="3" t="s">
        <v>896</v>
      </c>
      <c r="F8844" s="3">
        <v>26440</v>
      </c>
      <c r="G8844" s="3" t="str">
        <f t="shared" si="138"/>
        <v xml:space="preserve">부산 </v>
      </c>
      <c r="H8844" s="2" t="s">
        <v>2283</v>
      </c>
      <c r="I8844" s="2" t="s">
        <v>811</v>
      </c>
      <c r="J8844" s="2" t="s">
        <v>2282</v>
      </c>
    </row>
    <row r="8845" spans="1:10" x14ac:dyDescent="0.3">
      <c r="A8845" s="3">
        <v>703</v>
      </c>
      <c r="B8845" s="3">
        <v>6068630704</v>
      </c>
      <c r="C8845" s="2" t="s">
        <v>2284</v>
      </c>
      <c r="D8845" s="2" t="s">
        <v>1</v>
      </c>
      <c r="E8845" s="3" t="s">
        <v>2</v>
      </c>
      <c r="F8845" s="3">
        <v>26440</v>
      </c>
      <c r="G8845" s="3" t="str">
        <f t="shared" si="138"/>
        <v xml:space="preserve">부산 </v>
      </c>
      <c r="H8845" s="2" t="s">
        <v>2286</v>
      </c>
      <c r="I8845" s="2" t="s">
        <v>1954</v>
      </c>
      <c r="J8845" s="2" t="s">
        <v>2285</v>
      </c>
    </row>
    <row r="8846" spans="1:10" x14ac:dyDescent="0.3">
      <c r="A8846" s="3">
        <v>709</v>
      </c>
      <c r="B8846" s="3">
        <v>6108600174</v>
      </c>
      <c r="C8846" s="2" t="s">
        <v>2305</v>
      </c>
      <c r="D8846" s="2" t="s">
        <v>1</v>
      </c>
      <c r="E8846" s="3" t="s">
        <v>2</v>
      </c>
      <c r="F8846" s="3">
        <v>26470</v>
      </c>
      <c r="G8846" s="3" t="str">
        <f t="shared" si="138"/>
        <v xml:space="preserve">부산 </v>
      </c>
      <c r="H8846" s="2" t="s">
        <v>2307</v>
      </c>
      <c r="I8846" s="2" t="s">
        <v>5</v>
      </c>
      <c r="J8846" s="2" t="s">
        <v>2306</v>
      </c>
    </row>
    <row r="8847" spans="1:10" x14ac:dyDescent="0.3">
      <c r="A8847" s="3">
        <v>712</v>
      </c>
      <c r="B8847" s="3">
        <v>6178103385</v>
      </c>
      <c r="C8847" s="2" t="s">
        <v>2313</v>
      </c>
      <c r="D8847" s="2" t="s">
        <v>1</v>
      </c>
      <c r="E8847" s="3" t="s">
        <v>2</v>
      </c>
      <c r="F8847" s="3">
        <v>26290</v>
      </c>
      <c r="G8847" s="3" t="str">
        <f t="shared" si="138"/>
        <v xml:space="preserve">부산 </v>
      </c>
      <c r="H8847" s="2" t="s">
        <v>2315</v>
      </c>
      <c r="I8847" s="2" t="s">
        <v>5</v>
      </c>
      <c r="J8847" s="2" t="s">
        <v>2314</v>
      </c>
    </row>
    <row r="8848" spans="1:10" x14ac:dyDescent="0.3">
      <c r="A8848" s="3">
        <v>739</v>
      </c>
      <c r="B8848" s="3">
        <v>6038133920</v>
      </c>
      <c r="C8848" s="2" t="s">
        <v>2394</v>
      </c>
      <c r="D8848" s="2" t="s">
        <v>1</v>
      </c>
      <c r="E8848" s="3" t="s">
        <v>2</v>
      </c>
      <c r="F8848" s="3">
        <v>26440</v>
      </c>
      <c r="G8848" s="3" t="str">
        <f t="shared" si="138"/>
        <v xml:space="preserve">부산 </v>
      </c>
      <c r="H8848" s="2" t="s">
        <v>2396</v>
      </c>
      <c r="I8848" s="2" t="s">
        <v>526</v>
      </c>
      <c r="J8848" s="2" t="s">
        <v>2395</v>
      </c>
    </row>
    <row r="8849" spans="1:10" x14ac:dyDescent="0.3">
      <c r="A8849" s="3">
        <v>740</v>
      </c>
      <c r="B8849" s="3">
        <v>6058129534</v>
      </c>
      <c r="C8849" s="2" t="s">
        <v>2397</v>
      </c>
      <c r="D8849" s="2" t="s">
        <v>1</v>
      </c>
      <c r="E8849" s="3" t="s">
        <v>2</v>
      </c>
      <c r="F8849" s="3">
        <v>26440</v>
      </c>
      <c r="G8849" s="3" t="str">
        <f t="shared" si="138"/>
        <v xml:space="preserve">부산 </v>
      </c>
      <c r="H8849" s="2" t="s">
        <v>2399</v>
      </c>
      <c r="I8849" s="2" t="s">
        <v>357</v>
      </c>
      <c r="J8849" s="2" t="s">
        <v>2398</v>
      </c>
    </row>
    <row r="8850" spans="1:10" x14ac:dyDescent="0.3">
      <c r="A8850" s="3">
        <v>741</v>
      </c>
      <c r="B8850" s="3">
        <v>6068129672</v>
      </c>
      <c r="C8850" s="2" t="s">
        <v>2400</v>
      </c>
      <c r="D8850" s="2" t="s">
        <v>1</v>
      </c>
      <c r="E8850" s="3" t="s">
        <v>2</v>
      </c>
      <c r="F8850" s="3">
        <v>26530</v>
      </c>
      <c r="G8850" s="3" t="str">
        <f t="shared" si="138"/>
        <v xml:space="preserve">부산 </v>
      </c>
      <c r="H8850" s="2" t="s">
        <v>2402</v>
      </c>
      <c r="I8850" s="2" t="s">
        <v>667</v>
      </c>
      <c r="J8850" s="2" t="s">
        <v>2401</v>
      </c>
    </row>
    <row r="8851" spans="1:10" x14ac:dyDescent="0.3">
      <c r="A8851" s="3">
        <v>745</v>
      </c>
      <c r="B8851" s="3">
        <v>6178109190</v>
      </c>
      <c r="C8851" s="2" t="s">
        <v>2412</v>
      </c>
      <c r="D8851" s="2" t="s">
        <v>1</v>
      </c>
      <c r="E8851" s="3" t="s">
        <v>2</v>
      </c>
      <c r="F8851" s="3">
        <v>26350</v>
      </c>
      <c r="G8851" s="3" t="str">
        <f t="shared" si="138"/>
        <v xml:space="preserve">부산 </v>
      </c>
      <c r="H8851" s="2" t="s">
        <v>2414</v>
      </c>
      <c r="I8851" s="2" t="s">
        <v>5</v>
      </c>
      <c r="J8851" s="2" t="s">
        <v>2413</v>
      </c>
    </row>
    <row r="8852" spans="1:10" x14ac:dyDescent="0.3">
      <c r="A8852" s="3">
        <v>746</v>
      </c>
      <c r="B8852" s="3">
        <v>6228111679</v>
      </c>
      <c r="C8852" s="2" t="s">
        <v>2415</v>
      </c>
      <c r="D8852" s="2" t="s">
        <v>1</v>
      </c>
      <c r="E8852" s="3" t="s">
        <v>2</v>
      </c>
      <c r="F8852" s="3">
        <v>26440</v>
      </c>
      <c r="G8852" s="3" t="str">
        <f t="shared" si="138"/>
        <v xml:space="preserve">부산 </v>
      </c>
      <c r="H8852" s="2" t="s">
        <v>2417</v>
      </c>
      <c r="I8852" s="2" t="s">
        <v>1557</v>
      </c>
      <c r="J8852" s="2" t="s">
        <v>2416</v>
      </c>
    </row>
    <row r="8853" spans="1:10" x14ac:dyDescent="0.3">
      <c r="A8853" s="3">
        <v>810</v>
      </c>
      <c r="B8853" s="3">
        <v>6028139974</v>
      </c>
      <c r="C8853" s="2" t="s">
        <v>2610</v>
      </c>
      <c r="D8853" s="2" t="s">
        <v>1</v>
      </c>
      <c r="E8853" s="3" t="s">
        <v>2</v>
      </c>
      <c r="F8853" s="3">
        <v>26350</v>
      </c>
      <c r="G8853" s="3" t="str">
        <f t="shared" si="138"/>
        <v xml:space="preserve">부산 </v>
      </c>
      <c r="H8853" s="2" t="s">
        <v>2612</v>
      </c>
      <c r="I8853" s="2" t="s">
        <v>2040</v>
      </c>
      <c r="J8853" s="2" t="s">
        <v>2611</v>
      </c>
    </row>
    <row r="8854" spans="1:10" x14ac:dyDescent="0.3">
      <c r="A8854" s="3">
        <v>811</v>
      </c>
      <c r="B8854" s="3">
        <v>6038106103</v>
      </c>
      <c r="C8854" s="2" t="s">
        <v>2613</v>
      </c>
      <c r="D8854" s="2" t="s">
        <v>353</v>
      </c>
      <c r="E8854" s="3" t="s">
        <v>354</v>
      </c>
      <c r="F8854" s="3">
        <v>26440</v>
      </c>
      <c r="G8854" s="3" t="str">
        <f t="shared" si="138"/>
        <v xml:space="preserve">부산 </v>
      </c>
      <c r="H8854" s="2" t="s">
        <v>2615</v>
      </c>
      <c r="I8854" s="2" t="s">
        <v>530</v>
      </c>
      <c r="J8854" s="2" t="s">
        <v>2614</v>
      </c>
    </row>
    <row r="8855" spans="1:10" x14ac:dyDescent="0.3">
      <c r="A8855" s="3">
        <v>839</v>
      </c>
      <c r="B8855" s="3">
        <v>6038152913</v>
      </c>
      <c r="C8855" s="2" t="s">
        <v>2700</v>
      </c>
      <c r="D8855" s="2" t="s">
        <v>1</v>
      </c>
      <c r="E8855" s="3" t="s">
        <v>2</v>
      </c>
      <c r="F8855" s="3">
        <v>26440</v>
      </c>
      <c r="G8855" s="3" t="str">
        <f t="shared" si="138"/>
        <v xml:space="preserve">부산 </v>
      </c>
      <c r="H8855" s="2" t="s">
        <v>2702</v>
      </c>
      <c r="I8855" s="2" t="s">
        <v>423</v>
      </c>
      <c r="J8855" s="2" t="s">
        <v>2701</v>
      </c>
    </row>
    <row r="8856" spans="1:10" x14ac:dyDescent="0.3">
      <c r="A8856" s="3">
        <v>871</v>
      </c>
      <c r="B8856" s="3">
        <v>6068601010</v>
      </c>
      <c r="C8856" s="2" t="s">
        <v>2793</v>
      </c>
      <c r="D8856" s="2" t="s">
        <v>1</v>
      </c>
      <c r="E8856" s="3" t="s">
        <v>2</v>
      </c>
      <c r="F8856" s="3">
        <v>26530</v>
      </c>
      <c r="G8856" s="3" t="str">
        <f t="shared" si="138"/>
        <v xml:space="preserve">부산 </v>
      </c>
      <c r="H8856" s="2" t="s">
        <v>2795</v>
      </c>
      <c r="I8856" s="2" t="s">
        <v>2796</v>
      </c>
      <c r="J8856" s="2" t="s">
        <v>2794</v>
      </c>
    </row>
    <row r="8857" spans="1:10" x14ac:dyDescent="0.3">
      <c r="A8857" s="3">
        <v>876</v>
      </c>
      <c r="B8857" s="3">
        <v>6188119430</v>
      </c>
      <c r="C8857" s="2" t="s">
        <v>2810</v>
      </c>
      <c r="D8857" s="2" t="s">
        <v>1</v>
      </c>
      <c r="E8857" s="3" t="s">
        <v>2</v>
      </c>
      <c r="F8857" s="3">
        <v>26350</v>
      </c>
      <c r="G8857" s="3" t="str">
        <f t="shared" si="138"/>
        <v xml:space="preserve">부산 </v>
      </c>
      <c r="H8857" s="2" t="s">
        <v>2812</v>
      </c>
      <c r="I8857" s="2" t="s">
        <v>440</v>
      </c>
      <c r="J8857" s="2" t="s">
        <v>2811</v>
      </c>
    </row>
    <row r="8858" spans="1:10" x14ac:dyDescent="0.3">
      <c r="A8858" s="3">
        <v>954</v>
      </c>
      <c r="B8858" s="3">
        <v>6038100623</v>
      </c>
      <c r="C8858" s="2" t="s">
        <v>3038</v>
      </c>
      <c r="D8858" s="2" t="s">
        <v>1</v>
      </c>
      <c r="E8858" s="3" t="s">
        <v>2</v>
      </c>
      <c r="F8858" s="3">
        <v>26380</v>
      </c>
      <c r="G8858" s="3" t="str">
        <f t="shared" si="138"/>
        <v xml:space="preserve">부산 </v>
      </c>
      <c r="H8858" s="2" t="s">
        <v>3040</v>
      </c>
      <c r="I8858" s="2" t="s">
        <v>3041</v>
      </c>
      <c r="J8858" s="2" t="s">
        <v>3039</v>
      </c>
    </row>
    <row r="8859" spans="1:10" x14ac:dyDescent="0.3">
      <c r="A8859" s="3">
        <v>956</v>
      </c>
      <c r="B8859" s="3">
        <v>6188112155</v>
      </c>
      <c r="C8859" s="2" t="s">
        <v>3046</v>
      </c>
      <c r="D8859" s="2" t="s">
        <v>1</v>
      </c>
      <c r="E8859" s="3" t="s">
        <v>2</v>
      </c>
      <c r="F8859" s="3">
        <v>26260</v>
      </c>
      <c r="G8859" s="3" t="str">
        <f t="shared" si="138"/>
        <v xml:space="preserve">부산 </v>
      </c>
      <c r="H8859" s="2" t="s">
        <v>3048</v>
      </c>
      <c r="I8859" s="2" t="s">
        <v>839</v>
      </c>
      <c r="J8859" s="2" t="s">
        <v>3047</v>
      </c>
    </row>
    <row r="8860" spans="1:10" x14ac:dyDescent="0.3">
      <c r="A8860" s="3">
        <v>1016</v>
      </c>
      <c r="B8860" s="3">
        <v>6068141453</v>
      </c>
      <c r="C8860" s="2" t="s">
        <v>3206</v>
      </c>
      <c r="D8860" s="2" t="s">
        <v>1</v>
      </c>
      <c r="E8860" s="3" t="s">
        <v>2</v>
      </c>
      <c r="F8860" s="3">
        <v>26530</v>
      </c>
      <c r="G8860" s="3" t="str">
        <f t="shared" si="138"/>
        <v xml:space="preserve">부산 </v>
      </c>
      <c r="H8860" s="2" t="s">
        <v>3208</v>
      </c>
      <c r="I8860" s="2" t="s">
        <v>95</v>
      </c>
      <c r="J8860" s="2" t="s">
        <v>3207</v>
      </c>
    </row>
    <row r="8861" spans="1:10" x14ac:dyDescent="0.3">
      <c r="A8861" s="3">
        <v>1017</v>
      </c>
      <c r="B8861" s="3">
        <v>6068602004</v>
      </c>
      <c r="C8861" s="2" t="s">
        <v>3209</v>
      </c>
      <c r="D8861" s="2" t="s">
        <v>1</v>
      </c>
      <c r="E8861" s="3" t="s">
        <v>2</v>
      </c>
      <c r="F8861" s="3">
        <v>26440</v>
      </c>
      <c r="G8861" s="3" t="str">
        <f t="shared" si="138"/>
        <v xml:space="preserve">부산 </v>
      </c>
      <c r="H8861" s="2" t="s">
        <v>3211</v>
      </c>
      <c r="I8861" s="2" t="s">
        <v>176</v>
      </c>
      <c r="J8861" s="2" t="s">
        <v>3210</v>
      </c>
    </row>
    <row r="8862" spans="1:10" x14ac:dyDescent="0.3">
      <c r="A8862" s="3">
        <v>1042</v>
      </c>
      <c r="B8862" s="3">
        <v>6068126340</v>
      </c>
      <c r="C8862" s="2" t="s">
        <v>3289</v>
      </c>
      <c r="D8862" s="2" t="s">
        <v>1</v>
      </c>
      <c r="E8862" s="3" t="s">
        <v>2</v>
      </c>
      <c r="F8862" s="3">
        <v>26440</v>
      </c>
      <c r="G8862" s="3" t="str">
        <f t="shared" si="138"/>
        <v xml:space="preserve">부산 </v>
      </c>
      <c r="H8862" s="2" t="s">
        <v>3291</v>
      </c>
      <c r="I8862" s="2" t="s">
        <v>162</v>
      </c>
      <c r="J8862" s="2" t="s">
        <v>3290</v>
      </c>
    </row>
    <row r="8863" spans="1:10" x14ac:dyDescent="0.3">
      <c r="A8863" s="3">
        <v>1043</v>
      </c>
      <c r="B8863" s="3">
        <v>6068158764</v>
      </c>
      <c r="C8863" s="2" t="s">
        <v>3292</v>
      </c>
      <c r="D8863" s="2" t="s">
        <v>1</v>
      </c>
      <c r="E8863" s="3" t="s">
        <v>2</v>
      </c>
      <c r="F8863" s="3">
        <v>26440</v>
      </c>
      <c r="G8863" s="3" t="str">
        <f t="shared" si="138"/>
        <v xml:space="preserve">부산 </v>
      </c>
      <c r="H8863" s="2" t="s">
        <v>3294</v>
      </c>
      <c r="I8863" s="2" t="s">
        <v>393</v>
      </c>
      <c r="J8863" s="2" t="s">
        <v>3293</v>
      </c>
    </row>
    <row r="8864" spans="1:10" x14ac:dyDescent="0.3">
      <c r="A8864" s="3">
        <v>1044</v>
      </c>
      <c r="B8864" s="3">
        <v>6075260939</v>
      </c>
      <c r="C8864" s="2" t="s">
        <v>3295</v>
      </c>
      <c r="D8864" s="2" t="s">
        <v>1</v>
      </c>
      <c r="E8864" s="3" t="s">
        <v>2</v>
      </c>
      <c r="F8864" s="3">
        <v>26470</v>
      </c>
      <c r="G8864" s="3" t="str">
        <f t="shared" si="138"/>
        <v xml:space="preserve">부산 </v>
      </c>
      <c r="H8864" s="2" t="s">
        <v>3297</v>
      </c>
      <c r="I8864" s="2" t="s">
        <v>3298</v>
      </c>
      <c r="J8864" s="2" t="s">
        <v>3296</v>
      </c>
    </row>
    <row r="8865" spans="1:10" x14ac:dyDescent="0.3">
      <c r="A8865" s="3">
        <v>1078</v>
      </c>
      <c r="B8865" s="3">
        <v>6038107330</v>
      </c>
      <c r="C8865" s="2" t="s">
        <v>3397</v>
      </c>
      <c r="D8865" s="2" t="s">
        <v>3398</v>
      </c>
      <c r="E8865" s="3" t="s">
        <v>3399</v>
      </c>
      <c r="F8865" s="3">
        <v>26440</v>
      </c>
      <c r="G8865" s="3" t="str">
        <f t="shared" si="138"/>
        <v xml:space="preserve">부산 </v>
      </c>
      <c r="H8865" s="2" t="s">
        <v>3401</v>
      </c>
      <c r="I8865" s="2" t="s">
        <v>3402</v>
      </c>
      <c r="J8865" s="2" t="s">
        <v>3400</v>
      </c>
    </row>
    <row r="8866" spans="1:10" x14ac:dyDescent="0.3">
      <c r="A8866" s="3">
        <v>1079</v>
      </c>
      <c r="B8866" s="3">
        <v>6068123606</v>
      </c>
      <c r="C8866" s="2" t="s">
        <v>3403</v>
      </c>
      <c r="D8866" s="2" t="s">
        <v>1</v>
      </c>
      <c r="E8866" s="3" t="s">
        <v>2</v>
      </c>
      <c r="F8866" s="3">
        <v>26380</v>
      </c>
      <c r="G8866" s="3" t="str">
        <f t="shared" si="138"/>
        <v xml:space="preserve">부산 </v>
      </c>
      <c r="H8866" s="2" t="s">
        <v>3405</v>
      </c>
      <c r="I8866" s="2" t="s">
        <v>2374</v>
      </c>
      <c r="J8866" s="2" t="s">
        <v>3404</v>
      </c>
    </row>
    <row r="8867" spans="1:10" x14ac:dyDescent="0.3">
      <c r="A8867" s="3">
        <v>1081</v>
      </c>
      <c r="B8867" s="3">
        <v>6068199275</v>
      </c>
      <c r="C8867" s="2" t="s">
        <v>3409</v>
      </c>
      <c r="D8867" s="2" t="s">
        <v>848</v>
      </c>
      <c r="E8867" s="3" t="s">
        <v>354</v>
      </c>
      <c r="F8867" s="3">
        <v>26440</v>
      </c>
      <c r="G8867" s="3" t="str">
        <f t="shared" si="138"/>
        <v xml:space="preserve">부산 </v>
      </c>
      <c r="H8867" s="2" t="s">
        <v>3411</v>
      </c>
      <c r="I8867" s="2" t="s">
        <v>63</v>
      </c>
      <c r="J8867" s="2" t="s">
        <v>3410</v>
      </c>
    </row>
    <row r="8868" spans="1:10" x14ac:dyDescent="0.3">
      <c r="A8868" s="3">
        <v>1115</v>
      </c>
      <c r="B8868" s="3">
        <v>6058158252</v>
      </c>
      <c r="C8868" s="2" t="s">
        <v>3511</v>
      </c>
      <c r="D8868" s="2" t="s">
        <v>1</v>
      </c>
      <c r="E8868" s="3" t="s">
        <v>2</v>
      </c>
      <c r="F8868" s="3">
        <v>26200</v>
      </c>
      <c r="G8868" s="3" t="str">
        <f t="shared" si="138"/>
        <v xml:space="preserve">부산 </v>
      </c>
      <c r="H8868" s="2" t="s">
        <v>3513</v>
      </c>
      <c r="I8868" s="2" t="s">
        <v>39</v>
      </c>
      <c r="J8868" s="2" t="s">
        <v>3512</v>
      </c>
    </row>
    <row r="8869" spans="1:10" x14ac:dyDescent="0.3">
      <c r="A8869" s="3">
        <v>1116</v>
      </c>
      <c r="B8869" s="3">
        <v>6108177800</v>
      </c>
      <c r="C8869" s="2" t="s">
        <v>3514</v>
      </c>
      <c r="D8869" s="2" t="s">
        <v>1</v>
      </c>
      <c r="E8869" s="3" t="s">
        <v>2</v>
      </c>
      <c r="F8869" s="3">
        <v>26710</v>
      </c>
      <c r="G8869" s="3" t="str">
        <f t="shared" si="138"/>
        <v xml:space="preserve">부산 </v>
      </c>
      <c r="H8869" s="2" t="s">
        <v>3516</v>
      </c>
      <c r="I8869" s="2" t="s">
        <v>357</v>
      </c>
      <c r="J8869" s="2" t="s">
        <v>3515</v>
      </c>
    </row>
    <row r="8870" spans="1:10" x14ac:dyDescent="0.3">
      <c r="A8870" s="3">
        <v>1145</v>
      </c>
      <c r="B8870" s="3">
        <v>6218162705</v>
      </c>
      <c r="C8870" s="2" t="s">
        <v>3603</v>
      </c>
      <c r="D8870" s="2" t="s">
        <v>1</v>
      </c>
      <c r="E8870" s="3" t="s">
        <v>2</v>
      </c>
      <c r="F8870" s="3">
        <v>26410</v>
      </c>
      <c r="G8870" s="3" t="str">
        <f t="shared" si="138"/>
        <v xml:space="preserve">부산 </v>
      </c>
      <c r="H8870" s="2" t="s">
        <v>3605</v>
      </c>
      <c r="I8870" s="2" t="s">
        <v>5</v>
      </c>
      <c r="J8870" s="2" t="s">
        <v>3604</v>
      </c>
    </row>
    <row r="8871" spans="1:10" x14ac:dyDescent="0.3">
      <c r="A8871" s="3">
        <v>1174</v>
      </c>
      <c r="B8871" s="3">
        <v>6064591538</v>
      </c>
      <c r="C8871" s="2" t="s">
        <v>3689</v>
      </c>
      <c r="D8871" s="2" t="s">
        <v>1</v>
      </c>
      <c r="E8871" s="3" t="s">
        <v>2</v>
      </c>
      <c r="F8871" s="3">
        <v>26440</v>
      </c>
      <c r="G8871" s="3" t="str">
        <f t="shared" si="138"/>
        <v xml:space="preserve">부산 </v>
      </c>
      <c r="H8871" s="2" t="s">
        <v>3691</v>
      </c>
      <c r="I8871" s="2" t="s">
        <v>393</v>
      </c>
      <c r="J8871" s="2" t="s">
        <v>3690</v>
      </c>
    </row>
    <row r="8872" spans="1:10" x14ac:dyDescent="0.3">
      <c r="A8872" s="3">
        <v>1206</v>
      </c>
      <c r="B8872" s="3">
        <v>6048103720</v>
      </c>
      <c r="C8872" s="2" t="s">
        <v>3786</v>
      </c>
      <c r="D8872" s="2" t="s">
        <v>1</v>
      </c>
      <c r="E8872" s="3" t="s">
        <v>2</v>
      </c>
      <c r="F8872" s="3">
        <v>26200</v>
      </c>
      <c r="G8872" s="3" t="str">
        <f t="shared" si="138"/>
        <v xml:space="preserve">부산 </v>
      </c>
      <c r="H8872" s="2" t="s">
        <v>3788</v>
      </c>
      <c r="I8872" s="2" t="s">
        <v>440</v>
      </c>
      <c r="J8872" s="2" t="s">
        <v>3787</v>
      </c>
    </row>
    <row r="8873" spans="1:10" x14ac:dyDescent="0.3">
      <c r="A8873" s="3">
        <v>1259</v>
      </c>
      <c r="B8873" s="3">
        <v>6058150075</v>
      </c>
      <c r="C8873" s="2" t="s">
        <v>3937</v>
      </c>
      <c r="D8873" s="2" t="s">
        <v>1</v>
      </c>
      <c r="E8873" s="3" t="s">
        <v>2</v>
      </c>
      <c r="F8873" s="3">
        <v>26230</v>
      </c>
      <c r="G8873" s="3" t="str">
        <f t="shared" si="138"/>
        <v xml:space="preserve">부산 </v>
      </c>
      <c r="H8873" s="2" t="s">
        <v>3939</v>
      </c>
      <c r="I8873" s="2" t="s">
        <v>59</v>
      </c>
      <c r="J8873" s="2" t="s">
        <v>3938</v>
      </c>
    </row>
    <row r="8874" spans="1:10" x14ac:dyDescent="0.3">
      <c r="A8874" s="3">
        <v>1260</v>
      </c>
      <c r="B8874" s="3">
        <v>6060334158</v>
      </c>
      <c r="C8874" s="2" t="s">
        <v>3940</v>
      </c>
      <c r="D8874" s="2" t="s">
        <v>1</v>
      </c>
      <c r="E8874" s="3" t="s">
        <v>2</v>
      </c>
      <c r="F8874" s="3">
        <v>26530</v>
      </c>
      <c r="G8874" s="3" t="str">
        <f t="shared" si="138"/>
        <v xml:space="preserve">부산 </v>
      </c>
      <c r="H8874" s="2" t="s">
        <v>3942</v>
      </c>
      <c r="I8874" s="2" t="s">
        <v>1557</v>
      </c>
      <c r="J8874" s="2" t="s">
        <v>3941</v>
      </c>
    </row>
    <row r="8875" spans="1:10" x14ac:dyDescent="0.3">
      <c r="A8875" s="3">
        <v>1349</v>
      </c>
      <c r="B8875" s="3">
        <v>6038150327</v>
      </c>
      <c r="C8875" s="2" t="s">
        <v>4208</v>
      </c>
      <c r="D8875" s="2" t="s">
        <v>1</v>
      </c>
      <c r="E8875" s="3" t="s">
        <v>2</v>
      </c>
      <c r="F8875" s="3">
        <v>26380</v>
      </c>
      <c r="G8875" s="3" t="str">
        <f t="shared" si="138"/>
        <v xml:space="preserve">부산 </v>
      </c>
      <c r="H8875" s="2" t="s">
        <v>4210</v>
      </c>
      <c r="I8875" s="2" t="s">
        <v>534</v>
      </c>
      <c r="J8875" s="2" t="s">
        <v>4209</v>
      </c>
    </row>
    <row r="8876" spans="1:10" x14ac:dyDescent="0.3">
      <c r="A8876" s="3">
        <v>1380</v>
      </c>
      <c r="B8876" s="3">
        <v>6068127150</v>
      </c>
      <c r="C8876" s="2" t="s">
        <v>4296</v>
      </c>
      <c r="D8876" s="2" t="s">
        <v>1</v>
      </c>
      <c r="E8876" s="3" t="s">
        <v>2</v>
      </c>
      <c r="F8876" s="3">
        <v>26440</v>
      </c>
      <c r="G8876" s="3" t="str">
        <f t="shared" si="138"/>
        <v xml:space="preserve">부산 </v>
      </c>
      <c r="H8876" s="2" t="s">
        <v>4298</v>
      </c>
      <c r="I8876" s="2" t="s">
        <v>875</v>
      </c>
      <c r="J8876" s="2" t="s">
        <v>4297</v>
      </c>
    </row>
    <row r="8877" spans="1:10" x14ac:dyDescent="0.3">
      <c r="A8877" s="3">
        <v>1411</v>
      </c>
      <c r="B8877" s="3">
        <v>6218184261</v>
      </c>
      <c r="C8877" s="2" t="s">
        <v>4387</v>
      </c>
      <c r="D8877" s="2" t="s">
        <v>1</v>
      </c>
      <c r="E8877" s="3" t="s">
        <v>2</v>
      </c>
      <c r="F8877" s="3">
        <v>26710</v>
      </c>
      <c r="G8877" s="3" t="str">
        <f t="shared" si="138"/>
        <v xml:space="preserve">부산 </v>
      </c>
      <c r="H8877" s="2" t="s">
        <v>4389</v>
      </c>
      <c r="I8877" s="2" t="s">
        <v>534</v>
      </c>
      <c r="J8877" s="2" t="s">
        <v>4388</v>
      </c>
    </row>
    <row r="8878" spans="1:10" x14ac:dyDescent="0.3">
      <c r="A8878" s="3">
        <v>1438</v>
      </c>
      <c r="B8878" s="3">
        <v>6068166959</v>
      </c>
      <c r="C8878" s="2" t="s">
        <v>4462</v>
      </c>
      <c r="D8878" s="2" t="s">
        <v>1</v>
      </c>
      <c r="E8878" s="3" t="s">
        <v>2</v>
      </c>
      <c r="F8878" s="3">
        <v>26440</v>
      </c>
      <c r="G8878" s="3" t="str">
        <f t="shared" si="138"/>
        <v xml:space="preserve">부산 </v>
      </c>
      <c r="H8878" s="2" t="s">
        <v>4464</v>
      </c>
      <c r="I8878" s="2" t="s">
        <v>1156</v>
      </c>
      <c r="J8878" s="2" t="s">
        <v>4463</v>
      </c>
    </row>
    <row r="8879" spans="1:10" x14ac:dyDescent="0.3">
      <c r="A8879" s="3">
        <v>1439</v>
      </c>
      <c r="B8879" s="3">
        <v>6068173881</v>
      </c>
      <c r="C8879" s="2" t="s">
        <v>4465</v>
      </c>
      <c r="D8879" s="2" t="s">
        <v>1</v>
      </c>
      <c r="E8879" s="3" t="s">
        <v>2</v>
      </c>
      <c r="F8879" s="3">
        <v>26440</v>
      </c>
      <c r="G8879" s="3" t="str">
        <f t="shared" si="138"/>
        <v xml:space="preserve">부산 </v>
      </c>
      <c r="H8879" s="2" t="s">
        <v>4467</v>
      </c>
      <c r="I8879" s="2" t="s">
        <v>1480</v>
      </c>
      <c r="J8879" s="2" t="s">
        <v>4466</v>
      </c>
    </row>
    <row r="8880" spans="1:10" x14ac:dyDescent="0.3">
      <c r="A8880" s="3">
        <v>1440</v>
      </c>
      <c r="B8880" s="3">
        <v>6068185655</v>
      </c>
      <c r="C8880" s="2" t="s">
        <v>4468</v>
      </c>
      <c r="D8880" s="2" t="s">
        <v>1</v>
      </c>
      <c r="E8880" s="3" t="s">
        <v>2</v>
      </c>
      <c r="F8880" s="3">
        <v>26440</v>
      </c>
      <c r="G8880" s="3" t="str">
        <f t="shared" si="138"/>
        <v xml:space="preserve">부산 </v>
      </c>
      <c r="H8880" s="2" t="s">
        <v>4470</v>
      </c>
      <c r="I8880" s="2" t="s">
        <v>229</v>
      </c>
      <c r="J8880" s="2" t="s">
        <v>4469</v>
      </c>
    </row>
    <row r="8881" spans="1:10" x14ac:dyDescent="0.3">
      <c r="A8881" s="3">
        <v>1470</v>
      </c>
      <c r="B8881" s="3">
        <v>6038160126</v>
      </c>
      <c r="C8881" s="2" t="s">
        <v>4555</v>
      </c>
      <c r="D8881" s="2" t="s">
        <v>1</v>
      </c>
      <c r="E8881" s="3" t="s">
        <v>2</v>
      </c>
      <c r="F8881" s="3">
        <v>26440</v>
      </c>
      <c r="G8881" s="3" t="str">
        <f t="shared" si="138"/>
        <v xml:space="preserve">부산 </v>
      </c>
      <c r="H8881" s="2" t="s">
        <v>4557</v>
      </c>
      <c r="I8881" s="2" t="s">
        <v>1954</v>
      </c>
      <c r="J8881" s="2" t="s">
        <v>4556</v>
      </c>
    </row>
    <row r="8882" spans="1:10" x14ac:dyDescent="0.3">
      <c r="A8882" s="3">
        <v>1471</v>
      </c>
      <c r="B8882" s="3">
        <v>6038176841</v>
      </c>
      <c r="C8882" s="2" t="s">
        <v>4558</v>
      </c>
      <c r="D8882" s="2" t="s">
        <v>1796</v>
      </c>
      <c r="E8882" s="3" t="s">
        <v>354</v>
      </c>
      <c r="F8882" s="3">
        <v>26350</v>
      </c>
      <c r="G8882" s="3" t="str">
        <f t="shared" si="138"/>
        <v xml:space="preserve">부산 </v>
      </c>
      <c r="H8882" s="2" t="s">
        <v>4560</v>
      </c>
      <c r="I8882" s="2" t="s">
        <v>315</v>
      </c>
      <c r="J8882" s="2" t="s">
        <v>4559</v>
      </c>
    </row>
    <row r="8883" spans="1:10" x14ac:dyDescent="0.3">
      <c r="A8883" s="3">
        <v>1472</v>
      </c>
      <c r="B8883" s="3">
        <v>6068107979</v>
      </c>
      <c r="C8883" s="2" t="s">
        <v>4561</v>
      </c>
      <c r="D8883" s="2" t="s">
        <v>1</v>
      </c>
      <c r="E8883" s="3" t="s">
        <v>2</v>
      </c>
      <c r="F8883" s="3">
        <v>26530</v>
      </c>
      <c r="G8883" s="3" t="str">
        <f t="shared" si="138"/>
        <v xml:space="preserve">부산 </v>
      </c>
      <c r="H8883" s="2" t="s">
        <v>4563</v>
      </c>
      <c r="I8883" s="2" t="s">
        <v>67</v>
      </c>
      <c r="J8883" s="2" t="s">
        <v>4562</v>
      </c>
    </row>
    <row r="8884" spans="1:10" x14ac:dyDescent="0.3">
      <c r="A8884" s="3">
        <v>1498</v>
      </c>
      <c r="B8884" s="3">
        <v>6068617870</v>
      </c>
      <c r="C8884" s="2" t="s">
        <v>4633</v>
      </c>
      <c r="D8884" s="2" t="s">
        <v>1</v>
      </c>
      <c r="E8884" s="3" t="s">
        <v>2</v>
      </c>
      <c r="F8884" s="3">
        <v>26440</v>
      </c>
      <c r="G8884" s="3" t="str">
        <f t="shared" si="138"/>
        <v xml:space="preserve">부산 </v>
      </c>
      <c r="H8884" s="2" t="s">
        <v>4635</v>
      </c>
      <c r="I8884" s="2" t="s">
        <v>469</v>
      </c>
      <c r="J8884" s="2" t="s">
        <v>4634</v>
      </c>
    </row>
    <row r="8885" spans="1:10" x14ac:dyDescent="0.3">
      <c r="A8885" s="3">
        <v>1499</v>
      </c>
      <c r="B8885" s="3">
        <v>6075168327</v>
      </c>
      <c r="C8885" s="2" t="s">
        <v>4636</v>
      </c>
      <c r="D8885" s="2" t="s">
        <v>895</v>
      </c>
      <c r="E8885" s="3" t="s">
        <v>896</v>
      </c>
      <c r="F8885" s="3">
        <v>26710</v>
      </c>
      <c r="G8885" s="3" t="str">
        <f t="shared" si="138"/>
        <v xml:space="preserve">부산 </v>
      </c>
      <c r="H8885" s="2" t="s">
        <v>4638</v>
      </c>
      <c r="I8885" s="2" t="s">
        <v>4639</v>
      </c>
      <c r="J8885" s="2" t="s">
        <v>4637</v>
      </c>
    </row>
    <row r="8886" spans="1:10" x14ac:dyDescent="0.3">
      <c r="A8886" s="3">
        <v>1500</v>
      </c>
      <c r="B8886" s="3">
        <v>6078152370</v>
      </c>
      <c r="C8886" s="2" t="s">
        <v>4640</v>
      </c>
      <c r="D8886" s="2" t="s">
        <v>1</v>
      </c>
      <c r="E8886" s="3" t="s">
        <v>2</v>
      </c>
      <c r="F8886" s="3">
        <v>26710</v>
      </c>
      <c r="G8886" s="3" t="str">
        <f t="shared" si="138"/>
        <v xml:space="preserve">부산 </v>
      </c>
      <c r="H8886" s="2" t="s">
        <v>4642</v>
      </c>
      <c r="I8886" s="2" t="s">
        <v>5</v>
      </c>
      <c r="J8886" s="2" t="s">
        <v>4641</v>
      </c>
    </row>
    <row r="8887" spans="1:10" x14ac:dyDescent="0.3">
      <c r="A8887" s="3">
        <v>1529</v>
      </c>
      <c r="B8887" s="3">
        <v>6038106888</v>
      </c>
      <c r="C8887" s="2" t="s">
        <v>4723</v>
      </c>
      <c r="D8887" s="2" t="s">
        <v>325</v>
      </c>
      <c r="E8887" s="3" t="s">
        <v>326</v>
      </c>
      <c r="F8887" s="3">
        <v>26440</v>
      </c>
      <c r="G8887" s="3" t="str">
        <f t="shared" si="138"/>
        <v xml:space="preserve">부산 </v>
      </c>
      <c r="H8887" s="2" t="s">
        <v>4725</v>
      </c>
      <c r="I8887" s="2" t="s">
        <v>811</v>
      </c>
      <c r="J8887" s="2" t="s">
        <v>4724</v>
      </c>
    </row>
    <row r="8888" spans="1:10" x14ac:dyDescent="0.3">
      <c r="A8888" s="3">
        <v>1530</v>
      </c>
      <c r="B8888" s="3">
        <v>6068187105</v>
      </c>
      <c r="C8888" s="2" t="s">
        <v>4726</v>
      </c>
      <c r="D8888" s="2" t="s">
        <v>1</v>
      </c>
      <c r="E8888" s="3" t="s">
        <v>2</v>
      </c>
      <c r="F8888" s="3">
        <v>26440</v>
      </c>
      <c r="G8888" s="3" t="str">
        <f t="shared" si="138"/>
        <v xml:space="preserve">부산 </v>
      </c>
      <c r="H8888" s="2" t="s">
        <v>4728</v>
      </c>
      <c r="I8888" s="2" t="s">
        <v>229</v>
      </c>
      <c r="J8888" s="2" t="s">
        <v>4727</v>
      </c>
    </row>
    <row r="8889" spans="1:10" x14ac:dyDescent="0.3">
      <c r="A8889" s="3">
        <v>1571</v>
      </c>
      <c r="B8889" s="3">
        <v>6068172015</v>
      </c>
      <c r="C8889" s="2" t="s">
        <v>4854</v>
      </c>
      <c r="D8889" s="2" t="s">
        <v>1</v>
      </c>
      <c r="E8889" s="3" t="s">
        <v>2</v>
      </c>
      <c r="F8889" s="3">
        <v>26440</v>
      </c>
      <c r="G8889" s="3" t="str">
        <f t="shared" si="138"/>
        <v xml:space="preserve">부산 </v>
      </c>
      <c r="H8889" s="2" t="s">
        <v>4856</v>
      </c>
      <c r="I8889" s="2" t="s">
        <v>67</v>
      </c>
      <c r="J8889" s="2" t="s">
        <v>4855</v>
      </c>
    </row>
    <row r="8890" spans="1:10" x14ac:dyDescent="0.3">
      <c r="A8890" s="3">
        <v>1575</v>
      </c>
      <c r="B8890" s="3">
        <v>6178141865</v>
      </c>
      <c r="C8890" s="2" t="s">
        <v>4866</v>
      </c>
      <c r="D8890" s="2" t="s">
        <v>1</v>
      </c>
      <c r="E8890" s="3" t="s">
        <v>2</v>
      </c>
      <c r="F8890" s="3">
        <v>26440</v>
      </c>
      <c r="G8890" s="3" t="str">
        <f t="shared" si="138"/>
        <v xml:space="preserve">부산 </v>
      </c>
      <c r="H8890" s="2" t="s">
        <v>4868</v>
      </c>
      <c r="I8890" s="2" t="s">
        <v>4869</v>
      </c>
      <c r="J8890" s="2" t="s">
        <v>4867</v>
      </c>
    </row>
    <row r="8891" spans="1:10" x14ac:dyDescent="0.3">
      <c r="A8891" s="3">
        <v>1740</v>
      </c>
      <c r="B8891" s="3">
        <v>6068137814</v>
      </c>
      <c r="C8891" s="2" t="s">
        <v>5345</v>
      </c>
      <c r="D8891" s="2" t="s">
        <v>1</v>
      </c>
      <c r="E8891" s="3" t="s">
        <v>2</v>
      </c>
      <c r="F8891" s="3">
        <v>26530</v>
      </c>
      <c r="G8891" s="3" t="str">
        <f t="shared" si="138"/>
        <v xml:space="preserve">부산 </v>
      </c>
      <c r="H8891" s="2" t="s">
        <v>5347</v>
      </c>
      <c r="I8891" s="2" t="s">
        <v>423</v>
      </c>
      <c r="J8891" s="2" t="s">
        <v>5346</v>
      </c>
    </row>
    <row r="8892" spans="1:10" x14ac:dyDescent="0.3">
      <c r="A8892" s="3">
        <v>1799</v>
      </c>
      <c r="B8892" s="3">
        <v>6038144131</v>
      </c>
      <c r="C8892" s="2" t="s">
        <v>5519</v>
      </c>
      <c r="D8892" s="2" t="s">
        <v>244</v>
      </c>
      <c r="E8892" s="3" t="s">
        <v>245</v>
      </c>
      <c r="F8892" s="3">
        <v>26380</v>
      </c>
      <c r="G8892" s="3" t="str">
        <f t="shared" si="138"/>
        <v xml:space="preserve">부산 </v>
      </c>
      <c r="H8892" s="2" t="s">
        <v>5521</v>
      </c>
      <c r="I8892" s="2" t="s">
        <v>260</v>
      </c>
      <c r="J8892" s="2" t="s">
        <v>5520</v>
      </c>
    </row>
    <row r="8893" spans="1:10" x14ac:dyDescent="0.3">
      <c r="A8893" s="3">
        <v>1832</v>
      </c>
      <c r="B8893" s="3">
        <v>6038101199</v>
      </c>
      <c r="C8893" s="2" t="s">
        <v>5619</v>
      </c>
      <c r="D8893" s="2" t="s">
        <v>1</v>
      </c>
      <c r="E8893" s="3" t="s">
        <v>2</v>
      </c>
      <c r="F8893" s="3">
        <v>26380</v>
      </c>
      <c r="G8893" s="3" t="str">
        <f t="shared" si="138"/>
        <v xml:space="preserve">부산 </v>
      </c>
      <c r="H8893" s="2" t="s">
        <v>5620</v>
      </c>
      <c r="I8893" s="2" t="s">
        <v>5621</v>
      </c>
      <c r="J8893" s="2">
        <f>-2052-661</f>
        <v>-2713</v>
      </c>
    </row>
    <row r="8894" spans="1:10" x14ac:dyDescent="0.3">
      <c r="A8894" s="3">
        <v>1834</v>
      </c>
      <c r="B8894" s="3">
        <v>6218177493</v>
      </c>
      <c r="C8894" s="2" t="s">
        <v>5625</v>
      </c>
      <c r="D8894" s="2" t="s">
        <v>1</v>
      </c>
      <c r="E8894" s="3" t="s">
        <v>2</v>
      </c>
      <c r="F8894" s="3">
        <v>26500</v>
      </c>
      <c r="G8894" s="3" t="str">
        <f t="shared" si="138"/>
        <v xml:space="preserve">부산 </v>
      </c>
      <c r="H8894" s="2" t="s">
        <v>5627</v>
      </c>
      <c r="I8894" s="2" t="s">
        <v>5</v>
      </c>
      <c r="J8894" s="2" t="s">
        <v>5626</v>
      </c>
    </row>
    <row r="8895" spans="1:10" x14ac:dyDescent="0.3">
      <c r="A8895" s="3">
        <v>1840</v>
      </c>
      <c r="B8895" s="3">
        <v>1128127131</v>
      </c>
      <c r="C8895" s="2" t="s">
        <v>5641</v>
      </c>
      <c r="D8895" s="2" t="s">
        <v>1</v>
      </c>
      <c r="E8895" s="3" t="s">
        <v>2</v>
      </c>
      <c r="F8895" s="3">
        <v>26710</v>
      </c>
      <c r="G8895" s="3" t="str">
        <f t="shared" si="138"/>
        <v xml:space="preserve">부산 </v>
      </c>
      <c r="H8895" s="2" t="s">
        <v>5643</v>
      </c>
      <c r="I8895" s="2" t="s">
        <v>5</v>
      </c>
      <c r="J8895" s="2" t="s">
        <v>5642</v>
      </c>
    </row>
    <row r="8896" spans="1:10" x14ac:dyDescent="0.3">
      <c r="A8896" s="3">
        <v>1903</v>
      </c>
      <c r="B8896" s="3">
        <v>6068161594</v>
      </c>
      <c r="C8896" s="2" t="s">
        <v>5826</v>
      </c>
      <c r="D8896" s="2" t="s">
        <v>1</v>
      </c>
      <c r="E8896" s="3" t="s">
        <v>2</v>
      </c>
      <c r="F8896" s="3">
        <v>26530</v>
      </c>
      <c r="G8896" s="3" t="str">
        <f t="shared" si="138"/>
        <v xml:space="preserve">부산 </v>
      </c>
      <c r="H8896" s="2" t="s">
        <v>5828</v>
      </c>
      <c r="I8896" s="2" t="s">
        <v>1817</v>
      </c>
      <c r="J8896" s="2" t="s">
        <v>5827</v>
      </c>
    </row>
    <row r="8897" spans="1:10" x14ac:dyDescent="0.3">
      <c r="A8897" s="3">
        <v>1937</v>
      </c>
      <c r="B8897" s="3">
        <v>6028141091</v>
      </c>
      <c r="C8897" s="2" t="s">
        <v>5926</v>
      </c>
      <c r="D8897" s="2" t="s">
        <v>1</v>
      </c>
      <c r="E8897" s="3" t="s">
        <v>2</v>
      </c>
      <c r="F8897" s="3">
        <v>26110</v>
      </c>
      <c r="G8897" s="3" t="str">
        <f t="shared" si="138"/>
        <v xml:space="preserve">부산 </v>
      </c>
      <c r="H8897" s="2" t="s">
        <v>5928</v>
      </c>
      <c r="I8897" s="2" t="s">
        <v>597</v>
      </c>
      <c r="J8897" s="2" t="s">
        <v>5927</v>
      </c>
    </row>
    <row r="8898" spans="1:10" x14ac:dyDescent="0.3">
      <c r="A8898" s="3">
        <v>1938</v>
      </c>
      <c r="B8898" s="3">
        <v>6038135379</v>
      </c>
      <c r="C8898" s="2" t="s">
        <v>5929</v>
      </c>
      <c r="D8898" s="2" t="s">
        <v>1</v>
      </c>
      <c r="E8898" s="3" t="s">
        <v>2</v>
      </c>
      <c r="F8898" s="3">
        <v>26530</v>
      </c>
      <c r="G8898" s="3" t="str">
        <f t="shared" si="138"/>
        <v xml:space="preserve">부산 </v>
      </c>
      <c r="H8898" s="2" t="s">
        <v>5931</v>
      </c>
      <c r="I8898" s="2" t="s">
        <v>451</v>
      </c>
      <c r="J8898" s="2" t="s">
        <v>5930</v>
      </c>
    </row>
    <row r="8899" spans="1:10" x14ac:dyDescent="0.3">
      <c r="A8899" s="3">
        <v>1967</v>
      </c>
      <c r="B8899" s="3">
        <v>6068167360</v>
      </c>
      <c r="C8899" s="2" t="s">
        <v>6013</v>
      </c>
      <c r="D8899" s="2" t="s">
        <v>1</v>
      </c>
      <c r="E8899" s="3" t="s">
        <v>2</v>
      </c>
      <c r="F8899" s="3">
        <v>26440</v>
      </c>
      <c r="G8899" s="3" t="str">
        <f t="shared" ref="G8899:G8962" si="139">LEFT(H8899,3)</f>
        <v xml:space="preserve">부산 </v>
      </c>
      <c r="H8899" s="2" t="s">
        <v>6015</v>
      </c>
      <c r="I8899" s="2" t="s">
        <v>67</v>
      </c>
      <c r="J8899" s="2" t="s">
        <v>6014</v>
      </c>
    </row>
    <row r="8900" spans="1:10" x14ac:dyDescent="0.3">
      <c r="A8900" s="3">
        <v>1991</v>
      </c>
      <c r="B8900" s="3">
        <v>2038151539</v>
      </c>
      <c r="C8900" s="2" t="s">
        <v>6087</v>
      </c>
      <c r="D8900" s="2" t="s">
        <v>1</v>
      </c>
      <c r="E8900" s="3" t="s">
        <v>2</v>
      </c>
      <c r="F8900" s="3">
        <v>26440</v>
      </c>
      <c r="G8900" s="3" t="str">
        <f t="shared" si="139"/>
        <v xml:space="preserve">부산 </v>
      </c>
      <c r="H8900" s="2" t="s">
        <v>6089</v>
      </c>
      <c r="I8900" s="2" t="s">
        <v>206</v>
      </c>
      <c r="J8900" s="2" t="s">
        <v>6088</v>
      </c>
    </row>
    <row r="8901" spans="1:10" x14ac:dyDescent="0.3">
      <c r="A8901" s="3">
        <v>2005</v>
      </c>
      <c r="B8901" s="3">
        <v>6038108120</v>
      </c>
      <c r="C8901" s="2" t="s">
        <v>6123</v>
      </c>
      <c r="D8901" s="2" t="s">
        <v>353</v>
      </c>
      <c r="E8901" s="3" t="s">
        <v>354</v>
      </c>
      <c r="F8901" s="3">
        <v>26440</v>
      </c>
      <c r="G8901" s="3" t="str">
        <f t="shared" si="139"/>
        <v xml:space="preserve">부산 </v>
      </c>
      <c r="H8901" s="2" t="s">
        <v>6125</v>
      </c>
      <c r="I8901" s="2" t="s">
        <v>357</v>
      </c>
      <c r="J8901" s="2" t="s">
        <v>6124</v>
      </c>
    </row>
    <row r="8902" spans="1:10" x14ac:dyDescent="0.3">
      <c r="A8902" s="3">
        <v>2006</v>
      </c>
      <c r="B8902" s="3">
        <v>6038113787</v>
      </c>
      <c r="C8902" s="2" t="s">
        <v>6126</v>
      </c>
      <c r="D8902" s="2" t="s">
        <v>1</v>
      </c>
      <c r="E8902" s="3" t="s">
        <v>2</v>
      </c>
      <c r="F8902" s="3">
        <v>26440</v>
      </c>
      <c r="G8902" s="3" t="str">
        <f t="shared" si="139"/>
        <v xml:space="preserve">부산 </v>
      </c>
      <c r="H8902" s="2" t="s">
        <v>6128</v>
      </c>
      <c r="I8902" s="2" t="s">
        <v>63</v>
      </c>
      <c r="J8902" s="2" t="s">
        <v>6127</v>
      </c>
    </row>
    <row r="8903" spans="1:10" x14ac:dyDescent="0.3">
      <c r="A8903" s="3">
        <v>2038</v>
      </c>
      <c r="B8903" s="3">
        <v>6048119275</v>
      </c>
      <c r="C8903" s="2" t="s">
        <v>6217</v>
      </c>
      <c r="D8903" s="2" t="s">
        <v>353</v>
      </c>
      <c r="E8903" s="3" t="s">
        <v>354</v>
      </c>
      <c r="F8903" s="3">
        <v>26170</v>
      </c>
      <c r="G8903" s="3" t="str">
        <f t="shared" si="139"/>
        <v xml:space="preserve">부산 </v>
      </c>
      <c r="H8903" s="2" t="s">
        <v>6219</v>
      </c>
      <c r="I8903" s="2" t="s">
        <v>5</v>
      </c>
      <c r="J8903" s="2" t="s">
        <v>6218</v>
      </c>
    </row>
    <row r="8904" spans="1:10" x14ac:dyDescent="0.3">
      <c r="A8904" s="3">
        <v>2074</v>
      </c>
      <c r="B8904" s="3">
        <v>6033089529</v>
      </c>
      <c r="C8904" s="2" t="s">
        <v>6307</v>
      </c>
      <c r="D8904" s="2" t="s">
        <v>1</v>
      </c>
      <c r="E8904" s="3" t="s">
        <v>2</v>
      </c>
      <c r="F8904" s="3">
        <v>26380</v>
      </c>
      <c r="G8904" s="3" t="str">
        <f t="shared" si="139"/>
        <v xml:space="preserve">부산 </v>
      </c>
      <c r="H8904" s="2" t="s">
        <v>6309</v>
      </c>
      <c r="I8904" s="2" t="s">
        <v>6310</v>
      </c>
      <c r="J8904" s="2" t="s">
        <v>6308</v>
      </c>
    </row>
    <row r="8905" spans="1:10" x14ac:dyDescent="0.3">
      <c r="A8905" s="3">
        <v>2117</v>
      </c>
      <c r="B8905" s="3">
        <v>6032399562</v>
      </c>
      <c r="C8905" s="2" t="s">
        <v>6431</v>
      </c>
      <c r="D8905" s="2" t="s">
        <v>1</v>
      </c>
      <c r="E8905" s="3" t="s">
        <v>2</v>
      </c>
      <c r="F8905" s="3">
        <v>26380</v>
      </c>
      <c r="G8905" s="3" t="str">
        <f t="shared" si="139"/>
        <v xml:space="preserve">부산 </v>
      </c>
      <c r="H8905" s="2" t="s">
        <v>6432</v>
      </c>
      <c r="I8905" s="2" t="s">
        <v>1732</v>
      </c>
      <c r="J8905" s="2">
        <f>-206-1005</f>
        <v>-1211</v>
      </c>
    </row>
    <row r="8906" spans="1:10" x14ac:dyDescent="0.3">
      <c r="A8906" s="3">
        <v>2118</v>
      </c>
      <c r="B8906" s="3">
        <v>6048130867</v>
      </c>
      <c r="C8906" s="2" t="s">
        <v>6433</v>
      </c>
      <c r="D8906" s="2" t="s">
        <v>1</v>
      </c>
      <c r="E8906" s="3" t="s">
        <v>2</v>
      </c>
      <c r="F8906" s="3">
        <v>26440</v>
      </c>
      <c r="G8906" s="3" t="str">
        <f t="shared" si="139"/>
        <v xml:space="preserve">부산 </v>
      </c>
      <c r="H8906" s="2" t="s">
        <v>6435</v>
      </c>
      <c r="I8906" s="2" t="s">
        <v>162</v>
      </c>
      <c r="J8906" s="2" t="s">
        <v>6434</v>
      </c>
    </row>
    <row r="8907" spans="1:10" x14ac:dyDescent="0.3">
      <c r="A8907" s="3">
        <v>2123</v>
      </c>
      <c r="B8907" s="3">
        <v>6221460106</v>
      </c>
      <c r="C8907" s="2" t="s">
        <v>6448</v>
      </c>
      <c r="D8907" s="2" t="s">
        <v>1</v>
      </c>
      <c r="E8907" s="3" t="s">
        <v>2</v>
      </c>
      <c r="F8907" s="3">
        <v>26440</v>
      </c>
      <c r="G8907" s="3" t="str">
        <f t="shared" si="139"/>
        <v xml:space="preserve">부산 </v>
      </c>
      <c r="H8907" s="2" t="s">
        <v>6450</v>
      </c>
      <c r="I8907" s="2" t="s">
        <v>63</v>
      </c>
      <c r="J8907" s="2" t="s">
        <v>6449</v>
      </c>
    </row>
    <row r="8908" spans="1:10" x14ac:dyDescent="0.3">
      <c r="A8908" s="3">
        <v>2158</v>
      </c>
      <c r="B8908" s="3">
        <v>6018126156</v>
      </c>
      <c r="C8908" s="2" t="s">
        <v>6548</v>
      </c>
      <c r="D8908" s="2" t="s">
        <v>1</v>
      </c>
      <c r="E8908" s="3" t="s">
        <v>2</v>
      </c>
      <c r="F8908" s="3">
        <v>26200</v>
      </c>
      <c r="G8908" s="3" t="str">
        <f t="shared" si="139"/>
        <v xml:space="preserve">부산 </v>
      </c>
      <c r="H8908" s="2" t="s">
        <v>6550</v>
      </c>
      <c r="I8908" s="2" t="s">
        <v>1328</v>
      </c>
      <c r="J8908" s="2" t="s">
        <v>6549</v>
      </c>
    </row>
    <row r="8909" spans="1:10" x14ac:dyDescent="0.3">
      <c r="A8909" s="3">
        <v>2184</v>
      </c>
      <c r="B8909" s="3">
        <v>6063698470</v>
      </c>
      <c r="C8909" s="2" t="s">
        <v>6624</v>
      </c>
      <c r="D8909" s="2" t="s">
        <v>1</v>
      </c>
      <c r="E8909" s="3" t="s">
        <v>2</v>
      </c>
      <c r="F8909" s="3">
        <v>26530</v>
      </c>
      <c r="G8909" s="3" t="str">
        <f t="shared" si="139"/>
        <v xml:space="preserve">부산 </v>
      </c>
      <c r="H8909" s="2" t="s">
        <v>6626</v>
      </c>
      <c r="I8909" s="2" t="s">
        <v>2102</v>
      </c>
      <c r="J8909" s="2" t="s">
        <v>6625</v>
      </c>
    </row>
    <row r="8910" spans="1:10" x14ac:dyDescent="0.3">
      <c r="A8910" s="3">
        <v>2227</v>
      </c>
      <c r="B8910" s="3">
        <v>6068168753</v>
      </c>
      <c r="C8910" s="2" t="s">
        <v>6749</v>
      </c>
      <c r="D8910" s="2" t="s">
        <v>1</v>
      </c>
      <c r="E8910" s="3" t="s">
        <v>2</v>
      </c>
      <c r="F8910" s="3">
        <v>26530</v>
      </c>
      <c r="G8910" s="3" t="str">
        <f t="shared" si="139"/>
        <v xml:space="preserve">부산 </v>
      </c>
      <c r="H8910" s="2" t="s">
        <v>6751</v>
      </c>
      <c r="I8910" s="2" t="s">
        <v>451</v>
      </c>
      <c r="J8910" s="2" t="s">
        <v>6750</v>
      </c>
    </row>
    <row r="8911" spans="1:10" x14ac:dyDescent="0.3">
      <c r="A8911" s="3">
        <v>2262</v>
      </c>
      <c r="B8911" s="3">
        <v>6038132881</v>
      </c>
      <c r="C8911" s="2" t="s">
        <v>6846</v>
      </c>
      <c r="D8911" s="2" t="s">
        <v>1</v>
      </c>
      <c r="E8911" s="3" t="s">
        <v>2</v>
      </c>
      <c r="F8911" s="3">
        <v>26380</v>
      </c>
      <c r="G8911" s="3" t="str">
        <f t="shared" si="139"/>
        <v xml:space="preserve">부산 </v>
      </c>
      <c r="H8911" s="2" t="s">
        <v>6848</v>
      </c>
      <c r="I8911" s="2" t="s">
        <v>2130</v>
      </c>
      <c r="J8911" s="2" t="s">
        <v>6847</v>
      </c>
    </row>
    <row r="8912" spans="1:10" x14ac:dyDescent="0.3">
      <c r="A8912" s="3">
        <v>2263</v>
      </c>
      <c r="B8912" s="3">
        <v>6058155347</v>
      </c>
      <c r="C8912" s="2" t="s">
        <v>6849</v>
      </c>
      <c r="D8912" s="2" t="s">
        <v>1</v>
      </c>
      <c r="E8912" s="3" t="s">
        <v>2</v>
      </c>
      <c r="F8912" s="3">
        <v>26260</v>
      </c>
      <c r="G8912" s="3" t="str">
        <f t="shared" si="139"/>
        <v xml:space="preserve">부산 </v>
      </c>
      <c r="H8912" s="2" t="s">
        <v>6851</v>
      </c>
      <c r="I8912" s="2" t="s">
        <v>1634</v>
      </c>
      <c r="J8912" s="2" t="s">
        <v>6850</v>
      </c>
    </row>
    <row r="8913" spans="1:10" x14ac:dyDescent="0.3">
      <c r="A8913" s="3">
        <v>2293</v>
      </c>
      <c r="B8913" s="3">
        <v>6158116939</v>
      </c>
      <c r="C8913" s="2" t="s">
        <v>6929</v>
      </c>
      <c r="D8913" s="2" t="s">
        <v>895</v>
      </c>
      <c r="E8913" s="3" t="s">
        <v>896</v>
      </c>
      <c r="F8913" s="3">
        <v>26440</v>
      </c>
      <c r="G8913" s="3" t="str">
        <f t="shared" si="139"/>
        <v xml:space="preserve">부산 </v>
      </c>
      <c r="H8913" s="2" t="s">
        <v>6931</v>
      </c>
      <c r="I8913" s="2" t="s">
        <v>2020</v>
      </c>
      <c r="J8913" s="2" t="s">
        <v>6930</v>
      </c>
    </row>
    <row r="8914" spans="1:10" x14ac:dyDescent="0.3">
      <c r="A8914" s="3">
        <v>2294</v>
      </c>
      <c r="B8914" s="3">
        <v>6178189160</v>
      </c>
      <c r="C8914" s="2" t="s">
        <v>6932</v>
      </c>
      <c r="D8914" s="2" t="s">
        <v>1</v>
      </c>
      <c r="E8914" s="3" t="s">
        <v>2</v>
      </c>
      <c r="F8914" s="3">
        <v>26500</v>
      </c>
      <c r="G8914" s="3" t="str">
        <f t="shared" si="139"/>
        <v xml:space="preserve">부산 </v>
      </c>
      <c r="H8914" s="2" t="s">
        <v>6934</v>
      </c>
      <c r="I8914" s="2" t="s">
        <v>5</v>
      </c>
      <c r="J8914" s="2" t="s">
        <v>6933</v>
      </c>
    </row>
    <row r="8915" spans="1:10" x14ac:dyDescent="0.3">
      <c r="A8915" s="3">
        <v>2331</v>
      </c>
      <c r="B8915" s="3">
        <v>6048108410</v>
      </c>
      <c r="C8915" s="2" t="s">
        <v>7028</v>
      </c>
      <c r="D8915" s="2" t="s">
        <v>353</v>
      </c>
      <c r="E8915" s="3" t="s">
        <v>354</v>
      </c>
      <c r="F8915" s="3">
        <v>26230</v>
      </c>
      <c r="G8915" s="3" t="str">
        <f t="shared" si="139"/>
        <v xml:space="preserve">부산 </v>
      </c>
      <c r="H8915" s="2" t="s">
        <v>7030</v>
      </c>
      <c r="I8915" s="2" t="s">
        <v>3373</v>
      </c>
      <c r="J8915" s="2" t="s">
        <v>7029</v>
      </c>
    </row>
    <row r="8916" spans="1:10" x14ac:dyDescent="0.3">
      <c r="A8916" s="3">
        <v>2332</v>
      </c>
      <c r="B8916" s="3">
        <v>6048120224</v>
      </c>
      <c r="C8916" s="2" t="s">
        <v>7031</v>
      </c>
      <c r="D8916" s="2" t="s">
        <v>1</v>
      </c>
      <c r="E8916" s="3" t="s">
        <v>2</v>
      </c>
      <c r="F8916" s="3">
        <v>26140</v>
      </c>
      <c r="G8916" s="3" t="str">
        <f t="shared" si="139"/>
        <v xml:space="preserve">부산 </v>
      </c>
      <c r="H8916" s="2" t="s">
        <v>7033</v>
      </c>
      <c r="I8916" s="2" t="s">
        <v>440</v>
      </c>
      <c r="J8916" s="2" t="s">
        <v>7032</v>
      </c>
    </row>
    <row r="8917" spans="1:10" x14ac:dyDescent="0.3">
      <c r="A8917" s="3">
        <v>2333</v>
      </c>
      <c r="B8917" s="3">
        <v>6060463136</v>
      </c>
      <c r="C8917" s="2" t="s">
        <v>7034</v>
      </c>
      <c r="D8917" s="2" t="s">
        <v>1</v>
      </c>
      <c r="E8917" s="3" t="s">
        <v>2</v>
      </c>
      <c r="F8917" s="3">
        <v>26440</v>
      </c>
      <c r="G8917" s="3" t="str">
        <f t="shared" si="139"/>
        <v xml:space="preserve">부산 </v>
      </c>
      <c r="H8917" s="2" t="s">
        <v>7036</v>
      </c>
      <c r="I8917" s="2" t="s">
        <v>1267</v>
      </c>
      <c r="J8917" s="2" t="s">
        <v>7035</v>
      </c>
    </row>
    <row r="8918" spans="1:10" x14ac:dyDescent="0.3">
      <c r="A8918" s="3">
        <v>2338</v>
      </c>
      <c r="B8918" s="3">
        <v>6158147790</v>
      </c>
      <c r="C8918" s="2" t="s">
        <v>7049</v>
      </c>
      <c r="D8918" s="2" t="s">
        <v>1</v>
      </c>
      <c r="E8918" s="3" t="s">
        <v>2</v>
      </c>
      <c r="F8918" s="3">
        <v>26440</v>
      </c>
      <c r="G8918" s="3" t="str">
        <f t="shared" si="139"/>
        <v xml:space="preserve">부산 </v>
      </c>
      <c r="H8918" s="2" t="s">
        <v>7051</v>
      </c>
      <c r="I8918" s="2" t="s">
        <v>3285</v>
      </c>
      <c r="J8918" s="2" t="s">
        <v>7050</v>
      </c>
    </row>
    <row r="8919" spans="1:10" x14ac:dyDescent="0.3">
      <c r="A8919" s="3">
        <v>2369</v>
      </c>
      <c r="B8919" s="3">
        <v>6068116556</v>
      </c>
      <c r="C8919" s="2" t="s">
        <v>7142</v>
      </c>
      <c r="D8919" s="2" t="s">
        <v>1</v>
      </c>
      <c r="E8919" s="3" t="s">
        <v>2</v>
      </c>
      <c r="F8919" s="3">
        <v>26530</v>
      </c>
      <c r="G8919" s="3" t="str">
        <f t="shared" si="139"/>
        <v xml:space="preserve">부산 </v>
      </c>
      <c r="H8919" s="2" t="s">
        <v>7144</v>
      </c>
      <c r="I8919" s="2" t="s">
        <v>348</v>
      </c>
      <c r="J8919" s="2" t="s">
        <v>7143</v>
      </c>
    </row>
    <row r="8920" spans="1:10" x14ac:dyDescent="0.3">
      <c r="A8920" s="3">
        <v>2396</v>
      </c>
      <c r="B8920" s="3">
        <v>6038132601</v>
      </c>
      <c r="C8920" s="2" t="s">
        <v>7218</v>
      </c>
      <c r="D8920" s="2" t="s">
        <v>1</v>
      </c>
      <c r="E8920" s="3" t="s">
        <v>2</v>
      </c>
      <c r="F8920" s="3">
        <v>26440</v>
      </c>
      <c r="G8920" s="3" t="str">
        <f t="shared" si="139"/>
        <v xml:space="preserve">부산 </v>
      </c>
      <c r="H8920" s="2" t="s">
        <v>7220</v>
      </c>
      <c r="I8920" s="2" t="s">
        <v>67</v>
      </c>
      <c r="J8920" s="2" t="s">
        <v>7219</v>
      </c>
    </row>
    <row r="8921" spans="1:10" x14ac:dyDescent="0.3">
      <c r="A8921" s="3">
        <v>2397</v>
      </c>
      <c r="B8921" s="3">
        <v>6068600554</v>
      </c>
      <c r="C8921" s="2" t="s">
        <v>7221</v>
      </c>
      <c r="D8921" s="2" t="s">
        <v>1</v>
      </c>
      <c r="E8921" s="3" t="s">
        <v>2</v>
      </c>
      <c r="F8921" s="3">
        <v>26440</v>
      </c>
      <c r="G8921" s="3" t="str">
        <f t="shared" si="139"/>
        <v xml:space="preserve">부산 </v>
      </c>
      <c r="H8921" s="2" t="s">
        <v>7223</v>
      </c>
      <c r="I8921" s="2" t="s">
        <v>176</v>
      </c>
      <c r="J8921" s="2" t="s">
        <v>7222</v>
      </c>
    </row>
    <row r="8922" spans="1:10" x14ac:dyDescent="0.3">
      <c r="A8922" s="3">
        <v>2428</v>
      </c>
      <c r="B8922" s="3">
        <v>6038118555</v>
      </c>
      <c r="C8922" s="2" t="s">
        <v>7310</v>
      </c>
      <c r="D8922" s="2" t="s">
        <v>1</v>
      </c>
      <c r="E8922" s="3" t="s">
        <v>2</v>
      </c>
      <c r="F8922" s="3">
        <v>26440</v>
      </c>
      <c r="G8922" s="3" t="str">
        <f t="shared" si="139"/>
        <v xml:space="preserve">부산 </v>
      </c>
      <c r="H8922" s="2" t="s">
        <v>7312</v>
      </c>
      <c r="I8922" s="2" t="s">
        <v>451</v>
      </c>
      <c r="J8922" s="2" t="s">
        <v>7311</v>
      </c>
    </row>
    <row r="8923" spans="1:10" x14ac:dyDescent="0.3">
      <c r="A8923" s="3">
        <v>2533</v>
      </c>
      <c r="B8923" s="3">
        <v>6038122985</v>
      </c>
      <c r="C8923" s="2" t="s">
        <v>7614</v>
      </c>
      <c r="D8923" s="2" t="s">
        <v>1</v>
      </c>
      <c r="E8923" s="3" t="s">
        <v>2</v>
      </c>
      <c r="F8923" s="3">
        <v>26710</v>
      </c>
      <c r="G8923" s="3" t="str">
        <f t="shared" si="139"/>
        <v xml:space="preserve">부산 </v>
      </c>
      <c r="H8923" s="2" t="s">
        <v>7616</v>
      </c>
      <c r="I8923" s="2" t="s">
        <v>260</v>
      </c>
      <c r="J8923" s="2" t="s">
        <v>7615</v>
      </c>
    </row>
    <row r="8924" spans="1:10" x14ac:dyDescent="0.3">
      <c r="A8924" s="3">
        <v>2534</v>
      </c>
      <c r="B8924" s="3">
        <v>6038139303</v>
      </c>
      <c r="C8924" s="2" t="s">
        <v>7617</v>
      </c>
      <c r="D8924" s="2" t="s">
        <v>1</v>
      </c>
      <c r="E8924" s="3" t="s">
        <v>2</v>
      </c>
      <c r="F8924" s="3">
        <v>26440</v>
      </c>
      <c r="G8924" s="3" t="str">
        <f t="shared" si="139"/>
        <v xml:space="preserve">부산 </v>
      </c>
      <c r="H8924" s="2" t="s">
        <v>7618</v>
      </c>
      <c r="I8924" s="2" t="s">
        <v>7619</v>
      </c>
      <c r="J8924" s="2">
        <f>-831-1400</f>
        <v>-2231</v>
      </c>
    </row>
    <row r="8925" spans="1:10" x14ac:dyDescent="0.3">
      <c r="A8925" s="3">
        <v>2571</v>
      </c>
      <c r="B8925" s="3">
        <v>6038113507</v>
      </c>
      <c r="C8925" s="2" t="s">
        <v>7718</v>
      </c>
      <c r="D8925" s="2" t="s">
        <v>895</v>
      </c>
      <c r="E8925" s="3" t="s">
        <v>896</v>
      </c>
      <c r="F8925" s="3">
        <v>26380</v>
      </c>
      <c r="G8925" s="3" t="str">
        <f t="shared" si="139"/>
        <v xml:space="preserve">부산 </v>
      </c>
      <c r="H8925" s="2" t="s">
        <v>7719</v>
      </c>
      <c r="I8925" s="2" t="s">
        <v>1317</v>
      </c>
      <c r="J8925" s="2">
        <f>-262-2090</f>
        <v>-2352</v>
      </c>
    </row>
    <row r="8926" spans="1:10" x14ac:dyDescent="0.3">
      <c r="A8926" s="3">
        <v>2572</v>
      </c>
      <c r="B8926" s="3">
        <v>6068137435</v>
      </c>
      <c r="C8926" s="2" t="s">
        <v>7720</v>
      </c>
      <c r="D8926" s="2" t="s">
        <v>1</v>
      </c>
      <c r="E8926" s="3" t="s">
        <v>2</v>
      </c>
      <c r="F8926" s="3">
        <v>26440</v>
      </c>
      <c r="G8926" s="3" t="str">
        <f t="shared" si="139"/>
        <v xml:space="preserve">부산 </v>
      </c>
      <c r="H8926" s="2" t="s">
        <v>7722</v>
      </c>
      <c r="I8926" s="2" t="s">
        <v>229</v>
      </c>
      <c r="J8926" s="2" t="s">
        <v>7721</v>
      </c>
    </row>
    <row r="8927" spans="1:10" x14ac:dyDescent="0.3">
      <c r="A8927" s="3">
        <v>2573</v>
      </c>
      <c r="B8927" s="3">
        <v>6218151703</v>
      </c>
      <c r="C8927" s="2" t="s">
        <v>7723</v>
      </c>
      <c r="D8927" s="2" t="s">
        <v>239</v>
      </c>
      <c r="E8927" s="3" t="s">
        <v>240</v>
      </c>
      <c r="F8927" s="3">
        <v>26410</v>
      </c>
      <c r="G8927" s="3" t="str">
        <f t="shared" si="139"/>
        <v xml:space="preserve">부산 </v>
      </c>
      <c r="H8927" s="2" t="s">
        <v>7725</v>
      </c>
      <c r="I8927" s="2" t="s">
        <v>1732</v>
      </c>
      <c r="J8927" s="2" t="s">
        <v>7724</v>
      </c>
    </row>
    <row r="8928" spans="1:10" x14ac:dyDescent="0.3">
      <c r="A8928" s="3">
        <v>2609</v>
      </c>
      <c r="B8928" s="3">
        <v>6068120967</v>
      </c>
      <c r="C8928" s="2" t="s">
        <v>7823</v>
      </c>
      <c r="D8928" s="2" t="s">
        <v>239</v>
      </c>
      <c r="E8928" s="3" t="s">
        <v>240</v>
      </c>
      <c r="F8928" s="3">
        <v>26380</v>
      </c>
      <c r="G8928" s="3" t="str">
        <f t="shared" si="139"/>
        <v xml:space="preserve">부산 </v>
      </c>
      <c r="H8928" s="2" t="s">
        <v>7825</v>
      </c>
      <c r="I8928" s="2" t="s">
        <v>229</v>
      </c>
      <c r="J8928" s="2" t="s">
        <v>7824</v>
      </c>
    </row>
    <row r="8929" spans="1:10" x14ac:dyDescent="0.3">
      <c r="A8929" s="3">
        <v>2610</v>
      </c>
      <c r="B8929" s="3">
        <v>6068606373</v>
      </c>
      <c r="C8929" s="2" t="s">
        <v>7826</v>
      </c>
      <c r="D8929" s="2" t="s">
        <v>1</v>
      </c>
      <c r="E8929" s="3" t="s">
        <v>2</v>
      </c>
      <c r="F8929" s="3">
        <v>26440</v>
      </c>
      <c r="G8929" s="3" t="str">
        <f t="shared" si="139"/>
        <v xml:space="preserve">부산 </v>
      </c>
      <c r="H8929" s="2" t="s">
        <v>7828</v>
      </c>
      <c r="I8929" s="2" t="s">
        <v>2849</v>
      </c>
      <c r="J8929" s="2" t="s">
        <v>7827</v>
      </c>
    </row>
    <row r="8930" spans="1:10" x14ac:dyDescent="0.3">
      <c r="A8930" s="3">
        <v>2611</v>
      </c>
      <c r="B8930" s="3">
        <v>6078140006</v>
      </c>
      <c r="C8930" s="2" t="s">
        <v>7829</v>
      </c>
      <c r="D8930" s="2" t="s">
        <v>1</v>
      </c>
      <c r="E8930" s="3" t="s">
        <v>2</v>
      </c>
      <c r="F8930" s="3">
        <v>26440</v>
      </c>
      <c r="G8930" s="3" t="str">
        <f t="shared" si="139"/>
        <v xml:space="preserve">부산 </v>
      </c>
      <c r="H8930" s="2" t="s">
        <v>7831</v>
      </c>
      <c r="I8930" s="2" t="s">
        <v>557</v>
      </c>
      <c r="J8930" s="2" t="s">
        <v>7830</v>
      </c>
    </row>
    <row r="8931" spans="1:10" x14ac:dyDescent="0.3">
      <c r="A8931" s="3">
        <v>2678</v>
      </c>
      <c r="B8931" s="3">
        <v>6018126059</v>
      </c>
      <c r="C8931" s="2" t="s">
        <v>8019</v>
      </c>
      <c r="D8931" s="2" t="s">
        <v>1</v>
      </c>
      <c r="E8931" s="3" t="s">
        <v>2</v>
      </c>
      <c r="F8931" s="3">
        <v>26200</v>
      </c>
      <c r="G8931" s="3" t="str">
        <f t="shared" si="139"/>
        <v xml:space="preserve">부산 </v>
      </c>
      <c r="H8931" s="2" t="s">
        <v>8021</v>
      </c>
      <c r="I8931" s="2" t="s">
        <v>923</v>
      </c>
      <c r="J8931" s="2" t="s">
        <v>8020</v>
      </c>
    </row>
    <row r="8932" spans="1:10" x14ac:dyDescent="0.3">
      <c r="A8932" s="3">
        <v>2706</v>
      </c>
      <c r="B8932" s="3">
        <v>6068129560</v>
      </c>
      <c r="C8932" s="2" t="s">
        <v>8102</v>
      </c>
      <c r="D8932" s="2" t="s">
        <v>1</v>
      </c>
      <c r="E8932" s="3" t="s">
        <v>2</v>
      </c>
      <c r="F8932" s="3">
        <v>26440</v>
      </c>
      <c r="G8932" s="3" t="str">
        <f t="shared" si="139"/>
        <v xml:space="preserve">부산 </v>
      </c>
      <c r="H8932" s="2" t="s">
        <v>8104</v>
      </c>
      <c r="I8932" s="2" t="s">
        <v>260</v>
      </c>
      <c r="J8932" s="2" t="s">
        <v>8103</v>
      </c>
    </row>
    <row r="8933" spans="1:10" x14ac:dyDescent="0.3">
      <c r="A8933" s="3">
        <v>2708</v>
      </c>
      <c r="B8933" s="3">
        <v>6218120063</v>
      </c>
      <c r="C8933" s="2" t="s">
        <v>8108</v>
      </c>
      <c r="D8933" s="2" t="s">
        <v>1</v>
      </c>
      <c r="E8933" s="3" t="s">
        <v>2</v>
      </c>
      <c r="F8933" s="3">
        <v>26710</v>
      </c>
      <c r="G8933" s="3" t="str">
        <f t="shared" si="139"/>
        <v xml:space="preserve">부산 </v>
      </c>
      <c r="H8933" s="2" t="s">
        <v>8110</v>
      </c>
      <c r="I8933" s="2" t="s">
        <v>469</v>
      </c>
      <c r="J8933" s="2" t="s">
        <v>8109</v>
      </c>
    </row>
    <row r="8934" spans="1:10" x14ac:dyDescent="0.3">
      <c r="A8934" s="3">
        <v>2733</v>
      </c>
      <c r="B8934" s="3">
        <v>6068605414</v>
      </c>
      <c r="C8934" s="2" t="s">
        <v>8184</v>
      </c>
      <c r="D8934" s="2" t="s">
        <v>1</v>
      </c>
      <c r="E8934" s="3" t="s">
        <v>2</v>
      </c>
      <c r="F8934" s="3">
        <v>26440</v>
      </c>
      <c r="G8934" s="3" t="str">
        <f t="shared" si="139"/>
        <v xml:space="preserve">부산 </v>
      </c>
      <c r="H8934" s="2" t="s">
        <v>8186</v>
      </c>
      <c r="I8934" s="2" t="s">
        <v>430</v>
      </c>
      <c r="J8934" s="2" t="s">
        <v>8185</v>
      </c>
    </row>
    <row r="8935" spans="1:10" x14ac:dyDescent="0.3">
      <c r="A8935" s="3">
        <v>2734</v>
      </c>
      <c r="B8935" s="3">
        <v>6068608105</v>
      </c>
      <c r="C8935" s="2" t="s">
        <v>8187</v>
      </c>
      <c r="D8935" s="2" t="s">
        <v>1</v>
      </c>
      <c r="E8935" s="3" t="s">
        <v>2</v>
      </c>
      <c r="F8935" s="3">
        <v>26440</v>
      </c>
      <c r="G8935" s="3" t="str">
        <f t="shared" si="139"/>
        <v xml:space="preserve">부산 </v>
      </c>
      <c r="H8935" s="2" t="s">
        <v>8189</v>
      </c>
      <c r="I8935" s="2" t="s">
        <v>13</v>
      </c>
      <c r="J8935" s="2" t="s">
        <v>8188</v>
      </c>
    </row>
    <row r="8936" spans="1:10" x14ac:dyDescent="0.3">
      <c r="A8936" s="3">
        <v>2737</v>
      </c>
      <c r="B8936" s="3">
        <v>6218120457</v>
      </c>
      <c r="C8936" s="2" t="s">
        <v>8196</v>
      </c>
      <c r="D8936" s="2" t="s">
        <v>1</v>
      </c>
      <c r="E8936" s="3" t="s">
        <v>2</v>
      </c>
      <c r="F8936" s="3">
        <v>26410</v>
      </c>
      <c r="G8936" s="3" t="str">
        <f t="shared" si="139"/>
        <v xml:space="preserve">부산 </v>
      </c>
      <c r="H8936" s="2" t="s">
        <v>8198</v>
      </c>
      <c r="I8936" s="2" t="s">
        <v>875</v>
      </c>
      <c r="J8936" s="2" t="s">
        <v>8197</v>
      </c>
    </row>
    <row r="8937" spans="1:10" x14ac:dyDescent="0.3">
      <c r="A8937" s="3">
        <v>2765</v>
      </c>
      <c r="B8937" s="3">
        <v>6068133458</v>
      </c>
      <c r="C8937" s="2" t="s">
        <v>8272</v>
      </c>
      <c r="D8937" s="2" t="s">
        <v>1</v>
      </c>
      <c r="E8937" s="3" t="s">
        <v>2</v>
      </c>
      <c r="F8937" s="3">
        <v>26530</v>
      </c>
      <c r="G8937" s="3" t="str">
        <f t="shared" si="139"/>
        <v xml:space="preserve">부산 </v>
      </c>
      <c r="H8937" s="2" t="s">
        <v>8274</v>
      </c>
      <c r="I8937" s="2" t="s">
        <v>1040</v>
      </c>
      <c r="J8937" s="2" t="s">
        <v>8273</v>
      </c>
    </row>
    <row r="8938" spans="1:10" x14ac:dyDescent="0.3">
      <c r="A8938" s="3">
        <v>2766</v>
      </c>
      <c r="B8938" s="3">
        <v>6068158589</v>
      </c>
      <c r="C8938" s="2" t="s">
        <v>8275</v>
      </c>
      <c r="D8938" s="2" t="s">
        <v>1</v>
      </c>
      <c r="E8938" s="3" t="s">
        <v>2</v>
      </c>
      <c r="F8938" s="3">
        <v>26440</v>
      </c>
      <c r="G8938" s="3" t="str">
        <f t="shared" si="139"/>
        <v xml:space="preserve">부산 </v>
      </c>
      <c r="H8938" s="2" t="s">
        <v>8277</v>
      </c>
      <c r="I8938" s="2" t="s">
        <v>162</v>
      </c>
      <c r="J8938" s="2" t="s">
        <v>8276</v>
      </c>
    </row>
    <row r="8939" spans="1:10" x14ac:dyDescent="0.3">
      <c r="A8939" s="3">
        <v>2797</v>
      </c>
      <c r="B8939" s="3">
        <v>6038133987</v>
      </c>
      <c r="C8939" s="2" t="s">
        <v>8366</v>
      </c>
      <c r="D8939" s="2" t="s">
        <v>1</v>
      </c>
      <c r="E8939" s="3" t="s">
        <v>2</v>
      </c>
      <c r="F8939" s="3">
        <v>26440</v>
      </c>
      <c r="G8939" s="3" t="str">
        <f t="shared" si="139"/>
        <v xml:space="preserve">부산 </v>
      </c>
      <c r="H8939" s="2" t="s">
        <v>8368</v>
      </c>
      <c r="I8939" s="2" t="s">
        <v>260</v>
      </c>
      <c r="J8939" s="2" t="s">
        <v>8367</v>
      </c>
    </row>
    <row r="8940" spans="1:10" x14ac:dyDescent="0.3">
      <c r="A8940" s="3">
        <v>2799</v>
      </c>
      <c r="B8940" s="3">
        <v>6068602057</v>
      </c>
      <c r="C8940" s="2" t="s">
        <v>8372</v>
      </c>
      <c r="D8940" s="2" t="s">
        <v>1</v>
      </c>
      <c r="E8940" s="3" t="s">
        <v>2</v>
      </c>
      <c r="F8940" s="3">
        <v>26440</v>
      </c>
      <c r="G8940" s="3" t="str">
        <f t="shared" si="139"/>
        <v xml:space="preserve">부산 </v>
      </c>
      <c r="H8940" s="2" t="s">
        <v>8374</v>
      </c>
      <c r="I8940" s="2" t="s">
        <v>526</v>
      </c>
      <c r="J8940" s="2" t="s">
        <v>8373</v>
      </c>
    </row>
    <row r="8941" spans="1:10" x14ac:dyDescent="0.3">
      <c r="A8941" s="3">
        <v>2834</v>
      </c>
      <c r="B8941" s="3">
        <v>6068151738</v>
      </c>
      <c r="C8941" s="2" t="s">
        <v>8470</v>
      </c>
      <c r="D8941" s="2" t="s">
        <v>1</v>
      </c>
      <c r="E8941" s="3" t="s">
        <v>2</v>
      </c>
      <c r="F8941" s="3">
        <v>26260</v>
      </c>
      <c r="G8941" s="3" t="str">
        <f t="shared" si="139"/>
        <v xml:space="preserve">부산 </v>
      </c>
      <c r="H8941" s="2" t="s">
        <v>8472</v>
      </c>
      <c r="I8941" s="2" t="s">
        <v>5</v>
      </c>
      <c r="J8941" s="2" t="s">
        <v>8471</v>
      </c>
    </row>
    <row r="8942" spans="1:10" x14ac:dyDescent="0.3">
      <c r="A8942" s="3">
        <v>2837</v>
      </c>
      <c r="B8942" s="3">
        <v>6108166526</v>
      </c>
      <c r="C8942" s="2" t="s">
        <v>8479</v>
      </c>
      <c r="D8942" s="2" t="s">
        <v>1709</v>
      </c>
      <c r="E8942" s="3" t="s">
        <v>1710</v>
      </c>
      <c r="F8942" s="3">
        <v>26440</v>
      </c>
      <c r="G8942" s="3" t="str">
        <f t="shared" si="139"/>
        <v xml:space="preserve">부산 </v>
      </c>
      <c r="H8942" s="2" t="s">
        <v>8481</v>
      </c>
      <c r="I8942" s="2" t="s">
        <v>150</v>
      </c>
      <c r="J8942" s="2" t="s">
        <v>8480</v>
      </c>
    </row>
    <row r="8943" spans="1:10" x14ac:dyDescent="0.3">
      <c r="A8943" s="3">
        <v>2881</v>
      </c>
      <c r="B8943" s="3">
        <v>1068157469</v>
      </c>
      <c r="C8943" s="2" t="s">
        <v>8607</v>
      </c>
      <c r="D8943" s="2" t="s">
        <v>1</v>
      </c>
      <c r="E8943" s="3" t="s">
        <v>2</v>
      </c>
      <c r="F8943" s="3">
        <v>26440</v>
      </c>
      <c r="G8943" s="3" t="str">
        <f t="shared" si="139"/>
        <v xml:space="preserve">부산 </v>
      </c>
      <c r="H8943" s="2" t="s">
        <v>8609</v>
      </c>
      <c r="I8943" s="2" t="s">
        <v>260</v>
      </c>
      <c r="J8943" s="2" t="s">
        <v>8608</v>
      </c>
    </row>
    <row r="8944" spans="1:10" x14ac:dyDescent="0.3">
      <c r="A8944" s="3">
        <v>2945</v>
      </c>
      <c r="B8944" s="3">
        <v>6218103574</v>
      </c>
      <c r="C8944" s="2" t="s">
        <v>8793</v>
      </c>
      <c r="D8944" s="2" t="s">
        <v>1</v>
      </c>
      <c r="E8944" s="3" t="s">
        <v>2</v>
      </c>
      <c r="F8944" s="3">
        <v>26410</v>
      </c>
      <c r="G8944" s="3" t="str">
        <f t="shared" si="139"/>
        <v xml:space="preserve">부산 </v>
      </c>
      <c r="H8944" s="2" t="s">
        <v>8795</v>
      </c>
      <c r="I8944" s="2" t="s">
        <v>982</v>
      </c>
      <c r="J8944" s="2" t="s">
        <v>8794</v>
      </c>
    </row>
    <row r="8945" spans="1:10" x14ac:dyDescent="0.3">
      <c r="A8945" s="3">
        <v>3039</v>
      </c>
      <c r="B8945" s="3">
        <v>6038106592</v>
      </c>
      <c r="C8945" s="2" t="s">
        <v>9069</v>
      </c>
      <c r="D8945" s="2" t="s">
        <v>1</v>
      </c>
      <c r="E8945" s="3" t="s">
        <v>2</v>
      </c>
      <c r="F8945" s="3">
        <v>26380</v>
      </c>
      <c r="G8945" s="3" t="str">
        <f t="shared" si="139"/>
        <v xml:space="preserve">부산 </v>
      </c>
      <c r="H8945" s="2" t="s">
        <v>9071</v>
      </c>
      <c r="I8945" s="2" t="s">
        <v>3663</v>
      </c>
      <c r="J8945" s="2" t="s">
        <v>9070</v>
      </c>
    </row>
    <row r="8946" spans="1:10" x14ac:dyDescent="0.3">
      <c r="A8946" s="3">
        <v>3040</v>
      </c>
      <c r="B8946" s="3">
        <v>6038130845</v>
      </c>
      <c r="C8946" s="2" t="s">
        <v>9072</v>
      </c>
      <c r="D8946" s="2" t="s">
        <v>1</v>
      </c>
      <c r="E8946" s="3" t="s">
        <v>2</v>
      </c>
      <c r="F8946" s="3">
        <v>26440</v>
      </c>
      <c r="G8946" s="3" t="str">
        <f t="shared" si="139"/>
        <v xml:space="preserve">부산 </v>
      </c>
      <c r="H8946" s="2" t="s">
        <v>9074</v>
      </c>
      <c r="I8946" s="2" t="s">
        <v>2958</v>
      </c>
      <c r="J8946" s="2" t="s">
        <v>9073</v>
      </c>
    </row>
    <row r="8947" spans="1:10" x14ac:dyDescent="0.3">
      <c r="A8947" s="3">
        <v>3041</v>
      </c>
      <c r="B8947" s="3">
        <v>6068600699</v>
      </c>
      <c r="C8947" s="2" t="s">
        <v>9075</v>
      </c>
      <c r="D8947" s="2" t="s">
        <v>1</v>
      </c>
      <c r="E8947" s="3" t="s">
        <v>2</v>
      </c>
      <c r="F8947" s="3">
        <v>26440</v>
      </c>
      <c r="G8947" s="3" t="str">
        <f t="shared" si="139"/>
        <v xml:space="preserve">부산 </v>
      </c>
      <c r="H8947" s="2" t="s">
        <v>9077</v>
      </c>
      <c r="I8947" s="2" t="s">
        <v>162</v>
      </c>
      <c r="J8947" s="2" t="s">
        <v>9076</v>
      </c>
    </row>
    <row r="8948" spans="1:10" x14ac:dyDescent="0.3">
      <c r="A8948" s="3">
        <v>3048</v>
      </c>
      <c r="B8948" s="3">
        <v>1258137106</v>
      </c>
      <c r="C8948" s="2" t="s">
        <v>9095</v>
      </c>
      <c r="D8948" s="2" t="s">
        <v>1</v>
      </c>
      <c r="E8948" s="3" t="s">
        <v>2</v>
      </c>
      <c r="F8948" s="3">
        <v>26410</v>
      </c>
      <c r="G8948" s="3" t="str">
        <f t="shared" si="139"/>
        <v xml:space="preserve">부산 </v>
      </c>
      <c r="H8948" s="2" t="s">
        <v>9097</v>
      </c>
      <c r="I8948" s="2" t="s">
        <v>469</v>
      </c>
      <c r="J8948" s="2" t="s">
        <v>9096</v>
      </c>
    </row>
    <row r="8949" spans="1:10" x14ac:dyDescent="0.3">
      <c r="A8949" s="3">
        <v>3104</v>
      </c>
      <c r="B8949" s="3">
        <v>6068132954</v>
      </c>
      <c r="C8949" s="2" t="s">
        <v>9259</v>
      </c>
      <c r="D8949" s="2" t="s">
        <v>1</v>
      </c>
      <c r="E8949" s="3" t="s">
        <v>2</v>
      </c>
      <c r="F8949" s="3">
        <v>26380</v>
      </c>
      <c r="G8949" s="3" t="str">
        <f t="shared" si="139"/>
        <v xml:space="preserve">부산 </v>
      </c>
      <c r="H8949" s="2" t="s">
        <v>9261</v>
      </c>
      <c r="I8949" s="2" t="s">
        <v>260</v>
      </c>
      <c r="J8949" s="2" t="s">
        <v>9260</v>
      </c>
    </row>
    <row r="8950" spans="1:10" x14ac:dyDescent="0.3">
      <c r="A8950" s="3">
        <v>3175</v>
      </c>
      <c r="B8950" s="3">
        <v>6038124251</v>
      </c>
      <c r="C8950" s="2" t="s">
        <v>9455</v>
      </c>
      <c r="D8950" s="2" t="s">
        <v>1</v>
      </c>
      <c r="E8950" s="3" t="s">
        <v>2</v>
      </c>
      <c r="F8950" s="3">
        <v>26440</v>
      </c>
      <c r="G8950" s="3" t="str">
        <f t="shared" si="139"/>
        <v xml:space="preserve">부산 </v>
      </c>
      <c r="H8950" s="2" t="s">
        <v>9457</v>
      </c>
      <c r="I8950" s="2" t="s">
        <v>1898</v>
      </c>
      <c r="J8950" s="2" t="s">
        <v>9456</v>
      </c>
    </row>
    <row r="8951" spans="1:10" x14ac:dyDescent="0.3">
      <c r="A8951" s="3">
        <v>3176</v>
      </c>
      <c r="B8951" s="3">
        <v>6064478542</v>
      </c>
      <c r="C8951" s="2" t="s">
        <v>9458</v>
      </c>
      <c r="D8951" s="2" t="s">
        <v>1</v>
      </c>
      <c r="E8951" s="3" t="s">
        <v>2</v>
      </c>
      <c r="F8951" s="3">
        <v>26530</v>
      </c>
      <c r="G8951" s="3" t="str">
        <f t="shared" si="139"/>
        <v xml:space="preserve">부산 </v>
      </c>
      <c r="H8951" s="2" t="s">
        <v>5931</v>
      </c>
      <c r="I8951" s="2" t="s">
        <v>393</v>
      </c>
      <c r="J8951" s="2" t="s">
        <v>9459</v>
      </c>
    </row>
    <row r="8952" spans="1:10" x14ac:dyDescent="0.3">
      <c r="A8952" s="3">
        <v>3208</v>
      </c>
      <c r="B8952" s="3">
        <v>5108106024</v>
      </c>
      <c r="C8952" s="2" t="s">
        <v>9548</v>
      </c>
      <c r="D8952" s="2" t="s">
        <v>1</v>
      </c>
      <c r="E8952" s="3" t="s">
        <v>2</v>
      </c>
      <c r="F8952" s="3">
        <v>26230</v>
      </c>
      <c r="G8952" s="3" t="str">
        <f t="shared" si="139"/>
        <v xml:space="preserve">부산 </v>
      </c>
      <c r="H8952" s="2" t="s">
        <v>9550</v>
      </c>
      <c r="I8952" s="2" t="s">
        <v>154</v>
      </c>
      <c r="J8952" s="2" t="s">
        <v>9549</v>
      </c>
    </row>
    <row r="8953" spans="1:10" x14ac:dyDescent="0.3">
      <c r="A8953" s="3">
        <v>3211</v>
      </c>
      <c r="B8953" s="3">
        <v>6058131156</v>
      </c>
      <c r="C8953" s="2" t="s">
        <v>9557</v>
      </c>
      <c r="D8953" s="2" t="s">
        <v>1</v>
      </c>
      <c r="E8953" s="3" t="s">
        <v>2</v>
      </c>
      <c r="F8953" s="3">
        <v>26440</v>
      </c>
      <c r="G8953" s="3" t="str">
        <f t="shared" si="139"/>
        <v xml:space="preserve">부산 </v>
      </c>
      <c r="H8953" s="2" t="s">
        <v>9559</v>
      </c>
      <c r="I8953" s="2" t="s">
        <v>469</v>
      </c>
      <c r="J8953" s="2" t="s">
        <v>9558</v>
      </c>
    </row>
    <row r="8954" spans="1:10" x14ac:dyDescent="0.3">
      <c r="A8954" s="3">
        <v>3212</v>
      </c>
      <c r="B8954" s="3">
        <v>6058132247</v>
      </c>
      <c r="C8954" s="2" t="s">
        <v>9560</v>
      </c>
      <c r="D8954" s="2" t="s">
        <v>1</v>
      </c>
      <c r="E8954" s="3" t="s">
        <v>2</v>
      </c>
      <c r="F8954" s="3">
        <v>26350</v>
      </c>
      <c r="G8954" s="3" t="str">
        <f t="shared" si="139"/>
        <v xml:space="preserve">부산 </v>
      </c>
      <c r="H8954" s="2" t="s">
        <v>9562</v>
      </c>
      <c r="I8954" s="2" t="s">
        <v>5</v>
      </c>
      <c r="J8954" s="2" t="s">
        <v>9561</v>
      </c>
    </row>
    <row r="8955" spans="1:10" x14ac:dyDescent="0.3">
      <c r="A8955" s="3">
        <v>3216</v>
      </c>
      <c r="B8955" s="3">
        <v>6218113539</v>
      </c>
      <c r="C8955" s="2" t="s">
        <v>9572</v>
      </c>
      <c r="D8955" s="2" t="s">
        <v>848</v>
      </c>
      <c r="E8955" s="3" t="s">
        <v>354</v>
      </c>
      <c r="F8955" s="3">
        <v>26380</v>
      </c>
      <c r="G8955" s="3" t="str">
        <f t="shared" si="139"/>
        <v xml:space="preserve">부산 </v>
      </c>
      <c r="H8955" s="2" t="s">
        <v>9574</v>
      </c>
      <c r="I8955" s="2" t="s">
        <v>1597</v>
      </c>
      <c r="J8955" s="2" t="s">
        <v>9573</v>
      </c>
    </row>
    <row r="8956" spans="1:10" x14ac:dyDescent="0.3">
      <c r="A8956" s="3">
        <v>3283</v>
      </c>
      <c r="B8956" s="3">
        <v>6048125743</v>
      </c>
      <c r="C8956" s="2" t="s">
        <v>9764</v>
      </c>
      <c r="D8956" s="2" t="s">
        <v>1</v>
      </c>
      <c r="E8956" s="3" t="s">
        <v>2</v>
      </c>
      <c r="F8956" s="3">
        <v>26200</v>
      </c>
      <c r="G8956" s="3" t="str">
        <f t="shared" si="139"/>
        <v xml:space="preserve">부산 </v>
      </c>
      <c r="H8956" s="2" t="s">
        <v>9766</v>
      </c>
      <c r="I8956" s="2" t="s">
        <v>1653</v>
      </c>
      <c r="J8956" s="2" t="s">
        <v>9765</v>
      </c>
    </row>
    <row r="8957" spans="1:10" x14ac:dyDescent="0.3">
      <c r="A8957" s="3">
        <v>3349</v>
      </c>
      <c r="B8957" s="3">
        <v>6068162875</v>
      </c>
      <c r="C8957" s="2" t="s">
        <v>9947</v>
      </c>
      <c r="D8957" s="2" t="s">
        <v>1</v>
      </c>
      <c r="E8957" s="3" t="s">
        <v>2</v>
      </c>
      <c r="F8957" s="3">
        <v>26530</v>
      </c>
      <c r="G8957" s="3" t="str">
        <f t="shared" si="139"/>
        <v xml:space="preserve">부산 </v>
      </c>
      <c r="H8957" s="2" t="s">
        <v>9949</v>
      </c>
      <c r="I8957" s="2" t="s">
        <v>616</v>
      </c>
      <c r="J8957" s="2" t="s">
        <v>9948</v>
      </c>
    </row>
    <row r="8958" spans="1:10" x14ac:dyDescent="0.3">
      <c r="A8958" s="3">
        <v>3430</v>
      </c>
      <c r="B8958" s="3">
        <v>6018109953</v>
      </c>
      <c r="C8958" s="2" t="s">
        <v>10177</v>
      </c>
      <c r="D8958" s="2" t="s">
        <v>1</v>
      </c>
      <c r="E8958" s="3" t="s">
        <v>2</v>
      </c>
      <c r="F8958" s="3">
        <v>26440</v>
      </c>
      <c r="G8958" s="3" t="str">
        <f t="shared" si="139"/>
        <v xml:space="preserve">부산 </v>
      </c>
      <c r="H8958" s="2" t="s">
        <v>10179</v>
      </c>
      <c r="I8958" s="2" t="s">
        <v>5528</v>
      </c>
      <c r="J8958" s="2" t="s">
        <v>10178</v>
      </c>
    </row>
    <row r="8959" spans="1:10" x14ac:dyDescent="0.3">
      <c r="A8959" s="3">
        <v>3461</v>
      </c>
      <c r="B8959" s="3">
        <v>6068125394</v>
      </c>
      <c r="C8959" s="2" t="s">
        <v>10266</v>
      </c>
      <c r="D8959" s="2" t="s">
        <v>1</v>
      </c>
      <c r="E8959" s="3" t="s">
        <v>2</v>
      </c>
      <c r="F8959" s="3">
        <v>26440</v>
      </c>
      <c r="G8959" s="3" t="str">
        <f t="shared" si="139"/>
        <v xml:space="preserve">부산 </v>
      </c>
      <c r="H8959" s="2" t="s">
        <v>10268</v>
      </c>
      <c r="I8959" s="2" t="s">
        <v>260</v>
      </c>
      <c r="J8959" s="2" t="s">
        <v>10267</v>
      </c>
    </row>
    <row r="8960" spans="1:10" x14ac:dyDescent="0.3">
      <c r="A8960" s="3">
        <v>3499</v>
      </c>
      <c r="B8960" s="3">
        <v>6068160450</v>
      </c>
      <c r="C8960" s="2" t="s">
        <v>10370</v>
      </c>
      <c r="D8960" s="2" t="s">
        <v>848</v>
      </c>
      <c r="E8960" s="3" t="s">
        <v>354</v>
      </c>
      <c r="F8960" s="3">
        <v>26530</v>
      </c>
      <c r="G8960" s="3" t="str">
        <f t="shared" si="139"/>
        <v xml:space="preserve">부산 </v>
      </c>
      <c r="H8960" s="2" t="s">
        <v>10372</v>
      </c>
      <c r="I8960" s="2" t="s">
        <v>63</v>
      </c>
      <c r="J8960" s="2" t="s">
        <v>10371</v>
      </c>
    </row>
    <row r="8961" spans="1:10" x14ac:dyDescent="0.3">
      <c r="A8961" s="3">
        <v>3500</v>
      </c>
      <c r="B8961" s="3">
        <v>6068611798</v>
      </c>
      <c r="C8961" s="2" t="s">
        <v>10373</v>
      </c>
      <c r="D8961" s="2" t="s">
        <v>1</v>
      </c>
      <c r="E8961" s="3" t="s">
        <v>2</v>
      </c>
      <c r="F8961" s="3">
        <v>26440</v>
      </c>
      <c r="G8961" s="3" t="str">
        <f t="shared" si="139"/>
        <v xml:space="preserve">부산 </v>
      </c>
      <c r="H8961" s="2" t="s">
        <v>10375</v>
      </c>
      <c r="I8961" s="2" t="s">
        <v>6242</v>
      </c>
      <c r="J8961" s="2" t="s">
        <v>10374</v>
      </c>
    </row>
    <row r="8962" spans="1:10" x14ac:dyDescent="0.3">
      <c r="A8962" s="3">
        <v>3506</v>
      </c>
      <c r="B8962" s="3">
        <v>6218179720</v>
      </c>
      <c r="C8962" s="2" t="s">
        <v>10390</v>
      </c>
      <c r="D8962" s="2" t="s">
        <v>1</v>
      </c>
      <c r="E8962" s="3" t="s">
        <v>2</v>
      </c>
      <c r="F8962" s="3">
        <v>26410</v>
      </c>
      <c r="G8962" s="3" t="str">
        <f t="shared" si="139"/>
        <v xml:space="preserve">부산 </v>
      </c>
      <c r="H8962" s="2" t="s">
        <v>10392</v>
      </c>
      <c r="I8962" s="2" t="s">
        <v>4762</v>
      </c>
      <c r="J8962" s="2" t="s">
        <v>10391</v>
      </c>
    </row>
    <row r="8963" spans="1:10" x14ac:dyDescent="0.3">
      <c r="A8963" s="3">
        <v>3530</v>
      </c>
      <c r="B8963" s="3">
        <v>6028127274</v>
      </c>
      <c r="C8963" s="2" t="s">
        <v>10461</v>
      </c>
      <c r="D8963" s="2" t="s">
        <v>1</v>
      </c>
      <c r="E8963" s="3" t="s">
        <v>2</v>
      </c>
      <c r="F8963" s="3">
        <v>26380</v>
      </c>
      <c r="G8963" s="3" t="str">
        <f t="shared" ref="G8963:G9026" si="140">LEFT(H8963,3)</f>
        <v xml:space="preserve">부산 </v>
      </c>
      <c r="H8963" s="2" t="s">
        <v>10463</v>
      </c>
      <c r="I8963" s="2" t="s">
        <v>923</v>
      </c>
      <c r="J8963" s="2" t="s">
        <v>10462</v>
      </c>
    </row>
    <row r="8964" spans="1:10" x14ac:dyDescent="0.3">
      <c r="A8964" s="3">
        <v>3535</v>
      </c>
      <c r="B8964" s="3">
        <v>6218125729</v>
      </c>
      <c r="C8964" s="2" t="s">
        <v>10476</v>
      </c>
      <c r="D8964" s="2" t="s">
        <v>1</v>
      </c>
      <c r="E8964" s="3" t="s">
        <v>2</v>
      </c>
      <c r="F8964" s="3">
        <v>26440</v>
      </c>
      <c r="G8964" s="3" t="str">
        <f t="shared" si="140"/>
        <v xml:space="preserve">부산 </v>
      </c>
      <c r="H8964" s="2" t="s">
        <v>10478</v>
      </c>
      <c r="I8964" s="2" t="s">
        <v>218</v>
      </c>
      <c r="J8964" s="2" t="s">
        <v>10477</v>
      </c>
    </row>
    <row r="8965" spans="1:10" x14ac:dyDescent="0.3">
      <c r="A8965" s="3">
        <v>3559</v>
      </c>
      <c r="B8965" s="3">
        <v>6038123664</v>
      </c>
      <c r="C8965" s="2" t="s">
        <v>10540</v>
      </c>
      <c r="D8965" s="2" t="s">
        <v>1</v>
      </c>
      <c r="E8965" s="3" t="s">
        <v>2</v>
      </c>
      <c r="F8965" s="3">
        <v>26440</v>
      </c>
      <c r="G8965" s="3" t="str">
        <f t="shared" si="140"/>
        <v xml:space="preserve">부산 </v>
      </c>
      <c r="H8965" s="2" t="s">
        <v>10541</v>
      </c>
      <c r="I8965" s="2" t="s">
        <v>2447</v>
      </c>
      <c r="J8965" s="2">
        <f>-2642-112</f>
        <v>-2754</v>
      </c>
    </row>
    <row r="8966" spans="1:10" x14ac:dyDescent="0.3">
      <c r="A8966" s="3">
        <v>3560</v>
      </c>
      <c r="B8966" s="3">
        <v>6048108536</v>
      </c>
      <c r="C8966" s="2" t="s">
        <v>10542</v>
      </c>
      <c r="D8966" s="2" t="s">
        <v>1</v>
      </c>
      <c r="E8966" s="3" t="s">
        <v>2</v>
      </c>
      <c r="F8966" s="3">
        <v>26170</v>
      </c>
      <c r="G8966" s="3" t="str">
        <f t="shared" si="140"/>
        <v xml:space="preserve">부산 </v>
      </c>
      <c r="H8966" s="2" t="s">
        <v>10544</v>
      </c>
      <c r="I8966" s="2" t="s">
        <v>59</v>
      </c>
      <c r="J8966" s="2" t="s">
        <v>10543</v>
      </c>
    </row>
    <row r="8967" spans="1:10" x14ac:dyDescent="0.3">
      <c r="A8967" s="3">
        <v>3591</v>
      </c>
      <c r="B8967" s="3">
        <v>6058108112</v>
      </c>
      <c r="C8967" s="2" t="s">
        <v>10627</v>
      </c>
      <c r="D8967" s="2" t="s">
        <v>1</v>
      </c>
      <c r="E8967" s="3" t="s">
        <v>2</v>
      </c>
      <c r="F8967" s="3">
        <v>26230</v>
      </c>
      <c r="G8967" s="3" t="str">
        <f t="shared" si="140"/>
        <v xml:space="preserve">부산 </v>
      </c>
      <c r="H8967" s="2" t="s">
        <v>10629</v>
      </c>
      <c r="I8967" s="2" t="s">
        <v>1279</v>
      </c>
      <c r="J8967" s="2" t="s">
        <v>10628</v>
      </c>
    </row>
    <row r="8968" spans="1:10" x14ac:dyDescent="0.3">
      <c r="A8968" s="3">
        <v>3592</v>
      </c>
      <c r="B8968" s="3">
        <v>6063394584</v>
      </c>
      <c r="C8968" s="2" t="s">
        <v>10630</v>
      </c>
      <c r="D8968" s="2" t="s">
        <v>1</v>
      </c>
      <c r="E8968" s="3" t="s">
        <v>2</v>
      </c>
      <c r="F8968" s="3">
        <v>26440</v>
      </c>
      <c r="G8968" s="3" t="str">
        <f t="shared" si="140"/>
        <v xml:space="preserve">부산 </v>
      </c>
      <c r="H8968" s="2" t="s">
        <v>10632</v>
      </c>
      <c r="I8968" s="2" t="s">
        <v>67</v>
      </c>
      <c r="J8968" s="2" t="s">
        <v>10631</v>
      </c>
    </row>
    <row r="8969" spans="1:10" x14ac:dyDescent="0.3">
      <c r="A8969" s="3">
        <v>3596</v>
      </c>
      <c r="B8969" s="3">
        <v>6218119116</v>
      </c>
      <c r="C8969" s="2" t="s">
        <v>10641</v>
      </c>
      <c r="D8969" s="2" t="s">
        <v>1</v>
      </c>
      <c r="E8969" s="3" t="s">
        <v>2</v>
      </c>
      <c r="F8969" s="3">
        <v>26710</v>
      </c>
      <c r="G8969" s="3" t="str">
        <f t="shared" si="140"/>
        <v xml:space="preserve">부산 </v>
      </c>
      <c r="H8969" s="2" t="s">
        <v>10643</v>
      </c>
      <c r="I8969" s="2" t="s">
        <v>63</v>
      </c>
      <c r="J8969" s="2" t="s">
        <v>10642</v>
      </c>
    </row>
    <row r="8970" spans="1:10" x14ac:dyDescent="0.3">
      <c r="A8970" s="3">
        <v>3627</v>
      </c>
      <c r="B8970" s="3">
        <v>6058114235</v>
      </c>
      <c r="C8970" s="2" t="s">
        <v>10732</v>
      </c>
      <c r="D8970" s="2" t="s">
        <v>1</v>
      </c>
      <c r="E8970" s="3" t="s">
        <v>2</v>
      </c>
      <c r="F8970" s="3">
        <v>26230</v>
      </c>
      <c r="G8970" s="3" t="str">
        <f t="shared" si="140"/>
        <v xml:space="preserve">부산 </v>
      </c>
      <c r="H8970" s="2" t="s">
        <v>10734</v>
      </c>
      <c r="I8970" s="2" t="s">
        <v>2460</v>
      </c>
      <c r="J8970" s="2" t="s">
        <v>10733</v>
      </c>
    </row>
    <row r="8971" spans="1:10" x14ac:dyDescent="0.3">
      <c r="A8971" s="3">
        <v>3666</v>
      </c>
      <c r="B8971" s="3">
        <v>6038161315</v>
      </c>
      <c r="C8971" s="2" t="s">
        <v>10839</v>
      </c>
      <c r="D8971" s="2" t="s">
        <v>1</v>
      </c>
      <c r="E8971" s="3" t="s">
        <v>2</v>
      </c>
      <c r="F8971" s="3">
        <v>26380</v>
      </c>
      <c r="G8971" s="3" t="str">
        <f t="shared" si="140"/>
        <v xml:space="preserve">부산 </v>
      </c>
      <c r="H8971" s="2" t="s">
        <v>10841</v>
      </c>
      <c r="I8971" s="2" t="s">
        <v>10842</v>
      </c>
      <c r="J8971" s="2" t="s">
        <v>10840</v>
      </c>
    </row>
    <row r="8972" spans="1:10" x14ac:dyDescent="0.3">
      <c r="A8972" s="3">
        <v>3667</v>
      </c>
      <c r="B8972" s="3">
        <v>6048113515</v>
      </c>
      <c r="C8972" s="2" t="s">
        <v>10843</v>
      </c>
      <c r="D8972" s="2" t="s">
        <v>1</v>
      </c>
      <c r="E8972" s="3" t="s">
        <v>2</v>
      </c>
      <c r="F8972" s="3">
        <v>26230</v>
      </c>
      <c r="G8972" s="3" t="str">
        <f t="shared" si="140"/>
        <v xml:space="preserve">부산 </v>
      </c>
      <c r="H8972" s="2" t="s">
        <v>10845</v>
      </c>
      <c r="I8972" s="2" t="s">
        <v>1397</v>
      </c>
      <c r="J8972" s="2" t="s">
        <v>10844</v>
      </c>
    </row>
    <row r="8973" spans="1:10" x14ac:dyDescent="0.3">
      <c r="A8973" s="3">
        <v>3672</v>
      </c>
      <c r="B8973" s="3">
        <v>6218193697</v>
      </c>
      <c r="C8973" s="2" t="s">
        <v>10858</v>
      </c>
      <c r="D8973" s="2" t="s">
        <v>1</v>
      </c>
      <c r="E8973" s="3" t="s">
        <v>2</v>
      </c>
      <c r="F8973" s="3">
        <v>26710</v>
      </c>
      <c r="G8973" s="3" t="str">
        <f t="shared" si="140"/>
        <v xml:space="preserve">부산 </v>
      </c>
      <c r="H8973" s="2" t="s">
        <v>10860</v>
      </c>
      <c r="I8973" s="2" t="s">
        <v>512</v>
      </c>
      <c r="J8973" s="2" t="s">
        <v>10859</v>
      </c>
    </row>
    <row r="8974" spans="1:10" x14ac:dyDescent="0.3">
      <c r="A8974" s="3">
        <v>3705</v>
      </c>
      <c r="B8974" s="3">
        <v>6028126921</v>
      </c>
      <c r="C8974" s="2" t="s">
        <v>10945</v>
      </c>
      <c r="D8974" s="2" t="s">
        <v>1</v>
      </c>
      <c r="E8974" s="3" t="s">
        <v>2</v>
      </c>
      <c r="F8974" s="3">
        <v>26200</v>
      </c>
      <c r="G8974" s="3" t="str">
        <f t="shared" si="140"/>
        <v xml:space="preserve">부산 </v>
      </c>
      <c r="H8974" s="2" t="s">
        <v>10947</v>
      </c>
      <c r="I8974" s="2" t="s">
        <v>1755</v>
      </c>
      <c r="J8974" s="2" t="s">
        <v>10946</v>
      </c>
    </row>
    <row r="8975" spans="1:10" x14ac:dyDescent="0.3">
      <c r="A8975" s="3">
        <v>3706</v>
      </c>
      <c r="B8975" s="3">
        <v>6058139463</v>
      </c>
      <c r="C8975" s="2" t="s">
        <v>10948</v>
      </c>
      <c r="D8975" s="2" t="s">
        <v>1</v>
      </c>
      <c r="E8975" s="3" t="s">
        <v>2</v>
      </c>
      <c r="F8975" s="3">
        <v>26530</v>
      </c>
      <c r="G8975" s="3" t="str">
        <f t="shared" si="140"/>
        <v xml:space="preserve">부산 </v>
      </c>
      <c r="H8975" s="2" t="s">
        <v>10950</v>
      </c>
      <c r="I8975" s="2" t="s">
        <v>63</v>
      </c>
      <c r="J8975" s="2" t="s">
        <v>10949</v>
      </c>
    </row>
    <row r="8976" spans="1:10" x14ac:dyDescent="0.3">
      <c r="A8976" s="3">
        <v>3708</v>
      </c>
      <c r="B8976" s="3">
        <v>6218114106</v>
      </c>
      <c r="C8976" s="2" t="s">
        <v>10953</v>
      </c>
      <c r="D8976" s="2" t="s">
        <v>406</v>
      </c>
      <c r="E8976" s="3" t="s">
        <v>2</v>
      </c>
      <c r="F8976" s="3">
        <v>26710</v>
      </c>
      <c r="G8976" s="3" t="str">
        <f t="shared" si="140"/>
        <v xml:space="preserve">부산 </v>
      </c>
      <c r="H8976" s="2" t="s">
        <v>10955</v>
      </c>
      <c r="I8976" s="2" t="s">
        <v>63</v>
      </c>
      <c r="J8976" s="2" t="s">
        <v>10954</v>
      </c>
    </row>
    <row r="8977" spans="1:10" x14ac:dyDescent="0.3">
      <c r="A8977" s="3">
        <v>3744</v>
      </c>
      <c r="B8977" s="3">
        <v>6038132635</v>
      </c>
      <c r="C8977" s="2" t="s">
        <v>11049</v>
      </c>
      <c r="D8977" s="2" t="s">
        <v>1</v>
      </c>
      <c r="E8977" s="3" t="s">
        <v>2</v>
      </c>
      <c r="F8977" s="3">
        <v>26440</v>
      </c>
      <c r="G8977" s="3" t="str">
        <f t="shared" si="140"/>
        <v xml:space="preserve">부산 </v>
      </c>
      <c r="H8977" s="2" t="s">
        <v>11051</v>
      </c>
      <c r="I8977" s="2" t="s">
        <v>2796</v>
      </c>
      <c r="J8977" s="2" t="s">
        <v>11050</v>
      </c>
    </row>
    <row r="8978" spans="1:10" x14ac:dyDescent="0.3">
      <c r="A8978" s="3">
        <v>3766</v>
      </c>
      <c r="B8978" s="3">
        <v>6058127588</v>
      </c>
      <c r="C8978" s="2" t="s">
        <v>11116</v>
      </c>
      <c r="D8978" s="2" t="s">
        <v>1</v>
      </c>
      <c r="E8978" s="3" t="s">
        <v>2</v>
      </c>
      <c r="F8978" s="3">
        <v>26230</v>
      </c>
      <c r="G8978" s="3" t="str">
        <f t="shared" si="140"/>
        <v xml:space="preserve">부산 </v>
      </c>
      <c r="H8978" s="2" t="s">
        <v>11118</v>
      </c>
      <c r="I8978" s="2" t="s">
        <v>1234</v>
      </c>
      <c r="J8978" s="2" t="s">
        <v>11117</v>
      </c>
    </row>
    <row r="8979" spans="1:10" x14ac:dyDescent="0.3">
      <c r="A8979" s="3">
        <v>3767</v>
      </c>
      <c r="B8979" s="3">
        <v>6068612763</v>
      </c>
      <c r="C8979" s="2" t="s">
        <v>11119</v>
      </c>
      <c r="D8979" s="2" t="s">
        <v>1</v>
      </c>
      <c r="E8979" s="3" t="s">
        <v>2</v>
      </c>
      <c r="F8979" s="3">
        <v>26440</v>
      </c>
      <c r="G8979" s="3" t="str">
        <f t="shared" si="140"/>
        <v xml:space="preserve">부산 </v>
      </c>
      <c r="H8979" s="2" t="s">
        <v>11121</v>
      </c>
      <c r="I8979" s="2" t="s">
        <v>176</v>
      </c>
      <c r="J8979" s="2" t="s">
        <v>11120</v>
      </c>
    </row>
    <row r="8980" spans="1:10" x14ac:dyDescent="0.3">
      <c r="A8980" s="3">
        <v>3772</v>
      </c>
      <c r="B8980" s="3">
        <v>6228118672</v>
      </c>
      <c r="C8980" s="2" t="s">
        <v>11134</v>
      </c>
      <c r="D8980" s="2" t="s">
        <v>1</v>
      </c>
      <c r="E8980" s="3" t="s">
        <v>2</v>
      </c>
      <c r="F8980" s="3">
        <v>26440</v>
      </c>
      <c r="G8980" s="3" t="str">
        <f t="shared" si="140"/>
        <v xml:space="preserve">부산 </v>
      </c>
      <c r="H8980" s="2" t="s">
        <v>11136</v>
      </c>
      <c r="I8980" s="2" t="s">
        <v>10122</v>
      </c>
      <c r="J8980" s="2" t="s">
        <v>11135</v>
      </c>
    </row>
    <row r="8981" spans="1:10" x14ac:dyDescent="0.3">
      <c r="A8981" s="3">
        <v>3800</v>
      </c>
      <c r="B8981" s="3">
        <v>6038133328</v>
      </c>
      <c r="C8981" s="2" t="s">
        <v>11205</v>
      </c>
      <c r="D8981" s="2" t="s">
        <v>1</v>
      </c>
      <c r="E8981" s="3" t="s">
        <v>2</v>
      </c>
      <c r="F8981" s="3">
        <v>26500</v>
      </c>
      <c r="G8981" s="3" t="str">
        <f t="shared" si="140"/>
        <v xml:space="preserve">부산 </v>
      </c>
      <c r="H8981" s="2" t="s">
        <v>11207</v>
      </c>
      <c r="I8981" s="2" t="s">
        <v>260</v>
      </c>
      <c r="J8981" s="2" t="s">
        <v>11206</v>
      </c>
    </row>
    <row r="8982" spans="1:10" x14ac:dyDescent="0.3">
      <c r="A8982" s="3">
        <v>3801</v>
      </c>
      <c r="B8982" s="3">
        <v>6038167357</v>
      </c>
      <c r="C8982" s="2" t="s">
        <v>11208</v>
      </c>
      <c r="D8982" s="2" t="s">
        <v>1</v>
      </c>
      <c r="E8982" s="3" t="s">
        <v>2</v>
      </c>
      <c r="F8982" s="3">
        <v>26380</v>
      </c>
      <c r="G8982" s="3" t="str">
        <f t="shared" si="140"/>
        <v xml:space="preserve">부산 </v>
      </c>
      <c r="H8982" s="2" t="s">
        <v>11210</v>
      </c>
      <c r="I8982" s="2" t="s">
        <v>6055</v>
      </c>
      <c r="J8982" s="2" t="s">
        <v>11209</v>
      </c>
    </row>
    <row r="8983" spans="1:10" x14ac:dyDescent="0.3">
      <c r="A8983" s="3">
        <v>3832</v>
      </c>
      <c r="B8983" s="3">
        <v>6068156897</v>
      </c>
      <c r="C8983" s="2" t="s">
        <v>11298</v>
      </c>
      <c r="D8983" s="2" t="s">
        <v>1</v>
      </c>
      <c r="E8983" s="3" t="s">
        <v>2</v>
      </c>
      <c r="F8983" s="3">
        <v>26530</v>
      </c>
      <c r="G8983" s="3" t="str">
        <f t="shared" si="140"/>
        <v xml:space="preserve">부산 </v>
      </c>
      <c r="H8983" s="2" t="s">
        <v>11300</v>
      </c>
      <c r="I8983" s="2" t="s">
        <v>47</v>
      </c>
      <c r="J8983" s="2" t="s">
        <v>11299</v>
      </c>
    </row>
    <row r="8984" spans="1:10" x14ac:dyDescent="0.3">
      <c r="A8984" s="3">
        <v>3873</v>
      </c>
      <c r="B8984" s="3">
        <v>6218157949</v>
      </c>
      <c r="C8984" s="2" t="s">
        <v>11416</v>
      </c>
      <c r="D8984" s="2" t="s">
        <v>1</v>
      </c>
      <c r="E8984" s="3" t="s">
        <v>2</v>
      </c>
      <c r="F8984" s="3">
        <v>26710</v>
      </c>
      <c r="G8984" s="3" t="str">
        <f t="shared" si="140"/>
        <v xml:space="preserve">부산 </v>
      </c>
      <c r="H8984" s="2" t="s">
        <v>11418</v>
      </c>
      <c r="I8984" s="2" t="s">
        <v>3563</v>
      </c>
      <c r="J8984" s="2" t="s">
        <v>11417</v>
      </c>
    </row>
    <row r="8985" spans="1:10" x14ac:dyDescent="0.3">
      <c r="A8985" s="3">
        <v>3907</v>
      </c>
      <c r="B8985" s="3">
        <v>6018115794</v>
      </c>
      <c r="C8985" s="2" t="s">
        <v>11518</v>
      </c>
      <c r="D8985" s="2" t="s">
        <v>1</v>
      </c>
      <c r="E8985" s="3" t="s">
        <v>2</v>
      </c>
      <c r="F8985" s="3">
        <v>26200</v>
      </c>
      <c r="G8985" s="3" t="str">
        <f t="shared" si="140"/>
        <v xml:space="preserve">부산 </v>
      </c>
      <c r="H8985" s="2" t="s">
        <v>11520</v>
      </c>
      <c r="I8985" s="2" t="s">
        <v>522</v>
      </c>
      <c r="J8985" s="2" t="s">
        <v>11519</v>
      </c>
    </row>
    <row r="8986" spans="1:10" x14ac:dyDescent="0.3">
      <c r="A8986" s="3">
        <v>3908</v>
      </c>
      <c r="B8986" s="3">
        <v>6038110363</v>
      </c>
      <c r="C8986" s="2" t="s">
        <v>11521</v>
      </c>
      <c r="D8986" s="2" t="s">
        <v>1796</v>
      </c>
      <c r="E8986" s="3" t="s">
        <v>354</v>
      </c>
      <c r="F8986" s="3">
        <v>26380</v>
      </c>
      <c r="G8986" s="3" t="str">
        <f t="shared" si="140"/>
        <v xml:space="preserve">부산 </v>
      </c>
      <c r="H8986" s="2" t="s">
        <v>11523</v>
      </c>
      <c r="I8986" s="2" t="s">
        <v>11524</v>
      </c>
      <c r="J8986" s="2" t="s">
        <v>11522</v>
      </c>
    </row>
    <row r="8987" spans="1:10" x14ac:dyDescent="0.3">
      <c r="A8987" s="3">
        <v>3933</v>
      </c>
      <c r="B8987" s="3">
        <v>6038114355</v>
      </c>
      <c r="C8987" s="2" t="s">
        <v>11596</v>
      </c>
      <c r="D8987" s="2" t="s">
        <v>1</v>
      </c>
      <c r="E8987" s="3" t="s">
        <v>2</v>
      </c>
      <c r="F8987" s="3">
        <v>26380</v>
      </c>
      <c r="G8987" s="3" t="str">
        <f t="shared" si="140"/>
        <v xml:space="preserve">부산 </v>
      </c>
      <c r="H8987" s="2" t="s">
        <v>11598</v>
      </c>
      <c r="I8987" s="2" t="s">
        <v>2862</v>
      </c>
      <c r="J8987" s="2" t="s">
        <v>11597</v>
      </c>
    </row>
    <row r="8988" spans="1:10" x14ac:dyDescent="0.3">
      <c r="A8988" s="3">
        <v>3934</v>
      </c>
      <c r="B8988" s="3">
        <v>6038120880</v>
      </c>
      <c r="C8988" s="2" t="s">
        <v>11599</v>
      </c>
      <c r="D8988" s="2" t="s">
        <v>406</v>
      </c>
      <c r="E8988" s="3" t="s">
        <v>2</v>
      </c>
      <c r="F8988" s="3">
        <v>26440</v>
      </c>
      <c r="G8988" s="3" t="str">
        <f t="shared" si="140"/>
        <v xml:space="preserve">부산 </v>
      </c>
      <c r="H8988" s="2" t="s">
        <v>11601</v>
      </c>
      <c r="I8988" s="2" t="s">
        <v>176</v>
      </c>
      <c r="J8988" s="2" t="s">
        <v>11600</v>
      </c>
    </row>
    <row r="8989" spans="1:10" x14ac:dyDescent="0.3">
      <c r="A8989" s="3">
        <v>3935</v>
      </c>
      <c r="B8989" s="3">
        <v>6058121847</v>
      </c>
      <c r="C8989" s="2" t="s">
        <v>11602</v>
      </c>
      <c r="D8989" s="2" t="s">
        <v>1</v>
      </c>
      <c r="E8989" s="3" t="s">
        <v>2</v>
      </c>
      <c r="F8989" s="3">
        <v>26230</v>
      </c>
      <c r="G8989" s="3" t="str">
        <f t="shared" si="140"/>
        <v xml:space="preserve">부산 </v>
      </c>
      <c r="H8989" s="2" t="s">
        <v>11604</v>
      </c>
      <c r="I8989" s="2" t="s">
        <v>9773</v>
      </c>
      <c r="J8989" s="2" t="s">
        <v>11603</v>
      </c>
    </row>
    <row r="8990" spans="1:10" x14ac:dyDescent="0.3">
      <c r="A8990" s="3">
        <v>3967</v>
      </c>
      <c r="B8990" s="3">
        <v>6068159536</v>
      </c>
      <c r="C8990" s="2" t="s">
        <v>11700</v>
      </c>
      <c r="D8990" s="2" t="s">
        <v>1</v>
      </c>
      <c r="E8990" s="3" t="s">
        <v>2</v>
      </c>
      <c r="F8990" s="3">
        <v>47190</v>
      </c>
      <c r="G8990" s="3" t="str">
        <f t="shared" si="140"/>
        <v xml:space="preserve">부산 </v>
      </c>
      <c r="H8990" s="2" t="s">
        <v>11702</v>
      </c>
      <c r="I8990" s="2" t="s">
        <v>1011</v>
      </c>
      <c r="J8990" s="2" t="s">
        <v>11701</v>
      </c>
    </row>
    <row r="8991" spans="1:10" x14ac:dyDescent="0.3">
      <c r="A8991" s="3">
        <v>3968</v>
      </c>
      <c r="B8991" s="3">
        <v>6068175666</v>
      </c>
      <c r="C8991" s="2" t="s">
        <v>11703</v>
      </c>
      <c r="D8991" s="2" t="s">
        <v>1</v>
      </c>
      <c r="E8991" s="3" t="s">
        <v>2</v>
      </c>
      <c r="F8991" s="3">
        <v>26530</v>
      </c>
      <c r="G8991" s="3" t="str">
        <f t="shared" si="140"/>
        <v xml:space="preserve">부산 </v>
      </c>
      <c r="H8991" s="2" t="s">
        <v>11705</v>
      </c>
      <c r="I8991" s="2" t="s">
        <v>229</v>
      </c>
      <c r="J8991" s="2" t="s">
        <v>11704</v>
      </c>
    </row>
    <row r="8992" spans="1:10" x14ac:dyDescent="0.3">
      <c r="A8992" s="3">
        <v>3972</v>
      </c>
      <c r="B8992" s="3">
        <v>6218111303</v>
      </c>
      <c r="C8992" s="2" t="s">
        <v>11715</v>
      </c>
      <c r="D8992" s="2" t="s">
        <v>1</v>
      </c>
      <c r="E8992" s="3" t="s">
        <v>2</v>
      </c>
      <c r="F8992" s="3">
        <v>26410</v>
      </c>
      <c r="G8992" s="3" t="str">
        <f t="shared" si="140"/>
        <v xml:space="preserve">부산 </v>
      </c>
      <c r="H8992" s="2" t="s">
        <v>11717</v>
      </c>
      <c r="I8992" s="2" t="s">
        <v>575</v>
      </c>
      <c r="J8992" s="2" t="s">
        <v>11716</v>
      </c>
    </row>
    <row r="8993" spans="1:10" x14ac:dyDescent="0.3">
      <c r="A8993" s="3">
        <v>4002</v>
      </c>
      <c r="B8993" s="3">
        <v>6068147587</v>
      </c>
      <c r="C8993" s="2" t="s">
        <v>11803</v>
      </c>
      <c r="D8993" s="2" t="s">
        <v>1</v>
      </c>
      <c r="E8993" s="3" t="s">
        <v>2</v>
      </c>
      <c r="F8993" s="3">
        <v>26530</v>
      </c>
      <c r="G8993" s="3" t="str">
        <f t="shared" si="140"/>
        <v xml:space="preserve">부산 </v>
      </c>
      <c r="H8993" s="2" t="s">
        <v>11805</v>
      </c>
      <c r="I8993" s="2" t="s">
        <v>7278</v>
      </c>
      <c r="J8993" s="2" t="s">
        <v>11804</v>
      </c>
    </row>
    <row r="8994" spans="1:10" x14ac:dyDescent="0.3">
      <c r="A8994" s="3">
        <v>4041</v>
      </c>
      <c r="B8994" s="3">
        <v>6218156902</v>
      </c>
      <c r="C8994" s="2" t="s">
        <v>11915</v>
      </c>
      <c r="D8994" s="2" t="s">
        <v>1</v>
      </c>
      <c r="E8994" s="3" t="s">
        <v>2</v>
      </c>
      <c r="F8994" s="3">
        <v>26350</v>
      </c>
      <c r="G8994" s="3" t="str">
        <f t="shared" si="140"/>
        <v xml:space="preserve">부산 </v>
      </c>
      <c r="H8994" s="2" t="s">
        <v>11917</v>
      </c>
      <c r="I8994" s="2" t="s">
        <v>2061</v>
      </c>
      <c r="J8994" s="2" t="s">
        <v>11916</v>
      </c>
    </row>
    <row r="8995" spans="1:10" x14ac:dyDescent="0.3">
      <c r="A8995" s="3">
        <v>4060</v>
      </c>
      <c r="B8995" s="3">
        <v>6038153585</v>
      </c>
      <c r="C8995" s="2" t="s">
        <v>11962</v>
      </c>
      <c r="D8995" s="2" t="s">
        <v>239</v>
      </c>
      <c r="E8995" s="3" t="s">
        <v>240</v>
      </c>
      <c r="F8995" s="3">
        <v>26380</v>
      </c>
      <c r="G8995" s="3" t="str">
        <f t="shared" si="140"/>
        <v xml:space="preserve">부산 </v>
      </c>
      <c r="H8995" s="2" t="s">
        <v>11964</v>
      </c>
      <c r="I8995" s="2" t="s">
        <v>63</v>
      </c>
      <c r="J8995" s="2" t="s">
        <v>11963</v>
      </c>
    </row>
    <row r="8996" spans="1:10" x14ac:dyDescent="0.3">
      <c r="A8996" s="3">
        <v>4062</v>
      </c>
      <c r="B8996" s="3">
        <v>6078136948</v>
      </c>
      <c r="C8996" s="2" t="s">
        <v>11968</v>
      </c>
      <c r="D8996" s="2" t="s">
        <v>1</v>
      </c>
      <c r="E8996" s="3" t="s">
        <v>2</v>
      </c>
      <c r="F8996" s="3">
        <v>26350</v>
      </c>
      <c r="G8996" s="3" t="str">
        <f t="shared" si="140"/>
        <v xml:space="preserve">부산 </v>
      </c>
      <c r="H8996" s="2" t="s">
        <v>11970</v>
      </c>
      <c r="I8996" s="2" t="s">
        <v>440</v>
      </c>
      <c r="J8996" s="2" t="s">
        <v>11969</v>
      </c>
    </row>
    <row r="8997" spans="1:10" x14ac:dyDescent="0.3">
      <c r="A8997" s="3">
        <v>4098</v>
      </c>
      <c r="B8997" s="3">
        <v>6068192044</v>
      </c>
      <c r="C8997" s="2" t="s">
        <v>12062</v>
      </c>
      <c r="D8997" s="2" t="s">
        <v>1</v>
      </c>
      <c r="E8997" s="3" t="s">
        <v>2</v>
      </c>
      <c r="F8997" s="3">
        <v>26530</v>
      </c>
      <c r="G8997" s="3" t="str">
        <f t="shared" si="140"/>
        <v xml:space="preserve">부산 </v>
      </c>
      <c r="H8997" s="2" t="s">
        <v>12064</v>
      </c>
      <c r="I8997" s="2" t="s">
        <v>430</v>
      </c>
      <c r="J8997" s="2" t="s">
        <v>12063</v>
      </c>
    </row>
    <row r="8998" spans="1:10" x14ac:dyDescent="0.3">
      <c r="A8998" s="3">
        <v>4120</v>
      </c>
      <c r="B8998" s="3">
        <v>2208742852</v>
      </c>
      <c r="C8998" s="2" t="s">
        <v>12125</v>
      </c>
      <c r="D8998" s="2" t="s">
        <v>1</v>
      </c>
      <c r="E8998" s="3" t="s">
        <v>2</v>
      </c>
      <c r="F8998" s="3">
        <v>26530</v>
      </c>
      <c r="G8998" s="3" t="str">
        <f t="shared" si="140"/>
        <v xml:space="preserve">부산 </v>
      </c>
      <c r="H8998" s="2" t="s">
        <v>12127</v>
      </c>
      <c r="I8998" s="2" t="s">
        <v>67</v>
      </c>
      <c r="J8998" s="2" t="s">
        <v>12126</v>
      </c>
    </row>
    <row r="8999" spans="1:10" x14ac:dyDescent="0.3">
      <c r="A8999" s="3">
        <v>4132</v>
      </c>
      <c r="B8999" s="3">
        <v>6018117055</v>
      </c>
      <c r="C8999" s="2" t="s">
        <v>12149</v>
      </c>
      <c r="D8999" s="2" t="s">
        <v>1</v>
      </c>
      <c r="E8999" s="3" t="s">
        <v>2</v>
      </c>
      <c r="F8999" s="3">
        <v>26200</v>
      </c>
      <c r="G8999" s="3" t="str">
        <f t="shared" si="140"/>
        <v xml:space="preserve">부산 </v>
      </c>
      <c r="H8999" s="2" t="s">
        <v>12151</v>
      </c>
      <c r="I8999" s="2" t="s">
        <v>67</v>
      </c>
      <c r="J8999" s="2" t="s">
        <v>12150</v>
      </c>
    </row>
    <row r="9000" spans="1:10" x14ac:dyDescent="0.3">
      <c r="A9000" s="3">
        <v>4151</v>
      </c>
      <c r="B9000" s="3">
        <v>6038149776</v>
      </c>
      <c r="C9000" s="2" t="s">
        <v>12200</v>
      </c>
      <c r="D9000" s="2" t="s">
        <v>1</v>
      </c>
      <c r="E9000" s="3" t="s">
        <v>2</v>
      </c>
      <c r="F9000" s="3">
        <v>26530</v>
      </c>
      <c r="G9000" s="3" t="str">
        <f t="shared" si="140"/>
        <v xml:space="preserve">부산 </v>
      </c>
      <c r="H9000" s="2" t="s">
        <v>5931</v>
      </c>
      <c r="I9000" s="2" t="s">
        <v>75</v>
      </c>
      <c r="J9000" s="2" t="s">
        <v>12201</v>
      </c>
    </row>
    <row r="9001" spans="1:10" x14ac:dyDescent="0.3">
      <c r="A9001" s="3">
        <v>4262</v>
      </c>
      <c r="B9001" s="3">
        <v>6064361888</v>
      </c>
      <c r="C9001" s="2" t="s">
        <v>12513</v>
      </c>
      <c r="D9001" s="2" t="s">
        <v>1</v>
      </c>
      <c r="E9001" s="3" t="s">
        <v>2</v>
      </c>
      <c r="F9001" s="3">
        <v>26530</v>
      </c>
      <c r="G9001" s="3" t="str">
        <f t="shared" si="140"/>
        <v xml:space="preserve">부산 </v>
      </c>
      <c r="H9001" s="2" t="s">
        <v>12515</v>
      </c>
      <c r="I9001" s="2" t="s">
        <v>4533</v>
      </c>
      <c r="J9001" s="2" t="s">
        <v>12514</v>
      </c>
    </row>
    <row r="9002" spans="1:10" x14ac:dyDescent="0.3">
      <c r="A9002" s="3">
        <v>4296</v>
      </c>
      <c r="B9002" s="3">
        <v>6068187181</v>
      </c>
      <c r="C9002" s="2" t="s">
        <v>12601</v>
      </c>
      <c r="D9002" s="2" t="s">
        <v>1</v>
      </c>
      <c r="E9002" s="3" t="s">
        <v>2</v>
      </c>
      <c r="F9002" s="3">
        <v>26530</v>
      </c>
      <c r="G9002" s="3" t="str">
        <f t="shared" si="140"/>
        <v xml:space="preserve">부산 </v>
      </c>
      <c r="H9002" s="2" t="s">
        <v>12603</v>
      </c>
      <c r="I9002" s="2" t="s">
        <v>12604</v>
      </c>
      <c r="J9002" s="2" t="s">
        <v>12602</v>
      </c>
    </row>
    <row r="9003" spans="1:10" x14ac:dyDescent="0.3">
      <c r="A9003" s="3">
        <v>4327</v>
      </c>
      <c r="B9003" s="3">
        <v>6013264017</v>
      </c>
      <c r="C9003" s="2" t="s">
        <v>12691</v>
      </c>
      <c r="D9003" s="2" t="s">
        <v>1</v>
      </c>
      <c r="E9003" s="3" t="s">
        <v>2</v>
      </c>
      <c r="F9003" s="3">
        <v>26440</v>
      </c>
      <c r="G9003" s="3" t="str">
        <f t="shared" si="140"/>
        <v xml:space="preserve">부산 </v>
      </c>
      <c r="H9003" s="2" t="s">
        <v>12693</v>
      </c>
      <c r="I9003" s="2" t="s">
        <v>162</v>
      </c>
      <c r="J9003" s="2" t="s">
        <v>12692</v>
      </c>
    </row>
    <row r="9004" spans="1:10" x14ac:dyDescent="0.3">
      <c r="A9004" s="3">
        <v>4328</v>
      </c>
      <c r="B9004" s="3">
        <v>6038119762</v>
      </c>
      <c r="C9004" s="2" t="s">
        <v>12694</v>
      </c>
      <c r="D9004" s="2" t="s">
        <v>1</v>
      </c>
      <c r="E9004" s="3" t="s">
        <v>2</v>
      </c>
      <c r="F9004" s="3">
        <v>26440</v>
      </c>
      <c r="G9004" s="3" t="str">
        <f t="shared" si="140"/>
        <v xml:space="preserve">부산 </v>
      </c>
      <c r="H9004" s="2" t="s">
        <v>12696</v>
      </c>
      <c r="I9004" s="2" t="s">
        <v>51</v>
      </c>
      <c r="J9004" s="2" t="s">
        <v>12695</v>
      </c>
    </row>
    <row r="9005" spans="1:10" x14ac:dyDescent="0.3">
      <c r="A9005" s="3">
        <v>4329</v>
      </c>
      <c r="B9005" s="3">
        <v>6058110092</v>
      </c>
      <c r="C9005" s="2" t="s">
        <v>12697</v>
      </c>
      <c r="D9005" s="2" t="s">
        <v>1</v>
      </c>
      <c r="E9005" s="3" t="s">
        <v>2</v>
      </c>
      <c r="F9005" s="3">
        <v>26530</v>
      </c>
      <c r="G9005" s="3" t="str">
        <f t="shared" si="140"/>
        <v xml:space="preserve">부산 </v>
      </c>
      <c r="H9005" s="2" t="s">
        <v>12699</v>
      </c>
      <c r="I9005" s="2" t="s">
        <v>440</v>
      </c>
      <c r="J9005" s="2" t="s">
        <v>12698</v>
      </c>
    </row>
    <row r="9006" spans="1:10" x14ac:dyDescent="0.3">
      <c r="A9006" s="3">
        <v>4330</v>
      </c>
      <c r="B9006" s="3">
        <v>6058115933</v>
      </c>
      <c r="C9006" s="2" t="s">
        <v>12700</v>
      </c>
      <c r="D9006" s="2" t="s">
        <v>1</v>
      </c>
      <c r="E9006" s="3" t="s">
        <v>2</v>
      </c>
      <c r="F9006" s="3">
        <v>26230</v>
      </c>
      <c r="G9006" s="3" t="str">
        <f t="shared" si="140"/>
        <v xml:space="preserve">부산 </v>
      </c>
      <c r="H9006" s="2" t="s">
        <v>12702</v>
      </c>
      <c r="I9006" s="2" t="s">
        <v>5</v>
      </c>
      <c r="J9006" s="2" t="s">
        <v>12701</v>
      </c>
    </row>
    <row r="9007" spans="1:10" x14ac:dyDescent="0.3">
      <c r="A9007" s="3">
        <v>4331</v>
      </c>
      <c r="B9007" s="3">
        <v>6058186011</v>
      </c>
      <c r="C9007" s="2" t="s">
        <v>12703</v>
      </c>
      <c r="D9007" s="2" t="s">
        <v>1</v>
      </c>
      <c r="E9007" s="3" t="s">
        <v>2</v>
      </c>
      <c r="F9007" s="3">
        <v>26410</v>
      </c>
      <c r="G9007" s="3" t="str">
        <f t="shared" si="140"/>
        <v xml:space="preserve">부산 </v>
      </c>
      <c r="H9007" s="2" t="s">
        <v>12705</v>
      </c>
      <c r="I9007" s="2" t="s">
        <v>504</v>
      </c>
      <c r="J9007" s="2" t="s">
        <v>12704</v>
      </c>
    </row>
    <row r="9008" spans="1:10" x14ac:dyDescent="0.3">
      <c r="A9008" s="3">
        <v>4332</v>
      </c>
      <c r="B9008" s="3">
        <v>6068150952</v>
      </c>
      <c r="C9008" s="2" t="s">
        <v>12706</v>
      </c>
      <c r="D9008" s="2" t="s">
        <v>1</v>
      </c>
      <c r="E9008" s="3" t="s">
        <v>2</v>
      </c>
      <c r="F9008" s="3">
        <v>26530</v>
      </c>
      <c r="G9008" s="3" t="str">
        <f t="shared" si="140"/>
        <v xml:space="preserve">부산 </v>
      </c>
      <c r="H9008" s="2" t="s">
        <v>12708</v>
      </c>
      <c r="I9008" s="2" t="s">
        <v>67</v>
      </c>
      <c r="J9008" s="2" t="s">
        <v>12707</v>
      </c>
    </row>
    <row r="9009" spans="1:10" x14ac:dyDescent="0.3">
      <c r="A9009" s="3">
        <v>4362</v>
      </c>
      <c r="B9009" s="3">
        <v>6018123858</v>
      </c>
      <c r="C9009" s="2" t="s">
        <v>12794</v>
      </c>
      <c r="D9009" s="2" t="s">
        <v>1</v>
      </c>
      <c r="E9009" s="3" t="s">
        <v>2</v>
      </c>
      <c r="F9009" s="3">
        <v>26200</v>
      </c>
      <c r="G9009" s="3" t="str">
        <f t="shared" si="140"/>
        <v xml:space="preserve">부산 </v>
      </c>
      <c r="H9009" s="2" t="s">
        <v>12796</v>
      </c>
      <c r="I9009" s="2" t="s">
        <v>2849</v>
      </c>
      <c r="J9009" s="2" t="s">
        <v>12795</v>
      </c>
    </row>
    <row r="9010" spans="1:10" x14ac:dyDescent="0.3">
      <c r="A9010" s="3">
        <v>4363</v>
      </c>
      <c r="B9010" s="3">
        <v>6068199770</v>
      </c>
      <c r="C9010" s="2" t="s">
        <v>12797</v>
      </c>
      <c r="D9010" s="2" t="s">
        <v>1</v>
      </c>
      <c r="E9010" s="3" t="s">
        <v>2</v>
      </c>
      <c r="F9010" s="3">
        <v>26440</v>
      </c>
      <c r="G9010" s="3" t="str">
        <f t="shared" si="140"/>
        <v xml:space="preserve">부산 </v>
      </c>
      <c r="H9010" s="2" t="s">
        <v>12799</v>
      </c>
      <c r="I9010" s="2" t="s">
        <v>162</v>
      </c>
      <c r="J9010" s="2" t="s">
        <v>12798</v>
      </c>
    </row>
    <row r="9011" spans="1:10" x14ac:dyDescent="0.3">
      <c r="A9011" s="3">
        <v>4391</v>
      </c>
      <c r="B9011" s="3">
        <v>6078118668</v>
      </c>
      <c r="C9011" s="2" t="s">
        <v>12874</v>
      </c>
      <c r="D9011" s="2" t="s">
        <v>1</v>
      </c>
      <c r="E9011" s="3" t="s">
        <v>2</v>
      </c>
      <c r="F9011" s="3">
        <v>26260</v>
      </c>
      <c r="G9011" s="3" t="str">
        <f t="shared" si="140"/>
        <v xml:space="preserve">부산 </v>
      </c>
      <c r="H9011" s="2" t="s">
        <v>12876</v>
      </c>
      <c r="I9011" s="2" t="s">
        <v>1310</v>
      </c>
      <c r="J9011" s="2" t="s">
        <v>12875</v>
      </c>
    </row>
    <row r="9012" spans="1:10" x14ac:dyDescent="0.3">
      <c r="A9012" s="3">
        <v>4392</v>
      </c>
      <c r="B9012" s="3">
        <v>6078130997</v>
      </c>
      <c r="C9012" s="2" t="s">
        <v>12877</v>
      </c>
      <c r="D9012" s="2" t="s">
        <v>1</v>
      </c>
      <c r="E9012" s="3" t="s">
        <v>2</v>
      </c>
      <c r="F9012" s="3">
        <v>26410</v>
      </c>
      <c r="G9012" s="3" t="str">
        <f t="shared" si="140"/>
        <v xml:space="preserve">부산 </v>
      </c>
      <c r="H9012" s="2" t="s">
        <v>12879</v>
      </c>
      <c r="I9012" s="2" t="s">
        <v>5</v>
      </c>
      <c r="J9012" s="2" t="s">
        <v>12878</v>
      </c>
    </row>
    <row r="9013" spans="1:10" x14ac:dyDescent="0.3">
      <c r="A9013" s="3">
        <v>4400</v>
      </c>
      <c r="B9013" s="3">
        <v>1208668313</v>
      </c>
      <c r="C9013" s="2" t="s">
        <v>12901</v>
      </c>
      <c r="D9013" s="2" t="s">
        <v>1</v>
      </c>
      <c r="E9013" s="3" t="s">
        <v>2</v>
      </c>
      <c r="F9013" s="3">
        <v>26710</v>
      </c>
      <c r="G9013" s="3" t="str">
        <f t="shared" si="140"/>
        <v xml:space="preserve">부산 </v>
      </c>
      <c r="H9013" s="2" t="s">
        <v>12903</v>
      </c>
      <c r="I9013" s="2" t="s">
        <v>1068</v>
      </c>
      <c r="J9013" s="2" t="s">
        <v>12902</v>
      </c>
    </row>
    <row r="9014" spans="1:10" x14ac:dyDescent="0.3">
      <c r="A9014" s="3">
        <v>4431</v>
      </c>
      <c r="B9014" s="3">
        <v>6038167809</v>
      </c>
      <c r="C9014" s="2" t="s">
        <v>12987</v>
      </c>
      <c r="D9014" s="2" t="s">
        <v>1</v>
      </c>
      <c r="E9014" s="3" t="s">
        <v>2</v>
      </c>
      <c r="F9014" s="3">
        <v>26440</v>
      </c>
      <c r="G9014" s="3" t="str">
        <f t="shared" si="140"/>
        <v xml:space="preserve">부산 </v>
      </c>
      <c r="H9014" s="2" t="s">
        <v>12989</v>
      </c>
      <c r="I9014" s="2" t="s">
        <v>2381</v>
      </c>
      <c r="J9014" s="2" t="s">
        <v>12988</v>
      </c>
    </row>
    <row r="9015" spans="1:10" x14ac:dyDescent="0.3">
      <c r="A9015" s="3">
        <v>4432</v>
      </c>
      <c r="B9015" s="3">
        <v>6058123603</v>
      </c>
      <c r="C9015" s="2" t="s">
        <v>12990</v>
      </c>
      <c r="D9015" s="2" t="s">
        <v>1</v>
      </c>
      <c r="E9015" s="3" t="s">
        <v>2</v>
      </c>
      <c r="F9015" s="3">
        <v>26530</v>
      </c>
      <c r="G9015" s="3" t="str">
        <f t="shared" si="140"/>
        <v xml:space="preserve">부산 </v>
      </c>
      <c r="H9015" s="2" t="s">
        <v>12992</v>
      </c>
      <c r="I9015" s="2" t="s">
        <v>440</v>
      </c>
      <c r="J9015" s="2" t="s">
        <v>12991</v>
      </c>
    </row>
    <row r="9016" spans="1:10" x14ac:dyDescent="0.3">
      <c r="A9016" s="3">
        <v>4436</v>
      </c>
      <c r="B9016" s="3">
        <v>6218100198</v>
      </c>
      <c r="C9016" s="2" t="s">
        <v>13002</v>
      </c>
      <c r="D9016" s="2" t="s">
        <v>1</v>
      </c>
      <c r="E9016" s="3" t="s">
        <v>2</v>
      </c>
      <c r="F9016" s="3">
        <v>26260</v>
      </c>
      <c r="G9016" s="3" t="str">
        <f t="shared" si="140"/>
        <v xml:space="preserve">부산 </v>
      </c>
      <c r="H9016" s="2" t="s">
        <v>13004</v>
      </c>
      <c r="I9016" s="2" t="s">
        <v>5</v>
      </c>
      <c r="J9016" s="2" t="s">
        <v>13003</v>
      </c>
    </row>
    <row r="9017" spans="1:10" x14ac:dyDescent="0.3">
      <c r="A9017" s="3">
        <v>4469</v>
      </c>
      <c r="B9017" s="3">
        <v>6218110662</v>
      </c>
      <c r="C9017" s="2" t="s">
        <v>13098</v>
      </c>
      <c r="D9017" s="2" t="s">
        <v>1</v>
      </c>
      <c r="E9017" s="3" t="s">
        <v>2</v>
      </c>
      <c r="F9017" s="3">
        <v>26410</v>
      </c>
      <c r="G9017" s="3" t="str">
        <f t="shared" si="140"/>
        <v xml:space="preserve">부산 </v>
      </c>
      <c r="H9017" s="2" t="s">
        <v>13100</v>
      </c>
      <c r="I9017" s="2" t="s">
        <v>3720</v>
      </c>
      <c r="J9017" s="2" t="s">
        <v>13099</v>
      </c>
    </row>
    <row r="9018" spans="1:10" x14ac:dyDescent="0.3">
      <c r="A9018" s="3">
        <v>4494</v>
      </c>
      <c r="B9018" s="3">
        <v>6028120266</v>
      </c>
      <c r="C9018" s="2" t="s">
        <v>13168</v>
      </c>
      <c r="D9018" s="2" t="s">
        <v>1</v>
      </c>
      <c r="E9018" s="3" t="s">
        <v>2</v>
      </c>
      <c r="F9018" s="3">
        <v>26350</v>
      </c>
      <c r="G9018" s="3" t="str">
        <f t="shared" si="140"/>
        <v xml:space="preserve">부산 </v>
      </c>
      <c r="H9018" s="2" t="s">
        <v>13170</v>
      </c>
      <c r="I9018" s="2" t="s">
        <v>12418</v>
      </c>
      <c r="J9018" s="2" t="s">
        <v>13169</v>
      </c>
    </row>
    <row r="9019" spans="1:10" x14ac:dyDescent="0.3">
      <c r="A9019" s="3">
        <v>4495</v>
      </c>
      <c r="B9019" s="3">
        <v>6038169812</v>
      </c>
      <c r="C9019" s="2" t="s">
        <v>13171</v>
      </c>
      <c r="D9019" s="2" t="s">
        <v>1</v>
      </c>
      <c r="E9019" s="3" t="s">
        <v>2</v>
      </c>
      <c r="F9019" s="3">
        <v>26380</v>
      </c>
      <c r="G9019" s="3" t="str">
        <f t="shared" si="140"/>
        <v xml:space="preserve">부산 </v>
      </c>
      <c r="H9019" s="2" t="s">
        <v>13173</v>
      </c>
      <c r="I9019" s="2" t="s">
        <v>7496</v>
      </c>
      <c r="J9019" s="2" t="s">
        <v>13172</v>
      </c>
    </row>
    <row r="9020" spans="1:10" x14ac:dyDescent="0.3">
      <c r="A9020" s="3">
        <v>4496</v>
      </c>
      <c r="B9020" s="3">
        <v>6068187314</v>
      </c>
      <c r="C9020" s="2" t="s">
        <v>13174</v>
      </c>
      <c r="D9020" s="2" t="s">
        <v>1</v>
      </c>
      <c r="E9020" s="3" t="s">
        <v>2</v>
      </c>
      <c r="F9020" s="3">
        <v>26320</v>
      </c>
      <c r="G9020" s="3" t="str">
        <f t="shared" si="140"/>
        <v xml:space="preserve">부산 </v>
      </c>
      <c r="H9020" s="2" t="s">
        <v>13176</v>
      </c>
      <c r="I9020" s="2" t="s">
        <v>7324</v>
      </c>
      <c r="J9020" s="2" t="s">
        <v>13175</v>
      </c>
    </row>
    <row r="9021" spans="1:10" x14ac:dyDescent="0.3">
      <c r="A9021" s="3">
        <v>4529</v>
      </c>
      <c r="B9021" s="3">
        <v>6158112234</v>
      </c>
      <c r="C9021" s="2" t="s">
        <v>13265</v>
      </c>
      <c r="D9021" s="2" t="s">
        <v>1</v>
      </c>
      <c r="E9021" s="3" t="s">
        <v>2</v>
      </c>
      <c r="F9021" s="3">
        <v>26440</v>
      </c>
      <c r="G9021" s="3" t="str">
        <f t="shared" si="140"/>
        <v xml:space="preserve">부산 </v>
      </c>
      <c r="H9021" s="2" t="s">
        <v>13267</v>
      </c>
      <c r="I9021" s="2" t="s">
        <v>260</v>
      </c>
      <c r="J9021" s="2" t="s">
        <v>13266</v>
      </c>
    </row>
    <row r="9022" spans="1:10" x14ac:dyDescent="0.3">
      <c r="A9022" s="3">
        <v>4589</v>
      </c>
      <c r="B9022" s="3">
        <v>6178170958</v>
      </c>
      <c r="C9022" s="2" t="s">
        <v>13432</v>
      </c>
      <c r="D9022" s="2" t="s">
        <v>1</v>
      </c>
      <c r="E9022" s="3" t="s">
        <v>2</v>
      </c>
      <c r="F9022" s="3">
        <v>26350</v>
      </c>
      <c r="G9022" s="3" t="str">
        <f t="shared" si="140"/>
        <v xml:space="preserve">부산 </v>
      </c>
      <c r="H9022" s="2" t="s">
        <v>13434</v>
      </c>
      <c r="I9022" s="2" t="s">
        <v>13</v>
      </c>
      <c r="J9022" s="2" t="s">
        <v>13433</v>
      </c>
    </row>
    <row r="9023" spans="1:10" x14ac:dyDescent="0.3">
      <c r="A9023" s="3">
        <v>4615</v>
      </c>
      <c r="B9023" s="3">
        <v>6178163175</v>
      </c>
      <c r="C9023" s="2" t="s">
        <v>13501</v>
      </c>
      <c r="D9023" s="2" t="s">
        <v>1</v>
      </c>
      <c r="E9023" s="3" t="s">
        <v>2</v>
      </c>
      <c r="F9023" s="3">
        <v>26290</v>
      </c>
      <c r="G9023" s="3" t="str">
        <f t="shared" si="140"/>
        <v xml:space="preserve">부산 </v>
      </c>
      <c r="H9023" s="2" t="s">
        <v>13503</v>
      </c>
      <c r="I9023" s="2" t="s">
        <v>4824</v>
      </c>
      <c r="J9023" s="2" t="s">
        <v>13502</v>
      </c>
    </row>
    <row r="9024" spans="1:10" x14ac:dyDescent="0.3">
      <c r="A9024" s="3">
        <v>4653</v>
      </c>
      <c r="B9024" s="3">
        <v>6018131019</v>
      </c>
      <c r="C9024" s="2" t="s">
        <v>13612</v>
      </c>
      <c r="D9024" s="2" t="s">
        <v>1</v>
      </c>
      <c r="E9024" s="3" t="s">
        <v>2</v>
      </c>
      <c r="F9024" s="3">
        <v>26200</v>
      </c>
      <c r="G9024" s="3" t="str">
        <f t="shared" si="140"/>
        <v xml:space="preserve">부산 </v>
      </c>
      <c r="H9024" s="2" t="s">
        <v>13614</v>
      </c>
      <c r="I9024" s="2" t="s">
        <v>5528</v>
      </c>
      <c r="J9024" s="2" t="s">
        <v>13613</v>
      </c>
    </row>
    <row r="9025" spans="1:10" x14ac:dyDescent="0.3">
      <c r="A9025" s="3">
        <v>4654</v>
      </c>
      <c r="B9025" s="3">
        <v>6038133202</v>
      </c>
      <c r="C9025" s="2" t="s">
        <v>13615</v>
      </c>
      <c r="D9025" s="2" t="s">
        <v>1</v>
      </c>
      <c r="E9025" s="3" t="s">
        <v>2</v>
      </c>
      <c r="F9025" s="3">
        <v>26440</v>
      </c>
      <c r="G9025" s="3" t="str">
        <f t="shared" si="140"/>
        <v xml:space="preserve">부산 </v>
      </c>
      <c r="H9025" s="2" t="s">
        <v>13617</v>
      </c>
      <c r="I9025" s="2" t="s">
        <v>109</v>
      </c>
      <c r="J9025" s="2" t="s">
        <v>13616</v>
      </c>
    </row>
    <row r="9026" spans="1:10" x14ac:dyDescent="0.3">
      <c r="A9026" s="3">
        <v>4655</v>
      </c>
      <c r="B9026" s="3">
        <v>6058105997</v>
      </c>
      <c r="C9026" s="2" t="s">
        <v>13618</v>
      </c>
      <c r="D9026" s="2" t="s">
        <v>353</v>
      </c>
      <c r="E9026" s="3" t="s">
        <v>354</v>
      </c>
      <c r="F9026" s="3">
        <v>26230</v>
      </c>
      <c r="G9026" s="3" t="str">
        <f t="shared" si="140"/>
        <v xml:space="preserve">부산 </v>
      </c>
      <c r="H9026" s="2" t="s">
        <v>13620</v>
      </c>
      <c r="I9026" s="2" t="s">
        <v>5</v>
      </c>
      <c r="J9026" s="2" t="s">
        <v>13619</v>
      </c>
    </row>
    <row r="9027" spans="1:10" x14ac:dyDescent="0.3">
      <c r="A9027" s="3">
        <v>4656</v>
      </c>
      <c r="B9027" s="3">
        <v>6068150739</v>
      </c>
      <c r="C9027" s="2" t="s">
        <v>13621</v>
      </c>
      <c r="D9027" s="2" t="s">
        <v>1</v>
      </c>
      <c r="E9027" s="3" t="s">
        <v>2</v>
      </c>
      <c r="F9027" s="3">
        <v>26530</v>
      </c>
      <c r="G9027" s="3" t="str">
        <f t="shared" ref="G9027:G9090" si="141">LEFT(H9027,3)</f>
        <v xml:space="preserve">부산 </v>
      </c>
      <c r="H9027" s="2" t="s">
        <v>13623</v>
      </c>
      <c r="I9027" s="2" t="s">
        <v>3285</v>
      </c>
      <c r="J9027" s="2" t="s">
        <v>13622</v>
      </c>
    </row>
    <row r="9028" spans="1:10" x14ac:dyDescent="0.3">
      <c r="A9028" s="3">
        <v>4657</v>
      </c>
      <c r="B9028" s="3">
        <v>6068158750</v>
      </c>
      <c r="C9028" s="2" t="s">
        <v>13624</v>
      </c>
      <c r="D9028" s="2" t="s">
        <v>1</v>
      </c>
      <c r="E9028" s="3" t="s">
        <v>2</v>
      </c>
      <c r="F9028" s="3">
        <v>26380</v>
      </c>
      <c r="G9028" s="3" t="str">
        <f t="shared" si="141"/>
        <v xml:space="preserve">부산 </v>
      </c>
      <c r="H9028" s="2" t="s">
        <v>13626</v>
      </c>
      <c r="I9028" s="2" t="s">
        <v>43</v>
      </c>
      <c r="J9028" s="2" t="s">
        <v>13625</v>
      </c>
    </row>
    <row r="9029" spans="1:10" x14ac:dyDescent="0.3">
      <c r="A9029" s="3">
        <v>4659</v>
      </c>
      <c r="B9029" s="3">
        <v>6078117000</v>
      </c>
      <c r="C9029" s="2" t="s">
        <v>13630</v>
      </c>
      <c r="D9029" s="2" t="s">
        <v>1</v>
      </c>
      <c r="E9029" s="3" t="s">
        <v>2</v>
      </c>
      <c r="F9029" s="3">
        <v>26260</v>
      </c>
      <c r="G9029" s="3" t="str">
        <f t="shared" si="141"/>
        <v xml:space="preserve">부산 </v>
      </c>
      <c r="H9029" s="2" t="s">
        <v>13632</v>
      </c>
      <c r="I9029" s="2" t="s">
        <v>1898</v>
      </c>
      <c r="J9029" s="2" t="s">
        <v>13631</v>
      </c>
    </row>
    <row r="9030" spans="1:10" x14ac:dyDescent="0.3">
      <c r="A9030" s="3">
        <v>4698</v>
      </c>
      <c r="B9030" s="3">
        <v>6038164971</v>
      </c>
      <c r="C9030" s="2" t="s">
        <v>13741</v>
      </c>
      <c r="D9030" s="2" t="s">
        <v>895</v>
      </c>
      <c r="E9030" s="3" t="s">
        <v>896</v>
      </c>
      <c r="F9030" s="3">
        <v>26380</v>
      </c>
      <c r="G9030" s="3" t="str">
        <f t="shared" si="141"/>
        <v xml:space="preserve">부산 </v>
      </c>
      <c r="H9030" s="2" t="s">
        <v>13743</v>
      </c>
      <c r="I9030" s="2" t="s">
        <v>176</v>
      </c>
      <c r="J9030" s="2" t="s">
        <v>13742</v>
      </c>
    </row>
    <row r="9031" spans="1:10" x14ac:dyDescent="0.3">
      <c r="A9031" s="3">
        <v>4700</v>
      </c>
      <c r="B9031" s="3">
        <v>6068132861</v>
      </c>
      <c r="C9031" s="2" t="s">
        <v>13747</v>
      </c>
      <c r="D9031" s="2" t="s">
        <v>1</v>
      </c>
      <c r="E9031" s="3" t="s">
        <v>2</v>
      </c>
      <c r="F9031" s="3">
        <v>26530</v>
      </c>
      <c r="G9031" s="3" t="str">
        <f t="shared" si="141"/>
        <v xml:space="preserve">부산 </v>
      </c>
      <c r="H9031" s="2" t="s">
        <v>13749</v>
      </c>
      <c r="I9031" s="2" t="s">
        <v>83</v>
      </c>
      <c r="J9031" s="2" t="s">
        <v>13748</v>
      </c>
    </row>
    <row r="9032" spans="1:10" x14ac:dyDescent="0.3">
      <c r="A9032" s="3">
        <v>4741</v>
      </c>
      <c r="B9032" s="3">
        <v>6028108127</v>
      </c>
      <c r="C9032" s="2" t="s">
        <v>13870</v>
      </c>
      <c r="D9032" s="2" t="s">
        <v>1</v>
      </c>
      <c r="E9032" s="3" t="s">
        <v>2</v>
      </c>
      <c r="F9032" s="3">
        <v>26110</v>
      </c>
      <c r="G9032" s="3" t="str">
        <f t="shared" si="141"/>
        <v xml:space="preserve">부산 </v>
      </c>
      <c r="H9032" s="2" t="s">
        <v>13872</v>
      </c>
      <c r="I9032" s="2" t="s">
        <v>643</v>
      </c>
      <c r="J9032" s="2" t="s">
        <v>13871</v>
      </c>
    </row>
    <row r="9033" spans="1:10" x14ac:dyDescent="0.3">
      <c r="A9033" s="3">
        <v>4742</v>
      </c>
      <c r="B9033" s="3">
        <v>6051165202</v>
      </c>
      <c r="C9033" s="2" t="s">
        <v>13873</v>
      </c>
      <c r="D9033" s="2" t="s">
        <v>1</v>
      </c>
      <c r="E9033" s="3" t="s">
        <v>2</v>
      </c>
      <c r="F9033" s="3">
        <v>26530</v>
      </c>
      <c r="G9033" s="3" t="str">
        <f t="shared" si="141"/>
        <v xml:space="preserve">부산 </v>
      </c>
      <c r="H9033" s="2" t="s">
        <v>13875</v>
      </c>
      <c r="I9033" s="2" t="s">
        <v>522</v>
      </c>
      <c r="J9033" s="2" t="s">
        <v>13874</v>
      </c>
    </row>
    <row r="9034" spans="1:10" x14ac:dyDescent="0.3">
      <c r="A9034" s="3">
        <v>4745</v>
      </c>
      <c r="B9034" s="3">
        <v>6108123532</v>
      </c>
      <c r="C9034" s="2" t="s">
        <v>13882</v>
      </c>
      <c r="D9034" s="2" t="s">
        <v>1</v>
      </c>
      <c r="E9034" s="3" t="s">
        <v>2</v>
      </c>
      <c r="F9034" s="3">
        <v>26380</v>
      </c>
      <c r="G9034" s="3" t="str">
        <f t="shared" si="141"/>
        <v xml:space="preserve">부산 </v>
      </c>
      <c r="H9034" s="2" t="s">
        <v>13884</v>
      </c>
      <c r="I9034" s="2" t="s">
        <v>2862</v>
      </c>
      <c r="J9034" s="2" t="s">
        <v>13883</v>
      </c>
    </row>
    <row r="9035" spans="1:10" x14ac:dyDescent="0.3">
      <c r="A9035" s="3">
        <v>4746</v>
      </c>
      <c r="B9035" s="3">
        <v>6218100766</v>
      </c>
      <c r="C9035" s="2" t="s">
        <v>13885</v>
      </c>
      <c r="D9035" s="2" t="s">
        <v>1</v>
      </c>
      <c r="E9035" s="3" t="s">
        <v>2</v>
      </c>
      <c r="F9035" s="3">
        <v>26410</v>
      </c>
      <c r="G9035" s="3" t="str">
        <f t="shared" si="141"/>
        <v xml:space="preserve">부산 </v>
      </c>
      <c r="H9035" s="2" t="s">
        <v>13887</v>
      </c>
      <c r="I9035" s="2" t="s">
        <v>743</v>
      </c>
      <c r="J9035" s="2" t="s">
        <v>13886</v>
      </c>
    </row>
    <row r="9036" spans="1:10" x14ac:dyDescent="0.3">
      <c r="A9036" s="3">
        <v>4779</v>
      </c>
      <c r="B9036" s="3">
        <v>6068147888</v>
      </c>
      <c r="C9036" s="2" t="s">
        <v>13979</v>
      </c>
      <c r="D9036" s="2" t="s">
        <v>1</v>
      </c>
      <c r="E9036" s="3" t="s">
        <v>2</v>
      </c>
      <c r="F9036" s="3">
        <v>26530</v>
      </c>
      <c r="G9036" s="3" t="str">
        <f t="shared" si="141"/>
        <v xml:space="preserve">부산 </v>
      </c>
      <c r="H9036" s="2" t="s">
        <v>13980</v>
      </c>
      <c r="I9036" s="2" t="s">
        <v>451</v>
      </c>
      <c r="J9036" s="2">
        <f>-3263-111</f>
        <v>-3374</v>
      </c>
    </row>
    <row r="9037" spans="1:10" x14ac:dyDescent="0.3">
      <c r="A9037" s="3">
        <v>4812</v>
      </c>
      <c r="B9037" s="3">
        <v>6038138906</v>
      </c>
      <c r="C9037" s="2" t="s">
        <v>14070</v>
      </c>
      <c r="D9037" s="2" t="s">
        <v>1</v>
      </c>
      <c r="E9037" s="3" t="s">
        <v>2</v>
      </c>
      <c r="F9037" s="3">
        <v>26440</v>
      </c>
      <c r="G9037" s="3" t="str">
        <f t="shared" si="141"/>
        <v xml:space="preserve">부산 </v>
      </c>
      <c r="H9037" s="2" t="s">
        <v>14072</v>
      </c>
      <c r="I9037" s="2" t="s">
        <v>229</v>
      </c>
      <c r="J9037" s="2" t="s">
        <v>14071</v>
      </c>
    </row>
    <row r="9038" spans="1:10" x14ac:dyDescent="0.3">
      <c r="A9038" s="3">
        <v>4813</v>
      </c>
      <c r="B9038" s="3">
        <v>6078141683</v>
      </c>
      <c r="C9038" s="2" t="s">
        <v>14073</v>
      </c>
      <c r="D9038" s="2" t="s">
        <v>1</v>
      </c>
      <c r="E9038" s="3" t="s">
        <v>2</v>
      </c>
      <c r="F9038" s="3">
        <v>26710</v>
      </c>
      <c r="G9038" s="3" t="str">
        <f t="shared" si="141"/>
        <v xml:space="preserve">부산 </v>
      </c>
      <c r="H9038" s="2" t="s">
        <v>14075</v>
      </c>
      <c r="I9038" s="2" t="s">
        <v>875</v>
      </c>
      <c r="J9038" s="2" t="s">
        <v>14074</v>
      </c>
    </row>
    <row r="9039" spans="1:10" x14ac:dyDescent="0.3">
      <c r="A9039" s="3">
        <v>4844</v>
      </c>
      <c r="B9039" s="3">
        <v>6063786438</v>
      </c>
      <c r="C9039" s="2" t="s">
        <v>14164</v>
      </c>
      <c r="D9039" s="2" t="s">
        <v>1</v>
      </c>
      <c r="E9039" s="3" t="s">
        <v>2</v>
      </c>
      <c r="F9039" s="3">
        <v>26530</v>
      </c>
      <c r="G9039" s="3" t="str">
        <f t="shared" si="141"/>
        <v xml:space="preserve">부산 </v>
      </c>
      <c r="H9039" s="2" t="s">
        <v>14166</v>
      </c>
      <c r="I9039" s="2" t="s">
        <v>2304</v>
      </c>
      <c r="J9039" s="2" t="s">
        <v>14165</v>
      </c>
    </row>
    <row r="9040" spans="1:10" x14ac:dyDescent="0.3">
      <c r="A9040" s="3">
        <v>4845</v>
      </c>
      <c r="B9040" s="3">
        <v>6064369667</v>
      </c>
      <c r="C9040" s="2" t="s">
        <v>14167</v>
      </c>
      <c r="D9040" s="2" t="s">
        <v>1</v>
      </c>
      <c r="E9040" s="3" t="s">
        <v>2</v>
      </c>
      <c r="F9040" s="3">
        <v>26440</v>
      </c>
      <c r="G9040" s="3" t="str">
        <f t="shared" si="141"/>
        <v xml:space="preserve">부산 </v>
      </c>
      <c r="H9040" s="2" t="s">
        <v>14169</v>
      </c>
      <c r="I9040" s="2" t="s">
        <v>63</v>
      </c>
      <c r="J9040" s="2" t="s">
        <v>14168</v>
      </c>
    </row>
    <row r="9041" spans="1:10" x14ac:dyDescent="0.3">
      <c r="A9041" s="3">
        <v>4850</v>
      </c>
      <c r="B9041" s="3">
        <v>6188115297</v>
      </c>
      <c r="C9041" s="2" t="s">
        <v>14182</v>
      </c>
      <c r="D9041" s="2" t="s">
        <v>1</v>
      </c>
      <c r="E9041" s="3" t="s">
        <v>2</v>
      </c>
      <c r="F9041" s="3">
        <v>26350</v>
      </c>
      <c r="G9041" s="3" t="str">
        <f t="shared" si="141"/>
        <v xml:space="preserve">부산 </v>
      </c>
      <c r="H9041" s="2" t="s">
        <v>14184</v>
      </c>
      <c r="I9041" s="2" t="s">
        <v>440</v>
      </c>
      <c r="J9041" s="2" t="s">
        <v>14183</v>
      </c>
    </row>
    <row r="9042" spans="1:10" x14ac:dyDescent="0.3">
      <c r="A9042" s="3">
        <v>4926</v>
      </c>
      <c r="B9042" s="3">
        <v>6051878119</v>
      </c>
      <c r="C9042" s="2" t="s">
        <v>14388</v>
      </c>
      <c r="D9042" s="2" t="s">
        <v>1</v>
      </c>
      <c r="E9042" s="3" t="s">
        <v>2</v>
      </c>
      <c r="F9042" s="3">
        <v>26350</v>
      </c>
      <c r="G9042" s="3" t="str">
        <f t="shared" si="141"/>
        <v xml:space="preserve">부산 </v>
      </c>
      <c r="H9042" s="2" t="s">
        <v>14390</v>
      </c>
      <c r="I9042" s="2" t="s">
        <v>282</v>
      </c>
      <c r="J9042" s="2" t="s">
        <v>14389</v>
      </c>
    </row>
    <row r="9043" spans="1:10" x14ac:dyDescent="0.3">
      <c r="A9043" s="3">
        <v>4928</v>
      </c>
      <c r="B9043" s="3">
        <v>6068120405</v>
      </c>
      <c r="C9043" s="2" t="s">
        <v>14394</v>
      </c>
      <c r="D9043" s="2" t="s">
        <v>1</v>
      </c>
      <c r="E9043" s="3" t="s">
        <v>2</v>
      </c>
      <c r="F9043" s="3">
        <v>26530</v>
      </c>
      <c r="G9043" s="3" t="str">
        <f t="shared" si="141"/>
        <v xml:space="preserve">부산 </v>
      </c>
      <c r="H9043" s="2" t="s">
        <v>14396</v>
      </c>
      <c r="I9043" s="2" t="s">
        <v>526</v>
      </c>
      <c r="J9043" s="2" t="s">
        <v>14395</v>
      </c>
    </row>
    <row r="9044" spans="1:10" x14ac:dyDescent="0.3">
      <c r="A9044" s="3">
        <v>4930</v>
      </c>
      <c r="B9044" s="3">
        <v>6068168961</v>
      </c>
      <c r="C9044" s="2" t="s">
        <v>14400</v>
      </c>
      <c r="D9044" s="2" t="s">
        <v>1</v>
      </c>
      <c r="E9044" s="3" t="s">
        <v>2</v>
      </c>
      <c r="F9044" s="3">
        <v>26530</v>
      </c>
      <c r="G9044" s="3" t="str">
        <f t="shared" si="141"/>
        <v xml:space="preserve">부산 </v>
      </c>
      <c r="H9044" s="2" t="s">
        <v>14402</v>
      </c>
      <c r="I9044" s="2" t="s">
        <v>763</v>
      </c>
      <c r="J9044" s="2" t="s">
        <v>14401</v>
      </c>
    </row>
    <row r="9045" spans="1:10" x14ac:dyDescent="0.3">
      <c r="A9045" s="3">
        <v>4934</v>
      </c>
      <c r="B9045" s="3">
        <v>1068120093</v>
      </c>
      <c r="C9045" s="2" t="s">
        <v>14410</v>
      </c>
      <c r="D9045" s="2" t="s">
        <v>1</v>
      </c>
      <c r="E9045" s="3" t="s">
        <v>2</v>
      </c>
      <c r="F9045" s="3">
        <v>26170</v>
      </c>
      <c r="G9045" s="3" t="str">
        <f t="shared" si="141"/>
        <v xml:space="preserve">부산 </v>
      </c>
      <c r="H9045" s="2" t="s">
        <v>14412</v>
      </c>
      <c r="I9045" s="2" t="s">
        <v>3533</v>
      </c>
      <c r="J9045" s="2" t="s">
        <v>14411</v>
      </c>
    </row>
    <row r="9046" spans="1:10" x14ac:dyDescent="0.3">
      <c r="A9046" s="3">
        <v>4969</v>
      </c>
      <c r="B9046" s="3">
        <v>6158151256</v>
      </c>
      <c r="C9046" s="2" t="s">
        <v>14506</v>
      </c>
      <c r="D9046" s="2" t="s">
        <v>1</v>
      </c>
      <c r="E9046" s="3" t="s">
        <v>2</v>
      </c>
      <c r="F9046" s="3">
        <v>26440</v>
      </c>
      <c r="G9046" s="3" t="str">
        <f t="shared" si="141"/>
        <v xml:space="preserve">부산 </v>
      </c>
      <c r="H9046" s="2" t="s">
        <v>14508</v>
      </c>
      <c r="I9046" s="2" t="s">
        <v>67</v>
      </c>
      <c r="J9046" s="2" t="s">
        <v>14507</v>
      </c>
    </row>
    <row r="9047" spans="1:10" x14ac:dyDescent="0.3">
      <c r="A9047" s="3">
        <v>4970</v>
      </c>
      <c r="B9047" s="3">
        <v>6178166167</v>
      </c>
      <c r="C9047" s="2" t="s">
        <v>14509</v>
      </c>
      <c r="D9047" s="2" t="s">
        <v>1</v>
      </c>
      <c r="E9047" s="3" t="s">
        <v>2</v>
      </c>
      <c r="F9047" s="3">
        <v>26290</v>
      </c>
      <c r="G9047" s="3" t="str">
        <f t="shared" si="141"/>
        <v xml:space="preserve">부산 </v>
      </c>
      <c r="H9047" s="2" t="s">
        <v>14511</v>
      </c>
      <c r="I9047" s="2" t="s">
        <v>1183</v>
      </c>
      <c r="J9047" s="2" t="s">
        <v>14510</v>
      </c>
    </row>
    <row r="9048" spans="1:10" x14ac:dyDescent="0.3">
      <c r="A9048" s="3">
        <v>5009</v>
      </c>
      <c r="B9048" s="3">
        <v>6068113748</v>
      </c>
      <c r="C9048" s="2" t="s">
        <v>14610</v>
      </c>
      <c r="D9048" s="2" t="s">
        <v>1</v>
      </c>
      <c r="E9048" s="3" t="s">
        <v>2</v>
      </c>
      <c r="F9048" s="3">
        <v>26530</v>
      </c>
      <c r="G9048" s="3" t="str">
        <f t="shared" si="141"/>
        <v xml:space="preserve">부산 </v>
      </c>
      <c r="H9048" s="2" t="s">
        <v>14612</v>
      </c>
      <c r="I9048" s="2" t="s">
        <v>1552</v>
      </c>
      <c r="J9048" s="2" t="s">
        <v>14611</v>
      </c>
    </row>
    <row r="9049" spans="1:10" x14ac:dyDescent="0.3">
      <c r="A9049" s="3">
        <v>5062</v>
      </c>
      <c r="B9049" s="3">
        <v>6038109736</v>
      </c>
      <c r="C9049" s="2" t="s">
        <v>14760</v>
      </c>
      <c r="D9049" s="2" t="s">
        <v>1</v>
      </c>
      <c r="E9049" s="3" t="s">
        <v>2</v>
      </c>
      <c r="F9049" s="3">
        <v>26440</v>
      </c>
      <c r="G9049" s="3" t="str">
        <f t="shared" si="141"/>
        <v xml:space="preserve">부산 </v>
      </c>
      <c r="H9049" s="2" t="s">
        <v>14762</v>
      </c>
      <c r="I9049" s="2" t="s">
        <v>875</v>
      </c>
      <c r="J9049" s="2" t="s">
        <v>14761</v>
      </c>
    </row>
    <row r="9050" spans="1:10" x14ac:dyDescent="0.3">
      <c r="A9050" s="3">
        <v>5063</v>
      </c>
      <c r="B9050" s="3">
        <v>6038159333</v>
      </c>
      <c r="C9050" s="2" t="s">
        <v>14763</v>
      </c>
      <c r="D9050" s="2" t="s">
        <v>1</v>
      </c>
      <c r="E9050" s="3" t="s">
        <v>2</v>
      </c>
      <c r="F9050" s="3">
        <v>26380</v>
      </c>
      <c r="G9050" s="3" t="str">
        <f t="shared" si="141"/>
        <v xml:space="preserve">부산 </v>
      </c>
      <c r="H9050" s="2" t="s">
        <v>14765</v>
      </c>
      <c r="I9050" s="2" t="s">
        <v>1387</v>
      </c>
      <c r="J9050" s="2" t="s">
        <v>14764</v>
      </c>
    </row>
    <row r="9051" spans="1:10" x14ac:dyDescent="0.3">
      <c r="A9051" s="3">
        <v>5115</v>
      </c>
      <c r="B9051" s="3">
        <v>6038137998</v>
      </c>
      <c r="C9051" s="2" t="s">
        <v>14910</v>
      </c>
      <c r="D9051" s="2" t="s">
        <v>1</v>
      </c>
      <c r="E9051" s="3" t="s">
        <v>2</v>
      </c>
      <c r="F9051" s="3">
        <v>26380</v>
      </c>
      <c r="G9051" s="3" t="str">
        <f t="shared" si="141"/>
        <v xml:space="preserve">부산 </v>
      </c>
      <c r="H9051" s="2" t="s">
        <v>14912</v>
      </c>
      <c r="I9051" s="2" t="s">
        <v>469</v>
      </c>
      <c r="J9051" s="2" t="s">
        <v>14911</v>
      </c>
    </row>
    <row r="9052" spans="1:10" x14ac:dyDescent="0.3">
      <c r="A9052" s="3">
        <v>5116</v>
      </c>
      <c r="B9052" s="3">
        <v>6068117249</v>
      </c>
      <c r="C9052" s="2" t="s">
        <v>14913</v>
      </c>
      <c r="D9052" s="2" t="s">
        <v>1</v>
      </c>
      <c r="E9052" s="3" t="s">
        <v>2</v>
      </c>
      <c r="F9052" s="3">
        <v>26440</v>
      </c>
      <c r="G9052" s="3" t="str">
        <f t="shared" si="141"/>
        <v xml:space="preserve">부산 </v>
      </c>
      <c r="H9052" s="2" t="s">
        <v>14915</v>
      </c>
      <c r="I9052" s="2" t="s">
        <v>229</v>
      </c>
      <c r="J9052" s="2" t="s">
        <v>14914</v>
      </c>
    </row>
    <row r="9053" spans="1:10" x14ac:dyDescent="0.3">
      <c r="A9053" s="3">
        <v>5117</v>
      </c>
      <c r="B9053" s="3">
        <v>6078167266</v>
      </c>
      <c r="C9053" s="2" t="s">
        <v>14916</v>
      </c>
      <c r="D9053" s="2" t="s">
        <v>1</v>
      </c>
      <c r="E9053" s="3" t="s">
        <v>2</v>
      </c>
      <c r="F9053" s="3">
        <v>26500</v>
      </c>
      <c r="G9053" s="3" t="str">
        <f t="shared" si="141"/>
        <v xml:space="preserve">부산 </v>
      </c>
      <c r="H9053" s="2" t="s">
        <v>14918</v>
      </c>
      <c r="I9053" s="2" t="s">
        <v>7013</v>
      </c>
      <c r="J9053" s="2" t="s">
        <v>14917</v>
      </c>
    </row>
    <row r="9054" spans="1:10" x14ac:dyDescent="0.3">
      <c r="A9054" s="3">
        <v>5147</v>
      </c>
      <c r="B9054" s="3">
        <v>6013270727</v>
      </c>
      <c r="C9054" s="2" t="s">
        <v>15002</v>
      </c>
      <c r="D9054" s="2" t="s">
        <v>1</v>
      </c>
      <c r="E9054" s="3" t="s">
        <v>2</v>
      </c>
      <c r="F9054" s="3">
        <v>26200</v>
      </c>
      <c r="G9054" s="3" t="str">
        <f t="shared" si="141"/>
        <v xml:space="preserve">부산 </v>
      </c>
      <c r="H9054" s="2" t="s">
        <v>15004</v>
      </c>
      <c r="I9054" s="2" t="s">
        <v>1166</v>
      </c>
      <c r="J9054" s="2" t="s">
        <v>15003</v>
      </c>
    </row>
    <row r="9055" spans="1:10" x14ac:dyDescent="0.3">
      <c r="A9055" s="3">
        <v>5148</v>
      </c>
      <c r="B9055" s="3">
        <v>6068123872</v>
      </c>
      <c r="C9055" s="2" t="s">
        <v>15005</v>
      </c>
      <c r="D9055" s="2" t="s">
        <v>1</v>
      </c>
      <c r="E9055" s="3" t="s">
        <v>2</v>
      </c>
      <c r="F9055" s="3">
        <v>26530</v>
      </c>
      <c r="G9055" s="3" t="str">
        <f t="shared" si="141"/>
        <v xml:space="preserve">부산 </v>
      </c>
      <c r="H9055" s="2" t="s">
        <v>15007</v>
      </c>
      <c r="I9055" s="2" t="s">
        <v>67</v>
      </c>
      <c r="J9055" s="2" t="s">
        <v>15006</v>
      </c>
    </row>
    <row r="9056" spans="1:10" x14ac:dyDescent="0.3">
      <c r="A9056" s="3">
        <v>5218</v>
      </c>
      <c r="B9056" s="3">
        <v>6068171715</v>
      </c>
      <c r="C9056" s="2" t="s">
        <v>15203</v>
      </c>
      <c r="D9056" s="2" t="s">
        <v>1</v>
      </c>
      <c r="E9056" s="3" t="s">
        <v>2</v>
      </c>
      <c r="F9056" s="3">
        <v>26440</v>
      </c>
      <c r="G9056" s="3" t="str">
        <f t="shared" si="141"/>
        <v xml:space="preserve">부산 </v>
      </c>
      <c r="H9056" s="2" t="s">
        <v>15205</v>
      </c>
      <c r="I9056" s="2" t="s">
        <v>67</v>
      </c>
      <c r="J9056" s="2" t="s">
        <v>15204</v>
      </c>
    </row>
    <row r="9057" spans="1:10" x14ac:dyDescent="0.3">
      <c r="A9057" s="3">
        <v>5219</v>
      </c>
      <c r="B9057" s="3">
        <v>6068185878</v>
      </c>
      <c r="C9057" s="2" t="s">
        <v>15206</v>
      </c>
      <c r="D9057" s="2" t="s">
        <v>239</v>
      </c>
      <c r="E9057" s="3" t="s">
        <v>240</v>
      </c>
      <c r="F9057" s="3">
        <v>26530</v>
      </c>
      <c r="G9057" s="3" t="str">
        <f t="shared" si="141"/>
        <v xml:space="preserve">부산 </v>
      </c>
      <c r="H9057" s="2" t="s">
        <v>15208</v>
      </c>
      <c r="I9057" s="2" t="s">
        <v>83</v>
      </c>
      <c r="J9057" s="2" t="s">
        <v>15207</v>
      </c>
    </row>
    <row r="9058" spans="1:10" x14ac:dyDescent="0.3">
      <c r="A9058" s="3">
        <v>5247</v>
      </c>
      <c r="B9058" s="3">
        <v>6048136333</v>
      </c>
      <c r="C9058" s="2" t="s">
        <v>15281</v>
      </c>
      <c r="D9058" s="2" t="s">
        <v>1</v>
      </c>
      <c r="E9058" s="3" t="s">
        <v>2</v>
      </c>
      <c r="F9058" s="3">
        <v>26530</v>
      </c>
      <c r="G9058" s="3" t="str">
        <f t="shared" si="141"/>
        <v xml:space="preserve">부산 </v>
      </c>
      <c r="H9058" s="2" t="s">
        <v>5931</v>
      </c>
      <c r="I9058" s="2" t="s">
        <v>51</v>
      </c>
      <c r="J9058" s="2" t="s">
        <v>15282</v>
      </c>
    </row>
    <row r="9059" spans="1:10" x14ac:dyDescent="0.3">
      <c r="A9059" s="3">
        <v>5252</v>
      </c>
      <c r="B9059" s="3">
        <v>6178100049</v>
      </c>
      <c r="C9059" s="2" t="s">
        <v>15295</v>
      </c>
      <c r="D9059" s="2" t="s">
        <v>353</v>
      </c>
      <c r="E9059" s="3" t="s">
        <v>354</v>
      </c>
      <c r="F9059" s="3">
        <v>26500</v>
      </c>
      <c r="G9059" s="3" t="str">
        <f t="shared" si="141"/>
        <v xml:space="preserve">부산 </v>
      </c>
      <c r="H9059" s="2" t="s">
        <v>15297</v>
      </c>
      <c r="I9059" s="2" t="s">
        <v>478</v>
      </c>
      <c r="J9059" s="2" t="s">
        <v>15296</v>
      </c>
    </row>
    <row r="9060" spans="1:10" x14ac:dyDescent="0.3">
      <c r="A9060" s="3">
        <v>5279</v>
      </c>
      <c r="B9060" s="3">
        <v>6218111768</v>
      </c>
      <c r="C9060" s="2" t="s">
        <v>15372</v>
      </c>
      <c r="D9060" s="2" t="s">
        <v>1</v>
      </c>
      <c r="E9060" s="3" t="s">
        <v>2</v>
      </c>
      <c r="F9060" s="3">
        <v>26410</v>
      </c>
      <c r="G9060" s="3" t="str">
        <f t="shared" si="141"/>
        <v xml:space="preserve">부산 </v>
      </c>
      <c r="H9060" s="2" t="s">
        <v>15374</v>
      </c>
      <c r="I9060" s="2" t="s">
        <v>643</v>
      </c>
      <c r="J9060" s="2" t="s">
        <v>15373</v>
      </c>
    </row>
    <row r="9061" spans="1:10" x14ac:dyDescent="0.3">
      <c r="A9061" s="3">
        <v>5338</v>
      </c>
      <c r="B9061" s="3">
        <v>6032595949</v>
      </c>
      <c r="C9061" s="2" t="s">
        <v>15535</v>
      </c>
      <c r="D9061" s="2" t="s">
        <v>1</v>
      </c>
      <c r="E9061" s="3" t="s">
        <v>2</v>
      </c>
      <c r="F9061" s="3">
        <v>26440</v>
      </c>
      <c r="G9061" s="3" t="str">
        <f t="shared" si="141"/>
        <v xml:space="preserve">부산 </v>
      </c>
      <c r="H9061" s="2" t="s">
        <v>15537</v>
      </c>
      <c r="I9061" s="2" t="s">
        <v>526</v>
      </c>
      <c r="J9061" s="2" t="s">
        <v>15536</v>
      </c>
    </row>
    <row r="9062" spans="1:10" x14ac:dyDescent="0.3">
      <c r="A9062" s="3">
        <v>5339</v>
      </c>
      <c r="B9062" s="3">
        <v>6063190129</v>
      </c>
      <c r="C9062" s="2" t="s">
        <v>15538</v>
      </c>
      <c r="D9062" s="2" t="s">
        <v>1</v>
      </c>
      <c r="E9062" s="3" t="s">
        <v>2</v>
      </c>
      <c r="F9062" s="3">
        <v>26440</v>
      </c>
      <c r="G9062" s="3" t="str">
        <f t="shared" si="141"/>
        <v xml:space="preserve">부산 </v>
      </c>
      <c r="H9062" s="2" t="s">
        <v>15540</v>
      </c>
      <c r="I9062" s="2" t="s">
        <v>260</v>
      </c>
      <c r="J9062" s="2" t="s">
        <v>15539</v>
      </c>
    </row>
    <row r="9063" spans="1:10" x14ac:dyDescent="0.3">
      <c r="A9063" s="3">
        <v>5340</v>
      </c>
      <c r="B9063" s="3">
        <v>6068124435</v>
      </c>
      <c r="C9063" s="2" t="s">
        <v>15541</v>
      </c>
      <c r="D9063" s="2" t="s">
        <v>1</v>
      </c>
      <c r="E9063" s="3" t="s">
        <v>2</v>
      </c>
      <c r="F9063" s="3">
        <v>26440</v>
      </c>
      <c r="G9063" s="3" t="str">
        <f t="shared" si="141"/>
        <v xml:space="preserve">부산 </v>
      </c>
      <c r="H9063" s="2" t="s">
        <v>15543</v>
      </c>
      <c r="I9063" s="2" t="s">
        <v>162</v>
      </c>
      <c r="J9063" s="2" t="s">
        <v>15542</v>
      </c>
    </row>
    <row r="9064" spans="1:10" x14ac:dyDescent="0.3">
      <c r="A9064" s="3">
        <v>5370</v>
      </c>
      <c r="B9064" s="3">
        <v>6068160386</v>
      </c>
      <c r="C9064" s="2" t="s">
        <v>15622</v>
      </c>
      <c r="D9064" s="2" t="s">
        <v>1</v>
      </c>
      <c r="E9064" s="3" t="s">
        <v>2</v>
      </c>
      <c r="F9064" s="3">
        <v>26530</v>
      </c>
      <c r="G9064" s="3" t="str">
        <f t="shared" si="141"/>
        <v xml:space="preserve">부산 </v>
      </c>
      <c r="H9064" s="2" t="s">
        <v>15624</v>
      </c>
      <c r="I9064" s="2" t="s">
        <v>51</v>
      </c>
      <c r="J9064" s="2" t="s">
        <v>15623</v>
      </c>
    </row>
    <row r="9065" spans="1:10" x14ac:dyDescent="0.3">
      <c r="A9065" s="3">
        <v>5405</v>
      </c>
      <c r="B9065" s="3">
        <v>6068178208</v>
      </c>
      <c r="C9065" s="2" t="s">
        <v>15717</v>
      </c>
      <c r="D9065" s="2" t="s">
        <v>1</v>
      </c>
      <c r="E9065" s="3" t="s">
        <v>2</v>
      </c>
      <c r="F9065" s="3">
        <v>26440</v>
      </c>
      <c r="G9065" s="3" t="str">
        <f t="shared" si="141"/>
        <v xml:space="preserve">부산 </v>
      </c>
      <c r="H9065" s="2" t="s">
        <v>15719</v>
      </c>
      <c r="I9065" s="2" t="s">
        <v>55</v>
      </c>
      <c r="J9065" s="2" t="s">
        <v>15718</v>
      </c>
    </row>
    <row r="9066" spans="1:10" x14ac:dyDescent="0.3">
      <c r="A9066" s="3">
        <v>5406</v>
      </c>
      <c r="B9066" s="3">
        <v>6068198354</v>
      </c>
      <c r="C9066" s="2" t="s">
        <v>15720</v>
      </c>
      <c r="D9066" s="2" t="s">
        <v>1</v>
      </c>
      <c r="E9066" s="3" t="s">
        <v>2</v>
      </c>
      <c r="F9066" s="3">
        <v>26530</v>
      </c>
      <c r="G9066" s="3" t="str">
        <f t="shared" si="141"/>
        <v xml:space="preserve">부산 </v>
      </c>
      <c r="H9066" s="2" t="s">
        <v>15722</v>
      </c>
      <c r="I9066" s="2" t="s">
        <v>260</v>
      </c>
      <c r="J9066" s="2" t="s">
        <v>15721</v>
      </c>
    </row>
    <row r="9067" spans="1:10" x14ac:dyDescent="0.3">
      <c r="A9067" s="3">
        <v>5409</v>
      </c>
      <c r="B9067" s="3">
        <v>6218108846</v>
      </c>
      <c r="C9067" s="2" t="s">
        <v>15729</v>
      </c>
      <c r="D9067" s="2" t="s">
        <v>1</v>
      </c>
      <c r="E9067" s="3" t="s">
        <v>2</v>
      </c>
      <c r="F9067" s="3">
        <v>26410</v>
      </c>
      <c r="G9067" s="3" t="str">
        <f t="shared" si="141"/>
        <v xml:space="preserve">부산 </v>
      </c>
      <c r="H9067" s="2" t="s">
        <v>15731</v>
      </c>
      <c r="I9067" s="2" t="s">
        <v>180</v>
      </c>
      <c r="J9067" s="2" t="s">
        <v>15730</v>
      </c>
    </row>
    <row r="9068" spans="1:10" x14ac:dyDescent="0.3">
      <c r="A9068" s="3">
        <v>5430</v>
      </c>
      <c r="B9068" s="3">
        <v>1388103053</v>
      </c>
      <c r="C9068" s="2" t="s">
        <v>15784</v>
      </c>
      <c r="D9068" s="2" t="s">
        <v>1</v>
      </c>
      <c r="E9068" s="3" t="s">
        <v>2</v>
      </c>
      <c r="F9068" s="3">
        <v>26380</v>
      </c>
      <c r="G9068" s="3" t="str">
        <f t="shared" si="141"/>
        <v xml:space="preserve">부산 </v>
      </c>
      <c r="H9068" s="2" t="s">
        <v>15786</v>
      </c>
      <c r="I9068" s="2" t="s">
        <v>2393</v>
      </c>
      <c r="J9068" s="2" t="s">
        <v>15785</v>
      </c>
    </row>
    <row r="9069" spans="1:10" x14ac:dyDescent="0.3">
      <c r="A9069" s="3">
        <v>5450</v>
      </c>
      <c r="B9069" s="3">
        <v>6038113259</v>
      </c>
      <c r="C9069" s="2" t="s">
        <v>15836</v>
      </c>
      <c r="D9069" s="2" t="s">
        <v>132</v>
      </c>
      <c r="E9069" s="3" t="s">
        <v>133</v>
      </c>
      <c r="F9069" s="3">
        <v>26380</v>
      </c>
      <c r="G9069" s="3" t="str">
        <f t="shared" si="141"/>
        <v xml:space="preserve">부산 </v>
      </c>
      <c r="H9069" s="2" t="s">
        <v>15838</v>
      </c>
      <c r="I9069" s="2" t="s">
        <v>1176</v>
      </c>
      <c r="J9069" s="2" t="s">
        <v>15837</v>
      </c>
    </row>
    <row r="9070" spans="1:10" x14ac:dyDescent="0.3">
      <c r="A9070" s="3">
        <v>5452</v>
      </c>
      <c r="B9070" s="3">
        <v>6068174895</v>
      </c>
      <c r="C9070" s="2" t="s">
        <v>15842</v>
      </c>
      <c r="D9070" s="2" t="s">
        <v>895</v>
      </c>
      <c r="E9070" s="3" t="s">
        <v>896</v>
      </c>
      <c r="F9070" s="3">
        <v>26440</v>
      </c>
      <c r="G9070" s="3" t="str">
        <f t="shared" si="141"/>
        <v xml:space="preserve">부산 </v>
      </c>
      <c r="H9070" s="2" t="s">
        <v>15844</v>
      </c>
      <c r="I9070" s="2" t="s">
        <v>423</v>
      </c>
      <c r="J9070" s="2" t="s">
        <v>15843</v>
      </c>
    </row>
    <row r="9071" spans="1:10" x14ac:dyDescent="0.3">
      <c r="A9071" s="3">
        <v>5454</v>
      </c>
      <c r="B9071" s="3">
        <v>6078142192</v>
      </c>
      <c r="C9071" s="2" t="s">
        <v>15848</v>
      </c>
      <c r="D9071" s="2" t="s">
        <v>1</v>
      </c>
      <c r="E9071" s="3" t="s">
        <v>2</v>
      </c>
      <c r="F9071" s="3">
        <v>26470</v>
      </c>
      <c r="G9071" s="3" t="str">
        <f t="shared" si="141"/>
        <v xml:space="preserve">부산 </v>
      </c>
      <c r="H9071" s="2" t="s">
        <v>15850</v>
      </c>
      <c r="I9071" s="2" t="s">
        <v>575</v>
      </c>
      <c r="J9071" s="2" t="s">
        <v>15849</v>
      </c>
    </row>
    <row r="9072" spans="1:10" x14ac:dyDescent="0.3">
      <c r="A9072" s="3">
        <v>5482</v>
      </c>
      <c r="B9072" s="3">
        <v>6038109769</v>
      </c>
      <c r="C9072" s="2" t="s">
        <v>15927</v>
      </c>
      <c r="D9072" s="2" t="s">
        <v>1</v>
      </c>
      <c r="E9072" s="3" t="s">
        <v>2</v>
      </c>
      <c r="F9072" s="3">
        <v>26380</v>
      </c>
      <c r="G9072" s="3" t="str">
        <f t="shared" si="141"/>
        <v xml:space="preserve">부산 </v>
      </c>
      <c r="H9072" s="2" t="s">
        <v>15929</v>
      </c>
      <c r="I9072" s="2" t="s">
        <v>293</v>
      </c>
      <c r="J9072" s="2" t="s">
        <v>15928</v>
      </c>
    </row>
    <row r="9073" spans="1:10" x14ac:dyDescent="0.3">
      <c r="A9073" s="3">
        <v>5493</v>
      </c>
      <c r="B9073" s="3">
        <v>1198159691</v>
      </c>
      <c r="C9073" s="2" t="s">
        <v>15958</v>
      </c>
      <c r="D9073" s="2" t="s">
        <v>1</v>
      </c>
      <c r="E9073" s="3" t="s">
        <v>2</v>
      </c>
      <c r="F9073" s="3">
        <v>26440</v>
      </c>
      <c r="G9073" s="3" t="str">
        <f t="shared" si="141"/>
        <v xml:space="preserve">부산 </v>
      </c>
      <c r="H9073" s="2" t="s">
        <v>15960</v>
      </c>
      <c r="I9073" s="2" t="s">
        <v>11570</v>
      </c>
      <c r="J9073" s="2" t="s">
        <v>15959</v>
      </c>
    </row>
    <row r="9074" spans="1:10" x14ac:dyDescent="0.3">
      <c r="A9074" s="3">
        <v>5524</v>
      </c>
      <c r="B9074" s="3">
        <v>6068151290</v>
      </c>
      <c r="C9074" s="2" t="s">
        <v>16042</v>
      </c>
      <c r="D9074" s="2" t="s">
        <v>1</v>
      </c>
      <c r="E9074" s="3" t="s">
        <v>2</v>
      </c>
      <c r="F9074" s="3">
        <v>26530</v>
      </c>
      <c r="G9074" s="3" t="str">
        <f t="shared" si="141"/>
        <v xml:space="preserve">부산 </v>
      </c>
      <c r="H9074" s="2" t="s">
        <v>16044</v>
      </c>
      <c r="I9074" s="2" t="s">
        <v>67</v>
      </c>
      <c r="J9074" s="2" t="s">
        <v>16043</v>
      </c>
    </row>
    <row r="9075" spans="1:10" x14ac:dyDescent="0.3">
      <c r="A9075" s="3">
        <v>5590</v>
      </c>
      <c r="B9075" s="3">
        <v>6078121504</v>
      </c>
      <c r="C9075" s="2" t="s">
        <v>16220</v>
      </c>
      <c r="D9075" s="2" t="s">
        <v>1</v>
      </c>
      <c r="E9075" s="3" t="s">
        <v>2</v>
      </c>
      <c r="F9075" s="3">
        <v>26710</v>
      </c>
      <c r="G9075" s="3" t="str">
        <f t="shared" si="141"/>
        <v xml:space="preserve">부산 </v>
      </c>
      <c r="H9075" s="2" t="s">
        <v>16222</v>
      </c>
      <c r="I9075" s="2" t="s">
        <v>260</v>
      </c>
      <c r="J9075" s="2" t="s">
        <v>16221</v>
      </c>
    </row>
    <row r="9076" spans="1:10" x14ac:dyDescent="0.3">
      <c r="A9076" s="3">
        <v>5591</v>
      </c>
      <c r="B9076" s="3">
        <v>6078173773</v>
      </c>
      <c r="C9076" s="2" t="s">
        <v>16223</v>
      </c>
      <c r="D9076" s="2" t="s">
        <v>1</v>
      </c>
      <c r="E9076" s="3" t="s">
        <v>2</v>
      </c>
      <c r="F9076" s="3">
        <v>26260</v>
      </c>
      <c r="G9076" s="3" t="str">
        <f t="shared" si="141"/>
        <v xml:space="preserve">부산 </v>
      </c>
      <c r="H9076" s="2" t="s">
        <v>16225</v>
      </c>
      <c r="I9076" s="2" t="s">
        <v>512</v>
      </c>
      <c r="J9076" s="2" t="s">
        <v>16224</v>
      </c>
    </row>
    <row r="9077" spans="1:10" x14ac:dyDescent="0.3">
      <c r="A9077" s="3">
        <v>5599</v>
      </c>
      <c r="B9077" s="3">
        <v>6218183068</v>
      </c>
      <c r="C9077" s="2" t="s">
        <v>16247</v>
      </c>
      <c r="D9077" s="2" t="s">
        <v>1</v>
      </c>
      <c r="E9077" s="3" t="s">
        <v>2</v>
      </c>
      <c r="F9077" s="3">
        <v>26710</v>
      </c>
      <c r="G9077" s="3" t="str">
        <f t="shared" si="141"/>
        <v xml:space="preserve">부산 </v>
      </c>
      <c r="H9077" s="2" t="s">
        <v>16249</v>
      </c>
      <c r="I9077" s="2" t="s">
        <v>154</v>
      </c>
      <c r="J9077" s="2" t="s">
        <v>16248</v>
      </c>
    </row>
    <row r="9078" spans="1:10" x14ac:dyDescent="0.3">
      <c r="A9078" s="3">
        <v>5635</v>
      </c>
      <c r="B9078" s="3">
        <v>6038158955</v>
      </c>
      <c r="C9078" s="2" t="s">
        <v>16345</v>
      </c>
      <c r="D9078" s="2" t="s">
        <v>1</v>
      </c>
      <c r="E9078" s="3" t="s">
        <v>2</v>
      </c>
      <c r="F9078" s="3">
        <v>26380</v>
      </c>
      <c r="G9078" s="3" t="str">
        <f t="shared" si="141"/>
        <v xml:space="preserve">부산 </v>
      </c>
      <c r="H9078" s="2" t="s">
        <v>16347</v>
      </c>
      <c r="I9078" s="2" t="s">
        <v>2040</v>
      </c>
      <c r="J9078" s="2" t="s">
        <v>16346</v>
      </c>
    </row>
    <row r="9079" spans="1:10" x14ac:dyDescent="0.3">
      <c r="A9079" s="3">
        <v>5636</v>
      </c>
      <c r="B9079" s="3">
        <v>6068620002</v>
      </c>
      <c r="C9079" s="2" t="s">
        <v>16348</v>
      </c>
      <c r="D9079" s="2" t="s">
        <v>1</v>
      </c>
      <c r="E9079" s="3" t="s">
        <v>2</v>
      </c>
      <c r="F9079" s="3">
        <v>26530</v>
      </c>
      <c r="G9079" s="3" t="str">
        <f t="shared" si="141"/>
        <v xml:space="preserve">부산 </v>
      </c>
      <c r="H9079" s="2" t="s">
        <v>16350</v>
      </c>
      <c r="I9079" s="2" t="s">
        <v>63</v>
      </c>
      <c r="J9079" s="2" t="s">
        <v>16349</v>
      </c>
    </row>
    <row r="9080" spans="1:10" x14ac:dyDescent="0.3">
      <c r="A9080" s="3">
        <v>5736</v>
      </c>
      <c r="B9080" s="3">
        <v>6048132206</v>
      </c>
      <c r="C9080" s="2" t="s">
        <v>16634</v>
      </c>
      <c r="D9080" s="2" t="s">
        <v>1</v>
      </c>
      <c r="E9080" s="3" t="s">
        <v>2</v>
      </c>
      <c r="F9080" s="3">
        <v>26170</v>
      </c>
      <c r="G9080" s="3" t="str">
        <f t="shared" si="141"/>
        <v xml:space="preserve">부산 </v>
      </c>
      <c r="H9080" s="2" t="s">
        <v>16636</v>
      </c>
      <c r="I9080" s="2" t="s">
        <v>582</v>
      </c>
      <c r="J9080" s="2" t="s">
        <v>16635</v>
      </c>
    </row>
    <row r="9081" spans="1:10" x14ac:dyDescent="0.3">
      <c r="A9081" s="3">
        <v>5740</v>
      </c>
      <c r="B9081" s="3">
        <v>6218120398</v>
      </c>
      <c r="C9081" s="2" t="s">
        <v>16646</v>
      </c>
      <c r="D9081" s="2" t="s">
        <v>1</v>
      </c>
      <c r="E9081" s="3" t="s">
        <v>2</v>
      </c>
      <c r="F9081" s="3">
        <v>26410</v>
      </c>
      <c r="G9081" s="3" t="str">
        <f t="shared" si="141"/>
        <v xml:space="preserve">부산 </v>
      </c>
      <c r="H9081" s="2" t="s">
        <v>16648</v>
      </c>
      <c r="I9081" s="2" t="s">
        <v>5</v>
      </c>
      <c r="J9081" s="2" t="s">
        <v>16647</v>
      </c>
    </row>
    <row r="9082" spans="1:10" x14ac:dyDescent="0.3">
      <c r="A9082" s="3">
        <v>5820</v>
      </c>
      <c r="B9082" s="3">
        <v>6068609161</v>
      </c>
      <c r="C9082" s="2" t="s">
        <v>16869</v>
      </c>
      <c r="D9082" s="2" t="s">
        <v>1</v>
      </c>
      <c r="E9082" s="3" t="s">
        <v>2</v>
      </c>
      <c r="F9082" s="3">
        <v>26530</v>
      </c>
      <c r="G9082" s="3" t="str">
        <f t="shared" si="141"/>
        <v xml:space="preserve">부산 </v>
      </c>
      <c r="H9082" s="2" t="s">
        <v>16871</v>
      </c>
      <c r="I9082" s="2" t="s">
        <v>176</v>
      </c>
      <c r="J9082" s="2" t="s">
        <v>16870</v>
      </c>
    </row>
    <row r="9083" spans="1:10" x14ac:dyDescent="0.3">
      <c r="A9083" s="3">
        <v>5846</v>
      </c>
      <c r="B9083" s="3">
        <v>6038155109</v>
      </c>
      <c r="C9083" s="2" t="s">
        <v>16940</v>
      </c>
      <c r="D9083" s="2" t="s">
        <v>1</v>
      </c>
      <c r="E9083" s="3" t="s">
        <v>2</v>
      </c>
      <c r="F9083" s="3">
        <v>26440</v>
      </c>
      <c r="G9083" s="3" t="str">
        <f t="shared" si="141"/>
        <v xml:space="preserve">부산 </v>
      </c>
      <c r="H9083" s="2" t="s">
        <v>16942</v>
      </c>
      <c r="I9083" s="2" t="s">
        <v>526</v>
      </c>
      <c r="J9083" s="2" t="s">
        <v>16941</v>
      </c>
    </row>
    <row r="9084" spans="1:10" x14ac:dyDescent="0.3">
      <c r="A9084" s="3">
        <v>5847</v>
      </c>
      <c r="B9084" s="3">
        <v>6068608274</v>
      </c>
      <c r="C9084" s="2" t="s">
        <v>16943</v>
      </c>
      <c r="D9084" s="2" t="s">
        <v>1</v>
      </c>
      <c r="E9084" s="3" t="s">
        <v>2</v>
      </c>
      <c r="F9084" s="3">
        <v>26530</v>
      </c>
      <c r="G9084" s="3" t="str">
        <f t="shared" si="141"/>
        <v xml:space="preserve">부산 </v>
      </c>
      <c r="H9084" s="2" t="s">
        <v>16945</v>
      </c>
      <c r="I9084" s="2" t="s">
        <v>986</v>
      </c>
      <c r="J9084" s="2" t="s">
        <v>16944</v>
      </c>
    </row>
    <row r="9085" spans="1:10" x14ac:dyDescent="0.3">
      <c r="A9085" s="3">
        <v>5928</v>
      </c>
      <c r="B9085" s="3">
        <v>6038115975</v>
      </c>
      <c r="C9085" s="2" t="s">
        <v>17168</v>
      </c>
      <c r="D9085" s="2" t="s">
        <v>1</v>
      </c>
      <c r="E9085" s="3" t="s">
        <v>2</v>
      </c>
      <c r="F9085" s="3">
        <v>26380</v>
      </c>
      <c r="G9085" s="3" t="str">
        <f t="shared" si="141"/>
        <v xml:space="preserve">부산 </v>
      </c>
      <c r="H9085" s="2" t="s">
        <v>17170</v>
      </c>
      <c r="I9085" s="2" t="s">
        <v>797</v>
      </c>
      <c r="J9085" s="2" t="s">
        <v>17169</v>
      </c>
    </row>
    <row r="9086" spans="1:10" x14ac:dyDescent="0.3">
      <c r="A9086" s="3">
        <v>5929</v>
      </c>
      <c r="B9086" s="3">
        <v>6058191611</v>
      </c>
      <c r="C9086" s="2" t="s">
        <v>14000</v>
      </c>
      <c r="D9086" s="2" t="s">
        <v>1</v>
      </c>
      <c r="E9086" s="3" t="s">
        <v>2</v>
      </c>
      <c r="F9086" s="3">
        <v>26230</v>
      </c>
      <c r="G9086" s="3" t="str">
        <f t="shared" si="141"/>
        <v xml:space="preserve">부산 </v>
      </c>
      <c r="H9086" s="2" t="s">
        <v>17172</v>
      </c>
      <c r="I9086" s="2" t="s">
        <v>67</v>
      </c>
      <c r="J9086" s="2" t="s">
        <v>17171</v>
      </c>
    </row>
    <row r="9087" spans="1:10" x14ac:dyDescent="0.3">
      <c r="A9087" s="3">
        <v>5930</v>
      </c>
      <c r="B9087" s="3">
        <v>6060843313</v>
      </c>
      <c r="C9087" s="2" t="s">
        <v>17173</v>
      </c>
      <c r="D9087" s="2" t="s">
        <v>1</v>
      </c>
      <c r="E9087" s="3" t="s">
        <v>2</v>
      </c>
      <c r="F9087" s="3">
        <v>26380</v>
      </c>
      <c r="G9087" s="3" t="str">
        <f t="shared" si="141"/>
        <v xml:space="preserve">부산 </v>
      </c>
      <c r="H9087" s="2" t="s">
        <v>17175</v>
      </c>
      <c r="I9087" s="2" t="s">
        <v>393</v>
      </c>
      <c r="J9087" s="2" t="s">
        <v>17174</v>
      </c>
    </row>
    <row r="9088" spans="1:10" x14ac:dyDescent="0.3">
      <c r="A9088" s="3">
        <v>5931</v>
      </c>
      <c r="B9088" s="3">
        <v>6068132105</v>
      </c>
      <c r="C9088" s="2" t="s">
        <v>17176</v>
      </c>
      <c r="D9088" s="2" t="s">
        <v>1</v>
      </c>
      <c r="E9088" s="3" t="s">
        <v>2</v>
      </c>
      <c r="F9088" s="3">
        <v>26530</v>
      </c>
      <c r="G9088" s="3" t="str">
        <f t="shared" si="141"/>
        <v xml:space="preserve">부산 </v>
      </c>
      <c r="H9088" s="2" t="s">
        <v>17178</v>
      </c>
      <c r="I9088" s="2" t="s">
        <v>67</v>
      </c>
      <c r="J9088" s="2" t="s">
        <v>17177</v>
      </c>
    </row>
    <row r="9089" spans="1:10" x14ac:dyDescent="0.3">
      <c r="A9089" s="3">
        <v>5936</v>
      </c>
      <c r="B9089" s="3">
        <v>6188123083</v>
      </c>
      <c r="C9089" s="2" t="s">
        <v>17190</v>
      </c>
      <c r="D9089" s="2" t="s">
        <v>1</v>
      </c>
      <c r="E9089" s="3" t="s">
        <v>2</v>
      </c>
      <c r="F9089" s="3">
        <v>26410</v>
      </c>
      <c r="G9089" s="3" t="str">
        <f t="shared" si="141"/>
        <v xml:space="preserve">부산 </v>
      </c>
      <c r="H9089" s="2" t="s">
        <v>17192</v>
      </c>
      <c r="I9089" s="2" t="s">
        <v>5</v>
      </c>
      <c r="J9089" s="2" t="s">
        <v>17191</v>
      </c>
    </row>
    <row r="9090" spans="1:10" x14ac:dyDescent="0.3">
      <c r="A9090" s="3">
        <v>5971</v>
      </c>
      <c r="B9090" s="3">
        <v>6068185295</v>
      </c>
      <c r="C9090" s="2" t="s">
        <v>17282</v>
      </c>
      <c r="D9090" s="2" t="s">
        <v>1</v>
      </c>
      <c r="E9090" s="3" t="s">
        <v>2</v>
      </c>
      <c r="F9090" s="3">
        <v>26440</v>
      </c>
      <c r="G9090" s="3" t="str">
        <f t="shared" si="141"/>
        <v xml:space="preserve">부산 </v>
      </c>
      <c r="H9090" s="2" t="s">
        <v>17284</v>
      </c>
      <c r="I9090" s="2" t="s">
        <v>2020</v>
      </c>
      <c r="J9090" s="2" t="s">
        <v>17283</v>
      </c>
    </row>
    <row r="9091" spans="1:10" x14ac:dyDescent="0.3">
      <c r="A9091" s="3">
        <v>6008</v>
      </c>
      <c r="B9091" s="3">
        <v>6018108162</v>
      </c>
      <c r="C9091" s="2" t="s">
        <v>17386</v>
      </c>
      <c r="D9091" s="2" t="s">
        <v>1</v>
      </c>
      <c r="E9091" s="3" t="s">
        <v>2</v>
      </c>
      <c r="F9091" s="3">
        <v>26200</v>
      </c>
      <c r="G9091" s="3" t="str">
        <f t="shared" ref="G9091:G9154" si="142">LEFT(H9091,3)</f>
        <v xml:space="preserve">부산 </v>
      </c>
      <c r="H9091" s="2" t="s">
        <v>17388</v>
      </c>
      <c r="I9091" s="2" t="s">
        <v>1653</v>
      </c>
      <c r="J9091" s="2" t="s">
        <v>17387</v>
      </c>
    </row>
    <row r="9092" spans="1:10" x14ac:dyDescent="0.3">
      <c r="A9092" s="3">
        <v>6014</v>
      </c>
      <c r="B9092" s="3">
        <v>6158117812</v>
      </c>
      <c r="C9092" s="2" t="s">
        <v>17404</v>
      </c>
      <c r="D9092" s="2" t="s">
        <v>1</v>
      </c>
      <c r="E9092" s="3" t="s">
        <v>2</v>
      </c>
      <c r="F9092" s="3">
        <v>26440</v>
      </c>
      <c r="G9092" s="3" t="str">
        <f t="shared" si="142"/>
        <v xml:space="preserve">부산 </v>
      </c>
      <c r="H9092" s="2" t="s">
        <v>17406</v>
      </c>
      <c r="I9092" s="2" t="s">
        <v>1885</v>
      </c>
      <c r="J9092" s="2" t="s">
        <v>17405</v>
      </c>
    </row>
    <row r="9093" spans="1:10" x14ac:dyDescent="0.3">
      <c r="A9093" s="3">
        <v>6050</v>
      </c>
      <c r="B9093" s="3">
        <v>6018124987</v>
      </c>
      <c r="C9093" s="2" t="s">
        <v>17499</v>
      </c>
      <c r="D9093" s="2" t="s">
        <v>1</v>
      </c>
      <c r="E9093" s="3" t="s">
        <v>2</v>
      </c>
      <c r="F9093" s="3">
        <v>26200</v>
      </c>
      <c r="G9093" s="3" t="str">
        <f t="shared" si="142"/>
        <v xml:space="preserve">부산 </v>
      </c>
      <c r="H9093" s="2" t="s">
        <v>17501</v>
      </c>
      <c r="I9093" s="2" t="s">
        <v>1328</v>
      </c>
      <c r="J9093" s="2" t="s">
        <v>17500</v>
      </c>
    </row>
    <row r="9094" spans="1:10" x14ac:dyDescent="0.3">
      <c r="A9094" s="3">
        <v>6051</v>
      </c>
      <c r="B9094" s="3">
        <v>6038126981</v>
      </c>
      <c r="C9094" s="2" t="s">
        <v>17502</v>
      </c>
      <c r="D9094" s="2" t="s">
        <v>1</v>
      </c>
      <c r="E9094" s="3" t="s">
        <v>2</v>
      </c>
      <c r="F9094" s="3">
        <v>26440</v>
      </c>
      <c r="G9094" s="3" t="str">
        <f t="shared" si="142"/>
        <v xml:space="preserve">부산 </v>
      </c>
      <c r="H9094" s="2" t="s">
        <v>17504</v>
      </c>
      <c r="I9094" s="2" t="s">
        <v>176</v>
      </c>
      <c r="J9094" s="2" t="s">
        <v>17503</v>
      </c>
    </row>
    <row r="9095" spans="1:10" x14ac:dyDescent="0.3">
      <c r="A9095" s="3">
        <v>6093</v>
      </c>
      <c r="B9095" s="3">
        <v>6178108420</v>
      </c>
      <c r="C9095" s="2" t="s">
        <v>17619</v>
      </c>
      <c r="D9095" s="2" t="s">
        <v>239</v>
      </c>
      <c r="E9095" s="3" t="s">
        <v>240</v>
      </c>
      <c r="F9095" s="3">
        <v>26290</v>
      </c>
      <c r="G9095" s="3" t="str">
        <f t="shared" si="142"/>
        <v xml:space="preserve">부산 </v>
      </c>
      <c r="H9095" s="2" t="s">
        <v>17621</v>
      </c>
      <c r="I9095" s="2" t="s">
        <v>5</v>
      </c>
      <c r="J9095" s="2" t="s">
        <v>17620</v>
      </c>
    </row>
    <row r="9096" spans="1:10" x14ac:dyDescent="0.3">
      <c r="A9096" s="3">
        <v>6152</v>
      </c>
      <c r="B9096" s="3">
        <v>6038127020</v>
      </c>
      <c r="C9096" s="2" t="s">
        <v>17785</v>
      </c>
      <c r="D9096" s="2" t="s">
        <v>1</v>
      </c>
      <c r="E9096" s="3" t="s">
        <v>2</v>
      </c>
      <c r="F9096" s="3">
        <v>26440</v>
      </c>
      <c r="G9096" s="3" t="str">
        <f t="shared" si="142"/>
        <v xml:space="preserve">부산 </v>
      </c>
      <c r="H9096" s="2" t="s">
        <v>17787</v>
      </c>
      <c r="I9096" s="2" t="s">
        <v>43</v>
      </c>
      <c r="J9096" s="2" t="s">
        <v>17786</v>
      </c>
    </row>
    <row r="9097" spans="1:10" x14ac:dyDescent="0.3">
      <c r="A9097" s="3">
        <v>6153</v>
      </c>
      <c r="B9097" s="3">
        <v>6068163461</v>
      </c>
      <c r="C9097" s="2" t="s">
        <v>17788</v>
      </c>
      <c r="D9097" s="2" t="s">
        <v>1</v>
      </c>
      <c r="E9097" s="3" t="s">
        <v>2</v>
      </c>
      <c r="F9097" s="3">
        <v>26530</v>
      </c>
      <c r="G9097" s="3" t="str">
        <f t="shared" si="142"/>
        <v xml:space="preserve">부산 </v>
      </c>
      <c r="H9097" s="2" t="s">
        <v>17790</v>
      </c>
      <c r="I9097" s="2" t="s">
        <v>1011</v>
      </c>
      <c r="J9097" s="2" t="s">
        <v>17789</v>
      </c>
    </row>
    <row r="9098" spans="1:10" x14ac:dyDescent="0.3">
      <c r="A9098" s="3">
        <v>6193</v>
      </c>
      <c r="B9098" s="3">
        <v>6018110881</v>
      </c>
      <c r="C9098" s="2" t="s">
        <v>17886</v>
      </c>
      <c r="D9098" s="2" t="s">
        <v>1</v>
      </c>
      <c r="E9098" s="3" t="s">
        <v>2</v>
      </c>
      <c r="F9098" s="3">
        <v>26200</v>
      </c>
      <c r="G9098" s="3" t="str">
        <f t="shared" si="142"/>
        <v xml:space="preserve">부산 </v>
      </c>
      <c r="H9098" s="2" t="s">
        <v>17888</v>
      </c>
      <c r="I9098" s="2" t="s">
        <v>150</v>
      </c>
      <c r="J9098" s="2" t="s">
        <v>17887</v>
      </c>
    </row>
    <row r="9099" spans="1:10" x14ac:dyDescent="0.3">
      <c r="A9099" s="3">
        <v>6260</v>
      </c>
      <c r="B9099" s="3">
        <v>6018132852</v>
      </c>
      <c r="C9099" s="2" t="s">
        <v>18067</v>
      </c>
      <c r="D9099" s="2" t="s">
        <v>1</v>
      </c>
      <c r="E9099" s="3" t="s">
        <v>2</v>
      </c>
      <c r="F9099" s="3">
        <v>26170</v>
      </c>
      <c r="G9099" s="3" t="str">
        <f t="shared" si="142"/>
        <v xml:space="preserve">부산 </v>
      </c>
      <c r="H9099" s="2" t="s">
        <v>18069</v>
      </c>
      <c r="I9099" s="2" t="s">
        <v>1755</v>
      </c>
      <c r="J9099" s="2" t="s">
        <v>18068</v>
      </c>
    </row>
    <row r="9100" spans="1:10" x14ac:dyDescent="0.3">
      <c r="A9100" s="3">
        <v>6261</v>
      </c>
      <c r="B9100" s="3">
        <v>6038153834</v>
      </c>
      <c r="C9100" s="2" t="s">
        <v>18070</v>
      </c>
      <c r="D9100" s="2" t="s">
        <v>239</v>
      </c>
      <c r="E9100" s="3" t="s">
        <v>240</v>
      </c>
      <c r="F9100" s="3">
        <v>26380</v>
      </c>
      <c r="G9100" s="3" t="str">
        <f t="shared" si="142"/>
        <v xml:space="preserve">부산 </v>
      </c>
      <c r="H9100" s="2" t="s">
        <v>18072</v>
      </c>
      <c r="I9100" s="2" t="s">
        <v>260</v>
      </c>
      <c r="J9100" s="2" t="s">
        <v>18071</v>
      </c>
    </row>
    <row r="9101" spans="1:10" x14ac:dyDescent="0.3">
      <c r="A9101" s="3">
        <v>6263</v>
      </c>
      <c r="B9101" s="3">
        <v>6068133026</v>
      </c>
      <c r="C9101" s="2" t="s">
        <v>18076</v>
      </c>
      <c r="D9101" s="2" t="s">
        <v>1</v>
      </c>
      <c r="E9101" s="3" t="s">
        <v>2</v>
      </c>
      <c r="F9101" s="3">
        <v>26440</v>
      </c>
      <c r="G9101" s="3" t="str">
        <f t="shared" si="142"/>
        <v xml:space="preserve">부산 </v>
      </c>
      <c r="H9101" s="2" t="s">
        <v>18078</v>
      </c>
      <c r="I9101" s="2" t="s">
        <v>176</v>
      </c>
      <c r="J9101" s="2" t="s">
        <v>18077</v>
      </c>
    </row>
    <row r="9102" spans="1:10" x14ac:dyDescent="0.3">
      <c r="A9102" s="3">
        <v>6296</v>
      </c>
      <c r="B9102" s="3">
        <v>6060592910</v>
      </c>
      <c r="C9102" s="2" t="s">
        <v>18166</v>
      </c>
      <c r="D9102" s="2" t="s">
        <v>1</v>
      </c>
      <c r="E9102" s="3" t="s">
        <v>2</v>
      </c>
      <c r="F9102" s="3">
        <v>26440</v>
      </c>
      <c r="G9102" s="3" t="str">
        <f t="shared" si="142"/>
        <v xml:space="preserve">부산 </v>
      </c>
      <c r="H9102" s="2" t="s">
        <v>18168</v>
      </c>
      <c r="I9102" s="2" t="s">
        <v>1755</v>
      </c>
      <c r="J9102" s="2" t="s">
        <v>18167</v>
      </c>
    </row>
    <row r="9103" spans="1:10" x14ac:dyDescent="0.3">
      <c r="A9103" s="3">
        <v>6297</v>
      </c>
      <c r="B9103" s="3">
        <v>6068160896</v>
      </c>
      <c r="C9103" s="2" t="s">
        <v>18169</v>
      </c>
      <c r="D9103" s="2" t="s">
        <v>1</v>
      </c>
      <c r="E9103" s="3" t="s">
        <v>2</v>
      </c>
      <c r="F9103" s="3">
        <v>26530</v>
      </c>
      <c r="G9103" s="3" t="str">
        <f t="shared" si="142"/>
        <v xml:space="preserve">부산 </v>
      </c>
      <c r="H9103" s="2" t="s">
        <v>18171</v>
      </c>
      <c r="I9103" s="2" t="s">
        <v>63</v>
      </c>
      <c r="J9103" s="2" t="s">
        <v>18170</v>
      </c>
    </row>
    <row r="9104" spans="1:10" x14ac:dyDescent="0.3">
      <c r="A9104" s="3">
        <v>6320</v>
      </c>
      <c r="B9104" s="3">
        <v>6038154624</v>
      </c>
      <c r="C9104" s="2" t="s">
        <v>18231</v>
      </c>
      <c r="D9104" s="2" t="s">
        <v>1</v>
      </c>
      <c r="E9104" s="3" t="s">
        <v>2</v>
      </c>
      <c r="F9104" s="3">
        <v>26380</v>
      </c>
      <c r="G9104" s="3" t="str">
        <f t="shared" si="142"/>
        <v xml:space="preserve">부산 </v>
      </c>
      <c r="H9104" s="2" t="s">
        <v>18233</v>
      </c>
      <c r="I9104" s="2" t="s">
        <v>260</v>
      </c>
      <c r="J9104" s="2" t="s">
        <v>18232</v>
      </c>
    </row>
    <row r="9105" spans="1:10" x14ac:dyDescent="0.3">
      <c r="A9105" s="3">
        <v>6386</v>
      </c>
      <c r="B9105" s="3">
        <v>6038145182</v>
      </c>
      <c r="C9105" s="2" t="s">
        <v>18418</v>
      </c>
      <c r="D9105" s="2" t="s">
        <v>1</v>
      </c>
      <c r="E9105" s="3" t="s">
        <v>2</v>
      </c>
      <c r="F9105" s="3">
        <v>26440</v>
      </c>
      <c r="G9105" s="3" t="str">
        <f t="shared" si="142"/>
        <v xml:space="preserve">부산 </v>
      </c>
      <c r="H9105" s="2" t="s">
        <v>18420</v>
      </c>
      <c r="I9105" s="2" t="s">
        <v>109</v>
      </c>
      <c r="J9105" s="2" t="s">
        <v>18419</v>
      </c>
    </row>
    <row r="9106" spans="1:10" x14ac:dyDescent="0.3">
      <c r="A9106" s="3">
        <v>6388</v>
      </c>
      <c r="B9106" s="3">
        <v>6158148620</v>
      </c>
      <c r="C9106" s="2" t="s">
        <v>18424</v>
      </c>
      <c r="D9106" s="2" t="s">
        <v>1</v>
      </c>
      <c r="E9106" s="3" t="s">
        <v>2</v>
      </c>
      <c r="F9106" s="3">
        <v>26440</v>
      </c>
      <c r="G9106" s="3" t="str">
        <f t="shared" si="142"/>
        <v xml:space="preserve">부산 </v>
      </c>
      <c r="H9106" s="2" t="s">
        <v>18426</v>
      </c>
      <c r="I9106" s="2" t="s">
        <v>63</v>
      </c>
      <c r="J9106" s="2" t="s">
        <v>18425</v>
      </c>
    </row>
    <row r="9107" spans="1:10" x14ac:dyDescent="0.3">
      <c r="A9107" s="3">
        <v>6389</v>
      </c>
      <c r="B9107" s="3">
        <v>6220373100</v>
      </c>
      <c r="C9107" s="2" t="s">
        <v>18427</v>
      </c>
      <c r="D9107" s="2" t="s">
        <v>1</v>
      </c>
      <c r="E9107" s="3" t="s">
        <v>2</v>
      </c>
      <c r="F9107" s="3">
        <v>26440</v>
      </c>
      <c r="G9107" s="3" t="str">
        <f t="shared" si="142"/>
        <v xml:space="preserve">부산 </v>
      </c>
      <c r="H9107" s="2" t="s">
        <v>18429</v>
      </c>
      <c r="I9107" s="2" t="s">
        <v>489</v>
      </c>
      <c r="J9107" s="2" t="s">
        <v>18428</v>
      </c>
    </row>
    <row r="9108" spans="1:10" x14ac:dyDescent="0.3">
      <c r="A9108" s="3">
        <v>6418</v>
      </c>
      <c r="B9108" s="3">
        <v>6028117626</v>
      </c>
      <c r="C9108" s="2" t="s">
        <v>18504</v>
      </c>
      <c r="D9108" s="2" t="s">
        <v>1</v>
      </c>
      <c r="E9108" s="3" t="s">
        <v>2</v>
      </c>
      <c r="F9108" s="3">
        <v>26200</v>
      </c>
      <c r="G9108" s="3" t="str">
        <f t="shared" si="142"/>
        <v xml:space="preserve">부산 </v>
      </c>
      <c r="H9108" s="2" t="s">
        <v>18506</v>
      </c>
      <c r="I9108" s="2" t="s">
        <v>923</v>
      </c>
      <c r="J9108" s="2" t="s">
        <v>18505</v>
      </c>
    </row>
    <row r="9109" spans="1:10" x14ac:dyDescent="0.3">
      <c r="A9109" s="3">
        <v>6447</v>
      </c>
      <c r="B9109" s="3">
        <v>6048127232</v>
      </c>
      <c r="C9109" s="2" t="s">
        <v>18582</v>
      </c>
      <c r="D9109" s="2" t="s">
        <v>1</v>
      </c>
      <c r="E9109" s="3" t="s">
        <v>2</v>
      </c>
      <c r="F9109" s="3">
        <v>26110</v>
      </c>
      <c r="G9109" s="3" t="str">
        <f t="shared" si="142"/>
        <v xml:space="preserve">부산 </v>
      </c>
      <c r="H9109" s="2" t="s">
        <v>18584</v>
      </c>
      <c r="I9109" s="2" t="s">
        <v>12850</v>
      </c>
      <c r="J9109" s="2" t="s">
        <v>18583</v>
      </c>
    </row>
    <row r="9110" spans="1:10" x14ac:dyDescent="0.3">
      <c r="A9110" s="3">
        <v>6448</v>
      </c>
      <c r="B9110" s="3">
        <v>6068197603</v>
      </c>
      <c r="C9110" s="2" t="s">
        <v>18585</v>
      </c>
      <c r="D9110" s="2" t="s">
        <v>1</v>
      </c>
      <c r="E9110" s="3" t="s">
        <v>2</v>
      </c>
      <c r="F9110" s="3">
        <v>26530</v>
      </c>
      <c r="G9110" s="3" t="str">
        <f t="shared" si="142"/>
        <v xml:space="preserve">부산 </v>
      </c>
      <c r="H9110" s="2" t="s">
        <v>18587</v>
      </c>
      <c r="I9110" s="2" t="s">
        <v>605</v>
      </c>
      <c r="J9110" s="2" t="s">
        <v>18586</v>
      </c>
    </row>
    <row r="9111" spans="1:10" x14ac:dyDescent="0.3">
      <c r="A9111" s="3">
        <v>6449</v>
      </c>
      <c r="B9111" s="3">
        <v>6068603930</v>
      </c>
      <c r="C9111" s="2" t="s">
        <v>18588</v>
      </c>
      <c r="D9111" s="2" t="s">
        <v>1</v>
      </c>
      <c r="E9111" s="3" t="s">
        <v>2</v>
      </c>
      <c r="F9111" s="3">
        <v>26530</v>
      </c>
      <c r="G9111" s="3" t="str">
        <f t="shared" si="142"/>
        <v xml:space="preserve">부산 </v>
      </c>
      <c r="H9111" s="2" t="s">
        <v>18590</v>
      </c>
      <c r="I9111" s="2" t="s">
        <v>440</v>
      </c>
      <c r="J9111" s="2" t="s">
        <v>18589</v>
      </c>
    </row>
    <row r="9112" spans="1:10" x14ac:dyDescent="0.3">
      <c r="A9112" s="3">
        <v>6450</v>
      </c>
      <c r="B9112" s="3">
        <v>6179114289</v>
      </c>
      <c r="C9112" s="2" t="s">
        <v>18591</v>
      </c>
      <c r="D9112" s="2" t="s">
        <v>1</v>
      </c>
      <c r="E9112" s="3" t="s">
        <v>2</v>
      </c>
      <c r="F9112" s="3">
        <v>26350</v>
      </c>
      <c r="G9112" s="3" t="str">
        <f t="shared" si="142"/>
        <v xml:space="preserve">부산 </v>
      </c>
      <c r="H9112" s="2" t="s">
        <v>18593</v>
      </c>
      <c r="I9112" s="2" t="s">
        <v>1859</v>
      </c>
      <c r="J9112" s="2" t="s">
        <v>18592</v>
      </c>
    </row>
    <row r="9113" spans="1:10" x14ac:dyDescent="0.3">
      <c r="A9113" s="3">
        <v>6484</v>
      </c>
      <c r="B9113" s="3">
        <v>6028131730</v>
      </c>
      <c r="C9113" s="2" t="s">
        <v>18687</v>
      </c>
      <c r="D9113" s="2" t="s">
        <v>1</v>
      </c>
      <c r="E9113" s="3" t="s">
        <v>2</v>
      </c>
      <c r="F9113" s="3">
        <v>26440</v>
      </c>
      <c r="G9113" s="3" t="str">
        <f t="shared" si="142"/>
        <v xml:space="preserve">부산 </v>
      </c>
      <c r="H9113" s="2" t="s">
        <v>18689</v>
      </c>
      <c r="I9113" s="2" t="s">
        <v>522</v>
      </c>
      <c r="J9113" s="2" t="s">
        <v>18688</v>
      </c>
    </row>
    <row r="9114" spans="1:10" x14ac:dyDescent="0.3">
      <c r="A9114" s="3">
        <v>6485</v>
      </c>
      <c r="B9114" s="3">
        <v>6038161445</v>
      </c>
      <c r="C9114" s="2" t="s">
        <v>18690</v>
      </c>
      <c r="D9114" s="2" t="s">
        <v>1</v>
      </c>
      <c r="E9114" s="3" t="s">
        <v>2</v>
      </c>
      <c r="F9114" s="3">
        <v>26440</v>
      </c>
      <c r="G9114" s="3" t="str">
        <f t="shared" si="142"/>
        <v xml:space="preserve">부산 </v>
      </c>
      <c r="H9114" s="2" t="s">
        <v>18692</v>
      </c>
      <c r="I9114" s="2" t="s">
        <v>1430</v>
      </c>
      <c r="J9114" s="2" t="s">
        <v>18691</v>
      </c>
    </row>
    <row r="9115" spans="1:10" x14ac:dyDescent="0.3">
      <c r="A9115" s="3">
        <v>6486</v>
      </c>
      <c r="B9115" s="3">
        <v>6068126239</v>
      </c>
      <c r="C9115" s="2" t="s">
        <v>18693</v>
      </c>
      <c r="D9115" s="2" t="s">
        <v>1</v>
      </c>
      <c r="E9115" s="3" t="s">
        <v>2</v>
      </c>
      <c r="F9115" s="3">
        <v>26440</v>
      </c>
      <c r="G9115" s="3" t="str">
        <f t="shared" si="142"/>
        <v xml:space="preserve">부산 </v>
      </c>
      <c r="H9115" s="2" t="s">
        <v>18695</v>
      </c>
      <c r="I9115" s="2" t="s">
        <v>229</v>
      </c>
      <c r="J9115" s="2" t="s">
        <v>18694</v>
      </c>
    </row>
    <row r="9116" spans="1:10" x14ac:dyDescent="0.3">
      <c r="A9116" s="3">
        <v>6518</v>
      </c>
      <c r="B9116" s="3">
        <v>6068163229</v>
      </c>
      <c r="C9116" s="2" t="s">
        <v>18784</v>
      </c>
      <c r="D9116" s="2" t="s">
        <v>1</v>
      </c>
      <c r="E9116" s="3" t="s">
        <v>2</v>
      </c>
      <c r="F9116" s="3">
        <v>26440</v>
      </c>
      <c r="G9116" s="3" t="str">
        <f t="shared" si="142"/>
        <v xml:space="preserve">부산 </v>
      </c>
      <c r="H9116" s="2" t="s">
        <v>18786</v>
      </c>
      <c r="I9116" s="2" t="s">
        <v>5744</v>
      </c>
      <c r="J9116" s="2" t="s">
        <v>18785</v>
      </c>
    </row>
    <row r="9117" spans="1:10" x14ac:dyDescent="0.3">
      <c r="A9117" s="3">
        <v>6519</v>
      </c>
      <c r="B9117" s="3">
        <v>6068604564</v>
      </c>
      <c r="C9117" s="2" t="s">
        <v>18787</v>
      </c>
      <c r="D9117" s="2" t="s">
        <v>1</v>
      </c>
      <c r="E9117" s="3" t="s">
        <v>2</v>
      </c>
      <c r="F9117" s="3">
        <v>26350</v>
      </c>
      <c r="G9117" s="3" t="str">
        <f t="shared" si="142"/>
        <v xml:space="preserve">부산 </v>
      </c>
      <c r="H9117" s="2" t="s">
        <v>18789</v>
      </c>
      <c r="I9117" s="2" t="s">
        <v>51</v>
      </c>
      <c r="J9117" s="2" t="s">
        <v>18788</v>
      </c>
    </row>
    <row r="9118" spans="1:10" x14ac:dyDescent="0.3">
      <c r="A9118" s="3">
        <v>6551</v>
      </c>
      <c r="B9118" s="3">
        <v>6068138360</v>
      </c>
      <c r="C9118" s="2" t="s">
        <v>18874</v>
      </c>
      <c r="D9118" s="2" t="s">
        <v>1</v>
      </c>
      <c r="E9118" s="3" t="s">
        <v>2</v>
      </c>
      <c r="F9118" s="3">
        <v>26380</v>
      </c>
      <c r="G9118" s="3" t="str">
        <f t="shared" si="142"/>
        <v xml:space="preserve">부산 </v>
      </c>
      <c r="H9118" s="2" t="s">
        <v>18876</v>
      </c>
      <c r="I9118" s="2" t="s">
        <v>109</v>
      </c>
      <c r="J9118" s="2" t="s">
        <v>18875</v>
      </c>
    </row>
    <row r="9119" spans="1:10" x14ac:dyDescent="0.3">
      <c r="A9119" s="3">
        <v>6554</v>
      </c>
      <c r="B9119" s="3">
        <v>6208103800</v>
      </c>
      <c r="C9119" s="2" t="s">
        <v>18883</v>
      </c>
      <c r="D9119" s="2" t="s">
        <v>1</v>
      </c>
      <c r="E9119" s="3" t="s">
        <v>2</v>
      </c>
      <c r="F9119" s="3">
        <v>26410</v>
      </c>
      <c r="G9119" s="3" t="str">
        <f t="shared" si="142"/>
        <v xml:space="preserve">부산 </v>
      </c>
      <c r="H9119" s="2" t="s">
        <v>18885</v>
      </c>
      <c r="I9119" s="2" t="s">
        <v>564</v>
      </c>
      <c r="J9119" s="2" t="s">
        <v>18884</v>
      </c>
    </row>
    <row r="9120" spans="1:10" x14ac:dyDescent="0.3">
      <c r="A9120" s="3">
        <v>6581</v>
      </c>
      <c r="B9120" s="3">
        <v>6038129936</v>
      </c>
      <c r="C9120" s="2" t="s">
        <v>18960</v>
      </c>
      <c r="D9120" s="2" t="s">
        <v>1</v>
      </c>
      <c r="E9120" s="3" t="s">
        <v>2</v>
      </c>
      <c r="F9120" s="3">
        <v>26440</v>
      </c>
      <c r="G9120" s="3" t="str">
        <f t="shared" si="142"/>
        <v xml:space="preserve">부산 </v>
      </c>
      <c r="H9120" s="2" t="s">
        <v>18962</v>
      </c>
      <c r="I9120" s="2" t="s">
        <v>371</v>
      </c>
      <c r="J9120" s="2" t="s">
        <v>18961</v>
      </c>
    </row>
    <row r="9121" spans="1:10" x14ac:dyDescent="0.3">
      <c r="A9121" s="3">
        <v>6582</v>
      </c>
      <c r="B9121" s="3">
        <v>6038130447</v>
      </c>
      <c r="C9121" s="2" t="s">
        <v>18963</v>
      </c>
      <c r="D9121" s="2" t="s">
        <v>1</v>
      </c>
      <c r="E9121" s="3" t="s">
        <v>2</v>
      </c>
      <c r="F9121" s="3">
        <v>26440</v>
      </c>
      <c r="G9121" s="3" t="str">
        <f t="shared" si="142"/>
        <v xml:space="preserve">부산 </v>
      </c>
      <c r="H9121" s="2" t="s">
        <v>18965</v>
      </c>
      <c r="I9121" s="2" t="s">
        <v>440</v>
      </c>
      <c r="J9121" s="2" t="s">
        <v>18964</v>
      </c>
    </row>
    <row r="9122" spans="1:10" x14ac:dyDescent="0.3">
      <c r="A9122" s="3">
        <v>6583</v>
      </c>
      <c r="B9122" s="3">
        <v>6048123745</v>
      </c>
      <c r="C9122" s="2" t="s">
        <v>18966</v>
      </c>
      <c r="D9122" s="2" t="s">
        <v>1</v>
      </c>
      <c r="E9122" s="3" t="s">
        <v>2</v>
      </c>
      <c r="F9122" s="3">
        <v>26110</v>
      </c>
      <c r="G9122" s="3" t="str">
        <f t="shared" si="142"/>
        <v xml:space="preserve">부산 </v>
      </c>
      <c r="H9122" s="2" t="s">
        <v>18968</v>
      </c>
      <c r="I9122" s="2" t="s">
        <v>4824</v>
      </c>
      <c r="J9122" s="2" t="s">
        <v>18967</v>
      </c>
    </row>
    <row r="9123" spans="1:10" x14ac:dyDescent="0.3">
      <c r="A9123" s="3">
        <v>6600</v>
      </c>
      <c r="B9123" s="3">
        <v>1348133671</v>
      </c>
      <c r="C9123" s="2" t="s">
        <v>19017</v>
      </c>
      <c r="D9123" s="2" t="s">
        <v>132</v>
      </c>
      <c r="E9123" s="3" t="s">
        <v>133</v>
      </c>
      <c r="F9123" s="3">
        <v>26470</v>
      </c>
      <c r="G9123" s="3" t="str">
        <f t="shared" si="142"/>
        <v xml:space="preserve">부산 </v>
      </c>
      <c r="H9123" s="2" t="s">
        <v>19019</v>
      </c>
      <c r="I9123" s="2" t="s">
        <v>508</v>
      </c>
      <c r="J9123" s="2" t="s">
        <v>19018</v>
      </c>
    </row>
    <row r="9124" spans="1:10" x14ac:dyDescent="0.3">
      <c r="A9124" s="3">
        <v>6620</v>
      </c>
      <c r="B9124" s="3">
        <v>6058159964</v>
      </c>
      <c r="C9124" s="2" t="s">
        <v>19065</v>
      </c>
      <c r="D9124" s="2" t="s">
        <v>1</v>
      </c>
      <c r="E9124" s="3" t="s">
        <v>2</v>
      </c>
      <c r="F9124" s="3">
        <v>26170</v>
      </c>
      <c r="G9124" s="3" t="str">
        <f t="shared" si="142"/>
        <v xml:space="preserve">부산 </v>
      </c>
      <c r="H9124" s="2" t="s">
        <v>19067</v>
      </c>
      <c r="I9124" s="2" t="s">
        <v>13</v>
      </c>
      <c r="J9124" s="2" t="s">
        <v>19066</v>
      </c>
    </row>
    <row r="9125" spans="1:10" x14ac:dyDescent="0.3">
      <c r="A9125" s="3">
        <v>6621</v>
      </c>
      <c r="B9125" s="3">
        <v>6078117830</v>
      </c>
      <c r="C9125" s="2" t="s">
        <v>19068</v>
      </c>
      <c r="D9125" s="2" t="s">
        <v>1</v>
      </c>
      <c r="E9125" s="3" t="s">
        <v>2</v>
      </c>
      <c r="F9125" s="3">
        <v>26470</v>
      </c>
      <c r="G9125" s="3" t="str">
        <f t="shared" si="142"/>
        <v xml:space="preserve">부산 </v>
      </c>
      <c r="H9125" s="2" t="s">
        <v>19070</v>
      </c>
      <c r="I9125" s="2" t="s">
        <v>47</v>
      </c>
      <c r="J9125" s="2" t="s">
        <v>19069</v>
      </c>
    </row>
    <row r="9126" spans="1:10" x14ac:dyDescent="0.3">
      <c r="A9126" s="3">
        <v>6625</v>
      </c>
      <c r="B9126" s="3">
        <v>6218105193</v>
      </c>
      <c r="C9126" s="2" t="s">
        <v>19079</v>
      </c>
      <c r="D9126" s="2" t="s">
        <v>1</v>
      </c>
      <c r="E9126" s="3" t="s">
        <v>2</v>
      </c>
      <c r="F9126" s="3">
        <v>26410</v>
      </c>
      <c r="G9126" s="3" t="str">
        <f t="shared" si="142"/>
        <v xml:space="preserve">부산 </v>
      </c>
      <c r="H9126" s="2" t="s">
        <v>19081</v>
      </c>
      <c r="I9126" s="2" t="s">
        <v>451</v>
      </c>
      <c r="J9126" s="2" t="s">
        <v>19080</v>
      </c>
    </row>
    <row r="9127" spans="1:10" x14ac:dyDescent="0.3">
      <c r="A9127" s="3">
        <v>6685</v>
      </c>
      <c r="B9127" s="3">
        <v>6038108305</v>
      </c>
      <c r="C9127" s="2" t="s">
        <v>19245</v>
      </c>
      <c r="D9127" s="2" t="s">
        <v>1</v>
      </c>
      <c r="E9127" s="3" t="s">
        <v>2</v>
      </c>
      <c r="F9127" s="3">
        <v>26380</v>
      </c>
      <c r="G9127" s="3" t="str">
        <f t="shared" si="142"/>
        <v xml:space="preserve">부산 </v>
      </c>
      <c r="H9127" s="2" t="s">
        <v>19247</v>
      </c>
      <c r="I9127" s="2" t="s">
        <v>1309</v>
      </c>
      <c r="J9127" s="2" t="s">
        <v>19246</v>
      </c>
    </row>
    <row r="9128" spans="1:10" x14ac:dyDescent="0.3">
      <c r="A9128" s="3">
        <v>6686</v>
      </c>
      <c r="B9128" s="3">
        <v>6048131624</v>
      </c>
      <c r="C9128" s="2" t="s">
        <v>19248</v>
      </c>
      <c r="D9128" s="2" t="s">
        <v>1</v>
      </c>
      <c r="E9128" s="3" t="s">
        <v>2</v>
      </c>
      <c r="F9128" s="3">
        <v>26290</v>
      </c>
      <c r="G9128" s="3" t="str">
        <f t="shared" si="142"/>
        <v xml:space="preserve">부산 </v>
      </c>
      <c r="H9128" s="2" t="s">
        <v>19250</v>
      </c>
      <c r="I9128" s="2" t="s">
        <v>19251</v>
      </c>
      <c r="J9128" s="2" t="s">
        <v>19249</v>
      </c>
    </row>
    <row r="9129" spans="1:10" x14ac:dyDescent="0.3">
      <c r="A9129" s="3">
        <v>6718</v>
      </c>
      <c r="B9129" s="3">
        <v>6218134776</v>
      </c>
      <c r="C9129" s="2" t="s">
        <v>19343</v>
      </c>
      <c r="D9129" s="2" t="s">
        <v>239</v>
      </c>
      <c r="E9129" s="3" t="s">
        <v>240</v>
      </c>
      <c r="F9129" s="3">
        <v>26410</v>
      </c>
      <c r="G9129" s="3" t="str">
        <f t="shared" si="142"/>
        <v xml:space="preserve">부산 </v>
      </c>
      <c r="H9129" s="2" t="s">
        <v>19345</v>
      </c>
      <c r="I9129" s="2" t="s">
        <v>83</v>
      </c>
      <c r="J9129" s="2" t="s">
        <v>19344</v>
      </c>
    </row>
    <row r="9130" spans="1:10" x14ac:dyDescent="0.3">
      <c r="A9130" s="3">
        <v>6719</v>
      </c>
      <c r="B9130" s="3">
        <v>6228102199</v>
      </c>
      <c r="C9130" s="2" t="s">
        <v>19346</v>
      </c>
      <c r="D9130" s="2" t="s">
        <v>406</v>
      </c>
      <c r="E9130" s="3" t="s">
        <v>2</v>
      </c>
      <c r="F9130" s="3">
        <v>26380</v>
      </c>
      <c r="G9130" s="3" t="str">
        <f t="shared" si="142"/>
        <v xml:space="preserve">부산 </v>
      </c>
      <c r="H9130" s="2" t="s">
        <v>19348</v>
      </c>
      <c r="I9130" s="2" t="s">
        <v>526</v>
      </c>
      <c r="J9130" s="2" t="s">
        <v>19347</v>
      </c>
    </row>
    <row r="9131" spans="1:10" x14ac:dyDescent="0.3">
      <c r="A9131" s="3">
        <v>6749</v>
      </c>
      <c r="B9131" s="3">
        <v>6068151567</v>
      </c>
      <c r="C9131" s="2" t="s">
        <v>19433</v>
      </c>
      <c r="D9131" s="2" t="s">
        <v>1</v>
      </c>
      <c r="E9131" s="3" t="s">
        <v>2</v>
      </c>
      <c r="F9131" s="3">
        <v>26440</v>
      </c>
      <c r="G9131" s="3" t="str">
        <f t="shared" si="142"/>
        <v xml:space="preserve">부산 </v>
      </c>
      <c r="H9131" s="2" t="s">
        <v>19435</v>
      </c>
      <c r="I9131" s="2" t="s">
        <v>67</v>
      </c>
      <c r="J9131" s="2" t="s">
        <v>19434</v>
      </c>
    </row>
    <row r="9132" spans="1:10" x14ac:dyDescent="0.3">
      <c r="A9132" s="3">
        <v>6750</v>
      </c>
      <c r="B9132" s="3">
        <v>6068178571</v>
      </c>
      <c r="C9132" s="2" t="s">
        <v>19436</v>
      </c>
      <c r="D9132" s="2" t="s">
        <v>1</v>
      </c>
      <c r="E9132" s="3" t="s">
        <v>2</v>
      </c>
      <c r="F9132" s="3">
        <v>26530</v>
      </c>
      <c r="G9132" s="3" t="str">
        <f t="shared" si="142"/>
        <v xml:space="preserve">부산 </v>
      </c>
      <c r="H9132" s="2" t="s">
        <v>19438</v>
      </c>
      <c r="I9132" s="2" t="s">
        <v>176</v>
      </c>
      <c r="J9132" s="2" t="s">
        <v>19437</v>
      </c>
    </row>
    <row r="9133" spans="1:10" x14ac:dyDescent="0.3">
      <c r="A9133" s="3">
        <v>6780</v>
      </c>
      <c r="B9133" s="3">
        <v>6018132885</v>
      </c>
      <c r="C9133" s="2" t="s">
        <v>19513</v>
      </c>
      <c r="D9133" s="2" t="s">
        <v>1</v>
      </c>
      <c r="E9133" s="3" t="s">
        <v>2</v>
      </c>
      <c r="F9133" s="3">
        <v>26350</v>
      </c>
      <c r="G9133" s="3" t="str">
        <f t="shared" si="142"/>
        <v xml:space="preserve">부산 </v>
      </c>
      <c r="H9133" s="2" t="s">
        <v>846</v>
      </c>
      <c r="I9133" s="2" t="s">
        <v>5</v>
      </c>
      <c r="J9133" s="2" t="s">
        <v>19514</v>
      </c>
    </row>
    <row r="9134" spans="1:10" x14ac:dyDescent="0.3">
      <c r="A9134" s="3">
        <v>6781</v>
      </c>
      <c r="B9134" s="3">
        <v>6058118435</v>
      </c>
      <c r="C9134" s="2" t="s">
        <v>19515</v>
      </c>
      <c r="D9134" s="2" t="s">
        <v>1</v>
      </c>
      <c r="E9134" s="3" t="s">
        <v>2</v>
      </c>
      <c r="F9134" s="3">
        <v>26230</v>
      </c>
      <c r="G9134" s="3" t="str">
        <f t="shared" si="142"/>
        <v xml:space="preserve">부산 </v>
      </c>
      <c r="H9134" s="2" t="s">
        <v>19517</v>
      </c>
      <c r="I9134" s="2" t="s">
        <v>575</v>
      </c>
      <c r="J9134" s="2" t="s">
        <v>19516</v>
      </c>
    </row>
    <row r="9135" spans="1:10" x14ac:dyDescent="0.3">
      <c r="A9135" s="3">
        <v>6804</v>
      </c>
      <c r="B9135" s="3">
        <v>6063392698</v>
      </c>
      <c r="C9135" s="2" t="s">
        <v>19579</v>
      </c>
      <c r="D9135" s="2" t="s">
        <v>1</v>
      </c>
      <c r="E9135" s="3" t="s">
        <v>2</v>
      </c>
      <c r="F9135" s="3">
        <v>26440</v>
      </c>
      <c r="G9135" s="3" t="str">
        <f t="shared" si="142"/>
        <v xml:space="preserve">부산 </v>
      </c>
      <c r="H9135" s="2" t="s">
        <v>19581</v>
      </c>
      <c r="I9135" s="2" t="s">
        <v>71</v>
      </c>
      <c r="J9135" s="2" t="s">
        <v>19580</v>
      </c>
    </row>
    <row r="9136" spans="1:10" x14ac:dyDescent="0.3">
      <c r="A9136" s="3">
        <v>6834</v>
      </c>
      <c r="B9136" s="3">
        <v>6060483485</v>
      </c>
      <c r="C9136" s="2" t="s">
        <v>19657</v>
      </c>
      <c r="D9136" s="2" t="s">
        <v>1</v>
      </c>
      <c r="E9136" s="3" t="s">
        <v>2</v>
      </c>
      <c r="F9136" s="3">
        <v>26440</v>
      </c>
      <c r="G9136" s="3" t="str">
        <f t="shared" si="142"/>
        <v xml:space="preserve">부산 </v>
      </c>
      <c r="H9136" s="2" t="s">
        <v>19659</v>
      </c>
      <c r="I9136" s="2" t="s">
        <v>2304</v>
      </c>
      <c r="J9136" s="2" t="s">
        <v>19658</v>
      </c>
    </row>
    <row r="9137" spans="1:10" x14ac:dyDescent="0.3">
      <c r="A9137" s="3">
        <v>6835</v>
      </c>
      <c r="B9137" s="3">
        <v>6068100205</v>
      </c>
      <c r="C9137" s="2" t="s">
        <v>19660</v>
      </c>
      <c r="D9137" s="2" t="s">
        <v>353</v>
      </c>
      <c r="E9137" s="3" t="s">
        <v>354</v>
      </c>
      <c r="F9137" s="3">
        <v>26530</v>
      </c>
      <c r="G9137" s="3" t="str">
        <f t="shared" si="142"/>
        <v xml:space="preserve">부산 </v>
      </c>
      <c r="H9137" s="2" t="s">
        <v>19662</v>
      </c>
      <c r="I9137" s="2" t="s">
        <v>508</v>
      </c>
      <c r="J9137" s="2" t="s">
        <v>19661</v>
      </c>
    </row>
    <row r="9138" spans="1:10" x14ac:dyDescent="0.3">
      <c r="A9138" s="3">
        <v>6837</v>
      </c>
      <c r="B9138" s="3">
        <v>6178159588</v>
      </c>
      <c r="C9138" s="2" t="s">
        <v>19666</v>
      </c>
      <c r="D9138" s="2" t="s">
        <v>1</v>
      </c>
      <c r="E9138" s="3" t="s">
        <v>2</v>
      </c>
      <c r="F9138" s="3">
        <v>26350</v>
      </c>
      <c r="G9138" s="3" t="str">
        <f t="shared" si="142"/>
        <v xml:space="preserve">부산 </v>
      </c>
      <c r="H9138" s="2" t="s">
        <v>19668</v>
      </c>
      <c r="I9138" s="2" t="s">
        <v>605</v>
      </c>
      <c r="J9138" s="2" t="s">
        <v>19667</v>
      </c>
    </row>
    <row r="9139" spans="1:10" x14ac:dyDescent="0.3">
      <c r="A9139" s="3">
        <v>6838</v>
      </c>
      <c r="B9139" s="3">
        <v>6218104063</v>
      </c>
      <c r="C9139" s="2" t="s">
        <v>19669</v>
      </c>
      <c r="D9139" s="2" t="s">
        <v>325</v>
      </c>
      <c r="E9139" s="3" t="s">
        <v>326</v>
      </c>
      <c r="F9139" s="3">
        <v>26410</v>
      </c>
      <c r="G9139" s="3" t="str">
        <f t="shared" si="142"/>
        <v xml:space="preserve">부산 </v>
      </c>
      <c r="H9139" s="2" t="s">
        <v>19671</v>
      </c>
      <c r="I9139" s="2" t="s">
        <v>1947</v>
      </c>
      <c r="J9139" s="2" t="s">
        <v>19670</v>
      </c>
    </row>
    <row r="9140" spans="1:10" x14ac:dyDescent="0.3">
      <c r="A9140" s="3">
        <v>6862</v>
      </c>
      <c r="B9140" s="3">
        <v>6218156130</v>
      </c>
      <c r="C9140" s="2" t="s">
        <v>19737</v>
      </c>
      <c r="D9140" s="2" t="s">
        <v>1</v>
      </c>
      <c r="E9140" s="3" t="s">
        <v>2</v>
      </c>
      <c r="F9140" s="3">
        <v>26410</v>
      </c>
      <c r="G9140" s="3" t="str">
        <f t="shared" si="142"/>
        <v xml:space="preserve">부산 </v>
      </c>
      <c r="H9140" s="2" t="s">
        <v>19739</v>
      </c>
      <c r="I9140" s="2" t="s">
        <v>13</v>
      </c>
      <c r="J9140" s="2" t="s">
        <v>19738</v>
      </c>
    </row>
    <row r="9141" spans="1:10" x14ac:dyDescent="0.3">
      <c r="A9141" s="3">
        <v>6890</v>
      </c>
      <c r="B9141" s="3">
        <v>5148133445</v>
      </c>
      <c r="C9141" s="2" t="s">
        <v>19809</v>
      </c>
      <c r="D9141" s="2" t="s">
        <v>1</v>
      </c>
      <c r="E9141" s="3" t="s">
        <v>2</v>
      </c>
      <c r="F9141" s="3">
        <v>26350</v>
      </c>
      <c r="G9141" s="3" t="str">
        <f t="shared" si="142"/>
        <v xml:space="preserve">부산 </v>
      </c>
      <c r="H9141" s="2" t="s">
        <v>19811</v>
      </c>
      <c r="I9141" s="2" t="s">
        <v>797</v>
      </c>
      <c r="J9141" s="2" t="s">
        <v>19810</v>
      </c>
    </row>
    <row r="9142" spans="1:10" x14ac:dyDescent="0.3">
      <c r="A9142" s="3">
        <v>6978</v>
      </c>
      <c r="B9142" s="3">
        <v>6028128220</v>
      </c>
      <c r="C9142" s="2" t="s">
        <v>20047</v>
      </c>
      <c r="D9142" s="2" t="s">
        <v>1</v>
      </c>
      <c r="E9142" s="3" t="s">
        <v>2</v>
      </c>
      <c r="F9142" s="3">
        <v>26500</v>
      </c>
      <c r="G9142" s="3" t="str">
        <f t="shared" si="142"/>
        <v xml:space="preserve">부산 </v>
      </c>
      <c r="H9142" s="2" t="s">
        <v>20049</v>
      </c>
      <c r="I9142" s="2" t="s">
        <v>643</v>
      </c>
      <c r="J9142" s="2" t="s">
        <v>20048</v>
      </c>
    </row>
    <row r="9143" spans="1:10" x14ac:dyDescent="0.3">
      <c r="A9143" s="3">
        <v>6979</v>
      </c>
      <c r="B9143" s="3">
        <v>6051566306</v>
      </c>
      <c r="C9143" s="2" t="s">
        <v>20050</v>
      </c>
      <c r="D9143" s="2" t="s">
        <v>1</v>
      </c>
      <c r="E9143" s="3" t="s">
        <v>2</v>
      </c>
      <c r="F9143" s="3">
        <v>26230</v>
      </c>
      <c r="G9143" s="3" t="str">
        <f t="shared" si="142"/>
        <v xml:space="preserve">부산 </v>
      </c>
      <c r="H9143" s="2" t="s">
        <v>20052</v>
      </c>
      <c r="I9143" s="2" t="s">
        <v>451</v>
      </c>
      <c r="J9143" s="2" t="s">
        <v>20051</v>
      </c>
    </row>
    <row r="9144" spans="1:10" x14ac:dyDescent="0.3">
      <c r="A9144" s="3">
        <v>6980</v>
      </c>
      <c r="B9144" s="3">
        <v>6076262810</v>
      </c>
      <c r="C9144" s="2" t="s">
        <v>20053</v>
      </c>
      <c r="D9144" s="2" t="s">
        <v>1</v>
      </c>
      <c r="E9144" s="3" t="s">
        <v>2</v>
      </c>
      <c r="F9144" s="3">
        <v>26470</v>
      </c>
      <c r="G9144" s="3" t="str">
        <f t="shared" si="142"/>
        <v xml:space="preserve">부산 </v>
      </c>
      <c r="H9144" s="2" t="s">
        <v>20055</v>
      </c>
      <c r="I9144" s="2" t="s">
        <v>229</v>
      </c>
      <c r="J9144" s="2" t="s">
        <v>20054</v>
      </c>
    </row>
    <row r="9145" spans="1:10" x14ac:dyDescent="0.3">
      <c r="A9145" s="3">
        <v>7023</v>
      </c>
      <c r="B9145" s="3">
        <v>6038144989</v>
      </c>
      <c r="C9145" s="2" t="s">
        <v>20179</v>
      </c>
      <c r="D9145" s="2" t="s">
        <v>1</v>
      </c>
      <c r="E9145" s="3" t="s">
        <v>2</v>
      </c>
      <c r="F9145" s="3">
        <v>26440</v>
      </c>
      <c r="G9145" s="3" t="str">
        <f t="shared" si="142"/>
        <v xml:space="preserve">부산 </v>
      </c>
      <c r="H9145" s="2" t="s">
        <v>20181</v>
      </c>
      <c r="I9145" s="2" t="s">
        <v>5433</v>
      </c>
      <c r="J9145" s="2" t="s">
        <v>20180</v>
      </c>
    </row>
    <row r="9146" spans="1:10" x14ac:dyDescent="0.3">
      <c r="A9146" s="3">
        <v>7024</v>
      </c>
      <c r="B9146" s="3">
        <v>6068166487</v>
      </c>
      <c r="C9146" s="2" t="s">
        <v>20182</v>
      </c>
      <c r="D9146" s="2" t="s">
        <v>1</v>
      </c>
      <c r="E9146" s="3" t="s">
        <v>2</v>
      </c>
      <c r="F9146" s="3">
        <v>26440</v>
      </c>
      <c r="G9146" s="3" t="str">
        <f t="shared" si="142"/>
        <v xml:space="preserve">부산 </v>
      </c>
      <c r="H9146" s="2" t="s">
        <v>20184</v>
      </c>
      <c r="I9146" s="2" t="s">
        <v>2862</v>
      </c>
      <c r="J9146" s="2" t="s">
        <v>20183</v>
      </c>
    </row>
    <row r="9147" spans="1:10" x14ac:dyDescent="0.3">
      <c r="A9147" s="3">
        <v>7058</v>
      </c>
      <c r="B9147" s="3">
        <v>6018128682</v>
      </c>
      <c r="C9147" s="2" t="s">
        <v>20276</v>
      </c>
      <c r="D9147" s="2" t="s">
        <v>1</v>
      </c>
      <c r="E9147" s="3" t="s">
        <v>2</v>
      </c>
      <c r="F9147" s="3">
        <v>26200</v>
      </c>
      <c r="G9147" s="3" t="str">
        <f t="shared" si="142"/>
        <v xml:space="preserve">부산 </v>
      </c>
      <c r="H9147" s="2" t="s">
        <v>20278</v>
      </c>
      <c r="I9147" s="2" t="s">
        <v>1328</v>
      </c>
      <c r="J9147" s="2" t="s">
        <v>20277</v>
      </c>
    </row>
    <row r="9148" spans="1:10" x14ac:dyDescent="0.3">
      <c r="A9148" s="3">
        <v>7060</v>
      </c>
      <c r="B9148" s="3">
        <v>6038175691</v>
      </c>
      <c r="C9148" s="2" t="s">
        <v>20282</v>
      </c>
      <c r="D9148" s="2" t="s">
        <v>1</v>
      </c>
      <c r="E9148" s="3" t="s">
        <v>2</v>
      </c>
      <c r="F9148" s="3">
        <v>26140</v>
      </c>
      <c r="G9148" s="3" t="str">
        <f t="shared" si="142"/>
        <v xml:space="preserve">부산 </v>
      </c>
      <c r="H9148" s="2" t="s">
        <v>20284</v>
      </c>
      <c r="I9148" s="2" t="s">
        <v>17</v>
      </c>
      <c r="J9148" s="2" t="s">
        <v>20283</v>
      </c>
    </row>
    <row r="9149" spans="1:10" x14ac:dyDescent="0.3">
      <c r="A9149" s="3">
        <v>7086</v>
      </c>
      <c r="B9149" s="3">
        <v>6060667117</v>
      </c>
      <c r="C9149" s="2" t="s">
        <v>20355</v>
      </c>
      <c r="D9149" s="2" t="s">
        <v>1</v>
      </c>
      <c r="E9149" s="3" t="s">
        <v>2</v>
      </c>
      <c r="F9149" s="3">
        <v>26530</v>
      </c>
      <c r="G9149" s="3" t="str">
        <f t="shared" si="142"/>
        <v xml:space="preserve">부산 </v>
      </c>
      <c r="H9149" s="2" t="s">
        <v>20357</v>
      </c>
      <c r="I9149" s="2" t="s">
        <v>109</v>
      </c>
      <c r="J9149" s="2" t="s">
        <v>20356</v>
      </c>
    </row>
    <row r="9150" spans="1:10" x14ac:dyDescent="0.3">
      <c r="A9150" s="3">
        <v>7087</v>
      </c>
      <c r="B9150" s="3">
        <v>6062193262</v>
      </c>
      <c r="C9150" s="2" t="s">
        <v>20358</v>
      </c>
      <c r="D9150" s="2" t="s">
        <v>1</v>
      </c>
      <c r="E9150" s="3" t="s">
        <v>2</v>
      </c>
      <c r="F9150" s="3">
        <v>26530</v>
      </c>
      <c r="G9150" s="3" t="str">
        <f t="shared" si="142"/>
        <v xml:space="preserve">부산 </v>
      </c>
      <c r="H9150" s="2" t="s">
        <v>20360</v>
      </c>
      <c r="I9150" s="2" t="s">
        <v>1853</v>
      </c>
      <c r="J9150" s="2" t="s">
        <v>20359</v>
      </c>
    </row>
    <row r="9151" spans="1:10" x14ac:dyDescent="0.3">
      <c r="A9151" s="3">
        <v>7088</v>
      </c>
      <c r="B9151" s="3">
        <v>6068172897</v>
      </c>
      <c r="C9151" s="2" t="s">
        <v>20361</v>
      </c>
      <c r="D9151" s="2" t="s">
        <v>1</v>
      </c>
      <c r="E9151" s="3" t="s">
        <v>2</v>
      </c>
      <c r="F9151" s="3">
        <v>26530</v>
      </c>
      <c r="G9151" s="3" t="str">
        <f t="shared" si="142"/>
        <v xml:space="preserve">부산 </v>
      </c>
      <c r="H9151" s="2" t="s">
        <v>20363</v>
      </c>
      <c r="I9151" s="2" t="s">
        <v>469</v>
      </c>
      <c r="J9151" s="2" t="s">
        <v>20362</v>
      </c>
    </row>
    <row r="9152" spans="1:10" x14ac:dyDescent="0.3">
      <c r="A9152" s="3">
        <v>7121</v>
      </c>
      <c r="B9152" s="3">
        <v>6038128937</v>
      </c>
      <c r="C9152" s="2" t="s">
        <v>20456</v>
      </c>
      <c r="D9152" s="2" t="s">
        <v>848</v>
      </c>
      <c r="E9152" s="3" t="s">
        <v>354</v>
      </c>
      <c r="F9152" s="3">
        <v>26380</v>
      </c>
      <c r="G9152" s="3" t="str">
        <f t="shared" si="142"/>
        <v xml:space="preserve">부산 </v>
      </c>
      <c r="H9152" s="2" t="s">
        <v>20458</v>
      </c>
      <c r="I9152" s="2" t="s">
        <v>260</v>
      </c>
      <c r="J9152" s="2" t="s">
        <v>20457</v>
      </c>
    </row>
    <row r="9153" spans="1:10" x14ac:dyDescent="0.3">
      <c r="A9153" s="3">
        <v>7123</v>
      </c>
      <c r="B9153" s="3">
        <v>6078195821</v>
      </c>
      <c r="C9153" s="2" t="s">
        <v>20462</v>
      </c>
      <c r="D9153" s="2" t="s">
        <v>1</v>
      </c>
      <c r="E9153" s="3" t="s">
        <v>2</v>
      </c>
      <c r="F9153" s="3">
        <v>26470</v>
      </c>
      <c r="G9153" s="3" t="str">
        <f t="shared" si="142"/>
        <v xml:space="preserve">부산 </v>
      </c>
      <c r="H9153" s="2" t="s">
        <v>3297</v>
      </c>
      <c r="I9153" s="2" t="s">
        <v>1279</v>
      </c>
      <c r="J9153" s="2" t="s">
        <v>20463</v>
      </c>
    </row>
    <row r="9154" spans="1:10" x14ac:dyDescent="0.3">
      <c r="A9154" s="3">
        <v>7126</v>
      </c>
      <c r="B9154" s="3">
        <v>6218146743</v>
      </c>
      <c r="C9154" s="2" t="s">
        <v>20470</v>
      </c>
      <c r="D9154" s="2" t="s">
        <v>1</v>
      </c>
      <c r="E9154" s="3" t="s">
        <v>2</v>
      </c>
      <c r="F9154" s="3">
        <v>26710</v>
      </c>
      <c r="G9154" s="3" t="str">
        <f t="shared" si="142"/>
        <v xml:space="preserve">부산 </v>
      </c>
      <c r="H9154" s="2" t="s">
        <v>20472</v>
      </c>
      <c r="I9154" s="2" t="s">
        <v>469</v>
      </c>
      <c r="J9154" s="2" t="s">
        <v>20471</v>
      </c>
    </row>
    <row r="9155" spans="1:10" x14ac:dyDescent="0.3">
      <c r="A9155" s="3">
        <v>7156</v>
      </c>
      <c r="B9155" s="3">
        <v>6063993699</v>
      </c>
      <c r="C9155" s="2" t="s">
        <v>20554</v>
      </c>
      <c r="D9155" s="2" t="s">
        <v>471</v>
      </c>
      <c r="E9155" s="3" t="s">
        <v>2</v>
      </c>
      <c r="F9155" s="3">
        <v>26380</v>
      </c>
      <c r="G9155" s="3" t="str">
        <f t="shared" ref="G9155:G9218" si="143">LEFT(H9155,3)</f>
        <v xml:space="preserve">부산 </v>
      </c>
      <c r="H9155" s="2" t="s">
        <v>20556</v>
      </c>
      <c r="I9155" s="2" t="s">
        <v>4533</v>
      </c>
      <c r="J9155" s="2" t="s">
        <v>20555</v>
      </c>
    </row>
    <row r="9156" spans="1:10" x14ac:dyDescent="0.3">
      <c r="A9156" s="3">
        <v>7188</v>
      </c>
      <c r="B9156" s="3">
        <v>6078128282</v>
      </c>
      <c r="C9156" s="2" t="s">
        <v>20644</v>
      </c>
      <c r="D9156" s="2" t="s">
        <v>1</v>
      </c>
      <c r="E9156" s="3" t="s">
        <v>2</v>
      </c>
      <c r="F9156" s="3">
        <v>26410</v>
      </c>
      <c r="G9156" s="3" t="str">
        <f t="shared" si="143"/>
        <v xml:space="preserve">부산 </v>
      </c>
      <c r="H9156" s="2" t="s">
        <v>20646</v>
      </c>
      <c r="I9156" s="2" t="s">
        <v>430</v>
      </c>
      <c r="J9156" s="2" t="s">
        <v>20645</v>
      </c>
    </row>
    <row r="9157" spans="1:10" x14ac:dyDescent="0.3">
      <c r="A9157" s="3">
        <v>7189</v>
      </c>
      <c r="B9157" s="3">
        <v>6078148046</v>
      </c>
      <c r="C9157" s="2" t="s">
        <v>20647</v>
      </c>
      <c r="D9157" s="2" t="s">
        <v>1</v>
      </c>
      <c r="E9157" s="3" t="s">
        <v>2</v>
      </c>
      <c r="F9157" s="3">
        <v>26260</v>
      </c>
      <c r="G9157" s="3" t="str">
        <f t="shared" si="143"/>
        <v xml:space="preserve">부산 </v>
      </c>
      <c r="H9157" s="2" t="s">
        <v>20649</v>
      </c>
      <c r="I9157" s="2" t="s">
        <v>8751</v>
      </c>
      <c r="J9157" s="2" t="s">
        <v>20648</v>
      </c>
    </row>
    <row r="9158" spans="1:10" x14ac:dyDescent="0.3">
      <c r="A9158" s="3">
        <v>7191</v>
      </c>
      <c r="B9158" s="3">
        <v>6218122630</v>
      </c>
      <c r="C9158" s="2" t="s">
        <v>20653</v>
      </c>
      <c r="D9158" s="2" t="s">
        <v>1</v>
      </c>
      <c r="E9158" s="3" t="s">
        <v>2</v>
      </c>
      <c r="F9158" s="3">
        <v>26470</v>
      </c>
      <c r="G9158" s="3" t="str">
        <f t="shared" si="143"/>
        <v xml:space="preserve">부산 </v>
      </c>
      <c r="H9158" s="2" t="s">
        <v>20655</v>
      </c>
      <c r="I9158" s="2" t="s">
        <v>5</v>
      </c>
      <c r="J9158" s="2" t="s">
        <v>20654</v>
      </c>
    </row>
    <row r="9159" spans="1:10" x14ac:dyDescent="0.3">
      <c r="A9159" s="3">
        <v>7192</v>
      </c>
      <c r="B9159" s="3">
        <v>6228114211</v>
      </c>
      <c r="C9159" s="2" t="s">
        <v>20656</v>
      </c>
      <c r="D9159" s="2" t="s">
        <v>325</v>
      </c>
      <c r="E9159" s="3" t="s">
        <v>326</v>
      </c>
      <c r="F9159" s="3">
        <v>26440</v>
      </c>
      <c r="G9159" s="3" t="str">
        <f t="shared" si="143"/>
        <v xml:space="preserve">부산 </v>
      </c>
      <c r="H9159" s="2" t="s">
        <v>20658</v>
      </c>
      <c r="I9159" s="2" t="s">
        <v>530</v>
      </c>
      <c r="J9159" s="2" t="s">
        <v>20657</v>
      </c>
    </row>
    <row r="9160" spans="1:10" x14ac:dyDescent="0.3">
      <c r="A9160" s="3">
        <v>7264</v>
      </c>
      <c r="B9160" s="3">
        <v>6058135657</v>
      </c>
      <c r="C9160" s="2" t="s">
        <v>20850</v>
      </c>
      <c r="D9160" s="2" t="s">
        <v>1</v>
      </c>
      <c r="E9160" s="3" t="s">
        <v>2</v>
      </c>
      <c r="F9160" s="3">
        <v>26470</v>
      </c>
      <c r="G9160" s="3" t="str">
        <f t="shared" si="143"/>
        <v xml:space="preserve">부산 </v>
      </c>
      <c r="H9160" s="2" t="s">
        <v>20852</v>
      </c>
      <c r="I9160" s="2" t="s">
        <v>440</v>
      </c>
      <c r="J9160" s="2" t="s">
        <v>20851</v>
      </c>
    </row>
    <row r="9161" spans="1:10" x14ac:dyDescent="0.3">
      <c r="A9161" s="3">
        <v>7307</v>
      </c>
      <c r="B9161" s="3">
        <v>6038111659</v>
      </c>
      <c r="C9161" s="2" t="s">
        <v>20967</v>
      </c>
      <c r="D9161" s="2" t="s">
        <v>1</v>
      </c>
      <c r="E9161" s="3" t="s">
        <v>2</v>
      </c>
      <c r="F9161" s="3">
        <v>26380</v>
      </c>
      <c r="G9161" s="3" t="str">
        <f t="shared" si="143"/>
        <v xml:space="preserve">부산 </v>
      </c>
      <c r="H9161" s="2" t="s">
        <v>20969</v>
      </c>
      <c r="I9161" s="2" t="s">
        <v>109</v>
      </c>
      <c r="J9161" s="2" t="s">
        <v>20968</v>
      </c>
    </row>
    <row r="9162" spans="1:10" x14ac:dyDescent="0.3">
      <c r="A9162" s="3">
        <v>7308</v>
      </c>
      <c r="B9162" s="3">
        <v>6038113491</v>
      </c>
      <c r="C9162" s="2" t="s">
        <v>20970</v>
      </c>
      <c r="D9162" s="2" t="s">
        <v>1</v>
      </c>
      <c r="E9162" s="3" t="s">
        <v>2</v>
      </c>
      <c r="F9162" s="3">
        <v>26380</v>
      </c>
      <c r="G9162" s="3" t="str">
        <f t="shared" si="143"/>
        <v xml:space="preserve">부산 </v>
      </c>
      <c r="H9162" s="2" t="s">
        <v>20972</v>
      </c>
      <c r="I9162" s="2" t="s">
        <v>180</v>
      </c>
      <c r="J9162" s="2" t="s">
        <v>20971</v>
      </c>
    </row>
    <row r="9163" spans="1:10" x14ac:dyDescent="0.3">
      <c r="A9163" s="3">
        <v>7309</v>
      </c>
      <c r="B9163" s="3">
        <v>6078130283</v>
      </c>
      <c r="C9163" s="2" t="s">
        <v>20973</v>
      </c>
      <c r="D9163" s="2" t="s">
        <v>1</v>
      </c>
      <c r="E9163" s="3" t="s">
        <v>2</v>
      </c>
      <c r="F9163" s="3">
        <v>26500</v>
      </c>
      <c r="G9163" s="3" t="str">
        <f t="shared" si="143"/>
        <v xml:space="preserve">부산 </v>
      </c>
      <c r="H9163" s="2" t="s">
        <v>20975</v>
      </c>
      <c r="I9163" s="2" t="s">
        <v>75</v>
      </c>
      <c r="J9163" s="2" t="s">
        <v>20974</v>
      </c>
    </row>
    <row r="9164" spans="1:10" x14ac:dyDescent="0.3">
      <c r="A9164" s="3">
        <v>7314</v>
      </c>
      <c r="B9164" s="3">
        <v>6178181023</v>
      </c>
      <c r="C9164" s="2" t="s">
        <v>20988</v>
      </c>
      <c r="D9164" s="2" t="s">
        <v>1</v>
      </c>
      <c r="E9164" s="3" t="s">
        <v>2</v>
      </c>
      <c r="F9164" s="3">
        <v>26350</v>
      </c>
      <c r="G9164" s="3" t="str">
        <f t="shared" si="143"/>
        <v xml:space="preserve">부산 </v>
      </c>
      <c r="H9164" s="2" t="s">
        <v>2414</v>
      </c>
      <c r="I9164" s="2" t="s">
        <v>688</v>
      </c>
      <c r="J9164" s="2" t="s">
        <v>20989</v>
      </c>
    </row>
    <row r="9165" spans="1:10" x14ac:dyDescent="0.3">
      <c r="A9165" s="3">
        <v>7355</v>
      </c>
      <c r="B9165" s="3">
        <v>6058121584</v>
      </c>
      <c r="C9165" s="2" t="s">
        <v>21102</v>
      </c>
      <c r="D9165" s="2" t="s">
        <v>1</v>
      </c>
      <c r="E9165" s="3" t="s">
        <v>2</v>
      </c>
      <c r="F9165" s="3">
        <v>26440</v>
      </c>
      <c r="G9165" s="3" t="str">
        <f t="shared" si="143"/>
        <v xml:space="preserve">부산 </v>
      </c>
      <c r="H9165" s="2" t="s">
        <v>21104</v>
      </c>
      <c r="I9165" s="2" t="s">
        <v>764</v>
      </c>
      <c r="J9165" s="2" t="s">
        <v>21103</v>
      </c>
    </row>
    <row r="9166" spans="1:10" x14ac:dyDescent="0.3">
      <c r="A9166" s="3">
        <v>7360</v>
      </c>
      <c r="B9166" s="3">
        <v>6228124965</v>
      </c>
      <c r="C9166" s="2" t="s">
        <v>21117</v>
      </c>
      <c r="D9166" s="2" t="s">
        <v>1</v>
      </c>
      <c r="E9166" s="3" t="s">
        <v>2</v>
      </c>
      <c r="F9166" s="3">
        <v>26440</v>
      </c>
      <c r="G9166" s="3" t="str">
        <f t="shared" si="143"/>
        <v xml:space="preserve">부산 </v>
      </c>
      <c r="H9166" s="2" t="s">
        <v>21119</v>
      </c>
      <c r="I9166" s="2" t="s">
        <v>489</v>
      </c>
      <c r="J9166" s="2" t="s">
        <v>21118</v>
      </c>
    </row>
    <row r="9167" spans="1:10" x14ac:dyDescent="0.3">
      <c r="A9167" s="3">
        <v>7397</v>
      </c>
      <c r="B9167" s="3">
        <v>6068117948</v>
      </c>
      <c r="C9167" s="2" t="s">
        <v>21217</v>
      </c>
      <c r="D9167" s="2" t="s">
        <v>1</v>
      </c>
      <c r="E9167" s="3" t="s">
        <v>2</v>
      </c>
      <c r="F9167" s="3">
        <v>26530</v>
      </c>
      <c r="G9167" s="3" t="str">
        <f t="shared" si="143"/>
        <v xml:space="preserve">부산 </v>
      </c>
      <c r="H9167" s="2" t="s">
        <v>5931</v>
      </c>
      <c r="I9167" s="2" t="s">
        <v>154</v>
      </c>
      <c r="J9167" s="2" t="s">
        <v>21218</v>
      </c>
    </row>
    <row r="9168" spans="1:10" x14ac:dyDescent="0.3">
      <c r="A9168" s="3">
        <v>7399</v>
      </c>
      <c r="B9168" s="3">
        <v>6078117922</v>
      </c>
      <c r="C9168" s="2" t="s">
        <v>21222</v>
      </c>
      <c r="D9168" s="2" t="s">
        <v>1</v>
      </c>
      <c r="E9168" s="3" t="s">
        <v>2</v>
      </c>
      <c r="F9168" s="3">
        <v>26350</v>
      </c>
      <c r="G9168" s="3" t="str">
        <f t="shared" si="143"/>
        <v xml:space="preserve">부산 </v>
      </c>
      <c r="H9168" s="2" t="s">
        <v>21224</v>
      </c>
      <c r="I9168" s="2" t="s">
        <v>5</v>
      </c>
      <c r="J9168" s="2" t="s">
        <v>21223</v>
      </c>
    </row>
    <row r="9169" spans="1:10" x14ac:dyDescent="0.3">
      <c r="A9169" s="3">
        <v>7433</v>
      </c>
      <c r="B9169" s="3">
        <v>6058180939</v>
      </c>
      <c r="C9169" s="2" t="s">
        <v>21317</v>
      </c>
      <c r="D9169" s="2" t="s">
        <v>1</v>
      </c>
      <c r="E9169" s="3" t="s">
        <v>2</v>
      </c>
      <c r="F9169" s="3">
        <v>26290</v>
      </c>
      <c r="G9169" s="3" t="str">
        <f t="shared" si="143"/>
        <v xml:space="preserve">부산 </v>
      </c>
      <c r="H9169" s="2" t="s">
        <v>21319</v>
      </c>
      <c r="I9169" s="2" t="s">
        <v>13</v>
      </c>
      <c r="J9169" s="2" t="s">
        <v>21318</v>
      </c>
    </row>
    <row r="9170" spans="1:10" x14ac:dyDescent="0.3">
      <c r="A9170" s="3">
        <v>7434</v>
      </c>
      <c r="B9170" s="3">
        <v>6063667939</v>
      </c>
      <c r="C9170" s="2" t="s">
        <v>21320</v>
      </c>
      <c r="D9170" s="2" t="s">
        <v>1</v>
      </c>
      <c r="E9170" s="3" t="s">
        <v>2</v>
      </c>
      <c r="F9170" s="3">
        <v>26440</v>
      </c>
      <c r="G9170" s="3" t="str">
        <f t="shared" si="143"/>
        <v xml:space="preserve">부산 </v>
      </c>
      <c r="H9170" s="2" t="s">
        <v>21322</v>
      </c>
      <c r="I9170" s="2" t="s">
        <v>63</v>
      </c>
      <c r="J9170" s="2" t="s">
        <v>21321</v>
      </c>
    </row>
    <row r="9171" spans="1:10" x14ac:dyDescent="0.3">
      <c r="A9171" s="3">
        <v>7435</v>
      </c>
      <c r="B9171" s="3">
        <v>6068103366</v>
      </c>
      <c r="C9171" s="2" t="s">
        <v>203</v>
      </c>
      <c r="D9171" s="2" t="s">
        <v>1</v>
      </c>
      <c r="E9171" s="3" t="s">
        <v>2</v>
      </c>
      <c r="F9171" s="3">
        <v>26530</v>
      </c>
      <c r="G9171" s="3" t="str">
        <f t="shared" si="143"/>
        <v xml:space="preserve">부산 </v>
      </c>
      <c r="H9171" s="2" t="s">
        <v>21324</v>
      </c>
      <c r="I9171" s="2" t="s">
        <v>2381</v>
      </c>
      <c r="J9171" s="2" t="s">
        <v>21323</v>
      </c>
    </row>
    <row r="9172" spans="1:10" x14ac:dyDescent="0.3">
      <c r="A9172" s="3">
        <v>7466</v>
      </c>
      <c r="B9172" s="3">
        <v>6028148769</v>
      </c>
      <c r="C9172" s="2" t="s">
        <v>21409</v>
      </c>
      <c r="D9172" s="2" t="s">
        <v>1</v>
      </c>
      <c r="E9172" s="3" t="s">
        <v>2</v>
      </c>
      <c r="F9172" s="3">
        <v>26200</v>
      </c>
      <c r="G9172" s="3" t="str">
        <f t="shared" si="143"/>
        <v xml:space="preserve">부산 </v>
      </c>
      <c r="H9172" s="2" t="s">
        <v>21411</v>
      </c>
      <c r="I9172" s="2" t="s">
        <v>10551</v>
      </c>
      <c r="J9172" s="2" t="s">
        <v>21410</v>
      </c>
    </row>
    <row r="9173" spans="1:10" x14ac:dyDescent="0.3">
      <c r="A9173" s="3">
        <v>7467</v>
      </c>
      <c r="B9173" s="3">
        <v>6068195605</v>
      </c>
      <c r="C9173" s="2" t="s">
        <v>21412</v>
      </c>
      <c r="D9173" s="2" t="s">
        <v>1</v>
      </c>
      <c r="E9173" s="3" t="s">
        <v>2</v>
      </c>
      <c r="F9173" s="3">
        <v>26530</v>
      </c>
      <c r="G9173" s="3" t="str">
        <f t="shared" si="143"/>
        <v xml:space="preserve">부산 </v>
      </c>
      <c r="H9173" s="2" t="s">
        <v>21414</v>
      </c>
      <c r="I9173" s="2" t="s">
        <v>2882</v>
      </c>
      <c r="J9173" s="2" t="s">
        <v>21413</v>
      </c>
    </row>
    <row r="9174" spans="1:10" x14ac:dyDescent="0.3">
      <c r="A9174" s="3">
        <v>7499</v>
      </c>
      <c r="B9174" s="3">
        <v>6058122211</v>
      </c>
      <c r="C9174" s="2" t="s">
        <v>21503</v>
      </c>
      <c r="D9174" s="2" t="s">
        <v>1</v>
      </c>
      <c r="E9174" s="3" t="s">
        <v>2</v>
      </c>
      <c r="F9174" s="3">
        <v>26500</v>
      </c>
      <c r="G9174" s="3" t="str">
        <f t="shared" si="143"/>
        <v xml:space="preserve">부산 </v>
      </c>
      <c r="H9174" s="2" t="s">
        <v>20049</v>
      </c>
      <c r="I9174" s="2" t="s">
        <v>5</v>
      </c>
      <c r="J9174" s="2" t="s">
        <v>21504</v>
      </c>
    </row>
    <row r="9175" spans="1:10" x14ac:dyDescent="0.3">
      <c r="A9175" s="3">
        <v>7538</v>
      </c>
      <c r="B9175" s="3">
        <v>6060274094</v>
      </c>
      <c r="C9175" s="2" t="s">
        <v>21614</v>
      </c>
      <c r="D9175" s="2" t="s">
        <v>1</v>
      </c>
      <c r="E9175" s="3" t="s">
        <v>2</v>
      </c>
      <c r="F9175" s="3">
        <v>26530</v>
      </c>
      <c r="G9175" s="3" t="str">
        <f t="shared" si="143"/>
        <v xml:space="preserve">부산 </v>
      </c>
      <c r="H9175" s="2" t="s">
        <v>21616</v>
      </c>
      <c r="I9175" s="2" t="s">
        <v>63</v>
      </c>
      <c r="J9175" s="2" t="s">
        <v>21615</v>
      </c>
    </row>
    <row r="9176" spans="1:10" x14ac:dyDescent="0.3">
      <c r="A9176" s="3">
        <v>7569</v>
      </c>
      <c r="B9176" s="3">
        <v>6028138752</v>
      </c>
      <c r="C9176" s="2" t="s">
        <v>21701</v>
      </c>
      <c r="D9176" s="2" t="s">
        <v>1</v>
      </c>
      <c r="E9176" s="3" t="s">
        <v>2</v>
      </c>
      <c r="F9176" s="3">
        <v>26380</v>
      </c>
      <c r="G9176" s="3" t="str">
        <f t="shared" si="143"/>
        <v xml:space="preserve">부산 </v>
      </c>
      <c r="H9176" s="2" t="s">
        <v>21703</v>
      </c>
      <c r="I9176" s="2" t="s">
        <v>1194</v>
      </c>
      <c r="J9176" s="2" t="s">
        <v>21702</v>
      </c>
    </row>
    <row r="9177" spans="1:10" x14ac:dyDescent="0.3">
      <c r="A9177" s="3">
        <v>7570</v>
      </c>
      <c r="B9177" s="3">
        <v>6038109793</v>
      </c>
      <c r="C9177" s="2" t="s">
        <v>21704</v>
      </c>
      <c r="D9177" s="2" t="s">
        <v>1</v>
      </c>
      <c r="E9177" s="3" t="s">
        <v>2</v>
      </c>
      <c r="F9177" s="3">
        <v>26440</v>
      </c>
      <c r="G9177" s="3" t="str">
        <f t="shared" si="143"/>
        <v xml:space="preserve">부산 </v>
      </c>
      <c r="H9177" s="2" t="s">
        <v>21706</v>
      </c>
      <c r="I9177" s="2" t="s">
        <v>260</v>
      </c>
      <c r="J9177" s="2" t="s">
        <v>21705</v>
      </c>
    </row>
    <row r="9178" spans="1:10" x14ac:dyDescent="0.3">
      <c r="A9178" s="3">
        <v>7636</v>
      </c>
      <c r="B9178" s="3">
        <v>6038106909</v>
      </c>
      <c r="C9178" s="2" t="s">
        <v>21888</v>
      </c>
      <c r="D9178" s="2" t="s">
        <v>1</v>
      </c>
      <c r="E9178" s="3" t="s">
        <v>2</v>
      </c>
      <c r="F9178" s="3">
        <v>26440</v>
      </c>
      <c r="G9178" s="3" t="str">
        <f t="shared" si="143"/>
        <v xml:space="preserve">부산 </v>
      </c>
      <c r="H9178" s="2" t="s">
        <v>21890</v>
      </c>
      <c r="I9178" s="2" t="s">
        <v>260</v>
      </c>
      <c r="J9178" s="2" t="s">
        <v>21889</v>
      </c>
    </row>
    <row r="9179" spans="1:10" x14ac:dyDescent="0.3">
      <c r="A9179" s="3">
        <v>7637</v>
      </c>
      <c r="B9179" s="3">
        <v>6068128810</v>
      </c>
      <c r="C9179" s="2" t="s">
        <v>21891</v>
      </c>
      <c r="D9179" s="2" t="s">
        <v>1</v>
      </c>
      <c r="E9179" s="3" t="s">
        <v>2</v>
      </c>
      <c r="F9179" s="3">
        <v>26440</v>
      </c>
      <c r="G9179" s="3" t="str">
        <f t="shared" si="143"/>
        <v xml:space="preserve">부산 </v>
      </c>
      <c r="H9179" s="2" t="s">
        <v>21893</v>
      </c>
      <c r="I9179" s="2" t="s">
        <v>99</v>
      </c>
      <c r="J9179" s="2" t="s">
        <v>21892</v>
      </c>
    </row>
    <row r="9180" spans="1:10" x14ac:dyDescent="0.3">
      <c r="A9180" s="3">
        <v>7702</v>
      </c>
      <c r="B9180" s="3">
        <v>6068135908</v>
      </c>
      <c r="C9180" s="2" t="s">
        <v>22056</v>
      </c>
      <c r="D9180" s="2" t="s">
        <v>1</v>
      </c>
      <c r="E9180" s="3" t="s">
        <v>2</v>
      </c>
      <c r="F9180" s="3">
        <v>26530</v>
      </c>
      <c r="G9180" s="3" t="str">
        <f t="shared" si="143"/>
        <v xml:space="preserve">부산 </v>
      </c>
      <c r="H9180" s="2" t="s">
        <v>22058</v>
      </c>
      <c r="I9180" s="2" t="s">
        <v>1924</v>
      </c>
      <c r="J9180" s="2" t="s">
        <v>22057</v>
      </c>
    </row>
    <row r="9181" spans="1:10" x14ac:dyDescent="0.3">
      <c r="A9181" s="3">
        <v>7705</v>
      </c>
      <c r="B9181" s="3">
        <v>6218139427</v>
      </c>
      <c r="C9181" s="2" t="s">
        <v>17782</v>
      </c>
      <c r="D9181" s="2" t="s">
        <v>1</v>
      </c>
      <c r="E9181" s="3" t="s">
        <v>2</v>
      </c>
      <c r="F9181" s="3">
        <v>26710</v>
      </c>
      <c r="G9181" s="3" t="str">
        <f t="shared" si="143"/>
        <v xml:space="preserve">부산 </v>
      </c>
      <c r="H9181" s="2" t="s">
        <v>22066</v>
      </c>
      <c r="I9181" s="2" t="s">
        <v>2460</v>
      </c>
      <c r="J9181" s="2" t="s">
        <v>22065</v>
      </c>
    </row>
    <row r="9182" spans="1:10" x14ac:dyDescent="0.3">
      <c r="A9182" s="3">
        <v>7728</v>
      </c>
      <c r="B9182" s="3">
        <v>6068120370</v>
      </c>
      <c r="C9182" s="2" t="s">
        <v>22130</v>
      </c>
      <c r="D9182" s="2" t="s">
        <v>3699</v>
      </c>
      <c r="E9182" s="3" t="s">
        <v>3700</v>
      </c>
      <c r="F9182" s="3">
        <v>26530</v>
      </c>
      <c r="G9182" s="3" t="str">
        <f t="shared" si="143"/>
        <v xml:space="preserve">부산 </v>
      </c>
      <c r="H9182" s="2" t="s">
        <v>22132</v>
      </c>
      <c r="I9182" s="2" t="s">
        <v>829</v>
      </c>
      <c r="J9182" s="2" t="s">
        <v>22131</v>
      </c>
    </row>
    <row r="9183" spans="1:10" x14ac:dyDescent="0.3">
      <c r="A9183" s="3">
        <v>7729</v>
      </c>
      <c r="B9183" s="3">
        <v>6068185602</v>
      </c>
      <c r="C9183" s="2" t="s">
        <v>22133</v>
      </c>
      <c r="D9183" s="2" t="s">
        <v>1</v>
      </c>
      <c r="E9183" s="3" t="s">
        <v>2</v>
      </c>
      <c r="F9183" s="3">
        <v>26350</v>
      </c>
      <c r="G9183" s="3" t="str">
        <f t="shared" si="143"/>
        <v xml:space="preserve">부산 </v>
      </c>
      <c r="H9183" s="2" t="s">
        <v>1275</v>
      </c>
      <c r="I9183" s="2" t="s">
        <v>1755</v>
      </c>
      <c r="J9183" s="2" t="s">
        <v>22134</v>
      </c>
    </row>
    <row r="9184" spans="1:10" x14ac:dyDescent="0.3">
      <c r="A9184" s="3">
        <v>7755</v>
      </c>
      <c r="B9184" s="3">
        <v>6038107005</v>
      </c>
      <c r="C9184" s="2" t="s">
        <v>22202</v>
      </c>
      <c r="D9184" s="2" t="s">
        <v>1</v>
      </c>
      <c r="E9184" s="3" t="s">
        <v>2</v>
      </c>
      <c r="F9184" s="3">
        <v>26380</v>
      </c>
      <c r="G9184" s="3" t="str">
        <f t="shared" si="143"/>
        <v xml:space="preserve">부산 </v>
      </c>
      <c r="H9184" s="2" t="s">
        <v>22204</v>
      </c>
      <c r="I9184" s="2" t="s">
        <v>293</v>
      </c>
      <c r="J9184" s="2" t="s">
        <v>22203</v>
      </c>
    </row>
    <row r="9185" spans="1:10" x14ac:dyDescent="0.3">
      <c r="A9185" s="3">
        <v>7824</v>
      </c>
      <c r="B9185" s="3">
        <v>6068178299</v>
      </c>
      <c r="C9185" s="2" t="s">
        <v>22394</v>
      </c>
      <c r="D9185" s="2" t="s">
        <v>1</v>
      </c>
      <c r="E9185" s="3" t="s">
        <v>2</v>
      </c>
      <c r="F9185" s="3">
        <v>26350</v>
      </c>
      <c r="G9185" s="3" t="str">
        <f t="shared" si="143"/>
        <v xml:space="preserve">부산 </v>
      </c>
      <c r="H9185" s="2" t="s">
        <v>2414</v>
      </c>
      <c r="I9185" s="2" t="s">
        <v>1216</v>
      </c>
      <c r="J9185" s="2" t="s">
        <v>22395</v>
      </c>
    </row>
    <row r="9186" spans="1:10" x14ac:dyDescent="0.3">
      <c r="A9186" s="3">
        <v>7857</v>
      </c>
      <c r="B9186" s="3">
        <v>6038107612</v>
      </c>
      <c r="C9186" s="2" t="s">
        <v>22491</v>
      </c>
      <c r="D9186" s="2" t="s">
        <v>1</v>
      </c>
      <c r="E9186" s="3" t="s">
        <v>2</v>
      </c>
      <c r="F9186" s="3">
        <v>26440</v>
      </c>
      <c r="G9186" s="3" t="str">
        <f t="shared" si="143"/>
        <v xml:space="preserve">부산 </v>
      </c>
      <c r="H9186" s="2" t="s">
        <v>22493</v>
      </c>
      <c r="I9186" s="2" t="s">
        <v>3045</v>
      </c>
      <c r="J9186" s="2" t="s">
        <v>22492</v>
      </c>
    </row>
    <row r="9187" spans="1:10" x14ac:dyDescent="0.3">
      <c r="A9187" s="3">
        <v>7858</v>
      </c>
      <c r="B9187" s="3">
        <v>6058125315</v>
      </c>
      <c r="C9187" s="2" t="s">
        <v>22494</v>
      </c>
      <c r="D9187" s="2" t="s">
        <v>1</v>
      </c>
      <c r="E9187" s="3" t="s">
        <v>2</v>
      </c>
      <c r="F9187" s="3">
        <v>26230</v>
      </c>
      <c r="G9187" s="3" t="str">
        <f t="shared" si="143"/>
        <v xml:space="preserve">부산 </v>
      </c>
      <c r="H9187" s="2" t="s">
        <v>22496</v>
      </c>
      <c r="I9187" s="2" t="s">
        <v>95</v>
      </c>
      <c r="J9187" s="2" t="s">
        <v>22495</v>
      </c>
    </row>
    <row r="9188" spans="1:10" x14ac:dyDescent="0.3">
      <c r="A9188" s="3">
        <v>7860</v>
      </c>
      <c r="B9188" s="3">
        <v>6064371576</v>
      </c>
      <c r="C9188" s="2" t="s">
        <v>22500</v>
      </c>
      <c r="D9188" s="2" t="s">
        <v>1</v>
      </c>
      <c r="E9188" s="3" t="s">
        <v>2</v>
      </c>
      <c r="F9188" s="3">
        <v>26530</v>
      </c>
      <c r="G9188" s="3" t="str">
        <f t="shared" si="143"/>
        <v xml:space="preserve">부산 </v>
      </c>
      <c r="H9188" s="2" t="s">
        <v>22502</v>
      </c>
      <c r="I9188" s="2" t="s">
        <v>99</v>
      </c>
      <c r="J9188" s="2" t="s">
        <v>22501</v>
      </c>
    </row>
    <row r="9189" spans="1:10" x14ac:dyDescent="0.3">
      <c r="A9189" s="3">
        <v>7862</v>
      </c>
      <c r="B9189" s="3">
        <v>6068610144</v>
      </c>
      <c r="C9189" s="2" t="s">
        <v>22506</v>
      </c>
      <c r="D9189" s="2" t="s">
        <v>1</v>
      </c>
      <c r="E9189" s="3" t="s">
        <v>2</v>
      </c>
      <c r="F9189" s="3">
        <v>26440</v>
      </c>
      <c r="G9189" s="3" t="str">
        <f t="shared" si="143"/>
        <v xml:space="preserve">부산 </v>
      </c>
      <c r="H9189" s="2" t="s">
        <v>22508</v>
      </c>
      <c r="I9189" s="2" t="s">
        <v>447</v>
      </c>
      <c r="J9189" s="2" t="s">
        <v>22507</v>
      </c>
    </row>
    <row r="9190" spans="1:10" x14ac:dyDescent="0.3">
      <c r="A9190" s="3">
        <v>7866</v>
      </c>
      <c r="B9190" s="3">
        <v>6218119265</v>
      </c>
      <c r="C9190" s="2" t="s">
        <v>22517</v>
      </c>
      <c r="D9190" s="2" t="s">
        <v>1</v>
      </c>
      <c r="E9190" s="3" t="s">
        <v>2</v>
      </c>
      <c r="F9190" s="3">
        <v>26410</v>
      </c>
      <c r="G9190" s="3" t="str">
        <f t="shared" si="143"/>
        <v xml:space="preserve">부산 </v>
      </c>
      <c r="H9190" s="2" t="s">
        <v>22519</v>
      </c>
      <c r="I9190" s="2" t="s">
        <v>63</v>
      </c>
      <c r="J9190" s="2" t="s">
        <v>22518</v>
      </c>
    </row>
    <row r="9191" spans="1:10" x14ac:dyDescent="0.3">
      <c r="A9191" s="3">
        <v>7897</v>
      </c>
      <c r="B9191" s="3">
        <v>6068157969</v>
      </c>
      <c r="C9191" s="2" t="s">
        <v>22600</v>
      </c>
      <c r="D9191" s="2" t="s">
        <v>406</v>
      </c>
      <c r="E9191" s="3" t="s">
        <v>2</v>
      </c>
      <c r="F9191" s="3">
        <v>26440</v>
      </c>
      <c r="G9191" s="3" t="str">
        <f t="shared" si="143"/>
        <v xml:space="preserve">부산 </v>
      </c>
      <c r="H9191" s="2" t="s">
        <v>22602</v>
      </c>
      <c r="I9191" s="2" t="s">
        <v>497</v>
      </c>
      <c r="J9191" s="2" t="s">
        <v>22601</v>
      </c>
    </row>
    <row r="9192" spans="1:10" x14ac:dyDescent="0.3">
      <c r="A9192" s="3">
        <v>7898</v>
      </c>
      <c r="B9192" s="3">
        <v>6078145409</v>
      </c>
      <c r="C9192" s="2" t="s">
        <v>22603</v>
      </c>
      <c r="D9192" s="2" t="s">
        <v>1</v>
      </c>
      <c r="E9192" s="3" t="s">
        <v>2</v>
      </c>
      <c r="F9192" s="3">
        <v>26410</v>
      </c>
      <c r="G9192" s="3" t="str">
        <f t="shared" si="143"/>
        <v xml:space="preserve">부산 </v>
      </c>
      <c r="H9192" s="2" t="s">
        <v>22605</v>
      </c>
      <c r="I9192" s="2" t="s">
        <v>63</v>
      </c>
      <c r="J9192" s="2" t="s">
        <v>22604</v>
      </c>
    </row>
    <row r="9193" spans="1:10" x14ac:dyDescent="0.3">
      <c r="A9193" s="3">
        <v>7900</v>
      </c>
      <c r="B9193" s="3">
        <v>6218124171</v>
      </c>
      <c r="C9193" s="2" t="s">
        <v>6734</v>
      </c>
      <c r="D9193" s="2" t="s">
        <v>1</v>
      </c>
      <c r="E9193" s="3" t="s">
        <v>2</v>
      </c>
      <c r="F9193" s="3">
        <v>26410</v>
      </c>
      <c r="G9193" s="3" t="str">
        <f t="shared" si="143"/>
        <v xml:space="preserve">부산 </v>
      </c>
      <c r="H9193" s="2" t="s">
        <v>22610</v>
      </c>
      <c r="I9193" s="2" t="s">
        <v>63</v>
      </c>
      <c r="J9193" s="2" t="s">
        <v>22609</v>
      </c>
    </row>
    <row r="9194" spans="1:10" x14ac:dyDescent="0.3">
      <c r="A9194" s="3">
        <v>7931</v>
      </c>
      <c r="B9194" s="3">
        <v>6158149328</v>
      </c>
      <c r="C9194" s="2" t="s">
        <v>22692</v>
      </c>
      <c r="D9194" s="2" t="s">
        <v>1</v>
      </c>
      <c r="E9194" s="3" t="s">
        <v>2</v>
      </c>
      <c r="F9194" s="3">
        <v>26440</v>
      </c>
      <c r="G9194" s="3" t="str">
        <f t="shared" si="143"/>
        <v xml:space="preserve">부산 </v>
      </c>
      <c r="H9194" s="2" t="s">
        <v>22694</v>
      </c>
      <c r="I9194" s="2" t="s">
        <v>63</v>
      </c>
      <c r="J9194" s="2" t="s">
        <v>22693</v>
      </c>
    </row>
    <row r="9195" spans="1:10" x14ac:dyDescent="0.3">
      <c r="A9195" s="3">
        <v>7948</v>
      </c>
      <c r="B9195" s="3">
        <v>2148116323</v>
      </c>
      <c r="C9195" s="2" t="s">
        <v>22741</v>
      </c>
      <c r="D9195" s="2" t="s">
        <v>1</v>
      </c>
      <c r="E9195" s="3" t="s">
        <v>2</v>
      </c>
      <c r="F9195" s="3">
        <v>26350</v>
      </c>
      <c r="G9195" s="3" t="str">
        <f t="shared" si="143"/>
        <v xml:space="preserve">부산 </v>
      </c>
      <c r="H9195" s="2" t="s">
        <v>22743</v>
      </c>
      <c r="I9195" s="2" t="s">
        <v>22744</v>
      </c>
      <c r="J9195" s="2" t="s">
        <v>22742</v>
      </c>
    </row>
    <row r="9196" spans="1:10" x14ac:dyDescent="0.3">
      <c r="A9196" s="3">
        <v>7961</v>
      </c>
      <c r="B9196" s="3">
        <v>6038109997</v>
      </c>
      <c r="C9196" s="2" t="s">
        <v>22773</v>
      </c>
      <c r="D9196" s="2" t="s">
        <v>1</v>
      </c>
      <c r="E9196" s="3" t="s">
        <v>2</v>
      </c>
      <c r="F9196" s="3">
        <v>26380</v>
      </c>
      <c r="G9196" s="3" t="str">
        <f t="shared" si="143"/>
        <v xml:space="preserve">부산 </v>
      </c>
      <c r="H9196" s="2" t="s">
        <v>22774</v>
      </c>
      <c r="I9196" s="2" t="s">
        <v>2752</v>
      </c>
      <c r="J9196" s="2">
        <f>-261-2911</f>
        <v>-3172</v>
      </c>
    </row>
    <row r="9197" spans="1:10" x14ac:dyDescent="0.3">
      <c r="A9197" s="3">
        <v>8000</v>
      </c>
      <c r="B9197" s="3">
        <v>6218104082</v>
      </c>
      <c r="C9197" s="2" t="s">
        <v>22876</v>
      </c>
      <c r="D9197" s="2" t="s">
        <v>1</v>
      </c>
      <c r="E9197" s="3" t="s">
        <v>2</v>
      </c>
      <c r="F9197" s="3">
        <v>26410</v>
      </c>
      <c r="G9197" s="3" t="str">
        <f t="shared" si="143"/>
        <v xml:space="preserve">부산 </v>
      </c>
      <c r="H9197" s="2" t="s">
        <v>22878</v>
      </c>
      <c r="I9197" s="2" t="s">
        <v>83</v>
      </c>
      <c r="J9197" s="2" t="s">
        <v>22877</v>
      </c>
    </row>
    <row r="9198" spans="1:10" x14ac:dyDescent="0.3">
      <c r="A9198" s="3">
        <v>8029</v>
      </c>
      <c r="B9198" s="3">
        <v>6058118852</v>
      </c>
      <c r="C9198" s="2" t="s">
        <v>22943</v>
      </c>
      <c r="D9198" s="2" t="s">
        <v>1</v>
      </c>
      <c r="E9198" s="3" t="s">
        <v>2</v>
      </c>
      <c r="F9198" s="3">
        <v>26530</v>
      </c>
      <c r="G9198" s="3" t="str">
        <f t="shared" si="143"/>
        <v xml:space="preserve">부산 </v>
      </c>
      <c r="H9198" s="2" t="s">
        <v>22945</v>
      </c>
      <c r="I9198" s="2" t="s">
        <v>1040</v>
      </c>
      <c r="J9198" s="2" t="s">
        <v>22944</v>
      </c>
    </row>
    <row r="9199" spans="1:10" x14ac:dyDescent="0.3">
      <c r="A9199" s="3">
        <v>8066</v>
      </c>
      <c r="B9199" s="3">
        <v>6060663367</v>
      </c>
      <c r="C9199" s="2" t="s">
        <v>23046</v>
      </c>
      <c r="D9199" s="2" t="s">
        <v>1</v>
      </c>
      <c r="E9199" s="3" t="s">
        <v>2</v>
      </c>
      <c r="F9199" s="3">
        <v>26380</v>
      </c>
      <c r="G9199" s="3" t="str">
        <f t="shared" si="143"/>
        <v xml:space="preserve">부산 </v>
      </c>
      <c r="H9199" s="2" t="s">
        <v>23048</v>
      </c>
      <c r="I9199" s="2" t="s">
        <v>2304</v>
      </c>
      <c r="J9199" s="2" t="s">
        <v>23047</v>
      </c>
    </row>
    <row r="9200" spans="1:10" x14ac:dyDescent="0.3">
      <c r="A9200" s="3">
        <v>8067</v>
      </c>
      <c r="B9200" s="3">
        <v>6068163952</v>
      </c>
      <c r="C9200" s="2" t="s">
        <v>23049</v>
      </c>
      <c r="D9200" s="2" t="s">
        <v>1</v>
      </c>
      <c r="E9200" s="3" t="s">
        <v>2</v>
      </c>
      <c r="F9200" s="3">
        <v>26530</v>
      </c>
      <c r="G9200" s="3" t="str">
        <f t="shared" si="143"/>
        <v xml:space="preserve">부산 </v>
      </c>
      <c r="H9200" s="2" t="s">
        <v>23051</v>
      </c>
      <c r="I9200" s="2" t="s">
        <v>526</v>
      </c>
      <c r="J9200" s="2" t="s">
        <v>23050</v>
      </c>
    </row>
    <row r="9201" spans="1:10" x14ac:dyDescent="0.3">
      <c r="A9201" s="3">
        <v>8098</v>
      </c>
      <c r="B9201" s="3">
        <v>6018120768</v>
      </c>
      <c r="C9201" s="2" t="s">
        <v>23132</v>
      </c>
      <c r="D9201" s="2" t="s">
        <v>1</v>
      </c>
      <c r="E9201" s="3" t="s">
        <v>2</v>
      </c>
      <c r="F9201" s="3">
        <v>26350</v>
      </c>
      <c r="G9201" s="3" t="str">
        <f t="shared" si="143"/>
        <v xml:space="preserve">부산 </v>
      </c>
      <c r="H9201" s="2" t="s">
        <v>1275</v>
      </c>
      <c r="I9201" s="2" t="s">
        <v>206</v>
      </c>
      <c r="J9201" s="2" t="s">
        <v>23133</v>
      </c>
    </row>
    <row r="9202" spans="1:10" x14ac:dyDescent="0.3">
      <c r="A9202" s="3">
        <v>8099</v>
      </c>
      <c r="B9202" s="3">
        <v>6028148361</v>
      </c>
      <c r="C9202" s="2" t="s">
        <v>23134</v>
      </c>
      <c r="D9202" s="2" t="s">
        <v>1</v>
      </c>
      <c r="E9202" s="3" t="s">
        <v>2</v>
      </c>
      <c r="F9202" s="3">
        <v>26110</v>
      </c>
      <c r="G9202" s="3" t="str">
        <f t="shared" si="143"/>
        <v xml:space="preserve">부산 </v>
      </c>
      <c r="H9202" s="2" t="s">
        <v>23136</v>
      </c>
      <c r="I9202" s="2" t="s">
        <v>17</v>
      </c>
      <c r="J9202" s="2" t="s">
        <v>23135</v>
      </c>
    </row>
    <row r="9203" spans="1:10" x14ac:dyDescent="0.3">
      <c r="A9203" s="3">
        <v>8100</v>
      </c>
      <c r="B9203" s="3">
        <v>6038164307</v>
      </c>
      <c r="C9203" s="2" t="s">
        <v>23137</v>
      </c>
      <c r="D9203" s="2" t="s">
        <v>1</v>
      </c>
      <c r="E9203" s="3" t="s">
        <v>2</v>
      </c>
      <c r="F9203" s="3">
        <v>26380</v>
      </c>
      <c r="G9203" s="3" t="str">
        <f t="shared" si="143"/>
        <v xml:space="preserve">부산 </v>
      </c>
      <c r="H9203" s="2" t="s">
        <v>23139</v>
      </c>
      <c r="I9203" s="2" t="s">
        <v>67</v>
      </c>
      <c r="J9203" s="2" t="s">
        <v>23138</v>
      </c>
    </row>
    <row r="9204" spans="1:10" x14ac:dyDescent="0.3">
      <c r="A9204" s="3">
        <v>8101</v>
      </c>
      <c r="B9204" s="3">
        <v>6068157858</v>
      </c>
      <c r="C9204" s="2" t="s">
        <v>23140</v>
      </c>
      <c r="D9204" s="2" t="s">
        <v>1</v>
      </c>
      <c r="E9204" s="3" t="s">
        <v>2</v>
      </c>
      <c r="F9204" s="3">
        <v>26440</v>
      </c>
      <c r="G9204" s="3" t="str">
        <f t="shared" si="143"/>
        <v xml:space="preserve">부산 </v>
      </c>
      <c r="H9204" s="2" t="s">
        <v>23142</v>
      </c>
      <c r="I9204" s="2" t="s">
        <v>63</v>
      </c>
      <c r="J9204" s="2" t="s">
        <v>23141</v>
      </c>
    </row>
    <row r="9205" spans="1:10" x14ac:dyDescent="0.3">
      <c r="A9205" s="3">
        <v>8103</v>
      </c>
      <c r="B9205" s="3">
        <v>6178130524</v>
      </c>
      <c r="C9205" s="2" t="s">
        <v>23146</v>
      </c>
      <c r="D9205" s="2" t="s">
        <v>1</v>
      </c>
      <c r="E9205" s="3" t="s">
        <v>2</v>
      </c>
      <c r="F9205" s="3">
        <v>26350</v>
      </c>
      <c r="G9205" s="3" t="str">
        <f t="shared" si="143"/>
        <v xml:space="preserve">부산 </v>
      </c>
      <c r="H9205" s="2" t="s">
        <v>23148</v>
      </c>
      <c r="I9205" s="2" t="s">
        <v>3285</v>
      </c>
      <c r="J9205" s="2" t="s">
        <v>23147</v>
      </c>
    </row>
    <row r="9206" spans="1:10" x14ac:dyDescent="0.3">
      <c r="A9206" s="3">
        <v>8104</v>
      </c>
      <c r="B9206" s="3">
        <v>6218157202</v>
      </c>
      <c r="C9206" s="2" t="s">
        <v>23149</v>
      </c>
      <c r="D9206" s="2" t="s">
        <v>1</v>
      </c>
      <c r="E9206" s="3" t="s">
        <v>2</v>
      </c>
      <c r="F9206" s="3">
        <v>26710</v>
      </c>
      <c r="G9206" s="3" t="str">
        <f t="shared" si="143"/>
        <v xml:space="preserve">부산 </v>
      </c>
      <c r="H9206" s="2" t="s">
        <v>23151</v>
      </c>
      <c r="I9206" s="2" t="s">
        <v>260</v>
      </c>
      <c r="J9206" s="2" t="s">
        <v>23150</v>
      </c>
    </row>
    <row r="9207" spans="1:10" x14ac:dyDescent="0.3">
      <c r="A9207" s="3">
        <v>8128</v>
      </c>
      <c r="B9207" s="3">
        <v>6038155507</v>
      </c>
      <c r="C9207" s="2" t="s">
        <v>23214</v>
      </c>
      <c r="D9207" s="2" t="s">
        <v>1</v>
      </c>
      <c r="E9207" s="3" t="s">
        <v>2</v>
      </c>
      <c r="F9207" s="3">
        <v>26440</v>
      </c>
      <c r="G9207" s="3" t="str">
        <f t="shared" si="143"/>
        <v xml:space="preserve">부산 </v>
      </c>
      <c r="H9207" s="2" t="s">
        <v>23216</v>
      </c>
      <c r="I9207" s="2" t="s">
        <v>260</v>
      </c>
      <c r="J9207" s="2" t="s">
        <v>23215</v>
      </c>
    </row>
    <row r="9208" spans="1:10" x14ac:dyDescent="0.3">
      <c r="A9208" s="3">
        <v>8129</v>
      </c>
      <c r="B9208" s="3">
        <v>6038171905</v>
      </c>
      <c r="C9208" s="2" t="s">
        <v>23217</v>
      </c>
      <c r="D9208" s="2" t="s">
        <v>1</v>
      </c>
      <c r="E9208" s="3" t="s">
        <v>2</v>
      </c>
      <c r="F9208" s="3">
        <v>26380</v>
      </c>
      <c r="G9208" s="3" t="str">
        <f t="shared" si="143"/>
        <v xml:space="preserve">부산 </v>
      </c>
      <c r="H9208" s="2" t="s">
        <v>23219</v>
      </c>
      <c r="I9208" s="2" t="s">
        <v>162</v>
      </c>
      <c r="J9208" s="2" t="s">
        <v>23218</v>
      </c>
    </row>
    <row r="9209" spans="1:10" x14ac:dyDescent="0.3">
      <c r="A9209" s="3">
        <v>8131</v>
      </c>
      <c r="B9209" s="3">
        <v>6068128353</v>
      </c>
      <c r="C9209" s="2" t="s">
        <v>23223</v>
      </c>
      <c r="D9209" s="2" t="s">
        <v>1</v>
      </c>
      <c r="E9209" s="3" t="s">
        <v>2</v>
      </c>
      <c r="F9209" s="3">
        <v>26440</v>
      </c>
      <c r="G9209" s="3" t="str">
        <f t="shared" si="143"/>
        <v xml:space="preserve">부산 </v>
      </c>
      <c r="H9209" s="2" t="s">
        <v>23225</v>
      </c>
      <c r="I9209" s="2" t="s">
        <v>2862</v>
      </c>
      <c r="J9209" s="2" t="s">
        <v>23224</v>
      </c>
    </row>
    <row r="9210" spans="1:10" x14ac:dyDescent="0.3">
      <c r="A9210" s="3">
        <v>8132</v>
      </c>
      <c r="B9210" s="3">
        <v>6068170448</v>
      </c>
      <c r="C9210" s="2" t="s">
        <v>23226</v>
      </c>
      <c r="D9210" s="2" t="s">
        <v>1</v>
      </c>
      <c r="E9210" s="3" t="s">
        <v>2</v>
      </c>
      <c r="F9210" s="3">
        <v>26440</v>
      </c>
      <c r="G9210" s="3" t="str">
        <f t="shared" si="143"/>
        <v xml:space="preserve">부산 </v>
      </c>
      <c r="H9210" s="2" t="s">
        <v>23228</v>
      </c>
      <c r="I9210" s="2" t="s">
        <v>260</v>
      </c>
      <c r="J9210" s="2" t="s">
        <v>23227</v>
      </c>
    </row>
    <row r="9211" spans="1:10" x14ac:dyDescent="0.3">
      <c r="A9211" s="3">
        <v>8167</v>
      </c>
      <c r="B9211" s="3">
        <v>6178135378</v>
      </c>
      <c r="C9211" s="2" t="s">
        <v>23322</v>
      </c>
      <c r="D9211" s="2" t="s">
        <v>1</v>
      </c>
      <c r="E9211" s="3" t="s">
        <v>2</v>
      </c>
      <c r="F9211" s="3">
        <v>26410</v>
      </c>
      <c r="G9211" s="3" t="str">
        <f t="shared" si="143"/>
        <v xml:space="preserve">부산 </v>
      </c>
      <c r="H9211" s="2" t="s">
        <v>23324</v>
      </c>
      <c r="I9211" s="2" t="s">
        <v>875</v>
      </c>
      <c r="J9211" s="2" t="s">
        <v>23323</v>
      </c>
    </row>
    <row r="9212" spans="1:10" x14ac:dyDescent="0.3">
      <c r="A9212" s="3">
        <v>8194</v>
      </c>
      <c r="B9212" s="3">
        <v>6028136996</v>
      </c>
      <c r="C9212" s="2" t="s">
        <v>23395</v>
      </c>
      <c r="D9212" s="2" t="s">
        <v>239</v>
      </c>
      <c r="E9212" s="3" t="s">
        <v>240</v>
      </c>
      <c r="F9212" s="3">
        <v>26710</v>
      </c>
      <c r="G9212" s="3" t="str">
        <f t="shared" si="143"/>
        <v xml:space="preserve">부산 </v>
      </c>
      <c r="H9212" s="2" t="s">
        <v>23397</v>
      </c>
      <c r="I9212" s="2" t="s">
        <v>260</v>
      </c>
      <c r="J9212" s="2" t="s">
        <v>23396</v>
      </c>
    </row>
    <row r="9213" spans="1:10" x14ac:dyDescent="0.3">
      <c r="A9213" s="3">
        <v>8195</v>
      </c>
      <c r="B9213" s="3">
        <v>6038109681</v>
      </c>
      <c r="C9213" s="2" t="s">
        <v>23398</v>
      </c>
      <c r="D9213" s="2" t="s">
        <v>1</v>
      </c>
      <c r="E9213" s="3" t="s">
        <v>2</v>
      </c>
      <c r="F9213" s="3">
        <v>26380</v>
      </c>
      <c r="G9213" s="3" t="str">
        <f t="shared" si="143"/>
        <v xml:space="preserve">부산 </v>
      </c>
      <c r="H9213" s="2" t="s">
        <v>23400</v>
      </c>
      <c r="I9213" s="2" t="s">
        <v>63</v>
      </c>
      <c r="J9213" s="2" t="s">
        <v>23399</v>
      </c>
    </row>
    <row r="9214" spans="1:10" x14ac:dyDescent="0.3">
      <c r="A9214" s="3">
        <v>8196</v>
      </c>
      <c r="B9214" s="3">
        <v>6058143706</v>
      </c>
      <c r="C9214" s="2" t="s">
        <v>23401</v>
      </c>
      <c r="D9214" s="2" t="s">
        <v>1</v>
      </c>
      <c r="E9214" s="3" t="s">
        <v>2</v>
      </c>
      <c r="F9214" s="3">
        <v>26350</v>
      </c>
      <c r="G9214" s="3" t="str">
        <f t="shared" si="143"/>
        <v xml:space="preserve">부산 </v>
      </c>
      <c r="H9214" s="2" t="s">
        <v>2414</v>
      </c>
      <c r="I9214" s="2" t="s">
        <v>13</v>
      </c>
      <c r="J9214" s="2" t="s">
        <v>23402</v>
      </c>
    </row>
    <row r="9215" spans="1:10" x14ac:dyDescent="0.3">
      <c r="A9215" s="3">
        <v>8224</v>
      </c>
      <c r="B9215" s="3">
        <v>6018118506</v>
      </c>
      <c r="C9215" s="2" t="s">
        <v>23481</v>
      </c>
      <c r="D9215" s="2" t="s">
        <v>244</v>
      </c>
      <c r="E9215" s="3" t="s">
        <v>245</v>
      </c>
      <c r="F9215" s="3">
        <v>26350</v>
      </c>
      <c r="G9215" s="3" t="str">
        <f t="shared" si="143"/>
        <v xml:space="preserve">부산 </v>
      </c>
      <c r="H9215" s="2" t="s">
        <v>23483</v>
      </c>
      <c r="I9215" s="2" t="s">
        <v>13</v>
      </c>
      <c r="J9215" s="2" t="s">
        <v>23482</v>
      </c>
    </row>
    <row r="9216" spans="1:10" x14ac:dyDescent="0.3">
      <c r="A9216" s="3">
        <v>8226</v>
      </c>
      <c r="B9216" s="3">
        <v>6038173602</v>
      </c>
      <c r="C9216" s="2" t="s">
        <v>23487</v>
      </c>
      <c r="D9216" s="2" t="s">
        <v>1</v>
      </c>
      <c r="E9216" s="3" t="s">
        <v>2</v>
      </c>
      <c r="F9216" s="3">
        <v>26380</v>
      </c>
      <c r="G9216" s="3" t="str">
        <f t="shared" si="143"/>
        <v xml:space="preserve">부산 </v>
      </c>
      <c r="H9216" s="2" t="s">
        <v>23489</v>
      </c>
      <c r="I9216" s="2" t="s">
        <v>843</v>
      </c>
      <c r="J9216" s="2" t="s">
        <v>23488</v>
      </c>
    </row>
    <row r="9217" spans="1:10" x14ac:dyDescent="0.3">
      <c r="A9217" s="3">
        <v>8261</v>
      </c>
      <c r="B9217" s="3">
        <v>6038105967</v>
      </c>
      <c r="C9217" s="2" t="s">
        <v>23580</v>
      </c>
      <c r="D9217" s="2" t="s">
        <v>353</v>
      </c>
      <c r="E9217" s="3" t="s">
        <v>354</v>
      </c>
      <c r="F9217" s="3">
        <v>26440</v>
      </c>
      <c r="G9217" s="3" t="str">
        <f t="shared" si="143"/>
        <v xml:space="preserve">부산 </v>
      </c>
      <c r="H9217" s="2" t="s">
        <v>23582</v>
      </c>
      <c r="I9217" s="2" t="s">
        <v>530</v>
      </c>
      <c r="J9217" s="2" t="s">
        <v>23581</v>
      </c>
    </row>
    <row r="9218" spans="1:10" x14ac:dyDescent="0.3">
      <c r="A9218" s="3">
        <v>8262</v>
      </c>
      <c r="B9218" s="3">
        <v>6068180932</v>
      </c>
      <c r="C9218" s="2" t="s">
        <v>23583</v>
      </c>
      <c r="D9218" s="2" t="s">
        <v>1</v>
      </c>
      <c r="E9218" s="3" t="s">
        <v>2</v>
      </c>
      <c r="F9218" s="3">
        <v>26440</v>
      </c>
      <c r="G9218" s="3" t="str">
        <f t="shared" si="143"/>
        <v xml:space="preserve">부산 </v>
      </c>
      <c r="H9218" s="2" t="s">
        <v>23585</v>
      </c>
      <c r="I9218" s="2" t="s">
        <v>260</v>
      </c>
      <c r="J9218" s="2" t="s">
        <v>23584</v>
      </c>
    </row>
    <row r="9219" spans="1:10" x14ac:dyDescent="0.3">
      <c r="A9219" s="3">
        <v>8263</v>
      </c>
      <c r="B9219" s="3">
        <v>6078142095</v>
      </c>
      <c r="C9219" s="2" t="s">
        <v>23586</v>
      </c>
      <c r="D9219" s="2" t="s">
        <v>1</v>
      </c>
      <c r="E9219" s="3" t="s">
        <v>2</v>
      </c>
      <c r="F9219" s="3">
        <v>26260</v>
      </c>
      <c r="G9219" s="3" t="str">
        <f t="shared" ref="G9219:G9282" si="144">LEFT(H9219,3)</f>
        <v xml:space="preserve">부산 </v>
      </c>
      <c r="H9219" s="2" t="s">
        <v>12876</v>
      </c>
      <c r="I9219" s="2" t="s">
        <v>51</v>
      </c>
      <c r="J9219" s="2" t="s">
        <v>23587</v>
      </c>
    </row>
    <row r="9220" spans="1:10" x14ac:dyDescent="0.3">
      <c r="A9220" s="3">
        <v>8338</v>
      </c>
      <c r="B9220" s="3">
        <v>6018126383</v>
      </c>
      <c r="C9220" s="2" t="s">
        <v>23787</v>
      </c>
      <c r="D9220" s="2" t="s">
        <v>1</v>
      </c>
      <c r="E9220" s="3" t="s">
        <v>2</v>
      </c>
      <c r="F9220" s="3">
        <v>26110</v>
      </c>
      <c r="G9220" s="3" t="str">
        <f t="shared" si="144"/>
        <v xml:space="preserve">부산 </v>
      </c>
      <c r="H9220" s="2" t="s">
        <v>23789</v>
      </c>
      <c r="I9220" s="2" t="s">
        <v>5</v>
      </c>
      <c r="J9220" s="2" t="s">
        <v>23788</v>
      </c>
    </row>
    <row r="9221" spans="1:10" x14ac:dyDescent="0.3">
      <c r="A9221" s="3">
        <v>8340</v>
      </c>
      <c r="B9221" s="3">
        <v>6058139750</v>
      </c>
      <c r="C9221" s="2" t="s">
        <v>23793</v>
      </c>
      <c r="D9221" s="2" t="s">
        <v>1</v>
      </c>
      <c r="E9221" s="3" t="s">
        <v>2</v>
      </c>
      <c r="F9221" s="3">
        <v>26500</v>
      </c>
      <c r="G9221" s="3" t="str">
        <f t="shared" si="144"/>
        <v xml:space="preserve">부산 </v>
      </c>
      <c r="H9221" s="2" t="s">
        <v>23795</v>
      </c>
      <c r="I9221" s="2" t="s">
        <v>451</v>
      </c>
      <c r="J9221" s="2" t="s">
        <v>23794</v>
      </c>
    </row>
    <row r="9222" spans="1:10" x14ac:dyDescent="0.3">
      <c r="A9222" s="3">
        <v>8341</v>
      </c>
      <c r="B9222" s="3">
        <v>6058149132</v>
      </c>
      <c r="C9222" s="2" t="s">
        <v>23796</v>
      </c>
      <c r="D9222" s="2" t="s">
        <v>1</v>
      </c>
      <c r="E9222" s="3" t="s">
        <v>2</v>
      </c>
      <c r="F9222" s="3">
        <v>26470</v>
      </c>
      <c r="G9222" s="3" t="str">
        <f t="shared" si="144"/>
        <v xml:space="preserve">부산 </v>
      </c>
      <c r="H9222" s="2" t="s">
        <v>23798</v>
      </c>
      <c r="I9222" s="2" t="s">
        <v>643</v>
      </c>
      <c r="J9222" s="2" t="s">
        <v>23797</v>
      </c>
    </row>
    <row r="9223" spans="1:10" x14ac:dyDescent="0.3">
      <c r="A9223" s="3">
        <v>8342</v>
      </c>
      <c r="B9223" s="3">
        <v>6068631421</v>
      </c>
      <c r="C9223" s="2" t="s">
        <v>23799</v>
      </c>
      <c r="D9223" s="2" t="s">
        <v>1</v>
      </c>
      <c r="E9223" s="3" t="s">
        <v>2</v>
      </c>
      <c r="F9223" s="3">
        <v>26440</v>
      </c>
      <c r="G9223" s="3" t="str">
        <f t="shared" si="144"/>
        <v xml:space="preserve">부산 </v>
      </c>
      <c r="H9223" s="2" t="s">
        <v>23801</v>
      </c>
      <c r="I9223" s="2" t="s">
        <v>1234</v>
      </c>
      <c r="J9223" s="2" t="s">
        <v>23800</v>
      </c>
    </row>
    <row r="9224" spans="1:10" x14ac:dyDescent="0.3">
      <c r="A9224" s="3">
        <v>8345</v>
      </c>
      <c r="B9224" s="3">
        <v>6218179318</v>
      </c>
      <c r="C9224" s="2" t="s">
        <v>23808</v>
      </c>
      <c r="D9224" s="2" t="s">
        <v>1</v>
      </c>
      <c r="E9224" s="3" t="s">
        <v>2</v>
      </c>
      <c r="F9224" s="3">
        <v>26440</v>
      </c>
      <c r="G9224" s="3" t="str">
        <f t="shared" si="144"/>
        <v xml:space="preserve">부산 </v>
      </c>
      <c r="H9224" s="2" t="s">
        <v>23810</v>
      </c>
      <c r="I9224" s="2" t="s">
        <v>1508</v>
      </c>
      <c r="J9224" s="2" t="s">
        <v>23809</v>
      </c>
    </row>
    <row r="9225" spans="1:10" x14ac:dyDescent="0.3">
      <c r="A9225" s="3">
        <v>8374</v>
      </c>
      <c r="B9225" s="3">
        <v>6068111468</v>
      </c>
      <c r="C9225" s="2" t="s">
        <v>23884</v>
      </c>
      <c r="D9225" s="2" t="s">
        <v>1</v>
      </c>
      <c r="E9225" s="3" t="s">
        <v>2</v>
      </c>
      <c r="F9225" s="3">
        <v>26530</v>
      </c>
      <c r="G9225" s="3" t="str">
        <f t="shared" si="144"/>
        <v xml:space="preserve">부산 </v>
      </c>
      <c r="H9225" s="2" t="s">
        <v>23886</v>
      </c>
      <c r="I9225" s="2" t="s">
        <v>229</v>
      </c>
      <c r="J9225" s="2" t="s">
        <v>23885</v>
      </c>
    </row>
    <row r="9226" spans="1:10" x14ac:dyDescent="0.3">
      <c r="A9226" s="3">
        <v>8429</v>
      </c>
      <c r="B9226" s="3">
        <v>6068103522</v>
      </c>
      <c r="C9226" s="2" t="s">
        <v>24026</v>
      </c>
      <c r="D9226" s="2" t="s">
        <v>1</v>
      </c>
      <c r="E9226" s="3" t="s">
        <v>2</v>
      </c>
      <c r="F9226" s="3">
        <v>26530</v>
      </c>
      <c r="G9226" s="3" t="str">
        <f t="shared" si="144"/>
        <v xml:space="preserve">부산 </v>
      </c>
      <c r="H9226" s="2" t="s">
        <v>24028</v>
      </c>
      <c r="I9226" s="2" t="s">
        <v>478</v>
      </c>
      <c r="J9226" s="2" t="s">
        <v>24027</v>
      </c>
    </row>
    <row r="9227" spans="1:10" x14ac:dyDescent="0.3">
      <c r="A9227" s="3">
        <v>8430</v>
      </c>
      <c r="B9227" s="3">
        <v>6078142872</v>
      </c>
      <c r="C9227" s="2" t="s">
        <v>24029</v>
      </c>
      <c r="D9227" s="2" t="s">
        <v>1</v>
      </c>
      <c r="E9227" s="3" t="s">
        <v>2</v>
      </c>
      <c r="F9227" s="3">
        <v>26260</v>
      </c>
      <c r="G9227" s="3" t="str">
        <f t="shared" si="144"/>
        <v xml:space="preserve">부산 </v>
      </c>
      <c r="H9227" s="2" t="s">
        <v>24031</v>
      </c>
      <c r="I9227" s="2" t="s">
        <v>804</v>
      </c>
      <c r="J9227" s="2" t="s">
        <v>24030</v>
      </c>
    </row>
    <row r="9228" spans="1:10" x14ac:dyDescent="0.3">
      <c r="A9228" s="3">
        <v>8458</v>
      </c>
      <c r="B9228" s="3">
        <v>6028124281</v>
      </c>
      <c r="C9228" s="2" t="s">
        <v>24105</v>
      </c>
      <c r="D9228" s="2" t="s">
        <v>1</v>
      </c>
      <c r="E9228" s="3" t="s">
        <v>2</v>
      </c>
      <c r="F9228" s="3">
        <v>26380</v>
      </c>
      <c r="G9228" s="3" t="str">
        <f t="shared" si="144"/>
        <v xml:space="preserve">부산 </v>
      </c>
      <c r="H9228" s="2" t="s">
        <v>24107</v>
      </c>
      <c r="I9228" s="2" t="s">
        <v>229</v>
      </c>
      <c r="J9228" s="2" t="s">
        <v>24106</v>
      </c>
    </row>
    <row r="9229" spans="1:10" x14ac:dyDescent="0.3">
      <c r="A9229" s="3">
        <v>8460</v>
      </c>
      <c r="B9229" s="3">
        <v>6051851444</v>
      </c>
      <c r="C9229" s="2" t="s">
        <v>24111</v>
      </c>
      <c r="D9229" s="2" t="s">
        <v>1</v>
      </c>
      <c r="E9229" s="3" t="s">
        <v>2</v>
      </c>
      <c r="F9229" s="3">
        <v>26470</v>
      </c>
      <c r="G9229" s="3" t="str">
        <f t="shared" si="144"/>
        <v xml:space="preserve">부산 </v>
      </c>
      <c r="H9229" s="2" t="s">
        <v>24113</v>
      </c>
      <c r="I9229" s="2" t="s">
        <v>2149</v>
      </c>
      <c r="J9229" s="2" t="s">
        <v>24112</v>
      </c>
    </row>
    <row r="9230" spans="1:10" x14ac:dyDescent="0.3">
      <c r="A9230" s="3">
        <v>8461</v>
      </c>
      <c r="B9230" s="3">
        <v>6068162894</v>
      </c>
      <c r="C9230" s="2" t="s">
        <v>24114</v>
      </c>
      <c r="D9230" s="2" t="s">
        <v>1</v>
      </c>
      <c r="E9230" s="3" t="s">
        <v>2</v>
      </c>
      <c r="F9230" s="3">
        <v>26530</v>
      </c>
      <c r="G9230" s="3" t="str">
        <f t="shared" si="144"/>
        <v xml:space="preserve">부산 </v>
      </c>
      <c r="H9230" s="2" t="s">
        <v>24116</v>
      </c>
      <c r="I9230" s="2" t="s">
        <v>737</v>
      </c>
      <c r="J9230" s="2" t="s">
        <v>24115</v>
      </c>
    </row>
    <row r="9231" spans="1:10" x14ac:dyDescent="0.3">
      <c r="A9231" s="3">
        <v>8463</v>
      </c>
      <c r="B9231" s="3">
        <v>6208117361</v>
      </c>
      <c r="C9231" s="2" t="s">
        <v>24120</v>
      </c>
      <c r="D9231" s="2" t="s">
        <v>1</v>
      </c>
      <c r="E9231" s="3" t="s">
        <v>2</v>
      </c>
      <c r="F9231" s="3">
        <v>26440</v>
      </c>
      <c r="G9231" s="3" t="str">
        <f t="shared" si="144"/>
        <v xml:space="preserve">부산 </v>
      </c>
      <c r="H9231" s="2" t="s">
        <v>24122</v>
      </c>
      <c r="I9231" s="2" t="s">
        <v>2277</v>
      </c>
      <c r="J9231" s="2" t="s">
        <v>24121</v>
      </c>
    </row>
    <row r="9232" spans="1:10" x14ac:dyDescent="0.3">
      <c r="A9232" s="3">
        <v>8499</v>
      </c>
      <c r="B9232" s="3">
        <v>6218151907</v>
      </c>
      <c r="C9232" s="2" t="s">
        <v>24218</v>
      </c>
      <c r="D9232" s="2" t="s">
        <v>1</v>
      </c>
      <c r="E9232" s="3" t="s">
        <v>2</v>
      </c>
      <c r="F9232" s="3">
        <v>26380</v>
      </c>
      <c r="G9232" s="3" t="str">
        <f t="shared" si="144"/>
        <v xml:space="preserve">부산 </v>
      </c>
      <c r="H9232" s="2" t="s">
        <v>24220</v>
      </c>
      <c r="I9232" s="2" t="s">
        <v>17</v>
      </c>
      <c r="J9232" s="2" t="s">
        <v>24219</v>
      </c>
    </row>
    <row r="9233" spans="1:10" x14ac:dyDescent="0.3">
      <c r="A9233" s="3">
        <v>8536</v>
      </c>
      <c r="B9233" s="3">
        <v>6038142263</v>
      </c>
      <c r="C9233" s="2" t="s">
        <v>24321</v>
      </c>
      <c r="D9233" s="2" t="s">
        <v>1</v>
      </c>
      <c r="E9233" s="3" t="s">
        <v>2</v>
      </c>
      <c r="F9233" s="3">
        <v>26380</v>
      </c>
      <c r="G9233" s="3" t="str">
        <f t="shared" si="144"/>
        <v xml:space="preserve">부산 </v>
      </c>
      <c r="H9233" s="2" t="s">
        <v>24323</v>
      </c>
      <c r="I9233" s="2" t="s">
        <v>526</v>
      </c>
      <c r="J9233" s="2" t="s">
        <v>24322</v>
      </c>
    </row>
    <row r="9234" spans="1:10" x14ac:dyDescent="0.3">
      <c r="A9234" s="3">
        <v>8537</v>
      </c>
      <c r="B9234" s="3">
        <v>6058108408</v>
      </c>
      <c r="C9234" s="2" t="s">
        <v>24324</v>
      </c>
      <c r="D9234" s="2" t="s">
        <v>1</v>
      </c>
      <c r="E9234" s="3" t="s">
        <v>2</v>
      </c>
      <c r="F9234" s="3">
        <v>26530</v>
      </c>
      <c r="G9234" s="3" t="str">
        <f t="shared" si="144"/>
        <v xml:space="preserve">부산 </v>
      </c>
      <c r="H9234" s="2" t="s">
        <v>24325</v>
      </c>
      <c r="I9234" s="2" t="s">
        <v>67</v>
      </c>
      <c r="J9234" s="2">
        <f>-313-2201</f>
        <v>-2514</v>
      </c>
    </row>
    <row r="9235" spans="1:10" x14ac:dyDescent="0.3">
      <c r="A9235" s="3">
        <v>8538</v>
      </c>
      <c r="B9235" s="3">
        <v>6068613215</v>
      </c>
      <c r="C9235" s="2" t="s">
        <v>24326</v>
      </c>
      <c r="D9235" s="2" t="s">
        <v>1</v>
      </c>
      <c r="E9235" s="3" t="s">
        <v>2</v>
      </c>
      <c r="F9235" s="3">
        <v>26530</v>
      </c>
      <c r="G9235" s="3" t="str">
        <f t="shared" si="144"/>
        <v xml:space="preserve">부산 </v>
      </c>
      <c r="H9235" s="2" t="s">
        <v>24328</v>
      </c>
      <c r="I9235" s="2" t="s">
        <v>1954</v>
      </c>
      <c r="J9235" s="2" t="s">
        <v>24327</v>
      </c>
    </row>
    <row r="9236" spans="1:10" x14ac:dyDescent="0.3">
      <c r="A9236" s="3">
        <v>8599</v>
      </c>
      <c r="B9236" s="3">
        <v>6028121362</v>
      </c>
      <c r="C9236" s="2" t="s">
        <v>24491</v>
      </c>
      <c r="D9236" s="2" t="s">
        <v>1</v>
      </c>
      <c r="E9236" s="3" t="s">
        <v>2</v>
      </c>
      <c r="F9236" s="3">
        <v>26200</v>
      </c>
      <c r="G9236" s="3" t="str">
        <f t="shared" si="144"/>
        <v xml:space="preserve">부산 </v>
      </c>
      <c r="H9236" s="2" t="s">
        <v>24493</v>
      </c>
      <c r="I9236" s="2" t="s">
        <v>6055</v>
      </c>
      <c r="J9236" s="2" t="s">
        <v>24492</v>
      </c>
    </row>
    <row r="9237" spans="1:10" x14ac:dyDescent="0.3">
      <c r="A9237" s="3">
        <v>8600</v>
      </c>
      <c r="B9237" s="3">
        <v>6038107233</v>
      </c>
      <c r="C9237" s="2" t="s">
        <v>5041</v>
      </c>
      <c r="D9237" s="2" t="s">
        <v>325</v>
      </c>
      <c r="E9237" s="3" t="s">
        <v>326</v>
      </c>
      <c r="F9237" s="3">
        <v>26440</v>
      </c>
      <c r="G9237" s="3" t="str">
        <f t="shared" si="144"/>
        <v xml:space="preserve">부산 </v>
      </c>
      <c r="H9237" s="2" t="s">
        <v>24495</v>
      </c>
      <c r="I9237" s="2" t="s">
        <v>229</v>
      </c>
      <c r="J9237" s="2" t="s">
        <v>24494</v>
      </c>
    </row>
    <row r="9238" spans="1:10" x14ac:dyDescent="0.3">
      <c r="A9238" s="3">
        <v>8613</v>
      </c>
      <c r="B9238" s="3">
        <v>1308610064</v>
      </c>
      <c r="C9238" s="2" t="s">
        <v>24531</v>
      </c>
      <c r="D9238" s="2" t="s">
        <v>1</v>
      </c>
      <c r="E9238" s="3" t="s">
        <v>2</v>
      </c>
      <c r="F9238" s="3">
        <v>26350</v>
      </c>
      <c r="G9238" s="3" t="str">
        <f t="shared" si="144"/>
        <v xml:space="preserve">부산 </v>
      </c>
      <c r="H9238" s="2" t="s">
        <v>24533</v>
      </c>
      <c r="I9238" s="2" t="s">
        <v>39</v>
      </c>
      <c r="J9238" s="2" t="s">
        <v>24532</v>
      </c>
    </row>
    <row r="9239" spans="1:10" x14ac:dyDescent="0.3">
      <c r="A9239" s="3">
        <v>8641</v>
      </c>
      <c r="B9239" s="3">
        <v>6068115519</v>
      </c>
      <c r="C9239" s="2" t="s">
        <v>24610</v>
      </c>
      <c r="D9239" s="2" t="s">
        <v>1</v>
      </c>
      <c r="E9239" s="3" t="s">
        <v>2</v>
      </c>
      <c r="F9239" s="3">
        <v>26530</v>
      </c>
      <c r="G9239" s="3" t="str">
        <f t="shared" si="144"/>
        <v xml:space="preserve">부산 </v>
      </c>
      <c r="H9239" s="2" t="s">
        <v>24612</v>
      </c>
      <c r="I9239" s="2" t="s">
        <v>393</v>
      </c>
      <c r="J9239" s="2" t="s">
        <v>24611</v>
      </c>
    </row>
    <row r="9240" spans="1:10" x14ac:dyDescent="0.3">
      <c r="A9240" s="3">
        <v>8642</v>
      </c>
      <c r="B9240" s="3">
        <v>6068121200</v>
      </c>
      <c r="C9240" s="2" t="s">
        <v>24613</v>
      </c>
      <c r="D9240" s="2" t="s">
        <v>848</v>
      </c>
      <c r="E9240" s="3" t="s">
        <v>354</v>
      </c>
      <c r="F9240" s="3">
        <v>26530</v>
      </c>
      <c r="G9240" s="3" t="str">
        <f t="shared" si="144"/>
        <v xml:space="preserve">부산 </v>
      </c>
      <c r="H9240" s="2" t="s">
        <v>24615</v>
      </c>
      <c r="I9240" s="2" t="s">
        <v>210</v>
      </c>
      <c r="J9240" s="2" t="s">
        <v>24614</v>
      </c>
    </row>
    <row r="9241" spans="1:10" x14ac:dyDescent="0.3">
      <c r="A9241" s="3">
        <v>8677</v>
      </c>
      <c r="B9241" s="3">
        <v>6018119465</v>
      </c>
      <c r="C9241" s="2" t="s">
        <v>24712</v>
      </c>
      <c r="D9241" s="2" t="s">
        <v>1</v>
      </c>
      <c r="E9241" s="3" t="s">
        <v>2</v>
      </c>
      <c r="F9241" s="3">
        <v>26380</v>
      </c>
      <c r="G9241" s="3" t="str">
        <f t="shared" si="144"/>
        <v xml:space="preserve">부산 </v>
      </c>
      <c r="H9241" s="2" t="s">
        <v>24714</v>
      </c>
      <c r="I9241" s="2" t="s">
        <v>12418</v>
      </c>
      <c r="J9241" s="2" t="s">
        <v>24713</v>
      </c>
    </row>
    <row r="9242" spans="1:10" x14ac:dyDescent="0.3">
      <c r="A9242" s="3">
        <v>8678</v>
      </c>
      <c r="B9242" s="3">
        <v>6038121138</v>
      </c>
      <c r="C9242" s="2" t="s">
        <v>24715</v>
      </c>
      <c r="D9242" s="2" t="s">
        <v>1</v>
      </c>
      <c r="E9242" s="3" t="s">
        <v>2</v>
      </c>
      <c r="F9242" s="3">
        <v>26530</v>
      </c>
      <c r="G9242" s="3" t="str">
        <f t="shared" si="144"/>
        <v xml:space="preserve">부산 </v>
      </c>
      <c r="H9242" s="2" t="s">
        <v>24717</v>
      </c>
      <c r="I9242" s="2" t="s">
        <v>3387</v>
      </c>
      <c r="J9242" s="2" t="s">
        <v>24716</v>
      </c>
    </row>
    <row r="9243" spans="1:10" x14ac:dyDescent="0.3">
      <c r="A9243" s="3">
        <v>8679</v>
      </c>
      <c r="B9243" s="3">
        <v>6068173241</v>
      </c>
      <c r="C9243" s="2" t="s">
        <v>24718</v>
      </c>
      <c r="D9243" s="2" t="s">
        <v>1</v>
      </c>
      <c r="E9243" s="3" t="s">
        <v>2</v>
      </c>
      <c r="F9243" s="3">
        <v>26440</v>
      </c>
      <c r="G9243" s="3" t="str">
        <f t="shared" si="144"/>
        <v xml:space="preserve">부산 </v>
      </c>
      <c r="H9243" s="2" t="s">
        <v>24720</v>
      </c>
      <c r="I9243" s="2" t="s">
        <v>2460</v>
      </c>
      <c r="J9243" s="2" t="s">
        <v>24719</v>
      </c>
    </row>
    <row r="9244" spans="1:10" x14ac:dyDescent="0.3">
      <c r="A9244" s="3">
        <v>8682</v>
      </c>
      <c r="B9244" s="3">
        <v>6178137172</v>
      </c>
      <c r="C9244" s="2" t="s">
        <v>24727</v>
      </c>
      <c r="D9244" s="2" t="s">
        <v>1</v>
      </c>
      <c r="E9244" s="3" t="s">
        <v>2</v>
      </c>
      <c r="F9244" s="3">
        <v>26290</v>
      </c>
      <c r="G9244" s="3" t="str">
        <f t="shared" si="144"/>
        <v xml:space="preserve">부산 </v>
      </c>
      <c r="H9244" s="2" t="s">
        <v>24729</v>
      </c>
      <c r="I9244" s="2" t="s">
        <v>2176</v>
      </c>
      <c r="J9244" s="2" t="s">
        <v>24728</v>
      </c>
    </row>
    <row r="9245" spans="1:10" x14ac:dyDescent="0.3">
      <c r="A9245" s="3">
        <v>8715</v>
      </c>
      <c r="B9245" s="3">
        <v>6038120274</v>
      </c>
      <c r="C9245" s="2" t="s">
        <v>24817</v>
      </c>
      <c r="D9245" s="2" t="s">
        <v>1</v>
      </c>
      <c r="E9245" s="3" t="s">
        <v>2</v>
      </c>
      <c r="F9245" s="3">
        <v>26380</v>
      </c>
      <c r="G9245" s="3" t="str">
        <f t="shared" si="144"/>
        <v xml:space="preserve">부산 </v>
      </c>
      <c r="H9245" s="2" t="s">
        <v>24819</v>
      </c>
      <c r="I9245" s="2" t="s">
        <v>1480</v>
      </c>
      <c r="J9245" s="2" t="s">
        <v>24818</v>
      </c>
    </row>
    <row r="9246" spans="1:10" x14ac:dyDescent="0.3">
      <c r="A9246" s="3">
        <v>8791</v>
      </c>
      <c r="B9246" s="3">
        <v>6068126923</v>
      </c>
      <c r="C9246" s="2" t="s">
        <v>25027</v>
      </c>
      <c r="D9246" s="2" t="s">
        <v>1</v>
      </c>
      <c r="E9246" s="3" t="s">
        <v>2</v>
      </c>
      <c r="F9246" s="3">
        <v>26440</v>
      </c>
      <c r="G9246" s="3" t="str">
        <f t="shared" si="144"/>
        <v xml:space="preserve">부산 </v>
      </c>
      <c r="H9246" s="2" t="s">
        <v>25029</v>
      </c>
      <c r="I9246" s="2" t="s">
        <v>413</v>
      </c>
      <c r="J9246" s="2" t="s">
        <v>25028</v>
      </c>
    </row>
    <row r="9247" spans="1:10" x14ac:dyDescent="0.3">
      <c r="A9247" s="3">
        <v>8821</v>
      </c>
      <c r="B9247" s="3">
        <v>6048127606</v>
      </c>
      <c r="C9247" s="2" t="s">
        <v>25109</v>
      </c>
      <c r="D9247" s="2" t="s">
        <v>1</v>
      </c>
      <c r="E9247" s="3" t="s">
        <v>2</v>
      </c>
      <c r="F9247" s="3">
        <v>26470</v>
      </c>
      <c r="G9247" s="3" t="str">
        <f t="shared" si="144"/>
        <v xml:space="preserve">부산 </v>
      </c>
      <c r="H9247" s="2" t="s">
        <v>25111</v>
      </c>
      <c r="I9247" s="2" t="s">
        <v>1183</v>
      </c>
      <c r="J9247" s="2" t="s">
        <v>25110</v>
      </c>
    </row>
    <row r="9248" spans="1:10" x14ac:dyDescent="0.3">
      <c r="A9248" s="3">
        <v>8826</v>
      </c>
      <c r="B9248" s="3">
        <v>6218131518</v>
      </c>
      <c r="C9248" s="2" t="s">
        <v>25123</v>
      </c>
      <c r="D9248" s="2" t="s">
        <v>1</v>
      </c>
      <c r="E9248" s="3" t="s">
        <v>2</v>
      </c>
      <c r="F9248" s="3">
        <v>26500</v>
      </c>
      <c r="G9248" s="3" t="str">
        <f t="shared" si="144"/>
        <v xml:space="preserve">부산 </v>
      </c>
      <c r="H9248" s="2" t="s">
        <v>25125</v>
      </c>
      <c r="I9248" s="2" t="s">
        <v>643</v>
      </c>
      <c r="J9248" s="2" t="s">
        <v>25124</v>
      </c>
    </row>
    <row r="9249" spans="1:10" x14ac:dyDescent="0.3">
      <c r="A9249" s="3">
        <v>8890</v>
      </c>
      <c r="B9249" s="3">
        <v>6068194775</v>
      </c>
      <c r="C9249" s="2" t="s">
        <v>25299</v>
      </c>
      <c r="D9249" s="2" t="s">
        <v>1</v>
      </c>
      <c r="E9249" s="3" t="s">
        <v>2</v>
      </c>
      <c r="F9249" s="3">
        <v>26530</v>
      </c>
      <c r="G9249" s="3" t="str">
        <f t="shared" si="144"/>
        <v xml:space="preserve">부산 </v>
      </c>
      <c r="H9249" s="2" t="s">
        <v>25301</v>
      </c>
      <c r="I9249" s="2" t="s">
        <v>1194</v>
      </c>
      <c r="J9249" s="2" t="s">
        <v>25300</v>
      </c>
    </row>
    <row r="9250" spans="1:10" x14ac:dyDescent="0.3">
      <c r="A9250" s="3">
        <v>8918</v>
      </c>
      <c r="B9250" s="3">
        <v>6058116325</v>
      </c>
      <c r="C9250" s="2" t="s">
        <v>25379</v>
      </c>
      <c r="D9250" s="2" t="s">
        <v>1</v>
      </c>
      <c r="E9250" s="3" t="s">
        <v>2</v>
      </c>
      <c r="F9250" s="3">
        <v>26470</v>
      </c>
      <c r="G9250" s="3" t="str">
        <f t="shared" si="144"/>
        <v xml:space="preserve">부산 </v>
      </c>
      <c r="H9250" s="2" t="s">
        <v>25381</v>
      </c>
      <c r="I9250" s="2" t="s">
        <v>5</v>
      </c>
      <c r="J9250" s="2" t="s">
        <v>25380</v>
      </c>
    </row>
    <row r="9251" spans="1:10" x14ac:dyDescent="0.3">
      <c r="A9251" s="3">
        <v>8919</v>
      </c>
      <c r="B9251" s="3">
        <v>6058146019</v>
      </c>
      <c r="C9251" s="2" t="s">
        <v>25382</v>
      </c>
      <c r="D9251" s="2" t="s">
        <v>895</v>
      </c>
      <c r="E9251" s="3" t="s">
        <v>896</v>
      </c>
      <c r="F9251" s="3">
        <v>26170</v>
      </c>
      <c r="G9251" s="3" t="str">
        <f t="shared" si="144"/>
        <v xml:space="preserve">부산 </v>
      </c>
      <c r="H9251" s="2" t="s">
        <v>25384</v>
      </c>
      <c r="I9251" s="2" t="s">
        <v>451</v>
      </c>
      <c r="J9251" s="2" t="s">
        <v>25383</v>
      </c>
    </row>
    <row r="9252" spans="1:10" x14ac:dyDescent="0.3">
      <c r="A9252" s="3">
        <v>8920</v>
      </c>
      <c r="B9252" s="3">
        <v>6068143392</v>
      </c>
      <c r="C9252" s="2" t="s">
        <v>25385</v>
      </c>
      <c r="D9252" s="2" t="s">
        <v>1</v>
      </c>
      <c r="E9252" s="3" t="s">
        <v>2</v>
      </c>
      <c r="F9252" s="3">
        <v>26530</v>
      </c>
      <c r="G9252" s="3" t="str">
        <f t="shared" si="144"/>
        <v xml:space="preserve">부산 </v>
      </c>
      <c r="H9252" s="2" t="s">
        <v>25387</v>
      </c>
      <c r="I9252" s="2" t="s">
        <v>67</v>
      </c>
      <c r="J9252" s="2" t="s">
        <v>25386</v>
      </c>
    </row>
    <row r="9253" spans="1:10" x14ac:dyDescent="0.3">
      <c r="A9253" s="3">
        <v>8922</v>
      </c>
      <c r="B9253" s="3">
        <v>6068605734</v>
      </c>
      <c r="C9253" s="2" t="s">
        <v>25391</v>
      </c>
      <c r="D9253" s="2" t="s">
        <v>1</v>
      </c>
      <c r="E9253" s="3" t="s">
        <v>2</v>
      </c>
      <c r="F9253" s="3">
        <v>26530</v>
      </c>
      <c r="G9253" s="3" t="str">
        <f t="shared" si="144"/>
        <v xml:space="preserve">부산 </v>
      </c>
      <c r="H9253" s="2" t="s">
        <v>25393</v>
      </c>
      <c r="I9253" s="2" t="s">
        <v>2862</v>
      </c>
      <c r="J9253" s="2" t="s">
        <v>25392</v>
      </c>
    </row>
    <row r="9254" spans="1:10" x14ac:dyDescent="0.3">
      <c r="A9254" s="3">
        <v>9035</v>
      </c>
      <c r="B9254" s="3">
        <v>6058153280</v>
      </c>
      <c r="C9254" s="2" t="s">
        <v>25690</v>
      </c>
      <c r="D9254" s="2" t="s">
        <v>1</v>
      </c>
      <c r="E9254" s="3" t="s">
        <v>2</v>
      </c>
      <c r="F9254" s="3">
        <v>26350</v>
      </c>
      <c r="G9254" s="3" t="str">
        <f t="shared" si="144"/>
        <v xml:space="preserve">부산 </v>
      </c>
      <c r="H9254" s="2" t="s">
        <v>25692</v>
      </c>
      <c r="I9254" s="2" t="s">
        <v>51</v>
      </c>
      <c r="J9254" s="2" t="s">
        <v>25691</v>
      </c>
    </row>
    <row r="9255" spans="1:10" x14ac:dyDescent="0.3">
      <c r="A9255" s="3">
        <v>9061</v>
      </c>
      <c r="B9255" s="3">
        <v>6188123313</v>
      </c>
      <c r="C9255" s="2" t="s">
        <v>11154</v>
      </c>
      <c r="D9255" s="2" t="s">
        <v>1</v>
      </c>
      <c r="E9255" s="3" t="s">
        <v>2</v>
      </c>
      <c r="F9255" s="3">
        <v>26290</v>
      </c>
      <c r="G9255" s="3" t="str">
        <f t="shared" si="144"/>
        <v xml:space="preserve">부산 </v>
      </c>
      <c r="H9255" s="2" t="s">
        <v>24729</v>
      </c>
      <c r="I9255" s="2" t="s">
        <v>158</v>
      </c>
      <c r="J9255" s="2" t="s">
        <v>25763</v>
      </c>
    </row>
    <row r="9256" spans="1:10" x14ac:dyDescent="0.3">
      <c r="A9256" s="3">
        <v>9133</v>
      </c>
      <c r="B9256" s="3">
        <v>6028155256</v>
      </c>
      <c r="C9256" s="2" t="s">
        <v>25964</v>
      </c>
      <c r="D9256" s="2" t="s">
        <v>1</v>
      </c>
      <c r="E9256" s="3" t="s">
        <v>2</v>
      </c>
      <c r="F9256" s="3">
        <v>26200</v>
      </c>
      <c r="G9256" s="3" t="str">
        <f t="shared" si="144"/>
        <v xml:space="preserve">부산 </v>
      </c>
      <c r="H9256" s="2" t="s">
        <v>25966</v>
      </c>
      <c r="I9256" s="2" t="s">
        <v>530</v>
      </c>
      <c r="J9256" s="2" t="s">
        <v>25965</v>
      </c>
    </row>
    <row r="9257" spans="1:10" x14ac:dyDescent="0.3">
      <c r="A9257" s="3">
        <v>9134</v>
      </c>
      <c r="B9257" s="3">
        <v>6038130127</v>
      </c>
      <c r="C9257" s="2" t="s">
        <v>25967</v>
      </c>
      <c r="D9257" s="2" t="s">
        <v>1</v>
      </c>
      <c r="E9257" s="3" t="s">
        <v>2</v>
      </c>
      <c r="F9257" s="3">
        <v>26380</v>
      </c>
      <c r="G9257" s="3" t="str">
        <f t="shared" si="144"/>
        <v xml:space="preserve">부산 </v>
      </c>
      <c r="H9257" s="2" t="s">
        <v>25969</v>
      </c>
      <c r="I9257" s="2" t="s">
        <v>2130</v>
      </c>
      <c r="J9257" s="2" t="s">
        <v>25968</v>
      </c>
    </row>
    <row r="9258" spans="1:10" x14ac:dyDescent="0.3">
      <c r="A9258" s="3">
        <v>9180</v>
      </c>
      <c r="B9258" s="3">
        <v>6028119624</v>
      </c>
      <c r="C9258" s="2" t="s">
        <v>26098</v>
      </c>
      <c r="D9258" s="2" t="s">
        <v>3699</v>
      </c>
      <c r="E9258" s="3" t="s">
        <v>3700</v>
      </c>
      <c r="F9258" s="3">
        <v>26380</v>
      </c>
      <c r="G9258" s="3" t="str">
        <f t="shared" si="144"/>
        <v xml:space="preserve">부산 </v>
      </c>
      <c r="H9258" s="2" t="s">
        <v>26100</v>
      </c>
      <c r="I9258" s="2" t="s">
        <v>260</v>
      </c>
      <c r="J9258" s="2" t="s">
        <v>26099</v>
      </c>
    </row>
    <row r="9259" spans="1:10" x14ac:dyDescent="0.3">
      <c r="A9259" s="3">
        <v>9181</v>
      </c>
      <c r="B9259" s="3">
        <v>6038119267</v>
      </c>
      <c r="C9259" s="2" t="s">
        <v>26101</v>
      </c>
      <c r="D9259" s="2" t="s">
        <v>895</v>
      </c>
      <c r="E9259" s="3" t="s">
        <v>896</v>
      </c>
      <c r="F9259" s="3">
        <v>26380</v>
      </c>
      <c r="G9259" s="3" t="str">
        <f t="shared" si="144"/>
        <v xml:space="preserve">부산 </v>
      </c>
      <c r="H9259" s="2" t="s">
        <v>26103</v>
      </c>
      <c r="I9259" s="2" t="s">
        <v>2130</v>
      </c>
      <c r="J9259" s="2" t="s">
        <v>26102</v>
      </c>
    </row>
    <row r="9260" spans="1:10" x14ac:dyDescent="0.3">
      <c r="A9260" s="3">
        <v>9219</v>
      </c>
      <c r="B9260" s="3">
        <v>6038108983</v>
      </c>
      <c r="C9260" s="2" t="s">
        <v>26200</v>
      </c>
      <c r="D9260" s="2" t="s">
        <v>1</v>
      </c>
      <c r="E9260" s="3" t="s">
        <v>2</v>
      </c>
      <c r="F9260" s="3">
        <v>26440</v>
      </c>
      <c r="G9260" s="3" t="str">
        <f t="shared" si="144"/>
        <v xml:space="preserve">부산 </v>
      </c>
      <c r="H9260" s="2" t="s">
        <v>26202</v>
      </c>
      <c r="I9260" s="2" t="s">
        <v>10689</v>
      </c>
      <c r="J9260" s="2" t="s">
        <v>26201</v>
      </c>
    </row>
    <row r="9261" spans="1:10" x14ac:dyDescent="0.3">
      <c r="A9261" s="3">
        <v>9221</v>
      </c>
      <c r="B9261" s="3">
        <v>6068168700</v>
      </c>
      <c r="C9261" s="2" t="s">
        <v>26206</v>
      </c>
      <c r="D9261" s="2" t="s">
        <v>1</v>
      </c>
      <c r="E9261" s="3" t="s">
        <v>2</v>
      </c>
      <c r="F9261" s="3">
        <v>26440</v>
      </c>
      <c r="G9261" s="3" t="str">
        <f t="shared" si="144"/>
        <v xml:space="preserve">부산 </v>
      </c>
      <c r="H9261" s="2" t="s">
        <v>26208</v>
      </c>
      <c r="I9261" s="2" t="s">
        <v>3285</v>
      </c>
      <c r="J9261" s="2" t="s">
        <v>26207</v>
      </c>
    </row>
    <row r="9262" spans="1:10" x14ac:dyDescent="0.3">
      <c r="A9262" s="3">
        <v>9292</v>
      </c>
      <c r="B9262" s="3">
        <v>6038156127</v>
      </c>
      <c r="C9262" s="2" t="s">
        <v>26403</v>
      </c>
      <c r="D9262" s="2" t="s">
        <v>1</v>
      </c>
      <c r="E9262" s="3" t="s">
        <v>2</v>
      </c>
      <c r="F9262" s="3">
        <v>26380</v>
      </c>
      <c r="G9262" s="3" t="str">
        <f t="shared" si="144"/>
        <v xml:space="preserve">부산 </v>
      </c>
      <c r="H9262" s="2" t="s">
        <v>26405</v>
      </c>
      <c r="I9262" s="2" t="s">
        <v>1271</v>
      </c>
      <c r="J9262" s="2" t="s">
        <v>26404</v>
      </c>
    </row>
    <row r="9263" spans="1:10" x14ac:dyDescent="0.3">
      <c r="A9263" s="3">
        <v>9294</v>
      </c>
      <c r="B9263" s="3">
        <v>6060494319</v>
      </c>
      <c r="C9263" s="2" t="s">
        <v>26409</v>
      </c>
      <c r="D9263" s="2" t="s">
        <v>1</v>
      </c>
      <c r="E9263" s="3" t="s">
        <v>2</v>
      </c>
      <c r="F9263" s="3">
        <v>26530</v>
      </c>
      <c r="G9263" s="3" t="str">
        <f t="shared" si="144"/>
        <v xml:space="preserve">부산 </v>
      </c>
      <c r="H9263" s="2" t="s">
        <v>26411</v>
      </c>
      <c r="I9263" s="2" t="s">
        <v>260</v>
      </c>
      <c r="J9263" s="2" t="s">
        <v>26410</v>
      </c>
    </row>
    <row r="9264" spans="1:10" x14ac:dyDescent="0.3">
      <c r="A9264" s="3">
        <v>9336</v>
      </c>
      <c r="B9264" s="3">
        <v>6178149270</v>
      </c>
      <c r="C9264" s="2" t="s">
        <v>26517</v>
      </c>
      <c r="D9264" s="2" t="s">
        <v>1</v>
      </c>
      <c r="E9264" s="3" t="s">
        <v>2</v>
      </c>
      <c r="F9264" s="3">
        <v>26290</v>
      </c>
      <c r="G9264" s="3" t="str">
        <f t="shared" si="144"/>
        <v xml:space="preserve">부산 </v>
      </c>
      <c r="H9264" s="2" t="s">
        <v>26519</v>
      </c>
      <c r="I9264" s="2" t="s">
        <v>14854</v>
      </c>
      <c r="J9264" s="2" t="s">
        <v>26518</v>
      </c>
    </row>
    <row r="9265" spans="1:10" x14ac:dyDescent="0.3">
      <c r="A9265" s="3">
        <v>9368</v>
      </c>
      <c r="B9265" s="3">
        <v>6028126649</v>
      </c>
      <c r="C9265" s="2" t="s">
        <v>26609</v>
      </c>
      <c r="D9265" s="2" t="s">
        <v>1</v>
      </c>
      <c r="E9265" s="3" t="s">
        <v>2</v>
      </c>
      <c r="F9265" s="3">
        <v>26110</v>
      </c>
      <c r="G9265" s="3" t="str">
        <f t="shared" si="144"/>
        <v xml:space="preserve">부산 </v>
      </c>
      <c r="H9265" s="2" t="s">
        <v>26611</v>
      </c>
      <c r="I9265" s="2" t="s">
        <v>839</v>
      </c>
      <c r="J9265" s="2" t="s">
        <v>26610</v>
      </c>
    </row>
    <row r="9266" spans="1:10" x14ac:dyDescent="0.3">
      <c r="A9266" s="3">
        <v>9369</v>
      </c>
      <c r="B9266" s="3">
        <v>6042996968</v>
      </c>
      <c r="C9266" s="2" t="s">
        <v>26612</v>
      </c>
      <c r="D9266" s="2" t="s">
        <v>1</v>
      </c>
      <c r="E9266" s="3" t="s">
        <v>2</v>
      </c>
      <c r="F9266" s="3">
        <v>26530</v>
      </c>
      <c r="G9266" s="3" t="str">
        <f t="shared" si="144"/>
        <v xml:space="preserve">부산 </v>
      </c>
      <c r="H9266" s="2" t="s">
        <v>26614</v>
      </c>
      <c r="I9266" s="2" t="s">
        <v>635</v>
      </c>
      <c r="J9266" s="2" t="s">
        <v>26613</v>
      </c>
    </row>
    <row r="9267" spans="1:10" x14ac:dyDescent="0.3">
      <c r="A9267" s="3">
        <v>9370</v>
      </c>
      <c r="B9267" s="3">
        <v>6063161546</v>
      </c>
      <c r="C9267" s="2" t="s">
        <v>26615</v>
      </c>
      <c r="D9267" s="2" t="s">
        <v>1</v>
      </c>
      <c r="E9267" s="3" t="s">
        <v>2</v>
      </c>
      <c r="F9267" s="3">
        <v>26440</v>
      </c>
      <c r="G9267" s="3" t="str">
        <f t="shared" si="144"/>
        <v xml:space="preserve">부산 </v>
      </c>
      <c r="H9267" s="2" t="s">
        <v>26617</v>
      </c>
      <c r="I9267" s="2" t="s">
        <v>1508</v>
      </c>
      <c r="J9267" s="2" t="s">
        <v>26616</v>
      </c>
    </row>
    <row r="9268" spans="1:10" x14ac:dyDescent="0.3">
      <c r="A9268" s="3">
        <v>9371</v>
      </c>
      <c r="B9268" s="3">
        <v>6068107362</v>
      </c>
      <c r="C9268" s="2" t="s">
        <v>26618</v>
      </c>
      <c r="D9268" s="2" t="s">
        <v>1</v>
      </c>
      <c r="E9268" s="3" t="s">
        <v>2</v>
      </c>
      <c r="F9268" s="3">
        <v>26440</v>
      </c>
      <c r="G9268" s="3" t="str">
        <f t="shared" si="144"/>
        <v xml:space="preserve">부산 </v>
      </c>
      <c r="H9268" s="2" t="s">
        <v>26620</v>
      </c>
      <c r="I9268" s="2" t="s">
        <v>698</v>
      </c>
      <c r="J9268" s="2" t="s">
        <v>26619</v>
      </c>
    </row>
    <row r="9269" spans="1:10" x14ac:dyDescent="0.3">
      <c r="A9269" s="3">
        <v>9373</v>
      </c>
      <c r="B9269" s="3">
        <v>6218101561</v>
      </c>
      <c r="C9269" s="2" t="s">
        <v>26624</v>
      </c>
      <c r="D9269" s="2" t="s">
        <v>406</v>
      </c>
      <c r="E9269" s="3" t="s">
        <v>2</v>
      </c>
      <c r="F9269" s="3">
        <v>26350</v>
      </c>
      <c r="G9269" s="3" t="str">
        <f t="shared" si="144"/>
        <v xml:space="preserve">부산 </v>
      </c>
      <c r="H9269" s="2" t="s">
        <v>26626</v>
      </c>
      <c r="I9269" s="2" t="s">
        <v>986</v>
      </c>
      <c r="J9269" s="2" t="s">
        <v>26625</v>
      </c>
    </row>
    <row r="9270" spans="1:10" x14ac:dyDescent="0.3">
      <c r="A9270" s="3">
        <v>9374</v>
      </c>
      <c r="B9270" s="3">
        <v>6218172367</v>
      </c>
      <c r="C9270" s="2" t="s">
        <v>26627</v>
      </c>
      <c r="D9270" s="2" t="s">
        <v>848</v>
      </c>
      <c r="E9270" s="3" t="s">
        <v>354</v>
      </c>
      <c r="F9270" s="3">
        <v>26410</v>
      </c>
      <c r="G9270" s="3" t="str">
        <f t="shared" si="144"/>
        <v xml:space="preserve">부산 </v>
      </c>
      <c r="H9270" s="2" t="s">
        <v>26629</v>
      </c>
      <c r="I9270" s="2" t="s">
        <v>605</v>
      </c>
      <c r="J9270" s="2" t="s">
        <v>26628</v>
      </c>
    </row>
    <row r="9271" spans="1:10" x14ac:dyDescent="0.3">
      <c r="A9271" s="3">
        <v>9404</v>
      </c>
      <c r="B9271" s="3">
        <v>6038115505</v>
      </c>
      <c r="C9271" s="2" t="s">
        <v>26708</v>
      </c>
      <c r="D9271" s="2" t="s">
        <v>1</v>
      </c>
      <c r="E9271" s="3" t="s">
        <v>2</v>
      </c>
      <c r="F9271" s="3">
        <v>26440</v>
      </c>
      <c r="G9271" s="3" t="str">
        <f t="shared" si="144"/>
        <v xml:space="preserve">부산 </v>
      </c>
      <c r="H9271" s="2" t="s">
        <v>26710</v>
      </c>
      <c r="I9271" s="2" t="s">
        <v>2849</v>
      </c>
      <c r="J9271" s="2" t="s">
        <v>26709</v>
      </c>
    </row>
    <row r="9272" spans="1:10" x14ac:dyDescent="0.3">
      <c r="A9272" s="3">
        <v>9405</v>
      </c>
      <c r="B9272" s="3">
        <v>6038119253</v>
      </c>
      <c r="C9272" s="2" t="s">
        <v>26711</v>
      </c>
      <c r="D9272" s="2" t="s">
        <v>1</v>
      </c>
      <c r="E9272" s="3" t="s">
        <v>2</v>
      </c>
      <c r="F9272" s="3">
        <v>26380</v>
      </c>
      <c r="G9272" s="3" t="str">
        <f t="shared" si="144"/>
        <v xml:space="preserve">부산 </v>
      </c>
      <c r="H9272" s="2" t="s">
        <v>26713</v>
      </c>
      <c r="I9272" s="2" t="s">
        <v>5528</v>
      </c>
      <c r="J9272" s="2" t="s">
        <v>26712</v>
      </c>
    </row>
    <row r="9273" spans="1:10" x14ac:dyDescent="0.3">
      <c r="A9273" s="3">
        <v>9407</v>
      </c>
      <c r="B9273" s="3">
        <v>6068144125</v>
      </c>
      <c r="C9273" s="2" t="s">
        <v>26717</v>
      </c>
      <c r="D9273" s="2" t="s">
        <v>1</v>
      </c>
      <c r="E9273" s="3" t="s">
        <v>2</v>
      </c>
      <c r="F9273" s="3">
        <v>26530</v>
      </c>
      <c r="G9273" s="3" t="str">
        <f t="shared" si="144"/>
        <v xml:space="preserve">부산 </v>
      </c>
      <c r="H9273" s="2" t="s">
        <v>26719</v>
      </c>
      <c r="I9273" s="2" t="s">
        <v>1279</v>
      </c>
      <c r="J9273" s="2" t="s">
        <v>26718</v>
      </c>
    </row>
    <row r="9274" spans="1:10" x14ac:dyDescent="0.3">
      <c r="A9274" s="3">
        <v>9413</v>
      </c>
      <c r="B9274" s="3">
        <v>6218103991</v>
      </c>
      <c r="C9274" s="2" t="s">
        <v>26735</v>
      </c>
      <c r="D9274" s="2" t="s">
        <v>1</v>
      </c>
      <c r="E9274" s="3" t="s">
        <v>2</v>
      </c>
      <c r="F9274" s="3">
        <v>26410</v>
      </c>
      <c r="G9274" s="3" t="str">
        <f t="shared" si="144"/>
        <v xml:space="preserve">부산 </v>
      </c>
      <c r="H9274" s="2" t="s">
        <v>26737</v>
      </c>
      <c r="I9274" s="2" t="s">
        <v>83</v>
      </c>
      <c r="J9274" s="2" t="s">
        <v>26736</v>
      </c>
    </row>
    <row r="9275" spans="1:10" x14ac:dyDescent="0.3">
      <c r="A9275" s="3">
        <v>9512</v>
      </c>
      <c r="B9275" s="3">
        <v>6128104093</v>
      </c>
      <c r="C9275" s="2" t="s">
        <v>27001</v>
      </c>
      <c r="D9275" s="2" t="s">
        <v>1</v>
      </c>
      <c r="E9275" s="3" t="s">
        <v>2</v>
      </c>
      <c r="F9275" s="3">
        <v>26440</v>
      </c>
      <c r="G9275" s="3" t="str">
        <f t="shared" si="144"/>
        <v xml:space="preserve">부산 </v>
      </c>
      <c r="H9275" s="2" t="s">
        <v>27003</v>
      </c>
      <c r="I9275" s="2" t="s">
        <v>2639</v>
      </c>
      <c r="J9275" s="2" t="s">
        <v>27002</v>
      </c>
    </row>
    <row r="9276" spans="1:10" x14ac:dyDescent="0.3">
      <c r="A9276" s="3">
        <v>9546</v>
      </c>
      <c r="B9276" s="3">
        <v>6063369843</v>
      </c>
      <c r="C9276" s="2" t="s">
        <v>27089</v>
      </c>
      <c r="D9276" s="2" t="s">
        <v>1</v>
      </c>
      <c r="E9276" s="3" t="s">
        <v>2</v>
      </c>
      <c r="F9276" s="3">
        <v>26530</v>
      </c>
      <c r="G9276" s="3" t="str">
        <f t="shared" si="144"/>
        <v xml:space="preserve">부산 </v>
      </c>
      <c r="H9276" s="2" t="s">
        <v>27091</v>
      </c>
      <c r="I9276" s="2" t="s">
        <v>260</v>
      </c>
      <c r="J9276" s="2" t="s">
        <v>27090</v>
      </c>
    </row>
    <row r="9277" spans="1:10" x14ac:dyDescent="0.3">
      <c r="A9277" s="3">
        <v>9610</v>
      </c>
      <c r="B9277" s="3">
        <v>6038130511</v>
      </c>
      <c r="C9277" s="2" t="s">
        <v>9588</v>
      </c>
      <c r="D9277" s="2" t="s">
        <v>1</v>
      </c>
      <c r="E9277" s="3" t="s">
        <v>2</v>
      </c>
      <c r="F9277" s="3">
        <v>26380</v>
      </c>
      <c r="G9277" s="3" t="str">
        <f t="shared" si="144"/>
        <v xml:space="preserve">부산 </v>
      </c>
      <c r="H9277" s="2" t="s">
        <v>27261</v>
      </c>
      <c r="I9277" s="2" t="s">
        <v>5528</v>
      </c>
      <c r="J9277" s="2" t="s">
        <v>27260</v>
      </c>
    </row>
    <row r="9278" spans="1:10" x14ac:dyDescent="0.3">
      <c r="A9278" s="3">
        <v>9611</v>
      </c>
      <c r="B9278" s="3">
        <v>6048136196</v>
      </c>
      <c r="C9278" s="2" t="s">
        <v>27262</v>
      </c>
      <c r="D9278" s="2" t="s">
        <v>1</v>
      </c>
      <c r="E9278" s="3" t="s">
        <v>2</v>
      </c>
      <c r="F9278" s="3">
        <v>26350</v>
      </c>
      <c r="G9278" s="3" t="str">
        <f t="shared" si="144"/>
        <v xml:space="preserve">부산 </v>
      </c>
      <c r="H9278" s="2" t="s">
        <v>544</v>
      </c>
      <c r="I9278" s="2" t="s">
        <v>5</v>
      </c>
      <c r="J9278" s="2" t="s">
        <v>27263</v>
      </c>
    </row>
    <row r="9279" spans="1:10" x14ac:dyDescent="0.3">
      <c r="A9279" s="3">
        <v>9612</v>
      </c>
      <c r="B9279" s="3">
        <v>6058191213</v>
      </c>
      <c r="C9279" s="2" t="s">
        <v>27264</v>
      </c>
      <c r="D9279" s="2" t="s">
        <v>1</v>
      </c>
      <c r="E9279" s="3" t="s">
        <v>2</v>
      </c>
      <c r="F9279" s="3">
        <v>26170</v>
      </c>
      <c r="G9279" s="3" t="str">
        <f t="shared" si="144"/>
        <v xml:space="preserve">부산 </v>
      </c>
      <c r="H9279" s="2" t="s">
        <v>27266</v>
      </c>
      <c r="I9279" s="2" t="s">
        <v>315</v>
      </c>
      <c r="J9279" s="2" t="s">
        <v>27265</v>
      </c>
    </row>
    <row r="9280" spans="1:10" x14ac:dyDescent="0.3">
      <c r="A9280" s="3">
        <v>9649</v>
      </c>
      <c r="B9280" s="3">
        <v>6068135209</v>
      </c>
      <c r="C9280" s="2" t="s">
        <v>27367</v>
      </c>
      <c r="D9280" s="2" t="s">
        <v>1</v>
      </c>
      <c r="E9280" s="3" t="s">
        <v>2</v>
      </c>
      <c r="F9280" s="3">
        <v>26530</v>
      </c>
      <c r="G9280" s="3" t="str">
        <f t="shared" si="144"/>
        <v xml:space="preserve">부산 </v>
      </c>
      <c r="H9280" s="2" t="s">
        <v>27369</v>
      </c>
      <c r="I9280" s="2" t="s">
        <v>162</v>
      </c>
      <c r="J9280" s="2" t="s">
        <v>27368</v>
      </c>
    </row>
    <row r="9281" spans="1:10" x14ac:dyDescent="0.3">
      <c r="A9281" s="3">
        <v>9650</v>
      </c>
      <c r="B9281" s="3">
        <v>6078170155</v>
      </c>
      <c r="C9281" s="2" t="s">
        <v>27370</v>
      </c>
      <c r="D9281" s="2" t="s">
        <v>1</v>
      </c>
      <c r="E9281" s="3" t="s">
        <v>2</v>
      </c>
      <c r="F9281" s="3">
        <v>26380</v>
      </c>
      <c r="G9281" s="3" t="str">
        <f t="shared" si="144"/>
        <v xml:space="preserve">부산 </v>
      </c>
      <c r="H9281" s="2" t="s">
        <v>27372</v>
      </c>
      <c r="I9281" s="2" t="s">
        <v>530</v>
      </c>
      <c r="J9281" s="2" t="s">
        <v>27371</v>
      </c>
    </row>
    <row r="9282" spans="1:10" x14ac:dyDescent="0.3">
      <c r="A9282" s="3">
        <v>9655</v>
      </c>
      <c r="B9282" s="3">
        <v>6178105705</v>
      </c>
      <c r="C9282" s="2" t="s">
        <v>27386</v>
      </c>
      <c r="D9282" s="2" t="s">
        <v>1</v>
      </c>
      <c r="E9282" s="3" t="s">
        <v>2</v>
      </c>
      <c r="F9282" s="3">
        <v>26440</v>
      </c>
      <c r="G9282" s="3" t="str">
        <f t="shared" si="144"/>
        <v xml:space="preserve">부산 </v>
      </c>
      <c r="H9282" s="2" t="s">
        <v>27388</v>
      </c>
      <c r="I9282" s="2" t="s">
        <v>206</v>
      </c>
      <c r="J9282" s="2" t="s">
        <v>27387</v>
      </c>
    </row>
    <row r="9283" spans="1:10" x14ac:dyDescent="0.3">
      <c r="A9283" s="3">
        <v>9678</v>
      </c>
      <c r="B9283" s="3">
        <v>6068179885</v>
      </c>
      <c r="C9283" s="2" t="s">
        <v>27448</v>
      </c>
      <c r="D9283" s="2" t="s">
        <v>1</v>
      </c>
      <c r="E9283" s="3" t="s">
        <v>2</v>
      </c>
      <c r="F9283" s="3">
        <v>26440</v>
      </c>
      <c r="G9283" s="3" t="str">
        <f t="shared" ref="G9283:G9346" si="145">LEFT(H9283,3)</f>
        <v xml:space="preserve">부산 </v>
      </c>
      <c r="H9283" s="2" t="s">
        <v>27450</v>
      </c>
      <c r="I9283" s="2" t="s">
        <v>229</v>
      </c>
      <c r="J9283" s="2" t="s">
        <v>27449</v>
      </c>
    </row>
    <row r="9284" spans="1:10" x14ac:dyDescent="0.3">
      <c r="A9284" s="3">
        <v>9679</v>
      </c>
      <c r="B9284" s="3">
        <v>6098164789</v>
      </c>
      <c r="C9284" s="2" t="s">
        <v>27451</v>
      </c>
      <c r="D9284" s="2" t="s">
        <v>471</v>
      </c>
      <c r="E9284" s="3" t="s">
        <v>2</v>
      </c>
      <c r="F9284" s="3">
        <v>26500</v>
      </c>
      <c r="G9284" s="3" t="str">
        <f t="shared" si="145"/>
        <v xml:space="preserve">부산 </v>
      </c>
      <c r="H9284" s="2" t="s">
        <v>27453</v>
      </c>
      <c r="I9284" s="2" t="s">
        <v>545</v>
      </c>
      <c r="J9284" s="2" t="s">
        <v>27452</v>
      </c>
    </row>
    <row r="9285" spans="1:10" x14ac:dyDescent="0.3">
      <c r="A9285" s="3">
        <v>9682</v>
      </c>
      <c r="B9285" s="3">
        <v>6218188893</v>
      </c>
      <c r="C9285" s="2" t="s">
        <v>27460</v>
      </c>
      <c r="D9285" s="2" t="s">
        <v>471</v>
      </c>
      <c r="E9285" s="3" t="s">
        <v>2</v>
      </c>
      <c r="F9285" s="3">
        <v>26710</v>
      </c>
      <c r="G9285" s="3" t="str">
        <f t="shared" si="145"/>
        <v xml:space="preserve">부산 </v>
      </c>
      <c r="H9285" s="2" t="s">
        <v>27462</v>
      </c>
      <c r="I9285" s="2" t="s">
        <v>811</v>
      </c>
      <c r="J9285" s="2" t="s">
        <v>27461</v>
      </c>
    </row>
    <row r="9286" spans="1:10" x14ac:dyDescent="0.3">
      <c r="A9286" s="3">
        <v>9728</v>
      </c>
      <c r="B9286" s="3">
        <v>6078117859</v>
      </c>
      <c r="C9286" s="2" t="s">
        <v>27583</v>
      </c>
      <c r="D9286" s="2" t="s">
        <v>1</v>
      </c>
      <c r="E9286" s="3" t="s">
        <v>2</v>
      </c>
      <c r="F9286" s="3">
        <v>26470</v>
      </c>
      <c r="G9286" s="3" t="str">
        <f t="shared" si="145"/>
        <v xml:space="preserve">부산 </v>
      </c>
      <c r="H9286" s="2" t="s">
        <v>27585</v>
      </c>
      <c r="I9286" s="2" t="s">
        <v>2381</v>
      </c>
      <c r="J9286" s="2" t="s">
        <v>27584</v>
      </c>
    </row>
    <row r="9287" spans="1:10" x14ac:dyDescent="0.3">
      <c r="A9287" s="3">
        <v>9757</v>
      </c>
      <c r="B9287" s="3">
        <v>6038136494</v>
      </c>
      <c r="C9287" s="2" t="s">
        <v>27655</v>
      </c>
      <c r="D9287" s="2" t="s">
        <v>895</v>
      </c>
      <c r="E9287" s="3" t="s">
        <v>896</v>
      </c>
      <c r="F9287" s="3">
        <v>26440</v>
      </c>
      <c r="G9287" s="3" t="str">
        <f t="shared" si="145"/>
        <v xml:space="preserve">부산 </v>
      </c>
      <c r="H9287" s="2" t="s">
        <v>27657</v>
      </c>
      <c r="I9287" s="2" t="s">
        <v>996</v>
      </c>
      <c r="J9287" s="2" t="s">
        <v>27656</v>
      </c>
    </row>
    <row r="9288" spans="1:10" x14ac:dyDescent="0.3">
      <c r="A9288" s="3">
        <v>9831</v>
      </c>
      <c r="B9288" s="3">
        <v>6028105187</v>
      </c>
      <c r="C9288" s="2" t="s">
        <v>27857</v>
      </c>
      <c r="D9288" s="2" t="s">
        <v>1</v>
      </c>
      <c r="E9288" s="3" t="s">
        <v>2</v>
      </c>
      <c r="F9288" s="3">
        <v>26530</v>
      </c>
      <c r="G9288" s="3" t="str">
        <f t="shared" si="145"/>
        <v xml:space="preserve">부산 </v>
      </c>
      <c r="H9288" s="2" t="s">
        <v>27859</v>
      </c>
      <c r="I9288" s="2" t="s">
        <v>912</v>
      </c>
      <c r="J9288" s="2" t="s">
        <v>27858</v>
      </c>
    </row>
    <row r="9289" spans="1:10" x14ac:dyDescent="0.3">
      <c r="A9289" s="3">
        <v>9832</v>
      </c>
      <c r="B9289" s="3">
        <v>6038107193</v>
      </c>
      <c r="C9289" s="2" t="s">
        <v>27860</v>
      </c>
      <c r="D9289" s="2" t="s">
        <v>1</v>
      </c>
      <c r="E9289" s="3" t="s">
        <v>2</v>
      </c>
      <c r="F9289" s="3">
        <v>26380</v>
      </c>
      <c r="G9289" s="3" t="str">
        <f t="shared" si="145"/>
        <v xml:space="preserve">부산 </v>
      </c>
      <c r="H9289" s="2" t="s">
        <v>27862</v>
      </c>
      <c r="I9289" s="2" t="s">
        <v>2130</v>
      </c>
      <c r="J9289" s="2" t="s">
        <v>27861</v>
      </c>
    </row>
    <row r="9290" spans="1:10" x14ac:dyDescent="0.3">
      <c r="A9290" s="3">
        <v>9833</v>
      </c>
      <c r="B9290" s="3">
        <v>6038143637</v>
      </c>
      <c r="C9290" s="2" t="s">
        <v>27863</v>
      </c>
      <c r="D9290" s="2" t="s">
        <v>1</v>
      </c>
      <c r="E9290" s="3" t="s">
        <v>2</v>
      </c>
      <c r="F9290" s="3">
        <v>26170</v>
      </c>
      <c r="G9290" s="3" t="str">
        <f t="shared" si="145"/>
        <v xml:space="preserve">부산 </v>
      </c>
      <c r="H9290" s="2" t="s">
        <v>27865</v>
      </c>
      <c r="I9290" s="2" t="s">
        <v>737</v>
      </c>
      <c r="J9290" s="2" t="s">
        <v>27864</v>
      </c>
    </row>
    <row r="9291" spans="1:10" x14ac:dyDescent="0.3">
      <c r="A9291" s="3">
        <v>9875</v>
      </c>
      <c r="B9291" s="3">
        <v>6038170100</v>
      </c>
      <c r="C9291" s="2" t="s">
        <v>27972</v>
      </c>
      <c r="D9291" s="2" t="s">
        <v>1</v>
      </c>
      <c r="E9291" s="3" t="s">
        <v>2</v>
      </c>
      <c r="F9291" s="3">
        <v>26440</v>
      </c>
      <c r="G9291" s="3" t="str">
        <f t="shared" si="145"/>
        <v xml:space="preserve">부산 </v>
      </c>
      <c r="H9291" s="2" t="s">
        <v>27974</v>
      </c>
      <c r="I9291" s="2" t="s">
        <v>447</v>
      </c>
      <c r="J9291" s="2" t="s">
        <v>27973</v>
      </c>
    </row>
    <row r="9292" spans="1:10" x14ac:dyDescent="0.3">
      <c r="A9292" s="3">
        <v>9877</v>
      </c>
      <c r="B9292" s="3">
        <v>6068619596</v>
      </c>
      <c r="C9292" s="2" t="s">
        <v>27978</v>
      </c>
      <c r="D9292" s="2" t="s">
        <v>239</v>
      </c>
      <c r="E9292" s="3" t="s">
        <v>240</v>
      </c>
      <c r="F9292" s="3">
        <v>26440</v>
      </c>
      <c r="G9292" s="3" t="str">
        <f t="shared" si="145"/>
        <v xml:space="preserve">부산 </v>
      </c>
      <c r="H9292" s="2" t="s">
        <v>27980</v>
      </c>
      <c r="I9292" s="2" t="s">
        <v>308</v>
      </c>
      <c r="J9292" s="2" t="s">
        <v>27979</v>
      </c>
    </row>
    <row r="9293" spans="1:10" x14ac:dyDescent="0.3">
      <c r="A9293" s="3">
        <v>9881</v>
      </c>
      <c r="B9293" s="3">
        <v>6178126942</v>
      </c>
      <c r="C9293" s="2" t="s">
        <v>27989</v>
      </c>
      <c r="D9293" s="2" t="s">
        <v>1</v>
      </c>
      <c r="E9293" s="3" t="s">
        <v>2</v>
      </c>
      <c r="F9293" s="3">
        <v>26710</v>
      </c>
      <c r="G9293" s="3" t="str">
        <f t="shared" si="145"/>
        <v xml:space="preserve">부산 </v>
      </c>
      <c r="H9293" s="2" t="s">
        <v>27991</v>
      </c>
      <c r="I9293" s="2" t="s">
        <v>63</v>
      </c>
      <c r="J9293" s="2" t="s">
        <v>27990</v>
      </c>
    </row>
    <row r="9294" spans="1:10" x14ac:dyDescent="0.3">
      <c r="A9294" s="3">
        <v>9952</v>
      </c>
      <c r="B9294" s="3">
        <v>6018128585</v>
      </c>
      <c r="C9294" s="2" t="s">
        <v>28183</v>
      </c>
      <c r="D9294" s="2" t="s">
        <v>1</v>
      </c>
      <c r="E9294" s="3" t="s">
        <v>2</v>
      </c>
      <c r="F9294" s="3">
        <v>26140</v>
      </c>
      <c r="G9294" s="3" t="str">
        <f t="shared" si="145"/>
        <v xml:space="preserve">부산 </v>
      </c>
      <c r="H9294" s="2" t="s">
        <v>28185</v>
      </c>
      <c r="I9294" s="2" t="s">
        <v>17</v>
      </c>
      <c r="J9294" s="2" t="s">
        <v>28184</v>
      </c>
    </row>
    <row r="9295" spans="1:10" x14ac:dyDescent="0.3">
      <c r="A9295" s="3">
        <v>9953</v>
      </c>
      <c r="B9295" s="3">
        <v>6032594329</v>
      </c>
      <c r="C9295" s="2" t="s">
        <v>28186</v>
      </c>
      <c r="D9295" s="2" t="s">
        <v>1</v>
      </c>
      <c r="E9295" s="3" t="s">
        <v>2</v>
      </c>
      <c r="F9295" s="3">
        <v>26380</v>
      </c>
      <c r="G9295" s="3" t="str">
        <f t="shared" si="145"/>
        <v xml:space="preserve">부산 </v>
      </c>
      <c r="H9295" s="2" t="s">
        <v>28187</v>
      </c>
      <c r="I9295" s="2" t="s">
        <v>5528</v>
      </c>
      <c r="J9295" s="2" t="s">
        <v>27260</v>
      </c>
    </row>
    <row r="9296" spans="1:10" x14ac:dyDescent="0.3">
      <c r="A9296" s="3">
        <v>9954</v>
      </c>
      <c r="B9296" s="3">
        <v>6032969532</v>
      </c>
      <c r="C9296" s="2" t="s">
        <v>28188</v>
      </c>
      <c r="D9296" s="2" t="s">
        <v>1</v>
      </c>
      <c r="E9296" s="3" t="s">
        <v>2</v>
      </c>
      <c r="F9296" s="3">
        <v>26440</v>
      </c>
      <c r="G9296" s="3" t="str">
        <f t="shared" si="145"/>
        <v xml:space="preserve">부산 </v>
      </c>
      <c r="H9296" s="2" t="s">
        <v>28190</v>
      </c>
      <c r="I9296" s="2" t="s">
        <v>2020</v>
      </c>
      <c r="J9296" s="2" t="s">
        <v>28189</v>
      </c>
    </row>
    <row r="9297" spans="1:10" x14ac:dyDescent="0.3">
      <c r="A9297" s="3">
        <v>9955</v>
      </c>
      <c r="B9297" s="3">
        <v>6038155074</v>
      </c>
      <c r="C9297" s="2" t="s">
        <v>28191</v>
      </c>
      <c r="D9297" s="2" t="s">
        <v>1</v>
      </c>
      <c r="E9297" s="3" t="s">
        <v>2</v>
      </c>
      <c r="F9297" s="3">
        <v>26380</v>
      </c>
      <c r="G9297" s="3" t="str">
        <f t="shared" si="145"/>
        <v xml:space="preserve">부산 </v>
      </c>
      <c r="H9297" s="2" t="s">
        <v>28193</v>
      </c>
      <c r="I9297" s="2" t="s">
        <v>1387</v>
      </c>
      <c r="J9297" s="2" t="s">
        <v>28192</v>
      </c>
    </row>
    <row r="9298" spans="1:10" x14ac:dyDescent="0.3">
      <c r="A9298" s="3">
        <v>9956</v>
      </c>
      <c r="B9298" s="3">
        <v>6078137312</v>
      </c>
      <c r="C9298" s="2" t="s">
        <v>28194</v>
      </c>
      <c r="D9298" s="2" t="s">
        <v>848</v>
      </c>
      <c r="E9298" s="3" t="s">
        <v>354</v>
      </c>
      <c r="F9298" s="3">
        <v>26470</v>
      </c>
      <c r="G9298" s="3" t="str">
        <f t="shared" si="145"/>
        <v xml:space="preserve">부산 </v>
      </c>
      <c r="H9298" s="2" t="s">
        <v>28196</v>
      </c>
      <c r="I9298" s="2" t="s">
        <v>582</v>
      </c>
      <c r="J9298" s="2" t="s">
        <v>28195</v>
      </c>
    </row>
    <row r="9299" spans="1:10" x14ac:dyDescent="0.3">
      <c r="A9299" s="3">
        <v>9958</v>
      </c>
      <c r="B9299" s="3">
        <v>6178173479</v>
      </c>
      <c r="C9299" s="2" t="s">
        <v>28200</v>
      </c>
      <c r="D9299" s="2" t="s">
        <v>1</v>
      </c>
      <c r="E9299" s="3" t="s">
        <v>2</v>
      </c>
      <c r="F9299" s="3">
        <v>26350</v>
      </c>
      <c r="G9299" s="3" t="str">
        <f t="shared" si="145"/>
        <v xml:space="preserve">부산 </v>
      </c>
      <c r="H9299" s="2" t="s">
        <v>14390</v>
      </c>
      <c r="I9299" s="2" t="s">
        <v>1328</v>
      </c>
      <c r="J9299" s="2" t="s">
        <v>28201</v>
      </c>
    </row>
    <row r="9300" spans="1:10" x14ac:dyDescent="0.3">
      <c r="A9300" s="3">
        <v>9983</v>
      </c>
      <c r="B9300" s="3">
        <v>6038115335</v>
      </c>
      <c r="C9300" s="2" t="s">
        <v>28269</v>
      </c>
      <c r="D9300" s="2" t="s">
        <v>244</v>
      </c>
      <c r="E9300" s="3" t="s">
        <v>245</v>
      </c>
      <c r="F9300" s="3">
        <v>26440</v>
      </c>
      <c r="G9300" s="3" t="str">
        <f t="shared" si="145"/>
        <v xml:space="preserve">부산 </v>
      </c>
      <c r="H9300" s="2" t="s">
        <v>28271</v>
      </c>
      <c r="I9300" s="2" t="s">
        <v>3615</v>
      </c>
      <c r="J9300" s="2" t="s">
        <v>28270</v>
      </c>
    </row>
    <row r="9301" spans="1:10" x14ac:dyDescent="0.3">
      <c r="A9301" s="3">
        <v>9984</v>
      </c>
      <c r="B9301" s="3">
        <v>6078156809</v>
      </c>
      <c r="C9301" s="2" t="s">
        <v>28272</v>
      </c>
      <c r="D9301" s="2" t="s">
        <v>1</v>
      </c>
      <c r="E9301" s="3" t="s">
        <v>2</v>
      </c>
      <c r="F9301" s="3">
        <v>26260</v>
      </c>
      <c r="G9301" s="3" t="str">
        <f t="shared" si="145"/>
        <v xml:space="preserve">부산 </v>
      </c>
      <c r="H9301" s="2" t="s">
        <v>28274</v>
      </c>
      <c r="I9301" s="2" t="s">
        <v>643</v>
      </c>
      <c r="J9301" s="2" t="s">
        <v>28273</v>
      </c>
    </row>
    <row r="9302" spans="1:10" x14ac:dyDescent="0.3">
      <c r="A9302" s="3">
        <v>10017</v>
      </c>
      <c r="B9302" s="3">
        <v>6068189535</v>
      </c>
      <c r="C9302" s="2" t="s">
        <v>28363</v>
      </c>
      <c r="D9302" s="2" t="s">
        <v>1</v>
      </c>
      <c r="E9302" s="3" t="s">
        <v>2</v>
      </c>
      <c r="F9302" s="3">
        <v>26440</v>
      </c>
      <c r="G9302" s="3" t="str">
        <f t="shared" si="145"/>
        <v xml:space="preserve">부산 </v>
      </c>
      <c r="H9302" s="2" t="s">
        <v>28365</v>
      </c>
      <c r="I9302" s="2" t="s">
        <v>631</v>
      </c>
      <c r="J9302" s="2" t="s">
        <v>28364</v>
      </c>
    </row>
    <row r="9303" spans="1:10" x14ac:dyDescent="0.3">
      <c r="A9303" s="3">
        <v>10023</v>
      </c>
      <c r="B9303" s="3">
        <v>6218168086</v>
      </c>
      <c r="C9303" s="2" t="s">
        <v>28380</v>
      </c>
      <c r="D9303" s="2" t="s">
        <v>1</v>
      </c>
      <c r="E9303" s="3" t="s">
        <v>2</v>
      </c>
      <c r="F9303" s="3">
        <v>26710</v>
      </c>
      <c r="G9303" s="3" t="str">
        <f t="shared" si="145"/>
        <v xml:space="preserve">부산 </v>
      </c>
      <c r="H9303" s="2" t="s">
        <v>28382</v>
      </c>
      <c r="I9303" s="2" t="s">
        <v>3324</v>
      </c>
      <c r="J9303" s="2" t="s">
        <v>28381</v>
      </c>
    </row>
    <row r="9304" spans="1:10" x14ac:dyDescent="0.3">
      <c r="A9304" s="3">
        <v>10095</v>
      </c>
      <c r="B9304" s="3">
        <v>6028132665</v>
      </c>
      <c r="C9304" s="2" t="s">
        <v>28575</v>
      </c>
      <c r="D9304" s="2" t="s">
        <v>1</v>
      </c>
      <c r="E9304" s="3" t="s">
        <v>2</v>
      </c>
      <c r="F9304" s="3">
        <v>26110</v>
      </c>
      <c r="G9304" s="3" t="str">
        <f t="shared" si="145"/>
        <v xml:space="preserve">부산 </v>
      </c>
      <c r="H9304" s="2" t="s">
        <v>28577</v>
      </c>
      <c r="I9304" s="2" t="s">
        <v>13</v>
      </c>
      <c r="J9304" s="2" t="s">
        <v>28576</v>
      </c>
    </row>
    <row r="9305" spans="1:10" x14ac:dyDescent="0.3">
      <c r="A9305" s="3">
        <v>10128</v>
      </c>
      <c r="B9305" s="3">
        <v>6038120158</v>
      </c>
      <c r="C9305" s="2" t="s">
        <v>28662</v>
      </c>
      <c r="D9305" s="2" t="s">
        <v>1</v>
      </c>
      <c r="E9305" s="3" t="s">
        <v>2</v>
      </c>
      <c r="F9305" s="3">
        <v>26380</v>
      </c>
      <c r="G9305" s="3" t="str">
        <f t="shared" si="145"/>
        <v xml:space="preserve">부산 </v>
      </c>
      <c r="H9305" s="2" t="s">
        <v>28663</v>
      </c>
      <c r="I9305" s="2" t="s">
        <v>109</v>
      </c>
      <c r="J9305" s="2">
        <f>-264-2525</f>
        <v>-2789</v>
      </c>
    </row>
    <row r="9306" spans="1:10" x14ac:dyDescent="0.3">
      <c r="A9306" s="3">
        <v>10129</v>
      </c>
      <c r="B9306" s="3">
        <v>6038165738</v>
      </c>
      <c r="C9306" s="2" t="s">
        <v>28664</v>
      </c>
      <c r="D9306" s="2" t="s">
        <v>1</v>
      </c>
      <c r="E9306" s="3" t="s">
        <v>2</v>
      </c>
      <c r="F9306" s="3">
        <v>26440</v>
      </c>
      <c r="G9306" s="3" t="str">
        <f t="shared" si="145"/>
        <v xml:space="preserve">부산 </v>
      </c>
      <c r="H9306" s="2" t="s">
        <v>28666</v>
      </c>
      <c r="I9306" s="2" t="s">
        <v>7619</v>
      </c>
      <c r="J9306" s="2" t="s">
        <v>28665</v>
      </c>
    </row>
    <row r="9307" spans="1:10" x14ac:dyDescent="0.3">
      <c r="A9307" s="3">
        <v>10130</v>
      </c>
      <c r="B9307" s="3">
        <v>6078139737</v>
      </c>
      <c r="C9307" s="2" t="s">
        <v>28667</v>
      </c>
      <c r="D9307" s="2" t="s">
        <v>1</v>
      </c>
      <c r="E9307" s="3" t="s">
        <v>2</v>
      </c>
      <c r="F9307" s="3">
        <v>26440</v>
      </c>
      <c r="G9307" s="3" t="str">
        <f t="shared" si="145"/>
        <v xml:space="preserve">부산 </v>
      </c>
      <c r="H9307" s="2" t="s">
        <v>28669</v>
      </c>
      <c r="I9307" s="2" t="s">
        <v>146</v>
      </c>
      <c r="J9307" s="2" t="s">
        <v>28668</v>
      </c>
    </row>
    <row r="9308" spans="1:10" x14ac:dyDescent="0.3">
      <c r="A9308" s="3">
        <v>10162</v>
      </c>
      <c r="B9308" s="3">
        <v>6038123984</v>
      </c>
      <c r="C9308" s="2" t="s">
        <v>28748</v>
      </c>
      <c r="D9308" s="2" t="s">
        <v>1</v>
      </c>
      <c r="E9308" s="3" t="s">
        <v>2</v>
      </c>
      <c r="F9308" s="3">
        <v>26380</v>
      </c>
      <c r="G9308" s="3" t="str">
        <f t="shared" si="145"/>
        <v xml:space="preserve">부산 </v>
      </c>
      <c r="H9308" s="2" t="s">
        <v>28750</v>
      </c>
      <c r="I9308" s="2" t="s">
        <v>797</v>
      </c>
      <c r="J9308" s="2" t="s">
        <v>28749</v>
      </c>
    </row>
    <row r="9309" spans="1:10" x14ac:dyDescent="0.3">
      <c r="A9309" s="3">
        <v>10163</v>
      </c>
      <c r="B9309" s="3">
        <v>6048108818</v>
      </c>
      <c r="C9309" s="2" t="s">
        <v>28751</v>
      </c>
      <c r="D9309" s="2" t="s">
        <v>1</v>
      </c>
      <c r="E9309" s="3" t="s">
        <v>2</v>
      </c>
      <c r="F9309" s="3">
        <v>26170</v>
      </c>
      <c r="G9309" s="3" t="str">
        <f t="shared" si="145"/>
        <v xml:space="preserve">부산 </v>
      </c>
      <c r="H9309" s="2" t="s">
        <v>28752</v>
      </c>
      <c r="I9309" s="2" t="s">
        <v>2639</v>
      </c>
      <c r="J9309" s="2">
        <f>-644-2203</f>
        <v>-2847</v>
      </c>
    </row>
    <row r="9310" spans="1:10" x14ac:dyDescent="0.3">
      <c r="A9310" s="3">
        <v>10164</v>
      </c>
      <c r="B9310" s="3">
        <v>6068627285</v>
      </c>
      <c r="C9310" s="2" t="s">
        <v>28753</v>
      </c>
      <c r="D9310" s="2" t="s">
        <v>471</v>
      </c>
      <c r="E9310" s="3" t="s">
        <v>2</v>
      </c>
      <c r="F9310" s="3">
        <v>26440</v>
      </c>
      <c r="G9310" s="3" t="str">
        <f t="shared" si="145"/>
        <v xml:space="preserve">부산 </v>
      </c>
      <c r="H9310" s="2" t="s">
        <v>28755</v>
      </c>
      <c r="I9310" s="2" t="s">
        <v>3274</v>
      </c>
      <c r="J9310" s="2" t="s">
        <v>28754</v>
      </c>
    </row>
    <row r="9311" spans="1:10" x14ac:dyDescent="0.3">
      <c r="A9311" s="3">
        <v>10199</v>
      </c>
      <c r="B9311" s="3">
        <v>6218133438</v>
      </c>
      <c r="C9311" s="2" t="s">
        <v>28848</v>
      </c>
      <c r="D9311" s="2" t="s">
        <v>1</v>
      </c>
      <c r="E9311" s="3" t="s">
        <v>2</v>
      </c>
      <c r="F9311" s="3">
        <v>26410</v>
      </c>
      <c r="G9311" s="3" t="str">
        <f t="shared" si="145"/>
        <v xml:space="preserve">부산 </v>
      </c>
      <c r="H9311" s="2" t="s">
        <v>28850</v>
      </c>
      <c r="I9311" s="2" t="s">
        <v>169</v>
      </c>
      <c r="J9311" s="2" t="s">
        <v>28849</v>
      </c>
    </row>
    <row r="9312" spans="1:10" x14ac:dyDescent="0.3">
      <c r="A9312" s="3">
        <v>10234</v>
      </c>
      <c r="B9312" s="3">
        <v>6038176443</v>
      </c>
      <c r="C9312" s="2" t="s">
        <v>28941</v>
      </c>
      <c r="D9312" s="2" t="s">
        <v>239</v>
      </c>
      <c r="E9312" s="3" t="s">
        <v>240</v>
      </c>
      <c r="F9312" s="3">
        <v>26380</v>
      </c>
      <c r="G9312" s="3" t="str">
        <f t="shared" si="145"/>
        <v xml:space="preserve">부산 </v>
      </c>
      <c r="H9312" s="2" t="s">
        <v>28943</v>
      </c>
      <c r="I9312" s="2" t="s">
        <v>7462</v>
      </c>
      <c r="J9312" s="2" t="s">
        <v>28942</v>
      </c>
    </row>
    <row r="9313" spans="1:10" x14ac:dyDescent="0.3">
      <c r="A9313" s="3">
        <v>10274</v>
      </c>
      <c r="B9313" s="3">
        <v>6068184239</v>
      </c>
      <c r="C9313" s="2" t="s">
        <v>29046</v>
      </c>
      <c r="D9313" s="2" t="s">
        <v>1</v>
      </c>
      <c r="E9313" s="3" t="s">
        <v>2</v>
      </c>
      <c r="F9313" s="3">
        <v>26530</v>
      </c>
      <c r="G9313" s="3" t="str">
        <f t="shared" si="145"/>
        <v xml:space="preserve">부산 </v>
      </c>
      <c r="H9313" s="2" t="s">
        <v>29048</v>
      </c>
      <c r="I9313" s="2" t="s">
        <v>83</v>
      </c>
      <c r="J9313" s="2" t="s">
        <v>29047</v>
      </c>
    </row>
    <row r="9314" spans="1:10" x14ac:dyDescent="0.3">
      <c r="A9314" s="3">
        <v>10307</v>
      </c>
      <c r="B9314" s="3">
        <v>6058158965</v>
      </c>
      <c r="C9314" s="2" t="s">
        <v>29140</v>
      </c>
      <c r="D9314" s="2" t="s">
        <v>1</v>
      </c>
      <c r="E9314" s="3" t="s">
        <v>2</v>
      </c>
      <c r="F9314" s="3">
        <v>26530</v>
      </c>
      <c r="G9314" s="3" t="str">
        <f t="shared" si="145"/>
        <v xml:space="preserve">부산 </v>
      </c>
      <c r="H9314" s="2" t="s">
        <v>29142</v>
      </c>
      <c r="I9314" s="2" t="s">
        <v>13</v>
      </c>
      <c r="J9314" s="2" t="s">
        <v>29141</v>
      </c>
    </row>
    <row r="9315" spans="1:10" x14ac:dyDescent="0.3">
      <c r="A9315" s="3">
        <v>10355</v>
      </c>
      <c r="B9315" s="3">
        <v>6032463611</v>
      </c>
      <c r="C9315" s="2" t="s">
        <v>29275</v>
      </c>
      <c r="D9315" s="2" t="s">
        <v>1</v>
      </c>
      <c r="E9315" s="3" t="s">
        <v>2</v>
      </c>
      <c r="F9315" s="3">
        <v>26380</v>
      </c>
      <c r="G9315" s="3" t="str">
        <f t="shared" si="145"/>
        <v xml:space="preserve">부산 </v>
      </c>
      <c r="H9315" s="2" t="s">
        <v>29277</v>
      </c>
      <c r="I9315" s="2" t="s">
        <v>2331</v>
      </c>
      <c r="J9315" s="2" t="s">
        <v>29276</v>
      </c>
    </row>
    <row r="9316" spans="1:10" x14ac:dyDescent="0.3">
      <c r="A9316" s="3">
        <v>10356</v>
      </c>
      <c r="B9316" s="3">
        <v>6038168093</v>
      </c>
      <c r="C9316" s="2" t="s">
        <v>29278</v>
      </c>
      <c r="D9316" s="2" t="s">
        <v>1</v>
      </c>
      <c r="E9316" s="3" t="s">
        <v>2</v>
      </c>
      <c r="F9316" s="3">
        <v>26380</v>
      </c>
      <c r="G9316" s="3" t="str">
        <f t="shared" si="145"/>
        <v xml:space="preserve">부산 </v>
      </c>
      <c r="H9316" s="2" t="s">
        <v>29280</v>
      </c>
      <c r="I9316" s="2" t="s">
        <v>2862</v>
      </c>
      <c r="J9316" s="2" t="s">
        <v>29279</v>
      </c>
    </row>
    <row r="9317" spans="1:10" x14ac:dyDescent="0.3">
      <c r="A9317" s="3">
        <v>10385</v>
      </c>
      <c r="B9317" s="3">
        <v>6068607426</v>
      </c>
      <c r="C9317" s="2" t="s">
        <v>29359</v>
      </c>
      <c r="D9317" s="2" t="s">
        <v>848</v>
      </c>
      <c r="E9317" s="3" t="s">
        <v>354</v>
      </c>
      <c r="F9317" s="3">
        <v>26530</v>
      </c>
      <c r="G9317" s="3" t="str">
        <f t="shared" si="145"/>
        <v xml:space="preserve">부산 </v>
      </c>
      <c r="H9317" s="2" t="s">
        <v>29361</v>
      </c>
      <c r="I9317" s="2" t="s">
        <v>11524</v>
      </c>
      <c r="J9317" s="2" t="s">
        <v>29360</v>
      </c>
    </row>
    <row r="9318" spans="1:10" x14ac:dyDescent="0.3">
      <c r="A9318" s="3">
        <v>10410</v>
      </c>
      <c r="B9318" s="3">
        <v>6038126356</v>
      </c>
      <c r="C9318" s="2" t="s">
        <v>29422</v>
      </c>
      <c r="D9318" s="2" t="s">
        <v>1</v>
      </c>
      <c r="E9318" s="3" t="s">
        <v>2</v>
      </c>
      <c r="F9318" s="3">
        <v>26380</v>
      </c>
      <c r="G9318" s="3" t="str">
        <f t="shared" si="145"/>
        <v xml:space="preserve">부산 </v>
      </c>
      <c r="H9318" s="2" t="s">
        <v>29424</v>
      </c>
      <c r="I9318" s="2" t="s">
        <v>229</v>
      </c>
      <c r="J9318" s="2" t="s">
        <v>29423</v>
      </c>
    </row>
    <row r="9319" spans="1:10" x14ac:dyDescent="0.3">
      <c r="A9319" s="3">
        <v>10412</v>
      </c>
      <c r="B9319" s="3">
        <v>6058128326</v>
      </c>
      <c r="C9319" s="2" t="s">
        <v>29428</v>
      </c>
      <c r="D9319" s="2" t="s">
        <v>1</v>
      </c>
      <c r="E9319" s="3" t="s">
        <v>2</v>
      </c>
      <c r="F9319" s="3">
        <v>26710</v>
      </c>
      <c r="G9319" s="3" t="str">
        <f t="shared" si="145"/>
        <v xml:space="preserve">부산 </v>
      </c>
      <c r="H9319" s="2" t="s">
        <v>29430</v>
      </c>
      <c r="I9319" s="2" t="s">
        <v>5</v>
      </c>
      <c r="J9319" s="2" t="s">
        <v>29429</v>
      </c>
    </row>
    <row r="9320" spans="1:10" x14ac:dyDescent="0.3">
      <c r="A9320" s="3">
        <v>10413</v>
      </c>
      <c r="B9320" s="3">
        <v>6068175462</v>
      </c>
      <c r="C9320" s="2" t="s">
        <v>29431</v>
      </c>
      <c r="D9320" s="2" t="s">
        <v>1</v>
      </c>
      <c r="E9320" s="3" t="s">
        <v>2</v>
      </c>
      <c r="F9320" s="3">
        <v>26380</v>
      </c>
      <c r="G9320" s="3" t="str">
        <f t="shared" si="145"/>
        <v xml:space="preserve">부산 </v>
      </c>
      <c r="H9320" s="2" t="s">
        <v>29433</v>
      </c>
      <c r="I9320" s="2" t="s">
        <v>229</v>
      </c>
      <c r="J9320" s="2" t="s">
        <v>29432</v>
      </c>
    </row>
    <row r="9321" spans="1:10" x14ac:dyDescent="0.3">
      <c r="A9321" s="3">
        <v>10488</v>
      </c>
      <c r="B9321" s="3">
        <v>6068159254</v>
      </c>
      <c r="C9321" s="2" t="s">
        <v>29633</v>
      </c>
      <c r="D9321" s="2" t="s">
        <v>1</v>
      </c>
      <c r="E9321" s="3" t="s">
        <v>2</v>
      </c>
      <c r="F9321" s="3">
        <v>26440</v>
      </c>
      <c r="G9321" s="3" t="str">
        <f t="shared" si="145"/>
        <v xml:space="preserve">부산 </v>
      </c>
      <c r="H9321" s="2" t="s">
        <v>29635</v>
      </c>
      <c r="I9321" s="2" t="s">
        <v>162</v>
      </c>
      <c r="J9321" s="2" t="s">
        <v>29634</v>
      </c>
    </row>
    <row r="9322" spans="1:10" x14ac:dyDescent="0.3">
      <c r="A9322" s="3">
        <v>10491</v>
      </c>
      <c r="B9322" s="3">
        <v>6228125208</v>
      </c>
      <c r="C9322" s="2" t="s">
        <v>29641</v>
      </c>
      <c r="D9322" s="2" t="s">
        <v>1</v>
      </c>
      <c r="E9322" s="3" t="s">
        <v>2</v>
      </c>
      <c r="F9322" s="3">
        <v>26440</v>
      </c>
      <c r="G9322" s="3" t="str">
        <f t="shared" si="145"/>
        <v xml:space="preserve">부산 </v>
      </c>
      <c r="H9322" s="2" t="s">
        <v>29643</v>
      </c>
      <c r="I9322" s="2" t="s">
        <v>260</v>
      </c>
      <c r="J9322" s="2" t="s">
        <v>29642</v>
      </c>
    </row>
    <row r="9323" spans="1:10" x14ac:dyDescent="0.3">
      <c r="A9323" s="3">
        <v>10519</v>
      </c>
      <c r="B9323" s="3">
        <v>6068165213</v>
      </c>
      <c r="C9323" s="2" t="s">
        <v>29716</v>
      </c>
      <c r="D9323" s="2" t="s">
        <v>1</v>
      </c>
      <c r="E9323" s="3" t="s">
        <v>2</v>
      </c>
      <c r="F9323" s="3">
        <v>26530</v>
      </c>
      <c r="G9323" s="3" t="str">
        <f t="shared" si="145"/>
        <v xml:space="preserve">부산 </v>
      </c>
      <c r="H9323" s="2" t="s">
        <v>29718</v>
      </c>
      <c r="I9323" s="2" t="s">
        <v>1920</v>
      </c>
      <c r="J9323" s="2" t="s">
        <v>29717</v>
      </c>
    </row>
    <row r="9324" spans="1:10" x14ac:dyDescent="0.3">
      <c r="A9324" s="3">
        <v>10520</v>
      </c>
      <c r="B9324" s="3">
        <v>6068609313</v>
      </c>
      <c r="C9324" s="2" t="s">
        <v>29719</v>
      </c>
      <c r="D9324" s="2" t="s">
        <v>1</v>
      </c>
      <c r="E9324" s="3" t="s">
        <v>2</v>
      </c>
      <c r="F9324" s="3">
        <v>26530</v>
      </c>
      <c r="G9324" s="3" t="str">
        <f t="shared" si="145"/>
        <v xml:space="preserve">부산 </v>
      </c>
      <c r="H9324" s="2" t="s">
        <v>29721</v>
      </c>
      <c r="I9324" s="2" t="s">
        <v>323</v>
      </c>
      <c r="J9324" s="2" t="s">
        <v>29720</v>
      </c>
    </row>
    <row r="9325" spans="1:10" x14ac:dyDescent="0.3">
      <c r="A9325" s="3">
        <v>10524</v>
      </c>
      <c r="B9325" s="3">
        <v>6098133587</v>
      </c>
      <c r="C9325" s="2" t="s">
        <v>29731</v>
      </c>
      <c r="D9325" s="2" t="s">
        <v>895</v>
      </c>
      <c r="E9325" s="3" t="s">
        <v>896</v>
      </c>
      <c r="F9325" s="3">
        <v>26440</v>
      </c>
      <c r="G9325" s="3" t="str">
        <f t="shared" si="145"/>
        <v xml:space="preserve">부산 </v>
      </c>
      <c r="H9325" s="2" t="s">
        <v>29733</v>
      </c>
      <c r="I9325" s="2" t="s">
        <v>3045</v>
      </c>
      <c r="J9325" s="2" t="s">
        <v>29732</v>
      </c>
    </row>
    <row r="9326" spans="1:10" x14ac:dyDescent="0.3">
      <c r="A9326" s="3">
        <v>10550</v>
      </c>
      <c r="B9326" s="3">
        <v>6038118652</v>
      </c>
      <c r="C9326" s="2" t="s">
        <v>29808</v>
      </c>
      <c r="D9326" s="2" t="s">
        <v>325</v>
      </c>
      <c r="E9326" s="3" t="s">
        <v>326</v>
      </c>
      <c r="F9326" s="3">
        <v>26440</v>
      </c>
      <c r="G9326" s="3" t="str">
        <f t="shared" si="145"/>
        <v xml:space="preserve">부산 </v>
      </c>
      <c r="H9326" s="2" t="s">
        <v>29810</v>
      </c>
      <c r="I9326" s="2" t="s">
        <v>530</v>
      </c>
      <c r="J9326" s="2" t="s">
        <v>29809</v>
      </c>
    </row>
    <row r="9327" spans="1:10" x14ac:dyDescent="0.3">
      <c r="A9327" s="3">
        <v>10624</v>
      </c>
      <c r="B9327" s="3">
        <v>6063572153</v>
      </c>
      <c r="C9327" s="2" t="s">
        <v>30008</v>
      </c>
      <c r="D9327" s="2" t="s">
        <v>1</v>
      </c>
      <c r="E9327" s="3" t="s">
        <v>2</v>
      </c>
      <c r="F9327" s="3">
        <v>26530</v>
      </c>
      <c r="G9327" s="3" t="str">
        <f t="shared" si="145"/>
        <v xml:space="preserve">부산 </v>
      </c>
      <c r="H9327" s="2" t="s">
        <v>30010</v>
      </c>
      <c r="I9327" s="2" t="s">
        <v>1079</v>
      </c>
      <c r="J9327" s="2" t="s">
        <v>30009</v>
      </c>
    </row>
    <row r="9328" spans="1:10" x14ac:dyDescent="0.3">
      <c r="A9328" s="3">
        <v>10626</v>
      </c>
      <c r="B9328" s="3">
        <v>6068607687</v>
      </c>
      <c r="C9328" s="2" t="s">
        <v>30014</v>
      </c>
      <c r="D9328" s="2" t="s">
        <v>1</v>
      </c>
      <c r="E9328" s="3" t="s">
        <v>2</v>
      </c>
      <c r="F9328" s="3">
        <v>26440</v>
      </c>
      <c r="G9328" s="3" t="str">
        <f t="shared" si="145"/>
        <v xml:space="preserve">부산 </v>
      </c>
      <c r="H9328" s="2" t="s">
        <v>30016</v>
      </c>
      <c r="I9328" s="2" t="s">
        <v>67</v>
      </c>
      <c r="J9328" s="2" t="s">
        <v>30015</v>
      </c>
    </row>
    <row r="9329" spans="1:10" x14ac:dyDescent="0.3">
      <c r="A9329" s="3">
        <v>10659</v>
      </c>
      <c r="B9329" s="3">
        <v>6068605466</v>
      </c>
      <c r="C9329" s="2" t="s">
        <v>30105</v>
      </c>
      <c r="D9329" s="2" t="s">
        <v>1</v>
      </c>
      <c r="E9329" s="3" t="s">
        <v>2</v>
      </c>
      <c r="F9329" s="3">
        <v>26530</v>
      </c>
      <c r="G9329" s="3" t="str">
        <f t="shared" si="145"/>
        <v xml:space="preserve">부산 </v>
      </c>
      <c r="H9329" s="2" t="s">
        <v>30107</v>
      </c>
      <c r="I9329" s="2" t="s">
        <v>635</v>
      </c>
      <c r="J9329" s="2" t="s">
        <v>30106</v>
      </c>
    </row>
    <row r="9330" spans="1:10" x14ac:dyDescent="0.3">
      <c r="A9330" s="3">
        <v>10660</v>
      </c>
      <c r="B9330" s="3">
        <v>6218180120</v>
      </c>
      <c r="C9330" s="2" t="s">
        <v>30108</v>
      </c>
      <c r="D9330" s="2" t="s">
        <v>1</v>
      </c>
      <c r="E9330" s="3" t="s">
        <v>2</v>
      </c>
      <c r="F9330" s="3">
        <v>26350</v>
      </c>
      <c r="G9330" s="3" t="str">
        <f t="shared" si="145"/>
        <v xml:space="preserve">부산 </v>
      </c>
      <c r="H9330" s="2" t="s">
        <v>30110</v>
      </c>
      <c r="I9330" s="2" t="s">
        <v>17</v>
      </c>
      <c r="J9330" s="2" t="s">
        <v>30109</v>
      </c>
    </row>
    <row r="9331" spans="1:10" x14ac:dyDescent="0.3">
      <c r="A9331" s="3">
        <v>10691</v>
      </c>
      <c r="B9331" s="3">
        <v>6060354038</v>
      </c>
      <c r="C9331" s="2" t="s">
        <v>30192</v>
      </c>
      <c r="D9331" s="2" t="s">
        <v>1</v>
      </c>
      <c r="E9331" s="3" t="s">
        <v>2</v>
      </c>
      <c r="F9331" s="3">
        <v>26530</v>
      </c>
      <c r="G9331" s="3" t="str">
        <f t="shared" si="145"/>
        <v xml:space="preserve">부산 </v>
      </c>
      <c r="H9331" s="2" t="s">
        <v>30194</v>
      </c>
      <c r="I9331" s="2" t="s">
        <v>260</v>
      </c>
      <c r="J9331" s="2" t="s">
        <v>30193</v>
      </c>
    </row>
    <row r="9332" spans="1:10" x14ac:dyDescent="0.3">
      <c r="A9332" s="3">
        <v>10692</v>
      </c>
      <c r="B9332" s="3">
        <v>6068620598</v>
      </c>
      <c r="C9332" s="2" t="s">
        <v>30195</v>
      </c>
      <c r="D9332" s="2" t="s">
        <v>1</v>
      </c>
      <c r="E9332" s="3" t="s">
        <v>2</v>
      </c>
      <c r="F9332" s="3">
        <v>26440</v>
      </c>
      <c r="G9332" s="3" t="str">
        <f t="shared" si="145"/>
        <v xml:space="preserve">부산 </v>
      </c>
      <c r="H9332" s="2" t="s">
        <v>30197</v>
      </c>
      <c r="I9332" s="2" t="s">
        <v>2159</v>
      </c>
      <c r="J9332" s="2" t="s">
        <v>30196</v>
      </c>
    </row>
    <row r="9333" spans="1:10" x14ac:dyDescent="0.3">
      <c r="A9333" s="3">
        <v>10693</v>
      </c>
      <c r="B9333" s="3">
        <v>6078120693</v>
      </c>
      <c r="C9333" s="2" t="s">
        <v>30198</v>
      </c>
      <c r="D9333" s="2" t="s">
        <v>1</v>
      </c>
      <c r="E9333" s="3" t="s">
        <v>2</v>
      </c>
      <c r="F9333" s="3">
        <v>26530</v>
      </c>
      <c r="G9333" s="3" t="str">
        <f t="shared" si="145"/>
        <v xml:space="preserve">부산 </v>
      </c>
      <c r="H9333" s="2" t="s">
        <v>30200</v>
      </c>
      <c r="I9333" s="2" t="s">
        <v>13</v>
      </c>
      <c r="J9333" s="2" t="s">
        <v>30199</v>
      </c>
    </row>
    <row r="9334" spans="1:10" x14ac:dyDescent="0.3">
      <c r="A9334" s="3">
        <v>10733</v>
      </c>
      <c r="B9334" s="3">
        <v>6218140114</v>
      </c>
      <c r="C9334" s="2" t="s">
        <v>30301</v>
      </c>
      <c r="D9334" s="2" t="s">
        <v>1</v>
      </c>
      <c r="E9334" s="3" t="s">
        <v>2</v>
      </c>
      <c r="F9334" s="3">
        <v>26440</v>
      </c>
      <c r="G9334" s="3" t="str">
        <f t="shared" si="145"/>
        <v xml:space="preserve">부산 </v>
      </c>
      <c r="H9334" s="2" t="s">
        <v>30303</v>
      </c>
      <c r="I9334" s="2" t="s">
        <v>440</v>
      </c>
      <c r="J9334" s="2" t="s">
        <v>30302</v>
      </c>
    </row>
    <row r="9335" spans="1:10" x14ac:dyDescent="0.3">
      <c r="A9335" s="3">
        <v>10762</v>
      </c>
      <c r="B9335" s="3">
        <v>6038137585</v>
      </c>
      <c r="C9335" s="2" t="s">
        <v>30373</v>
      </c>
      <c r="D9335" s="2" t="s">
        <v>1</v>
      </c>
      <c r="E9335" s="3" t="s">
        <v>2</v>
      </c>
      <c r="F9335" s="3">
        <v>26440</v>
      </c>
      <c r="G9335" s="3" t="str">
        <f t="shared" si="145"/>
        <v xml:space="preserve">부산 </v>
      </c>
      <c r="H9335" s="2" t="s">
        <v>30375</v>
      </c>
      <c r="I9335" s="2" t="s">
        <v>1430</v>
      </c>
      <c r="J9335" s="2" t="s">
        <v>30374</v>
      </c>
    </row>
    <row r="9336" spans="1:10" x14ac:dyDescent="0.3">
      <c r="A9336" s="3">
        <v>10797</v>
      </c>
      <c r="B9336" s="3">
        <v>6038152397</v>
      </c>
      <c r="C9336" s="2" t="s">
        <v>30469</v>
      </c>
      <c r="D9336" s="2" t="s">
        <v>1</v>
      </c>
      <c r="E9336" s="3" t="s">
        <v>2</v>
      </c>
      <c r="F9336" s="3">
        <v>26380</v>
      </c>
      <c r="G9336" s="3" t="str">
        <f t="shared" si="145"/>
        <v xml:space="preserve">부산 </v>
      </c>
      <c r="H9336" s="2" t="s">
        <v>30471</v>
      </c>
      <c r="I9336" s="2" t="s">
        <v>176</v>
      </c>
      <c r="J9336" s="2" t="s">
        <v>30470</v>
      </c>
    </row>
    <row r="9337" spans="1:10" x14ac:dyDescent="0.3">
      <c r="A9337" s="3">
        <v>10825</v>
      </c>
      <c r="B9337" s="3">
        <v>6068185844</v>
      </c>
      <c r="C9337" s="2" t="s">
        <v>30546</v>
      </c>
      <c r="D9337" s="2" t="s">
        <v>1</v>
      </c>
      <c r="E9337" s="3" t="s">
        <v>2</v>
      </c>
      <c r="F9337" s="3">
        <v>26530</v>
      </c>
      <c r="G9337" s="3" t="str">
        <f t="shared" si="145"/>
        <v xml:space="preserve">부산 </v>
      </c>
      <c r="H9337" s="2" t="s">
        <v>30548</v>
      </c>
      <c r="I9337" s="2" t="s">
        <v>2389</v>
      </c>
      <c r="J9337" s="2" t="s">
        <v>30547</v>
      </c>
    </row>
    <row r="9338" spans="1:10" x14ac:dyDescent="0.3">
      <c r="A9338" s="3">
        <v>10830</v>
      </c>
      <c r="B9338" s="3">
        <v>6178177188</v>
      </c>
      <c r="C9338" s="2" t="s">
        <v>30561</v>
      </c>
      <c r="D9338" s="2" t="s">
        <v>1</v>
      </c>
      <c r="E9338" s="3" t="s">
        <v>2</v>
      </c>
      <c r="F9338" s="3">
        <v>26350</v>
      </c>
      <c r="G9338" s="3" t="str">
        <f t="shared" si="145"/>
        <v xml:space="preserve">부산 </v>
      </c>
      <c r="H9338" s="2" t="s">
        <v>30563</v>
      </c>
      <c r="I9338" s="2" t="s">
        <v>282</v>
      </c>
      <c r="J9338" s="2" t="s">
        <v>30562</v>
      </c>
    </row>
    <row r="9339" spans="1:10" x14ac:dyDescent="0.3">
      <c r="A9339" s="3">
        <v>10909</v>
      </c>
      <c r="B9339" s="3">
        <v>6038159139</v>
      </c>
      <c r="C9339" s="2" t="s">
        <v>30769</v>
      </c>
      <c r="D9339" s="2" t="s">
        <v>1</v>
      </c>
      <c r="E9339" s="3" t="s">
        <v>2</v>
      </c>
      <c r="F9339" s="3">
        <v>26380</v>
      </c>
      <c r="G9339" s="3" t="str">
        <f t="shared" si="145"/>
        <v xml:space="preserve">부산 </v>
      </c>
      <c r="H9339" s="2" t="s">
        <v>30771</v>
      </c>
      <c r="I9339" s="2" t="s">
        <v>1387</v>
      </c>
      <c r="J9339" s="2" t="s">
        <v>30770</v>
      </c>
    </row>
    <row r="9340" spans="1:10" x14ac:dyDescent="0.3">
      <c r="A9340" s="3">
        <v>10957</v>
      </c>
      <c r="B9340" s="3">
        <v>6048133336</v>
      </c>
      <c r="C9340" s="2" t="s">
        <v>30898</v>
      </c>
      <c r="D9340" s="2" t="s">
        <v>1</v>
      </c>
      <c r="E9340" s="3" t="s">
        <v>2</v>
      </c>
      <c r="F9340" s="3">
        <v>26260</v>
      </c>
      <c r="G9340" s="3" t="str">
        <f t="shared" si="145"/>
        <v xml:space="preserve">부산 </v>
      </c>
      <c r="H9340" s="2" t="s">
        <v>30900</v>
      </c>
      <c r="I9340" s="2" t="s">
        <v>2040</v>
      </c>
      <c r="J9340" s="2" t="s">
        <v>30899</v>
      </c>
    </row>
    <row r="9341" spans="1:10" x14ac:dyDescent="0.3">
      <c r="A9341" s="3">
        <v>11001</v>
      </c>
      <c r="B9341" s="3">
        <v>6068601403</v>
      </c>
      <c r="C9341" s="2" t="s">
        <v>27278</v>
      </c>
      <c r="D9341" s="2" t="s">
        <v>1</v>
      </c>
      <c r="E9341" s="3" t="s">
        <v>2</v>
      </c>
      <c r="F9341" s="3">
        <v>26440</v>
      </c>
      <c r="G9341" s="3" t="str">
        <f t="shared" si="145"/>
        <v xml:space="preserve">부산 </v>
      </c>
      <c r="H9341" s="2" t="s">
        <v>31016</v>
      </c>
      <c r="I9341" s="2" t="s">
        <v>260</v>
      </c>
      <c r="J9341" s="2" t="s">
        <v>31015</v>
      </c>
    </row>
    <row r="9342" spans="1:10" x14ac:dyDescent="0.3">
      <c r="A9342" s="3">
        <v>11028</v>
      </c>
      <c r="B9342" s="3">
        <v>6178165625</v>
      </c>
      <c r="C9342" s="2" t="s">
        <v>31084</v>
      </c>
      <c r="D9342" s="2" t="s">
        <v>1</v>
      </c>
      <c r="E9342" s="3" t="s">
        <v>2</v>
      </c>
      <c r="F9342" s="3">
        <v>26290</v>
      </c>
      <c r="G9342" s="3" t="str">
        <f t="shared" si="145"/>
        <v xml:space="preserve">부산 </v>
      </c>
      <c r="H9342" s="2" t="s">
        <v>31086</v>
      </c>
      <c r="I9342" s="2" t="s">
        <v>620</v>
      </c>
      <c r="J9342" s="2" t="s">
        <v>31085</v>
      </c>
    </row>
    <row r="9343" spans="1:10" x14ac:dyDescent="0.3">
      <c r="A9343" s="3">
        <v>11058</v>
      </c>
      <c r="B9343" s="3">
        <v>6018111750</v>
      </c>
      <c r="C9343" s="2" t="s">
        <v>31166</v>
      </c>
      <c r="D9343" s="2" t="s">
        <v>1</v>
      </c>
      <c r="E9343" s="3" t="s">
        <v>2</v>
      </c>
      <c r="F9343" s="3">
        <v>26230</v>
      </c>
      <c r="G9343" s="3" t="str">
        <f t="shared" si="145"/>
        <v xml:space="preserve">부산 </v>
      </c>
      <c r="H9343" s="2" t="s">
        <v>17172</v>
      </c>
      <c r="I9343" s="2" t="s">
        <v>605</v>
      </c>
      <c r="J9343" s="2" t="s">
        <v>31167</v>
      </c>
    </row>
    <row r="9344" spans="1:10" x14ac:dyDescent="0.3">
      <c r="A9344" s="3">
        <v>11059</v>
      </c>
      <c r="B9344" s="3">
        <v>6038123403</v>
      </c>
      <c r="C9344" s="2" t="s">
        <v>31168</v>
      </c>
      <c r="D9344" s="2" t="s">
        <v>1</v>
      </c>
      <c r="E9344" s="3" t="s">
        <v>2</v>
      </c>
      <c r="F9344" s="3">
        <v>26380</v>
      </c>
      <c r="G9344" s="3" t="str">
        <f t="shared" si="145"/>
        <v xml:space="preserve">부산 </v>
      </c>
      <c r="H9344" s="2" t="s">
        <v>6848</v>
      </c>
      <c r="I9344" s="2" t="s">
        <v>2130</v>
      </c>
      <c r="J9344" s="2" t="s">
        <v>31169</v>
      </c>
    </row>
    <row r="9345" spans="1:10" x14ac:dyDescent="0.3">
      <c r="A9345" s="3">
        <v>11060</v>
      </c>
      <c r="B9345" s="3">
        <v>6038156850</v>
      </c>
      <c r="C9345" s="2" t="s">
        <v>21490</v>
      </c>
      <c r="D9345" s="2" t="s">
        <v>1</v>
      </c>
      <c r="E9345" s="3" t="s">
        <v>2</v>
      </c>
      <c r="F9345" s="3">
        <v>26380</v>
      </c>
      <c r="G9345" s="3" t="str">
        <f t="shared" si="145"/>
        <v xml:space="preserve">부산 </v>
      </c>
      <c r="H9345" s="2" t="s">
        <v>31171</v>
      </c>
      <c r="I9345" s="2" t="s">
        <v>4869</v>
      </c>
      <c r="J9345" s="2" t="s">
        <v>31170</v>
      </c>
    </row>
    <row r="9346" spans="1:10" x14ac:dyDescent="0.3">
      <c r="A9346" s="3">
        <v>11061</v>
      </c>
      <c r="B9346" s="3">
        <v>6058132820</v>
      </c>
      <c r="C9346" s="2" t="s">
        <v>31172</v>
      </c>
      <c r="D9346" s="2" t="s">
        <v>1</v>
      </c>
      <c r="E9346" s="3" t="s">
        <v>2</v>
      </c>
      <c r="F9346" s="3">
        <v>26230</v>
      </c>
      <c r="G9346" s="3" t="str">
        <f t="shared" si="145"/>
        <v xml:space="preserve">부산 </v>
      </c>
      <c r="H9346" s="2" t="s">
        <v>31174</v>
      </c>
      <c r="I9346" s="2" t="s">
        <v>1194</v>
      </c>
      <c r="J9346" s="2" t="s">
        <v>31173</v>
      </c>
    </row>
    <row r="9347" spans="1:10" x14ac:dyDescent="0.3">
      <c r="A9347" s="3">
        <v>11062</v>
      </c>
      <c r="B9347" s="3">
        <v>6068604400</v>
      </c>
      <c r="C9347" s="2" t="s">
        <v>31175</v>
      </c>
      <c r="D9347" s="2" t="s">
        <v>1</v>
      </c>
      <c r="E9347" s="3" t="s">
        <v>2</v>
      </c>
      <c r="F9347" s="3">
        <v>26530</v>
      </c>
      <c r="G9347" s="3" t="str">
        <f t="shared" ref="G9347:G9410" si="146">LEFT(H9347,3)</f>
        <v xml:space="preserve">부산 </v>
      </c>
      <c r="H9347" s="2" t="s">
        <v>31177</v>
      </c>
      <c r="I9347" s="2" t="s">
        <v>63</v>
      </c>
      <c r="J9347" s="2" t="s">
        <v>31176</v>
      </c>
    </row>
    <row r="9348" spans="1:10" x14ac:dyDescent="0.3">
      <c r="A9348" s="3">
        <v>11108</v>
      </c>
      <c r="B9348" s="3">
        <v>6058130477</v>
      </c>
      <c r="C9348" s="2" t="s">
        <v>31303</v>
      </c>
      <c r="D9348" s="2" t="s">
        <v>1</v>
      </c>
      <c r="E9348" s="3" t="s">
        <v>2</v>
      </c>
      <c r="F9348" s="3">
        <v>26230</v>
      </c>
      <c r="G9348" s="3" t="str">
        <f t="shared" si="146"/>
        <v xml:space="preserve">부산 </v>
      </c>
      <c r="H9348" s="2" t="s">
        <v>31305</v>
      </c>
      <c r="I9348" s="2" t="s">
        <v>605</v>
      </c>
      <c r="J9348" s="2" t="s">
        <v>31304</v>
      </c>
    </row>
    <row r="9349" spans="1:10" x14ac:dyDescent="0.3">
      <c r="A9349" s="3">
        <v>11109</v>
      </c>
      <c r="B9349" s="3">
        <v>6068121817</v>
      </c>
      <c r="C9349" s="2" t="s">
        <v>31306</v>
      </c>
      <c r="D9349" s="2" t="s">
        <v>1</v>
      </c>
      <c r="E9349" s="3" t="s">
        <v>2</v>
      </c>
      <c r="F9349" s="3">
        <v>26530</v>
      </c>
      <c r="G9349" s="3" t="str">
        <f t="shared" si="146"/>
        <v xml:space="preserve">부산 </v>
      </c>
      <c r="H9349" s="2" t="s">
        <v>31308</v>
      </c>
      <c r="I9349" s="2" t="s">
        <v>146</v>
      </c>
      <c r="J9349" s="2" t="s">
        <v>31307</v>
      </c>
    </row>
    <row r="9350" spans="1:10" x14ac:dyDescent="0.3">
      <c r="A9350" s="3">
        <v>11114</v>
      </c>
      <c r="B9350" s="3">
        <v>6218114881</v>
      </c>
      <c r="C9350" s="2" t="s">
        <v>31321</v>
      </c>
      <c r="D9350" s="2" t="s">
        <v>471</v>
      </c>
      <c r="E9350" s="3" t="s">
        <v>2</v>
      </c>
      <c r="F9350" s="3">
        <v>26710</v>
      </c>
      <c r="G9350" s="3" t="str">
        <f t="shared" si="146"/>
        <v xml:space="preserve">부산 </v>
      </c>
      <c r="H9350" s="2" t="s">
        <v>31323</v>
      </c>
      <c r="I9350" s="2" t="s">
        <v>705</v>
      </c>
      <c r="J9350" s="2" t="s">
        <v>31322</v>
      </c>
    </row>
    <row r="9351" spans="1:10" x14ac:dyDescent="0.3">
      <c r="A9351" s="3">
        <v>11147</v>
      </c>
      <c r="B9351" s="3">
        <v>6218135886</v>
      </c>
      <c r="C9351" s="2" t="s">
        <v>31410</v>
      </c>
      <c r="D9351" s="2" t="s">
        <v>1</v>
      </c>
      <c r="E9351" s="3" t="s">
        <v>2</v>
      </c>
      <c r="F9351" s="3">
        <v>26710</v>
      </c>
      <c r="G9351" s="3" t="str">
        <f t="shared" si="146"/>
        <v xml:space="preserve">부산 </v>
      </c>
      <c r="H9351" s="2" t="s">
        <v>31412</v>
      </c>
      <c r="I9351" s="2" t="s">
        <v>229</v>
      </c>
      <c r="J9351" s="2" t="s">
        <v>31411</v>
      </c>
    </row>
    <row r="9352" spans="1:10" x14ac:dyDescent="0.3">
      <c r="A9352" s="3">
        <v>11179</v>
      </c>
      <c r="B9352" s="3">
        <v>6068172766</v>
      </c>
      <c r="C9352" s="2" t="s">
        <v>31495</v>
      </c>
      <c r="D9352" s="2" t="s">
        <v>1</v>
      </c>
      <c r="E9352" s="3" t="s">
        <v>2</v>
      </c>
      <c r="F9352" s="3">
        <v>26440</v>
      </c>
      <c r="G9352" s="3" t="str">
        <f t="shared" si="146"/>
        <v xml:space="preserve">부산 </v>
      </c>
      <c r="H9352" s="2" t="s">
        <v>31497</v>
      </c>
      <c r="I9352" s="2" t="s">
        <v>63</v>
      </c>
      <c r="J9352" s="2" t="s">
        <v>31496</v>
      </c>
    </row>
    <row r="9353" spans="1:10" x14ac:dyDescent="0.3">
      <c r="A9353" s="3">
        <v>11213</v>
      </c>
      <c r="B9353" s="3">
        <v>6098173522</v>
      </c>
      <c r="C9353" s="2" t="s">
        <v>31583</v>
      </c>
      <c r="D9353" s="2" t="s">
        <v>1</v>
      </c>
      <c r="E9353" s="3" t="s">
        <v>2</v>
      </c>
      <c r="F9353" s="3">
        <v>26440</v>
      </c>
      <c r="G9353" s="3" t="str">
        <f t="shared" si="146"/>
        <v xml:space="preserve">부산 </v>
      </c>
      <c r="H9353" s="2" t="s">
        <v>31585</v>
      </c>
      <c r="I9353" s="2" t="s">
        <v>43</v>
      </c>
      <c r="J9353" s="2" t="s">
        <v>31584</v>
      </c>
    </row>
    <row r="9354" spans="1:10" x14ac:dyDescent="0.3">
      <c r="A9354" s="3">
        <v>11289</v>
      </c>
      <c r="B9354" s="3">
        <v>6038121064</v>
      </c>
      <c r="C9354" s="2" t="s">
        <v>31785</v>
      </c>
      <c r="D9354" s="2" t="s">
        <v>1</v>
      </c>
      <c r="E9354" s="3" t="s">
        <v>2</v>
      </c>
      <c r="F9354" s="3">
        <v>26440</v>
      </c>
      <c r="G9354" s="3" t="str">
        <f t="shared" si="146"/>
        <v xml:space="preserve">부산 </v>
      </c>
      <c r="H9354" s="2" t="s">
        <v>31787</v>
      </c>
      <c r="I9354" s="2" t="s">
        <v>2020</v>
      </c>
      <c r="J9354" s="2" t="s">
        <v>31786</v>
      </c>
    </row>
    <row r="9355" spans="1:10" x14ac:dyDescent="0.3">
      <c r="A9355" s="3">
        <v>11334</v>
      </c>
      <c r="B9355" s="3">
        <v>6068103745</v>
      </c>
      <c r="C9355" s="2" t="s">
        <v>31912</v>
      </c>
      <c r="D9355" s="2" t="s">
        <v>1</v>
      </c>
      <c r="E9355" s="3" t="s">
        <v>2</v>
      </c>
      <c r="F9355" s="3">
        <v>26530</v>
      </c>
      <c r="G9355" s="3" t="str">
        <f t="shared" si="146"/>
        <v xml:space="preserve">부산 </v>
      </c>
      <c r="H9355" s="2" t="s">
        <v>31914</v>
      </c>
      <c r="I9355" s="2" t="s">
        <v>1004</v>
      </c>
      <c r="J9355" s="2" t="s">
        <v>31913</v>
      </c>
    </row>
    <row r="9356" spans="1:10" x14ac:dyDescent="0.3">
      <c r="A9356" s="3">
        <v>11335</v>
      </c>
      <c r="B9356" s="3">
        <v>6068120711</v>
      </c>
      <c r="C9356" s="2" t="s">
        <v>31915</v>
      </c>
      <c r="D9356" s="2" t="s">
        <v>1</v>
      </c>
      <c r="E9356" s="3" t="s">
        <v>2</v>
      </c>
      <c r="F9356" s="3">
        <v>26530</v>
      </c>
      <c r="G9356" s="3" t="str">
        <f t="shared" si="146"/>
        <v xml:space="preserve">부산 </v>
      </c>
      <c r="H9356" s="2" t="s">
        <v>31917</v>
      </c>
      <c r="I9356" s="2" t="s">
        <v>67</v>
      </c>
      <c r="J9356" s="2" t="s">
        <v>31916</v>
      </c>
    </row>
    <row r="9357" spans="1:10" x14ac:dyDescent="0.3">
      <c r="A9357" s="3">
        <v>11338</v>
      </c>
      <c r="B9357" s="3">
        <v>6188109567</v>
      </c>
      <c r="C9357" s="2" t="s">
        <v>31924</v>
      </c>
      <c r="D9357" s="2" t="s">
        <v>353</v>
      </c>
      <c r="E9357" s="3" t="s">
        <v>354</v>
      </c>
      <c r="F9357" s="3">
        <v>26350</v>
      </c>
      <c r="G9357" s="3" t="str">
        <f t="shared" si="146"/>
        <v xml:space="preserve">부산 </v>
      </c>
      <c r="H9357" s="2" t="s">
        <v>31926</v>
      </c>
      <c r="I9357" s="2" t="s">
        <v>83</v>
      </c>
      <c r="J9357" s="2" t="s">
        <v>31925</v>
      </c>
    </row>
    <row r="9358" spans="1:10" x14ac:dyDescent="0.3">
      <c r="A9358" s="3">
        <v>11368</v>
      </c>
      <c r="B9358" s="3">
        <v>6178100224</v>
      </c>
      <c r="C9358" s="2" t="s">
        <v>31998</v>
      </c>
      <c r="D9358" s="2" t="s">
        <v>353</v>
      </c>
      <c r="E9358" s="3" t="s">
        <v>354</v>
      </c>
      <c r="F9358" s="3">
        <v>26440</v>
      </c>
      <c r="G9358" s="3" t="str">
        <f t="shared" si="146"/>
        <v xml:space="preserve">부산 </v>
      </c>
      <c r="H9358" s="2" t="s">
        <v>32000</v>
      </c>
      <c r="I9358" s="2" t="s">
        <v>3041</v>
      </c>
      <c r="J9358" s="2" t="s">
        <v>31999</v>
      </c>
    </row>
    <row r="9359" spans="1:10" x14ac:dyDescent="0.3">
      <c r="A9359" s="3">
        <v>11409</v>
      </c>
      <c r="B9359" s="3">
        <v>6064479916</v>
      </c>
      <c r="C9359" s="2" t="s">
        <v>32108</v>
      </c>
      <c r="D9359" s="2" t="s">
        <v>1</v>
      </c>
      <c r="E9359" s="3" t="s">
        <v>2</v>
      </c>
      <c r="F9359" s="3">
        <v>26440</v>
      </c>
      <c r="G9359" s="3" t="str">
        <f t="shared" si="146"/>
        <v xml:space="preserve">부산 </v>
      </c>
      <c r="H9359" s="2" t="s">
        <v>32110</v>
      </c>
      <c r="I9359" s="2" t="s">
        <v>423</v>
      </c>
      <c r="J9359" s="2" t="s">
        <v>32109</v>
      </c>
    </row>
    <row r="9360" spans="1:10" x14ac:dyDescent="0.3">
      <c r="A9360" s="3">
        <v>11485</v>
      </c>
      <c r="B9360" s="3">
        <v>6158146068</v>
      </c>
      <c r="C9360" s="2" t="s">
        <v>32318</v>
      </c>
      <c r="D9360" s="2" t="s">
        <v>1</v>
      </c>
      <c r="E9360" s="3" t="s">
        <v>2</v>
      </c>
      <c r="F9360" s="3">
        <v>26440</v>
      </c>
      <c r="G9360" s="3" t="str">
        <f t="shared" si="146"/>
        <v xml:space="preserve">부산 </v>
      </c>
      <c r="H9360" s="2" t="s">
        <v>32320</v>
      </c>
      <c r="I9360" s="2" t="s">
        <v>764</v>
      </c>
      <c r="J9360" s="2" t="s">
        <v>32319</v>
      </c>
    </row>
    <row r="9361" spans="1:10" x14ac:dyDescent="0.3">
      <c r="A9361" s="3">
        <v>11506</v>
      </c>
      <c r="B9361" s="3">
        <v>6038143340</v>
      </c>
      <c r="C9361" s="2" t="s">
        <v>32375</v>
      </c>
      <c r="D9361" s="2" t="s">
        <v>1</v>
      </c>
      <c r="E9361" s="3" t="s">
        <v>2</v>
      </c>
      <c r="F9361" s="3">
        <v>26440</v>
      </c>
      <c r="G9361" s="3" t="str">
        <f t="shared" si="146"/>
        <v xml:space="preserve">부산 </v>
      </c>
      <c r="H9361" s="2" t="s">
        <v>32377</v>
      </c>
      <c r="I9361" s="2" t="s">
        <v>2882</v>
      </c>
      <c r="J9361" s="2" t="s">
        <v>32376</v>
      </c>
    </row>
    <row r="9362" spans="1:10" x14ac:dyDescent="0.3">
      <c r="A9362" s="3">
        <v>11507</v>
      </c>
      <c r="B9362" s="3">
        <v>6063682658</v>
      </c>
      <c r="C9362" s="2" t="s">
        <v>16045</v>
      </c>
      <c r="D9362" s="2" t="s">
        <v>1</v>
      </c>
      <c r="E9362" s="3" t="s">
        <v>2</v>
      </c>
      <c r="F9362" s="3">
        <v>26530</v>
      </c>
      <c r="G9362" s="3" t="str">
        <f t="shared" si="146"/>
        <v xml:space="preserve">부산 </v>
      </c>
      <c r="H9362" s="2" t="s">
        <v>32379</v>
      </c>
      <c r="I9362" s="2" t="s">
        <v>260</v>
      </c>
      <c r="J9362" s="2" t="s">
        <v>32378</v>
      </c>
    </row>
    <row r="9363" spans="1:10" x14ac:dyDescent="0.3">
      <c r="A9363" s="3">
        <v>11508</v>
      </c>
      <c r="B9363" s="3">
        <v>6068160601</v>
      </c>
      <c r="C9363" s="2" t="s">
        <v>32380</v>
      </c>
      <c r="D9363" s="2" t="s">
        <v>1</v>
      </c>
      <c r="E9363" s="3" t="s">
        <v>2</v>
      </c>
      <c r="F9363" s="3">
        <v>26440</v>
      </c>
      <c r="G9363" s="3" t="str">
        <f t="shared" si="146"/>
        <v xml:space="preserve">부산 </v>
      </c>
      <c r="H9363" s="2" t="s">
        <v>32382</v>
      </c>
      <c r="I9363" s="2" t="s">
        <v>3402</v>
      </c>
      <c r="J9363" s="2" t="s">
        <v>32381</v>
      </c>
    </row>
    <row r="9364" spans="1:10" x14ac:dyDescent="0.3">
      <c r="A9364" s="3">
        <v>11510</v>
      </c>
      <c r="B9364" s="3">
        <v>6068601096</v>
      </c>
      <c r="C9364" s="2" t="s">
        <v>32386</v>
      </c>
      <c r="D9364" s="2" t="s">
        <v>1</v>
      </c>
      <c r="E9364" s="3" t="s">
        <v>2</v>
      </c>
      <c r="F9364" s="3">
        <v>26440</v>
      </c>
      <c r="G9364" s="3" t="str">
        <f t="shared" si="146"/>
        <v xml:space="preserve">부산 </v>
      </c>
      <c r="H9364" s="2" t="s">
        <v>32388</v>
      </c>
      <c r="I9364" s="2" t="s">
        <v>176</v>
      </c>
      <c r="J9364" s="2" t="s">
        <v>32387</v>
      </c>
    </row>
    <row r="9365" spans="1:10" x14ac:dyDescent="0.3">
      <c r="A9365" s="3">
        <v>11551</v>
      </c>
      <c r="B9365" s="3">
        <v>6038124227</v>
      </c>
      <c r="C9365" s="2" t="s">
        <v>32496</v>
      </c>
      <c r="D9365" s="2" t="s">
        <v>1</v>
      </c>
      <c r="E9365" s="3" t="s">
        <v>2</v>
      </c>
      <c r="F9365" s="3">
        <v>26440</v>
      </c>
      <c r="G9365" s="3" t="str">
        <f t="shared" si="146"/>
        <v xml:space="preserve">부산 </v>
      </c>
      <c r="H9365" s="2" t="s">
        <v>32498</v>
      </c>
      <c r="I9365" s="2" t="s">
        <v>530</v>
      </c>
      <c r="J9365" s="2" t="s">
        <v>32497</v>
      </c>
    </row>
    <row r="9366" spans="1:10" x14ac:dyDescent="0.3">
      <c r="A9366" s="3">
        <v>11555</v>
      </c>
      <c r="B9366" s="3">
        <v>6188112776</v>
      </c>
      <c r="C9366" s="2" t="s">
        <v>32507</v>
      </c>
      <c r="D9366" s="2" t="s">
        <v>353</v>
      </c>
      <c r="E9366" s="3" t="s">
        <v>354</v>
      </c>
      <c r="F9366" s="3">
        <v>26710</v>
      </c>
      <c r="G9366" s="3" t="str">
        <f t="shared" si="146"/>
        <v xml:space="preserve">부산 </v>
      </c>
      <c r="H9366" s="2" t="s">
        <v>28382</v>
      </c>
      <c r="I9366" s="2" t="s">
        <v>1423</v>
      </c>
      <c r="J9366" s="2" t="s">
        <v>28381</v>
      </c>
    </row>
    <row r="9367" spans="1:10" x14ac:dyDescent="0.3">
      <c r="A9367" s="3">
        <v>11588</v>
      </c>
      <c r="B9367" s="3">
        <v>6078145393</v>
      </c>
      <c r="C9367" s="2" t="s">
        <v>32597</v>
      </c>
      <c r="D9367" s="2" t="s">
        <v>1</v>
      </c>
      <c r="E9367" s="3" t="s">
        <v>2</v>
      </c>
      <c r="F9367" s="3">
        <v>26350</v>
      </c>
      <c r="G9367" s="3" t="str">
        <f t="shared" si="146"/>
        <v xml:space="preserve">부산 </v>
      </c>
      <c r="H9367" s="2" t="s">
        <v>846</v>
      </c>
      <c r="I9367" s="2" t="s">
        <v>575</v>
      </c>
      <c r="J9367" s="2" t="s">
        <v>32598</v>
      </c>
    </row>
    <row r="9368" spans="1:10" x14ac:dyDescent="0.3">
      <c r="A9368" s="3">
        <v>11617</v>
      </c>
      <c r="B9368" s="3">
        <v>6010146126</v>
      </c>
      <c r="C9368" s="2" t="s">
        <v>32676</v>
      </c>
      <c r="D9368" s="2" t="s">
        <v>1</v>
      </c>
      <c r="E9368" s="3" t="s">
        <v>2</v>
      </c>
      <c r="F9368" s="3">
        <v>26200</v>
      </c>
      <c r="G9368" s="3" t="str">
        <f t="shared" si="146"/>
        <v xml:space="preserve">부산 </v>
      </c>
      <c r="H9368" s="2" t="s">
        <v>32678</v>
      </c>
      <c r="I9368" s="2" t="s">
        <v>1557</v>
      </c>
      <c r="J9368" s="2" t="s">
        <v>32677</v>
      </c>
    </row>
    <row r="9369" spans="1:10" x14ac:dyDescent="0.3">
      <c r="A9369" s="3">
        <v>11619</v>
      </c>
      <c r="B9369" s="3">
        <v>6063784901</v>
      </c>
      <c r="C9369" s="2" t="s">
        <v>32682</v>
      </c>
      <c r="D9369" s="2" t="s">
        <v>1</v>
      </c>
      <c r="E9369" s="3" t="s">
        <v>2</v>
      </c>
      <c r="F9369" s="3">
        <v>26530</v>
      </c>
      <c r="G9369" s="3" t="str">
        <f t="shared" si="146"/>
        <v xml:space="preserve">부산 </v>
      </c>
      <c r="H9369" s="2" t="s">
        <v>32684</v>
      </c>
      <c r="I9369" s="2" t="s">
        <v>2460</v>
      </c>
      <c r="J9369" s="2" t="s">
        <v>32683</v>
      </c>
    </row>
    <row r="9370" spans="1:10" x14ac:dyDescent="0.3">
      <c r="A9370" s="3">
        <v>11647</v>
      </c>
      <c r="B9370" s="3">
        <v>6018132866</v>
      </c>
      <c r="C9370" s="2" t="s">
        <v>32755</v>
      </c>
      <c r="D9370" s="2" t="s">
        <v>848</v>
      </c>
      <c r="E9370" s="3" t="s">
        <v>354</v>
      </c>
      <c r="F9370" s="3">
        <v>26200</v>
      </c>
      <c r="G9370" s="3" t="str">
        <f t="shared" si="146"/>
        <v xml:space="preserve">부산 </v>
      </c>
      <c r="H9370" s="2" t="s">
        <v>32757</v>
      </c>
      <c r="I9370" s="2" t="s">
        <v>5528</v>
      </c>
      <c r="J9370" s="2" t="s">
        <v>32756</v>
      </c>
    </row>
    <row r="9371" spans="1:10" x14ac:dyDescent="0.3">
      <c r="A9371" s="3">
        <v>11649</v>
      </c>
      <c r="B9371" s="3">
        <v>6038123795</v>
      </c>
      <c r="C9371" s="2" t="s">
        <v>32761</v>
      </c>
      <c r="D9371" s="2" t="s">
        <v>1</v>
      </c>
      <c r="E9371" s="3" t="s">
        <v>2</v>
      </c>
      <c r="F9371" s="3">
        <v>26380</v>
      </c>
      <c r="G9371" s="3" t="str">
        <f t="shared" si="146"/>
        <v xml:space="preserve">부산 </v>
      </c>
      <c r="H9371" s="2" t="s">
        <v>32763</v>
      </c>
      <c r="I9371" s="2" t="s">
        <v>797</v>
      </c>
      <c r="J9371" s="2" t="s">
        <v>32762</v>
      </c>
    </row>
    <row r="9372" spans="1:10" x14ac:dyDescent="0.3">
      <c r="A9372" s="3">
        <v>11651</v>
      </c>
      <c r="B9372" s="3">
        <v>6068123339</v>
      </c>
      <c r="C9372" s="2" t="s">
        <v>32767</v>
      </c>
      <c r="D9372" s="2" t="s">
        <v>1</v>
      </c>
      <c r="E9372" s="3" t="s">
        <v>2</v>
      </c>
      <c r="F9372" s="3">
        <v>26530</v>
      </c>
      <c r="G9372" s="3" t="str">
        <f t="shared" si="146"/>
        <v xml:space="preserve">부산 </v>
      </c>
      <c r="H9372" s="2" t="s">
        <v>32769</v>
      </c>
      <c r="I9372" s="2" t="s">
        <v>1480</v>
      </c>
      <c r="J9372" s="2" t="s">
        <v>32768</v>
      </c>
    </row>
    <row r="9373" spans="1:10" x14ac:dyDescent="0.3">
      <c r="A9373" s="3">
        <v>11684</v>
      </c>
      <c r="B9373" s="3">
        <v>6068124755</v>
      </c>
      <c r="C9373" s="2" t="s">
        <v>32858</v>
      </c>
      <c r="D9373" s="2" t="s">
        <v>1</v>
      </c>
      <c r="E9373" s="3" t="s">
        <v>2</v>
      </c>
      <c r="F9373" s="3">
        <v>26440</v>
      </c>
      <c r="G9373" s="3" t="str">
        <f t="shared" si="146"/>
        <v xml:space="preserve">부산 </v>
      </c>
      <c r="H9373" s="2" t="s">
        <v>32860</v>
      </c>
      <c r="I9373" s="2" t="s">
        <v>883</v>
      </c>
      <c r="J9373" s="2" t="s">
        <v>32859</v>
      </c>
    </row>
    <row r="9374" spans="1:10" x14ac:dyDescent="0.3">
      <c r="A9374" s="3">
        <v>11688</v>
      </c>
      <c r="B9374" s="3">
        <v>6148100832</v>
      </c>
      <c r="C9374" s="2" t="s">
        <v>32870</v>
      </c>
      <c r="D9374" s="2" t="s">
        <v>1</v>
      </c>
      <c r="E9374" s="3" t="s">
        <v>2</v>
      </c>
      <c r="F9374" s="3">
        <v>26440</v>
      </c>
      <c r="G9374" s="3" t="str">
        <f t="shared" si="146"/>
        <v xml:space="preserve">부산 </v>
      </c>
      <c r="H9374" s="2" t="s">
        <v>32872</v>
      </c>
      <c r="I9374" s="2" t="s">
        <v>47</v>
      </c>
      <c r="J9374" s="2" t="s">
        <v>32871</v>
      </c>
    </row>
    <row r="9375" spans="1:10" x14ac:dyDescent="0.3">
      <c r="A9375" s="3">
        <v>11727</v>
      </c>
      <c r="B9375" s="3">
        <v>6068130790</v>
      </c>
      <c r="C9375" s="2" t="s">
        <v>32965</v>
      </c>
      <c r="D9375" s="2" t="s">
        <v>1</v>
      </c>
      <c r="E9375" s="3" t="s">
        <v>2</v>
      </c>
      <c r="F9375" s="3">
        <v>26530</v>
      </c>
      <c r="G9375" s="3" t="str">
        <f t="shared" si="146"/>
        <v xml:space="preserve">부산 </v>
      </c>
      <c r="H9375" s="2" t="s">
        <v>32967</v>
      </c>
      <c r="I9375" s="2" t="s">
        <v>264</v>
      </c>
      <c r="J9375" s="2" t="s">
        <v>32966</v>
      </c>
    </row>
    <row r="9376" spans="1:10" x14ac:dyDescent="0.3">
      <c r="A9376" s="3">
        <v>11800</v>
      </c>
      <c r="B9376" s="3">
        <v>6028113237</v>
      </c>
      <c r="C9376" s="2" t="s">
        <v>33148</v>
      </c>
      <c r="D9376" s="2" t="s">
        <v>1</v>
      </c>
      <c r="E9376" s="3" t="s">
        <v>2</v>
      </c>
      <c r="F9376" s="3">
        <v>26380</v>
      </c>
      <c r="G9376" s="3" t="str">
        <f t="shared" si="146"/>
        <v xml:space="preserve">부산 </v>
      </c>
      <c r="H9376" s="2" t="s">
        <v>33150</v>
      </c>
      <c r="I9376" s="2" t="s">
        <v>469</v>
      </c>
      <c r="J9376" s="2" t="s">
        <v>33149</v>
      </c>
    </row>
    <row r="9377" spans="1:10" x14ac:dyDescent="0.3">
      <c r="A9377" s="3">
        <v>11801</v>
      </c>
      <c r="B9377" s="3">
        <v>6048137157</v>
      </c>
      <c r="C9377" s="2" t="s">
        <v>24308</v>
      </c>
      <c r="D9377" s="2" t="s">
        <v>1</v>
      </c>
      <c r="E9377" s="3" t="s">
        <v>2</v>
      </c>
      <c r="F9377" s="3">
        <v>26530</v>
      </c>
      <c r="G9377" s="3" t="str">
        <f t="shared" si="146"/>
        <v xml:space="preserve">부산 </v>
      </c>
      <c r="H9377" s="2" t="s">
        <v>33152</v>
      </c>
      <c r="I9377" s="2" t="s">
        <v>8661</v>
      </c>
      <c r="J9377" s="2" t="s">
        <v>33151</v>
      </c>
    </row>
    <row r="9378" spans="1:10" x14ac:dyDescent="0.3">
      <c r="A9378" s="3">
        <v>11802</v>
      </c>
      <c r="B9378" s="3">
        <v>6068125088</v>
      </c>
      <c r="C9378" s="2" t="s">
        <v>33153</v>
      </c>
      <c r="D9378" s="2" t="s">
        <v>1</v>
      </c>
      <c r="E9378" s="3" t="s">
        <v>2</v>
      </c>
      <c r="F9378" s="3">
        <v>26440</v>
      </c>
      <c r="G9378" s="3" t="str">
        <f t="shared" si="146"/>
        <v xml:space="preserve">부산 </v>
      </c>
      <c r="H9378" s="2" t="s">
        <v>33155</v>
      </c>
      <c r="I9378" s="2" t="s">
        <v>635</v>
      </c>
      <c r="J9378" s="2" t="s">
        <v>33154</v>
      </c>
    </row>
    <row r="9379" spans="1:10" x14ac:dyDescent="0.3">
      <c r="A9379" s="3">
        <v>11803</v>
      </c>
      <c r="B9379" s="3">
        <v>6068182788</v>
      </c>
      <c r="C9379" s="2" t="s">
        <v>33156</v>
      </c>
      <c r="D9379" s="2" t="s">
        <v>1</v>
      </c>
      <c r="E9379" s="3" t="s">
        <v>2</v>
      </c>
      <c r="F9379" s="3">
        <v>26440</v>
      </c>
      <c r="G9379" s="3" t="str">
        <f t="shared" si="146"/>
        <v xml:space="preserve">부산 </v>
      </c>
      <c r="H9379" s="2" t="s">
        <v>33158</v>
      </c>
      <c r="I9379" s="2" t="s">
        <v>308</v>
      </c>
      <c r="J9379" s="2" t="s">
        <v>33157</v>
      </c>
    </row>
    <row r="9380" spans="1:10" x14ac:dyDescent="0.3">
      <c r="A9380" s="3">
        <v>11918</v>
      </c>
      <c r="B9380" s="3">
        <v>6078135371</v>
      </c>
      <c r="C9380" s="2" t="s">
        <v>33453</v>
      </c>
      <c r="D9380" s="2" t="s">
        <v>1</v>
      </c>
      <c r="E9380" s="3" t="s">
        <v>2</v>
      </c>
      <c r="F9380" s="3">
        <v>26260</v>
      </c>
      <c r="G9380" s="3" t="str">
        <f t="shared" si="146"/>
        <v xml:space="preserve">부산 </v>
      </c>
      <c r="H9380" s="2" t="s">
        <v>33455</v>
      </c>
      <c r="I9380" s="2" t="s">
        <v>206</v>
      </c>
      <c r="J9380" s="2" t="s">
        <v>33454</v>
      </c>
    </row>
    <row r="9381" spans="1:10" x14ac:dyDescent="0.3">
      <c r="A9381" s="3">
        <v>11992</v>
      </c>
      <c r="B9381" s="3">
        <v>6038163652</v>
      </c>
      <c r="C9381" s="2" t="s">
        <v>33650</v>
      </c>
      <c r="D9381" s="2" t="s">
        <v>1</v>
      </c>
      <c r="E9381" s="3" t="s">
        <v>2</v>
      </c>
      <c r="F9381" s="3">
        <v>26380</v>
      </c>
      <c r="G9381" s="3" t="str">
        <f t="shared" si="146"/>
        <v xml:space="preserve">부산 </v>
      </c>
      <c r="H9381" s="2" t="s">
        <v>33652</v>
      </c>
      <c r="I9381" s="2" t="s">
        <v>2381</v>
      </c>
      <c r="J9381" s="2" t="s">
        <v>33651</v>
      </c>
    </row>
    <row r="9382" spans="1:10" x14ac:dyDescent="0.3">
      <c r="A9382" s="3">
        <v>12021</v>
      </c>
      <c r="B9382" s="3">
        <v>6178168883</v>
      </c>
      <c r="C9382" s="2" t="s">
        <v>33726</v>
      </c>
      <c r="D9382" s="2" t="s">
        <v>1</v>
      </c>
      <c r="E9382" s="3" t="s">
        <v>2</v>
      </c>
      <c r="F9382" s="3">
        <v>26500</v>
      </c>
      <c r="G9382" s="3" t="str">
        <f t="shared" si="146"/>
        <v xml:space="preserve">부산 </v>
      </c>
      <c r="H9382" s="2" t="s">
        <v>33728</v>
      </c>
      <c r="I9382" s="2" t="s">
        <v>1924</v>
      </c>
      <c r="J9382" s="2" t="s">
        <v>33727</v>
      </c>
    </row>
    <row r="9383" spans="1:10" x14ac:dyDescent="0.3">
      <c r="A9383" s="3">
        <v>12022</v>
      </c>
      <c r="B9383" s="3">
        <v>6218119659</v>
      </c>
      <c r="C9383" s="2" t="s">
        <v>33729</v>
      </c>
      <c r="D9383" s="2" t="s">
        <v>353</v>
      </c>
      <c r="E9383" s="3" t="s">
        <v>354</v>
      </c>
      <c r="F9383" s="3">
        <v>26410</v>
      </c>
      <c r="G9383" s="3" t="str">
        <f t="shared" si="146"/>
        <v xml:space="preserve">부산 </v>
      </c>
      <c r="H9383" s="2" t="s">
        <v>33731</v>
      </c>
      <c r="I9383" s="2" t="s">
        <v>79</v>
      </c>
      <c r="J9383" s="2" t="s">
        <v>33730</v>
      </c>
    </row>
    <row r="9384" spans="1:10" x14ac:dyDescent="0.3">
      <c r="A9384" s="3">
        <v>12086</v>
      </c>
      <c r="B9384" s="3">
        <v>6038116464</v>
      </c>
      <c r="C9384" s="2" t="s">
        <v>33899</v>
      </c>
      <c r="D9384" s="2" t="s">
        <v>353</v>
      </c>
      <c r="E9384" s="3" t="s">
        <v>354</v>
      </c>
      <c r="F9384" s="3">
        <v>26440</v>
      </c>
      <c r="G9384" s="3" t="str">
        <f t="shared" si="146"/>
        <v xml:space="preserve">부산 </v>
      </c>
      <c r="H9384" s="2" t="s">
        <v>33901</v>
      </c>
      <c r="I9384" s="2" t="s">
        <v>526</v>
      </c>
      <c r="J9384" s="2" t="s">
        <v>33900</v>
      </c>
    </row>
    <row r="9385" spans="1:10" x14ac:dyDescent="0.3">
      <c r="A9385" s="3">
        <v>12087</v>
      </c>
      <c r="B9385" s="3">
        <v>6058108257</v>
      </c>
      <c r="C9385" s="2" t="s">
        <v>33902</v>
      </c>
      <c r="D9385" s="2" t="s">
        <v>1</v>
      </c>
      <c r="E9385" s="3" t="s">
        <v>2</v>
      </c>
      <c r="F9385" s="3">
        <v>26230</v>
      </c>
      <c r="G9385" s="3" t="str">
        <f t="shared" si="146"/>
        <v xml:space="preserve">부산 </v>
      </c>
      <c r="H9385" s="2" t="s">
        <v>33904</v>
      </c>
      <c r="I9385" s="2" t="s">
        <v>440</v>
      </c>
      <c r="J9385" s="2" t="s">
        <v>33903</v>
      </c>
    </row>
    <row r="9386" spans="1:10" x14ac:dyDescent="0.3">
      <c r="A9386" s="3">
        <v>12121</v>
      </c>
      <c r="B9386" s="3">
        <v>6038107586</v>
      </c>
      <c r="C9386" s="2" t="s">
        <v>33989</v>
      </c>
      <c r="D9386" s="2" t="s">
        <v>406</v>
      </c>
      <c r="E9386" s="3" t="s">
        <v>2</v>
      </c>
      <c r="F9386" s="3">
        <v>26380</v>
      </c>
      <c r="G9386" s="3" t="str">
        <f t="shared" si="146"/>
        <v xml:space="preserve">부산 </v>
      </c>
      <c r="H9386" s="2" t="s">
        <v>33991</v>
      </c>
      <c r="I9386" s="2" t="s">
        <v>382</v>
      </c>
      <c r="J9386" s="2" t="s">
        <v>33990</v>
      </c>
    </row>
    <row r="9387" spans="1:10" x14ac:dyDescent="0.3">
      <c r="A9387" s="3">
        <v>12150</v>
      </c>
      <c r="B9387" s="3">
        <v>6068107339</v>
      </c>
      <c r="C9387" s="2" t="s">
        <v>34072</v>
      </c>
      <c r="D9387" s="2" t="s">
        <v>1</v>
      </c>
      <c r="E9387" s="3" t="s">
        <v>2</v>
      </c>
      <c r="F9387" s="3">
        <v>26530</v>
      </c>
      <c r="G9387" s="3" t="str">
        <f t="shared" si="146"/>
        <v xml:space="preserve">부산 </v>
      </c>
      <c r="H9387" s="2" t="s">
        <v>34074</v>
      </c>
      <c r="I9387" s="2" t="s">
        <v>526</v>
      </c>
      <c r="J9387" s="2" t="s">
        <v>34073</v>
      </c>
    </row>
    <row r="9388" spans="1:10" x14ac:dyDescent="0.3">
      <c r="A9388" s="3">
        <v>12151</v>
      </c>
      <c r="B9388" s="3">
        <v>6068112206</v>
      </c>
      <c r="C9388" s="2" t="s">
        <v>34075</v>
      </c>
      <c r="D9388" s="2" t="s">
        <v>1</v>
      </c>
      <c r="E9388" s="3" t="s">
        <v>2</v>
      </c>
      <c r="F9388" s="3">
        <v>26440</v>
      </c>
      <c r="G9388" s="3" t="str">
        <f t="shared" si="146"/>
        <v xml:space="preserve">부산 </v>
      </c>
      <c r="H9388" s="2" t="s">
        <v>34077</v>
      </c>
      <c r="I9388" s="2" t="s">
        <v>508</v>
      </c>
      <c r="J9388" s="2" t="s">
        <v>34076</v>
      </c>
    </row>
    <row r="9389" spans="1:10" x14ac:dyDescent="0.3">
      <c r="A9389" s="3">
        <v>12152</v>
      </c>
      <c r="B9389" s="3">
        <v>6068159313</v>
      </c>
      <c r="C9389" s="2" t="s">
        <v>34078</v>
      </c>
      <c r="D9389" s="2" t="s">
        <v>1</v>
      </c>
      <c r="E9389" s="3" t="s">
        <v>2</v>
      </c>
      <c r="F9389" s="3">
        <v>26410</v>
      </c>
      <c r="G9389" s="3" t="str">
        <f t="shared" si="146"/>
        <v xml:space="preserve">부산 </v>
      </c>
      <c r="H9389" s="2" t="s">
        <v>33731</v>
      </c>
      <c r="I9389" s="2" t="s">
        <v>13</v>
      </c>
      <c r="J9389" s="2" t="s">
        <v>34079</v>
      </c>
    </row>
    <row r="9390" spans="1:10" x14ac:dyDescent="0.3">
      <c r="A9390" s="3">
        <v>12153</v>
      </c>
      <c r="B9390" s="3">
        <v>6078118315</v>
      </c>
      <c r="C9390" s="2" t="s">
        <v>34080</v>
      </c>
      <c r="D9390" s="2" t="s">
        <v>1</v>
      </c>
      <c r="E9390" s="3" t="s">
        <v>2</v>
      </c>
      <c r="F9390" s="3">
        <v>26350</v>
      </c>
      <c r="G9390" s="3" t="str">
        <f t="shared" si="146"/>
        <v xml:space="preserve">부산 </v>
      </c>
      <c r="H9390" s="2" t="s">
        <v>34082</v>
      </c>
      <c r="I9390" s="2" t="s">
        <v>688</v>
      </c>
      <c r="J9390" s="2" t="s">
        <v>34081</v>
      </c>
    </row>
    <row r="9391" spans="1:10" x14ac:dyDescent="0.3">
      <c r="A9391" s="3">
        <v>12188</v>
      </c>
      <c r="B9391" s="3">
        <v>6038112662</v>
      </c>
      <c r="C9391" s="2" t="s">
        <v>24362</v>
      </c>
      <c r="D9391" s="2" t="s">
        <v>1</v>
      </c>
      <c r="E9391" s="3" t="s">
        <v>2</v>
      </c>
      <c r="F9391" s="3">
        <v>26380</v>
      </c>
      <c r="G9391" s="3" t="str">
        <f t="shared" si="146"/>
        <v xml:space="preserve">부산 </v>
      </c>
      <c r="H9391" s="2" t="s">
        <v>34170</v>
      </c>
      <c r="I9391" s="2" t="s">
        <v>2130</v>
      </c>
      <c r="J9391" s="2">
        <f>-207-1992</f>
        <v>-2199</v>
      </c>
    </row>
    <row r="9392" spans="1:10" x14ac:dyDescent="0.3">
      <c r="A9392" s="3">
        <v>12189</v>
      </c>
      <c r="B9392" s="3">
        <v>6038161955</v>
      </c>
      <c r="C9392" s="2" t="s">
        <v>34171</v>
      </c>
      <c r="D9392" s="2" t="s">
        <v>1</v>
      </c>
      <c r="E9392" s="3" t="s">
        <v>2</v>
      </c>
      <c r="F9392" s="3">
        <v>26140</v>
      </c>
      <c r="G9392" s="3" t="str">
        <f t="shared" si="146"/>
        <v xml:space="preserve">부산 </v>
      </c>
      <c r="H9392" s="2" t="s">
        <v>34173</v>
      </c>
      <c r="I9392" s="2" t="s">
        <v>1387</v>
      </c>
      <c r="J9392" s="2" t="s">
        <v>34172</v>
      </c>
    </row>
    <row r="9393" spans="1:10" x14ac:dyDescent="0.3">
      <c r="A9393" s="3">
        <v>12236</v>
      </c>
      <c r="B9393" s="3">
        <v>6078182286</v>
      </c>
      <c r="C9393" s="2" t="s">
        <v>34297</v>
      </c>
      <c r="D9393" s="2" t="s">
        <v>1</v>
      </c>
      <c r="E9393" s="3" t="s">
        <v>2</v>
      </c>
      <c r="F9393" s="3">
        <v>26470</v>
      </c>
      <c r="G9393" s="3" t="str">
        <f t="shared" si="146"/>
        <v xml:space="preserve">부산 </v>
      </c>
      <c r="H9393" s="2" t="s">
        <v>34299</v>
      </c>
      <c r="I9393" s="2" t="s">
        <v>643</v>
      </c>
      <c r="J9393" s="2" t="s">
        <v>34298</v>
      </c>
    </row>
    <row r="9394" spans="1:10" x14ac:dyDescent="0.3">
      <c r="A9394" s="3">
        <v>12291</v>
      </c>
      <c r="B9394" s="3">
        <v>6078192877</v>
      </c>
      <c r="C9394" s="2" t="s">
        <v>34457</v>
      </c>
      <c r="D9394" s="2" t="s">
        <v>1</v>
      </c>
      <c r="E9394" s="3" t="s">
        <v>2</v>
      </c>
      <c r="F9394" s="3">
        <v>26380</v>
      </c>
      <c r="G9394" s="3" t="str">
        <f t="shared" si="146"/>
        <v xml:space="preserve">부산 </v>
      </c>
      <c r="H9394" s="2" t="s">
        <v>34459</v>
      </c>
      <c r="I9394" s="2" t="s">
        <v>3822</v>
      </c>
      <c r="J9394" s="2" t="s">
        <v>34458</v>
      </c>
    </row>
    <row r="9395" spans="1:10" x14ac:dyDescent="0.3">
      <c r="A9395" s="3">
        <v>12293</v>
      </c>
      <c r="B9395" s="3">
        <v>6218113956</v>
      </c>
      <c r="C9395" s="2" t="s">
        <v>34463</v>
      </c>
      <c r="D9395" s="2" t="s">
        <v>848</v>
      </c>
      <c r="E9395" s="3" t="s">
        <v>354</v>
      </c>
      <c r="F9395" s="3">
        <v>26710</v>
      </c>
      <c r="G9395" s="3" t="str">
        <f t="shared" si="146"/>
        <v xml:space="preserve">부산 </v>
      </c>
      <c r="H9395" s="2" t="s">
        <v>34465</v>
      </c>
      <c r="I9395" s="2" t="s">
        <v>99</v>
      </c>
      <c r="J9395" s="2" t="s">
        <v>34464</v>
      </c>
    </row>
    <row r="9396" spans="1:10" x14ac:dyDescent="0.3">
      <c r="A9396" s="3">
        <v>12325</v>
      </c>
      <c r="B9396" s="3">
        <v>6060720235</v>
      </c>
      <c r="C9396" s="2" t="s">
        <v>34546</v>
      </c>
      <c r="D9396" s="2" t="s">
        <v>2963</v>
      </c>
      <c r="E9396" s="3" t="s">
        <v>133</v>
      </c>
      <c r="F9396" s="3">
        <v>26440</v>
      </c>
      <c r="G9396" s="3" t="str">
        <f t="shared" si="146"/>
        <v xml:space="preserve">부산 </v>
      </c>
      <c r="H9396" s="2" t="s">
        <v>34547</v>
      </c>
      <c r="I9396" s="2" t="s">
        <v>1267</v>
      </c>
      <c r="J9396" s="2" t="s">
        <v>7035</v>
      </c>
    </row>
    <row r="9397" spans="1:10" x14ac:dyDescent="0.3">
      <c r="A9397" s="3">
        <v>12326</v>
      </c>
      <c r="B9397" s="3">
        <v>6068180344</v>
      </c>
      <c r="C9397" s="2" t="s">
        <v>34548</v>
      </c>
      <c r="D9397" s="2" t="s">
        <v>1</v>
      </c>
      <c r="E9397" s="3" t="s">
        <v>2</v>
      </c>
      <c r="F9397" s="3">
        <v>26530</v>
      </c>
      <c r="G9397" s="3" t="str">
        <f t="shared" si="146"/>
        <v xml:space="preserve">부산 </v>
      </c>
      <c r="H9397" s="2" t="s">
        <v>34550</v>
      </c>
      <c r="I9397" s="2" t="s">
        <v>59</v>
      </c>
      <c r="J9397" s="2" t="s">
        <v>34549</v>
      </c>
    </row>
    <row r="9398" spans="1:10" x14ac:dyDescent="0.3">
      <c r="A9398" s="3">
        <v>12381</v>
      </c>
      <c r="B9398" s="3">
        <v>6068170531</v>
      </c>
      <c r="C9398" s="2" t="s">
        <v>34703</v>
      </c>
      <c r="D9398" s="2" t="s">
        <v>1</v>
      </c>
      <c r="E9398" s="3" t="s">
        <v>2</v>
      </c>
      <c r="F9398" s="3">
        <v>26530</v>
      </c>
      <c r="G9398" s="3" t="str">
        <f t="shared" si="146"/>
        <v xml:space="preserve">부산 </v>
      </c>
      <c r="H9398" s="2" t="s">
        <v>34705</v>
      </c>
      <c r="I9398" s="2" t="s">
        <v>3373</v>
      </c>
      <c r="J9398" s="2" t="s">
        <v>34704</v>
      </c>
    </row>
    <row r="9399" spans="1:10" x14ac:dyDescent="0.3">
      <c r="A9399" s="3">
        <v>12382</v>
      </c>
      <c r="B9399" s="3">
        <v>6078175053</v>
      </c>
      <c r="C9399" s="2" t="s">
        <v>34706</v>
      </c>
      <c r="D9399" s="2" t="s">
        <v>1</v>
      </c>
      <c r="E9399" s="3" t="s">
        <v>2</v>
      </c>
      <c r="F9399" s="3">
        <v>26440</v>
      </c>
      <c r="G9399" s="3" t="str">
        <f t="shared" si="146"/>
        <v xml:space="preserve">부산 </v>
      </c>
      <c r="H9399" s="2" t="s">
        <v>34708</v>
      </c>
      <c r="I9399" s="2" t="s">
        <v>2677</v>
      </c>
      <c r="J9399" s="2" t="s">
        <v>34707</v>
      </c>
    </row>
    <row r="9400" spans="1:10" x14ac:dyDescent="0.3">
      <c r="A9400" s="3">
        <v>12422</v>
      </c>
      <c r="B9400" s="3">
        <v>6038157785</v>
      </c>
      <c r="C9400" s="2" t="s">
        <v>34818</v>
      </c>
      <c r="D9400" s="2" t="s">
        <v>1</v>
      </c>
      <c r="E9400" s="3" t="s">
        <v>2</v>
      </c>
      <c r="F9400" s="3">
        <v>26380</v>
      </c>
      <c r="G9400" s="3" t="str">
        <f t="shared" si="146"/>
        <v xml:space="preserve">부산 </v>
      </c>
      <c r="H9400" s="2" t="s">
        <v>34820</v>
      </c>
      <c r="I9400" s="2" t="s">
        <v>1411</v>
      </c>
      <c r="J9400" s="2" t="s">
        <v>34819</v>
      </c>
    </row>
    <row r="9401" spans="1:10" x14ac:dyDescent="0.3">
      <c r="A9401" s="3">
        <v>12424</v>
      </c>
      <c r="B9401" s="3">
        <v>6064479954</v>
      </c>
      <c r="C9401" s="2" t="s">
        <v>34824</v>
      </c>
      <c r="D9401" s="2" t="s">
        <v>1</v>
      </c>
      <c r="E9401" s="3" t="s">
        <v>2</v>
      </c>
      <c r="F9401" s="3">
        <v>26530</v>
      </c>
      <c r="G9401" s="3" t="str">
        <f t="shared" si="146"/>
        <v xml:space="preserve">부산 </v>
      </c>
      <c r="H9401" s="2" t="s">
        <v>34826</v>
      </c>
      <c r="I9401" s="2" t="s">
        <v>829</v>
      </c>
      <c r="J9401" s="2" t="s">
        <v>34825</v>
      </c>
    </row>
    <row r="9402" spans="1:10" x14ac:dyDescent="0.3">
      <c r="A9402" s="3">
        <v>12425</v>
      </c>
      <c r="B9402" s="3">
        <v>6068175569</v>
      </c>
      <c r="C9402" s="2" t="s">
        <v>34827</v>
      </c>
      <c r="D9402" s="2" t="s">
        <v>1</v>
      </c>
      <c r="E9402" s="3" t="s">
        <v>2</v>
      </c>
      <c r="F9402" s="3">
        <v>26530</v>
      </c>
      <c r="G9402" s="3" t="str">
        <f t="shared" si="146"/>
        <v xml:space="preserve">부산 </v>
      </c>
      <c r="H9402" s="2" t="s">
        <v>34829</v>
      </c>
      <c r="I9402" s="2" t="s">
        <v>440</v>
      </c>
      <c r="J9402" s="2" t="s">
        <v>34828</v>
      </c>
    </row>
    <row r="9403" spans="1:10" x14ac:dyDescent="0.3">
      <c r="A9403" s="3">
        <v>12461</v>
      </c>
      <c r="B9403" s="3">
        <v>5048135669</v>
      </c>
      <c r="C9403" s="2" t="s">
        <v>34919</v>
      </c>
      <c r="D9403" s="2" t="s">
        <v>1</v>
      </c>
      <c r="E9403" s="3" t="s">
        <v>2</v>
      </c>
      <c r="F9403" s="3">
        <v>26230</v>
      </c>
      <c r="G9403" s="3" t="str">
        <f t="shared" si="146"/>
        <v xml:space="preserve">부산 </v>
      </c>
      <c r="H9403" s="2" t="s">
        <v>34921</v>
      </c>
      <c r="I9403" s="2" t="s">
        <v>1079</v>
      </c>
      <c r="J9403" s="2" t="s">
        <v>34920</v>
      </c>
    </row>
    <row r="9404" spans="1:10" x14ac:dyDescent="0.3">
      <c r="A9404" s="3">
        <v>12463</v>
      </c>
      <c r="B9404" s="3">
        <v>6068159986</v>
      </c>
      <c r="C9404" s="2" t="s">
        <v>34926</v>
      </c>
      <c r="D9404" s="2" t="s">
        <v>1</v>
      </c>
      <c r="E9404" s="3" t="s">
        <v>2</v>
      </c>
      <c r="F9404" s="3">
        <v>26530</v>
      </c>
      <c r="G9404" s="3" t="str">
        <f t="shared" si="146"/>
        <v xml:space="preserve">부산 </v>
      </c>
      <c r="H9404" s="2" t="s">
        <v>34928</v>
      </c>
      <c r="I9404" s="2" t="s">
        <v>117</v>
      </c>
      <c r="J9404" s="2" t="s">
        <v>34927</v>
      </c>
    </row>
    <row r="9405" spans="1:10" x14ac:dyDescent="0.3">
      <c r="A9405" s="3">
        <v>12496</v>
      </c>
      <c r="B9405" s="3">
        <v>6038115989</v>
      </c>
      <c r="C9405" s="2" t="s">
        <v>35020</v>
      </c>
      <c r="D9405" s="2" t="s">
        <v>1</v>
      </c>
      <c r="E9405" s="3" t="s">
        <v>2</v>
      </c>
      <c r="F9405" s="3">
        <v>26440</v>
      </c>
      <c r="G9405" s="3" t="str">
        <f t="shared" si="146"/>
        <v xml:space="preserve">부산 </v>
      </c>
      <c r="H9405" s="2" t="s">
        <v>35022</v>
      </c>
      <c r="I9405" s="2" t="s">
        <v>63</v>
      </c>
      <c r="J9405" s="2" t="s">
        <v>35021</v>
      </c>
    </row>
    <row r="9406" spans="1:10" x14ac:dyDescent="0.3">
      <c r="A9406" s="3">
        <v>12497</v>
      </c>
      <c r="B9406" s="3">
        <v>6068175628</v>
      </c>
      <c r="C9406" s="2" t="s">
        <v>35023</v>
      </c>
      <c r="D9406" s="2" t="s">
        <v>1</v>
      </c>
      <c r="E9406" s="3" t="s">
        <v>2</v>
      </c>
      <c r="F9406" s="3">
        <v>26530</v>
      </c>
      <c r="G9406" s="3" t="str">
        <f t="shared" si="146"/>
        <v xml:space="preserve">부산 </v>
      </c>
      <c r="H9406" s="2" t="s">
        <v>35025</v>
      </c>
      <c r="I9406" s="2" t="s">
        <v>393</v>
      </c>
      <c r="J9406" s="2" t="s">
        <v>35024</v>
      </c>
    </row>
    <row r="9407" spans="1:10" x14ac:dyDescent="0.3">
      <c r="A9407" s="3">
        <v>12538</v>
      </c>
      <c r="B9407" s="3">
        <v>6038106646</v>
      </c>
      <c r="C9407" s="2" t="s">
        <v>35130</v>
      </c>
      <c r="D9407" s="2" t="s">
        <v>325</v>
      </c>
      <c r="E9407" s="3" t="s">
        <v>326</v>
      </c>
      <c r="F9407" s="3">
        <v>26440</v>
      </c>
      <c r="G9407" s="3" t="str">
        <f t="shared" si="146"/>
        <v xml:space="preserve">부산 </v>
      </c>
      <c r="H9407" s="2" t="s">
        <v>35132</v>
      </c>
      <c r="I9407" s="2" t="s">
        <v>1954</v>
      </c>
      <c r="J9407" s="2" t="s">
        <v>35131</v>
      </c>
    </row>
    <row r="9408" spans="1:10" x14ac:dyDescent="0.3">
      <c r="A9408" s="3">
        <v>12539</v>
      </c>
      <c r="B9408" s="3">
        <v>6068189006</v>
      </c>
      <c r="C9408" s="2" t="s">
        <v>35133</v>
      </c>
      <c r="D9408" s="2" t="s">
        <v>1</v>
      </c>
      <c r="E9408" s="3" t="s">
        <v>2</v>
      </c>
      <c r="F9408" s="3">
        <v>26710</v>
      </c>
      <c r="G9408" s="3" t="str">
        <f t="shared" si="146"/>
        <v xml:space="preserve">부산 </v>
      </c>
      <c r="H9408" s="2" t="s">
        <v>35135</v>
      </c>
      <c r="I9408" s="2" t="s">
        <v>890</v>
      </c>
      <c r="J9408" s="2" t="s">
        <v>35134</v>
      </c>
    </row>
    <row r="9409" spans="1:10" x14ac:dyDescent="0.3">
      <c r="A9409" s="3">
        <v>12543</v>
      </c>
      <c r="B9409" s="3">
        <v>6178129333</v>
      </c>
      <c r="C9409" s="2" t="s">
        <v>35145</v>
      </c>
      <c r="D9409" s="2" t="s">
        <v>1</v>
      </c>
      <c r="E9409" s="3" t="s">
        <v>2</v>
      </c>
      <c r="F9409" s="3">
        <v>26350</v>
      </c>
      <c r="G9409" s="3" t="str">
        <f t="shared" si="146"/>
        <v xml:space="preserve">부산 </v>
      </c>
      <c r="H9409" s="2" t="s">
        <v>23148</v>
      </c>
      <c r="I9409" s="2" t="s">
        <v>3285</v>
      </c>
      <c r="J9409" s="2" t="s">
        <v>35146</v>
      </c>
    </row>
    <row r="9410" spans="1:10" x14ac:dyDescent="0.3">
      <c r="A9410" s="3">
        <v>12570</v>
      </c>
      <c r="B9410" s="3">
        <v>6063688142</v>
      </c>
      <c r="C9410" s="2" t="s">
        <v>35214</v>
      </c>
      <c r="D9410" s="2" t="s">
        <v>1</v>
      </c>
      <c r="E9410" s="3" t="s">
        <v>2</v>
      </c>
      <c r="F9410" s="3">
        <v>26530</v>
      </c>
      <c r="G9410" s="3" t="str">
        <f t="shared" si="146"/>
        <v xml:space="preserve">부산 </v>
      </c>
      <c r="H9410" s="2" t="s">
        <v>35216</v>
      </c>
      <c r="I9410" s="2" t="s">
        <v>423</v>
      </c>
      <c r="J9410" s="2" t="s">
        <v>35215</v>
      </c>
    </row>
    <row r="9411" spans="1:10" x14ac:dyDescent="0.3">
      <c r="A9411" s="3">
        <v>12573</v>
      </c>
      <c r="B9411" s="3">
        <v>6218157143</v>
      </c>
      <c r="C9411" s="2" t="s">
        <v>33199</v>
      </c>
      <c r="D9411" s="2" t="s">
        <v>1</v>
      </c>
      <c r="E9411" s="3" t="s">
        <v>2</v>
      </c>
      <c r="F9411" s="3">
        <v>26710</v>
      </c>
      <c r="G9411" s="3" t="str">
        <f t="shared" ref="G9411:G9474" si="147">LEFT(H9411,3)</f>
        <v xml:space="preserve">부산 </v>
      </c>
      <c r="H9411" s="2" t="s">
        <v>35224</v>
      </c>
      <c r="I9411" s="2" t="s">
        <v>99</v>
      </c>
      <c r="J9411" s="2" t="s">
        <v>35223</v>
      </c>
    </row>
    <row r="9412" spans="1:10" x14ac:dyDescent="0.3">
      <c r="A9412" s="3">
        <v>12612</v>
      </c>
      <c r="B9412" s="3">
        <v>6038158858</v>
      </c>
      <c r="C9412" s="2" t="s">
        <v>35329</v>
      </c>
      <c r="D9412" s="2" t="s">
        <v>1</v>
      </c>
      <c r="E9412" s="3" t="s">
        <v>2</v>
      </c>
      <c r="F9412" s="3">
        <v>26380</v>
      </c>
      <c r="G9412" s="3" t="str">
        <f t="shared" si="147"/>
        <v xml:space="preserve">부산 </v>
      </c>
      <c r="H9412" s="2" t="s">
        <v>35331</v>
      </c>
      <c r="I9412" s="2" t="s">
        <v>51</v>
      </c>
      <c r="J9412" s="2" t="s">
        <v>35330</v>
      </c>
    </row>
    <row r="9413" spans="1:10" x14ac:dyDescent="0.3">
      <c r="A9413" s="3">
        <v>12615</v>
      </c>
      <c r="B9413" s="3">
        <v>6220260419</v>
      </c>
      <c r="C9413" s="2" t="s">
        <v>35337</v>
      </c>
      <c r="D9413" s="2" t="s">
        <v>1</v>
      </c>
      <c r="E9413" s="3" t="s">
        <v>2</v>
      </c>
      <c r="F9413" s="3">
        <v>26440</v>
      </c>
      <c r="G9413" s="3" t="str">
        <f t="shared" si="147"/>
        <v xml:space="preserve">부산 </v>
      </c>
      <c r="H9413" s="2" t="s">
        <v>35339</v>
      </c>
      <c r="I9413" s="2" t="s">
        <v>423</v>
      </c>
      <c r="J9413" s="2" t="s">
        <v>35338</v>
      </c>
    </row>
    <row r="9414" spans="1:10" x14ac:dyDescent="0.3">
      <c r="A9414" s="3">
        <v>12653</v>
      </c>
      <c r="B9414" s="3">
        <v>6218115411</v>
      </c>
      <c r="C9414" s="2" t="s">
        <v>35445</v>
      </c>
      <c r="D9414" s="2" t="s">
        <v>1</v>
      </c>
      <c r="E9414" s="3" t="s">
        <v>2</v>
      </c>
      <c r="F9414" s="3">
        <v>26710</v>
      </c>
      <c r="G9414" s="3" t="str">
        <f t="shared" si="147"/>
        <v xml:space="preserve">부산 </v>
      </c>
      <c r="H9414" s="2" t="s">
        <v>35447</v>
      </c>
      <c r="I9414" s="2" t="s">
        <v>308</v>
      </c>
      <c r="J9414" s="2" t="s">
        <v>35446</v>
      </c>
    </row>
    <row r="9415" spans="1:10" x14ac:dyDescent="0.3">
      <c r="A9415" s="3">
        <v>12679</v>
      </c>
      <c r="B9415" s="3">
        <v>6048130663</v>
      </c>
      <c r="C9415" s="2" t="s">
        <v>35520</v>
      </c>
      <c r="D9415" s="2" t="s">
        <v>848</v>
      </c>
      <c r="E9415" s="3" t="s">
        <v>354</v>
      </c>
      <c r="F9415" s="3">
        <v>26350</v>
      </c>
      <c r="G9415" s="3" t="str">
        <f t="shared" si="147"/>
        <v xml:space="preserve">부산 </v>
      </c>
      <c r="H9415" s="2" t="s">
        <v>35522</v>
      </c>
      <c r="I9415" s="2" t="s">
        <v>13</v>
      </c>
      <c r="J9415" s="2" t="s">
        <v>35521</v>
      </c>
    </row>
    <row r="9416" spans="1:10" x14ac:dyDescent="0.3">
      <c r="A9416" s="3">
        <v>12722</v>
      </c>
      <c r="B9416" s="3">
        <v>6048104753</v>
      </c>
      <c r="C9416" s="2" t="s">
        <v>35640</v>
      </c>
      <c r="D9416" s="2" t="s">
        <v>353</v>
      </c>
      <c r="E9416" s="3" t="s">
        <v>354</v>
      </c>
      <c r="F9416" s="3">
        <v>26170</v>
      </c>
      <c r="G9416" s="3" t="str">
        <f t="shared" si="147"/>
        <v xml:space="preserve">부산 </v>
      </c>
      <c r="H9416" s="2" t="s">
        <v>35642</v>
      </c>
      <c r="I9416" s="2" t="s">
        <v>1660</v>
      </c>
      <c r="J9416" s="2" t="s">
        <v>35641</v>
      </c>
    </row>
    <row r="9417" spans="1:10" x14ac:dyDescent="0.3">
      <c r="A9417" s="3">
        <v>12762</v>
      </c>
      <c r="B9417" s="3">
        <v>6068101790</v>
      </c>
      <c r="C9417" s="2" t="s">
        <v>35745</v>
      </c>
      <c r="D9417" s="2" t="s">
        <v>1</v>
      </c>
      <c r="E9417" s="3" t="s">
        <v>2</v>
      </c>
      <c r="F9417" s="3">
        <v>26320</v>
      </c>
      <c r="G9417" s="3" t="str">
        <f t="shared" si="147"/>
        <v xml:space="preserve">부산 </v>
      </c>
      <c r="H9417" s="2" t="s">
        <v>35747</v>
      </c>
      <c r="I9417" s="2" t="s">
        <v>2677</v>
      </c>
      <c r="J9417" s="2" t="s">
        <v>35746</v>
      </c>
    </row>
    <row r="9418" spans="1:10" x14ac:dyDescent="0.3">
      <c r="A9418" s="3">
        <v>12763</v>
      </c>
      <c r="B9418" s="3">
        <v>6068104837</v>
      </c>
      <c r="C9418" s="2" t="s">
        <v>35748</v>
      </c>
      <c r="D9418" s="2" t="s">
        <v>132</v>
      </c>
      <c r="E9418" s="3" t="s">
        <v>133</v>
      </c>
      <c r="F9418" s="3">
        <v>26530</v>
      </c>
      <c r="G9418" s="3" t="str">
        <f t="shared" si="147"/>
        <v xml:space="preserve">부산 </v>
      </c>
      <c r="H9418" s="2" t="s">
        <v>35750</v>
      </c>
      <c r="I9418" s="2" t="s">
        <v>508</v>
      </c>
      <c r="J9418" s="2" t="s">
        <v>35749</v>
      </c>
    </row>
    <row r="9419" spans="1:10" x14ac:dyDescent="0.3">
      <c r="A9419" s="3">
        <v>12764</v>
      </c>
      <c r="B9419" s="3">
        <v>6068149095</v>
      </c>
      <c r="C9419" s="2" t="s">
        <v>35751</v>
      </c>
      <c r="D9419" s="2" t="s">
        <v>1</v>
      </c>
      <c r="E9419" s="3" t="s">
        <v>2</v>
      </c>
      <c r="F9419" s="3">
        <v>26440</v>
      </c>
      <c r="G9419" s="3" t="str">
        <f t="shared" si="147"/>
        <v xml:space="preserve">부산 </v>
      </c>
      <c r="H9419" s="2" t="s">
        <v>35753</v>
      </c>
      <c r="I9419" s="2" t="s">
        <v>99</v>
      </c>
      <c r="J9419" s="2" t="s">
        <v>35752</v>
      </c>
    </row>
    <row r="9420" spans="1:10" x14ac:dyDescent="0.3">
      <c r="A9420" s="3">
        <v>12766</v>
      </c>
      <c r="B9420" s="3">
        <v>6068606771</v>
      </c>
      <c r="C9420" s="2" t="s">
        <v>35757</v>
      </c>
      <c r="D9420" s="2" t="s">
        <v>1</v>
      </c>
      <c r="E9420" s="3" t="s">
        <v>2</v>
      </c>
      <c r="F9420" s="3">
        <v>26440</v>
      </c>
      <c r="G9420" s="3" t="str">
        <f t="shared" si="147"/>
        <v xml:space="preserve">부산 </v>
      </c>
      <c r="H9420" s="2" t="s">
        <v>35759</v>
      </c>
      <c r="I9420" s="2" t="s">
        <v>3402</v>
      </c>
      <c r="J9420" s="2" t="s">
        <v>35758</v>
      </c>
    </row>
    <row r="9421" spans="1:10" x14ac:dyDescent="0.3">
      <c r="A9421" s="3">
        <v>12770</v>
      </c>
      <c r="B9421" s="3">
        <v>6178107886</v>
      </c>
      <c r="C9421" s="2" t="s">
        <v>35768</v>
      </c>
      <c r="D9421" s="2" t="s">
        <v>353</v>
      </c>
      <c r="E9421" s="3" t="s">
        <v>354</v>
      </c>
      <c r="F9421" s="3">
        <v>26290</v>
      </c>
      <c r="G9421" s="3" t="str">
        <f t="shared" si="147"/>
        <v xml:space="preserve">부산 </v>
      </c>
      <c r="H9421" s="2" t="s">
        <v>19250</v>
      </c>
      <c r="I9421" s="2" t="s">
        <v>3324</v>
      </c>
      <c r="J9421" s="2" t="s">
        <v>35769</v>
      </c>
    </row>
    <row r="9422" spans="1:10" x14ac:dyDescent="0.3">
      <c r="A9422" s="3">
        <v>12771</v>
      </c>
      <c r="B9422" s="3">
        <v>6210284738</v>
      </c>
      <c r="C9422" s="2" t="s">
        <v>35770</v>
      </c>
      <c r="D9422" s="2" t="s">
        <v>1</v>
      </c>
      <c r="E9422" s="3" t="s">
        <v>2</v>
      </c>
      <c r="F9422" s="3">
        <v>26410</v>
      </c>
      <c r="G9422" s="3" t="str">
        <f t="shared" si="147"/>
        <v xml:space="preserve">부산 </v>
      </c>
      <c r="H9422" s="2" t="s">
        <v>35772</v>
      </c>
      <c r="I9422" s="2" t="s">
        <v>2102</v>
      </c>
      <c r="J9422" s="2" t="s">
        <v>35771</v>
      </c>
    </row>
    <row r="9423" spans="1:10" x14ac:dyDescent="0.3">
      <c r="A9423" s="3">
        <v>12832</v>
      </c>
      <c r="B9423" s="3">
        <v>6188117048</v>
      </c>
      <c r="C9423" s="2" t="s">
        <v>35931</v>
      </c>
      <c r="D9423" s="2" t="s">
        <v>1</v>
      </c>
      <c r="E9423" s="3" t="s">
        <v>2</v>
      </c>
      <c r="F9423" s="3">
        <v>26410</v>
      </c>
      <c r="G9423" s="3" t="str">
        <f t="shared" si="147"/>
        <v xml:space="preserve">부산 </v>
      </c>
      <c r="H9423" s="2" t="s">
        <v>35933</v>
      </c>
      <c r="I9423" s="2" t="s">
        <v>47</v>
      </c>
      <c r="J9423" s="2" t="s">
        <v>35932</v>
      </c>
    </row>
    <row r="9424" spans="1:10" x14ac:dyDescent="0.3">
      <c r="A9424" s="3">
        <v>12865</v>
      </c>
      <c r="B9424" s="3">
        <v>6038111061</v>
      </c>
      <c r="C9424" s="2" t="s">
        <v>36018</v>
      </c>
      <c r="D9424" s="2" t="s">
        <v>1</v>
      </c>
      <c r="E9424" s="3" t="s">
        <v>2</v>
      </c>
      <c r="F9424" s="3">
        <v>26440</v>
      </c>
      <c r="G9424" s="3" t="str">
        <f t="shared" si="147"/>
        <v xml:space="preserve">부산 </v>
      </c>
      <c r="H9424" s="2" t="s">
        <v>36020</v>
      </c>
      <c r="I9424" s="2" t="s">
        <v>3373</v>
      </c>
      <c r="J9424" s="2" t="s">
        <v>36019</v>
      </c>
    </row>
    <row r="9425" spans="1:10" x14ac:dyDescent="0.3">
      <c r="A9425" s="3">
        <v>12866</v>
      </c>
      <c r="B9425" s="3">
        <v>6068147933</v>
      </c>
      <c r="C9425" s="2" t="s">
        <v>36021</v>
      </c>
      <c r="D9425" s="2" t="s">
        <v>1</v>
      </c>
      <c r="E9425" s="3" t="s">
        <v>2</v>
      </c>
      <c r="F9425" s="3">
        <v>26350</v>
      </c>
      <c r="G9425" s="3" t="str">
        <f t="shared" si="147"/>
        <v xml:space="preserve">부산 </v>
      </c>
      <c r="H9425" s="2" t="s">
        <v>36023</v>
      </c>
      <c r="I9425" s="2" t="s">
        <v>206</v>
      </c>
      <c r="J9425" s="2" t="s">
        <v>36022</v>
      </c>
    </row>
    <row r="9426" spans="1:10" x14ac:dyDescent="0.3">
      <c r="A9426" s="3">
        <v>12906</v>
      </c>
      <c r="B9426" s="3">
        <v>6058180375</v>
      </c>
      <c r="C9426" s="2" t="s">
        <v>36119</v>
      </c>
      <c r="D9426" s="2" t="s">
        <v>1</v>
      </c>
      <c r="E9426" s="3" t="s">
        <v>2</v>
      </c>
      <c r="F9426" s="3">
        <v>26350</v>
      </c>
      <c r="G9426" s="3" t="str">
        <f t="shared" si="147"/>
        <v xml:space="preserve">부산 </v>
      </c>
      <c r="H9426" s="2" t="s">
        <v>2414</v>
      </c>
      <c r="I9426" s="2" t="s">
        <v>605</v>
      </c>
      <c r="J9426" s="2" t="s">
        <v>36120</v>
      </c>
    </row>
    <row r="9427" spans="1:10" x14ac:dyDescent="0.3">
      <c r="A9427" s="3">
        <v>12909</v>
      </c>
      <c r="B9427" s="3">
        <v>6158155214</v>
      </c>
      <c r="C9427" s="2" t="s">
        <v>36126</v>
      </c>
      <c r="D9427" s="2" t="s">
        <v>1</v>
      </c>
      <c r="E9427" s="3" t="s">
        <v>2</v>
      </c>
      <c r="F9427" s="3">
        <v>26710</v>
      </c>
      <c r="G9427" s="3" t="str">
        <f t="shared" si="147"/>
        <v xml:space="preserve">부산 </v>
      </c>
      <c r="H9427" s="2" t="s">
        <v>36128</v>
      </c>
      <c r="I9427" s="2" t="s">
        <v>635</v>
      </c>
      <c r="J9427" s="2" t="s">
        <v>36127</v>
      </c>
    </row>
    <row r="9428" spans="1:10" x14ac:dyDescent="0.3">
      <c r="A9428" s="3">
        <v>12948</v>
      </c>
      <c r="B9428" s="3">
        <v>6068117026</v>
      </c>
      <c r="C9428" s="2" t="s">
        <v>36231</v>
      </c>
      <c r="D9428" s="2" t="s">
        <v>1</v>
      </c>
      <c r="E9428" s="3" t="s">
        <v>2</v>
      </c>
      <c r="F9428" s="3">
        <v>26530</v>
      </c>
      <c r="G9428" s="3" t="str">
        <f t="shared" si="147"/>
        <v xml:space="preserve">부산 </v>
      </c>
      <c r="H9428" s="2" t="s">
        <v>36233</v>
      </c>
      <c r="I9428" s="2" t="s">
        <v>67</v>
      </c>
      <c r="J9428" s="2" t="s">
        <v>36232</v>
      </c>
    </row>
    <row r="9429" spans="1:10" x14ac:dyDescent="0.3">
      <c r="A9429" s="3">
        <v>12950</v>
      </c>
      <c r="B9429" s="3">
        <v>6068601247</v>
      </c>
      <c r="C9429" s="2" t="s">
        <v>36237</v>
      </c>
      <c r="D9429" s="2" t="s">
        <v>1</v>
      </c>
      <c r="E9429" s="3" t="s">
        <v>2</v>
      </c>
      <c r="F9429" s="3">
        <v>26530</v>
      </c>
      <c r="G9429" s="3" t="str">
        <f t="shared" si="147"/>
        <v xml:space="preserve">부산 </v>
      </c>
      <c r="H9429" s="2" t="s">
        <v>36239</v>
      </c>
      <c r="I9429" s="2" t="s">
        <v>1954</v>
      </c>
      <c r="J9429" s="2" t="s">
        <v>36238</v>
      </c>
    </row>
    <row r="9430" spans="1:10" x14ac:dyDescent="0.3">
      <c r="A9430" s="3">
        <v>12952</v>
      </c>
      <c r="B9430" s="3">
        <v>6178148285</v>
      </c>
      <c r="C9430" s="2" t="s">
        <v>36242</v>
      </c>
      <c r="D9430" s="2" t="s">
        <v>1</v>
      </c>
      <c r="E9430" s="3" t="s">
        <v>2</v>
      </c>
      <c r="F9430" s="3">
        <v>26500</v>
      </c>
      <c r="G9430" s="3" t="str">
        <f t="shared" si="147"/>
        <v xml:space="preserve">부산 </v>
      </c>
      <c r="H9430" s="2" t="s">
        <v>36244</v>
      </c>
      <c r="I9430" s="2" t="s">
        <v>35</v>
      </c>
      <c r="J9430" s="2" t="s">
        <v>36243</v>
      </c>
    </row>
    <row r="9431" spans="1:10" x14ac:dyDescent="0.3">
      <c r="A9431" s="3">
        <v>12989</v>
      </c>
      <c r="B9431" s="3">
        <v>6038158974</v>
      </c>
      <c r="C9431" s="2" t="s">
        <v>36334</v>
      </c>
      <c r="D9431" s="2" t="s">
        <v>1709</v>
      </c>
      <c r="E9431" s="3" t="s">
        <v>1710</v>
      </c>
      <c r="F9431" s="3">
        <v>26380</v>
      </c>
      <c r="G9431" s="3" t="str">
        <f t="shared" si="147"/>
        <v xml:space="preserve">부산 </v>
      </c>
      <c r="H9431" s="2" t="s">
        <v>36336</v>
      </c>
      <c r="I9431" s="2" t="s">
        <v>308</v>
      </c>
      <c r="J9431" s="2" t="s">
        <v>36335</v>
      </c>
    </row>
    <row r="9432" spans="1:10" x14ac:dyDescent="0.3">
      <c r="A9432" s="3">
        <v>12990</v>
      </c>
      <c r="B9432" s="3">
        <v>6068166041</v>
      </c>
      <c r="C9432" s="2" t="s">
        <v>36337</v>
      </c>
      <c r="D9432" s="2" t="s">
        <v>1</v>
      </c>
      <c r="E9432" s="3" t="s">
        <v>2</v>
      </c>
      <c r="F9432" s="3">
        <v>26440</v>
      </c>
      <c r="G9432" s="3" t="str">
        <f t="shared" si="147"/>
        <v xml:space="preserve">부산 </v>
      </c>
      <c r="H9432" s="2" t="s">
        <v>36339</v>
      </c>
      <c r="I9432" s="2" t="s">
        <v>843</v>
      </c>
      <c r="J9432" s="2" t="s">
        <v>36338</v>
      </c>
    </row>
    <row r="9433" spans="1:10" x14ac:dyDescent="0.3">
      <c r="A9433" s="3">
        <v>13022</v>
      </c>
      <c r="B9433" s="3">
        <v>6038170454</v>
      </c>
      <c r="C9433" s="2" t="s">
        <v>36424</v>
      </c>
      <c r="D9433" s="2" t="s">
        <v>353</v>
      </c>
      <c r="E9433" s="3" t="s">
        <v>354</v>
      </c>
      <c r="F9433" s="3">
        <v>26380</v>
      </c>
      <c r="G9433" s="3" t="str">
        <f t="shared" si="147"/>
        <v xml:space="preserve">부산 </v>
      </c>
      <c r="H9433" s="2" t="s">
        <v>36426</v>
      </c>
      <c r="I9433" s="2" t="s">
        <v>1272</v>
      </c>
      <c r="J9433" s="2" t="s">
        <v>36425</v>
      </c>
    </row>
    <row r="9434" spans="1:10" x14ac:dyDescent="0.3">
      <c r="A9434" s="3">
        <v>13023</v>
      </c>
      <c r="B9434" s="3">
        <v>6068171980</v>
      </c>
      <c r="C9434" s="2" t="s">
        <v>36427</v>
      </c>
      <c r="D9434" s="2" t="s">
        <v>1</v>
      </c>
      <c r="E9434" s="3" t="s">
        <v>2</v>
      </c>
      <c r="F9434" s="3">
        <v>26440</v>
      </c>
      <c r="G9434" s="3" t="str">
        <f t="shared" si="147"/>
        <v xml:space="preserve">부산 </v>
      </c>
      <c r="H9434" s="2" t="s">
        <v>36429</v>
      </c>
      <c r="I9434" s="2" t="s">
        <v>162</v>
      </c>
      <c r="J9434" s="2" t="s">
        <v>36428</v>
      </c>
    </row>
    <row r="9435" spans="1:10" x14ac:dyDescent="0.3">
      <c r="A9435" s="3">
        <v>13074</v>
      </c>
      <c r="B9435" s="3">
        <v>6038150991</v>
      </c>
      <c r="C9435" s="2" t="s">
        <v>36563</v>
      </c>
      <c r="D9435" s="2" t="s">
        <v>848</v>
      </c>
      <c r="E9435" s="3" t="s">
        <v>354</v>
      </c>
      <c r="F9435" s="3">
        <v>26380</v>
      </c>
      <c r="G9435" s="3" t="str">
        <f t="shared" si="147"/>
        <v xml:space="preserve">부산 </v>
      </c>
      <c r="H9435" s="2" t="s">
        <v>36565</v>
      </c>
      <c r="I9435" s="2" t="s">
        <v>530</v>
      </c>
      <c r="J9435" s="2" t="s">
        <v>36564</v>
      </c>
    </row>
    <row r="9436" spans="1:10" x14ac:dyDescent="0.3">
      <c r="A9436" s="3">
        <v>13114</v>
      </c>
      <c r="B9436" s="3">
        <v>6058114967</v>
      </c>
      <c r="C9436" s="2" t="s">
        <v>36675</v>
      </c>
      <c r="D9436" s="2" t="s">
        <v>1</v>
      </c>
      <c r="E9436" s="3" t="s">
        <v>2</v>
      </c>
      <c r="F9436" s="3">
        <v>26230</v>
      </c>
      <c r="G9436" s="3" t="str">
        <f t="shared" si="147"/>
        <v xml:space="preserve">부산 </v>
      </c>
      <c r="H9436" s="2" t="s">
        <v>36677</v>
      </c>
      <c r="I9436" s="2" t="s">
        <v>764</v>
      </c>
      <c r="J9436" s="2" t="s">
        <v>36676</v>
      </c>
    </row>
    <row r="9437" spans="1:10" x14ac:dyDescent="0.3">
      <c r="A9437" s="3">
        <v>13115</v>
      </c>
      <c r="B9437" s="3">
        <v>6068150501</v>
      </c>
      <c r="C9437" s="2" t="s">
        <v>36678</v>
      </c>
      <c r="D9437" s="2" t="s">
        <v>1</v>
      </c>
      <c r="E9437" s="3" t="s">
        <v>2</v>
      </c>
      <c r="F9437" s="3">
        <v>26530</v>
      </c>
      <c r="G9437" s="3" t="str">
        <f t="shared" si="147"/>
        <v xml:space="preserve">부산 </v>
      </c>
      <c r="H9437" s="2" t="s">
        <v>36680</v>
      </c>
      <c r="I9437" s="2" t="s">
        <v>29737</v>
      </c>
      <c r="J9437" s="2" t="s">
        <v>36679</v>
      </c>
    </row>
    <row r="9438" spans="1:10" x14ac:dyDescent="0.3">
      <c r="A9438" s="3">
        <v>13117</v>
      </c>
      <c r="B9438" s="3">
        <v>6171767414</v>
      </c>
      <c r="C9438" s="2" t="s">
        <v>36684</v>
      </c>
      <c r="D9438" s="2" t="s">
        <v>1</v>
      </c>
      <c r="E9438" s="3" t="s">
        <v>2</v>
      </c>
      <c r="F9438" s="3">
        <v>26290</v>
      </c>
      <c r="G9438" s="3" t="str">
        <f t="shared" si="147"/>
        <v xml:space="preserve">부산 </v>
      </c>
      <c r="H9438" s="2" t="s">
        <v>36685</v>
      </c>
      <c r="I9438" s="2" t="s">
        <v>25979</v>
      </c>
      <c r="J9438" s="2">
        <f>-644-6759</f>
        <v>-7403</v>
      </c>
    </row>
    <row r="9439" spans="1:10" x14ac:dyDescent="0.3">
      <c r="A9439" s="3">
        <v>13197</v>
      </c>
      <c r="B9439" s="3">
        <v>6038103203</v>
      </c>
      <c r="C9439" s="2" t="s">
        <v>36893</v>
      </c>
      <c r="D9439" s="2" t="s">
        <v>353</v>
      </c>
      <c r="E9439" s="3" t="s">
        <v>354</v>
      </c>
      <c r="F9439" s="3">
        <v>26380</v>
      </c>
      <c r="G9439" s="3" t="str">
        <f t="shared" si="147"/>
        <v xml:space="preserve">부산 </v>
      </c>
      <c r="H9439" s="2" t="s">
        <v>36895</v>
      </c>
      <c r="I9439" s="2" t="s">
        <v>875</v>
      </c>
      <c r="J9439" s="2" t="s">
        <v>36894</v>
      </c>
    </row>
    <row r="9440" spans="1:10" x14ac:dyDescent="0.3">
      <c r="A9440" s="3">
        <v>13198</v>
      </c>
      <c r="B9440" s="3">
        <v>6068608406</v>
      </c>
      <c r="C9440" s="2" t="s">
        <v>36896</v>
      </c>
      <c r="D9440" s="2" t="s">
        <v>1</v>
      </c>
      <c r="E9440" s="3" t="s">
        <v>2</v>
      </c>
      <c r="F9440" s="3">
        <v>26440</v>
      </c>
      <c r="G9440" s="3" t="str">
        <f t="shared" si="147"/>
        <v xml:space="preserve">부산 </v>
      </c>
      <c r="H9440" s="2" t="s">
        <v>36898</v>
      </c>
      <c r="I9440" s="2" t="s">
        <v>229</v>
      </c>
      <c r="J9440" s="2" t="s">
        <v>36897</v>
      </c>
    </row>
    <row r="9441" spans="1:10" x14ac:dyDescent="0.3">
      <c r="A9441" s="3">
        <v>13199</v>
      </c>
      <c r="B9441" s="3">
        <v>6068633297</v>
      </c>
      <c r="C9441" s="2" t="s">
        <v>36899</v>
      </c>
      <c r="D9441" s="2" t="s">
        <v>1</v>
      </c>
      <c r="E9441" s="3" t="s">
        <v>2</v>
      </c>
      <c r="F9441" s="3">
        <v>26530</v>
      </c>
      <c r="G9441" s="3" t="str">
        <f t="shared" si="147"/>
        <v xml:space="preserve">부산 </v>
      </c>
      <c r="H9441" s="2" t="s">
        <v>36901</v>
      </c>
      <c r="I9441" s="2" t="s">
        <v>440</v>
      </c>
      <c r="J9441" s="2" t="s">
        <v>36900</v>
      </c>
    </row>
    <row r="9442" spans="1:10" x14ac:dyDescent="0.3">
      <c r="A9442" s="3">
        <v>13205</v>
      </c>
      <c r="B9442" s="3">
        <v>6218196296</v>
      </c>
      <c r="C9442" s="2" t="s">
        <v>19229</v>
      </c>
      <c r="D9442" s="2" t="s">
        <v>1</v>
      </c>
      <c r="E9442" s="3" t="s">
        <v>2</v>
      </c>
      <c r="F9442" s="3">
        <v>26350</v>
      </c>
      <c r="G9442" s="3" t="str">
        <f t="shared" si="147"/>
        <v xml:space="preserve">부산 </v>
      </c>
      <c r="H9442" s="2" t="s">
        <v>36917</v>
      </c>
      <c r="I9442" s="2" t="s">
        <v>51</v>
      </c>
      <c r="J9442" s="2" t="s">
        <v>36916</v>
      </c>
    </row>
    <row r="9443" spans="1:10" x14ac:dyDescent="0.3">
      <c r="A9443" s="3">
        <v>13235</v>
      </c>
      <c r="B9443" s="3">
        <v>6068600156</v>
      </c>
      <c r="C9443" s="2" t="s">
        <v>36993</v>
      </c>
      <c r="D9443" s="2" t="s">
        <v>325</v>
      </c>
      <c r="E9443" s="3" t="s">
        <v>326</v>
      </c>
      <c r="F9443" s="3">
        <v>26350</v>
      </c>
      <c r="G9443" s="3" t="str">
        <f t="shared" si="147"/>
        <v xml:space="preserve">부산 </v>
      </c>
      <c r="H9443" s="2" t="s">
        <v>13170</v>
      </c>
      <c r="I9443" s="2" t="s">
        <v>545</v>
      </c>
      <c r="J9443" s="2" t="s">
        <v>36994</v>
      </c>
    </row>
    <row r="9444" spans="1:10" x14ac:dyDescent="0.3">
      <c r="A9444" s="3">
        <v>13236</v>
      </c>
      <c r="B9444" s="3">
        <v>6218114519</v>
      </c>
      <c r="C9444" s="2" t="s">
        <v>36995</v>
      </c>
      <c r="D9444" s="2" t="s">
        <v>1</v>
      </c>
      <c r="E9444" s="3" t="s">
        <v>2</v>
      </c>
      <c r="F9444" s="3">
        <v>26710</v>
      </c>
      <c r="G9444" s="3" t="str">
        <f t="shared" si="147"/>
        <v xml:space="preserve">부산 </v>
      </c>
      <c r="H9444" s="2" t="s">
        <v>36997</v>
      </c>
      <c r="I9444" s="2" t="s">
        <v>635</v>
      </c>
      <c r="J9444" s="2" t="s">
        <v>36996</v>
      </c>
    </row>
    <row r="9445" spans="1:10" x14ac:dyDescent="0.3">
      <c r="A9445" s="3">
        <v>13237</v>
      </c>
      <c r="B9445" s="3">
        <v>6218158365</v>
      </c>
      <c r="C9445" s="2" t="s">
        <v>36998</v>
      </c>
      <c r="D9445" s="2" t="s">
        <v>1</v>
      </c>
      <c r="E9445" s="3" t="s">
        <v>2</v>
      </c>
      <c r="F9445" s="3">
        <v>26710</v>
      </c>
      <c r="G9445" s="3" t="str">
        <f t="shared" si="147"/>
        <v xml:space="preserve">부산 </v>
      </c>
      <c r="H9445" s="2" t="s">
        <v>37000</v>
      </c>
      <c r="I9445" s="2" t="s">
        <v>63</v>
      </c>
      <c r="J9445" s="2" t="s">
        <v>36999</v>
      </c>
    </row>
    <row r="9446" spans="1:10" x14ac:dyDescent="0.3">
      <c r="A9446" s="3">
        <v>13266</v>
      </c>
      <c r="B9446" s="3">
        <v>6038127753</v>
      </c>
      <c r="C9446" s="2" t="s">
        <v>37080</v>
      </c>
      <c r="D9446" s="2" t="s">
        <v>471</v>
      </c>
      <c r="E9446" s="3" t="s">
        <v>2</v>
      </c>
      <c r="F9446" s="3">
        <v>26710</v>
      </c>
      <c r="G9446" s="3" t="str">
        <f t="shared" si="147"/>
        <v xml:space="preserve">부산 </v>
      </c>
      <c r="H9446" s="2" t="s">
        <v>37082</v>
      </c>
      <c r="I9446" s="2" t="s">
        <v>811</v>
      </c>
      <c r="J9446" s="2" t="s">
        <v>37081</v>
      </c>
    </row>
    <row r="9447" spans="1:10" x14ac:dyDescent="0.3">
      <c r="A9447" s="3">
        <v>13268</v>
      </c>
      <c r="B9447" s="3">
        <v>6078128429</v>
      </c>
      <c r="C9447" s="2" t="s">
        <v>37086</v>
      </c>
      <c r="D9447" s="2" t="s">
        <v>1</v>
      </c>
      <c r="E9447" s="3" t="s">
        <v>2</v>
      </c>
      <c r="F9447" s="3">
        <v>26350</v>
      </c>
      <c r="G9447" s="3" t="str">
        <f t="shared" si="147"/>
        <v xml:space="preserve">부산 </v>
      </c>
      <c r="H9447" s="2" t="s">
        <v>1275</v>
      </c>
      <c r="I9447" s="2" t="s">
        <v>3776</v>
      </c>
      <c r="J9447" s="2" t="s">
        <v>37087</v>
      </c>
    </row>
    <row r="9448" spans="1:10" x14ac:dyDescent="0.3">
      <c r="A9448" s="3">
        <v>13304</v>
      </c>
      <c r="B9448" s="3">
        <v>6068606091</v>
      </c>
      <c r="C9448" s="2" t="s">
        <v>4664</v>
      </c>
      <c r="D9448" s="2" t="s">
        <v>1</v>
      </c>
      <c r="E9448" s="3" t="s">
        <v>2</v>
      </c>
      <c r="F9448" s="3">
        <v>26530</v>
      </c>
      <c r="G9448" s="3" t="str">
        <f t="shared" si="147"/>
        <v xml:space="preserve">부산 </v>
      </c>
      <c r="H9448" s="2" t="s">
        <v>37190</v>
      </c>
      <c r="I9448" s="2" t="s">
        <v>229</v>
      </c>
      <c r="J9448" s="2" t="s">
        <v>37189</v>
      </c>
    </row>
    <row r="9449" spans="1:10" x14ac:dyDescent="0.3">
      <c r="A9449" s="3">
        <v>13333</v>
      </c>
      <c r="B9449" s="3">
        <v>6038109788</v>
      </c>
      <c r="C9449" s="2" t="s">
        <v>37258</v>
      </c>
      <c r="D9449" s="2" t="s">
        <v>244</v>
      </c>
      <c r="E9449" s="3" t="s">
        <v>245</v>
      </c>
      <c r="F9449" s="3">
        <v>26380</v>
      </c>
      <c r="G9449" s="3" t="str">
        <f t="shared" si="147"/>
        <v xml:space="preserve">부산 </v>
      </c>
      <c r="H9449" s="2" t="s">
        <v>37260</v>
      </c>
      <c r="I9449" s="2" t="s">
        <v>469</v>
      </c>
      <c r="J9449" s="2" t="s">
        <v>37259</v>
      </c>
    </row>
    <row r="9450" spans="1:10" x14ac:dyDescent="0.3">
      <c r="A9450" s="3">
        <v>13335</v>
      </c>
      <c r="B9450" s="3">
        <v>6218132365</v>
      </c>
      <c r="C9450" s="2" t="s">
        <v>37264</v>
      </c>
      <c r="D9450" s="2" t="s">
        <v>1</v>
      </c>
      <c r="E9450" s="3" t="s">
        <v>2</v>
      </c>
      <c r="F9450" s="3">
        <v>26710</v>
      </c>
      <c r="G9450" s="3" t="str">
        <f t="shared" si="147"/>
        <v xml:space="preserve">부산 </v>
      </c>
      <c r="H9450" s="2" t="s">
        <v>37266</v>
      </c>
      <c r="I9450" s="2" t="s">
        <v>469</v>
      </c>
      <c r="J9450" s="2" t="s">
        <v>37265</v>
      </c>
    </row>
    <row r="9451" spans="1:10" x14ac:dyDescent="0.3">
      <c r="A9451" s="3">
        <v>13365</v>
      </c>
      <c r="B9451" s="3">
        <v>6038120347</v>
      </c>
      <c r="C9451" s="2" t="s">
        <v>37348</v>
      </c>
      <c r="D9451" s="2" t="s">
        <v>1</v>
      </c>
      <c r="E9451" s="3" t="s">
        <v>2</v>
      </c>
      <c r="F9451" s="3">
        <v>26140</v>
      </c>
      <c r="G9451" s="3" t="str">
        <f t="shared" si="147"/>
        <v xml:space="preserve">부산 </v>
      </c>
      <c r="H9451" s="2" t="s">
        <v>37350</v>
      </c>
      <c r="I9451" s="2" t="s">
        <v>1271</v>
      </c>
      <c r="J9451" s="2" t="s">
        <v>37349</v>
      </c>
    </row>
    <row r="9452" spans="1:10" x14ac:dyDescent="0.3">
      <c r="A9452" s="3">
        <v>13366</v>
      </c>
      <c r="B9452" s="3">
        <v>6068126603</v>
      </c>
      <c r="C9452" s="2" t="s">
        <v>37351</v>
      </c>
      <c r="D9452" s="2" t="s">
        <v>1</v>
      </c>
      <c r="E9452" s="3" t="s">
        <v>2</v>
      </c>
      <c r="F9452" s="3">
        <v>26440</v>
      </c>
      <c r="G9452" s="3" t="str">
        <f t="shared" si="147"/>
        <v xml:space="preserve">부산 </v>
      </c>
      <c r="H9452" s="2" t="s">
        <v>37353</v>
      </c>
      <c r="I9452" s="2" t="s">
        <v>113</v>
      </c>
      <c r="J9452" s="2" t="s">
        <v>37352</v>
      </c>
    </row>
    <row r="9453" spans="1:10" x14ac:dyDescent="0.3">
      <c r="A9453" s="3">
        <v>13396</v>
      </c>
      <c r="B9453" s="3">
        <v>6038147365</v>
      </c>
      <c r="C9453" s="2" t="s">
        <v>37433</v>
      </c>
      <c r="D9453" s="2" t="s">
        <v>1</v>
      </c>
      <c r="E9453" s="3" t="s">
        <v>2</v>
      </c>
      <c r="F9453" s="3">
        <v>26380</v>
      </c>
      <c r="G9453" s="3" t="str">
        <f t="shared" si="147"/>
        <v xml:space="preserve">부산 </v>
      </c>
      <c r="H9453" s="2" t="s">
        <v>37435</v>
      </c>
      <c r="I9453" s="2" t="s">
        <v>229</v>
      </c>
      <c r="J9453" s="2" t="s">
        <v>37434</v>
      </c>
    </row>
    <row r="9454" spans="1:10" x14ac:dyDescent="0.3">
      <c r="A9454" s="3">
        <v>13397</v>
      </c>
      <c r="B9454" s="3">
        <v>6038161649</v>
      </c>
      <c r="C9454" s="2" t="s">
        <v>37436</v>
      </c>
      <c r="D9454" s="2" t="s">
        <v>1</v>
      </c>
      <c r="E9454" s="3" t="s">
        <v>2</v>
      </c>
      <c r="F9454" s="3">
        <v>26380</v>
      </c>
      <c r="G9454" s="3" t="str">
        <f t="shared" si="147"/>
        <v xml:space="preserve">부산 </v>
      </c>
      <c r="H9454" s="2" t="s">
        <v>37438</v>
      </c>
      <c r="I9454" s="2" t="s">
        <v>423</v>
      </c>
      <c r="J9454" s="2" t="s">
        <v>37437</v>
      </c>
    </row>
    <row r="9455" spans="1:10" x14ac:dyDescent="0.3">
      <c r="A9455" s="3">
        <v>13399</v>
      </c>
      <c r="B9455" s="3">
        <v>6075178688</v>
      </c>
      <c r="C9455" s="2" t="s">
        <v>37442</v>
      </c>
      <c r="D9455" s="2" t="s">
        <v>1</v>
      </c>
      <c r="E9455" s="3" t="s">
        <v>2</v>
      </c>
      <c r="F9455" s="3">
        <v>26470</v>
      </c>
      <c r="G9455" s="3" t="str">
        <f t="shared" si="147"/>
        <v xml:space="preserve">부산 </v>
      </c>
      <c r="H9455" s="2" t="s">
        <v>37444</v>
      </c>
      <c r="I9455" s="2" t="s">
        <v>5</v>
      </c>
      <c r="J9455" s="2" t="s">
        <v>37443</v>
      </c>
    </row>
    <row r="9456" spans="1:10" x14ac:dyDescent="0.3">
      <c r="A9456" s="3">
        <v>13400</v>
      </c>
      <c r="B9456" s="3">
        <v>6078165841</v>
      </c>
      <c r="C9456" s="2" t="s">
        <v>37445</v>
      </c>
      <c r="D9456" s="2" t="s">
        <v>1</v>
      </c>
      <c r="E9456" s="3" t="s">
        <v>2</v>
      </c>
      <c r="F9456" s="3">
        <v>26380</v>
      </c>
      <c r="G9456" s="3" t="str">
        <f t="shared" si="147"/>
        <v xml:space="preserve">부산 </v>
      </c>
      <c r="H9456" s="2" t="s">
        <v>37447</v>
      </c>
      <c r="I9456" s="2" t="s">
        <v>17</v>
      </c>
      <c r="J9456" s="2" t="s">
        <v>37446</v>
      </c>
    </row>
    <row r="9457" spans="1:10" x14ac:dyDescent="0.3">
      <c r="A9457" s="3">
        <v>13404</v>
      </c>
      <c r="B9457" s="3">
        <v>6158120559</v>
      </c>
      <c r="C9457" s="2" t="s">
        <v>37456</v>
      </c>
      <c r="D9457" s="2" t="s">
        <v>1</v>
      </c>
      <c r="E9457" s="3" t="s">
        <v>2</v>
      </c>
      <c r="F9457" s="3">
        <v>26440</v>
      </c>
      <c r="G9457" s="3" t="str">
        <f t="shared" si="147"/>
        <v xml:space="preserve">부산 </v>
      </c>
      <c r="H9457" s="2" t="s">
        <v>37458</v>
      </c>
      <c r="I9457" s="2" t="s">
        <v>11524</v>
      </c>
      <c r="J9457" s="2" t="s">
        <v>37457</v>
      </c>
    </row>
    <row r="9458" spans="1:10" x14ac:dyDescent="0.3">
      <c r="A9458" s="3">
        <v>13444</v>
      </c>
      <c r="B9458" s="3">
        <v>6058150809</v>
      </c>
      <c r="C9458" s="2" t="s">
        <v>37567</v>
      </c>
      <c r="D9458" s="2" t="s">
        <v>1</v>
      </c>
      <c r="E9458" s="3" t="s">
        <v>2</v>
      </c>
      <c r="F9458" s="3">
        <v>26230</v>
      </c>
      <c r="G9458" s="3" t="str">
        <f t="shared" si="147"/>
        <v xml:space="preserve">부산 </v>
      </c>
      <c r="H9458" s="2" t="s">
        <v>37569</v>
      </c>
      <c r="I9458" s="2" t="s">
        <v>51</v>
      </c>
      <c r="J9458" s="2" t="s">
        <v>37568</v>
      </c>
    </row>
    <row r="9459" spans="1:10" x14ac:dyDescent="0.3">
      <c r="A9459" s="3">
        <v>13505</v>
      </c>
      <c r="B9459" s="3">
        <v>6038179135</v>
      </c>
      <c r="C9459" s="2" t="s">
        <v>37729</v>
      </c>
      <c r="D9459" s="2" t="s">
        <v>1</v>
      </c>
      <c r="E9459" s="3" t="s">
        <v>2</v>
      </c>
      <c r="F9459" s="3">
        <v>26380</v>
      </c>
      <c r="G9459" s="3" t="str">
        <f t="shared" si="147"/>
        <v xml:space="preserve">부산 </v>
      </c>
      <c r="H9459" s="2" t="s">
        <v>37731</v>
      </c>
      <c r="I9459" s="2" t="s">
        <v>737</v>
      </c>
      <c r="J9459" s="2" t="s">
        <v>37730</v>
      </c>
    </row>
    <row r="9460" spans="1:10" x14ac:dyDescent="0.3">
      <c r="A9460" s="3">
        <v>13506</v>
      </c>
      <c r="B9460" s="3">
        <v>6068189383</v>
      </c>
      <c r="C9460" s="2" t="s">
        <v>37732</v>
      </c>
      <c r="D9460" s="2" t="s">
        <v>1</v>
      </c>
      <c r="E9460" s="3" t="s">
        <v>2</v>
      </c>
      <c r="F9460" s="3">
        <v>26530</v>
      </c>
      <c r="G9460" s="3" t="str">
        <f t="shared" si="147"/>
        <v xml:space="preserve">부산 </v>
      </c>
      <c r="H9460" s="2" t="s">
        <v>37734</v>
      </c>
      <c r="I9460" s="2" t="s">
        <v>7324</v>
      </c>
      <c r="J9460" s="2" t="s">
        <v>37733</v>
      </c>
    </row>
    <row r="9461" spans="1:10" x14ac:dyDescent="0.3">
      <c r="A9461" s="3">
        <v>13540</v>
      </c>
      <c r="B9461" s="3">
        <v>6038124552</v>
      </c>
      <c r="C9461" s="2" t="s">
        <v>37830</v>
      </c>
      <c r="D9461" s="2" t="s">
        <v>1</v>
      </c>
      <c r="E9461" s="3" t="s">
        <v>2</v>
      </c>
      <c r="F9461" s="3">
        <v>26380</v>
      </c>
      <c r="G9461" s="3" t="str">
        <f t="shared" si="147"/>
        <v xml:space="preserve">부산 </v>
      </c>
      <c r="H9461" s="2" t="s">
        <v>37832</v>
      </c>
      <c r="I9461" s="2" t="s">
        <v>2040</v>
      </c>
      <c r="J9461" s="2" t="s">
        <v>37831</v>
      </c>
    </row>
    <row r="9462" spans="1:10" x14ac:dyDescent="0.3">
      <c r="A9462" s="3">
        <v>13541</v>
      </c>
      <c r="B9462" s="3">
        <v>6048101061</v>
      </c>
      <c r="C9462" s="2" t="s">
        <v>37833</v>
      </c>
      <c r="D9462" s="2" t="s">
        <v>1</v>
      </c>
      <c r="E9462" s="3" t="s">
        <v>2</v>
      </c>
      <c r="F9462" s="3">
        <v>26170</v>
      </c>
      <c r="G9462" s="3" t="str">
        <f t="shared" si="147"/>
        <v xml:space="preserve">부산 </v>
      </c>
      <c r="H9462" s="2" t="s">
        <v>28752</v>
      </c>
      <c r="I9462" s="2" t="s">
        <v>2639</v>
      </c>
      <c r="J9462" s="2" t="s">
        <v>37834</v>
      </c>
    </row>
    <row r="9463" spans="1:10" x14ac:dyDescent="0.3">
      <c r="A9463" s="3">
        <v>13542</v>
      </c>
      <c r="B9463" s="3">
        <v>6068604773</v>
      </c>
      <c r="C9463" s="2" t="s">
        <v>37835</v>
      </c>
      <c r="D9463" s="2" t="s">
        <v>1</v>
      </c>
      <c r="E9463" s="3" t="s">
        <v>2</v>
      </c>
      <c r="F9463" s="3">
        <v>26530</v>
      </c>
      <c r="G9463" s="3" t="str">
        <f t="shared" si="147"/>
        <v xml:space="preserve">부산 </v>
      </c>
      <c r="H9463" s="2" t="s">
        <v>37837</v>
      </c>
      <c r="I9463" s="2" t="s">
        <v>67</v>
      </c>
      <c r="J9463" s="2" t="s">
        <v>37836</v>
      </c>
    </row>
    <row r="9464" spans="1:10" x14ac:dyDescent="0.3">
      <c r="A9464" s="3">
        <v>13545</v>
      </c>
      <c r="B9464" s="3">
        <v>6208106850</v>
      </c>
      <c r="C9464" s="2" t="s">
        <v>37844</v>
      </c>
      <c r="D9464" s="2" t="s">
        <v>1</v>
      </c>
      <c r="E9464" s="3" t="s">
        <v>2</v>
      </c>
      <c r="F9464" s="3">
        <v>26440</v>
      </c>
      <c r="G9464" s="3" t="str">
        <f t="shared" si="147"/>
        <v xml:space="preserve">부산 </v>
      </c>
      <c r="H9464" s="2" t="s">
        <v>37846</v>
      </c>
      <c r="I9464" s="2" t="s">
        <v>63</v>
      </c>
      <c r="J9464" s="2" t="s">
        <v>37845</v>
      </c>
    </row>
    <row r="9465" spans="1:10" x14ac:dyDescent="0.3">
      <c r="A9465" s="3">
        <v>13546</v>
      </c>
      <c r="B9465" s="3">
        <v>6218105266</v>
      </c>
      <c r="C9465" s="2" t="s">
        <v>37847</v>
      </c>
      <c r="D9465" s="2" t="s">
        <v>1</v>
      </c>
      <c r="E9465" s="3" t="s">
        <v>2</v>
      </c>
      <c r="F9465" s="3">
        <v>26260</v>
      </c>
      <c r="G9465" s="3" t="str">
        <f t="shared" si="147"/>
        <v xml:space="preserve">부산 </v>
      </c>
      <c r="H9465" s="2" t="s">
        <v>37849</v>
      </c>
      <c r="I9465" s="2" t="s">
        <v>941</v>
      </c>
      <c r="J9465" s="2" t="s">
        <v>37848</v>
      </c>
    </row>
    <row r="9466" spans="1:10" x14ac:dyDescent="0.3">
      <c r="A9466" s="3">
        <v>13547</v>
      </c>
      <c r="B9466" s="3">
        <v>6218139505</v>
      </c>
      <c r="C9466" s="2" t="s">
        <v>37850</v>
      </c>
      <c r="D9466" s="2" t="s">
        <v>1</v>
      </c>
      <c r="E9466" s="3" t="s">
        <v>2</v>
      </c>
      <c r="F9466" s="3">
        <v>26710</v>
      </c>
      <c r="G9466" s="3" t="str">
        <f t="shared" si="147"/>
        <v xml:space="preserve">부산 </v>
      </c>
      <c r="H9466" s="2" t="s">
        <v>37851</v>
      </c>
      <c r="I9466" s="2" t="s">
        <v>1567</v>
      </c>
      <c r="J9466" s="2" t="s">
        <v>30</v>
      </c>
    </row>
    <row r="9467" spans="1:10" x14ac:dyDescent="0.3">
      <c r="A9467" s="3">
        <v>13583</v>
      </c>
      <c r="B9467" s="3">
        <v>6068124978</v>
      </c>
      <c r="C9467" s="2" t="s">
        <v>37945</v>
      </c>
      <c r="D9467" s="2" t="s">
        <v>1</v>
      </c>
      <c r="E9467" s="3" t="s">
        <v>2</v>
      </c>
      <c r="F9467" s="3">
        <v>26440</v>
      </c>
      <c r="G9467" s="3" t="str">
        <f t="shared" si="147"/>
        <v xml:space="preserve">부산 </v>
      </c>
      <c r="H9467" s="2" t="s">
        <v>37947</v>
      </c>
      <c r="I9467" s="2" t="s">
        <v>308</v>
      </c>
      <c r="J9467" s="2" t="s">
        <v>37946</v>
      </c>
    </row>
    <row r="9468" spans="1:10" x14ac:dyDescent="0.3">
      <c r="A9468" s="3">
        <v>13663</v>
      </c>
      <c r="B9468" s="3">
        <v>6058193773</v>
      </c>
      <c r="C9468" s="2" t="s">
        <v>38149</v>
      </c>
      <c r="D9468" s="2" t="s">
        <v>471</v>
      </c>
      <c r="E9468" s="3" t="s">
        <v>2</v>
      </c>
      <c r="F9468" s="3">
        <v>26230</v>
      </c>
      <c r="G9468" s="3" t="str">
        <f t="shared" si="147"/>
        <v xml:space="preserve">부산 </v>
      </c>
      <c r="H9468" s="2" t="s">
        <v>38151</v>
      </c>
      <c r="I9468" s="2" t="s">
        <v>3428</v>
      </c>
      <c r="J9468" s="2" t="s">
        <v>38150</v>
      </c>
    </row>
    <row r="9469" spans="1:10" x14ac:dyDescent="0.3">
      <c r="A9469" s="3">
        <v>13664</v>
      </c>
      <c r="B9469" s="3">
        <v>6078180288</v>
      </c>
      <c r="C9469" s="2" t="s">
        <v>38152</v>
      </c>
      <c r="D9469" s="2" t="s">
        <v>1</v>
      </c>
      <c r="E9469" s="3" t="s">
        <v>2</v>
      </c>
      <c r="F9469" s="3">
        <v>26260</v>
      </c>
      <c r="G9469" s="3" t="str">
        <f t="shared" si="147"/>
        <v xml:space="preserve">부산 </v>
      </c>
      <c r="H9469" s="2" t="s">
        <v>38154</v>
      </c>
      <c r="I9469" s="2" t="s">
        <v>4072</v>
      </c>
      <c r="J9469" s="2" t="s">
        <v>38153</v>
      </c>
    </row>
    <row r="9470" spans="1:10" x14ac:dyDescent="0.3">
      <c r="A9470" s="3">
        <v>13668</v>
      </c>
      <c r="B9470" s="3">
        <v>6178155807</v>
      </c>
      <c r="C9470" s="2" t="s">
        <v>38164</v>
      </c>
      <c r="D9470" s="2" t="s">
        <v>1</v>
      </c>
      <c r="E9470" s="3" t="s">
        <v>2</v>
      </c>
      <c r="F9470" s="3">
        <v>26290</v>
      </c>
      <c r="G9470" s="3" t="str">
        <f t="shared" si="147"/>
        <v xml:space="preserve">부산 </v>
      </c>
      <c r="H9470" s="2" t="s">
        <v>38166</v>
      </c>
      <c r="I9470" s="2" t="s">
        <v>4949</v>
      </c>
      <c r="J9470" s="2" t="s">
        <v>38165</v>
      </c>
    </row>
    <row r="9471" spans="1:10" x14ac:dyDescent="0.3">
      <c r="A9471" s="3">
        <v>13742</v>
      </c>
      <c r="B9471" s="3">
        <v>6038102669</v>
      </c>
      <c r="C9471" s="2" t="s">
        <v>38356</v>
      </c>
      <c r="D9471" s="2" t="s">
        <v>1</v>
      </c>
      <c r="E9471" s="3" t="s">
        <v>2</v>
      </c>
      <c r="F9471" s="3">
        <v>26380</v>
      </c>
      <c r="G9471" s="3" t="str">
        <f t="shared" si="147"/>
        <v xml:space="preserve">부산 </v>
      </c>
      <c r="H9471" s="2" t="s">
        <v>38358</v>
      </c>
      <c r="I9471" s="2" t="s">
        <v>2603</v>
      </c>
      <c r="J9471" s="2" t="s">
        <v>38357</v>
      </c>
    </row>
    <row r="9472" spans="1:10" x14ac:dyDescent="0.3">
      <c r="A9472" s="3">
        <v>13745</v>
      </c>
      <c r="B9472" s="3">
        <v>6068616546</v>
      </c>
      <c r="C9472" s="2" t="s">
        <v>38365</v>
      </c>
      <c r="D9472" s="2" t="s">
        <v>1</v>
      </c>
      <c r="E9472" s="3" t="s">
        <v>2</v>
      </c>
      <c r="F9472" s="3">
        <v>26440</v>
      </c>
      <c r="G9472" s="3" t="str">
        <f t="shared" si="147"/>
        <v xml:space="preserve">부산 </v>
      </c>
      <c r="H9472" s="2" t="s">
        <v>38367</v>
      </c>
      <c r="I9472" s="2" t="s">
        <v>1411</v>
      </c>
      <c r="J9472" s="2" t="s">
        <v>38366</v>
      </c>
    </row>
    <row r="9473" spans="1:10" x14ac:dyDescent="0.3">
      <c r="A9473" s="3">
        <v>13754</v>
      </c>
      <c r="B9473" s="3">
        <v>1228176890</v>
      </c>
      <c r="C9473" s="2" t="s">
        <v>38391</v>
      </c>
      <c r="D9473" s="2" t="s">
        <v>1</v>
      </c>
      <c r="E9473" s="3" t="s">
        <v>2</v>
      </c>
      <c r="F9473" s="3">
        <v>26440</v>
      </c>
      <c r="G9473" s="3" t="str">
        <f t="shared" si="147"/>
        <v xml:space="preserve">부산 </v>
      </c>
      <c r="H9473" s="2" t="s">
        <v>38393</v>
      </c>
      <c r="I9473" s="2" t="s">
        <v>113</v>
      </c>
      <c r="J9473" s="2" t="s">
        <v>38392</v>
      </c>
    </row>
    <row r="9474" spans="1:10" x14ac:dyDescent="0.3">
      <c r="A9474" s="3">
        <v>13823</v>
      </c>
      <c r="B9474" s="3">
        <v>6028133058</v>
      </c>
      <c r="C9474" s="2" t="s">
        <v>38570</v>
      </c>
      <c r="D9474" s="2" t="s">
        <v>1</v>
      </c>
      <c r="E9474" s="3" t="s">
        <v>2</v>
      </c>
      <c r="F9474" s="3">
        <v>26500</v>
      </c>
      <c r="G9474" s="3" t="str">
        <f t="shared" si="147"/>
        <v xml:space="preserve">부산 </v>
      </c>
      <c r="H9474" s="2" t="s">
        <v>38572</v>
      </c>
      <c r="I9474" s="2" t="s">
        <v>605</v>
      </c>
      <c r="J9474" s="2" t="s">
        <v>38571</v>
      </c>
    </row>
    <row r="9475" spans="1:10" x14ac:dyDescent="0.3">
      <c r="A9475" s="3">
        <v>13824</v>
      </c>
      <c r="B9475" s="3">
        <v>6028150004</v>
      </c>
      <c r="C9475" s="2" t="s">
        <v>38573</v>
      </c>
      <c r="D9475" s="2" t="s">
        <v>1</v>
      </c>
      <c r="E9475" s="3" t="s">
        <v>2</v>
      </c>
      <c r="F9475" s="3">
        <v>26200</v>
      </c>
      <c r="G9475" s="3" t="str">
        <f t="shared" ref="G9475:G9538" si="148">LEFT(H9475,3)</f>
        <v xml:space="preserve">부산 </v>
      </c>
      <c r="H9475" s="2" t="s">
        <v>38575</v>
      </c>
      <c r="I9475" s="2" t="s">
        <v>1653</v>
      </c>
      <c r="J9475" s="2" t="s">
        <v>38574</v>
      </c>
    </row>
    <row r="9476" spans="1:10" x14ac:dyDescent="0.3">
      <c r="A9476" s="3">
        <v>13825</v>
      </c>
      <c r="B9476" s="3">
        <v>6038110704</v>
      </c>
      <c r="C9476" s="2" t="s">
        <v>38576</v>
      </c>
      <c r="D9476" s="2" t="s">
        <v>895</v>
      </c>
      <c r="E9476" s="3" t="s">
        <v>896</v>
      </c>
      <c r="F9476" s="3">
        <v>26140</v>
      </c>
      <c r="G9476" s="3" t="str">
        <f t="shared" si="148"/>
        <v xml:space="preserve">부산 </v>
      </c>
      <c r="H9476" s="2" t="s">
        <v>38578</v>
      </c>
      <c r="I9476" s="2" t="s">
        <v>19251</v>
      </c>
      <c r="J9476" s="2" t="s">
        <v>38577</v>
      </c>
    </row>
    <row r="9477" spans="1:10" x14ac:dyDescent="0.3">
      <c r="A9477" s="3">
        <v>13826</v>
      </c>
      <c r="B9477" s="3">
        <v>6068152552</v>
      </c>
      <c r="C9477" s="2" t="s">
        <v>38579</v>
      </c>
      <c r="D9477" s="2" t="s">
        <v>1</v>
      </c>
      <c r="E9477" s="3" t="s">
        <v>2</v>
      </c>
      <c r="F9477" s="3">
        <v>26440</v>
      </c>
      <c r="G9477" s="3" t="str">
        <f t="shared" si="148"/>
        <v xml:space="preserve">부산 </v>
      </c>
      <c r="H9477" s="2" t="s">
        <v>38581</v>
      </c>
      <c r="I9477" s="2" t="s">
        <v>393</v>
      </c>
      <c r="J9477" s="2" t="s">
        <v>38580</v>
      </c>
    </row>
    <row r="9478" spans="1:10" x14ac:dyDescent="0.3">
      <c r="A9478" s="3">
        <v>13934</v>
      </c>
      <c r="B9478" s="3">
        <v>6068607479</v>
      </c>
      <c r="C9478" s="2" t="s">
        <v>38856</v>
      </c>
      <c r="D9478" s="2" t="s">
        <v>1</v>
      </c>
      <c r="E9478" s="3" t="s">
        <v>2</v>
      </c>
      <c r="F9478" s="3">
        <v>26440</v>
      </c>
      <c r="G9478" s="3" t="str">
        <f t="shared" si="148"/>
        <v xml:space="preserve">부산 </v>
      </c>
      <c r="H9478" s="2" t="s">
        <v>38858</v>
      </c>
      <c r="I9478" s="2" t="s">
        <v>1898</v>
      </c>
      <c r="J9478" s="2" t="s">
        <v>38857</v>
      </c>
    </row>
    <row r="9479" spans="1:10" x14ac:dyDescent="0.3">
      <c r="A9479" s="3">
        <v>13942</v>
      </c>
      <c r="B9479" s="3">
        <v>1148640800</v>
      </c>
      <c r="C9479" s="2" t="s">
        <v>38877</v>
      </c>
      <c r="D9479" s="2" t="s">
        <v>1</v>
      </c>
      <c r="E9479" s="3" t="s">
        <v>2</v>
      </c>
      <c r="F9479" s="3">
        <v>26440</v>
      </c>
      <c r="G9479" s="3" t="str">
        <f t="shared" si="148"/>
        <v xml:space="preserve">부산 </v>
      </c>
      <c r="H9479" s="2" t="s">
        <v>38879</v>
      </c>
      <c r="I9479" s="2" t="s">
        <v>260</v>
      </c>
      <c r="J9479" s="2" t="s">
        <v>38878</v>
      </c>
    </row>
    <row r="9480" spans="1:10" x14ac:dyDescent="0.3">
      <c r="A9480" s="3">
        <v>13971</v>
      </c>
      <c r="B9480" s="3">
        <v>6038136382</v>
      </c>
      <c r="C9480" s="2" t="s">
        <v>38958</v>
      </c>
      <c r="D9480" s="2" t="s">
        <v>1</v>
      </c>
      <c r="E9480" s="3" t="s">
        <v>2</v>
      </c>
      <c r="F9480" s="3">
        <v>26380</v>
      </c>
      <c r="G9480" s="3" t="str">
        <f t="shared" si="148"/>
        <v xml:space="preserve">부산 </v>
      </c>
      <c r="H9480" s="2" t="s">
        <v>38960</v>
      </c>
      <c r="I9480" s="2" t="s">
        <v>3090</v>
      </c>
      <c r="J9480" s="2" t="s">
        <v>38959</v>
      </c>
    </row>
    <row r="9481" spans="1:10" x14ac:dyDescent="0.3">
      <c r="A9481" s="3">
        <v>14000</v>
      </c>
      <c r="B9481" s="3">
        <v>6038167186</v>
      </c>
      <c r="C9481" s="2" t="s">
        <v>39036</v>
      </c>
      <c r="D9481" s="2" t="s">
        <v>1</v>
      </c>
      <c r="E9481" s="3" t="s">
        <v>2</v>
      </c>
      <c r="F9481" s="3">
        <v>26380</v>
      </c>
      <c r="G9481" s="3" t="str">
        <f t="shared" si="148"/>
        <v xml:space="preserve">부산 </v>
      </c>
      <c r="H9481" s="2" t="s">
        <v>39038</v>
      </c>
      <c r="I9481" s="2" t="s">
        <v>1234</v>
      </c>
      <c r="J9481" s="2" t="s">
        <v>39037</v>
      </c>
    </row>
    <row r="9482" spans="1:10" x14ac:dyDescent="0.3">
      <c r="A9482" s="3">
        <v>14001</v>
      </c>
      <c r="B9482" s="3">
        <v>6068192933</v>
      </c>
      <c r="C9482" s="2" t="s">
        <v>39039</v>
      </c>
      <c r="D9482" s="2" t="s">
        <v>1</v>
      </c>
      <c r="E9482" s="3" t="s">
        <v>2</v>
      </c>
      <c r="F9482" s="3">
        <v>26440</v>
      </c>
      <c r="G9482" s="3" t="str">
        <f t="shared" si="148"/>
        <v xml:space="preserve">부산 </v>
      </c>
      <c r="H9482" s="2" t="s">
        <v>39041</v>
      </c>
      <c r="I9482" s="2" t="s">
        <v>2040</v>
      </c>
      <c r="J9482" s="2" t="s">
        <v>39040</v>
      </c>
    </row>
    <row r="9483" spans="1:10" x14ac:dyDescent="0.3">
      <c r="A9483" s="3">
        <v>14006</v>
      </c>
      <c r="B9483" s="3">
        <v>6178160294</v>
      </c>
      <c r="C9483" s="2" t="s">
        <v>39054</v>
      </c>
      <c r="D9483" s="2" t="s">
        <v>1</v>
      </c>
      <c r="E9483" s="3" t="s">
        <v>2</v>
      </c>
      <c r="F9483" s="3">
        <v>26350</v>
      </c>
      <c r="G9483" s="3" t="str">
        <f t="shared" si="148"/>
        <v xml:space="preserve">부산 </v>
      </c>
      <c r="H9483" s="2" t="s">
        <v>2812</v>
      </c>
      <c r="I9483" s="2" t="s">
        <v>67</v>
      </c>
      <c r="J9483" s="2" t="s">
        <v>39055</v>
      </c>
    </row>
    <row r="9484" spans="1:10" x14ac:dyDescent="0.3">
      <c r="A9484" s="3">
        <v>14049</v>
      </c>
      <c r="B9484" s="3">
        <v>6078140267</v>
      </c>
      <c r="C9484" s="2" t="s">
        <v>39173</v>
      </c>
      <c r="D9484" s="2" t="s">
        <v>1</v>
      </c>
      <c r="E9484" s="3" t="s">
        <v>2</v>
      </c>
      <c r="F9484" s="3">
        <v>26410</v>
      </c>
      <c r="G9484" s="3" t="str">
        <f t="shared" si="148"/>
        <v xml:space="preserve">부산 </v>
      </c>
      <c r="H9484" s="2" t="s">
        <v>39175</v>
      </c>
      <c r="I9484" s="2" t="s">
        <v>79</v>
      </c>
      <c r="J9484" s="2" t="s">
        <v>39174</v>
      </c>
    </row>
    <row r="9485" spans="1:10" x14ac:dyDescent="0.3">
      <c r="A9485" s="3">
        <v>14050</v>
      </c>
      <c r="B9485" s="3">
        <v>6078153307</v>
      </c>
      <c r="C9485" s="2" t="s">
        <v>39176</v>
      </c>
      <c r="D9485" s="2" t="s">
        <v>1</v>
      </c>
      <c r="E9485" s="3" t="s">
        <v>2</v>
      </c>
      <c r="F9485" s="3">
        <v>26230</v>
      </c>
      <c r="G9485" s="3" t="str">
        <f t="shared" si="148"/>
        <v xml:space="preserve">부산 </v>
      </c>
      <c r="H9485" s="2" t="s">
        <v>39178</v>
      </c>
      <c r="I9485" s="2" t="s">
        <v>3533</v>
      </c>
      <c r="J9485" s="2" t="s">
        <v>39177</v>
      </c>
    </row>
    <row r="9486" spans="1:10" x14ac:dyDescent="0.3">
      <c r="A9486" s="3">
        <v>14085</v>
      </c>
      <c r="B9486" s="3">
        <v>6038170226</v>
      </c>
      <c r="C9486" s="2" t="s">
        <v>39272</v>
      </c>
      <c r="D9486" s="2" t="s">
        <v>1</v>
      </c>
      <c r="E9486" s="3" t="s">
        <v>2</v>
      </c>
      <c r="F9486" s="3">
        <v>26710</v>
      </c>
      <c r="G9486" s="3" t="str">
        <f t="shared" si="148"/>
        <v xml:space="preserve">부산 </v>
      </c>
      <c r="H9486" s="2" t="s">
        <v>39274</v>
      </c>
      <c r="I9486" s="2" t="s">
        <v>260</v>
      </c>
      <c r="J9486" s="2" t="s">
        <v>39273</v>
      </c>
    </row>
    <row r="9487" spans="1:10" x14ac:dyDescent="0.3">
      <c r="A9487" s="3">
        <v>14086</v>
      </c>
      <c r="B9487" s="3">
        <v>6068155715</v>
      </c>
      <c r="C9487" s="2" t="s">
        <v>39275</v>
      </c>
      <c r="D9487" s="2" t="s">
        <v>1</v>
      </c>
      <c r="E9487" s="3" t="s">
        <v>2</v>
      </c>
      <c r="F9487" s="3">
        <v>26440</v>
      </c>
      <c r="G9487" s="3" t="str">
        <f t="shared" si="148"/>
        <v xml:space="preserve">부산 </v>
      </c>
      <c r="H9487" s="2" t="s">
        <v>39277</v>
      </c>
      <c r="I9487" s="2" t="s">
        <v>413</v>
      </c>
      <c r="J9487" s="2" t="s">
        <v>39276</v>
      </c>
    </row>
    <row r="9488" spans="1:10" x14ac:dyDescent="0.3">
      <c r="A9488" s="3">
        <v>14090</v>
      </c>
      <c r="B9488" s="3">
        <v>6208134036</v>
      </c>
      <c r="C9488" s="2" t="s">
        <v>39287</v>
      </c>
      <c r="D9488" s="2" t="s">
        <v>848</v>
      </c>
      <c r="E9488" s="3" t="s">
        <v>354</v>
      </c>
      <c r="F9488" s="3">
        <v>26350</v>
      </c>
      <c r="G9488" s="3" t="str">
        <f t="shared" si="148"/>
        <v xml:space="preserve">부산 </v>
      </c>
      <c r="H9488" s="2" t="s">
        <v>39289</v>
      </c>
      <c r="I9488" s="2" t="s">
        <v>51</v>
      </c>
      <c r="J9488" s="2" t="s">
        <v>39288</v>
      </c>
    </row>
    <row r="9489" spans="1:10" x14ac:dyDescent="0.3">
      <c r="A9489" s="3">
        <v>14123</v>
      </c>
      <c r="B9489" s="3">
        <v>6078128190</v>
      </c>
      <c r="C9489" s="2" t="s">
        <v>39369</v>
      </c>
      <c r="D9489" s="2" t="s">
        <v>1</v>
      </c>
      <c r="E9489" s="3" t="s">
        <v>2</v>
      </c>
      <c r="F9489" s="3">
        <v>26470</v>
      </c>
      <c r="G9489" s="3" t="str">
        <f t="shared" si="148"/>
        <v xml:space="preserve">부산 </v>
      </c>
      <c r="H9489" s="2" t="s">
        <v>39371</v>
      </c>
      <c r="I9489" s="2" t="s">
        <v>705</v>
      </c>
      <c r="J9489" s="2" t="s">
        <v>39370</v>
      </c>
    </row>
    <row r="9490" spans="1:10" x14ac:dyDescent="0.3">
      <c r="A9490" s="3">
        <v>14134</v>
      </c>
      <c r="B9490" s="3">
        <v>1238155582</v>
      </c>
      <c r="C9490" s="2" t="s">
        <v>39400</v>
      </c>
      <c r="D9490" s="2" t="s">
        <v>1</v>
      </c>
      <c r="E9490" s="3" t="s">
        <v>2</v>
      </c>
      <c r="F9490" s="3">
        <v>26200</v>
      </c>
      <c r="G9490" s="3" t="str">
        <f t="shared" si="148"/>
        <v xml:space="preserve">부산 </v>
      </c>
      <c r="H9490" s="2" t="s">
        <v>39402</v>
      </c>
      <c r="I9490" s="2" t="s">
        <v>117</v>
      </c>
      <c r="J9490" s="2" t="s">
        <v>39401</v>
      </c>
    </row>
    <row r="9491" spans="1:10" x14ac:dyDescent="0.3">
      <c r="A9491" s="3">
        <v>14170</v>
      </c>
      <c r="B9491" s="3">
        <v>6018108293</v>
      </c>
      <c r="C9491" s="2" t="s">
        <v>39506</v>
      </c>
      <c r="D9491" s="2" t="s">
        <v>1</v>
      </c>
      <c r="E9491" s="3" t="s">
        <v>2</v>
      </c>
      <c r="F9491" s="3">
        <v>26200</v>
      </c>
      <c r="G9491" s="3" t="str">
        <f t="shared" si="148"/>
        <v xml:space="preserve">부산 </v>
      </c>
      <c r="H9491" s="2" t="s">
        <v>39508</v>
      </c>
      <c r="I9491" s="2" t="s">
        <v>923</v>
      </c>
      <c r="J9491" s="2" t="s">
        <v>39507</v>
      </c>
    </row>
    <row r="9492" spans="1:10" x14ac:dyDescent="0.3">
      <c r="A9492" s="3">
        <v>14171</v>
      </c>
      <c r="B9492" s="3">
        <v>6058142478</v>
      </c>
      <c r="C9492" s="2" t="s">
        <v>39509</v>
      </c>
      <c r="D9492" s="2" t="s">
        <v>1</v>
      </c>
      <c r="E9492" s="3" t="s">
        <v>2</v>
      </c>
      <c r="F9492" s="3">
        <v>26170</v>
      </c>
      <c r="G9492" s="3" t="str">
        <f t="shared" si="148"/>
        <v xml:space="preserve">부산 </v>
      </c>
      <c r="H9492" s="2" t="s">
        <v>39511</v>
      </c>
      <c r="I9492" s="2" t="s">
        <v>158</v>
      </c>
      <c r="J9492" s="2" t="s">
        <v>39510</v>
      </c>
    </row>
    <row r="9493" spans="1:10" x14ac:dyDescent="0.3">
      <c r="A9493" s="3">
        <v>14201</v>
      </c>
      <c r="B9493" s="3">
        <v>6038124076</v>
      </c>
      <c r="C9493" s="2" t="s">
        <v>39589</v>
      </c>
      <c r="D9493" s="2" t="s">
        <v>1</v>
      </c>
      <c r="E9493" s="3" t="s">
        <v>2</v>
      </c>
      <c r="F9493" s="3">
        <v>26380</v>
      </c>
      <c r="G9493" s="3" t="str">
        <f t="shared" si="148"/>
        <v xml:space="preserve">부산 </v>
      </c>
      <c r="H9493" s="2" t="s">
        <v>39591</v>
      </c>
      <c r="I9493" s="2" t="s">
        <v>2102</v>
      </c>
      <c r="J9493" s="2" t="s">
        <v>39590</v>
      </c>
    </row>
    <row r="9494" spans="1:10" x14ac:dyDescent="0.3">
      <c r="A9494" s="3">
        <v>14202</v>
      </c>
      <c r="B9494" s="3">
        <v>6068118267</v>
      </c>
      <c r="C9494" s="2" t="s">
        <v>39592</v>
      </c>
      <c r="D9494" s="2" t="s">
        <v>1</v>
      </c>
      <c r="E9494" s="3" t="s">
        <v>2</v>
      </c>
      <c r="F9494" s="3">
        <v>26440</v>
      </c>
      <c r="G9494" s="3" t="str">
        <f t="shared" si="148"/>
        <v xml:space="preserve">부산 </v>
      </c>
      <c r="H9494" s="2" t="s">
        <v>39594</v>
      </c>
      <c r="I9494" s="2" t="s">
        <v>3090</v>
      </c>
      <c r="J9494" s="2" t="s">
        <v>39593</v>
      </c>
    </row>
    <row r="9495" spans="1:10" x14ac:dyDescent="0.3">
      <c r="A9495" s="3">
        <v>14204</v>
      </c>
      <c r="B9495" s="3">
        <v>6068187653</v>
      </c>
      <c r="C9495" s="2" t="s">
        <v>39598</v>
      </c>
      <c r="D9495" s="2" t="s">
        <v>1</v>
      </c>
      <c r="E9495" s="3" t="s">
        <v>2</v>
      </c>
      <c r="F9495" s="3">
        <v>26530</v>
      </c>
      <c r="G9495" s="3" t="str">
        <f t="shared" si="148"/>
        <v xml:space="preserve">부산 </v>
      </c>
      <c r="H9495" s="2" t="s">
        <v>39600</v>
      </c>
      <c r="I9495" s="2" t="s">
        <v>260</v>
      </c>
      <c r="J9495" s="2" t="s">
        <v>39599</v>
      </c>
    </row>
    <row r="9496" spans="1:10" x14ac:dyDescent="0.3">
      <c r="A9496" s="3">
        <v>14243</v>
      </c>
      <c r="B9496" s="3">
        <v>6178136116</v>
      </c>
      <c r="C9496" s="2" t="s">
        <v>39701</v>
      </c>
      <c r="D9496" s="2" t="s">
        <v>1</v>
      </c>
      <c r="E9496" s="3" t="s">
        <v>2</v>
      </c>
      <c r="F9496" s="3">
        <v>26350</v>
      </c>
      <c r="G9496" s="3" t="str">
        <f t="shared" si="148"/>
        <v xml:space="preserve">부산 </v>
      </c>
      <c r="H9496" s="2" t="s">
        <v>39703</v>
      </c>
      <c r="I9496" s="2" t="s">
        <v>1132</v>
      </c>
      <c r="J9496" s="2" t="s">
        <v>39702</v>
      </c>
    </row>
    <row r="9497" spans="1:10" x14ac:dyDescent="0.3">
      <c r="A9497" s="3">
        <v>14277</v>
      </c>
      <c r="B9497" s="3">
        <v>6028147358</v>
      </c>
      <c r="C9497" s="2" t="s">
        <v>39784</v>
      </c>
      <c r="D9497" s="2" t="s">
        <v>1</v>
      </c>
      <c r="E9497" s="3" t="s">
        <v>2</v>
      </c>
      <c r="F9497" s="3">
        <v>26200</v>
      </c>
      <c r="G9497" s="3" t="str">
        <f t="shared" si="148"/>
        <v xml:space="preserve">부산 </v>
      </c>
      <c r="H9497" s="2" t="s">
        <v>39786</v>
      </c>
      <c r="I9497" s="2" t="s">
        <v>10551</v>
      </c>
      <c r="J9497" s="2" t="s">
        <v>39785</v>
      </c>
    </row>
    <row r="9498" spans="1:10" x14ac:dyDescent="0.3">
      <c r="A9498" s="3">
        <v>14319</v>
      </c>
      <c r="B9498" s="3">
        <v>6218139029</v>
      </c>
      <c r="C9498" s="2" t="s">
        <v>39898</v>
      </c>
      <c r="D9498" s="2" t="s">
        <v>1</v>
      </c>
      <c r="E9498" s="3" t="s">
        <v>2</v>
      </c>
      <c r="F9498" s="3">
        <v>26260</v>
      </c>
      <c r="G9498" s="3" t="str">
        <f t="shared" si="148"/>
        <v xml:space="preserve">부산 </v>
      </c>
      <c r="H9498" s="2" t="s">
        <v>39900</v>
      </c>
      <c r="I9498" s="2" t="s">
        <v>5</v>
      </c>
      <c r="J9498" s="2" t="s">
        <v>39899</v>
      </c>
    </row>
    <row r="9499" spans="1:10" x14ac:dyDescent="0.3">
      <c r="A9499" s="3">
        <v>14365</v>
      </c>
      <c r="B9499" s="3">
        <v>6038132746</v>
      </c>
      <c r="C9499" s="2" t="s">
        <v>40017</v>
      </c>
      <c r="D9499" s="2" t="s">
        <v>1</v>
      </c>
      <c r="E9499" s="3" t="s">
        <v>2</v>
      </c>
      <c r="F9499" s="3">
        <v>26440</v>
      </c>
      <c r="G9499" s="3" t="str">
        <f t="shared" si="148"/>
        <v xml:space="preserve">부산 </v>
      </c>
      <c r="H9499" s="2" t="s">
        <v>40019</v>
      </c>
      <c r="I9499" s="2" t="s">
        <v>2460</v>
      </c>
      <c r="J9499" s="2" t="s">
        <v>40018</v>
      </c>
    </row>
    <row r="9500" spans="1:10" x14ac:dyDescent="0.3">
      <c r="A9500" s="3">
        <v>14366</v>
      </c>
      <c r="B9500" s="3">
        <v>6061440923</v>
      </c>
      <c r="C9500" s="2" t="s">
        <v>40020</v>
      </c>
      <c r="D9500" s="2" t="s">
        <v>1</v>
      </c>
      <c r="E9500" s="3" t="s">
        <v>2</v>
      </c>
      <c r="F9500" s="3">
        <v>26530</v>
      </c>
      <c r="G9500" s="3" t="str">
        <f t="shared" si="148"/>
        <v xml:space="preserve">부산 </v>
      </c>
      <c r="H9500" s="2" t="s">
        <v>40022</v>
      </c>
      <c r="I9500" s="2" t="s">
        <v>3822</v>
      </c>
      <c r="J9500" s="2" t="s">
        <v>40021</v>
      </c>
    </row>
    <row r="9501" spans="1:10" x14ac:dyDescent="0.3">
      <c r="A9501" s="3">
        <v>14434</v>
      </c>
      <c r="B9501" s="3">
        <v>6028102249</v>
      </c>
      <c r="C9501" s="2" t="s">
        <v>40193</v>
      </c>
      <c r="D9501" s="2" t="s">
        <v>1</v>
      </c>
      <c r="E9501" s="3" t="s">
        <v>2</v>
      </c>
      <c r="F9501" s="3">
        <v>26110</v>
      </c>
      <c r="G9501" s="3" t="str">
        <f t="shared" si="148"/>
        <v xml:space="preserve">부산 </v>
      </c>
      <c r="H9501" s="2" t="s">
        <v>40195</v>
      </c>
      <c r="I9501" s="2" t="s">
        <v>1924</v>
      </c>
      <c r="J9501" s="2" t="s">
        <v>40194</v>
      </c>
    </row>
    <row r="9502" spans="1:10" x14ac:dyDescent="0.3">
      <c r="A9502" s="3">
        <v>14436</v>
      </c>
      <c r="B9502" s="3">
        <v>6079154080</v>
      </c>
      <c r="C9502" s="2" t="s">
        <v>40199</v>
      </c>
      <c r="D9502" s="2" t="s">
        <v>1</v>
      </c>
      <c r="E9502" s="3" t="s">
        <v>2</v>
      </c>
      <c r="F9502" s="3">
        <v>26260</v>
      </c>
      <c r="G9502" s="3" t="str">
        <f t="shared" si="148"/>
        <v xml:space="preserve">부산 </v>
      </c>
      <c r="H9502" s="2" t="s">
        <v>40201</v>
      </c>
      <c r="I9502" s="2" t="s">
        <v>40202</v>
      </c>
      <c r="J9502" s="2" t="s">
        <v>40200</v>
      </c>
    </row>
    <row r="9503" spans="1:10" x14ac:dyDescent="0.3">
      <c r="A9503" s="3">
        <v>14439</v>
      </c>
      <c r="B9503" s="3">
        <v>6178172387</v>
      </c>
      <c r="C9503" s="2" t="s">
        <v>40209</v>
      </c>
      <c r="D9503" s="2" t="s">
        <v>1</v>
      </c>
      <c r="E9503" s="3" t="s">
        <v>2</v>
      </c>
      <c r="F9503" s="3">
        <v>26290</v>
      </c>
      <c r="G9503" s="3" t="str">
        <f t="shared" si="148"/>
        <v xml:space="preserve">부산 </v>
      </c>
      <c r="H9503" s="2" t="s">
        <v>40211</v>
      </c>
      <c r="I9503" s="2" t="s">
        <v>688</v>
      </c>
      <c r="J9503" s="2" t="s">
        <v>40210</v>
      </c>
    </row>
    <row r="9504" spans="1:10" x14ac:dyDescent="0.3">
      <c r="A9504" s="3">
        <v>14499</v>
      </c>
      <c r="B9504" s="3">
        <v>1358192203</v>
      </c>
      <c r="C9504" s="2" t="s">
        <v>40377</v>
      </c>
      <c r="D9504" s="2" t="s">
        <v>1</v>
      </c>
      <c r="E9504" s="3" t="s">
        <v>2</v>
      </c>
      <c r="F9504" s="3">
        <v>26440</v>
      </c>
      <c r="G9504" s="3" t="str">
        <f t="shared" si="148"/>
        <v xml:space="preserve">부산 </v>
      </c>
      <c r="H9504" s="2" t="s">
        <v>40379</v>
      </c>
      <c r="I9504" s="2" t="s">
        <v>260</v>
      </c>
      <c r="J9504" s="2" t="s">
        <v>40378</v>
      </c>
    </row>
    <row r="9505" spans="1:10" x14ac:dyDescent="0.3">
      <c r="A9505" s="3">
        <v>14551</v>
      </c>
      <c r="B9505" s="3">
        <v>6033476508</v>
      </c>
      <c r="C9505" s="2" t="s">
        <v>40510</v>
      </c>
      <c r="D9505" s="2" t="s">
        <v>1</v>
      </c>
      <c r="E9505" s="3" t="s">
        <v>2</v>
      </c>
      <c r="F9505" s="3">
        <v>26440</v>
      </c>
      <c r="G9505" s="3" t="str">
        <f t="shared" si="148"/>
        <v xml:space="preserve">부산 </v>
      </c>
      <c r="H9505" s="2" t="s">
        <v>40512</v>
      </c>
      <c r="I9505" s="2" t="s">
        <v>667</v>
      </c>
      <c r="J9505" s="2" t="s">
        <v>40511</v>
      </c>
    </row>
    <row r="9506" spans="1:10" x14ac:dyDescent="0.3">
      <c r="A9506" s="3">
        <v>14552</v>
      </c>
      <c r="B9506" s="3">
        <v>6068127806</v>
      </c>
      <c r="C9506" s="2" t="s">
        <v>40513</v>
      </c>
      <c r="D9506" s="2" t="s">
        <v>1</v>
      </c>
      <c r="E9506" s="3" t="s">
        <v>2</v>
      </c>
      <c r="F9506" s="3">
        <v>26440</v>
      </c>
      <c r="G9506" s="3" t="str">
        <f t="shared" si="148"/>
        <v xml:space="preserve">부산 </v>
      </c>
      <c r="H9506" s="2" t="s">
        <v>40515</v>
      </c>
      <c r="I9506" s="2" t="s">
        <v>3563</v>
      </c>
      <c r="J9506" s="2" t="s">
        <v>40514</v>
      </c>
    </row>
    <row r="9507" spans="1:10" x14ac:dyDescent="0.3">
      <c r="A9507" s="3">
        <v>14557</v>
      </c>
      <c r="B9507" s="3">
        <v>6178171113</v>
      </c>
      <c r="C9507" s="2" t="s">
        <v>40528</v>
      </c>
      <c r="D9507" s="2" t="s">
        <v>1</v>
      </c>
      <c r="E9507" s="3" t="s">
        <v>2</v>
      </c>
      <c r="F9507" s="3">
        <v>26350</v>
      </c>
      <c r="G9507" s="3" t="str">
        <f t="shared" si="148"/>
        <v xml:space="preserve">부산 </v>
      </c>
      <c r="H9507" s="2" t="s">
        <v>40530</v>
      </c>
      <c r="I9507" s="2" t="s">
        <v>51</v>
      </c>
      <c r="J9507" s="2" t="s">
        <v>40529</v>
      </c>
    </row>
    <row r="9508" spans="1:10" x14ac:dyDescent="0.3">
      <c r="A9508" s="3">
        <v>14591</v>
      </c>
      <c r="B9508" s="3">
        <v>6218147887</v>
      </c>
      <c r="C9508" s="2" t="s">
        <v>40620</v>
      </c>
      <c r="D9508" s="2" t="s">
        <v>353</v>
      </c>
      <c r="E9508" s="3" t="s">
        <v>354</v>
      </c>
      <c r="F9508" s="3">
        <v>26710</v>
      </c>
      <c r="G9508" s="3" t="str">
        <f t="shared" si="148"/>
        <v xml:space="preserve">부산 </v>
      </c>
      <c r="H9508" s="2" t="s">
        <v>40622</v>
      </c>
      <c r="I9508" s="2" t="s">
        <v>549</v>
      </c>
      <c r="J9508" s="2" t="s">
        <v>40621</v>
      </c>
    </row>
    <row r="9509" spans="1:10" x14ac:dyDescent="0.3">
      <c r="A9509" s="3">
        <v>14619</v>
      </c>
      <c r="B9509" s="3">
        <v>6038114205</v>
      </c>
      <c r="C9509" s="2" t="s">
        <v>18160</v>
      </c>
      <c r="D9509" s="2" t="s">
        <v>325</v>
      </c>
      <c r="E9509" s="3" t="s">
        <v>326</v>
      </c>
      <c r="F9509" s="3">
        <v>26440</v>
      </c>
      <c r="G9509" s="3" t="str">
        <f t="shared" si="148"/>
        <v xml:space="preserve">부산 </v>
      </c>
      <c r="H9509" s="2" t="s">
        <v>40697</v>
      </c>
      <c r="I9509" s="2" t="s">
        <v>1011</v>
      </c>
      <c r="J9509" s="2" t="s">
        <v>40696</v>
      </c>
    </row>
    <row r="9510" spans="1:10" x14ac:dyDescent="0.3">
      <c r="A9510" s="3">
        <v>14620</v>
      </c>
      <c r="B9510" s="3">
        <v>6068116920</v>
      </c>
      <c r="C9510" s="2" t="s">
        <v>40698</v>
      </c>
      <c r="D9510" s="2" t="s">
        <v>1</v>
      </c>
      <c r="E9510" s="3" t="s">
        <v>2</v>
      </c>
      <c r="F9510" s="3">
        <v>26440</v>
      </c>
      <c r="G9510" s="3" t="str">
        <f t="shared" si="148"/>
        <v xml:space="preserve">부산 </v>
      </c>
      <c r="H9510" s="2" t="s">
        <v>40700</v>
      </c>
      <c r="I9510" s="2" t="s">
        <v>447</v>
      </c>
      <c r="J9510" s="2" t="s">
        <v>40699</v>
      </c>
    </row>
    <row r="9511" spans="1:10" x14ac:dyDescent="0.3">
      <c r="A9511" s="3">
        <v>14650</v>
      </c>
      <c r="B9511" s="3">
        <v>6018134807</v>
      </c>
      <c r="C9511" s="2" t="s">
        <v>40775</v>
      </c>
      <c r="D9511" s="2" t="s">
        <v>1</v>
      </c>
      <c r="E9511" s="3" t="s">
        <v>2</v>
      </c>
      <c r="F9511" s="3">
        <v>26200</v>
      </c>
      <c r="G9511" s="3" t="str">
        <f t="shared" si="148"/>
        <v xml:space="preserve">부산 </v>
      </c>
      <c r="H9511" s="2" t="s">
        <v>40777</v>
      </c>
      <c r="I9511" s="2" t="s">
        <v>530</v>
      </c>
      <c r="J9511" s="2" t="s">
        <v>40776</v>
      </c>
    </row>
    <row r="9512" spans="1:10" x14ac:dyDescent="0.3">
      <c r="A9512" s="3">
        <v>14656</v>
      </c>
      <c r="B9512" s="3">
        <v>1058198905</v>
      </c>
      <c r="C9512" s="2" t="s">
        <v>40793</v>
      </c>
      <c r="D9512" s="2" t="s">
        <v>1</v>
      </c>
      <c r="E9512" s="3" t="s">
        <v>2</v>
      </c>
      <c r="F9512" s="3">
        <v>26530</v>
      </c>
      <c r="G9512" s="3" t="str">
        <f t="shared" si="148"/>
        <v xml:space="preserve">부산 </v>
      </c>
      <c r="H9512" s="2" t="s">
        <v>40795</v>
      </c>
      <c r="I9512" s="2" t="s">
        <v>83</v>
      </c>
      <c r="J9512" s="2" t="s">
        <v>40794</v>
      </c>
    </row>
    <row r="9513" spans="1:10" x14ac:dyDescent="0.3">
      <c r="A9513" s="3">
        <v>14699</v>
      </c>
      <c r="B9513" s="3">
        <v>6028125941</v>
      </c>
      <c r="C9513" s="2" t="s">
        <v>40908</v>
      </c>
      <c r="D9513" s="2" t="s">
        <v>1</v>
      </c>
      <c r="E9513" s="3" t="s">
        <v>2</v>
      </c>
      <c r="F9513" s="3">
        <v>26200</v>
      </c>
      <c r="G9513" s="3" t="str">
        <f t="shared" si="148"/>
        <v xml:space="preserve">부산 </v>
      </c>
      <c r="H9513" s="2" t="s">
        <v>40910</v>
      </c>
      <c r="I9513" s="2" t="s">
        <v>1755</v>
      </c>
      <c r="J9513" s="2" t="s">
        <v>40909</v>
      </c>
    </row>
    <row r="9514" spans="1:10" x14ac:dyDescent="0.3">
      <c r="A9514" s="3">
        <v>14700</v>
      </c>
      <c r="B9514" s="3">
        <v>6068157839</v>
      </c>
      <c r="C9514" s="2" t="s">
        <v>40911</v>
      </c>
      <c r="D9514" s="2" t="s">
        <v>1</v>
      </c>
      <c r="E9514" s="3" t="s">
        <v>2</v>
      </c>
      <c r="F9514" s="3">
        <v>26530</v>
      </c>
      <c r="G9514" s="3" t="str">
        <f t="shared" si="148"/>
        <v xml:space="preserve">부산 </v>
      </c>
      <c r="H9514" s="2" t="s">
        <v>40913</v>
      </c>
      <c r="I9514" s="2" t="s">
        <v>8000</v>
      </c>
      <c r="J9514" s="2" t="s">
        <v>40912</v>
      </c>
    </row>
    <row r="9515" spans="1:10" x14ac:dyDescent="0.3">
      <c r="A9515" s="3">
        <v>14720</v>
      </c>
      <c r="B9515" s="3">
        <v>1348122626</v>
      </c>
      <c r="C9515" s="2" t="s">
        <v>40967</v>
      </c>
      <c r="D9515" s="2" t="s">
        <v>1</v>
      </c>
      <c r="E9515" s="3" t="s">
        <v>2</v>
      </c>
      <c r="F9515" s="3">
        <v>26440</v>
      </c>
      <c r="G9515" s="3" t="str">
        <f t="shared" si="148"/>
        <v xml:space="preserve">부산 </v>
      </c>
      <c r="H9515" s="2" t="s">
        <v>40969</v>
      </c>
      <c r="I9515" s="2" t="s">
        <v>11570</v>
      </c>
      <c r="J9515" s="2" t="s">
        <v>40968</v>
      </c>
    </row>
    <row r="9516" spans="1:10" x14ac:dyDescent="0.3">
      <c r="A9516" s="3">
        <v>14741</v>
      </c>
      <c r="B9516" s="3">
        <v>6068121103</v>
      </c>
      <c r="C9516" s="2" t="s">
        <v>41022</v>
      </c>
      <c r="D9516" s="2" t="s">
        <v>1</v>
      </c>
      <c r="E9516" s="3" t="s">
        <v>2</v>
      </c>
      <c r="F9516" s="3">
        <v>26440</v>
      </c>
      <c r="G9516" s="3" t="str">
        <f t="shared" si="148"/>
        <v xml:space="preserve">부산 </v>
      </c>
      <c r="H9516" s="2" t="s">
        <v>41024</v>
      </c>
      <c r="I9516" s="2" t="s">
        <v>260</v>
      </c>
      <c r="J9516" s="2" t="s">
        <v>41023</v>
      </c>
    </row>
    <row r="9517" spans="1:10" x14ac:dyDescent="0.3">
      <c r="A9517" s="3">
        <v>14748</v>
      </c>
      <c r="B9517" s="3">
        <v>6218114071</v>
      </c>
      <c r="C9517" s="2" t="s">
        <v>41041</v>
      </c>
      <c r="D9517" s="2" t="s">
        <v>1</v>
      </c>
      <c r="E9517" s="3" t="s">
        <v>2</v>
      </c>
      <c r="F9517" s="3">
        <v>26710</v>
      </c>
      <c r="G9517" s="3" t="str">
        <f t="shared" si="148"/>
        <v xml:space="preserve">부산 </v>
      </c>
      <c r="H9517" s="2" t="s">
        <v>41043</v>
      </c>
      <c r="I9517" s="2" t="s">
        <v>176</v>
      </c>
      <c r="J9517" s="2" t="s">
        <v>41042</v>
      </c>
    </row>
    <row r="9518" spans="1:10" x14ac:dyDescent="0.3">
      <c r="A9518" s="3">
        <v>14777</v>
      </c>
      <c r="B9518" s="3">
        <v>6068160770</v>
      </c>
      <c r="C9518" s="2" t="s">
        <v>41122</v>
      </c>
      <c r="D9518" s="2" t="s">
        <v>1</v>
      </c>
      <c r="E9518" s="3" t="s">
        <v>2</v>
      </c>
      <c r="F9518" s="3">
        <v>26440</v>
      </c>
      <c r="G9518" s="3" t="str">
        <f t="shared" si="148"/>
        <v xml:space="preserve">부산 </v>
      </c>
      <c r="H9518" s="2" t="s">
        <v>41124</v>
      </c>
      <c r="I9518" s="2" t="s">
        <v>169</v>
      </c>
      <c r="J9518" s="2" t="s">
        <v>41123</v>
      </c>
    </row>
    <row r="9519" spans="1:10" x14ac:dyDescent="0.3">
      <c r="A9519" s="3">
        <v>14812</v>
      </c>
      <c r="B9519" s="3">
        <v>6058162912</v>
      </c>
      <c r="C9519" s="2" t="s">
        <v>41215</v>
      </c>
      <c r="D9519" s="2" t="s">
        <v>1</v>
      </c>
      <c r="E9519" s="3" t="s">
        <v>2</v>
      </c>
      <c r="F9519" s="3">
        <v>26230</v>
      </c>
      <c r="G9519" s="3" t="str">
        <f t="shared" si="148"/>
        <v xml:space="preserve">부산 </v>
      </c>
      <c r="H9519" s="2" t="s">
        <v>41217</v>
      </c>
      <c r="I9519" s="2" t="s">
        <v>5</v>
      </c>
      <c r="J9519" s="2" t="s">
        <v>41216</v>
      </c>
    </row>
    <row r="9520" spans="1:10" x14ac:dyDescent="0.3">
      <c r="A9520" s="3">
        <v>14854</v>
      </c>
      <c r="B9520" s="3">
        <v>6038113583</v>
      </c>
      <c r="C9520" s="2" t="s">
        <v>41317</v>
      </c>
      <c r="D9520" s="2" t="s">
        <v>1</v>
      </c>
      <c r="E9520" s="3" t="s">
        <v>2</v>
      </c>
      <c r="F9520" s="3">
        <v>26440</v>
      </c>
      <c r="G9520" s="3" t="str">
        <f t="shared" si="148"/>
        <v xml:space="preserve">부산 </v>
      </c>
      <c r="H9520" s="2" t="s">
        <v>41318</v>
      </c>
      <c r="I9520" s="2" t="s">
        <v>1567</v>
      </c>
      <c r="J9520" s="2">
        <f>-831-31</f>
        <v>-862</v>
      </c>
    </row>
    <row r="9521" spans="1:10" x14ac:dyDescent="0.3">
      <c r="A9521" s="3">
        <v>14857</v>
      </c>
      <c r="B9521" s="3">
        <v>6178169640</v>
      </c>
      <c r="C9521" s="2" t="s">
        <v>41325</v>
      </c>
      <c r="D9521" s="2" t="s">
        <v>1</v>
      </c>
      <c r="E9521" s="3" t="s">
        <v>2</v>
      </c>
      <c r="F9521" s="3">
        <v>26350</v>
      </c>
      <c r="G9521" s="3" t="str">
        <f t="shared" si="148"/>
        <v xml:space="preserve">부산 </v>
      </c>
      <c r="H9521" s="2" t="s">
        <v>41327</v>
      </c>
      <c r="I9521" s="2" t="s">
        <v>890</v>
      </c>
      <c r="J9521" s="2" t="s">
        <v>41326</v>
      </c>
    </row>
    <row r="9522" spans="1:10" x14ac:dyDescent="0.3">
      <c r="A9522" s="3">
        <v>14902</v>
      </c>
      <c r="B9522" s="3">
        <v>6038135990</v>
      </c>
      <c r="C9522" s="2" t="s">
        <v>41442</v>
      </c>
      <c r="D9522" s="2" t="s">
        <v>1</v>
      </c>
      <c r="E9522" s="3" t="s">
        <v>2</v>
      </c>
      <c r="F9522" s="3">
        <v>26380</v>
      </c>
      <c r="G9522" s="3" t="str">
        <f t="shared" si="148"/>
        <v xml:space="preserve">부산 </v>
      </c>
      <c r="H9522" s="2" t="s">
        <v>41444</v>
      </c>
      <c r="I9522" s="2" t="s">
        <v>982</v>
      </c>
      <c r="J9522" s="2" t="s">
        <v>41443</v>
      </c>
    </row>
    <row r="9523" spans="1:10" x14ac:dyDescent="0.3">
      <c r="A9523" s="3">
        <v>14903</v>
      </c>
      <c r="B9523" s="3">
        <v>6068123891</v>
      </c>
      <c r="C9523" s="2" t="s">
        <v>41445</v>
      </c>
      <c r="D9523" s="2" t="s">
        <v>1</v>
      </c>
      <c r="E9523" s="3" t="s">
        <v>2</v>
      </c>
      <c r="F9523" s="3">
        <v>26440</v>
      </c>
      <c r="G9523" s="3" t="str">
        <f t="shared" si="148"/>
        <v xml:space="preserve">부산 </v>
      </c>
      <c r="H9523" s="2" t="s">
        <v>41447</v>
      </c>
      <c r="I9523" s="2" t="s">
        <v>423</v>
      </c>
      <c r="J9523" s="2" t="s">
        <v>41446</v>
      </c>
    </row>
    <row r="9524" spans="1:10" x14ac:dyDescent="0.3">
      <c r="A9524" s="3">
        <v>14942</v>
      </c>
      <c r="B9524" s="3">
        <v>6018126888</v>
      </c>
      <c r="C9524" s="2" t="s">
        <v>41539</v>
      </c>
      <c r="D9524" s="2" t="s">
        <v>1</v>
      </c>
      <c r="E9524" s="3" t="s">
        <v>2</v>
      </c>
      <c r="F9524" s="3">
        <v>26200</v>
      </c>
      <c r="G9524" s="3" t="str">
        <f t="shared" si="148"/>
        <v xml:space="preserve">부산 </v>
      </c>
      <c r="H9524" s="2" t="s">
        <v>41541</v>
      </c>
      <c r="I9524" s="2" t="s">
        <v>451</v>
      </c>
      <c r="J9524" s="2" t="s">
        <v>41540</v>
      </c>
    </row>
    <row r="9525" spans="1:10" x14ac:dyDescent="0.3">
      <c r="A9525" s="3">
        <v>14951</v>
      </c>
      <c r="B9525" s="3">
        <v>6178101859</v>
      </c>
      <c r="C9525" s="2" t="s">
        <v>41565</v>
      </c>
      <c r="D9525" s="2" t="s">
        <v>1</v>
      </c>
      <c r="E9525" s="3" t="s">
        <v>2</v>
      </c>
      <c r="F9525" s="3">
        <v>26350</v>
      </c>
      <c r="G9525" s="3" t="str">
        <f t="shared" si="148"/>
        <v xml:space="preserve">부산 </v>
      </c>
      <c r="H9525" s="2" t="s">
        <v>41567</v>
      </c>
      <c r="I9525" s="2" t="s">
        <v>839</v>
      </c>
      <c r="J9525" s="2" t="s">
        <v>41566</v>
      </c>
    </row>
    <row r="9526" spans="1:10" x14ac:dyDescent="0.3">
      <c r="A9526" s="3">
        <v>14989</v>
      </c>
      <c r="B9526" s="3">
        <v>6038181058</v>
      </c>
      <c r="C9526" s="2" t="s">
        <v>41673</v>
      </c>
      <c r="D9526" s="2" t="s">
        <v>1</v>
      </c>
      <c r="E9526" s="3" t="s">
        <v>2</v>
      </c>
      <c r="F9526" s="3">
        <v>26380</v>
      </c>
      <c r="G9526" s="3" t="str">
        <f t="shared" si="148"/>
        <v xml:space="preserve">부산 </v>
      </c>
      <c r="H9526" s="2" t="s">
        <v>41675</v>
      </c>
      <c r="I9526" s="2" t="s">
        <v>5528</v>
      </c>
      <c r="J9526" s="2" t="s">
        <v>41674</v>
      </c>
    </row>
    <row r="9527" spans="1:10" x14ac:dyDescent="0.3">
      <c r="A9527" s="3">
        <v>14992</v>
      </c>
      <c r="B9527" s="3">
        <v>6178116600</v>
      </c>
      <c r="C9527" s="2" t="s">
        <v>41682</v>
      </c>
      <c r="D9527" s="2" t="s">
        <v>1</v>
      </c>
      <c r="E9527" s="3" t="s">
        <v>2</v>
      </c>
      <c r="F9527" s="3">
        <v>26530</v>
      </c>
      <c r="G9527" s="3" t="str">
        <f t="shared" si="148"/>
        <v xml:space="preserve">부산 </v>
      </c>
      <c r="H9527" s="2" t="s">
        <v>41684</v>
      </c>
      <c r="I9527" s="2" t="s">
        <v>176</v>
      </c>
      <c r="J9527" s="2" t="s">
        <v>41683</v>
      </c>
    </row>
    <row r="9528" spans="1:10" x14ac:dyDescent="0.3">
      <c r="A9528" s="3">
        <v>15045</v>
      </c>
      <c r="B9528" s="3">
        <v>6078130508</v>
      </c>
      <c r="C9528" s="2" t="s">
        <v>41826</v>
      </c>
      <c r="D9528" s="2" t="s">
        <v>353</v>
      </c>
      <c r="E9528" s="3" t="s">
        <v>354</v>
      </c>
      <c r="F9528" s="3">
        <v>26470</v>
      </c>
      <c r="G9528" s="3" t="str">
        <f t="shared" si="148"/>
        <v xml:space="preserve">부산 </v>
      </c>
      <c r="H9528" s="2" t="s">
        <v>41828</v>
      </c>
      <c r="I9528" s="2" t="s">
        <v>5</v>
      </c>
      <c r="J9528" s="2" t="s">
        <v>41827</v>
      </c>
    </row>
    <row r="9529" spans="1:10" x14ac:dyDescent="0.3">
      <c r="A9529" s="3">
        <v>15071</v>
      </c>
      <c r="B9529" s="3">
        <v>3018139839</v>
      </c>
      <c r="C9529" s="2" t="s">
        <v>41898</v>
      </c>
      <c r="D9529" s="2" t="s">
        <v>1</v>
      </c>
      <c r="E9529" s="3" t="s">
        <v>2</v>
      </c>
      <c r="F9529" s="3">
        <v>26380</v>
      </c>
      <c r="G9529" s="3" t="str">
        <f t="shared" si="148"/>
        <v xml:space="preserve">부산 </v>
      </c>
      <c r="H9529" s="2" t="s">
        <v>41900</v>
      </c>
      <c r="I9529" s="2" t="s">
        <v>1813</v>
      </c>
      <c r="J9529" s="2" t="s">
        <v>41899</v>
      </c>
    </row>
    <row r="9530" spans="1:10" x14ac:dyDescent="0.3">
      <c r="A9530" s="3">
        <v>15114</v>
      </c>
      <c r="B9530" s="3">
        <v>6042993772</v>
      </c>
      <c r="C9530" s="2" t="s">
        <v>42013</v>
      </c>
      <c r="D9530" s="2" t="s">
        <v>1</v>
      </c>
      <c r="E9530" s="3" t="s">
        <v>2</v>
      </c>
      <c r="F9530" s="3">
        <v>26440</v>
      </c>
      <c r="G9530" s="3" t="str">
        <f t="shared" si="148"/>
        <v xml:space="preserve">부산 </v>
      </c>
      <c r="H9530" s="2" t="s">
        <v>42015</v>
      </c>
      <c r="I9530" s="2" t="s">
        <v>393</v>
      </c>
      <c r="J9530" s="2" t="s">
        <v>42014</v>
      </c>
    </row>
    <row r="9531" spans="1:10" x14ac:dyDescent="0.3">
      <c r="A9531" s="3">
        <v>15115</v>
      </c>
      <c r="B9531" s="3">
        <v>6068187920</v>
      </c>
      <c r="C9531" s="2" t="s">
        <v>42016</v>
      </c>
      <c r="D9531" s="2" t="s">
        <v>1</v>
      </c>
      <c r="E9531" s="3" t="s">
        <v>2</v>
      </c>
      <c r="F9531" s="3">
        <v>26440</v>
      </c>
      <c r="G9531" s="3" t="str">
        <f t="shared" si="148"/>
        <v xml:space="preserve">부산 </v>
      </c>
      <c r="H9531" s="2" t="s">
        <v>42018</v>
      </c>
      <c r="I9531" s="2" t="s">
        <v>1898</v>
      </c>
      <c r="J9531" s="2" t="s">
        <v>42017</v>
      </c>
    </row>
    <row r="9532" spans="1:10" x14ac:dyDescent="0.3">
      <c r="A9532" s="3">
        <v>15148</v>
      </c>
      <c r="B9532" s="3">
        <v>6068140018</v>
      </c>
      <c r="C9532" s="2" t="s">
        <v>42105</v>
      </c>
      <c r="D9532" s="2" t="s">
        <v>1</v>
      </c>
      <c r="E9532" s="3" t="s">
        <v>2</v>
      </c>
      <c r="F9532" s="3">
        <v>26530</v>
      </c>
      <c r="G9532" s="3" t="str">
        <f t="shared" si="148"/>
        <v xml:space="preserve">부산 </v>
      </c>
      <c r="H9532" s="2" t="s">
        <v>42107</v>
      </c>
      <c r="I9532" s="2" t="s">
        <v>210</v>
      </c>
      <c r="J9532" s="2" t="s">
        <v>42106</v>
      </c>
    </row>
    <row r="9533" spans="1:10" x14ac:dyDescent="0.3">
      <c r="A9533" s="3">
        <v>15150</v>
      </c>
      <c r="B9533" s="3">
        <v>6218120699</v>
      </c>
      <c r="C9533" s="2" t="s">
        <v>42111</v>
      </c>
      <c r="D9533" s="2" t="s">
        <v>1</v>
      </c>
      <c r="E9533" s="3" t="s">
        <v>2</v>
      </c>
      <c r="F9533" s="3">
        <v>26410</v>
      </c>
      <c r="G9533" s="3" t="str">
        <f t="shared" si="148"/>
        <v xml:space="preserve">부산 </v>
      </c>
      <c r="H9533" s="2" t="s">
        <v>42113</v>
      </c>
      <c r="I9533" s="2" t="s">
        <v>5</v>
      </c>
      <c r="J9533" s="2" t="s">
        <v>42112</v>
      </c>
    </row>
    <row r="9534" spans="1:10" x14ac:dyDescent="0.3">
      <c r="A9534" s="3">
        <v>15187</v>
      </c>
      <c r="B9534" s="3">
        <v>6058131006</v>
      </c>
      <c r="C9534" s="2" t="s">
        <v>42203</v>
      </c>
      <c r="D9534" s="2" t="s">
        <v>1</v>
      </c>
      <c r="E9534" s="3" t="s">
        <v>2</v>
      </c>
      <c r="F9534" s="3">
        <v>26530</v>
      </c>
      <c r="G9534" s="3" t="str">
        <f t="shared" si="148"/>
        <v xml:space="preserve">부산 </v>
      </c>
      <c r="H9534" s="2" t="s">
        <v>42205</v>
      </c>
      <c r="I9534" s="2" t="s">
        <v>1898</v>
      </c>
      <c r="J9534" s="2" t="s">
        <v>42204</v>
      </c>
    </row>
    <row r="9535" spans="1:10" x14ac:dyDescent="0.3">
      <c r="A9535" s="3">
        <v>15188</v>
      </c>
      <c r="B9535" s="3">
        <v>6078192561</v>
      </c>
      <c r="C9535" s="2" t="s">
        <v>42206</v>
      </c>
      <c r="D9535" s="2" t="s">
        <v>1</v>
      </c>
      <c r="E9535" s="3" t="s">
        <v>2</v>
      </c>
      <c r="F9535" s="3">
        <v>26260</v>
      </c>
      <c r="G9535" s="3" t="str">
        <f t="shared" si="148"/>
        <v xml:space="preserve">부산 </v>
      </c>
      <c r="H9535" s="2" t="s">
        <v>42208</v>
      </c>
      <c r="I9535" s="2" t="s">
        <v>3533</v>
      </c>
      <c r="J9535" s="2" t="s">
        <v>42207</v>
      </c>
    </row>
    <row r="9536" spans="1:10" x14ac:dyDescent="0.3">
      <c r="A9536" s="3">
        <v>15193</v>
      </c>
      <c r="B9536" s="3">
        <v>6228101701</v>
      </c>
      <c r="C9536" s="2" t="s">
        <v>42221</v>
      </c>
      <c r="D9536" s="2" t="s">
        <v>1</v>
      </c>
      <c r="E9536" s="3" t="s">
        <v>2</v>
      </c>
      <c r="F9536" s="3">
        <v>26440</v>
      </c>
      <c r="G9536" s="3" t="str">
        <f t="shared" si="148"/>
        <v xml:space="preserve">부산 </v>
      </c>
      <c r="H9536" s="2" t="s">
        <v>42222</v>
      </c>
      <c r="I9536" s="2" t="s">
        <v>5</v>
      </c>
      <c r="J9536" s="2">
        <f>-9726-1</f>
        <v>-9727</v>
      </c>
    </row>
    <row r="9537" spans="1:10" x14ac:dyDescent="0.3">
      <c r="A9537" s="3">
        <v>15233</v>
      </c>
      <c r="B9537" s="3">
        <v>6218112675</v>
      </c>
      <c r="C9537" s="2" t="s">
        <v>42326</v>
      </c>
      <c r="D9537" s="2" t="s">
        <v>353</v>
      </c>
      <c r="E9537" s="3" t="s">
        <v>354</v>
      </c>
      <c r="F9537" s="3">
        <v>26410</v>
      </c>
      <c r="G9537" s="3" t="str">
        <f t="shared" si="148"/>
        <v xml:space="preserve">부산 </v>
      </c>
      <c r="H9537" s="2" t="s">
        <v>42328</v>
      </c>
      <c r="I9537" s="2" t="s">
        <v>5</v>
      </c>
      <c r="J9537" s="2" t="s">
        <v>42327</v>
      </c>
    </row>
    <row r="9538" spans="1:10" x14ac:dyDescent="0.3">
      <c r="A9538" s="3">
        <v>15265</v>
      </c>
      <c r="B9538" s="3">
        <v>6068149004</v>
      </c>
      <c r="C9538" s="2" t="s">
        <v>42407</v>
      </c>
      <c r="D9538" s="2" t="s">
        <v>1</v>
      </c>
      <c r="E9538" s="3" t="s">
        <v>2</v>
      </c>
      <c r="F9538" s="3">
        <v>26530</v>
      </c>
      <c r="G9538" s="3" t="str">
        <f t="shared" si="148"/>
        <v xml:space="preserve">부산 </v>
      </c>
      <c r="H9538" s="2" t="s">
        <v>13875</v>
      </c>
      <c r="I9538" s="2" t="s">
        <v>440</v>
      </c>
      <c r="J9538" s="2" t="s">
        <v>42408</v>
      </c>
    </row>
    <row r="9539" spans="1:10" x14ac:dyDescent="0.3">
      <c r="A9539" s="3">
        <v>15296</v>
      </c>
      <c r="B9539" s="3">
        <v>6178155530</v>
      </c>
      <c r="C9539" s="2" t="s">
        <v>42486</v>
      </c>
      <c r="D9539" s="2" t="s">
        <v>1</v>
      </c>
      <c r="E9539" s="3" t="s">
        <v>2</v>
      </c>
      <c r="F9539" s="3">
        <v>26500</v>
      </c>
      <c r="G9539" s="3" t="str">
        <f t="shared" ref="G9539:G9602" si="149">LEFT(H9539,3)</f>
        <v xml:space="preserve">부산 </v>
      </c>
      <c r="H9539" s="2" t="s">
        <v>42488</v>
      </c>
      <c r="I9539" s="2" t="s">
        <v>797</v>
      </c>
      <c r="J9539" s="2" t="s">
        <v>42487</v>
      </c>
    </row>
    <row r="9540" spans="1:10" x14ac:dyDescent="0.3">
      <c r="A9540" s="3">
        <v>15331</v>
      </c>
      <c r="B9540" s="3">
        <v>6038133916</v>
      </c>
      <c r="C9540" s="2" t="s">
        <v>42569</v>
      </c>
      <c r="D9540" s="2" t="s">
        <v>1</v>
      </c>
      <c r="E9540" s="3" t="s">
        <v>2</v>
      </c>
      <c r="F9540" s="3">
        <v>26380</v>
      </c>
      <c r="G9540" s="3" t="str">
        <f t="shared" si="149"/>
        <v xml:space="preserve">부산 </v>
      </c>
      <c r="H9540" s="2" t="s">
        <v>42571</v>
      </c>
      <c r="I9540" s="2" t="s">
        <v>1234</v>
      </c>
      <c r="J9540" s="2" t="s">
        <v>42570</v>
      </c>
    </row>
    <row r="9541" spans="1:10" x14ac:dyDescent="0.3">
      <c r="A9541" s="3">
        <v>15332</v>
      </c>
      <c r="B9541" s="3">
        <v>6058158460</v>
      </c>
      <c r="C9541" s="2" t="s">
        <v>42572</v>
      </c>
      <c r="D9541" s="2" t="s">
        <v>1</v>
      </c>
      <c r="E9541" s="3" t="s">
        <v>2</v>
      </c>
      <c r="F9541" s="3">
        <v>26710</v>
      </c>
      <c r="G9541" s="3" t="str">
        <f t="shared" si="149"/>
        <v xml:space="preserve">부산 </v>
      </c>
      <c r="H9541" s="2" t="s">
        <v>42574</v>
      </c>
      <c r="I9541" s="2" t="s">
        <v>743</v>
      </c>
      <c r="J9541" s="2" t="s">
        <v>42573</v>
      </c>
    </row>
    <row r="9542" spans="1:10" x14ac:dyDescent="0.3">
      <c r="A9542" s="3">
        <v>15334</v>
      </c>
      <c r="B9542" s="3">
        <v>6178143752</v>
      </c>
      <c r="C9542" s="2" t="s">
        <v>42578</v>
      </c>
      <c r="D9542" s="2" t="s">
        <v>1</v>
      </c>
      <c r="E9542" s="3" t="s">
        <v>2</v>
      </c>
      <c r="F9542" s="3">
        <v>26710</v>
      </c>
      <c r="G9542" s="3" t="str">
        <f t="shared" si="149"/>
        <v xml:space="preserve">부산 </v>
      </c>
      <c r="H9542" s="2" t="s">
        <v>42580</v>
      </c>
      <c r="I9542" s="2" t="s">
        <v>890</v>
      </c>
      <c r="J9542" s="2" t="s">
        <v>42579</v>
      </c>
    </row>
    <row r="9543" spans="1:10" x14ac:dyDescent="0.3">
      <c r="A9543" s="3">
        <v>15335</v>
      </c>
      <c r="B9543" s="3">
        <v>6218114483</v>
      </c>
      <c r="C9543" s="2" t="s">
        <v>42581</v>
      </c>
      <c r="D9543" s="2" t="s">
        <v>1</v>
      </c>
      <c r="E9543" s="3" t="s">
        <v>2</v>
      </c>
      <c r="F9543" s="3">
        <v>26710</v>
      </c>
      <c r="G9543" s="3" t="str">
        <f t="shared" si="149"/>
        <v xml:space="preserve">부산 </v>
      </c>
      <c r="H9543" s="2" t="s">
        <v>42583</v>
      </c>
      <c r="I9543" s="2" t="s">
        <v>3802</v>
      </c>
      <c r="J9543" s="2" t="s">
        <v>42582</v>
      </c>
    </row>
    <row r="9544" spans="1:10" x14ac:dyDescent="0.3">
      <c r="A9544" s="3">
        <v>15372</v>
      </c>
      <c r="B9544" s="3">
        <v>6068119999</v>
      </c>
      <c r="C9544" s="2" t="s">
        <v>42677</v>
      </c>
      <c r="D9544" s="2" t="s">
        <v>1</v>
      </c>
      <c r="E9544" s="3" t="s">
        <v>2</v>
      </c>
      <c r="F9544" s="3">
        <v>26530</v>
      </c>
      <c r="G9544" s="3" t="str">
        <f t="shared" si="149"/>
        <v xml:space="preserve">부산 </v>
      </c>
      <c r="H9544" s="2" t="s">
        <v>42679</v>
      </c>
      <c r="I9544" s="2" t="s">
        <v>229</v>
      </c>
      <c r="J9544" s="2" t="s">
        <v>42678</v>
      </c>
    </row>
    <row r="9545" spans="1:10" x14ac:dyDescent="0.3">
      <c r="A9545" s="3">
        <v>15412</v>
      </c>
      <c r="B9545" s="3">
        <v>6178100656</v>
      </c>
      <c r="C9545" s="2" t="s">
        <v>42788</v>
      </c>
      <c r="D9545" s="2" t="s">
        <v>1</v>
      </c>
      <c r="E9545" s="3" t="s">
        <v>2</v>
      </c>
      <c r="F9545" s="3">
        <v>26530</v>
      </c>
      <c r="G9545" s="3" t="str">
        <f t="shared" si="149"/>
        <v xml:space="preserve">부산 </v>
      </c>
      <c r="H9545" s="2" t="s">
        <v>42790</v>
      </c>
      <c r="I9545" s="2" t="s">
        <v>8153</v>
      </c>
      <c r="J9545" s="2" t="s">
        <v>42789</v>
      </c>
    </row>
    <row r="9546" spans="1:10" x14ac:dyDescent="0.3">
      <c r="A9546" s="3">
        <v>15413</v>
      </c>
      <c r="B9546" s="3">
        <v>6188124480</v>
      </c>
      <c r="C9546" s="2" t="s">
        <v>42791</v>
      </c>
      <c r="D9546" s="2" t="s">
        <v>1</v>
      </c>
      <c r="E9546" s="3" t="s">
        <v>2</v>
      </c>
      <c r="F9546" s="3">
        <v>26710</v>
      </c>
      <c r="G9546" s="3" t="str">
        <f t="shared" si="149"/>
        <v xml:space="preserve">부산 </v>
      </c>
      <c r="H9546" s="2" t="s">
        <v>42793</v>
      </c>
      <c r="I9546" s="2" t="s">
        <v>737</v>
      </c>
      <c r="J9546" s="2" t="s">
        <v>42792</v>
      </c>
    </row>
    <row r="9547" spans="1:10" x14ac:dyDescent="0.3">
      <c r="A9547" s="3">
        <v>15416</v>
      </c>
      <c r="B9547" s="3">
        <v>6228107724</v>
      </c>
      <c r="C9547" s="2" t="s">
        <v>42799</v>
      </c>
      <c r="D9547" s="2" t="s">
        <v>1</v>
      </c>
      <c r="E9547" s="3" t="s">
        <v>2</v>
      </c>
      <c r="F9547" s="3">
        <v>26440</v>
      </c>
      <c r="G9547" s="3" t="str">
        <f t="shared" si="149"/>
        <v xml:space="preserve">부산 </v>
      </c>
      <c r="H9547" s="2" t="s">
        <v>42801</v>
      </c>
      <c r="I9547" s="2" t="s">
        <v>2304</v>
      </c>
      <c r="J9547" s="2" t="s">
        <v>42800</v>
      </c>
    </row>
    <row r="9548" spans="1:10" x14ac:dyDescent="0.3">
      <c r="A9548" s="3">
        <v>15446</v>
      </c>
      <c r="B9548" s="3">
        <v>6158134709</v>
      </c>
      <c r="C9548" s="2" t="s">
        <v>42881</v>
      </c>
      <c r="D9548" s="2" t="s">
        <v>1</v>
      </c>
      <c r="E9548" s="3" t="s">
        <v>2</v>
      </c>
      <c r="F9548" s="3">
        <v>26380</v>
      </c>
      <c r="G9548" s="3" t="str">
        <f t="shared" si="149"/>
        <v xml:space="preserve">부산 </v>
      </c>
      <c r="H9548" s="2" t="s">
        <v>42883</v>
      </c>
      <c r="I9548" s="2" t="s">
        <v>136</v>
      </c>
      <c r="J9548" s="2" t="s">
        <v>42882</v>
      </c>
    </row>
    <row r="9549" spans="1:10" x14ac:dyDescent="0.3">
      <c r="A9549" s="3">
        <v>15447</v>
      </c>
      <c r="B9549" s="3">
        <v>6178100559</v>
      </c>
      <c r="C9549" s="2" t="s">
        <v>42884</v>
      </c>
      <c r="D9549" s="2" t="s">
        <v>353</v>
      </c>
      <c r="E9549" s="3" t="s">
        <v>354</v>
      </c>
      <c r="F9549" s="3">
        <v>26290</v>
      </c>
      <c r="G9549" s="3" t="str">
        <f t="shared" si="149"/>
        <v xml:space="preserve">부산 </v>
      </c>
      <c r="H9549" s="2" t="s">
        <v>42886</v>
      </c>
      <c r="I9549" s="2" t="s">
        <v>1142</v>
      </c>
      <c r="J9549" s="2" t="s">
        <v>42885</v>
      </c>
    </row>
    <row r="9550" spans="1:10" x14ac:dyDescent="0.3">
      <c r="A9550" s="3">
        <v>15486</v>
      </c>
      <c r="B9550" s="3">
        <v>6068188875</v>
      </c>
      <c r="C9550" s="2" t="s">
        <v>42993</v>
      </c>
      <c r="D9550" s="2" t="s">
        <v>1</v>
      </c>
      <c r="E9550" s="3" t="s">
        <v>2</v>
      </c>
      <c r="F9550" s="3">
        <v>26530</v>
      </c>
      <c r="G9550" s="3" t="str">
        <f t="shared" si="149"/>
        <v xml:space="preserve">부산 </v>
      </c>
      <c r="H9550" s="2" t="s">
        <v>42995</v>
      </c>
      <c r="I9550" s="2" t="s">
        <v>423</v>
      </c>
      <c r="J9550" s="2" t="s">
        <v>42994</v>
      </c>
    </row>
    <row r="9551" spans="1:10" x14ac:dyDescent="0.3">
      <c r="A9551" s="3">
        <v>15487</v>
      </c>
      <c r="B9551" s="3">
        <v>6078174812</v>
      </c>
      <c r="C9551" s="2" t="s">
        <v>42996</v>
      </c>
      <c r="D9551" s="2" t="s">
        <v>1</v>
      </c>
      <c r="E9551" s="3" t="s">
        <v>2</v>
      </c>
      <c r="F9551" s="3">
        <v>26530</v>
      </c>
      <c r="G9551" s="3" t="str">
        <f t="shared" si="149"/>
        <v xml:space="preserve">부산 </v>
      </c>
      <c r="H9551" s="2" t="s">
        <v>5931</v>
      </c>
      <c r="I9551" s="2" t="s">
        <v>51</v>
      </c>
      <c r="J9551" s="2" t="s">
        <v>42997</v>
      </c>
    </row>
    <row r="9552" spans="1:10" x14ac:dyDescent="0.3">
      <c r="A9552" s="3">
        <v>15522</v>
      </c>
      <c r="B9552" s="3">
        <v>6068141507</v>
      </c>
      <c r="C9552" s="2" t="s">
        <v>43093</v>
      </c>
      <c r="D9552" s="2" t="s">
        <v>1</v>
      </c>
      <c r="E9552" s="3" t="s">
        <v>2</v>
      </c>
      <c r="F9552" s="3">
        <v>26440</v>
      </c>
      <c r="G9552" s="3" t="str">
        <f t="shared" si="149"/>
        <v xml:space="preserve">부산 </v>
      </c>
      <c r="H9552" s="2" t="s">
        <v>43095</v>
      </c>
      <c r="I9552" s="2" t="s">
        <v>2020</v>
      </c>
      <c r="J9552" s="2" t="s">
        <v>43094</v>
      </c>
    </row>
    <row r="9553" spans="1:10" x14ac:dyDescent="0.3">
      <c r="A9553" s="3">
        <v>15523</v>
      </c>
      <c r="B9553" s="3">
        <v>6078117709</v>
      </c>
      <c r="C9553" s="2" t="s">
        <v>43096</v>
      </c>
      <c r="D9553" s="2" t="s">
        <v>1</v>
      </c>
      <c r="E9553" s="3" t="s">
        <v>2</v>
      </c>
      <c r="F9553" s="3">
        <v>26260</v>
      </c>
      <c r="G9553" s="3" t="str">
        <f t="shared" si="149"/>
        <v xml:space="preserve">부산 </v>
      </c>
      <c r="H9553" s="2" t="s">
        <v>43098</v>
      </c>
      <c r="I9553" s="2" t="s">
        <v>2706</v>
      </c>
      <c r="J9553" s="2" t="s">
        <v>43097</v>
      </c>
    </row>
    <row r="9554" spans="1:10" x14ac:dyDescent="0.3">
      <c r="A9554" s="3">
        <v>15525</v>
      </c>
      <c r="B9554" s="3">
        <v>6218172936</v>
      </c>
      <c r="C9554" s="2" t="s">
        <v>43102</v>
      </c>
      <c r="D9554" s="2" t="s">
        <v>1</v>
      </c>
      <c r="E9554" s="3" t="s">
        <v>2</v>
      </c>
      <c r="F9554" s="3">
        <v>26410</v>
      </c>
      <c r="G9554" s="3" t="str">
        <f t="shared" si="149"/>
        <v xml:space="preserve">부산 </v>
      </c>
      <c r="H9554" s="2" t="s">
        <v>43104</v>
      </c>
      <c r="I9554" s="2" t="s">
        <v>71</v>
      </c>
      <c r="J9554" s="2" t="s">
        <v>43103</v>
      </c>
    </row>
    <row r="9555" spans="1:10" x14ac:dyDescent="0.3">
      <c r="A9555" s="3">
        <v>15561</v>
      </c>
      <c r="B9555" s="3">
        <v>6038128922</v>
      </c>
      <c r="C9555" s="2" t="s">
        <v>43197</v>
      </c>
      <c r="D9555" s="2" t="s">
        <v>1</v>
      </c>
      <c r="E9555" s="3" t="s">
        <v>2</v>
      </c>
      <c r="F9555" s="3">
        <v>26440</v>
      </c>
      <c r="G9555" s="3" t="str">
        <f t="shared" si="149"/>
        <v xml:space="preserve">부산 </v>
      </c>
      <c r="H9555" s="2" t="s">
        <v>43199</v>
      </c>
      <c r="I9555" s="2" t="s">
        <v>146</v>
      </c>
      <c r="J9555" s="2" t="s">
        <v>43198</v>
      </c>
    </row>
    <row r="9556" spans="1:10" x14ac:dyDescent="0.3">
      <c r="A9556" s="3">
        <v>15562</v>
      </c>
      <c r="B9556" s="3">
        <v>6068600632</v>
      </c>
      <c r="C9556" s="2" t="s">
        <v>43200</v>
      </c>
      <c r="D9556" s="2" t="s">
        <v>1</v>
      </c>
      <c r="E9556" s="3" t="s">
        <v>2</v>
      </c>
      <c r="F9556" s="3">
        <v>26350</v>
      </c>
      <c r="G9556" s="3" t="str">
        <f t="shared" si="149"/>
        <v xml:space="preserve">부산 </v>
      </c>
      <c r="H9556" s="2" t="s">
        <v>13170</v>
      </c>
      <c r="I9556" s="2" t="s">
        <v>256</v>
      </c>
      <c r="J9556" s="2" t="s">
        <v>43201</v>
      </c>
    </row>
    <row r="9557" spans="1:10" x14ac:dyDescent="0.3">
      <c r="A9557" s="3">
        <v>15563</v>
      </c>
      <c r="B9557" s="3">
        <v>6068606937</v>
      </c>
      <c r="C9557" s="2" t="s">
        <v>43202</v>
      </c>
      <c r="D9557" s="2" t="s">
        <v>1</v>
      </c>
      <c r="E9557" s="3" t="s">
        <v>2</v>
      </c>
      <c r="F9557" s="3">
        <v>26530</v>
      </c>
      <c r="G9557" s="3" t="str">
        <f t="shared" si="149"/>
        <v xml:space="preserve">부산 </v>
      </c>
      <c r="H9557" s="2" t="s">
        <v>43204</v>
      </c>
      <c r="I9557" s="2" t="s">
        <v>2501</v>
      </c>
      <c r="J9557" s="2" t="s">
        <v>43203</v>
      </c>
    </row>
    <row r="9558" spans="1:10" x14ac:dyDescent="0.3">
      <c r="A9558" s="3">
        <v>15566</v>
      </c>
      <c r="B9558" s="3">
        <v>6178150326</v>
      </c>
      <c r="C9558" s="2" t="s">
        <v>43211</v>
      </c>
      <c r="D9558" s="2" t="s">
        <v>1</v>
      </c>
      <c r="E9558" s="3" t="s">
        <v>2</v>
      </c>
      <c r="F9558" s="3">
        <v>26290</v>
      </c>
      <c r="G9558" s="3" t="str">
        <f t="shared" si="149"/>
        <v xml:space="preserve">부산 </v>
      </c>
      <c r="H9558" s="2" t="s">
        <v>19250</v>
      </c>
      <c r="I9558" s="2" t="s">
        <v>5</v>
      </c>
      <c r="J9558" s="2" t="s">
        <v>43212</v>
      </c>
    </row>
    <row r="9559" spans="1:10" x14ac:dyDescent="0.3">
      <c r="A9559" s="3">
        <v>15568</v>
      </c>
      <c r="B9559" s="3">
        <v>6218184335</v>
      </c>
      <c r="C9559" s="2" t="s">
        <v>43216</v>
      </c>
      <c r="D9559" s="2" t="s">
        <v>4015</v>
      </c>
      <c r="E9559" s="3" t="s">
        <v>133</v>
      </c>
      <c r="F9559" s="3">
        <v>26410</v>
      </c>
      <c r="G9559" s="3" t="str">
        <f t="shared" si="149"/>
        <v xml:space="preserve">부산 </v>
      </c>
      <c r="H9559" s="2" t="s">
        <v>12705</v>
      </c>
      <c r="I9559" s="2" t="s">
        <v>378</v>
      </c>
      <c r="J9559" s="2" t="s">
        <v>43217</v>
      </c>
    </row>
    <row r="9560" spans="1:10" x14ac:dyDescent="0.3">
      <c r="A9560" s="3">
        <v>15595</v>
      </c>
      <c r="B9560" s="3">
        <v>6038130068</v>
      </c>
      <c r="C9560" s="2" t="s">
        <v>43290</v>
      </c>
      <c r="D9560" s="2" t="s">
        <v>1</v>
      </c>
      <c r="E9560" s="3" t="s">
        <v>2</v>
      </c>
      <c r="F9560" s="3">
        <v>26440</v>
      </c>
      <c r="G9560" s="3" t="str">
        <f t="shared" si="149"/>
        <v xml:space="preserve">부산 </v>
      </c>
      <c r="H9560" s="2" t="s">
        <v>43292</v>
      </c>
      <c r="I9560" s="2" t="s">
        <v>526</v>
      </c>
      <c r="J9560" s="2" t="s">
        <v>43291</v>
      </c>
    </row>
    <row r="9561" spans="1:10" x14ac:dyDescent="0.3">
      <c r="A9561" s="3">
        <v>15597</v>
      </c>
      <c r="B9561" s="3">
        <v>6058141445</v>
      </c>
      <c r="C9561" s="2" t="s">
        <v>43296</v>
      </c>
      <c r="D9561" s="2" t="s">
        <v>895</v>
      </c>
      <c r="E9561" s="3" t="s">
        <v>896</v>
      </c>
      <c r="F9561" s="3">
        <v>26470</v>
      </c>
      <c r="G9561" s="3" t="str">
        <f t="shared" si="149"/>
        <v xml:space="preserve">부산 </v>
      </c>
      <c r="H9561" s="2" t="s">
        <v>43298</v>
      </c>
      <c r="I9561" s="2" t="s">
        <v>912</v>
      </c>
      <c r="J9561" s="2" t="s">
        <v>43297</v>
      </c>
    </row>
    <row r="9562" spans="1:10" x14ac:dyDescent="0.3">
      <c r="A9562" s="3">
        <v>15598</v>
      </c>
      <c r="B9562" s="3">
        <v>6068118480</v>
      </c>
      <c r="C9562" s="2" t="s">
        <v>43299</v>
      </c>
      <c r="D9562" s="2" t="s">
        <v>1</v>
      </c>
      <c r="E9562" s="3" t="s">
        <v>2</v>
      </c>
      <c r="F9562" s="3">
        <v>26440</v>
      </c>
      <c r="G9562" s="3" t="str">
        <f t="shared" si="149"/>
        <v xml:space="preserve">부산 </v>
      </c>
      <c r="H9562" s="2" t="s">
        <v>43301</v>
      </c>
      <c r="I9562" s="2" t="s">
        <v>67</v>
      </c>
      <c r="J9562" s="2" t="s">
        <v>43300</v>
      </c>
    </row>
    <row r="9563" spans="1:10" x14ac:dyDescent="0.3">
      <c r="A9563" s="3">
        <v>15599</v>
      </c>
      <c r="B9563" s="3">
        <v>6068122397</v>
      </c>
      <c r="C9563" s="2" t="s">
        <v>43302</v>
      </c>
      <c r="D9563" s="2" t="s">
        <v>1</v>
      </c>
      <c r="E9563" s="3" t="s">
        <v>2</v>
      </c>
      <c r="F9563" s="3">
        <v>26530</v>
      </c>
      <c r="G9563" s="3" t="str">
        <f t="shared" si="149"/>
        <v xml:space="preserve">부산 </v>
      </c>
      <c r="H9563" s="2" t="s">
        <v>43304</v>
      </c>
      <c r="I9563" s="2" t="s">
        <v>12604</v>
      </c>
      <c r="J9563" s="2" t="s">
        <v>43303</v>
      </c>
    </row>
    <row r="9564" spans="1:10" x14ac:dyDescent="0.3">
      <c r="A9564" s="3">
        <v>15600</v>
      </c>
      <c r="B9564" s="3">
        <v>6068142466</v>
      </c>
      <c r="C9564" s="2" t="s">
        <v>43305</v>
      </c>
      <c r="D9564" s="2" t="s">
        <v>1</v>
      </c>
      <c r="E9564" s="3" t="s">
        <v>2</v>
      </c>
      <c r="F9564" s="3">
        <v>26440</v>
      </c>
      <c r="G9564" s="3" t="str">
        <f t="shared" si="149"/>
        <v xml:space="preserve">부산 </v>
      </c>
      <c r="H9564" s="2" t="s">
        <v>43307</v>
      </c>
      <c r="I9564" s="2" t="s">
        <v>83</v>
      </c>
      <c r="J9564" s="2" t="s">
        <v>43306</v>
      </c>
    </row>
    <row r="9565" spans="1:10" x14ac:dyDescent="0.3">
      <c r="A9565" s="3">
        <v>15601</v>
      </c>
      <c r="B9565" s="3">
        <v>6068158629</v>
      </c>
      <c r="C9565" s="2" t="s">
        <v>43308</v>
      </c>
      <c r="D9565" s="2" t="s">
        <v>1</v>
      </c>
      <c r="E9565" s="3" t="s">
        <v>2</v>
      </c>
      <c r="F9565" s="3">
        <v>26380</v>
      </c>
      <c r="G9565" s="3" t="str">
        <f t="shared" si="149"/>
        <v xml:space="preserve">부산 </v>
      </c>
      <c r="H9565" s="2" t="s">
        <v>43310</v>
      </c>
      <c r="I9565" s="2" t="s">
        <v>705</v>
      </c>
      <c r="J9565" s="2" t="s">
        <v>43309</v>
      </c>
    </row>
    <row r="9566" spans="1:10" x14ac:dyDescent="0.3">
      <c r="A9566" s="3">
        <v>15637</v>
      </c>
      <c r="B9566" s="3">
        <v>6068635112</v>
      </c>
      <c r="C9566" s="2" t="s">
        <v>43401</v>
      </c>
      <c r="D9566" s="2" t="s">
        <v>1</v>
      </c>
      <c r="E9566" s="3" t="s">
        <v>2</v>
      </c>
      <c r="F9566" s="3">
        <v>26530</v>
      </c>
      <c r="G9566" s="3" t="str">
        <f t="shared" si="149"/>
        <v xml:space="preserve">부산 </v>
      </c>
      <c r="H9566" s="2" t="s">
        <v>43403</v>
      </c>
      <c r="I9566" s="2" t="s">
        <v>986</v>
      </c>
      <c r="J9566" s="2" t="s">
        <v>43402</v>
      </c>
    </row>
    <row r="9567" spans="1:10" x14ac:dyDescent="0.3">
      <c r="A9567" s="3">
        <v>15673</v>
      </c>
      <c r="B9567" s="3">
        <v>6018132298</v>
      </c>
      <c r="C9567" s="2" t="s">
        <v>43493</v>
      </c>
      <c r="D9567" s="2" t="s">
        <v>1</v>
      </c>
      <c r="E9567" s="3" t="s">
        <v>2</v>
      </c>
      <c r="F9567" s="3">
        <v>26200</v>
      </c>
      <c r="G9567" s="3" t="str">
        <f t="shared" si="149"/>
        <v xml:space="preserve">부산 </v>
      </c>
      <c r="H9567" s="2" t="s">
        <v>43495</v>
      </c>
      <c r="I9567" s="2" t="s">
        <v>95</v>
      </c>
      <c r="J9567" s="2" t="s">
        <v>43494</v>
      </c>
    </row>
    <row r="9568" spans="1:10" x14ac:dyDescent="0.3">
      <c r="A9568" s="3">
        <v>15674</v>
      </c>
      <c r="B9568" s="3">
        <v>6028114070</v>
      </c>
      <c r="C9568" s="2" t="s">
        <v>43496</v>
      </c>
      <c r="D9568" s="2" t="s">
        <v>1</v>
      </c>
      <c r="E9568" s="3" t="s">
        <v>2</v>
      </c>
      <c r="F9568" s="3">
        <v>26140</v>
      </c>
      <c r="G9568" s="3" t="str">
        <f t="shared" si="149"/>
        <v xml:space="preserve">부산 </v>
      </c>
      <c r="H9568" s="2" t="s">
        <v>43498</v>
      </c>
      <c r="I9568" s="2" t="s">
        <v>51</v>
      </c>
      <c r="J9568" s="2" t="s">
        <v>43497</v>
      </c>
    </row>
    <row r="9569" spans="1:10" x14ac:dyDescent="0.3">
      <c r="A9569" s="3">
        <v>15676</v>
      </c>
      <c r="B9569" s="3">
        <v>6038146352</v>
      </c>
      <c r="C9569" s="2" t="s">
        <v>43502</v>
      </c>
      <c r="D9569" s="2" t="s">
        <v>1</v>
      </c>
      <c r="E9569" s="3" t="s">
        <v>2</v>
      </c>
      <c r="F9569" s="3">
        <v>26380</v>
      </c>
      <c r="G9569" s="3" t="str">
        <f t="shared" si="149"/>
        <v xml:space="preserve">부산 </v>
      </c>
      <c r="H9569" s="2" t="s">
        <v>43504</v>
      </c>
      <c r="I9569" s="2" t="s">
        <v>400</v>
      </c>
      <c r="J9569" s="2" t="s">
        <v>43503</v>
      </c>
    </row>
    <row r="9570" spans="1:10" x14ac:dyDescent="0.3">
      <c r="A9570" s="3">
        <v>15677</v>
      </c>
      <c r="B9570" s="3">
        <v>6058119676</v>
      </c>
      <c r="C9570" s="2" t="s">
        <v>43505</v>
      </c>
      <c r="D9570" s="2" t="s">
        <v>1</v>
      </c>
      <c r="E9570" s="3" t="s">
        <v>2</v>
      </c>
      <c r="F9570" s="3">
        <v>26530</v>
      </c>
      <c r="G9570" s="3" t="str">
        <f t="shared" si="149"/>
        <v xml:space="preserve">부산 </v>
      </c>
      <c r="H9570" s="2" t="s">
        <v>13875</v>
      </c>
      <c r="I9570" s="2" t="s">
        <v>440</v>
      </c>
      <c r="J9570" s="2" t="s">
        <v>43506</v>
      </c>
    </row>
    <row r="9571" spans="1:10" x14ac:dyDescent="0.3">
      <c r="A9571" s="3">
        <v>15678</v>
      </c>
      <c r="B9571" s="3">
        <v>6068131799</v>
      </c>
      <c r="C9571" s="2" t="s">
        <v>43507</v>
      </c>
      <c r="D9571" s="2" t="s">
        <v>353</v>
      </c>
      <c r="E9571" s="3" t="s">
        <v>354</v>
      </c>
      <c r="F9571" s="3">
        <v>26230</v>
      </c>
      <c r="G9571" s="3" t="str">
        <f t="shared" si="149"/>
        <v xml:space="preserve">부산 </v>
      </c>
      <c r="H9571" s="2" t="s">
        <v>43509</v>
      </c>
      <c r="I9571" s="2" t="s">
        <v>67</v>
      </c>
      <c r="J9571" s="2" t="s">
        <v>43508</v>
      </c>
    </row>
    <row r="9572" spans="1:10" x14ac:dyDescent="0.3">
      <c r="A9572" s="3">
        <v>15706</v>
      </c>
      <c r="B9572" s="3">
        <v>6058108465</v>
      </c>
      <c r="C9572" s="2" t="s">
        <v>43580</v>
      </c>
      <c r="D9572" s="2" t="s">
        <v>1</v>
      </c>
      <c r="E9572" s="3" t="s">
        <v>2</v>
      </c>
      <c r="F9572" s="3">
        <v>26530</v>
      </c>
      <c r="G9572" s="3" t="str">
        <f t="shared" si="149"/>
        <v xml:space="preserve">부산 </v>
      </c>
      <c r="H9572" s="2" t="s">
        <v>43582</v>
      </c>
      <c r="I9572" s="2" t="s">
        <v>440</v>
      </c>
      <c r="J9572" s="2" t="s">
        <v>43581</v>
      </c>
    </row>
    <row r="9573" spans="1:10" x14ac:dyDescent="0.3">
      <c r="A9573" s="3">
        <v>15741</v>
      </c>
      <c r="B9573" s="3">
        <v>6048108837</v>
      </c>
      <c r="C9573" s="2" t="s">
        <v>43678</v>
      </c>
      <c r="D9573" s="2" t="s">
        <v>1</v>
      </c>
      <c r="E9573" s="3" t="s">
        <v>2</v>
      </c>
      <c r="F9573" s="3">
        <v>26530</v>
      </c>
      <c r="G9573" s="3" t="str">
        <f t="shared" si="149"/>
        <v xml:space="preserve">부산 </v>
      </c>
      <c r="H9573" s="2" t="s">
        <v>43680</v>
      </c>
      <c r="I9573" s="2" t="s">
        <v>67</v>
      </c>
      <c r="J9573" s="2" t="s">
        <v>43679</v>
      </c>
    </row>
    <row r="9574" spans="1:10" x14ac:dyDescent="0.3">
      <c r="A9574" s="3">
        <v>15777</v>
      </c>
      <c r="B9574" s="3">
        <v>6068619446</v>
      </c>
      <c r="C9574" s="2" t="s">
        <v>43772</v>
      </c>
      <c r="D9574" s="2" t="s">
        <v>848</v>
      </c>
      <c r="E9574" s="3" t="s">
        <v>354</v>
      </c>
      <c r="F9574" s="3">
        <v>26530</v>
      </c>
      <c r="G9574" s="3" t="str">
        <f t="shared" si="149"/>
        <v xml:space="preserve">부산 </v>
      </c>
      <c r="H9574" s="2" t="s">
        <v>43774</v>
      </c>
      <c r="I9574" s="2" t="s">
        <v>18137</v>
      </c>
      <c r="J9574" s="2" t="s">
        <v>43773</v>
      </c>
    </row>
    <row r="9575" spans="1:10" x14ac:dyDescent="0.3">
      <c r="A9575" s="3">
        <v>15814</v>
      </c>
      <c r="B9575" s="3">
        <v>6038172879</v>
      </c>
      <c r="C9575" s="2" t="s">
        <v>43874</v>
      </c>
      <c r="D9575" s="2" t="s">
        <v>1</v>
      </c>
      <c r="E9575" s="3" t="s">
        <v>2</v>
      </c>
      <c r="F9575" s="3">
        <v>26440</v>
      </c>
      <c r="G9575" s="3" t="str">
        <f t="shared" si="149"/>
        <v xml:space="preserve">부산 </v>
      </c>
      <c r="H9575" s="2" t="s">
        <v>43876</v>
      </c>
      <c r="I9575" s="2" t="s">
        <v>2862</v>
      </c>
      <c r="J9575" s="2" t="s">
        <v>43875</v>
      </c>
    </row>
    <row r="9576" spans="1:10" x14ac:dyDescent="0.3">
      <c r="A9576" s="3">
        <v>15857</v>
      </c>
      <c r="B9576" s="3">
        <v>6038114879</v>
      </c>
      <c r="C9576" s="2" t="s">
        <v>43983</v>
      </c>
      <c r="D9576" s="2" t="s">
        <v>353</v>
      </c>
      <c r="E9576" s="3" t="s">
        <v>354</v>
      </c>
      <c r="F9576" s="3">
        <v>26440</v>
      </c>
      <c r="G9576" s="3" t="str">
        <f t="shared" si="149"/>
        <v xml:space="preserve">부산 </v>
      </c>
      <c r="H9576" s="2" t="s">
        <v>43985</v>
      </c>
      <c r="I9576" s="2" t="s">
        <v>5528</v>
      </c>
      <c r="J9576" s="2" t="s">
        <v>43984</v>
      </c>
    </row>
    <row r="9577" spans="1:10" x14ac:dyDescent="0.3">
      <c r="A9577" s="3">
        <v>15858</v>
      </c>
      <c r="B9577" s="3">
        <v>6070474368</v>
      </c>
      <c r="C9577" s="2" t="s">
        <v>43986</v>
      </c>
      <c r="D9577" s="2" t="s">
        <v>1</v>
      </c>
      <c r="E9577" s="3" t="s">
        <v>2</v>
      </c>
      <c r="F9577" s="3">
        <v>26530</v>
      </c>
      <c r="G9577" s="3" t="str">
        <f t="shared" si="149"/>
        <v xml:space="preserve">부산 </v>
      </c>
      <c r="H9577" s="2" t="s">
        <v>43988</v>
      </c>
      <c r="I9577" s="2" t="s">
        <v>3402</v>
      </c>
      <c r="J9577" s="2" t="s">
        <v>43987</v>
      </c>
    </row>
    <row r="9578" spans="1:10" x14ac:dyDescent="0.3">
      <c r="A9578" s="3">
        <v>15861</v>
      </c>
      <c r="B9578" s="3">
        <v>6218147820</v>
      </c>
      <c r="C9578" s="2" t="s">
        <v>43995</v>
      </c>
      <c r="D9578" s="2" t="s">
        <v>1</v>
      </c>
      <c r="E9578" s="3" t="s">
        <v>2</v>
      </c>
      <c r="F9578" s="3">
        <v>26410</v>
      </c>
      <c r="G9578" s="3" t="str">
        <f t="shared" si="149"/>
        <v xml:space="preserve">부산 </v>
      </c>
      <c r="H9578" s="2" t="s">
        <v>43997</v>
      </c>
      <c r="I9578" s="2" t="s">
        <v>393</v>
      </c>
      <c r="J9578" s="2" t="s">
        <v>43996</v>
      </c>
    </row>
    <row r="9579" spans="1:10" x14ac:dyDescent="0.3">
      <c r="A9579" s="3">
        <v>15903</v>
      </c>
      <c r="B9579" s="3">
        <v>6058126987</v>
      </c>
      <c r="C9579" s="2" t="s">
        <v>44107</v>
      </c>
      <c r="D9579" s="2" t="s">
        <v>1</v>
      </c>
      <c r="E9579" s="3" t="s">
        <v>2</v>
      </c>
      <c r="F9579" s="3">
        <v>26530</v>
      </c>
      <c r="G9579" s="3" t="str">
        <f t="shared" si="149"/>
        <v xml:space="preserve">부산 </v>
      </c>
      <c r="H9579" s="2" t="s">
        <v>44109</v>
      </c>
      <c r="I9579" s="2" t="s">
        <v>423</v>
      </c>
      <c r="J9579" s="2" t="s">
        <v>44108</v>
      </c>
    </row>
    <row r="9580" spans="1:10" x14ac:dyDescent="0.3">
      <c r="A9580" s="3">
        <v>15904</v>
      </c>
      <c r="B9580" s="3">
        <v>6068630567</v>
      </c>
      <c r="C9580" s="2" t="s">
        <v>44110</v>
      </c>
      <c r="D9580" s="2" t="s">
        <v>1</v>
      </c>
      <c r="E9580" s="3" t="s">
        <v>2</v>
      </c>
      <c r="F9580" s="3">
        <v>26530</v>
      </c>
      <c r="G9580" s="3" t="str">
        <f t="shared" si="149"/>
        <v xml:space="preserve">부산 </v>
      </c>
      <c r="H9580" s="2" t="s">
        <v>44112</v>
      </c>
      <c r="I9580" s="2" t="s">
        <v>260</v>
      </c>
      <c r="J9580" s="2" t="s">
        <v>44111</v>
      </c>
    </row>
    <row r="9581" spans="1:10" x14ac:dyDescent="0.3">
      <c r="A9581" s="3">
        <v>15949</v>
      </c>
      <c r="B9581" s="3">
        <v>6030239176</v>
      </c>
      <c r="C9581" s="2" t="s">
        <v>44230</v>
      </c>
      <c r="D9581" s="2" t="s">
        <v>1</v>
      </c>
      <c r="E9581" s="3" t="s">
        <v>2</v>
      </c>
      <c r="F9581" s="3">
        <v>26380</v>
      </c>
      <c r="G9581" s="3" t="str">
        <f t="shared" si="149"/>
        <v xml:space="preserve">부산 </v>
      </c>
      <c r="H9581" s="2" t="s">
        <v>44232</v>
      </c>
      <c r="I9581" s="2" t="s">
        <v>393</v>
      </c>
      <c r="J9581" s="2" t="s">
        <v>44231</v>
      </c>
    </row>
    <row r="9582" spans="1:10" x14ac:dyDescent="0.3">
      <c r="A9582" s="3">
        <v>15952</v>
      </c>
      <c r="B9582" s="3">
        <v>6098148964</v>
      </c>
      <c r="C9582" s="2" t="s">
        <v>44239</v>
      </c>
      <c r="D9582" s="2" t="s">
        <v>1</v>
      </c>
      <c r="E9582" s="3" t="s">
        <v>2</v>
      </c>
      <c r="F9582" s="3">
        <v>26440</v>
      </c>
      <c r="G9582" s="3" t="str">
        <f t="shared" si="149"/>
        <v xml:space="preserve">부산 </v>
      </c>
      <c r="H9582" s="2" t="s">
        <v>44241</v>
      </c>
      <c r="I9582" s="2" t="s">
        <v>260</v>
      </c>
      <c r="J9582" s="2" t="s">
        <v>44240</v>
      </c>
    </row>
    <row r="9583" spans="1:10" x14ac:dyDescent="0.3">
      <c r="A9583" s="3">
        <v>15991</v>
      </c>
      <c r="B9583" s="3">
        <v>6038142579</v>
      </c>
      <c r="C9583" s="2" t="s">
        <v>44344</v>
      </c>
      <c r="D9583" s="2" t="s">
        <v>1</v>
      </c>
      <c r="E9583" s="3" t="s">
        <v>2</v>
      </c>
      <c r="F9583" s="3">
        <v>26140</v>
      </c>
      <c r="G9583" s="3" t="str">
        <f t="shared" si="149"/>
        <v xml:space="preserve">부산 </v>
      </c>
      <c r="H9583" s="2" t="s">
        <v>44346</v>
      </c>
      <c r="I9583" s="2" t="s">
        <v>1194</v>
      </c>
      <c r="J9583" s="2" t="s">
        <v>44345</v>
      </c>
    </row>
    <row r="9584" spans="1:10" x14ac:dyDescent="0.3">
      <c r="A9584" s="3">
        <v>15996</v>
      </c>
      <c r="B9584" s="3">
        <v>6179065592</v>
      </c>
      <c r="C9584" s="2" t="s">
        <v>44359</v>
      </c>
      <c r="D9584" s="2" t="s">
        <v>1</v>
      </c>
      <c r="E9584" s="3" t="s">
        <v>2</v>
      </c>
      <c r="F9584" s="3">
        <v>26350</v>
      </c>
      <c r="G9584" s="3" t="str">
        <f t="shared" si="149"/>
        <v xml:space="preserve">부산 </v>
      </c>
      <c r="H9584" s="2" t="s">
        <v>44361</v>
      </c>
      <c r="I9584" s="2" t="s">
        <v>1859</v>
      </c>
      <c r="J9584" s="2" t="s">
        <v>44360</v>
      </c>
    </row>
    <row r="9585" spans="1:10" x14ac:dyDescent="0.3">
      <c r="A9585" s="3">
        <v>16030</v>
      </c>
      <c r="B9585" s="3">
        <v>6018111181</v>
      </c>
      <c r="C9585" s="2" t="s">
        <v>44449</v>
      </c>
      <c r="D9585" s="2" t="s">
        <v>353</v>
      </c>
      <c r="E9585" s="3" t="s">
        <v>354</v>
      </c>
      <c r="F9585" s="3">
        <v>26110</v>
      </c>
      <c r="G9585" s="3" t="str">
        <f t="shared" si="149"/>
        <v xml:space="preserve">부산 </v>
      </c>
      <c r="H9585" s="2" t="s">
        <v>44451</v>
      </c>
      <c r="I9585" s="2" t="s">
        <v>5</v>
      </c>
      <c r="J9585" s="2" t="s">
        <v>44450</v>
      </c>
    </row>
    <row r="9586" spans="1:10" x14ac:dyDescent="0.3">
      <c r="A9586" s="3">
        <v>16032</v>
      </c>
      <c r="B9586" s="3">
        <v>6038163837</v>
      </c>
      <c r="C9586" s="2" t="s">
        <v>44455</v>
      </c>
      <c r="D9586" s="2" t="s">
        <v>1</v>
      </c>
      <c r="E9586" s="3" t="s">
        <v>2</v>
      </c>
      <c r="F9586" s="3">
        <v>26380</v>
      </c>
      <c r="G9586" s="3" t="str">
        <f t="shared" si="149"/>
        <v xml:space="preserve">부산 </v>
      </c>
      <c r="H9586" s="2" t="s">
        <v>44457</v>
      </c>
      <c r="I9586" s="2" t="s">
        <v>17</v>
      </c>
      <c r="J9586" s="2" t="s">
        <v>44456</v>
      </c>
    </row>
    <row r="9587" spans="1:10" x14ac:dyDescent="0.3">
      <c r="A9587" s="3">
        <v>16033</v>
      </c>
      <c r="B9587" s="3">
        <v>6050679075</v>
      </c>
      <c r="C9587" s="2" t="s">
        <v>44458</v>
      </c>
      <c r="D9587" s="2" t="s">
        <v>1</v>
      </c>
      <c r="E9587" s="3" t="s">
        <v>2</v>
      </c>
      <c r="F9587" s="3">
        <v>26230</v>
      </c>
      <c r="G9587" s="3" t="str">
        <f t="shared" si="149"/>
        <v xml:space="preserve">부산 </v>
      </c>
      <c r="H9587" s="2" t="s">
        <v>38151</v>
      </c>
      <c r="I9587" s="2" t="s">
        <v>2149</v>
      </c>
      <c r="J9587" s="2" t="s">
        <v>44459</v>
      </c>
    </row>
    <row r="9588" spans="1:10" x14ac:dyDescent="0.3">
      <c r="A9588" s="3">
        <v>16034</v>
      </c>
      <c r="B9588" s="3">
        <v>6068157538</v>
      </c>
      <c r="C9588" s="2" t="s">
        <v>44460</v>
      </c>
      <c r="D9588" s="2" t="s">
        <v>1</v>
      </c>
      <c r="E9588" s="3" t="s">
        <v>2</v>
      </c>
      <c r="F9588" s="3">
        <v>26440</v>
      </c>
      <c r="G9588" s="3" t="str">
        <f t="shared" si="149"/>
        <v xml:space="preserve">부산 </v>
      </c>
      <c r="H9588" s="2" t="s">
        <v>44462</v>
      </c>
      <c r="I9588" s="2" t="s">
        <v>811</v>
      </c>
      <c r="J9588" s="2" t="s">
        <v>44461</v>
      </c>
    </row>
    <row r="9589" spans="1:10" x14ac:dyDescent="0.3">
      <c r="A9589" s="3">
        <v>16037</v>
      </c>
      <c r="B9589" s="3">
        <v>6088145611</v>
      </c>
      <c r="C9589" s="2" t="s">
        <v>44469</v>
      </c>
      <c r="D9589" s="2" t="s">
        <v>1</v>
      </c>
      <c r="E9589" s="3" t="s">
        <v>2</v>
      </c>
      <c r="F9589" s="3">
        <v>26440</v>
      </c>
      <c r="G9589" s="3" t="str">
        <f t="shared" si="149"/>
        <v xml:space="preserve">부산 </v>
      </c>
      <c r="H9589" s="2" t="s">
        <v>44471</v>
      </c>
      <c r="I9589" s="2" t="s">
        <v>176</v>
      </c>
      <c r="J9589" s="2" t="s">
        <v>44470</v>
      </c>
    </row>
    <row r="9590" spans="1:10" x14ac:dyDescent="0.3">
      <c r="A9590" s="3">
        <v>16116</v>
      </c>
      <c r="B9590" s="3">
        <v>6038119272</v>
      </c>
      <c r="C9590" s="2" t="s">
        <v>44669</v>
      </c>
      <c r="D9590" s="2" t="s">
        <v>848</v>
      </c>
      <c r="E9590" s="3" t="s">
        <v>354</v>
      </c>
      <c r="F9590" s="3">
        <v>26380</v>
      </c>
      <c r="G9590" s="3" t="str">
        <f t="shared" si="149"/>
        <v xml:space="preserve">부산 </v>
      </c>
      <c r="H9590" s="2" t="s">
        <v>44670</v>
      </c>
      <c r="I9590" s="2" t="s">
        <v>447</v>
      </c>
      <c r="J9590" s="2">
        <f>-2058-541</f>
        <v>-2599</v>
      </c>
    </row>
    <row r="9591" spans="1:10" x14ac:dyDescent="0.3">
      <c r="A9591" s="3">
        <v>16117</v>
      </c>
      <c r="B9591" s="3">
        <v>6038137469</v>
      </c>
      <c r="C9591" s="2" t="s">
        <v>44671</v>
      </c>
      <c r="D9591" s="2" t="s">
        <v>1</v>
      </c>
      <c r="E9591" s="3" t="s">
        <v>2</v>
      </c>
      <c r="F9591" s="3">
        <v>26440</v>
      </c>
      <c r="G9591" s="3" t="str">
        <f t="shared" si="149"/>
        <v xml:space="preserve">부산 </v>
      </c>
      <c r="H9591" s="2" t="s">
        <v>44673</v>
      </c>
      <c r="I9591" s="2" t="s">
        <v>1194</v>
      </c>
      <c r="J9591" s="2" t="s">
        <v>44672</v>
      </c>
    </row>
    <row r="9592" spans="1:10" x14ac:dyDescent="0.3">
      <c r="A9592" s="3">
        <v>16119</v>
      </c>
      <c r="B9592" s="3">
        <v>6108122173</v>
      </c>
      <c r="C9592" s="2" t="s">
        <v>44677</v>
      </c>
      <c r="D9592" s="2" t="s">
        <v>1</v>
      </c>
      <c r="E9592" s="3" t="s">
        <v>2</v>
      </c>
      <c r="F9592" s="3">
        <v>26200</v>
      </c>
      <c r="G9592" s="3" t="str">
        <f t="shared" si="149"/>
        <v xml:space="preserve">부산 </v>
      </c>
      <c r="H9592" s="2" t="s">
        <v>44679</v>
      </c>
      <c r="I9592" s="2" t="s">
        <v>530</v>
      </c>
      <c r="J9592" s="2" t="s">
        <v>44678</v>
      </c>
    </row>
    <row r="9593" spans="1:10" x14ac:dyDescent="0.3">
      <c r="A9593" s="3">
        <v>16155</v>
      </c>
      <c r="B9593" s="3">
        <v>6038119291</v>
      </c>
      <c r="C9593" s="2" t="s">
        <v>44772</v>
      </c>
      <c r="D9593" s="2" t="s">
        <v>325</v>
      </c>
      <c r="E9593" s="3" t="s">
        <v>326</v>
      </c>
      <c r="F9593" s="3">
        <v>26440</v>
      </c>
      <c r="G9593" s="3" t="str">
        <f t="shared" si="149"/>
        <v xml:space="preserve">부산 </v>
      </c>
      <c r="H9593" s="2" t="s">
        <v>44774</v>
      </c>
      <c r="I9593" s="2" t="s">
        <v>260</v>
      </c>
      <c r="J9593" s="2" t="s">
        <v>44773</v>
      </c>
    </row>
    <row r="9594" spans="1:10" x14ac:dyDescent="0.3">
      <c r="A9594" s="3">
        <v>16156</v>
      </c>
      <c r="B9594" s="3">
        <v>6038179251</v>
      </c>
      <c r="C9594" s="2" t="s">
        <v>44775</v>
      </c>
      <c r="D9594" s="2" t="s">
        <v>1</v>
      </c>
      <c r="E9594" s="3" t="s">
        <v>2</v>
      </c>
      <c r="F9594" s="3">
        <v>26380</v>
      </c>
      <c r="G9594" s="3" t="str">
        <f t="shared" si="149"/>
        <v xml:space="preserve">부산 </v>
      </c>
      <c r="H9594" s="2" t="s">
        <v>44777</v>
      </c>
      <c r="I9594" s="2" t="s">
        <v>180</v>
      </c>
      <c r="J9594" s="2" t="s">
        <v>44776</v>
      </c>
    </row>
    <row r="9595" spans="1:10" x14ac:dyDescent="0.3">
      <c r="A9595" s="3">
        <v>16161</v>
      </c>
      <c r="B9595" s="3">
        <v>6218164417</v>
      </c>
      <c r="C9595" s="2" t="s">
        <v>44789</v>
      </c>
      <c r="D9595" s="2" t="s">
        <v>1</v>
      </c>
      <c r="E9595" s="3" t="s">
        <v>2</v>
      </c>
      <c r="F9595" s="3">
        <v>26710</v>
      </c>
      <c r="G9595" s="3" t="str">
        <f t="shared" si="149"/>
        <v xml:space="preserve">부산 </v>
      </c>
      <c r="H9595" s="2" t="s">
        <v>44791</v>
      </c>
      <c r="I9595" s="2" t="s">
        <v>5</v>
      </c>
      <c r="J9595" s="2" t="s">
        <v>44790</v>
      </c>
    </row>
    <row r="9596" spans="1:10" x14ac:dyDescent="0.3">
      <c r="A9596" s="3">
        <v>16162</v>
      </c>
      <c r="B9596" s="3">
        <v>6228121099</v>
      </c>
      <c r="C9596" s="2" t="s">
        <v>44792</v>
      </c>
      <c r="D9596" s="2" t="s">
        <v>1</v>
      </c>
      <c r="E9596" s="3" t="s">
        <v>2</v>
      </c>
      <c r="F9596" s="3">
        <v>26440</v>
      </c>
      <c r="G9596" s="3" t="str">
        <f t="shared" si="149"/>
        <v xml:space="preserve">부산 </v>
      </c>
      <c r="H9596" s="2" t="s">
        <v>44794</v>
      </c>
      <c r="I9596" s="2" t="s">
        <v>382</v>
      </c>
      <c r="J9596" s="2" t="s">
        <v>44793</v>
      </c>
    </row>
    <row r="9597" spans="1:10" x14ac:dyDescent="0.3">
      <c r="A9597" s="3">
        <v>16204</v>
      </c>
      <c r="B9597" s="3">
        <v>6218129176</v>
      </c>
      <c r="C9597" s="2" t="s">
        <v>44913</v>
      </c>
      <c r="D9597" s="2" t="s">
        <v>1</v>
      </c>
      <c r="E9597" s="3" t="s">
        <v>2</v>
      </c>
      <c r="F9597" s="3">
        <v>26710</v>
      </c>
      <c r="G9597" s="3" t="str">
        <f t="shared" si="149"/>
        <v xml:space="preserve">부산 </v>
      </c>
      <c r="H9597" s="2" t="s">
        <v>44915</v>
      </c>
      <c r="I9597" s="2" t="s">
        <v>154</v>
      </c>
      <c r="J9597" s="2" t="s">
        <v>44914</v>
      </c>
    </row>
    <row r="9598" spans="1:10" x14ac:dyDescent="0.3">
      <c r="A9598" s="3">
        <v>16233</v>
      </c>
      <c r="B9598" s="3">
        <v>6038108095</v>
      </c>
      <c r="C9598" s="2" t="s">
        <v>44989</v>
      </c>
      <c r="D9598" s="2" t="s">
        <v>353</v>
      </c>
      <c r="E9598" s="3" t="s">
        <v>354</v>
      </c>
      <c r="F9598" s="3">
        <v>26440</v>
      </c>
      <c r="G9598" s="3" t="str">
        <f t="shared" si="149"/>
        <v xml:space="preserve">부산 </v>
      </c>
      <c r="H9598" s="2" t="s">
        <v>44991</v>
      </c>
      <c r="I9598" s="2" t="s">
        <v>51</v>
      </c>
      <c r="J9598" s="2" t="s">
        <v>44990</v>
      </c>
    </row>
    <row r="9599" spans="1:10" x14ac:dyDescent="0.3">
      <c r="A9599" s="3">
        <v>16234</v>
      </c>
      <c r="B9599" s="3">
        <v>6058124975</v>
      </c>
      <c r="C9599" s="2" t="s">
        <v>44992</v>
      </c>
      <c r="D9599" s="2" t="s">
        <v>1</v>
      </c>
      <c r="E9599" s="3" t="s">
        <v>2</v>
      </c>
      <c r="F9599" s="3">
        <v>26530</v>
      </c>
      <c r="G9599" s="3" t="str">
        <f t="shared" si="149"/>
        <v xml:space="preserve">부산 </v>
      </c>
      <c r="H9599" s="2" t="s">
        <v>44994</v>
      </c>
      <c r="I9599" s="2" t="s">
        <v>423</v>
      </c>
      <c r="J9599" s="2" t="s">
        <v>44993</v>
      </c>
    </row>
    <row r="9600" spans="1:10" x14ac:dyDescent="0.3">
      <c r="A9600" s="3">
        <v>16266</v>
      </c>
      <c r="B9600" s="3">
        <v>6068103615</v>
      </c>
      <c r="C9600" s="2" t="s">
        <v>45075</v>
      </c>
      <c r="D9600" s="2" t="s">
        <v>848</v>
      </c>
      <c r="E9600" s="3" t="s">
        <v>354</v>
      </c>
      <c r="F9600" s="3">
        <v>26530</v>
      </c>
      <c r="G9600" s="3" t="str">
        <f t="shared" si="149"/>
        <v xml:space="preserve">부산 </v>
      </c>
      <c r="H9600" s="2" t="s">
        <v>45077</v>
      </c>
      <c r="I9600" s="2" t="s">
        <v>229</v>
      </c>
      <c r="J9600" s="2" t="s">
        <v>45076</v>
      </c>
    </row>
    <row r="9601" spans="1:10" x14ac:dyDescent="0.3">
      <c r="A9601" s="3">
        <v>16269</v>
      </c>
      <c r="B9601" s="3">
        <v>6178126199</v>
      </c>
      <c r="C9601" s="2" t="s">
        <v>45084</v>
      </c>
      <c r="D9601" s="2" t="s">
        <v>1</v>
      </c>
      <c r="E9601" s="3" t="s">
        <v>2</v>
      </c>
      <c r="F9601" s="3">
        <v>26350</v>
      </c>
      <c r="G9601" s="3" t="str">
        <f t="shared" si="149"/>
        <v xml:space="preserve">부산 </v>
      </c>
      <c r="H9601" s="2" t="s">
        <v>45086</v>
      </c>
      <c r="I9601" s="2" t="s">
        <v>1289</v>
      </c>
      <c r="J9601" s="2" t="s">
        <v>45085</v>
      </c>
    </row>
    <row r="9602" spans="1:10" x14ac:dyDescent="0.3">
      <c r="A9602" s="3">
        <v>16298</v>
      </c>
      <c r="B9602" s="3">
        <v>6038114374</v>
      </c>
      <c r="C9602" s="2" t="s">
        <v>45157</v>
      </c>
      <c r="D9602" s="2" t="s">
        <v>1</v>
      </c>
      <c r="E9602" s="3" t="s">
        <v>2</v>
      </c>
      <c r="F9602" s="3">
        <v>26380</v>
      </c>
      <c r="G9602" s="3" t="str">
        <f t="shared" si="149"/>
        <v xml:space="preserve">부산 </v>
      </c>
      <c r="H9602" s="2" t="s">
        <v>45159</v>
      </c>
      <c r="I9602" s="2" t="s">
        <v>2020</v>
      </c>
      <c r="J9602" s="2" t="s">
        <v>45158</v>
      </c>
    </row>
    <row r="9603" spans="1:10" x14ac:dyDescent="0.3">
      <c r="A9603" s="3">
        <v>16299</v>
      </c>
      <c r="B9603" s="3">
        <v>6038169108</v>
      </c>
      <c r="C9603" s="2" t="s">
        <v>45160</v>
      </c>
      <c r="D9603" s="2" t="s">
        <v>1</v>
      </c>
      <c r="E9603" s="3" t="s">
        <v>2</v>
      </c>
      <c r="F9603" s="3">
        <v>26380</v>
      </c>
      <c r="G9603" s="3" t="str">
        <f t="shared" ref="G9603:G9666" si="150">LEFT(H9603,3)</f>
        <v xml:space="preserve">부산 </v>
      </c>
      <c r="H9603" s="2" t="s">
        <v>45162</v>
      </c>
      <c r="I9603" s="2" t="s">
        <v>176</v>
      </c>
      <c r="J9603" s="2" t="s">
        <v>45161</v>
      </c>
    </row>
    <row r="9604" spans="1:10" x14ac:dyDescent="0.3">
      <c r="A9604" s="3">
        <v>16393</v>
      </c>
      <c r="B9604" s="3">
        <v>6038153265</v>
      </c>
      <c r="C9604" s="2" t="s">
        <v>45425</v>
      </c>
      <c r="D9604" s="2" t="s">
        <v>1</v>
      </c>
      <c r="E9604" s="3" t="s">
        <v>2</v>
      </c>
      <c r="F9604" s="3">
        <v>26380</v>
      </c>
      <c r="G9604" s="3" t="str">
        <f t="shared" si="150"/>
        <v xml:space="preserve">부산 </v>
      </c>
      <c r="H9604" s="2" t="s">
        <v>45427</v>
      </c>
      <c r="I9604" s="2" t="s">
        <v>2862</v>
      </c>
      <c r="J9604" s="2" t="s">
        <v>45426</v>
      </c>
    </row>
    <row r="9605" spans="1:10" x14ac:dyDescent="0.3">
      <c r="A9605" s="3">
        <v>16396</v>
      </c>
      <c r="B9605" s="3">
        <v>6178127922</v>
      </c>
      <c r="C9605" s="2" t="s">
        <v>45434</v>
      </c>
      <c r="D9605" s="2" t="s">
        <v>1</v>
      </c>
      <c r="E9605" s="3" t="s">
        <v>2</v>
      </c>
      <c r="F9605" s="3">
        <v>26710</v>
      </c>
      <c r="G9605" s="3" t="str">
        <f t="shared" si="150"/>
        <v xml:space="preserve">부산 </v>
      </c>
      <c r="H9605" s="2" t="s">
        <v>45436</v>
      </c>
      <c r="I9605" s="2" t="s">
        <v>154</v>
      </c>
      <c r="J9605" s="2" t="s">
        <v>45435</v>
      </c>
    </row>
    <row r="9606" spans="1:10" x14ac:dyDescent="0.3">
      <c r="A9606" s="3">
        <v>16428</v>
      </c>
      <c r="B9606" s="3">
        <v>6063387797</v>
      </c>
      <c r="C9606" s="2" t="s">
        <v>45520</v>
      </c>
      <c r="D9606" s="2" t="s">
        <v>1</v>
      </c>
      <c r="E9606" s="3" t="s">
        <v>2</v>
      </c>
      <c r="F9606" s="3">
        <v>26380</v>
      </c>
      <c r="G9606" s="3" t="str">
        <f t="shared" si="150"/>
        <v xml:space="preserve">부산 </v>
      </c>
      <c r="H9606" s="2" t="s">
        <v>45522</v>
      </c>
      <c r="I9606" s="2" t="s">
        <v>2862</v>
      </c>
      <c r="J9606" s="2" t="s">
        <v>45521</v>
      </c>
    </row>
    <row r="9607" spans="1:10" x14ac:dyDescent="0.3">
      <c r="A9607" s="3">
        <v>16429</v>
      </c>
      <c r="B9607" s="3">
        <v>6068158347</v>
      </c>
      <c r="C9607" s="2" t="s">
        <v>45523</v>
      </c>
      <c r="D9607" s="2" t="s">
        <v>1</v>
      </c>
      <c r="E9607" s="3" t="s">
        <v>2</v>
      </c>
      <c r="F9607" s="3">
        <v>26530</v>
      </c>
      <c r="G9607" s="3" t="str">
        <f t="shared" si="150"/>
        <v xml:space="preserve">부산 </v>
      </c>
      <c r="H9607" s="2" t="s">
        <v>45525</v>
      </c>
      <c r="I9607" s="2" t="s">
        <v>206</v>
      </c>
      <c r="J9607" s="2" t="s">
        <v>45524</v>
      </c>
    </row>
    <row r="9608" spans="1:10" x14ac:dyDescent="0.3">
      <c r="A9608" s="3">
        <v>16433</v>
      </c>
      <c r="B9608" s="3">
        <v>6178116745</v>
      </c>
      <c r="C9608" s="2" t="s">
        <v>45535</v>
      </c>
      <c r="D9608" s="2" t="s">
        <v>1</v>
      </c>
      <c r="E9608" s="3" t="s">
        <v>2</v>
      </c>
      <c r="F9608" s="3">
        <v>26500</v>
      </c>
      <c r="G9608" s="3" t="str">
        <f t="shared" si="150"/>
        <v xml:space="preserve">부산 </v>
      </c>
      <c r="H9608" s="2" t="s">
        <v>45537</v>
      </c>
      <c r="I9608" s="2" t="s">
        <v>5</v>
      </c>
      <c r="J9608" s="2" t="s">
        <v>45536</v>
      </c>
    </row>
    <row r="9609" spans="1:10" x14ac:dyDescent="0.3">
      <c r="A9609" s="3">
        <v>16434</v>
      </c>
      <c r="B9609" s="3">
        <v>6183572781</v>
      </c>
      <c r="C9609" s="2" t="s">
        <v>45538</v>
      </c>
      <c r="D9609" s="2" t="s">
        <v>1</v>
      </c>
      <c r="E9609" s="3" t="s">
        <v>2</v>
      </c>
      <c r="F9609" s="3">
        <v>26710</v>
      </c>
      <c r="G9609" s="3" t="str">
        <f t="shared" si="150"/>
        <v xml:space="preserve">부산 </v>
      </c>
      <c r="H9609" s="2" t="s">
        <v>45540</v>
      </c>
      <c r="I9609" s="2" t="s">
        <v>12687</v>
      </c>
      <c r="J9609" s="2" t="s">
        <v>45539</v>
      </c>
    </row>
    <row r="9610" spans="1:10" x14ac:dyDescent="0.3">
      <c r="A9610" s="3">
        <v>16493</v>
      </c>
      <c r="B9610" s="3">
        <v>6038167231</v>
      </c>
      <c r="C9610" s="2" t="s">
        <v>45696</v>
      </c>
      <c r="D9610" s="2" t="s">
        <v>1</v>
      </c>
      <c r="E9610" s="3" t="s">
        <v>2</v>
      </c>
      <c r="F9610" s="3">
        <v>26380</v>
      </c>
      <c r="G9610" s="3" t="str">
        <f t="shared" si="150"/>
        <v xml:space="preserve">부산 </v>
      </c>
      <c r="H9610" s="2" t="s">
        <v>45698</v>
      </c>
      <c r="I9610" s="2" t="s">
        <v>423</v>
      </c>
      <c r="J9610" s="2" t="s">
        <v>45697</v>
      </c>
    </row>
    <row r="9611" spans="1:10" x14ac:dyDescent="0.3">
      <c r="A9611" s="3">
        <v>16561</v>
      </c>
      <c r="B9611" s="3">
        <v>6038120269</v>
      </c>
      <c r="C9611" s="2" t="s">
        <v>45882</v>
      </c>
      <c r="D9611" s="2" t="s">
        <v>244</v>
      </c>
      <c r="E9611" s="3" t="s">
        <v>245</v>
      </c>
      <c r="F9611" s="3">
        <v>26440</v>
      </c>
      <c r="G9611" s="3" t="str">
        <f t="shared" si="150"/>
        <v xml:space="preserve">부산 </v>
      </c>
      <c r="H9611" s="2" t="s">
        <v>45884</v>
      </c>
      <c r="I9611" s="2" t="s">
        <v>526</v>
      </c>
      <c r="J9611" s="2" t="s">
        <v>45883</v>
      </c>
    </row>
    <row r="9612" spans="1:10" x14ac:dyDescent="0.3">
      <c r="A9612" s="3">
        <v>16562</v>
      </c>
      <c r="B9612" s="3">
        <v>6068121724</v>
      </c>
      <c r="C9612" s="2" t="s">
        <v>45885</v>
      </c>
      <c r="D9612" s="2" t="s">
        <v>1</v>
      </c>
      <c r="E9612" s="3" t="s">
        <v>2</v>
      </c>
      <c r="F9612" s="3">
        <v>26530</v>
      </c>
      <c r="G9612" s="3" t="str">
        <f t="shared" si="150"/>
        <v xml:space="preserve">부산 </v>
      </c>
      <c r="H9612" s="2" t="s">
        <v>45887</v>
      </c>
      <c r="I9612" s="2" t="s">
        <v>83</v>
      </c>
      <c r="J9612" s="2" t="s">
        <v>45886</v>
      </c>
    </row>
    <row r="9613" spans="1:10" x14ac:dyDescent="0.3">
      <c r="A9613" s="3">
        <v>16590</v>
      </c>
      <c r="B9613" s="3">
        <v>6061012773</v>
      </c>
      <c r="C9613" s="2" t="s">
        <v>45961</v>
      </c>
      <c r="D9613" s="2" t="s">
        <v>1</v>
      </c>
      <c r="E9613" s="3" t="s">
        <v>2</v>
      </c>
      <c r="F9613" s="3">
        <v>26440</v>
      </c>
      <c r="G9613" s="3" t="str">
        <f t="shared" si="150"/>
        <v xml:space="preserve">부산 </v>
      </c>
      <c r="H9613" s="2" t="s">
        <v>45963</v>
      </c>
      <c r="I9613" s="2" t="s">
        <v>260</v>
      </c>
      <c r="J9613" s="2" t="s">
        <v>45962</v>
      </c>
    </row>
    <row r="9614" spans="1:10" x14ac:dyDescent="0.3">
      <c r="A9614" s="3">
        <v>16591</v>
      </c>
      <c r="B9614" s="3">
        <v>6068164024</v>
      </c>
      <c r="C9614" s="2" t="s">
        <v>45964</v>
      </c>
      <c r="D9614" s="2" t="s">
        <v>1</v>
      </c>
      <c r="E9614" s="3" t="s">
        <v>2</v>
      </c>
      <c r="F9614" s="3">
        <v>26710</v>
      </c>
      <c r="G9614" s="3" t="str">
        <f t="shared" si="150"/>
        <v xml:space="preserve">부산 </v>
      </c>
      <c r="H9614" s="2" t="s">
        <v>45966</v>
      </c>
      <c r="I9614" s="2" t="s">
        <v>582</v>
      </c>
      <c r="J9614" s="2" t="s">
        <v>45965</v>
      </c>
    </row>
    <row r="9615" spans="1:10" x14ac:dyDescent="0.3">
      <c r="A9615" s="3">
        <v>16592</v>
      </c>
      <c r="B9615" s="3">
        <v>6068176587</v>
      </c>
      <c r="C9615" s="2" t="s">
        <v>45967</v>
      </c>
      <c r="D9615" s="2" t="s">
        <v>1</v>
      </c>
      <c r="E9615" s="3" t="s">
        <v>2</v>
      </c>
      <c r="F9615" s="3">
        <v>26440</v>
      </c>
      <c r="G9615" s="3" t="str">
        <f t="shared" si="150"/>
        <v xml:space="preserve">부산 </v>
      </c>
      <c r="H9615" s="2" t="s">
        <v>45969</v>
      </c>
      <c r="I9615" s="2" t="s">
        <v>229</v>
      </c>
      <c r="J9615" s="2" t="s">
        <v>45968</v>
      </c>
    </row>
    <row r="9616" spans="1:10" x14ac:dyDescent="0.3">
      <c r="A9616" s="3">
        <v>16637</v>
      </c>
      <c r="B9616" s="3">
        <v>6038158407</v>
      </c>
      <c r="C9616" s="2" t="s">
        <v>46094</v>
      </c>
      <c r="D9616" s="2" t="s">
        <v>1</v>
      </c>
      <c r="E9616" s="3" t="s">
        <v>2</v>
      </c>
      <c r="F9616" s="3">
        <v>26380</v>
      </c>
      <c r="G9616" s="3" t="str">
        <f t="shared" si="150"/>
        <v xml:space="preserve">부산 </v>
      </c>
      <c r="H9616" s="2" t="s">
        <v>46096</v>
      </c>
      <c r="I9616" s="2" t="s">
        <v>2912</v>
      </c>
      <c r="J9616" s="2" t="s">
        <v>46095</v>
      </c>
    </row>
    <row r="9617" spans="1:10" x14ac:dyDescent="0.3">
      <c r="A9617" s="3">
        <v>16639</v>
      </c>
      <c r="B9617" s="3">
        <v>6063888976</v>
      </c>
      <c r="C9617" s="2" t="s">
        <v>46099</v>
      </c>
      <c r="D9617" s="2" t="s">
        <v>1</v>
      </c>
      <c r="E9617" s="3" t="s">
        <v>2</v>
      </c>
      <c r="F9617" s="3">
        <v>26530</v>
      </c>
      <c r="G9617" s="3" t="str">
        <f t="shared" si="150"/>
        <v xml:space="preserve">부산 </v>
      </c>
      <c r="H9617" s="2" t="s">
        <v>46101</v>
      </c>
      <c r="I9617" s="2" t="s">
        <v>176</v>
      </c>
      <c r="J9617" s="2" t="s">
        <v>46100</v>
      </c>
    </row>
    <row r="9618" spans="1:10" x14ac:dyDescent="0.3">
      <c r="A9618" s="3">
        <v>16640</v>
      </c>
      <c r="B9618" s="3">
        <v>6068124982</v>
      </c>
      <c r="C9618" s="2" t="s">
        <v>46102</v>
      </c>
      <c r="D9618" s="2" t="s">
        <v>1</v>
      </c>
      <c r="E9618" s="3" t="s">
        <v>2</v>
      </c>
      <c r="F9618" s="3">
        <v>26530</v>
      </c>
      <c r="G9618" s="3" t="str">
        <f t="shared" si="150"/>
        <v xml:space="preserve">부산 </v>
      </c>
      <c r="H9618" s="2" t="s">
        <v>46104</v>
      </c>
      <c r="I9618" s="2" t="s">
        <v>1194</v>
      </c>
      <c r="J9618" s="2" t="s">
        <v>46103</v>
      </c>
    </row>
    <row r="9619" spans="1:10" x14ac:dyDescent="0.3">
      <c r="A9619" s="3">
        <v>16679</v>
      </c>
      <c r="B9619" s="3">
        <v>6068104711</v>
      </c>
      <c r="C9619" s="2" t="s">
        <v>46210</v>
      </c>
      <c r="D9619" s="2" t="s">
        <v>848</v>
      </c>
      <c r="E9619" s="3" t="s">
        <v>354</v>
      </c>
      <c r="F9619" s="3">
        <v>26530</v>
      </c>
      <c r="G9619" s="3" t="str">
        <f t="shared" si="150"/>
        <v xml:space="preserve">부산 </v>
      </c>
      <c r="H9619" s="2" t="s">
        <v>46212</v>
      </c>
      <c r="I9619" s="2" t="s">
        <v>146</v>
      </c>
      <c r="J9619" s="2" t="s">
        <v>46211</v>
      </c>
    </row>
    <row r="9620" spans="1:10" x14ac:dyDescent="0.3">
      <c r="A9620" s="3">
        <v>16680</v>
      </c>
      <c r="B9620" s="3">
        <v>6068159157</v>
      </c>
      <c r="C9620" s="2" t="s">
        <v>46213</v>
      </c>
      <c r="D9620" s="2" t="s">
        <v>848</v>
      </c>
      <c r="E9620" s="3" t="s">
        <v>354</v>
      </c>
      <c r="F9620" s="3">
        <v>26440</v>
      </c>
      <c r="G9620" s="3" t="str">
        <f t="shared" si="150"/>
        <v xml:space="preserve">부산 </v>
      </c>
      <c r="H9620" s="2" t="s">
        <v>46215</v>
      </c>
      <c r="I9620" s="2" t="s">
        <v>423</v>
      </c>
      <c r="J9620" s="2" t="s">
        <v>46214</v>
      </c>
    </row>
    <row r="9621" spans="1:10" x14ac:dyDescent="0.3">
      <c r="A9621" s="3">
        <v>16724</v>
      </c>
      <c r="B9621" s="3">
        <v>6038118157</v>
      </c>
      <c r="C9621" s="2" t="s">
        <v>46328</v>
      </c>
      <c r="D9621" s="2" t="s">
        <v>848</v>
      </c>
      <c r="E9621" s="3" t="s">
        <v>354</v>
      </c>
      <c r="F9621" s="3">
        <v>26380</v>
      </c>
      <c r="G9621" s="3" t="str">
        <f t="shared" si="150"/>
        <v xml:space="preserve">부산 </v>
      </c>
      <c r="H9621" s="2" t="s">
        <v>46330</v>
      </c>
      <c r="I9621" s="2" t="s">
        <v>705</v>
      </c>
      <c r="J9621" s="2" t="s">
        <v>46329</v>
      </c>
    </row>
    <row r="9622" spans="1:10" x14ac:dyDescent="0.3">
      <c r="A9622" s="3">
        <v>16725</v>
      </c>
      <c r="B9622" s="3">
        <v>6038133798</v>
      </c>
      <c r="C9622" s="2" t="s">
        <v>46331</v>
      </c>
      <c r="D9622" s="2" t="s">
        <v>1</v>
      </c>
      <c r="E9622" s="3" t="s">
        <v>2</v>
      </c>
      <c r="F9622" s="3">
        <v>26530</v>
      </c>
      <c r="G9622" s="3" t="str">
        <f t="shared" si="150"/>
        <v xml:space="preserve">부산 </v>
      </c>
      <c r="H9622" s="2" t="s">
        <v>46333</v>
      </c>
      <c r="I9622" s="2" t="s">
        <v>176</v>
      </c>
      <c r="J9622" s="2" t="s">
        <v>46332</v>
      </c>
    </row>
    <row r="9623" spans="1:10" x14ac:dyDescent="0.3">
      <c r="A9623" s="3">
        <v>16726</v>
      </c>
      <c r="B9623" s="3">
        <v>6068140885</v>
      </c>
      <c r="C9623" s="2" t="s">
        <v>46334</v>
      </c>
      <c r="D9623" s="2" t="s">
        <v>1</v>
      </c>
      <c r="E9623" s="3" t="s">
        <v>2</v>
      </c>
      <c r="F9623" s="3">
        <v>26530</v>
      </c>
      <c r="G9623" s="3" t="str">
        <f t="shared" si="150"/>
        <v xml:space="preserve">부산 </v>
      </c>
      <c r="H9623" s="2" t="s">
        <v>46336</v>
      </c>
      <c r="I9623" s="2" t="s">
        <v>667</v>
      </c>
      <c r="J9623" s="2" t="s">
        <v>46335</v>
      </c>
    </row>
    <row r="9624" spans="1:10" x14ac:dyDescent="0.3">
      <c r="A9624" s="3">
        <v>16759</v>
      </c>
      <c r="B9624" s="3">
        <v>6018110649</v>
      </c>
      <c r="C9624" s="2" t="s">
        <v>46421</v>
      </c>
      <c r="D9624" s="2" t="s">
        <v>1</v>
      </c>
      <c r="E9624" s="3" t="s">
        <v>2</v>
      </c>
      <c r="F9624" s="3">
        <v>26380</v>
      </c>
      <c r="G9624" s="3" t="str">
        <f t="shared" si="150"/>
        <v xml:space="preserve">부산 </v>
      </c>
      <c r="H9624" s="2" t="s">
        <v>24714</v>
      </c>
      <c r="I9624" s="2" t="s">
        <v>530</v>
      </c>
      <c r="J9624" s="2" t="s">
        <v>46422</v>
      </c>
    </row>
    <row r="9625" spans="1:10" x14ac:dyDescent="0.3">
      <c r="A9625" s="3">
        <v>16760</v>
      </c>
      <c r="B9625" s="3">
        <v>6060527554</v>
      </c>
      <c r="C9625" s="2" t="s">
        <v>46423</v>
      </c>
      <c r="D9625" s="2" t="s">
        <v>1</v>
      </c>
      <c r="E9625" s="3" t="s">
        <v>2</v>
      </c>
      <c r="F9625" s="3">
        <v>26440</v>
      </c>
      <c r="G9625" s="3" t="str">
        <f t="shared" si="150"/>
        <v xml:space="preserve">부산 </v>
      </c>
      <c r="H9625" s="2" t="s">
        <v>46425</v>
      </c>
      <c r="I9625" s="2" t="s">
        <v>12604</v>
      </c>
      <c r="J9625" s="2" t="s">
        <v>46424</v>
      </c>
    </row>
    <row r="9626" spans="1:10" x14ac:dyDescent="0.3">
      <c r="A9626" s="3">
        <v>16761</v>
      </c>
      <c r="B9626" s="3">
        <v>6068174084</v>
      </c>
      <c r="C9626" s="2" t="s">
        <v>46426</v>
      </c>
      <c r="D9626" s="2" t="s">
        <v>1</v>
      </c>
      <c r="E9626" s="3" t="s">
        <v>2</v>
      </c>
      <c r="F9626" s="3">
        <v>26440</v>
      </c>
      <c r="G9626" s="3" t="str">
        <f t="shared" si="150"/>
        <v xml:space="preserve">부산 </v>
      </c>
      <c r="H9626" s="2" t="s">
        <v>46428</v>
      </c>
      <c r="I9626" s="2" t="s">
        <v>1954</v>
      </c>
      <c r="J9626" s="2" t="s">
        <v>46427</v>
      </c>
    </row>
    <row r="9627" spans="1:10" x14ac:dyDescent="0.3">
      <c r="A9627" s="3">
        <v>16764</v>
      </c>
      <c r="B9627" s="3">
        <v>6178173498</v>
      </c>
      <c r="C9627" s="2" t="s">
        <v>46435</v>
      </c>
      <c r="D9627" s="2" t="s">
        <v>1</v>
      </c>
      <c r="E9627" s="3" t="s">
        <v>2</v>
      </c>
      <c r="F9627" s="3">
        <v>26440</v>
      </c>
      <c r="G9627" s="3" t="str">
        <f t="shared" si="150"/>
        <v xml:space="preserve">부산 </v>
      </c>
      <c r="H9627" s="2" t="s">
        <v>46437</v>
      </c>
      <c r="I9627" s="2" t="s">
        <v>643</v>
      </c>
      <c r="J9627" s="2" t="s">
        <v>46436</v>
      </c>
    </row>
    <row r="9628" spans="1:10" x14ac:dyDescent="0.3">
      <c r="A9628" s="3">
        <v>16805</v>
      </c>
      <c r="B9628" s="3">
        <v>6028118533</v>
      </c>
      <c r="C9628" s="2" t="s">
        <v>46550</v>
      </c>
      <c r="D9628" s="2" t="s">
        <v>1</v>
      </c>
      <c r="E9628" s="3" t="s">
        <v>2</v>
      </c>
      <c r="F9628" s="3">
        <v>26200</v>
      </c>
      <c r="G9628" s="3" t="str">
        <f t="shared" si="150"/>
        <v xml:space="preserve">부산 </v>
      </c>
      <c r="H9628" s="2" t="s">
        <v>46552</v>
      </c>
      <c r="I9628" s="2" t="s">
        <v>130</v>
      </c>
      <c r="J9628" s="2" t="s">
        <v>46551</v>
      </c>
    </row>
    <row r="9629" spans="1:10" x14ac:dyDescent="0.3">
      <c r="A9629" s="3">
        <v>16806</v>
      </c>
      <c r="B9629" s="3">
        <v>6078164158</v>
      </c>
      <c r="C9629" s="2" t="s">
        <v>46553</v>
      </c>
      <c r="D9629" s="2" t="s">
        <v>1</v>
      </c>
      <c r="E9629" s="3" t="s">
        <v>2</v>
      </c>
      <c r="F9629" s="3">
        <v>26410</v>
      </c>
      <c r="G9629" s="3" t="str">
        <f t="shared" si="150"/>
        <v xml:space="preserve">부산 </v>
      </c>
      <c r="H9629" s="2" t="s">
        <v>46555</v>
      </c>
      <c r="I9629" s="2" t="s">
        <v>1397</v>
      </c>
      <c r="J9629" s="2" t="s">
        <v>46554</v>
      </c>
    </row>
    <row r="9630" spans="1:10" x14ac:dyDescent="0.3">
      <c r="A9630" s="3">
        <v>16810</v>
      </c>
      <c r="B9630" s="3">
        <v>6218111943</v>
      </c>
      <c r="C9630" s="2" t="s">
        <v>46565</v>
      </c>
      <c r="D9630" s="2" t="s">
        <v>1</v>
      </c>
      <c r="E9630" s="3" t="s">
        <v>2</v>
      </c>
      <c r="F9630" s="3">
        <v>26380</v>
      </c>
      <c r="G9630" s="3" t="str">
        <f t="shared" si="150"/>
        <v xml:space="preserve">부산 </v>
      </c>
      <c r="H9630" s="2" t="s">
        <v>46567</v>
      </c>
      <c r="I9630" s="2" t="s">
        <v>526</v>
      </c>
      <c r="J9630" s="2" t="s">
        <v>46566</v>
      </c>
    </row>
    <row r="9631" spans="1:10" x14ac:dyDescent="0.3">
      <c r="A9631" s="3">
        <v>16855</v>
      </c>
      <c r="B9631" s="3">
        <v>6178103463</v>
      </c>
      <c r="C9631" s="2" t="s">
        <v>46673</v>
      </c>
      <c r="D9631" s="2" t="s">
        <v>1</v>
      </c>
      <c r="E9631" s="3" t="s">
        <v>2</v>
      </c>
      <c r="F9631" s="3">
        <v>26290</v>
      </c>
      <c r="G9631" s="3" t="str">
        <f t="shared" si="150"/>
        <v xml:space="preserve">부산 </v>
      </c>
      <c r="H9631" s="2" t="s">
        <v>46675</v>
      </c>
      <c r="I9631" s="2" t="s">
        <v>5</v>
      </c>
      <c r="J9631" s="2" t="s">
        <v>46674</v>
      </c>
    </row>
    <row r="9632" spans="1:10" x14ac:dyDescent="0.3">
      <c r="A9632" s="3">
        <v>16886</v>
      </c>
      <c r="B9632" s="3">
        <v>6039609972</v>
      </c>
      <c r="C9632" s="2" t="s">
        <v>46757</v>
      </c>
      <c r="D9632" s="2" t="s">
        <v>1</v>
      </c>
      <c r="E9632" s="3" t="s">
        <v>2</v>
      </c>
      <c r="F9632" s="3">
        <v>26380</v>
      </c>
      <c r="G9632" s="3" t="str">
        <f t="shared" si="150"/>
        <v xml:space="preserve">부산 </v>
      </c>
      <c r="H9632" s="2" t="s">
        <v>46759</v>
      </c>
      <c r="I9632" s="2" t="s">
        <v>1859</v>
      </c>
      <c r="J9632" s="2" t="s">
        <v>46758</v>
      </c>
    </row>
    <row r="9633" spans="1:10" x14ac:dyDescent="0.3">
      <c r="A9633" s="3">
        <v>16928</v>
      </c>
      <c r="B9633" s="3">
        <v>6028128287</v>
      </c>
      <c r="C9633" s="2" t="s">
        <v>46869</v>
      </c>
      <c r="D9633" s="2" t="s">
        <v>1</v>
      </c>
      <c r="E9633" s="3" t="s">
        <v>2</v>
      </c>
      <c r="F9633" s="3">
        <v>26170</v>
      </c>
      <c r="G9633" s="3" t="str">
        <f t="shared" si="150"/>
        <v xml:space="preserve">부산 </v>
      </c>
      <c r="H9633" s="2" t="s">
        <v>46871</v>
      </c>
      <c r="I9633" s="2" t="s">
        <v>451</v>
      </c>
      <c r="J9633" s="2" t="s">
        <v>46870</v>
      </c>
    </row>
    <row r="9634" spans="1:10" x14ac:dyDescent="0.3">
      <c r="A9634" s="3">
        <v>16933</v>
      </c>
      <c r="B9634" s="3">
        <v>6219601338</v>
      </c>
      <c r="C9634" s="2" t="s">
        <v>46884</v>
      </c>
      <c r="D9634" s="2" t="s">
        <v>1</v>
      </c>
      <c r="E9634" s="3" t="s">
        <v>2</v>
      </c>
      <c r="F9634" s="3">
        <v>26410</v>
      </c>
      <c r="G9634" s="3" t="str">
        <f t="shared" si="150"/>
        <v xml:space="preserve">부산 </v>
      </c>
      <c r="H9634" s="2" t="s">
        <v>46886</v>
      </c>
      <c r="I9634" s="2" t="s">
        <v>1859</v>
      </c>
      <c r="J9634" s="2" t="s">
        <v>46885</v>
      </c>
    </row>
    <row r="9635" spans="1:10" x14ac:dyDescent="0.3">
      <c r="A9635" s="3">
        <v>16967</v>
      </c>
      <c r="B9635" s="3">
        <v>6038139598</v>
      </c>
      <c r="C9635" s="2" t="s">
        <v>46967</v>
      </c>
      <c r="D9635" s="2" t="s">
        <v>1</v>
      </c>
      <c r="E9635" s="3" t="s">
        <v>2</v>
      </c>
      <c r="F9635" s="3">
        <v>26440</v>
      </c>
      <c r="G9635" s="3" t="str">
        <f t="shared" si="150"/>
        <v xml:space="preserve">부산 </v>
      </c>
      <c r="H9635" s="2" t="s">
        <v>46969</v>
      </c>
      <c r="I9635" s="2" t="s">
        <v>180</v>
      </c>
      <c r="J9635" s="2" t="s">
        <v>46968</v>
      </c>
    </row>
    <row r="9636" spans="1:10" x14ac:dyDescent="0.3">
      <c r="A9636" s="3">
        <v>16968</v>
      </c>
      <c r="B9636" s="3">
        <v>6068161686</v>
      </c>
      <c r="C9636" s="2" t="s">
        <v>46970</v>
      </c>
      <c r="D9636" s="2" t="s">
        <v>1</v>
      </c>
      <c r="E9636" s="3" t="s">
        <v>2</v>
      </c>
      <c r="F9636" s="3">
        <v>26440</v>
      </c>
      <c r="G9636" s="3" t="str">
        <f t="shared" si="150"/>
        <v xml:space="preserve">부산 </v>
      </c>
      <c r="H9636" s="2" t="s">
        <v>46972</v>
      </c>
      <c r="I9636" s="2" t="s">
        <v>440</v>
      </c>
      <c r="J9636" s="2" t="s">
        <v>46971</v>
      </c>
    </row>
    <row r="9637" spans="1:10" x14ac:dyDescent="0.3">
      <c r="A9637" s="3">
        <v>16969</v>
      </c>
      <c r="B9637" s="3">
        <v>6068168919</v>
      </c>
      <c r="C9637" s="2" t="s">
        <v>46973</v>
      </c>
      <c r="D9637" s="2" t="s">
        <v>1</v>
      </c>
      <c r="E9637" s="3" t="s">
        <v>2</v>
      </c>
      <c r="F9637" s="3">
        <v>26440</v>
      </c>
      <c r="G9637" s="3" t="str">
        <f t="shared" si="150"/>
        <v xml:space="preserve">부산 </v>
      </c>
      <c r="H9637" s="2" t="s">
        <v>46975</v>
      </c>
      <c r="I9637" s="2" t="s">
        <v>478</v>
      </c>
      <c r="J9637" s="2" t="s">
        <v>46974</v>
      </c>
    </row>
    <row r="9638" spans="1:10" x14ac:dyDescent="0.3">
      <c r="A9638" s="3">
        <v>16970</v>
      </c>
      <c r="B9638" s="3">
        <v>6068196884</v>
      </c>
      <c r="C9638" s="2" t="s">
        <v>46976</v>
      </c>
      <c r="D9638" s="2" t="s">
        <v>1</v>
      </c>
      <c r="E9638" s="3" t="s">
        <v>2</v>
      </c>
      <c r="F9638" s="3">
        <v>26410</v>
      </c>
      <c r="G9638" s="3" t="str">
        <f t="shared" si="150"/>
        <v xml:space="preserve">부산 </v>
      </c>
      <c r="H9638" s="2" t="s">
        <v>46978</v>
      </c>
      <c r="I9638" s="2" t="s">
        <v>1183</v>
      </c>
      <c r="J9638" s="2" t="s">
        <v>46977</v>
      </c>
    </row>
    <row r="9639" spans="1:10" x14ac:dyDescent="0.3">
      <c r="A9639" s="3">
        <v>147</v>
      </c>
      <c r="B9639" s="3">
        <v>6068612443</v>
      </c>
      <c r="C9639" s="2" t="s">
        <v>527</v>
      </c>
      <c r="D9639" s="2" t="s">
        <v>1</v>
      </c>
      <c r="E9639" s="3" t="s">
        <v>2</v>
      </c>
      <c r="F9639" s="3">
        <v>26530</v>
      </c>
      <c r="G9639" s="3" t="str">
        <f t="shared" si="150"/>
        <v>부산광</v>
      </c>
      <c r="H9639" s="2" t="s">
        <v>529</v>
      </c>
      <c r="I9639" s="2" t="s">
        <v>530</v>
      </c>
      <c r="J9639" s="2" t="s">
        <v>528</v>
      </c>
    </row>
    <row r="9640" spans="1:10" x14ac:dyDescent="0.3">
      <c r="A9640" s="3">
        <v>176</v>
      </c>
      <c r="B9640" s="3">
        <v>6038163268</v>
      </c>
      <c r="C9640" s="2" t="s">
        <v>628</v>
      </c>
      <c r="D9640" s="2" t="s">
        <v>1</v>
      </c>
      <c r="E9640" s="3" t="s">
        <v>2</v>
      </c>
      <c r="F9640" s="3">
        <v>26440</v>
      </c>
      <c r="G9640" s="3" t="str">
        <f t="shared" si="150"/>
        <v>부산광</v>
      </c>
      <c r="H9640" s="2" t="s">
        <v>630</v>
      </c>
      <c r="I9640" s="2" t="s">
        <v>631</v>
      </c>
      <c r="J9640" s="2" t="s">
        <v>629</v>
      </c>
    </row>
    <row r="9641" spans="1:10" x14ac:dyDescent="0.3">
      <c r="A9641" s="3">
        <v>266</v>
      </c>
      <c r="B9641" s="3">
        <v>6038149460</v>
      </c>
      <c r="C9641" s="2" t="s">
        <v>916</v>
      </c>
      <c r="D9641" s="2" t="s">
        <v>1</v>
      </c>
      <c r="E9641" s="3" t="s">
        <v>2</v>
      </c>
      <c r="F9641" s="3">
        <v>26380</v>
      </c>
      <c r="G9641" s="3" t="str">
        <f t="shared" si="150"/>
        <v>부산광</v>
      </c>
      <c r="H9641" s="2" t="s">
        <v>918</v>
      </c>
      <c r="I9641" s="2" t="s">
        <v>919</v>
      </c>
      <c r="J9641" s="2" t="s">
        <v>917</v>
      </c>
    </row>
    <row r="9642" spans="1:10" x14ac:dyDescent="0.3">
      <c r="A9642" s="3">
        <v>438</v>
      </c>
      <c r="B9642" s="3">
        <v>5038171546</v>
      </c>
      <c r="C9642" s="2" t="s">
        <v>1467</v>
      </c>
      <c r="D9642" s="2" t="s">
        <v>1</v>
      </c>
      <c r="E9642" s="3" t="s">
        <v>2</v>
      </c>
      <c r="F9642" s="3">
        <v>26260</v>
      </c>
      <c r="G9642" s="3" t="str">
        <f t="shared" si="150"/>
        <v>부산광</v>
      </c>
      <c r="H9642" s="2" t="s">
        <v>1469</v>
      </c>
      <c r="I9642" s="2" t="s">
        <v>1470</v>
      </c>
      <c r="J9642" s="2" t="s">
        <v>1468</v>
      </c>
    </row>
    <row r="9643" spans="1:10" x14ac:dyDescent="0.3">
      <c r="A9643" s="3">
        <v>528</v>
      </c>
      <c r="B9643" s="3">
        <v>6058167028</v>
      </c>
      <c r="C9643" s="2" t="s">
        <v>1749</v>
      </c>
      <c r="D9643" s="2" t="s">
        <v>1</v>
      </c>
      <c r="E9643" s="3" t="s">
        <v>2</v>
      </c>
      <c r="F9643" s="3">
        <v>26530</v>
      </c>
      <c r="G9643" s="3" t="str">
        <f t="shared" si="150"/>
        <v>부산광</v>
      </c>
      <c r="H9643" s="2" t="s">
        <v>1751</v>
      </c>
      <c r="I9643" s="2" t="s">
        <v>986</v>
      </c>
      <c r="J9643" s="2" t="s">
        <v>1750</v>
      </c>
    </row>
    <row r="9644" spans="1:10" x14ac:dyDescent="0.3">
      <c r="A9644" s="3">
        <v>529</v>
      </c>
      <c r="B9644" s="3">
        <v>6058185370</v>
      </c>
      <c r="C9644" s="2" t="s">
        <v>1752</v>
      </c>
      <c r="D9644" s="2" t="s">
        <v>1</v>
      </c>
      <c r="E9644" s="3" t="s">
        <v>2</v>
      </c>
      <c r="F9644" s="3">
        <v>26350</v>
      </c>
      <c r="G9644" s="3" t="str">
        <f t="shared" si="150"/>
        <v>부산광</v>
      </c>
      <c r="H9644" s="2" t="s">
        <v>1754</v>
      </c>
      <c r="I9644" s="2" t="s">
        <v>1755</v>
      </c>
      <c r="J9644" s="2" t="s">
        <v>1753</v>
      </c>
    </row>
    <row r="9645" spans="1:10" x14ac:dyDescent="0.3">
      <c r="A9645" s="3">
        <v>600</v>
      </c>
      <c r="B9645" s="3">
        <v>6028119250</v>
      </c>
      <c r="C9645" s="2" t="s">
        <v>1972</v>
      </c>
      <c r="D9645" s="2" t="s">
        <v>1</v>
      </c>
      <c r="E9645" s="3" t="s">
        <v>2</v>
      </c>
      <c r="F9645" s="3">
        <v>26290</v>
      </c>
      <c r="G9645" s="3" t="str">
        <f t="shared" si="150"/>
        <v>부산광</v>
      </c>
      <c r="H9645" s="2" t="s">
        <v>1974</v>
      </c>
      <c r="I9645" s="2" t="s">
        <v>1079</v>
      </c>
      <c r="J9645" s="2" t="s">
        <v>1973</v>
      </c>
    </row>
    <row r="9646" spans="1:10" x14ac:dyDescent="0.3">
      <c r="A9646" s="3">
        <v>640</v>
      </c>
      <c r="B9646" s="3">
        <v>6068604415</v>
      </c>
      <c r="C9646" s="2" t="s">
        <v>2090</v>
      </c>
      <c r="D9646" s="2" t="s">
        <v>1</v>
      </c>
      <c r="E9646" s="3" t="s">
        <v>2</v>
      </c>
      <c r="F9646" s="3">
        <v>26440</v>
      </c>
      <c r="G9646" s="3" t="str">
        <f t="shared" si="150"/>
        <v>부산광</v>
      </c>
      <c r="H9646" s="2" t="s">
        <v>2092</v>
      </c>
      <c r="I9646" s="2" t="s">
        <v>440</v>
      </c>
      <c r="J9646" s="2" t="s">
        <v>2091</v>
      </c>
    </row>
    <row r="9647" spans="1:10" x14ac:dyDescent="0.3">
      <c r="A9647" s="3">
        <v>699</v>
      </c>
      <c r="B9647" s="3">
        <v>6028150533</v>
      </c>
      <c r="C9647" s="2" t="s">
        <v>2271</v>
      </c>
      <c r="D9647" s="2" t="s">
        <v>1</v>
      </c>
      <c r="E9647" s="3" t="s">
        <v>2</v>
      </c>
      <c r="F9647" s="3">
        <v>26530</v>
      </c>
      <c r="G9647" s="3" t="str">
        <f t="shared" si="150"/>
        <v>부산광</v>
      </c>
      <c r="H9647" s="2" t="s">
        <v>2273</v>
      </c>
      <c r="I9647" s="2" t="s">
        <v>348</v>
      </c>
      <c r="J9647" s="2" t="s">
        <v>2272</v>
      </c>
    </row>
    <row r="9648" spans="1:10" x14ac:dyDescent="0.3">
      <c r="A9648" s="3">
        <v>742</v>
      </c>
      <c r="B9648" s="3">
        <v>6068173993</v>
      </c>
      <c r="C9648" s="2" t="s">
        <v>2403</v>
      </c>
      <c r="D9648" s="2" t="s">
        <v>1</v>
      </c>
      <c r="E9648" s="3" t="s">
        <v>2</v>
      </c>
      <c r="F9648" s="3">
        <v>26470</v>
      </c>
      <c r="G9648" s="3" t="str">
        <f t="shared" si="150"/>
        <v>부산광</v>
      </c>
      <c r="H9648" s="2" t="s">
        <v>2405</v>
      </c>
      <c r="I9648" s="2" t="s">
        <v>13</v>
      </c>
      <c r="J9648" s="2" t="s">
        <v>2404</v>
      </c>
    </row>
    <row r="9649" spans="1:10" x14ac:dyDescent="0.3">
      <c r="A9649" s="3">
        <v>917</v>
      </c>
      <c r="B9649" s="3">
        <v>6068178964</v>
      </c>
      <c r="C9649" s="2" t="s">
        <v>2927</v>
      </c>
      <c r="D9649" s="2" t="s">
        <v>132</v>
      </c>
      <c r="E9649" s="3" t="s">
        <v>133</v>
      </c>
      <c r="F9649" s="3">
        <v>26440</v>
      </c>
      <c r="G9649" s="3" t="str">
        <f t="shared" si="150"/>
        <v>부산광</v>
      </c>
      <c r="H9649" s="2" t="s">
        <v>2929</v>
      </c>
      <c r="I9649" s="2" t="s">
        <v>1310</v>
      </c>
      <c r="J9649" s="2" t="s">
        <v>2928</v>
      </c>
    </row>
    <row r="9650" spans="1:10" x14ac:dyDescent="0.3">
      <c r="A9650" s="3">
        <v>952</v>
      </c>
      <c r="B9650" s="3">
        <v>5058133233</v>
      </c>
      <c r="C9650" s="2" t="s">
        <v>3031</v>
      </c>
      <c r="D9650" s="2" t="s">
        <v>1</v>
      </c>
      <c r="E9650" s="3" t="s">
        <v>2</v>
      </c>
      <c r="F9650" s="3">
        <v>26380</v>
      </c>
      <c r="G9650" s="3" t="str">
        <f t="shared" si="150"/>
        <v>부산광</v>
      </c>
      <c r="H9650" s="2" t="s">
        <v>3033</v>
      </c>
      <c r="I9650" s="2" t="s">
        <v>875</v>
      </c>
      <c r="J9650" s="2" t="s">
        <v>3032</v>
      </c>
    </row>
    <row r="9651" spans="1:10" x14ac:dyDescent="0.3">
      <c r="A9651" s="3">
        <v>982</v>
      </c>
      <c r="B9651" s="3">
        <v>5048169500</v>
      </c>
      <c r="C9651" s="2" t="s">
        <v>3116</v>
      </c>
      <c r="D9651" s="2" t="s">
        <v>1</v>
      </c>
      <c r="E9651" s="3" t="s">
        <v>2</v>
      </c>
      <c r="F9651" s="3">
        <v>26350</v>
      </c>
      <c r="G9651" s="3" t="str">
        <f t="shared" si="150"/>
        <v>부산광</v>
      </c>
      <c r="H9651" s="2" t="s">
        <v>3118</v>
      </c>
      <c r="I9651" s="2" t="s">
        <v>5</v>
      </c>
      <c r="J9651" s="2" t="s">
        <v>3117</v>
      </c>
    </row>
    <row r="9652" spans="1:10" x14ac:dyDescent="0.3">
      <c r="A9652" s="3">
        <v>1321</v>
      </c>
      <c r="B9652" s="3">
        <v>6060170922</v>
      </c>
      <c r="C9652" s="2" t="s">
        <v>4120</v>
      </c>
      <c r="D9652" s="2" t="s">
        <v>895</v>
      </c>
      <c r="E9652" s="3" t="s">
        <v>896</v>
      </c>
      <c r="F9652" s="3">
        <v>26440</v>
      </c>
      <c r="G9652" s="3" t="str">
        <f t="shared" si="150"/>
        <v>부산광</v>
      </c>
      <c r="H9652" s="2" t="s">
        <v>4122</v>
      </c>
      <c r="I9652" s="2" t="s">
        <v>526</v>
      </c>
      <c r="J9652" s="2" t="s">
        <v>4121</v>
      </c>
    </row>
    <row r="9653" spans="1:10" x14ac:dyDescent="0.3">
      <c r="A9653" s="3">
        <v>1534</v>
      </c>
      <c r="B9653" s="3">
        <v>6170977988</v>
      </c>
      <c r="C9653" s="2" t="s">
        <v>4738</v>
      </c>
      <c r="D9653" s="2" t="s">
        <v>1</v>
      </c>
      <c r="E9653" s="3" t="s">
        <v>2</v>
      </c>
      <c r="F9653" s="3">
        <v>26440</v>
      </c>
      <c r="G9653" s="3" t="str">
        <f t="shared" si="150"/>
        <v>부산광</v>
      </c>
      <c r="H9653" s="2" t="s">
        <v>4740</v>
      </c>
      <c r="I9653" s="2" t="s">
        <v>526</v>
      </c>
      <c r="J9653" s="2" t="s">
        <v>4739</v>
      </c>
    </row>
    <row r="9654" spans="1:10" x14ac:dyDescent="0.3">
      <c r="A9654" s="3">
        <v>1635</v>
      </c>
      <c r="B9654" s="3">
        <v>6038125551</v>
      </c>
      <c r="C9654" s="2" t="s">
        <v>5044</v>
      </c>
      <c r="D9654" s="2" t="s">
        <v>1</v>
      </c>
      <c r="E9654" s="3" t="s">
        <v>2</v>
      </c>
      <c r="F9654" s="3">
        <v>26440</v>
      </c>
      <c r="G9654" s="3" t="str">
        <f t="shared" si="150"/>
        <v>부산광</v>
      </c>
      <c r="H9654" s="2" t="s">
        <v>5046</v>
      </c>
      <c r="I9654" s="2" t="s">
        <v>1194</v>
      </c>
      <c r="J9654" s="2" t="s">
        <v>5045</v>
      </c>
    </row>
    <row r="9655" spans="1:10" x14ac:dyDescent="0.3">
      <c r="A9655" s="3">
        <v>1675</v>
      </c>
      <c r="B9655" s="3">
        <v>6178151266</v>
      </c>
      <c r="C9655" s="2" t="s">
        <v>5162</v>
      </c>
      <c r="D9655" s="2" t="s">
        <v>895</v>
      </c>
      <c r="E9655" s="3" t="s">
        <v>896</v>
      </c>
      <c r="F9655" s="3">
        <v>26290</v>
      </c>
      <c r="G9655" s="3" t="str">
        <f t="shared" si="150"/>
        <v>부산광</v>
      </c>
      <c r="H9655" s="2" t="s">
        <v>5164</v>
      </c>
      <c r="I9655" s="2" t="s">
        <v>912</v>
      </c>
      <c r="J9655" s="2" t="s">
        <v>5163</v>
      </c>
    </row>
    <row r="9656" spans="1:10" x14ac:dyDescent="0.3">
      <c r="A9656" s="3">
        <v>1708</v>
      </c>
      <c r="B9656" s="3">
        <v>6038151724</v>
      </c>
      <c r="C9656" s="2" t="s">
        <v>5251</v>
      </c>
      <c r="D9656" s="2" t="s">
        <v>1</v>
      </c>
      <c r="E9656" s="3" t="s">
        <v>2</v>
      </c>
      <c r="F9656" s="3">
        <v>26290</v>
      </c>
      <c r="G9656" s="3" t="str">
        <f t="shared" si="150"/>
        <v>부산광</v>
      </c>
      <c r="H9656" s="2" t="s">
        <v>5253</v>
      </c>
      <c r="I9656" s="2" t="s">
        <v>440</v>
      </c>
      <c r="J9656" s="2" t="s">
        <v>5252</v>
      </c>
    </row>
    <row r="9657" spans="1:10" x14ac:dyDescent="0.3">
      <c r="A9657" s="3">
        <v>2226</v>
      </c>
      <c r="B9657" s="3">
        <v>6038132595</v>
      </c>
      <c r="C9657" s="2" t="s">
        <v>6746</v>
      </c>
      <c r="D9657" s="2" t="s">
        <v>1</v>
      </c>
      <c r="E9657" s="3" t="s">
        <v>2</v>
      </c>
      <c r="F9657" s="3">
        <v>26380</v>
      </c>
      <c r="G9657" s="3" t="str">
        <f t="shared" si="150"/>
        <v>부산광</v>
      </c>
      <c r="H9657" s="2" t="s">
        <v>6748</v>
      </c>
      <c r="I9657" s="2" t="s">
        <v>154</v>
      </c>
      <c r="J9657" s="2" t="s">
        <v>6747</v>
      </c>
    </row>
    <row r="9658" spans="1:10" x14ac:dyDescent="0.3">
      <c r="A9658" s="3">
        <v>2368</v>
      </c>
      <c r="B9658" s="3">
        <v>6058142430</v>
      </c>
      <c r="C9658" s="2" t="s">
        <v>7139</v>
      </c>
      <c r="D9658" s="2" t="s">
        <v>1</v>
      </c>
      <c r="E9658" s="3" t="s">
        <v>2</v>
      </c>
      <c r="F9658" s="3">
        <v>26530</v>
      </c>
      <c r="G9658" s="3" t="str">
        <f t="shared" si="150"/>
        <v>부산광</v>
      </c>
      <c r="H9658" s="2" t="s">
        <v>7141</v>
      </c>
      <c r="I9658" s="2" t="s">
        <v>206</v>
      </c>
      <c r="J9658" s="2" t="s">
        <v>7140</v>
      </c>
    </row>
    <row r="9659" spans="1:10" x14ac:dyDescent="0.3">
      <c r="A9659" s="3">
        <v>2535</v>
      </c>
      <c r="B9659" s="3">
        <v>6068161634</v>
      </c>
      <c r="C9659" s="2" t="s">
        <v>7620</v>
      </c>
      <c r="D9659" s="2" t="s">
        <v>239</v>
      </c>
      <c r="E9659" s="3" t="s">
        <v>240</v>
      </c>
      <c r="F9659" s="3">
        <v>26440</v>
      </c>
      <c r="G9659" s="3" t="str">
        <f t="shared" si="150"/>
        <v>부산광</v>
      </c>
      <c r="H9659" s="2" t="s">
        <v>7622</v>
      </c>
      <c r="I9659" s="2" t="s">
        <v>63</v>
      </c>
      <c r="J9659" s="2" t="s">
        <v>7621</v>
      </c>
    </row>
    <row r="9660" spans="1:10" x14ac:dyDescent="0.3">
      <c r="A9660" s="3">
        <v>2536</v>
      </c>
      <c r="B9660" s="3">
        <v>6078157400</v>
      </c>
      <c r="C9660" s="2" t="s">
        <v>7623</v>
      </c>
      <c r="D9660" s="2" t="s">
        <v>1</v>
      </c>
      <c r="E9660" s="3" t="s">
        <v>2</v>
      </c>
      <c r="F9660" s="3">
        <v>26710</v>
      </c>
      <c r="G9660" s="3" t="str">
        <f t="shared" si="150"/>
        <v>부산광</v>
      </c>
      <c r="H9660" s="2" t="s">
        <v>7625</v>
      </c>
      <c r="I9660" s="2" t="s">
        <v>393</v>
      </c>
      <c r="J9660" s="2" t="s">
        <v>7624</v>
      </c>
    </row>
    <row r="9661" spans="1:10" x14ac:dyDescent="0.3">
      <c r="A9661" s="3">
        <v>3102</v>
      </c>
      <c r="B9661" s="3">
        <v>6028122395</v>
      </c>
      <c r="C9661" s="2" t="s">
        <v>9253</v>
      </c>
      <c r="D9661" s="2" t="s">
        <v>1</v>
      </c>
      <c r="E9661" s="3" t="s">
        <v>2</v>
      </c>
      <c r="F9661" s="3">
        <v>26440</v>
      </c>
      <c r="G9661" s="3" t="str">
        <f t="shared" si="150"/>
        <v>부산광</v>
      </c>
      <c r="H9661" s="2" t="s">
        <v>9255</v>
      </c>
      <c r="I9661" s="2" t="s">
        <v>136</v>
      </c>
      <c r="J9661" s="2" t="s">
        <v>9254</v>
      </c>
    </row>
    <row r="9662" spans="1:10" x14ac:dyDescent="0.3">
      <c r="A9662" s="3">
        <v>3103</v>
      </c>
      <c r="B9662" s="3">
        <v>6068122363</v>
      </c>
      <c r="C9662" s="2" t="s">
        <v>9256</v>
      </c>
      <c r="D9662" s="2" t="s">
        <v>1</v>
      </c>
      <c r="E9662" s="3" t="s">
        <v>2</v>
      </c>
      <c r="F9662" s="3">
        <v>26530</v>
      </c>
      <c r="G9662" s="3" t="str">
        <f t="shared" si="150"/>
        <v>부산광</v>
      </c>
      <c r="H9662" s="2" t="s">
        <v>9258</v>
      </c>
      <c r="I9662" s="2" t="s">
        <v>763</v>
      </c>
      <c r="J9662" s="2" t="s">
        <v>9257</v>
      </c>
    </row>
    <row r="9663" spans="1:10" x14ac:dyDescent="0.3">
      <c r="A9663" s="3">
        <v>3316</v>
      </c>
      <c r="B9663" s="3">
        <v>6218135625</v>
      </c>
      <c r="C9663" s="2" t="s">
        <v>9852</v>
      </c>
      <c r="D9663" s="2" t="s">
        <v>1</v>
      </c>
      <c r="E9663" s="3" t="s">
        <v>2</v>
      </c>
      <c r="F9663" s="3">
        <v>26710</v>
      </c>
      <c r="G9663" s="3" t="str">
        <f t="shared" si="150"/>
        <v>부산광</v>
      </c>
      <c r="H9663" s="2" t="s">
        <v>9854</v>
      </c>
      <c r="I9663" s="2" t="s">
        <v>63</v>
      </c>
      <c r="J9663" s="2" t="s">
        <v>9853</v>
      </c>
    </row>
    <row r="9664" spans="1:10" x14ac:dyDescent="0.3">
      <c r="A9664" s="3">
        <v>3431</v>
      </c>
      <c r="B9664" s="3">
        <v>6068126622</v>
      </c>
      <c r="C9664" s="2" t="s">
        <v>10180</v>
      </c>
      <c r="D9664" s="2" t="s">
        <v>1</v>
      </c>
      <c r="E9664" s="3" t="s">
        <v>2</v>
      </c>
      <c r="F9664" s="3">
        <v>26530</v>
      </c>
      <c r="G9664" s="3" t="str">
        <f t="shared" si="150"/>
        <v>부산광</v>
      </c>
      <c r="H9664" s="2" t="s">
        <v>10182</v>
      </c>
      <c r="I9664" s="2" t="s">
        <v>162</v>
      </c>
      <c r="J9664" s="2" t="s">
        <v>10181</v>
      </c>
    </row>
    <row r="9665" spans="1:10" x14ac:dyDescent="0.3">
      <c r="A9665" s="3">
        <v>3460</v>
      </c>
      <c r="B9665" s="3">
        <v>6058136001</v>
      </c>
      <c r="C9665" s="2" t="s">
        <v>10263</v>
      </c>
      <c r="D9665" s="2" t="s">
        <v>1</v>
      </c>
      <c r="E9665" s="3" t="s">
        <v>2</v>
      </c>
      <c r="F9665" s="3">
        <v>26440</v>
      </c>
      <c r="G9665" s="3" t="str">
        <f t="shared" si="150"/>
        <v>부산광</v>
      </c>
      <c r="H9665" s="2" t="s">
        <v>10265</v>
      </c>
      <c r="I9665" s="2" t="s">
        <v>117</v>
      </c>
      <c r="J9665" s="2" t="s">
        <v>10264</v>
      </c>
    </row>
    <row r="9666" spans="1:10" x14ac:dyDescent="0.3">
      <c r="A9666" s="3">
        <v>3501</v>
      </c>
      <c r="B9666" s="3">
        <v>6068621729</v>
      </c>
      <c r="C9666" s="2" t="s">
        <v>10376</v>
      </c>
      <c r="D9666" s="2" t="s">
        <v>1</v>
      </c>
      <c r="E9666" s="3" t="s">
        <v>2</v>
      </c>
      <c r="F9666" s="3">
        <v>26440</v>
      </c>
      <c r="G9666" s="3" t="str">
        <f t="shared" si="150"/>
        <v>부산광</v>
      </c>
      <c r="H9666" s="2" t="s">
        <v>10378</v>
      </c>
      <c r="I9666" s="2" t="s">
        <v>883</v>
      </c>
      <c r="J9666" s="2" t="s">
        <v>10377</v>
      </c>
    </row>
    <row r="9667" spans="1:10" x14ac:dyDescent="0.3">
      <c r="A9667" s="3">
        <v>3561</v>
      </c>
      <c r="B9667" s="3">
        <v>6058137086</v>
      </c>
      <c r="C9667" s="2" t="s">
        <v>10545</v>
      </c>
      <c r="D9667" s="2" t="s">
        <v>1</v>
      </c>
      <c r="E9667" s="3" t="s">
        <v>2</v>
      </c>
      <c r="F9667" s="3">
        <v>26530</v>
      </c>
      <c r="G9667" s="3" t="str">
        <f t="shared" ref="G9667:G9730" si="151">LEFT(H9667,3)</f>
        <v>부산광</v>
      </c>
      <c r="H9667" s="2" t="s">
        <v>10547</v>
      </c>
      <c r="I9667" s="2" t="s">
        <v>51</v>
      </c>
      <c r="J9667" s="2" t="s">
        <v>10546</v>
      </c>
    </row>
    <row r="9668" spans="1:10" x14ac:dyDescent="0.3">
      <c r="A9668" s="3">
        <v>3668</v>
      </c>
      <c r="B9668" s="3">
        <v>6058149165</v>
      </c>
      <c r="C9668" s="2" t="s">
        <v>10846</v>
      </c>
      <c r="D9668" s="2" t="s">
        <v>1</v>
      </c>
      <c r="E9668" s="3" t="s">
        <v>2</v>
      </c>
      <c r="F9668" s="3">
        <v>26530</v>
      </c>
      <c r="G9668" s="3" t="str">
        <f t="shared" si="151"/>
        <v>부산광</v>
      </c>
      <c r="H9668" s="2" t="s">
        <v>10848</v>
      </c>
      <c r="I9668" s="2" t="s">
        <v>1493</v>
      </c>
      <c r="J9668" s="2" t="s">
        <v>10847</v>
      </c>
    </row>
    <row r="9669" spans="1:10" x14ac:dyDescent="0.3">
      <c r="A9669" s="3">
        <v>3745</v>
      </c>
      <c r="B9669" s="3">
        <v>6068123488</v>
      </c>
      <c r="C9669" s="2" t="s">
        <v>11052</v>
      </c>
      <c r="D9669" s="2" t="s">
        <v>1</v>
      </c>
      <c r="E9669" s="3" t="s">
        <v>2</v>
      </c>
      <c r="F9669" s="3">
        <v>26440</v>
      </c>
      <c r="G9669" s="3" t="str">
        <f t="shared" si="151"/>
        <v>부산광</v>
      </c>
      <c r="H9669" s="2" t="s">
        <v>11054</v>
      </c>
      <c r="I9669" s="2" t="s">
        <v>260</v>
      </c>
      <c r="J9669" s="2" t="s">
        <v>11053</v>
      </c>
    </row>
    <row r="9670" spans="1:10" x14ac:dyDescent="0.3">
      <c r="A9670" s="3">
        <v>3746</v>
      </c>
      <c r="B9670" s="3">
        <v>6068613194</v>
      </c>
      <c r="C9670" s="2" t="s">
        <v>11055</v>
      </c>
      <c r="D9670" s="2" t="s">
        <v>1</v>
      </c>
      <c r="E9670" s="3" t="s">
        <v>2</v>
      </c>
      <c r="F9670" s="3">
        <v>26380</v>
      </c>
      <c r="G9670" s="3" t="str">
        <f t="shared" si="151"/>
        <v>부산광</v>
      </c>
      <c r="H9670" s="2" t="s">
        <v>11057</v>
      </c>
      <c r="I9670" s="2" t="s">
        <v>229</v>
      </c>
      <c r="J9670" s="2" t="s">
        <v>11056</v>
      </c>
    </row>
    <row r="9671" spans="1:10" x14ac:dyDescent="0.3">
      <c r="A9671" s="3">
        <v>3833</v>
      </c>
      <c r="B9671" s="3">
        <v>6068193024</v>
      </c>
      <c r="C9671" s="2" t="s">
        <v>11301</v>
      </c>
      <c r="D9671" s="2" t="s">
        <v>1</v>
      </c>
      <c r="E9671" s="3" t="s">
        <v>2</v>
      </c>
      <c r="F9671" s="3">
        <v>26440</v>
      </c>
      <c r="G9671" s="3" t="str">
        <f t="shared" si="151"/>
        <v>부산광</v>
      </c>
      <c r="H9671" s="2" t="s">
        <v>11303</v>
      </c>
      <c r="I9671" s="2" t="s">
        <v>260</v>
      </c>
      <c r="J9671" s="2" t="s">
        <v>11302</v>
      </c>
    </row>
    <row r="9672" spans="1:10" x14ac:dyDescent="0.3">
      <c r="A9672" s="3">
        <v>4061</v>
      </c>
      <c r="B9672" s="3">
        <v>6068630271</v>
      </c>
      <c r="C9672" s="2" t="s">
        <v>11965</v>
      </c>
      <c r="D9672" s="2" t="s">
        <v>1</v>
      </c>
      <c r="E9672" s="3" t="s">
        <v>2</v>
      </c>
      <c r="F9672" s="3">
        <v>26440</v>
      </c>
      <c r="G9672" s="3" t="str">
        <f t="shared" si="151"/>
        <v>부산광</v>
      </c>
      <c r="H9672" s="2" t="s">
        <v>11967</v>
      </c>
      <c r="I9672" s="2" t="s">
        <v>469</v>
      </c>
      <c r="J9672" s="2" t="s">
        <v>11966</v>
      </c>
    </row>
    <row r="9673" spans="1:10" x14ac:dyDescent="0.3">
      <c r="A9673" s="3">
        <v>4191</v>
      </c>
      <c r="B9673" s="3">
        <v>6228121920</v>
      </c>
      <c r="C9673" s="2" t="s">
        <v>12313</v>
      </c>
      <c r="D9673" s="2" t="s">
        <v>1</v>
      </c>
      <c r="E9673" s="3" t="s">
        <v>2</v>
      </c>
      <c r="F9673" s="3">
        <v>26440</v>
      </c>
      <c r="G9673" s="3" t="str">
        <f t="shared" si="151"/>
        <v>부산광</v>
      </c>
      <c r="H9673" s="2" t="s">
        <v>12315</v>
      </c>
      <c r="I9673" s="2" t="s">
        <v>763</v>
      </c>
      <c r="J9673" s="2" t="s">
        <v>12314</v>
      </c>
    </row>
    <row r="9674" spans="1:10" x14ac:dyDescent="0.3">
      <c r="A9674" s="3">
        <v>4697</v>
      </c>
      <c r="B9674" s="3">
        <v>6018116885</v>
      </c>
      <c r="C9674" s="2" t="s">
        <v>13738</v>
      </c>
      <c r="D9674" s="2" t="s">
        <v>1</v>
      </c>
      <c r="E9674" s="3" t="s">
        <v>2</v>
      </c>
      <c r="F9674" s="3">
        <v>26440</v>
      </c>
      <c r="G9674" s="3" t="str">
        <f t="shared" si="151"/>
        <v>부산광</v>
      </c>
      <c r="H9674" s="2" t="s">
        <v>13740</v>
      </c>
      <c r="I9674" s="2" t="s">
        <v>158</v>
      </c>
      <c r="J9674" s="2" t="s">
        <v>13739</v>
      </c>
    </row>
    <row r="9675" spans="1:10" x14ac:dyDescent="0.3">
      <c r="A9675" s="3">
        <v>4705</v>
      </c>
      <c r="B9675" s="3">
        <v>6208110989</v>
      </c>
      <c r="C9675" s="2" t="s">
        <v>13761</v>
      </c>
      <c r="D9675" s="2" t="s">
        <v>1</v>
      </c>
      <c r="E9675" s="3" t="s">
        <v>2</v>
      </c>
      <c r="F9675" s="3">
        <v>26350</v>
      </c>
      <c r="G9675" s="3" t="str">
        <f t="shared" si="151"/>
        <v>부산광</v>
      </c>
      <c r="H9675" s="2" t="s">
        <v>13763</v>
      </c>
      <c r="I9675" s="2" t="s">
        <v>616</v>
      </c>
      <c r="J9675" s="2" t="s">
        <v>13762</v>
      </c>
    </row>
    <row r="9676" spans="1:10" x14ac:dyDescent="0.3">
      <c r="A9676" s="3">
        <v>4707</v>
      </c>
      <c r="B9676" s="3">
        <v>6218193187</v>
      </c>
      <c r="C9676" s="2" t="s">
        <v>13767</v>
      </c>
      <c r="D9676" s="2" t="s">
        <v>1</v>
      </c>
      <c r="E9676" s="3" t="s">
        <v>2</v>
      </c>
      <c r="F9676" s="3">
        <v>26710</v>
      </c>
      <c r="G9676" s="3" t="str">
        <f t="shared" si="151"/>
        <v>부산광</v>
      </c>
      <c r="H9676" s="2" t="s">
        <v>13769</v>
      </c>
      <c r="I9676" s="2" t="s">
        <v>260</v>
      </c>
      <c r="J9676" s="2" t="s">
        <v>13768</v>
      </c>
    </row>
    <row r="9677" spans="1:10" x14ac:dyDescent="0.3">
      <c r="A9677" s="3">
        <v>4849</v>
      </c>
      <c r="B9677" s="3">
        <v>6170860442</v>
      </c>
      <c r="C9677" s="2" t="s">
        <v>14179</v>
      </c>
      <c r="D9677" s="2" t="s">
        <v>1</v>
      </c>
      <c r="E9677" s="3" t="s">
        <v>2</v>
      </c>
      <c r="F9677" s="3">
        <v>26290</v>
      </c>
      <c r="G9677" s="3" t="str">
        <f t="shared" si="151"/>
        <v>부산광</v>
      </c>
      <c r="H9677" s="2" t="s">
        <v>14181</v>
      </c>
      <c r="I9677" s="2" t="s">
        <v>4533</v>
      </c>
      <c r="J9677" s="2" t="s">
        <v>14180</v>
      </c>
    </row>
    <row r="9678" spans="1:10" x14ac:dyDescent="0.3">
      <c r="A9678" s="3">
        <v>4929</v>
      </c>
      <c r="B9678" s="3">
        <v>6068156413</v>
      </c>
      <c r="C9678" s="2" t="s">
        <v>14397</v>
      </c>
      <c r="D9678" s="2" t="s">
        <v>1</v>
      </c>
      <c r="E9678" s="3" t="s">
        <v>2</v>
      </c>
      <c r="F9678" s="3">
        <v>26440</v>
      </c>
      <c r="G9678" s="3" t="str">
        <f t="shared" si="151"/>
        <v>부산광</v>
      </c>
      <c r="H9678" s="2" t="s">
        <v>14399</v>
      </c>
      <c r="I9678" s="2" t="s">
        <v>1552</v>
      </c>
      <c r="J9678" s="2" t="s">
        <v>14398</v>
      </c>
    </row>
    <row r="9679" spans="1:10" x14ac:dyDescent="0.3">
      <c r="A9679" s="3">
        <v>4965</v>
      </c>
      <c r="B9679" s="3">
        <v>6038141847</v>
      </c>
      <c r="C9679" s="2" t="s">
        <v>14494</v>
      </c>
      <c r="D9679" s="2" t="s">
        <v>1</v>
      </c>
      <c r="E9679" s="3" t="s">
        <v>2</v>
      </c>
      <c r="F9679" s="3">
        <v>26440</v>
      </c>
      <c r="G9679" s="3" t="str">
        <f t="shared" si="151"/>
        <v>부산광</v>
      </c>
      <c r="H9679" s="2" t="s">
        <v>14496</v>
      </c>
      <c r="I9679" s="2" t="s">
        <v>526</v>
      </c>
      <c r="J9679" s="2" t="s">
        <v>14495</v>
      </c>
    </row>
    <row r="9680" spans="1:10" x14ac:dyDescent="0.3">
      <c r="A9680" s="3">
        <v>5040</v>
      </c>
      <c r="B9680" s="3">
        <v>6068192461</v>
      </c>
      <c r="C9680" s="2" t="s">
        <v>14700</v>
      </c>
      <c r="D9680" s="2" t="s">
        <v>1</v>
      </c>
      <c r="E9680" s="3" t="s">
        <v>2</v>
      </c>
      <c r="F9680" s="3">
        <v>26440</v>
      </c>
      <c r="G9680" s="3" t="str">
        <f t="shared" si="151"/>
        <v>부산광</v>
      </c>
      <c r="H9680" s="2" t="s">
        <v>14702</v>
      </c>
      <c r="I9680" s="2" t="s">
        <v>10551</v>
      </c>
      <c r="J9680" s="2" t="s">
        <v>14701</v>
      </c>
    </row>
    <row r="9681" spans="1:10" x14ac:dyDescent="0.3">
      <c r="A9681" s="3">
        <v>5222</v>
      </c>
      <c r="B9681" s="3">
        <v>6218114256</v>
      </c>
      <c r="C9681" s="2" t="s">
        <v>15215</v>
      </c>
      <c r="D9681" s="2" t="s">
        <v>1</v>
      </c>
      <c r="E9681" s="3" t="s">
        <v>2</v>
      </c>
      <c r="F9681" s="3">
        <v>26710</v>
      </c>
      <c r="G9681" s="3" t="str">
        <f t="shared" si="151"/>
        <v>부산광</v>
      </c>
      <c r="H9681" s="2" t="s">
        <v>15217</v>
      </c>
      <c r="I9681" s="2" t="s">
        <v>2020</v>
      </c>
      <c r="J9681" s="2" t="s">
        <v>15216</v>
      </c>
    </row>
    <row r="9682" spans="1:10" x14ac:dyDescent="0.3">
      <c r="A9682" s="3">
        <v>5455</v>
      </c>
      <c r="B9682" s="3">
        <v>6178146176</v>
      </c>
      <c r="C9682" s="2" t="s">
        <v>15851</v>
      </c>
      <c r="D9682" s="2" t="s">
        <v>1</v>
      </c>
      <c r="E9682" s="3" t="s">
        <v>2</v>
      </c>
      <c r="F9682" s="3">
        <v>26350</v>
      </c>
      <c r="G9682" s="3" t="str">
        <f t="shared" si="151"/>
        <v>부산광</v>
      </c>
      <c r="H9682" s="2" t="s">
        <v>15853</v>
      </c>
      <c r="I9682" s="2" t="s">
        <v>5</v>
      </c>
      <c r="J9682" s="2" t="s">
        <v>15852</v>
      </c>
    </row>
    <row r="9683" spans="1:10" x14ac:dyDescent="0.3">
      <c r="A9683" s="3">
        <v>5484</v>
      </c>
      <c r="B9683" s="3">
        <v>6068148927</v>
      </c>
      <c r="C9683" s="2" t="s">
        <v>15933</v>
      </c>
      <c r="D9683" s="2" t="s">
        <v>1</v>
      </c>
      <c r="E9683" s="3" t="s">
        <v>2</v>
      </c>
      <c r="F9683" s="3">
        <v>26530</v>
      </c>
      <c r="G9683" s="3" t="str">
        <f t="shared" si="151"/>
        <v>부산광</v>
      </c>
      <c r="H9683" s="2" t="s">
        <v>15935</v>
      </c>
      <c r="I9683" s="2" t="s">
        <v>63</v>
      </c>
      <c r="J9683" s="2" t="s">
        <v>15934</v>
      </c>
    </row>
    <row r="9684" spans="1:10" x14ac:dyDescent="0.3">
      <c r="A9684" s="3">
        <v>5700</v>
      </c>
      <c r="B9684" s="3">
        <v>6038140625</v>
      </c>
      <c r="C9684" s="2" t="s">
        <v>16528</v>
      </c>
      <c r="D9684" s="2" t="s">
        <v>1</v>
      </c>
      <c r="E9684" s="3" t="s">
        <v>2</v>
      </c>
      <c r="F9684" s="3">
        <v>26380</v>
      </c>
      <c r="G9684" s="3" t="str">
        <f t="shared" si="151"/>
        <v>부산광</v>
      </c>
      <c r="H9684" s="2" t="s">
        <v>16530</v>
      </c>
      <c r="I9684" s="2" t="s">
        <v>404</v>
      </c>
      <c r="J9684" s="2" t="s">
        <v>16529</v>
      </c>
    </row>
    <row r="9685" spans="1:10" x14ac:dyDescent="0.3">
      <c r="A9685" s="3">
        <v>5737</v>
      </c>
      <c r="B9685" s="3">
        <v>6068182060</v>
      </c>
      <c r="C9685" s="2" t="s">
        <v>16637</v>
      </c>
      <c r="D9685" s="2" t="s">
        <v>1</v>
      </c>
      <c r="E9685" s="3" t="s">
        <v>2</v>
      </c>
      <c r="F9685" s="3">
        <v>26440</v>
      </c>
      <c r="G9685" s="3" t="str">
        <f t="shared" si="151"/>
        <v>부산광</v>
      </c>
      <c r="H9685" s="2" t="s">
        <v>16639</v>
      </c>
      <c r="I9685" s="2" t="s">
        <v>667</v>
      </c>
      <c r="J9685" s="2" t="s">
        <v>16638</v>
      </c>
    </row>
    <row r="9686" spans="1:10" x14ac:dyDescent="0.3">
      <c r="A9686" s="3">
        <v>5778</v>
      </c>
      <c r="B9686" s="3">
        <v>6068184864</v>
      </c>
      <c r="C9686" s="2" t="s">
        <v>16749</v>
      </c>
      <c r="D9686" s="2" t="s">
        <v>1</v>
      </c>
      <c r="E9686" s="3" t="s">
        <v>2</v>
      </c>
      <c r="F9686" s="3">
        <v>26530</v>
      </c>
      <c r="G9686" s="3" t="str">
        <f t="shared" si="151"/>
        <v>부산광</v>
      </c>
      <c r="H9686" s="2" t="s">
        <v>16751</v>
      </c>
      <c r="I9686" s="2" t="s">
        <v>154</v>
      </c>
      <c r="J9686" s="2" t="s">
        <v>16750</v>
      </c>
    </row>
    <row r="9687" spans="1:10" x14ac:dyDescent="0.3">
      <c r="A9687" s="3">
        <v>5883</v>
      </c>
      <c r="B9687" s="3">
        <v>6028141470</v>
      </c>
      <c r="C9687" s="2" t="s">
        <v>17042</v>
      </c>
      <c r="D9687" s="2" t="s">
        <v>1</v>
      </c>
      <c r="E9687" s="3" t="s">
        <v>2</v>
      </c>
      <c r="F9687" s="3">
        <v>26290</v>
      </c>
      <c r="G9687" s="3" t="str">
        <f t="shared" si="151"/>
        <v>부산광</v>
      </c>
      <c r="H9687" s="2" t="s">
        <v>17044</v>
      </c>
      <c r="I9687" s="2" t="s">
        <v>2020</v>
      </c>
      <c r="J9687" s="2" t="s">
        <v>17043</v>
      </c>
    </row>
    <row r="9688" spans="1:10" x14ac:dyDescent="0.3">
      <c r="A9688" s="3">
        <v>5970</v>
      </c>
      <c r="B9688" s="3">
        <v>6068171321</v>
      </c>
      <c r="C9688" s="2" t="s">
        <v>17279</v>
      </c>
      <c r="D9688" s="2" t="s">
        <v>1</v>
      </c>
      <c r="E9688" s="3" t="s">
        <v>2</v>
      </c>
      <c r="F9688" s="3">
        <v>26440</v>
      </c>
      <c r="G9688" s="3" t="str">
        <f t="shared" si="151"/>
        <v>부산광</v>
      </c>
      <c r="H9688" s="2" t="s">
        <v>17281</v>
      </c>
      <c r="I9688" s="2" t="s">
        <v>2102</v>
      </c>
      <c r="J9688" s="2" t="s">
        <v>17280</v>
      </c>
    </row>
    <row r="9689" spans="1:10" x14ac:dyDescent="0.3">
      <c r="A9689" s="3">
        <v>6017</v>
      </c>
      <c r="B9689" s="3">
        <v>6218181148</v>
      </c>
      <c r="C9689" s="2" t="s">
        <v>17413</v>
      </c>
      <c r="D9689" s="2" t="s">
        <v>848</v>
      </c>
      <c r="E9689" s="3" t="s">
        <v>354</v>
      </c>
      <c r="F9689" s="3">
        <v>26410</v>
      </c>
      <c r="G9689" s="3" t="str">
        <f t="shared" si="151"/>
        <v>부산광</v>
      </c>
      <c r="H9689" s="2" t="s">
        <v>17415</v>
      </c>
      <c r="I9689" s="2" t="s">
        <v>1947</v>
      </c>
      <c r="J9689" s="2" t="s">
        <v>17414</v>
      </c>
    </row>
    <row r="9690" spans="1:10" x14ac:dyDescent="0.3">
      <c r="A9690" s="3">
        <v>6157</v>
      </c>
      <c r="B9690" s="3">
        <v>6218123532</v>
      </c>
      <c r="C9690" s="2" t="s">
        <v>7197</v>
      </c>
      <c r="D9690" s="2" t="s">
        <v>1</v>
      </c>
      <c r="E9690" s="3" t="s">
        <v>2</v>
      </c>
      <c r="F9690" s="3">
        <v>26350</v>
      </c>
      <c r="G9690" s="3" t="str">
        <f t="shared" si="151"/>
        <v>부산광</v>
      </c>
      <c r="H9690" s="2" t="s">
        <v>17801</v>
      </c>
      <c r="I9690" s="2" t="s">
        <v>348</v>
      </c>
      <c r="J9690" s="2" t="s">
        <v>17800</v>
      </c>
    </row>
    <row r="9691" spans="1:10" x14ac:dyDescent="0.3">
      <c r="A9691" s="3">
        <v>6229</v>
      </c>
      <c r="B9691" s="3">
        <v>6068124380</v>
      </c>
      <c r="C9691" s="2" t="s">
        <v>17981</v>
      </c>
      <c r="D9691" s="2" t="s">
        <v>1</v>
      </c>
      <c r="E9691" s="3" t="s">
        <v>2</v>
      </c>
      <c r="F9691" s="3">
        <v>26440</v>
      </c>
      <c r="G9691" s="3" t="str">
        <f t="shared" si="151"/>
        <v>부산광</v>
      </c>
      <c r="H9691" s="2" t="s">
        <v>17983</v>
      </c>
      <c r="I9691" s="2" t="s">
        <v>478</v>
      </c>
      <c r="J9691" s="2" t="s">
        <v>17982</v>
      </c>
    </row>
    <row r="9692" spans="1:10" x14ac:dyDescent="0.3">
      <c r="A9692" s="3">
        <v>6262</v>
      </c>
      <c r="B9692" s="3">
        <v>6060418795</v>
      </c>
      <c r="C9692" s="2" t="s">
        <v>18073</v>
      </c>
      <c r="D9692" s="2" t="s">
        <v>1</v>
      </c>
      <c r="E9692" s="3" t="s">
        <v>2</v>
      </c>
      <c r="F9692" s="3">
        <v>26530</v>
      </c>
      <c r="G9692" s="3" t="str">
        <f t="shared" si="151"/>
        <v>부산광</v>
      </c>
      <c r="H9692" s="2" t="s">
        <v>18075</v>
      </c>
      <c r="I9692" s="2" t="s">
        <v>2882</v>
      </c>
      <c r="J9692" s="2" t="s">
        <v>18074</v>
      </c>
    </row>
    <row r="9693" spans="1:10" x14ac:dyDescent="0.3">
      <c r="A9693" s="3">
        <v>6264</v>
      </c>
      <c r="B9693" s="3">
        <v>6068157071</v>
      </c>
      <c r="C9693" s="2" t="s">
        <v>18079</v>
      </c>
      <c r="D9693" s="2" t="s">
        <v>1</v>
      </c>
      <c r="E9693" s="3" t="s">
        <v>2</v>
      </c>
      <c r="F9693" s="3">
        <v>26440</v>
      </c>
      <c r="G9693" s="3" t="str">
        <f t="shared" si="151"/>
        <v>부산광</v>
      </c>
      <c r="H9693" s="2" t="s">
        <v>18081</v>
      </c>
      <c r="I9693" s="2" t="s">
        <v>1567</v>
      </c>
      <c r="J9693" s="2" t="s">
        <v>18080</v>
      </c>
    </row>
    <row r="9694" spans="1:10" x14ac:dyDescent="0.3">
      <c r="A9694" s="3">
        <v>6295</v>
      </c>
      <c r="B9694" s="3">
        <v>6048131226</v>
      </c>
      <c r="C9694" s="2" t="s">
        <v>18163</v>
      </c>
      <c r="D9694" s="2" t="s">
        <v>1</v>
      </c>
      <c r="E9694" s="3" t="s">
        <v>2</v>
      </c>
      <c r="F9694" s="3">
        <v>26170</v>
      </c>
      <c r="G9694" s="3" t="str">
        <f t="shared" si="151"/>
        <v>부산광</v>
      </c>
      <c r="H9694" s="2" t="s">
        <v>18165</v>
      </c>
      <c r="I9694" s="2" t="s">
        <v>5</v>
      </c>
      <c r="J9694" s="2" t="s">
        <v>18164</v>
      </c>
    </row>
    <row r="9695" spans="1:10" x14ac:dyDescent="0.3">
      <c r="A9695" s="3">
        <v>6892</v>
      </c>
      <c r="B9695" s="3">
        <v>6218113989</v>
      </c>
      <c r="C9695" s="2" t="s">
        <v>19815</v>
      </c>
      <c r="D9695" s="2" t="s">
        <v>353</v>
      </c>
      <c r="E9695" s="3" t="s">
        <v>354</v>
      </c>
      <c r="F9695" s="3">
        <v>26710</v>
      </c>
      <c r="G9695" s="3" t="str">
        <f t="shared" si="151"/>
        <v>부산광</v>
      </c>
      <c r="H9695" s="2" t="s">
        <v>19817</v>
      </c>
      <c r="I9695" s="2" t="s">
        <v>430</v>
      </c>
      <c r="J9695" s="2" t="s">
        <v>19816</v>
      </c>
    </row>
    <row r="9696" spans="1:10" x14ac:dyDescent="0.3">
      <c r="A9696" s="3">
        <v>7063</v>
      </c>
      <c r="B9696" s="3">
        <v>6218103405</v>
      </c>
      <c r="C9696" s="2" t="s">
        <v>20291</v>
      </c>
      <c r="D9696" s="2" t="s">
        <v>1</v>
      </c>
      <c r="E9696" s="3" t="s">
        <v>2</v>
      </c>
      <c r="F9696" s="3">
        <v>26410</v>
      </c>
      <c r="G9696" s="3" t="str">
        <f t="shared" si="151"/>
        <v>부산광</v>
      </c>
      <c r="H9696" s="2" t="s">
        <v>20293</v>
      </c>
      <c r="I9696" s="2" t="s">
        <v>323</v>
      </c>
      <c r="J9696" s="2" t="s">
        <v>20292</v>
      </c>
    </row>
    <row r="9697" spans="1:10" x14ac:dyDescent="0.3">
      <c r="A9697" s="3">
        <v>7120</v>
      </c>
      <c r="B9697" s="3">
        <v>6028118659</v>
      </c>
      <c r="C9697" s="2" t="s">
        <v>20453</v>
      </c>
      <c r="D9697" s="2" t="s">
        <v>848</v>
      </c>
      <c r="E9697" s="3" t="s">
        <v>354</v>
      </c>
      <c r="F9697" s="3">
        <v>26530</v>
      </c>
      <c r="G9697" s="3" t="str">
        <f t="shared" si="151"/>
        <v>부산광</v>
      </c>
      <c r="H9697" s="2" t="s">
        <v>20455</v>
      </c>
      <c r="I9697" s="2" t="s">
        <v>13</v>
      </c>
      <c r="J9697" s="2" t="s">
        <v>20454</v>
      </c>
    </row>
    <row r="9698" spans="1:10" x14ac:dyDescent="0.3">
      <c r="A9698" s="3">
        <v>7224</v>
      </c>
      <c r="B9698" s="3">
        <v>6068169733</v>
      </c>
      <c r="C9698" s="2" t="s">
        <v>20739</v>
      </c>
      <c r="D9698" s="2" t="s">
        <v>1</v>
      </c>
      <c r="E9698" s="3" t="s">
        <v>2</v>
      </c>
      <c r="F9698" s="3">
        <v>26530</v>
      </c>
      <c r="G9698" s="3" t="str">
        <f t="shared" si="151"/>
        <v>부산광</v>
      </c>
      <c r="H9698" s="2" t="s">
        <v>20741</v>
      </c>
      <c r="I9698" s="2" t="s">
        <v>631</v>
      </c>
      <c r="J9698" s="2" t="s">
        <v>20740</v>
      </c>
    </row>
    <row r="9699" spans="1:10" x14ac:dyDescent="0.3">
      <c r="A9699" s="3">
        <v>7225</v>
      </c>
      <c r="B9699" s="3">
        <v>6078189843</v>
      </c>
      <c r="C9699" s="2" t="s">
        <v>20742</v>
      </c>
      <c r="D9699" s="2" t="s">
        <v>1</v>
      </c>
      <c r="E9699" s="3" t="s">
        <v>2</v>
      </c>
      <c r="F9699" s="3">
        <v>26470</v>
      </c>
      <c r="G9699" s="3" t="str">
        <f t="shared" si="151"/>
        <v>부산광</v>
      </c>
      <c r="H9699" s="2" t="s">
        <v>20744</v>
      </c>
      <c r="I9699" s="2" t="s">
        <v>1328</v>
      </c>
      <c r="J9699" s="2" t="s">
        <v>20743</v>
      </c>
    </row>
    <row r="9700" spans="1:10" x14ac:dyDescent="0.3">
      <c r="A9700" s="3">
        <v>7265</v>
      </c>
      <c r="B9700" s="3">
        <v>6068185198</v>
      </c>
      <c r="C9700" s="2" t="s">
        <v>20853</v>
      </c>
      <c r="D9700" s="2" t="s">
        <v>1</v>
      </c>
      <c r="E9700" s="3" t="s">
        <v>2</v>
      </c>
      <c r="F9700" s="3">
        <v>26530</v>
      </c>
      <c r="G9700" s="3" t="str">
        <f t="shared" si="151"/>
        <v>부산광</v>
      </c>
      <c r="H9700" s="2" t="s">
        <v>20855</v>
      </c>
      <c r="I9700" s="2" t="s">
        <v>12503</v>
      </c>
      <c r="J9700" s="2" t="s">
        <v>20854</v>
      </c>
    </row>
    <row r="9701" spans="1:10" x14ac:dyDescent="0.3">
      <c r="A9701" s="3">
        <v>7354</v>
      </c>
      <c r="B9701" s="3">
        <v>6038129824</v>
      </c>
      <c r="C9701" s="2" t="s">
        <v>21099</v>
      </c>
      <c r="D9701" s="2" t="s">
        <v>406</v>
      </c>
      <c r="E9701" s="3" t="s">
        <v>2</v>
      </c>
      <c r="F9701" s="3">
        <v>26440</v>
      </c>
      <c r="G9701" s="3" t="str">
        <f t="shared" si="151"/>
        <v>부산광</v>
      </c>
      <c r="H9701" s="2" t="s">
        <v>21101</v>
      </c>
      <c r="I9701" s="2" t="s">
        <v>1079</v>
      </c>
      <c r="J9701" s="2" t="s">
        <v>21100</v>
      </c>
    </row>
    <row r="9702" spans="1:10" x14ac:dyDescent="0.3">
      <c r="A9702" s="3">
        <v>7398</v>
      </c>
      <c r="B9702" s="3">
        <v>6068157955</v>
      </c>
      <c r="C9702" s="2" t="s">
        <v>21219</v>
      </c>
      <c r="D9702" s="2" t="s">
        <v>1</v>
      </c>
      <c r="E9702" s="3" t="s">
        <v>2</v>
      </c>
      <c r="F9702" s="3">
        <v>26440</v>
      </c>
      <c r="G9702" s="3" t="str">
        <f t="shared" si="151"/>
        <v>부산광</v>
      </c>
      <c r="H9702" s="2" t="s">
        <v>21221</v>
      </c>
      <c r="I9702" s="2" t="s">
        <v>162</v>
      </c>
      <c r="J9702" s="2" t="s">
        <v>21220</v>
      </c>
    </row>
    <row r="9703" spans="1:10" x14ac:dyDescent="0.3">
      <c r="A9703" s="3">
        <v>7571</v>
      </c>
      <c r="B9703" s="3">
        <v>6038129289</v>
      </c>
      <c r="C9703" s="2" t="s">
        <v>21707</v>
      </c>
      <c r="D9703" s="2" t="s">
        <v>406</v>
      </c>
      <c r="E9703" s="3" t="s">
        <v>2</v>
      </c>
      <c r="F9703" s="3">
        <v>26440</v>
      </c>
      <c r="G9703" s="3" t="str">
        <f t="shared" si="151"/>
        <v>부산광</v>
      </c>
      <c r="H9703" s="2" t="s">
        <v>21709</v>
      </c>
      <c r="I9703" s="2" t="s">
        <v>530</v>
      </c>
      <c r="J9703" s="2" t="s">
        <v>21708</v>
      </c>
    </row>
    <row r="9704" spans="1:10" x14ac:dyDescent="0.3">
      <c r="A9704" s="3">
        <v>7962</v>
      </c>
      <c r="B9704" s="3">
        <v>6108153884</v>
      </c>
      <c r="C9704" s="2" t="s">
        <v>22775</v>
      </c>
      <c r="D9704" s="2" t="s">
        <v>1</v>
      </c>
      <c r="E9704" s="3" t="s">
        <v>2</v>
      </c>
      <c r="F9704" s="3">
        <v>26350</v>
      </c>
      <c r="G9704" s="3" t="str">
        <f t="shared" si="151"/>
        <v>부산광</v>
      </c>
      <c r="H9704" s="2" t="s">
        <v>22777</v>
      </c>
      <c r="I9704" s="2" t="s">
        <v>643</v>
      </c>
      <c r="J9704" s="2" t="s">
        <v>22776</v>
      </c>
    </row>
    <row r="9705" spans="1:10" x14ac:dyDescent="0.3">
      <c r="A9705" s="3">
        <v>8035</v>
      </c>
      <c r="B9705" s="3">
        <v>6228117654</v>
      </c>
      <c r="C9705" s="2" t="s">
        <v>22961</v>
      </c>
      <c r="D9705" s="2" t="s">
        <v>1</v>
      </c>
      <c r="E9705" s="3" t="s">
        <v>2</v>
      </c>
      <c r="F9705" s="3">
        <v>26710</v>
      </c>
      <c r="G9705" s="3" t="str">
        <f t="shared" si="151"/>
        <v>부산광</v>
      </c>
      <c r="H9705" s="2" t="s">
        <v>22963</v>
      </c>
      <c r="I9705" s="2" t="s">
        <v>5</v>
      </c>
      <c r="J9705" s="2" t="s">
        <v>22962</v>
      </c>
    </row>
    <row r="9706" spans="1:10" x14ac:dyDescent="0.3">
      <c r="A9706" s="3">
        <v>8130</v>
      </c>
      <c r="B9706" s="3">
        <v>6061067598</v>
      </c>
      <c r="C9706" s="2" t="s">
        <v>23220</v>
      </c>
      <c r="D9706" s="2" t="s">
        <v>1</v>
      </c>
      <c r="E9706" s="3" t="s">
        <v>2</v>
      </c>
      <c r="F9706" s="3">
        <v>26440</v>
      </c>
      <c r="G9706" s="3" t="str">
        <f t="shared" si="151"/>
        <v>부산광</v>
      </c>
      <c r="H9706" s="2" t="s">
        <v>23222</v>
      </c>
      <c r="I9706" s="2" t="s">
        <v>393</v>
      </c>
      <c r="J9706" s="2" t="s">
        <v>23221</v>
      </c>
    </row>
    <row r="9707" spans="1:10" x14ac:dyDescent="0.3">
      <c r="A9707" s="3">
        <v>8225</v>
      </c>
      <c r="B9707" s="3">
        <v>6028119172</v>
      </c>
      <c r="C9707" s="2" t="s">
        <v>23484</v>
      </c>
      <c r="D9707" s="2" t="s">
        <v>1</v>
      </c>
      <c r="E9707" s="3" t="s">
        <v>2</v>
      </c>
      <c r="F9707" s="3">
        <v>26530</v>
      </c>
      <c r="G9707" s="3" t="str">
        <f t="shared" si="151"/>
        <v>부산광</v>
      </c>
      <c r="H9707" s="2" t="s">
        <v>23486</v>
      </c>
      <c r="I9707" s="2" t="s">
        <v>7013</v>
      </c>
      <c r="J9707" s="2" t="s">
        <v>23485</v>
      </c>
    </row>
    <row r="9708" spans="1:10" x14ac:dyDescent="0.3">
      <c r="A9708" s="3">
        <v>8227</v>
      </c>
      <c r="B9708" s="3">
        <v>6078136064</v>
      </c>
      <c r="C9708" s="2" t="s">
        <v>23490</v>
      </c>
      <c r="D9708" s="2" t="s">
        <v>1</v>
      </c>
      <c r="E9708" s="3" t="s">
        <v>2</v>
      </c>
      <c r="F9708" s="3">
        <v>26470</v>
      </c>
      <c r="G9708" s="3" t="str">
        <f t="shared" si="151"/>
        <v>부산광</v>
      </c>
      <c r="H9708" s="2" t="s">
        <v>23492</v>
      </c>
      <c r="I9708" s="2" t="s">
        <v>440</v>
      </c>
      <c r="J9708" s="2" t="s">
        <v>23491</v>
      </c>
    </row>
    <row r="9709" spans="1:10" x14ac:dyDescent="0.3">
      <c r="A9709" s="3">
        <v>8304</v>
      </c>
      <c r="B9709" s="3">
        <v>6178160673</v>
      </c>
      <c r="C9709" s="2" t="s">
        <v>23693</v>
      </c>
      <c r="D9709" s="2" t="s">
        <v>1</v>
      </c>
      <c r="E9709" s="3" t="s">
        <v>2</v>
      </c>
      <c r="F9709" s="3">
        <v>26710</v>
      </c>
      <c r="G9709" s="3" t="str">
        <f t="shared" si="151"/>
        <v>부산광</v>
      </c>
      <c r="H9709" s="2" t="s">
        <v>23695</v>
      </c>
      <c r="I9709" s="2" t="s">
        <v>99</v>
      </c>
      <c r="J9709" s="2" t="s">
        <v>23694</v>
      </c>
    </row>
    <row r="9710" spans="1:10" x14ac:dyDescent="0.3">
      <c r="A9710" s="3">
        <v>8305</v>
      </c>
      <c r="B9710" s="3">
        <v>6188122217</v>
      </c>
      <c r="C9710" s="2" t="s">
        <v>23696</v>
      </c>
      <c r="D9710" s="2" t="s">
        <v>1</v>
      </c>
      <c r="E9710" s="3" t="s">
        <v>2</v>
      </c>
      <c r="F9710" s="3">
        <v>26710</v>
      </c>
      <c r="G9710" s="3" t="str">
        <f t="shared" si="151"/>
        <v>부산광</v>
      </c>
      <c r="H9710" s="2" t="s">
        <v>23698</v>
      </c>
      <c r="I9710" s="2" t="s">
        <v>1493</v>
      </c>
      <c r="J9710" s="2" t="s">
        <v>23697</v>
      </c>
    </row>
    <row r="9711" spans="1:10" x14ac:dyDescent="0.3">
      <c r="A9711" s="3">
        <v>8339</v>
      </c>
      <c r="B9711" s="3">
        <v>6028157064</v>
      </c>
      <c r="C9711" s="2" t="s">
        <v>23790</v>
      </c>
      <c r="D9711" s="2" t="s">
        <v>1</v>
      </c>
      <c r="E9711" s="3" t="s">
        <v>2</v>
      </c>
      <c r="F9711" s="3">
        <v>26200</v>
      </c>
      <c r="G9711" s="3" t="str">
        <f t="shared" si="151"/>
        <v>부산광</v>
      </c>
      <c r="H9711" s="2" t="s">
        <v>23792</v>
      </c>
      <c r="I9711" s="2" t="s">
        <v>526</v>
      </c>
      <c r="J9711" s="2" t="s">
        <v>23791</v>
      </c>
    </row>
    <row r="9712" spans="1:10" x14ac:dyDescent="0.3">
      <c r="A9712" s="3">
        <v>8431</v>
      </c>
      <c r="B9712" s="3">
        <v>6078169207</v>
      </c>
      <c r="C9712" s="2" t="s">
        <v>24032</v>
      </c>
      <c r="D9712" s="2" t="s">
        <v>1</v>
      </c>
      <c r="E9712" s="3" t="s">
        <v>2</v>
      </c>
      <c r="F9712" s="3">
        <v>26260</v>
      </c>
      <c r="G9712" s="3" t="str">
        <f t="shared" si="151"/>
        <v>부산광</v>
      </c>
      <c r="H9712" s="2" t="s">
        <v>24034</v>
      </c>
      <c r="I9712" s="2" t="s">
        <v>5</v>
      </c>
      <c r="J9712" s="2" t="s">
        <v>24033</v>
      </c>
    </row>
    <row r="9713" spans="1:10" x14ac:dyDescent="0.3">
      <c r="A9713" s="3">
        <v>8535</v>
      </c>
      <c r="B9713" s="3">
        <v>6038140173</v>
      </c>
      <c r="C9713" s="2" t="s">
        <v>24318</v>
      </c>
      <c r="D9713" s="2" t="s">
        <v>1</v>
      </c>
      <c r="E9713" s="3" t="s">
        <v>2</v>
      </c>
      <c r="F9713" s="3">
        <v>26440</v>
      </c>
      <c r="G9713" s="3" t="str">
        <f t="shared" si="151"/>
        <v>부산광</v>
      </c>
      <c r="H9713" s="2" t="s">
        <v>24320</v>
      </c>
      <c r="I9713" s="2" t="s">
        <v>5528</v>
      </c>
      <c r="J9713" s="2" t="s">
        <v>24319</v>
      </c>
    </row>
    <row r="9714" spans="1:10" x14ac:dyDescent="0.3">
      <c r="A9714" s="3">
        <v>8643</v>
      </c>
      <c r="B9714" s="3">
        <v>6068601043</v>
      </c>
      <c r="C9714" s="2" t="s">
        <v>24616</v>
      </c>
      <c r="D9714" s="2" t="s">
        <v>1</v>
      </c>
      <c r="E9714" s="3" t="s">
        <v>2</v>
      </c>
      <c r="F9714" s="3">
        <v>26440</v>
      </c>
      <c r="G9714" s="3" t="str">
        <f t="shared" si="151"/>
        <v>부산광</v>
      </c>
      <c r="H9714" s="2" t="s">
        <v>24618</v>
      </c>
      <c r="I9714" s="2" t="s">
        <v>440</v>
      </c>
      <c r="J9714" s="2" t="s">
        <v>24617</v>
      </c>
    </row>
    <row r="9715" spans="1:10" x14ac:dyDescent="0.3">
      <c r="A9715" s="3">
        <v>8790</v>
      </c>
      <c r="B9715" s="3">
        <v>6058168600</v>
      </c>
      <c r="C9715" s="2" t="s">
        <v>25024</v>
      </c>
      <c r="D9715" s="2" t="s">
        <v>1</v>
      </c>
      <c r="E9715" s="3" t="s">
        <v>2</v>
      </c>
      <c r="F9715" s="3">
        <v>26230</v>
      </c>
      <c r="G9715" s="3" t="str">
        <f t="shared" si="151"/>
        <v>부산광</v>
      </c>
      <c r="H9715" s="2" t="s">
        <v>25026</v>
      </c>
      <c r="I9715" s="2" t="s">
        <v>643</v>
      </c>
      <c r="J9715" s="2" t="s">
        <v>25025</v>
      </c>
    </row>
    <row r="9716" spans="1:10" x14ac:dyDescent="0.3">
      <c r="A9716" s="3">
        <v>8822</v>
      </c>
      <c r="B9716" s="3">
        <v>6068164698</v>
      </c>
      <c r="C9716" s="2" t="s">
        <v>25112</v>
      </c>
      <c r="D9716" s="2" t="s">
        <v>1</v>
      </c>
      <c r="E9716" s="3" t="s">
        <v>2</v>
      </c>
      <c r="F9716" s="3">
        <v>26530</v>
      </c>
      <c r="G9716" s="3" t="str">
        <f t="shared" si="151"/>
        <v>부산광</v>
      </c>
      <c r="H9716" s="2" t="s">
        <v>25114</v>
      </c>
      <c r="I9716" s="2" t="s">
        <v>430</v>
      </c>
      <c r="J9716" s="2" t="s">
        <v>25113</v>
      </c>
    </row>
    <row r="9717" spans="1:10" x14ac:dyDescent="0.3">
      <c r="A9717" s="3">
        <v>8955</v>
      </c>
      <c r="B9717" s="3">
        <v>6018119373</v>
      </c>
      <c r="C9717" s="2" t="s">
        <v>25476</v>
      </c>
      <c r="D9717" s="2" t="s">
        <v>1</v>
      </c>
      <c r="E9717" s="3" t="s">
        <v>2</v>
      </c>
      <c r="F9717" s="3">
        <v>26170</v>
      </c>
      <c r="G9717" s="3" t="str">
        <f t="shared" si="151"/>
        <v>부산광</v>
      </c>
      <c r="H9717" s="2" t="s">
        <v>25478</v>
      </c>
      <c r="I9717" s="2" t="s">
        <v>451</v>
      </c>
      <c r="J9717" s="2" t="s">
        <v>25477</v>
      </c>
    </row>
    <row r="9718" spans="1:10" x14ac:dyDescent="0.3">
      <c r="A9718" s="3">
        <v>8991</v>
      </c>
      <c r="B9718" s="3">
        <v>6068164271</v>
      </c>
      <c r="C9718" s="2" t="s">
        <v>25574</v>
      </c>
      <c r="D9718" s="2" t="s">
        <v>1</v>
      </c>
      <c r="E9718" s="3" t="s">
        <v>2</v>
      </c>
      <c r="F9718" s="3">
        <v>26440</v>
      </c>
      <c r="G9718" s="3" t="str">
        <f t="shared" si="151"/>
        <v>부산광</v>
      </c>
      <c r="H9718" s="2" t="s">
        <v>25576</v>
      </c>
      <c r="I9718" s="2" t="s">
        <v>210</v>
      </c>
      <c r="J9718" s="2" t="s">
        <v>25575</v>
      </c>
    </row>
    <row r="9719" spans="1:10" x14ac:dyDescent="0.3">
      <c r="A9719" s="3">
        <v>8992</v>
      </c>
      <c r="B9719" s="3">
        <v>6068178794</v>
      </c>
      <c r="C9719" s="2" t="s">
        <v>25577</v>
      </c>
      <c r="D9719" s="2" t="s">
        <v>1</v>
      </c>
      <c r="E9719" s="3" t="s">
        <v>2</v>
      </c>
      <c r="F9719" s="3">
        <v>26530</v>
      </c>
      <c r="G9719" s="3" t="str">
        <f t="shared" si="151"/>
        <v>부산광</v>
      </c>
      <c r="H9719" s="2" t="s">
        <v>25579</v>
      </c>
      <c r="I9719" s="2" t="s">
        <v>162</v>
      </c>
      <c r="J9719" s="2" t="s">
        <v>25578</v>
      </c>
    </row>
    <row r="9720" spans="1:10" x14ac:dyDescent="0.3">
      <c r="A9720" s="3">
        <v>9093</v>
      </c>
      <c r="B9720" s="3">
        <v>6078155440</v>
      </c>
      <c r="C9720" s="2" t="s">
        <v>25850</v>
      </c>
      <c r="D9720" s="2" t="s">
        <v>1</v>
      </c>
      <c r="E9720" s="3" t="s">
        <v>2</v>
      </c>
      <c r="F9720" s="3">
        <v>26260</v>
      </c>
      <c r="G9720" s="3" t="str">
        <f t="shared" si="151"/>
        <v>부산광</v>
      </c>
      <c r="H9720" s="2" t="s">
        <v>25852</v>
      </c>
      <c r="I9720" s="2" t="s">
        <v>67</v>
      </c>
      <c r="J9720" s="2" t="s">
        <v>25851</v>
      </c>
    </row>
    <row r="9721" spans="1:10" x14ac:dyDescent="0.3">
      <c r="A9721" s="3">
        <v>9138</v>
      </c>
      <c r="B9721" s="3">
        <v>6068188031</v>
      </c>
      <c r="C9721" s="2" t="s">
        <v>25980</v>
      </c>
      <c r="D9721" s="2" t="s">
        <v>1</v>
      </c>
      <c r="E9721" s="3" t="s">
        <v>2</v>
      </c>
      <c r="F9721" s="3">
        <v>26530</v>
      </c>
      <c r="G9721" s="3" t="str">
        <f t="shared" si="151"/>
        <v>부산광</v>
      </c>
      <c r="H9721" s="2" t="s">
        <v>25982</v>
      </c>
      <c r="I9721" s="2" t="s">
        <v>176</v>
      </c>
      <c r="J9721" s="2" t="s">
        <v>25981</v>
      </c>
    </row>
    <row r="9722" spans="1:10" x14ac:dyDescent="0.3">
      <c r="A9722" s="3">
        <v>9142</v>
      </c>
      <c r="B9722" s="3">
        <v>6218136570</v>
      </c>
      <c r="C9722" s="2" t="s">
        <v>25992</v>
      </c>
      <c r="D9722" s="2" t="s">
        <v>1</v>
      </c>
      <c r="E9722" s="3" t="s">
        <v>2</v>
      </c>
      <c r="F9722" s="3">
        <v>26440</v>
      </c>
      <c r="G9722" s="3" t="str">
        <f t="shared" si="151"/>
        <v>부산광</v>
      </c>
      <c r="H9722" s="2" t="s">
        <v>25994</v>
      </c>
      <c r="I9722" s="2" t="s">
        <v>430</v>
      </c>
      <c r="J9722" s="2" t="s">
        <v>25993</v>
      </c>
    </row>
    <row r="9723" spans="1:10" x14ac:dyDescent="0.3">
      <c r="A9723" s="3">
        <v>9182</v>
      </c>
      <c r="B9723" s="3">
        <v>6058125178</v>
      </c>
      <c r="C9723" s="2" t="s">
        <v>26104</v>
      </c>
      <c r="D9723" s="2" t="s">
        <v>1</v>
      </c>
      <c r="E9723" s="3" t="s">
        <v>2</v>
      </c>
      <c r="F9723" s="3">
        <v>26530</v>
      </c>
      <c r="G9723" s="3" t="str">
        <f t="shared" si="151"/>
        <v>부산광</v>
      </c>
      <c r="H9723" s="2" t="s">
        <v>26106</v>
      </c>
      <c r="I9723" s="2" t="s">
        <v>1000</v>
      </c>
      <c r="J9723" s="2" t="s">
        <v>26105</v>
      </c>
    </row>
    <row r="9724" spans="1:10" x14ac:dyDescent="0.3">
      <c r="A9724" s="3">
        <v>9220</v>
      </c>
      <c r="B9724" s="3">
        <v>6038149887</v>
      </c>
      <c r="C9724" s="2" t="s">
        <v>26203</v>
      </c>
      <c r="D9724" s="2" t="s">
        <v>1</v>
      </c>
      <c r="E9724" s="3" t="s">
        <v>2</v>
      </c>
      <c r="F9724" s="3">
        <v>26440</v>
      </c>
      <c r="G9724" s="3" t="str">
        <f t="shared" si="151"/>
        <v>부산광</v>
      </c>
      <c r="H9724" s="2" t="s">
        <v>26205</v>
      </c>
      <c r="I9724" s="2" t="s">
        <v>202</v>
      </c>
      <c r="J9724" s="2" t="s">
        <v>26204</v>
      </c>
    </row>
    <row r="9725" spans="1:10" x14ac:dyDescent="0.3">
      <c r="A9725" s="3">
        <v>9251</v>
      </c>
      <c r="B9725" s="3">
        <v>6028111184</v>
      </c>
      <c r="C9725" s="2" t="s">
        <v>26291</v>
      </c>
      <c r="D9725" s="2" t="s">
        <v>1</v>
      </c>
      <c r="E9725" s="3" t="s">
        <v>2</v>
      </c>
      <c r="F9725" s="3">
        <v>26380</v>
      </c>
      <c r="G9725" s="3" t="str">
        <f t="shared" si="151"/>
        <v>부산광</v>
      </c>
      <c r="H9725" s="2" t="s">
        <v>26293</v>
      </c>
      <c r="I9725" s="2" t="s">
        <v>10551</v>
      </c>
      <c r="J9725" s="2" t="s">
        <v>26292</v>
      </c>
    </row>
    <row r="9726" spans="1:10" x14ac:dyDescent="0.3">
      <c r="A9726" s="3">
        <v>9293</v>
      </c>
      <c r="B9726" s="3">
        <v>6058135899</v>
      </c>
      <c r="C9726" s="2" t="s">
        <v>26406</v>
      </c>
      <c r="D9726" s="2" t="s">
        <v>1</v>
      </c>
      <c r="E9726" s="3" t="s">
        <v>2</v>
      </c>
      <c r="F9726" s="3">
        <v>26350</v>
      </c>
      <c r="G9726" s="3" t="str">
        <f t="shared" si="151"/>
        <v>부산광</v>
      </c>
      <c r="H9726" s="2" t="s">
        <v>26408</v>
      </c>
      <c r="I9726" s="2" t="s">
        <v>5</v>
      </c>
      <c r="J9726" s="2" t="s">
        <v>26407</v>
      </c>
    </row>
    <row r="9727" spans="1:10" x14ac:dyDescent="0.3">
      <c r="A9727" s="3">
        <v>9331</v>
      </c>
      <c r="B9727" s="3">
        <v>6068129110</v>
      </c>
      <c r="C9727" s="2" t="s">
        <v>26502</v>
      </c>
      <c r="D9727" s="2" t="s">
        <v>1</v>
      </c>
      <c r="E9727" s="3" t="s">
        <v>2</v>
      </c>
      <c r="F9727" s="3">
        <v>26440</v>
      </c>
      <c r="G9727" s="3" t="str">
        <f t="shared" si="151"/>
        <v>부산광</v>
      </c>
      <c r="H9727" s="2" t="s">
        <v>26504</v>
      </c>
      <c r="I9727" s="2" t="s">
        <v>1366</v>
      </c>
      <c r="J9727" s="2" t="s">
        <v>26503</v>
      </c>
    </row>
    <row r="9728" spans="1:10" x14ac:dyDescent="0.3">
      <c r="A9728" s="3">
        <v>9406</v>
      </c>
      <c r="B9728" s="3">
        <v>6060319180</v>
      </c>
      <c r="C9728" s="2" t="s">
        <v>26714</v>
      </c>
      <c r="D9728" s="2" t="s">
        <v>1</v>
      </c>
      <c r="E9728" s="3" t="s">
        <v>2</v>
      </c>
      <c r="F9728" s="3">
        <v>26440</v>
      </c>
      <c r="G9728" s="3" t="str">
        <f t="shared" si="151"/>
        <v>부산광</v>
      </c>
      <c r="H9728" s="2" t="s">
        <v>26716</v>
      </c>
      <c r="I9728" s="2" t="s">
        <v>526</v>
      </c>
      <c r="J9728" s="2" t="s">
        <v>26715</v>
      </c>
    </row>
    <row r="9729" spans="1:10" x14ac:dyDescent="0.3">
      <c r="A9729" s="3">
        <v>9477</v>
      </c>
      <c r="B9729" s="3">
        <v>6068641730</v>
      </c>
      <c r="C9729" s="2" t="s">
        <v>26905</v>
      </c>
      <c r="D9729" s="2" t="s">
        <v>1</v>
      </c>
      <c r="E9729" s="3" t="s">
        <v>2</v>
      </c>
      <c r="F9729" s="3">
        <v>26440</v>
      </c>
      <c r="G9729" s="3" t="str">
        <f t="shared" si="151"/>
        <v>부산광</v>
      </c>
      <c r="H9729" s="2" t="s">
        <v>26907</v>
      </c>
      <c r="I9729" s="2" t="s">
        <v>2796</v>
      </c>
      <c r="J9729" s="2" t="s">
        <v>26906</v>
      </c>
    </row>
    <row r="9730" spans="1:10" x14ac:dyDescent="0.3">
      <c r="A9730" s="3">
        <v>9547</v>
      </c>
      <c r="B9730" s="3">
        <v>6068129949</v>
      </c>
      <c r="C9730" s="2" t="s">
        <v>27092</v>
      </c>
      <c r="D9730" s="2" t="s">
        <v>1</v>
      </c>
      <c r="E9730" s="3" t="s">
        <v>2</v>
      </c>
      <c r="F9730" s="3">
        <v>26530</v>
      </c>
      <c r="G9730" s="3" t="str">
        <f t="shared" si="151"/>
        <v>부산광</v>
      </c>
      <c r="H9730" s="2" t="s">
        <v>27094</v>
      </c>
      <c r="I9730" s="2" t="s">
        <v>67</v>
      </c>
      <c r="J9730" s="2" t="s">
        <v>27093</v>
      </c>
    </row>
    <row r="9731" spans="1:10" x14ac:dyDescent="0.3">
      <c r="A9731" s="3">
        <v>9738</v>
      </c>
      <c r="B9731" s="3">
        <v>1228175800</v>
      </c>
      <c r="C9731" s="2" t="s">
        <v>27611</v>
      </c>
      <c r="D9731" s="2" t="s">
        <v>239</v>
      </c>
      <c r="E9731" s="3" t="s">
        <v>240</v>
      </c>
      <c r="F9731" s="3">
        <v>26440</v>
      </c>
      <c r="G9731" s="3" t="str">
        <f t="shared" ref="G9731:G9794" si="152">LEFT(H9731,3)</f>
        <v>부산광</v>
      </c>
      <c r="H9731" s="2" t="s">
        <v>27613</v>
      </c>
      <c r="I9731" s="2" t="s">
        <v>941</v>
      </c>
      <c r="J9731" s="2" t="s">
        <v>27612</v>
      </c>
    </row>
    <row r="9732" spans="1:10" x14ac:dyDescent="0.3">
      <c r="A9732" s="3">
        <v>9794</v>
      </c>
      <c r="B9732" s="3">
        <v>6028152040</v>
      </c>
      <c r="C9732" s="2" t="s">
        <v>27757</v>
      </c>
      <c r="D9732" s="2" t="s">
        <v>1796</v>
      </c>
      <c r="E9732" s="3" t="s">
        <v>354</v>
      </c>
      <c r="F9732" s="3">
        <v>26110</v>
      </c>
      <c r="G9732" s="3" t="str">
        <f t="shared" si="152"/>
        <v>부산광</v>
      </c>
      <c r="H9732" s="2" t="s">
        <v>27759</v>
      </c>
      <c r="I9732" s="2" t="s">
        <v>51</v>
      </c>
      <c r="J9732" s="2" t="s">
        <v>27758</v>
      </c>
    </row>
    <row r="9733" spans="1:10" x14ac:dyDescent="0.3">
      <c r="A9733" s="3">
        <v>9834</v>
      </c>
      <c r="B9733" s="3">
        <v>6068632454</v>
      </c>
      <c r="C9733" s="2" t="s">
        <v>27866</v>
      </c>
      <c r="D9733" s="2" t="s">
        <v>1</v>
      </c>
      <c r="E9733" s="3" t="s">
        <v>2</v>
      </c>
      <c r="F9733" s="3">
        <v>26440</v>
      </c>
      <c r="G9733" s="3" t="str">
        <f t="shared" si="152"/>
        <v>부산광</v>
      </c>
      <c r="H9733" s="2" t="s">
        <v>27868</v>
      </c>
      <c r="I9733" s="2" t="s">
        <v>176</v>
      </c>
      <c r="J9733" s="2" t="s">
        <v>27867</v>
      </c>
    </row>
    <row r="9734" spans="1:10" x14ac:dyDescent="0.3">
      <c r="A9734" s="3">
        <v>9835</v>
      </c>
      <c r="B9734" s="3">
        <v>6068632551</v>
      </c>
      <c r="C9734" s="2" t="s">
        <v>27869</v>
      </c>
      <c r="D9734" s="2" t="s">
        <v>1</v>
      </c>
      <c r="E9734" s="3" t="s">
        <v>2</v>
      </c>
      <c r="F9734" s="3">
        <v>26530</v>
      </c>
      <c r="G9734" s="3" t="str">
        <f t="shared" si="152"/>
        <v>부산광</v>
      </c>
      <c r="H9734" s="2" t="s">
        <v>27871</v>
      </c>
      <c r="I9734" s="2" t="s">
        <v>4762</v>
      </c>
      <c r="J9734" s="2" t="s">
        <v>27870</v>
      </c>
    </row>
    <row r="9735" spans="1:10" x14ac:dyDescent="0.3">
      <c r="A9735" s="3">
        <v>9876</v>
      </c>
      <c r="B9735" s="3">
        <v>6068124018</v>
      </c>
      <c r="C9735" s="2" t="s">
        <v>27975</v>
      </c>
      <c r="D9735" s="2" t="s">
        <v>1</v>
      </c>
      <c r="E9735" s="3" t="s">
        <v>2</v>
      </c>
      <c r="F9735" s="3">
        <v>26440</v>
      </c>
      <c r="G9735" s="3" t="str">
        <f t="shared" si="152"/>
        <v>부산광</v>
      </c>
      <c r="H9735" s="2" t="s">
        <v>27977</v>
      </c>
      <c r="I9735" s="2" t="s">
        <v>829</v>
      </c>
      <c r="J9735" s="2" t="s">
        <v>27976</v>
      </c>
    </row>
    <row r="9736" spans="1:10" x14ac:dyDescent="0.3">
      <c r="A9736" s="3">
        <v>10016</v>
      </c>
      <c r="B9736" s="3">
        <v>6058611271</v>
      </c>
      <c r="C9736" s="2" t="s">
        <v>28360</v>
      </c>
      <c r="D9736" s="2" t="s">
        <v>239</v>
      </c>
      <c r="E9736" s="3" t="s">
        <v>240</v>
      </c>
      <c r="F9736" s="3">
        <v>26440</v>
      </c>
      <c r="G9736" s="3" t="str">
        <f t="shared" si="152"/>
        <v>부산광</v>
      </c>
      <c r="H9736" s="2" t="s">
        <v>28362</v>
      </c>
      <c r="I9736" s="2" t="s">
        <v>919</v>
      </c>
      <c r="J9736" s="2" t="s">
        <v>28361</v>
      </c>
    </row>
    <row r="9737" spans="1:10" x14ac:dyDescent="0.3">
      <c r="A9737" s="3">
        <v>10240</v>
      </c>
      <c r="B9737" s="3">
        <v>6218117229</v>
      </c>
      <c r="C9737" s="2" t="s">
        <v>28959</v>
      </c>
      <c r="D9737" s="2" t="s">
        <v>1</v>
      </c>
      <c r="E9737" s="3" t="s">
        <v>2</v>
      </c>
      <c r="F9737" s="3">
        <v>26710</v>
      </c>
      <c r="G9737" s="3" t="str">
        <f t="shared" si="152"/>
        <v>부산광</v>
      </c>
      <c r="H9737" s="2" t="s">
        <v>28961</v>
      </c>
      <c r="I9737" s="2" t="s">
        <v>469</v>
      </c>
      <c r="J9737" s="2" t="s">
        <v>28960</v>
      </c>
    </row>
    <row r="9738" spans="1:10" x14ac:dyDescent="0.3">
      <c r="A9738" s="3">
        <v>10411</v>
      </c>
      <c r="B9738" s="3">
        <v>6038148549</v>
      </c>
      <c r="C9738" s="2" t="s">
        <v>29425</v>
      </c>
      <c r="D9738" s="2" t="s">
        <v>1</v>
      </c>
      <c r="E9738" s="3" t="s">
        <v>2</v>
      </c>
      <c r="F9738" s="3">
        <v>26440</v>
      </c>
      <c r="G9738" s="3" t="str">
        <f t="shared" si="152"/>
        <v>부산광</v>
      </c>
      <c r="H9738" s="2" t="s">
        <v>29427</v>
      </c>
      <c r="I9738" s="2" t="s">
        <v>811</v>
      </c>
      <c r="J9738" s="2" t="s">
        <v>29426</v>
      </c>
    </row>
    <row r="9739" spans="1:10" x14ac:dyDescent="0.3">
      <c r="A9739" s="3">
        <v>10731</v>
      </c>
      <c r="B9739" s="3">
        <v>6178120313</v>
      </c>
      <c r="C9739" s="2" t="s">
        <v>30295</v>
      </c>
      <c r="D9739" s="2" t="s">
        <v>1</v>
      </c>
      <c r="E9739" s="3" t="s">
        <v>2</v>
      </c>
      <c r="F9739" s="3">
        <v>26710</v>
      </c>
      <c r="G9739" s="3" t="str">
        <f t="shared" si="152"/>
        <v>부산광</v>
      </c>
      <c r="H9739" s="2" t="s">
        <v>30297</v>
      </c>
      <c r="I9739" s="2" t="s">
        <v>1079</v>
      </c>
      <c r="J9739" s="2" t="s">
        <v>30296</v>
      </c>
    </row>
    <row r="9740" spans="1:10" x14ac:dyDescent="0.3">
      <c r="A9740" s="3">
        <v>10732</v>
      </c>
      <c r="B9740" s="3">
        <v>6218111977</v>
      </c>
      <c r="C9740" s="2" t="s">
        <v>30298</v>
      </c>
      <c r="D9740" s="2" t="s">
        <v>848</v>
      </c>
      <c r="E9740" s="3" t="s">
        <v>354</v>
      </c>
      <c r="F9740" s="3">
        <v>26350</v>
      </c>
      <c r="G9740" s="3" t="str">
        <f t="shared" si="152"/>
        <v>부산광</v>
      </c>
      <c r="H9740" s="2" t="s">
        <v>30300</v>
      </c>
      <c r="I9740" s="2" t="s">
        <v>154</v>
      </c>
      <c r="J9740" s="2" t="s">
        <v>30299</v>
      </c>
    </row>
    <row r="9741" spans="1:10" x14ac:dyDescent="0.3">
      <c r="A9741" s="3">
        <v>10864</v>
      </c>
      <c r="B9741" s="3">
        <v>6068122403</v>
      </c>
      <c r="C9741" s="2" t="s">
        <v>30653</v>
      </c>
      <c r="D9741" s="2" t="s">
        <v>1</v>
      </c>
      <c r="E9741" s="3" t="s">
        <v>2</v>
      </c>
      <c r="F9741" s="3">
        <v>26530</v>
      </c>
      <c r="G9741" s="3" t="str">
        <f t="shared" si="152"/>
        <v>부산광</v>
      </c>
      <c r="H9741" s="2" t="s">
        <v>30655</v>
      </c>
      <c r="I9741" s="2" t="s">
        <v>2020</v>
      </c>
      <c r="J9741" s="2" t="s">
        <v>30654</v>
      </c>
    </row>
    <row r="9742" spans="1:10" x14ac:dyDescent="0.3">
      <c r="A9742" s="3">
        <v>10910</v>
      </c>
      <c r="B9742" s="3">
        <v>6068109453</v>
      </c>
      <c r="C9742" s="2" t="s">
        <v>30772</v>
      </c>
      <c r="D9742" s="2" t="s">
        <v>353</v>
      </c>
      <c r="E9742" s="3" t="s">
        <v>354</v>
      </c>
      <c r="F9742" s="3">
        <v>26530</v>
      </c>
      <c r="G9742" s="3" t="str">
        <f t="shared" si="152"/>
        <v>부산광</v>
      </c>
      <c r="H9742" s="2" t="s">
        <v>30774</v>
      </c>
      <c r="I9742" s="2" t="s">
        <v>214</v>
      </c>
      <c r="J9742" s="2" t="s">
        <v>30773</v>
      </c>
    </row>
    <row r="9743" spans="1:10" x14ac:dyDescent="0.3">
      <c r="A9743" s="3">
        <v>10958</v>
      </c>
      <c r="B9743" s="3">
        <v>6060251145</v>
      </c>
      <c r="C9743" s="2" t="s">
        <v>30901</v>
      </c>
      <c r="D9743" s="2" t="s">
        <v>1</v>
      </c>
      <c r="E9743" s="3" t="s">
        <v>2</v>
      </c>
      <c r="F9743" s="3">
        <v>26440</v>
      </c>
      <c r="G9743" s="3" t="str">
        <f t="shared" si="152"/>
        <v>부산광</v>
      </c>
      <c r="H9743" s="2" t="s">
        <v>30903</v>
      </c>
      <c r="I9743" s="2" t="s">
        <v>526</v>
      </c>
      <c r="J9743" s="2" t="s">
        <v>30902</v>
      </c>
    </row>
    <row r="9744" spans="1:10" x14ac:dyDescent="0.3">
      <c r="A9744" s="3">
        <v>11333</v>
      </c>
      <c r="B9744" s="3">
        <v>6058140617</v>
      </c>
      <c r="C9744" s="2" t="s">
        <v>31909</v>
      </c>
      <c r="D9744" s="2" t="s">
        <v>1</v>
      </c>
      <c r="E9744" s="3" t="s">
        <v>2</v>
      </c>
      <c r="F9744" s="3">
        <v>26230</v>
      </c>
      <c r="G9744" s="3" t="str">
        <f t="shared" si="152"/>
        <v>부산광</v>
      </c>
      <c r="H9744" s="2" t="s">
        <v>31911</v>
      </c>
      <c r="I9744" s="2" t="s">
        <v>51</v>
      </c>
      <c r="J9744" s="2" t="s">
        <v>31910</v>
      </c>
    </row>
    <row r="9745" spans="1:10" x14ac:dyDescent="0.3">
      <c r="A9745" s="3">
        <v>11439</v>
      </c>
      <c r="B9745" s="3">
        <v>6032294352</v>
      </c>
      <c r="C9745" s="2" t="s">
        <v>32190</v>
      </c>
      <c r="D9745" s="2" t="s">
        <v>1</v>
      </c>
      <c r="E9745" s="3" t="s">
        <v>2</v>
      </c>
      <c r="F9745" s="3">
        <v>26530</v>
      </c>
      <c r="G9745" s="3" t="str">
        <f t="shared" si="152"/>
        <v>부산광</v>
      </c>
      <c r="H9745" s="2" t="s">
        <v>32192</v>
      </c>
      <c r="I9745" s="2" t="s">
        <v>21499</v>
      </c>
      <c r="J9745" s="2" t="s">
        <v>32191</v>
      </c>
    </row>
    <row r="9746" spans="1:10" x14ac:dyDescent="0.3">
      <c r="A9746" s="3">
        <v>11557</v>
      </c>
      <c r="B9746" s="3">
        <v>1138195836</v>
      </c>
      <c r="C9746" s="2" t="s">
        <v>32511</v>
      </c>
      <c r="D9746" s="2" t="s">
        <v>239</v>
      </c>
      <c r="E9746" s="3" t="s">
        <v>240</v>
      </c>
      <c r="F9746" s="3">
        <v>26440</v>
      </c>
      <c r="G9746" s="3" t="str">
        <f t="shared" si="152"/>
        <v>부산광</v>
      </c>
      <c r="H9746" s="2" t="s">
        <v>32513</v>
      </c>
      <c r="I9746" s="2" t="s">
        <v>3402</v>
      </c>
      <c r="J9746" s="2" t="s">
        <v>32512</v>
      </c>
    </row>
    <row r="9747" spans="1:10" x14ac:dyDescent="0.3">
      <c r="A9747" s="3">
        <v>11589</v>
      </c>
      <c r="B9747" s="3">
        <v>6078173564</v>
      </c>
      <c r="C9747" s="2" t="s">
        <v>32599</v>
      </c>
      <c r="D9747" s="2" t="s">
        <v>1</v>
      </c>
      <c r="E9747" s="3" t="s">
        <v>2</v>
      </c>
      <c r="F9747" s="3">
        <v>26260</v>
      </c>
      <c r="G9747" s="3" t="str">
        <f t="shared" si="152"/>
        <v>부산광</v>
      </c>
      <c r="H9747" s="2" t="s">
        <v>32601</v>
      </c>
      <c r="I9747" s="2" t="s">
        <v>737</v>
      </c>
      <c r="J9747" s="2" t="s">
        <v>32600</v>
      </c>
    </row>
    <row r="9748" spans="1:10" x14ac:dyDescent="0.3">
      <c r="A9748" s="3">
        <v>11618</v>
      </c>
      <c r="B9748" s="3">
        <v>6038155394</v>
      </c>
      <c r="C9748" s="2" t="s">
        <v>32679</v>
      </c>
      <c r="D9748" s="2" t="s">
        <v>1</v>
      </c>
      <c r="E9748" s="3" t="s">
        <v>2</v>
      </c>
      <c r="F9748" s="3">
        <v>26350</v>
      </c>
      <c r="G9748" s="3" t="str">
        <f t="shared" si="152"/>
        <v>부산광</v>
      </c>
      <c r="H9748" s="2" t="s">
        <v>32681</v>
      </c>
      <c r="I9748" s="2" t="s">
        <v>1024</v>
      </c>
      <c r="J9748" s="2" t="s">
        <v>32680</v>
      </c>
    </row>
    <row r="9749" spans="1:10" x14ac:dyDescent="0.3">
      <c r="A9749" s="3">
        <v>11620</v>
      </c>
      <c r="B9749" s="3">
        <v>6208117264</v>
      </c>
      <c r="C9749" s="2" t="s">
        <v>32685</v>
      </c>
      <c r="D9749" s="2" t="s">
        <v>1</v>
      </c>
      <c r="E9749" s="3" t="s">
        <v>2</v>
      </c>
      <c r="F9749" s="3">
        <v>26440</v>
      </c>
      <c r="G9749" s="3" t="str">
        <f t="shared" si="152"/>
        <v>부산광</v>
      </c>
      <c r="H9749" s="2" t="s">
        <v>32687</v>
      </c>
      <c r="I9749" s="2" t="s">
        <v>229</v>
      </c>
      <c r="J9749" s="2" t="s">
        <v>32686</v>
      </c>
    </row>
    <row r="9750" spans="1:10" x14ac:dyDescent="0.3">
      <c r="A9750" s="3">
        <v>11648</v>
      </c>
      <c r="B9750" s="3">
        <v>6038116009</v>
      </c>
      <c r="C9750" s="2" t="s">
        <v>32758</v>
      </c>
      <c r="D9750" s="2" t="s">
        <v>325</v>
      </c>
      <c r="E9750" s="3" t="s">
        <v>326</v>
      </c>
      <c r="F9750" s="3">
        <v>26440</v>
      </c>
      <c r="G9750" s="3" t="str">
        <f t="shared" si="152"/>
        <v>부산광</v>
      </c>
      <c r="H9750" s="2" t="s">
        <v>32760</v>
      </c>
      <c r="I9750" s="2" t="s">
        <v>1954</v>
      </c>
      <c r="J9750" s="2" t="s">
        <v>32759</v>
      </c>
    </row>
    <row r="9751" spans="1:10" x14ac:dyDescent="0.3">
      <c r="A9751" s="3">
        <v>11650</v>
      </c>
      <c r="B9751" s="3">
        <v>6058171406</v>
      </c>
      <c r="C9751" s="2" t="s">
        <v>32764</v>
      </c>
      <c r="D9751" s="2" t="s">
        <v>1</v>
      </c>
      <c r="E9751" s="3" t="s">
        <v>2</v>
      </c>
      <c r="F9751" s="3">
        <v>26500</v>
      </c>
      <c r="G9751" s="3" t="str">
        <f t="shared" si="152"/>
        <v>부산광</v>
      </c>
      <c r="H9751" s="2" t="s">
        <v>32766</v>
      </c>
      <c r="I9751" s="2" t="s">
        <v>7496</v>
      </c>
      <c r="J9751" s="2" t="s">
        <v>32765</v>
      </c>
    </row>
    <row r="9752" spans="1:10" x14ac:dyDescent="0.3">
      <c r="A9752" s="3">
        <v>11916</v>
      </c>
      <c r="B9752" s="3">
        <v>6028111374</v>
      </c>
      <c r="C9752" s="2" t="s">
        <v>33447</v>
      </c>
      <c r="D9752" s="2" t="s">
        <v>1</v>
      </c>
      <c r="E9752" s="3" t="s">
        <v>2</v>
      </c>
      <c r="F9752" s="3">
        <v>26380</v>
      </c>
      <c r="G9752" s="3" t="str">
        <f t="shared" si="152"/>
        <v>부산광</v>
      </c>
      <c r="H9752" s="2" t="s">
        <v>33449</v>
      </c>
      <c r="I9752" s="2" t="s">
        <v>451</v>
      </c>
      <c r="J9752" s="2" t="s">
        <v>33448</v>
      </c>
    </row>
    <row r="9753" spans="1:10" x14ac:dyDescent="0.3">
      <c r="A9753" s="3">
        <v>11917</v>
      </c>
      <c r="B9753" s="3">
        <v>6068169387</v>
      </c>
      <c r="C9753" s="2" t="s">
        <v>33450</v>
      </c>
      <c r="D9753" s="2" t="s">
        <v>1</v>
      </c>
      <c r="E9753" s="3" t="s">
        <v>2</v>
      </c>
      <c r="F9753" s="3">
        <v>26440</v>
      </c>
      <c r="G9753" s="3" t="str">
        <f t="shared" si="152"/>
        <v>부산광</v>
      </c>
      <c r="H9753" s="2" t="s">
        <v>33452</v>
      </c>
      <c r="I9753" s="2" t="s">
        <v>3421</v>
      </c>
      <c r="J9753" s="2" t="s">
        <v>33451</v>
      </c>
    </row>
    <row r="9754" spans="1:10" x14ac:dyDescent="0.3">
      <c r="A9754" s="3">
        <v>11994</v>
      </c>
      <c r="B9754" s="3">
        <v>6078152292</v>
      </c>
      <c r="C9754" s="2" t="s">
        <v>33656</v>
      </c>
      <c r="D9754" s="2" t="s">
        <v>1</v>
      </c>
      <c r="E9754" s="3" t="s">
        <v>2</v>
      </c>
      <c r="F9754" s="3">
        <v>26500</v>
      </c>
      <c r="G9754" s="3" t="str">
        <f t="shared" si="152"/>
        <v>부산광</v>
      </c>
      <c r="H9754" s="2" t="s">
        <v>33658</v>
      </c>
      <c r="I9754" s="2" t="s">
        <v>737</v>
      </c>
      <c r="J9754" s="2" t="s">
        <v>33657</v>
      </c>
    </row>
    <row r="9755" spans="1:10" x14ac:dyDescent="0.3">
      <c r="A9755" s="3">
        <v>12290</v>
      </c>
      <c r="B9755" s="3">
        <v>6038140872</v>
      </c>
      <c r="C9755" s="2" t="s">
        <v>34454</v>
      </c>
      <c r="D9755" s="2" t="s">
        <v>848</v>
      </c>
      <c r="E9755" s="3" t="s">
        <v>354</v>
      </c>
      <c r="F9755" s="3">
        <v>26350</v>
      </c>
      <c r="G9755" s="3" t="str">
        <f t="shared" si="152"/>
        <v>부산광</v>
      </c>
      <c r="H9755" s="2" t="s">
        <v>34456</v>
      </c>
      <c r="I9755" s="2" t="s">
        <v>67</v>
      </c>
      <c r="J9755" s="2" t="s">
        <v>34455</v>
      </c>
    </row>
    <row r="9756" spans="1:10" x14ac:dyDescent="0.3">
      <c r="A9756" s="3">
        <v>12324</v>
      </c>
      <c r="B9756" s="3">
        <v>6059150434</v>
      </c>
      <c r="C9756" s="2" t="s">
        <v>34543</v>
      </c>
      <c r="D9756" s="2" t="s">
        <v>1</v>
      </c>
      <c r="E9756" s="3" t="s">
        <v>2</v>
      </c>
      <c r="F9756" s="3">
        <v>26230</v>
      </c>
      <c r="G9756" s="3" t="str">
        <f t="shared" si="152"/>
        <v>부산광</v>
      </c>
      <c r="H9756" s="2" t="s">
        <v>34545</v>
      </c>
      <c r="I9756" s="2" t="s">
        <v>5152</v>
      </c>
      <c r="J9756" s="2" t="s">
        <v>34544</v>
      </c>
    </row>
    <row r="9757" spans="1:10" x14ac:dyDescent="0.3">
      <c r="A9757" s="3">
        <v>12466</v>
      </c>
      <c r="B9757" s="3">
        <v>6218139636</v>
      </c>
      <c r="C9757" s="2" t="s">
        <v>34935</v>
      </c>
      <c r="D9757" s="2" t="s">
        <v>1</v>
      </c>
      <c r="E9757" s="3" t="s">
        <v>2</v>
      </c>
      <c r="F9757" s="3">
        <v>26710</v>
      </c>
      <c r="G9757" s="3" t="str">
        <f t="shared" si="152"/>
        <v>부산광</v>
      </c>
      <c r="H9757" s="2" t="s">
        <v>34937</v>
      </c>
      <c r="I9757" s="2" t="s">
        <v>308</v>
      </c>
      <c r="J9757" s="2" t="s">
        <v>34936</v>
      </c>
    </row>
    <row r="9758" spans="1:10" x14ac:dyDescent="0.3">
      <c r="A9758" s="3">
        <v>12474</v>
      </c>
      <c r="B9758" s="3">
        <v>1248624578</v>
      </c>
      <c r="C9758" s="2" t="s">
        <v>34957</v>
      </c>
      <c r="D9758" s="2" t="s">
        <v>1</v>
      </c>
      <c r="E9758" s="3" t="s">
        <v>2</v>
      </c>
      <c r="F9758" s="3">
        <v>26530</v>
      </c>
      <c r="G9758" s="3" t="str">
        <f t="shared" si="152"/>
        <v>부산광</v>
      </c>
      <c r="H9758" s="2" t="s">
        <v>34959</v>
      </c>
      <c r="I9758" s="2" t="s">
        <v>34960</v>
      </c>
      <c r="J9758" s="2" t="s">
        <v>34958</v>
      </c>
    </row>
    <row r="9759" spans="1:10" x14ac:dyDescent="0.3">
      <c r="A9759" s="3">
        <v>12721</v>
      </c>
      <c r="B9759" s="3">
        <v>6038161668</v>
      </c>
      <c r="C9759" s="2" t="s">
        <v>35638</v>
      </c>
      <c r="D9759" s="2" t="s">
        <v>1</v>
      </c>
      <c r="E9759" s="3" t="s">
        <v>2</v>
      </c>
      <c r="F9759" s="3">
        <v>26350</v>
      </c>
      <c r="G9759" s="3" t="str">
        <f t="shared" si="152"/>
        <v>부산광</v>
      </c>
      <c r="H9759" s="2" t="s">
        <v>17801</v>
      </c>
      <c r="I9759" s="2" t="s">
        <v>13</v>
      </c>
      <c r="J9759" s="2" t="s">
        <v>35639</v>
      </c>
    </row>
    <row r="9760" spans="1:10" x14ac:dyDescent="0.3">
      <c r="A9760" s="3">
        <v>12765</v>
      </c>
      <c r="B9760" s="3">
        <v>6068181760</v>
      </c>
      <c r="C9760" s="2" t="s">
        <v>35754</v>
      </c>
      <c r="D9760" s="2" t="s">
        <v>239</v>
      </c>
      <c r="E9760" s="3" t="s">
        <v>240</v>
      </c>
      <c r="F9760" s="3">
        <v>26440</v>
      </c>
      <c r="G9760" s="3" t="str">
        <f t="shared" si="152"/>
        <v>부산광</v>
      </c>
      <c r="H9760" s="2" t="s">
        <v>35756</v>
      </c>
      <c r="I9760" s="2" t="s">
        <v>393</v>
      </c>
      <c r="J9760" s="2" t="s">
        <v>35755</v>
      </c>
    </row>
    <row r="9761" spans="1:10" x14ac:dyDescent="0.3">
      <c r="A9761" s="3">
        <v>12805</v>
      </c>
      <c r="B9761" s="3">
        <v>6058138178</v>
      </c>
      <c r="C9761" s="2" t="s">
        <v>35858</v>
      </c>
      <c r="D9761" s="2" t="s">
        <v>1</v>
      </c>
      <c r="E9761" s="3" t="s">
        <v>2</v>
      </c>
      <c r="F9761" s="3">
        <v>26350</v>
      </c>
      <c r="G9761" s="3" t="str">
        <f t="shared" si="152"/>
        <v>부산광</v>
      </c>
      <c r="H9761" s="2" t="s">
        <v>35860</v>
      </c>
      <c r="I9761" s="2" t="s">
        <v>13</v>
      </c>
      <c r="J9761" s="2" t="s">
        <v>35859</v>
      </c>
    </row>
    <row r="9762" spans="1:10" x14ac:dyDescent="0.3">
      <c r="A9762" s="3">
        <v>12830</v>
      </c>
      <c r="B9762" s="3">
        <v>6038147346</v>
      </c>
      <c r="C9762" s="2" t="s">
        <v>35925</v>
      </c>
      <c r="D9762" s="2" t="s">
        <v>1</v>
      </c>
      <c r="E9762" s="3" t="s">
        <v>2</v>
      </c>
      <c r="F9762" s="3">
        <v>26440</v>
      </c>
      <c r="G9762" s="3" t="str">
        <f t="shared" si="152"/>
        <v>부산광</v>
      </c>
      <c r="H9762" s="2" t="s">
        <v>35927</v>
      </c>
      <c r="I9762" s="2" t="s">
        <v>176</v>
      </c>
      <c r="J9762" s="2" t="s">
        <v>35926</v>
      </c>
    </row>
    <row r="9763" spans="1:10" x14ac:dyDescent="0.3">
      <c r="A9763" s="3">
        <v>12872</v>
      </c>
      <c r="B9763" s="3">
        <v>6218105529</v>
      </c>
      <c r="C9763" s="2" t="s">
        <v>2180</v>
      </c>
      <c r="D9763" s="2" t="s">
        <v>1</v>
      </c>
      <c r="E9763" s="3" t="s">
        <v>2</v>
      </c>
      <c r="F9763" s="3">
        <v>26440</v>
      </c>
      <c r="G9763" s="3" t="str">
        <f t="shared" si="152"/>
        <v>부산광</v>
      </c>
      <c r="H9763" s="2" t="s">
        <v>36040</v>
      </c>
      <c r="I9763" s="2" t="s">
        <v>14777</v>
      </c>
      <c r="J9763" s="2" t="s">
        <v>36039</v>
      </c>
    </row>
    <row r="9764" spans="1:10" x14ac:dyDescent="0.3">
      <c r="A9764" s="3">
        <v>12991</v>
      </c>
      <c r="B9764" s="3">
        <v>6074873679</v>
      </c>
      <c r="C9764" s="2" t="s">
        <v>36340</v>
      </c>
      <c r="D9764" s="2" t="s">
        <v>1</v>
      </c>
      <c r="E9764" s="3" t="s">
        <v>2</v>
      </c>
      <c r="F9764" s="3">
        <v>26410</v>
      </c>
      <c r="G9764" s="3" t="str">
        <f t="shared" si="152"/>
        <v>부산광</v>
      </c>
      <c r="H9764" s="2" t="s">
        <v>36342</v>
      </c>
      <c r="I9764" s="2" t="s">
        <v>36343</v>
      </c>
      <c r="J9764" s="2" t="s">
        <v>36341</v>
      </c>
    </row>
    <row r="9765" spans="1:10" x14ac:dyDescent="0.3">
      <c r="A9765" s="3">
        <v>13234</v>
      </c>
      <c r="B9765" s="3">
        <v>6068182852</v>
      </c>
      <c r="C9765" s="2" t="s">
        <v>36990</v>
      </c>
      <c r="D9765" s="2" t="s">
        <v>1</v>
      </c>
      <c r="E9765" s="3" t="s">
        <v>2</v>
      </c>
      <c r="F9765" s="3">
        <v>26440</v>
      </c>
      <c r="G9765" s="3" t="str">
        <f t="shared" si="152"/>
        <v>부산광</v>
      </c>
      <c r="H9765" s="2" t="s">
        <v>36992</v>
      </c>
      <c r="I9765" s="2" t="s">
        <v>3402</v>
      </c>
      <c r="J9765" s="2" t="s">
        <v>36991</v>
      </c>
    </row>
    <row r="9766" spans="1:10" x14ac:dyDescent="0.3">
      <c r="A9766" s="3">
        <v>13398</v>
      </c>
      <c r="B9766" s="3">
        <v>6068114956</v>
      </c>
      <c r="C9766" s="2" t="s">
        <v>37439</v>
      </c>
      <c r="D9766" s="2" t="s">
        <v>1</v>
      </c>
      <c r="E9766" s="3" t="s">
        <v>2</v>
      </c>
      <c r="F9766" s="3">
        <v>26440</v>
      </c>
      <c r="G9766" s="3" t="str">
        <f t="shared" si="152"/>
        <v>부산광</v>
      </c>
      <c r="H9766" s="2" t="s">
        <v>37441</v>
      </c>
      <c r="I9766" s="2" t="s">
        <v>2020</v>
      </c>
      <c r="J9766" s="2" t="s">
        <v>37440</v>
      </c>
    </row>
    <row r="9767" spans="1:10" x14ac:dyDescent="0.3">
      <c r="A9767" s="3">
        <v>13473</v>
      </c>
      <c r="B9767" s="3">
        <v>6058179811</v>
      </c>
      <c r="C9767" s="2" t="s">
        <v>37640</v>
      </c>
      <c r="D9767" s="2" t="s">
        <v>1</v>
      </c>
      <c r="E9767" s="3" t="s">
        <v>2</v>
      </c>
      <c r="F9767" s="3">
        <v>26230</v>
      </c>
      <c r="G9767" s="3" t="str">
        <f t="shared" si="152"/>
        <v>부산광</v>
      </c>
      <c r="H9767" s="2" t="s">
        <v>37642</v>
      </c>
      <c r="I9767" s="2" t="s">
        <v>423</v>
      </c>
      <c r="J9767" s="2" t="s">
        <v>37641</v>
      </c>
    </row>
    <row r="9768" spans="1:10" x14ac:dyDescent="0.3">
      <c r="A9768" s="3">
        <v>13544</v>
      </c>
      <c r="B9768" s="3">
        <v>6172173311</v>
      </c>
      <c r="C9768" s="2" t="s">
        <v>37841</v>
      </c>
      <c r="D9768" s="2" t="s">
        <v>1</v>
      </c>
      <c r="E9768" s="3" t="s">
        <v>2</v>
      </c>
      <c r="F9768" s="3">
        <v>26440</v>
      </c>
      <c r="G9768" s="3" t="str">
        <f t="shared" si="152"/>
        <v>부산광</v>
      </c>
      <c r="H9768" s="2" t="s">
        <v>37843</v>
      </c>
      <c r="I9768" s="2" t="s">
        <v>229</v>
      </c>
      <c r="J9768" s="2" t="s">
        <v>37842</v>
      </c>
    </row>
    <row r="9769" spans="1:10" x14ac:dyDescent="0.3">
      <c r="A9769" s="3">
        <v>13581</v>
      </c>
      <c r="B9769" s="3">
        <v>6018134020</v>
      </c>
      <c r="C9769" s="2" t="s">
        <v>37939</v>
      </c>
      <c r="D9769" s="2" t="s">
        <v>1</v>
      </c>
      <c r="E9769" s="3" t="s">
        <v>2</v>
      </c>
      <c r="F9769" s="3">
        <v>26230</v>
      </c>
      <c r="G9769" s="3" t="str">
        <f t="shared" si="152"/>
        <v>부산광</v>
      </c>
      <c r="H9769" s="2" t="s">
        <v>37941</v>
      </c>
      <c r="I9769" s="2" t="s">
        <v>7610</v>
      </c>
      <c r="J9769" s="2" t="s">
        <v>37940</v>
      </c>
    </row>
    <row r="9770" spans="1:10" x14ac:dyDescent="0.3">
      <c r="A9770" s="3">
        <v>13621</v>
      </c>
      <c r="B9770" s="3">
        <v>6058177259</v>
      </c>
      <c r="C9770" s="2" t="s">
        <v>38043</v>
      </c>
      <c r="D9770" s="2" t="s">
        <v>1</v>
      </c>
      <c r="E9770" s="3" t="s">
        <v>2</v>
      </c>
      <c r="F9770" s="3">
        <v>26410</v>
      </c>
      <c r="G9770" s="3" t="str">
        <f t="shared" si="152"/>
        <v>부산광</v>
      </c>
      <c r="H9770" s="2" t="s">
        <v>38045</v>
      </c>
      <c r="I9770" s="2" t="s">
        <v>575</v>
      </c>
      <c r="J9770" s="2" t="s">
        <v>38044</v>
      </c>
    </row>
    <row r="9771" spans="1:10" x14ac:dyDescent="0.3">
      <c r="A9771" s="3">
        <v>13662</v>
      </c>
      <c r="B9771" s="3">
        <v>6058133120</v>
      </c>
      <c r="C9771" s="2" t="s">
        <v>38146</v>
      </c>
      <c r="D9771" s="2" t="s">
        <v>1</v>
      </c>
      <c r="E9771" s="3" t="s">
        <v>2</v>
      </c>
      <c r="F9771" s="3">
        <v>26440</v>
      </c>
      <c r="G9771" s="3" t="str">
        <f t="shared" si="152"/>
        <v>부산광</v>
      </c>
      <c r="H9771" s="2" t="s">
        <v>38148</v>
      </c>
      <c r="I9771" s="2" t="s">
        <v>75</v>
      </c>
      <c r="J9771" s="2" t="s">
        <v>38147</v>
      </c>
    </row>
    <row r="9772" spans="1:10" x14ac:dyDescent="0.3">
      <c r="A9772" s="3">
        <v>13700</v>
      </c>
      <c r="B9772" s="3">
        <v>6038154833</v>
      </c>
      <c r="C9772" s="2" t="s">
        <v>38240</v>
      </c>
      <c r="D9772" s="2" t="s">
        <v>239</v>
      </c>
      <c r="E9772" s="3" t="s">
        <v>240</v>
      </c>
      <c r="F9772" s="3">
        <v>26140</v>
      </c>
      <c r="G9772" s="3" t="str">
        <f t="shared" si="152"/>
        <v>부산광</v>
      </c>
      <c r="H9772" s="2" t="s">
        <v>38242</v>
      </c>
      <c r="I9772" s="2" t="s">
        <v>1387</v>
      </c>
      <c r="J9772" s="2" t="s">
        <v>38241</v>
      </c>
    </row>
    <row r="9773" spans="1:10" x14ac:dyDescent="0.3">
      <c r="A9773" s="3">
        <v>13744</v>
      </c>
      <c r="B9773" s="3">
        <v>6068166911</v>
      </c>
      <c r="C9773" s="2" t="s">
        <v>38362</v>
      </c>
      <c r="D9773" s="2" t="s">
        <v>1</v>
      </c>
      <c r="E9773" s="3" t="s">
        <v>2</v>
      </c>
      <c r="F9773" s="3">
        <v>26530</v>
      </c>
      <c r="G9773" s="3" t="str">
        <f t="shared" si="152"/>
        <v>부산광</v>
      </c>
      <c r="H9773" s="2" t="s">
        <v>38364</v>
      </c>
      <c r="I9773" s="2" t="s">
        <v>635</v>
      </c>
      <c r="J9773" s="2" t="s">
        <v>38363</v>
      </c>
    </row>
    <row r="9774" spans="1:10" x14ac:dyDescent="0.3">
      <c r="A9774" s="3">
        <v>13780</v>
      </c>
      <c r="B9774" s="3">
        <v>6068128936</v>
      </c>
      <c r="C9774" s="2" t="s">
        <v>38456</v>
      </c>
      <c r="D9774" s="2" t="s">
        <v>1</v>
      </c>
      <c r="E9774" s="3" t="s">
        <v>2</v>
      </c>
      <c r="F9774" s="3">
        <v>26530</v>
      </c>
      <c r="G9774" s="3" t="str">
        <f t="shared" si="152"/>
        <v>부산광</v>
      </c>
      <c r="H9774" s="2" t="s">
        <v>38458</v>
      </c>
      <c r="I9774" s="2" t="s">
        <v>451</v>
      </c>
      <c r="J9774" s="2" t="s">
        <v>38457</v>
      </c>
    </row>
    <row r="9775" spans="1:10" x14ac:dyDescent="0.3">
      <c r="A9775" s="3">
        <v>13932</v>
      </c>
      <c r="B9775" s="3">
        <v>5138125689</v>
      </c>
      <c r="C9775" s="2" t="s">
        <v>38851</v>
      </c>
      <c r="D9775" s="2" t="s">
        <v>1</v>
      </c>
      <c r="E9775" s="3" t="s">
        <v>2</v>
      </c>
      <c r="F9775" s="3">
        <v>26350</v>
      </c>
      <c r="G9775" s="3" t="str">
        <f t="shared" si="152"/>
        <v>부산광</v>
      </c>
      <c r="H9775" s="2" t="s">
        <v>22777</v>
      </c>
      <c r="I9775" s="2" t="s">
        <v>9986</v>
      </c>
      <c r="J9775" s="2" t="s">
        <v>38852</v>
      </c>
    </row>
    <row r="9776" spans="1:10" x14ac:dyDescent="0.3">
      <c r="A9776" s="3">
        <v>13972</v>
      </c>
      <c r="B9776" s="3">
        <v>6068143539</v>
      </c>
      <c r="C9776" s="2" t="s">
        <v>38961</v>
      </c>
      <c r="D9776" s="2" t="s">
        <v>1</v>
      </c>
      <c r="E9776" s="3" t="s">
        <v>2</v>
      </c>
      <c r="F9776" s="3">
        <v>26440</v>
      </c>
      <c r="G9776" s="3" t="str">
        <f t="shared" si="152"/>
        <v>부산광</v>
      </c>
      <c r="H9776" s="2" t="s">
        <v>38963</v>
      </c>
      <c r="I9776" s="2" t="s">
        <v>71</v>
      </c>
      <c r="J9776" s="2" t="s">
        <v>38962</v>
      </c>
    </row>
    <row r="9777" spans="1:10" x14ac:dyDescent="0.3">
      <c r="A9777" s="3">
        <v>14300</v>
      </c>
      <c r="B9777" s="3">
        <v>1358137966</v>
      </c>
      <c r="C9777" s="2" t="s">
        <v>39848</v>
      </c>
      <c r="D9777" s="2" t="s">
        <v>1</v>
      </c>
      <c r="E9777" s="3" t="s">
        <v>2</v>
      </c>
      <c r="F9777" s="3">
        <v>26170</v>
      </c>
      <c r="G9777" s="3" t="str">
        <f t="shared" si="152"/>
        <v>부산광</v>
      </c>
      <c r="H9777" s="2" t="s">
        <v>39850</v>
      </c>
      <c r="I9777" s="2" t="s">
        <v>575</v>
      </c>
      <c r="J9777" s="2" t="s">
        <v>39849</v>
      </c>
    </row>
    <row r="9778" spans="1:10" x14ac:dyDescent="0.3">
      <c r="A9778" s="3">
        <v>14315</v>
      </c>
      <c r="B9778" s="3">
        <v>6029006868</v>
      </c>
      <c r="C9778" s="2" t="s">
        <v>39887</v>
      </c>
      <c r="D9778" s="2" t="s">
        <v>1</v>
      </c>
      <c r="E9778" s="3" t="s">
        <v>2</v>
      </c>
      <c r="F9778" s="3">
        <v>26530</v>
      </c>
      <c r="G9778" s="3" t="str">
        <f t="shared" si="152"/>
        <v>부산광</v>
      </c>
      <c r="H9778" s="2" t="s">
        <v>39888</v>
      </c>
      <c r="I9778" s="2" t="s">
        <v>9773</v>
      </c>
      <c r="J9778" s="2">
        <f>-313-5441</f>
        <v>-5754</v>
      </c>
    </row>
    <row r="9779" spans="1:10" x14ac:dyDescent="0.3">
      <c r="A9779" s="3">
        <v>14435</v>
      </c>
      <c r="B9779" s="3">
        <v>6038138681</v>
      </c>
      <c r="C9779" s="2" t="s">
        <v>40196</v>
      </c>
      <c r="D9779" s="2" t="s">
        <v>1</v>
      </c>
      <c r="E9779" s="3" t="s">
        <v>2</v>
      </c>
      <c r="F9779" s="3">
        <v>26440</v>
      </c>
      <c r="G9779" s="3" t="str">
        <f t="shared" si="152"/>
        <v>부산광</v>
      </c>
      <c r="H9779" s="2" t="s">
        <v>40198</v>
      </c>
      <c r="I9779" s="2" t="s">
        <v>21499</v>
      </c>
      <c r="J9779" s="2" t="s">
        <v>40197</v>
      </c>
    </row>
    <row r="9780" spans="1:10" x14ac:dyDescent="0.3">
      <c r="A9780" s="3">
        <v>14476</v>
      </c>
      <c r="B9780" s="3">
        <v>6068603982</v>
      </c>
      <c r="C9780" s="2" t="s">
        <v>40312</v>
      </c>
      <c r="D9780" s="2" t="s">
        <v>1</v>
      </c>
      <c r="E9780" s="3" t="s">
        <v>2</v>
      </c>
      <c r="F9780" s="3">
        <v>26440</v>
      </c>
      <c r="G9780" s="3" t="str">
        <f t="shared" si="152"/>
        <v>부산광</v>
      </c>
      <c r="H9780" s="2" t="s">
        <v>40314</v>
      </c>
      <c r="I9780" s="2" t="s">
        <v>162</v>
      </c>
      <c r="J9780" s="2" t="s">
        <v>40313</v>
      </c>
    </row>
    <row r="9781" spans="1:10" x14ac:dyDescent="0.3">
      <c r="A9781" s="3">
        <v>14553</v>
      </c>
      <c r="B9781" s="3">
        <v>6078147673</v>
      </c>
      <c r="C9781" s="2" t="s">
        <v>40516</v>
      </c>
      <c r="D9781" s="2" t="s">
        <v>1</v>
      </c>
      <c r="E9781" s="3" t="s">
        <v>2</v>
      </c>
      <c r="F9781" s="3">
        <v>26140</v>
      </c>
      <c r="G9781" s="3" t="str">
        <f t="shared" si="152"/>
        <v>부산광</v>
      </c>
      <c r="H9781" s="2" t="s">
        <v>40518</v>
      </c>
      <c r="I9781" s="2" t="s">
        <v>737</v>
      </c>
      <c r="J9781" s="2" t="s">
        <v>40517</v>
      </c>
    </row>
    <row r="9782" spans="1:10" x14ac:dyDescent="0.3">
      <c r="A9782" s="3">
        <v>14587</v>
      </c>
      <c r="B9782" s="3">
        <v>6028148037</v>
      </c>
      <c r="C9782" s="2" t="s">
        <v>40608</v>
      </c>
      <c r="D9782" s="2" t="s">
        <v>1</v>
      </c>
      <c r="E9782" s="3" t="s">
        <v>2</v>
      </c>
      <c r="F9782" s="3">
        <v>26170</v>
      </c>
      <c r="G9782" s="3" t="str">
        <f t="shared" si="152"/>
        <v>부산광</v>
      </c>
      <c r="H9782" s="2" t="s">
        <v>40610</v>
      </c>
      <c r="I9782" s="2" t="s">
        <v>51</v>
      </c>
      <c r="J9782" s="2" t="s">
        <v>40609</v>
      </c>
    </row>
    <row r="9783" spans="1:10" x14ac:dyDescent="0.3">
      <c r="A9783" s="3">
        <v>14750</v>
      </c>
      <c r="B9783" s="3">
        <v>6218171617</v>
      </c>
      <c r="C9783" s="2" t="s">
        <v>41047</v>
      </c>
      <c r="D9783" s="2" t="s">
        <v>1</v>
      </c>
      <c r="E9783" s="3" t="s">
        <v>2</v>
      </c>
      <c r="F9783" s="3">
        <v>26710</v>
      </c>
      <c r="G9783" s="3" t="str">
        <f t="shared" si="152"/>
        <v>부산광</v>
      </c>
      <c r="H9783" s="2" t="s">
        <v>41049</v>
      </c>
      <c r="I9783" s="2" t="s">
        <v>260</v>
      </c>
      <c r="J9783" s="2" t="s">
        <v>41048</v>
      </c>
    </row>
    <row r="9784" spans="1:10" x14ac:dyDescent="0.3">
      <c r="A9784" s="3">
        <v>14778</v>
      </c>
      <c r="B9784" s="3">
        <v>6075878751</v>
      </c>
      <c r="C9784" s="2" t="s">
        <v>41125</v>
      </c>
      <c r="D9784" s="2" t="s">
        <v>1</v>
      </c>
      <c r="E9784" s="3" t="s">
        <v>2</v>
      </c>
      <c r="F9784" s="3">
        <v>26230</v>
      </c>
      <c r="G9784" s="3" t="str">
        <f t="shared" si="152"/>
        <v>부산광</v>
      </c>
      <c r="H9784" s="2" t="s">
        <v>41127</v>
      </c>
      <c r="I9784" s="2" t="s">
        <v>469</v>
      </c>
      <c r="J9784" s="2" t="s">
        <v>41126</v>
      </c>
    </row>
    <row r="9785" spans="1:10" x14ac:dyDescent="0.3">
      <c r="A9785" s="3">
        <v>14781</v>
      </c>
      <c r="B9785" s="3">
        <v>6218132308</v>
      </c>
      <c r="C9785" s="2" t="s">
        <v>41134</v>
      </c>
      <c r="D9785" s="2" t="s">
        <v>1</v>
      </c>
      <c r="E9785" s="3" t="s">
        <v>2</v>
      </c>
      <c r="F9785" s="3">
        <v>26410</v>
      </c>
      <c r="G9785" s="3" t="str">
        <f t="shared" si="152"/>
        <v>부산광</v>
      </c>
      <c r="H9785" s="2" t="s">
        <v>41136</v>
      </c>
      <c r="I9785" s="2" t="s">
        <v>5</v>
      </c>
      <c r="J9785" s="2" t="s">
        <v>41135</v>
      </c>
    </row>
    <row r="9786" spans="1:10" x14ac:dyDescent="0.3">
      <c r="A9786" s="3">
        <v>14908</v>
      </c>
      <c r="B9786" s="3">
        <v>6228125396</v>
      </c>
      <c r="C9786" s="2" t="s">
        <v>41460</v>
      </c>
      <c r="D9786" s="2" t="s">
        <v>1</v>
      </c>
      <c r="E9786" s="3" t="s">
        <v>2</v>
      </c>
      <c r="F9786" s="3">
        <v>26440</v>
      </c>
      <c r="G9786" s="3" t="str">
        <f t="shared" si="152"/>
        <v>부산광</v>
      </c>
      <c r="H9786" s="2" t="s">
        <v>41462</v>
      </c>
      <c r="I9786" s="2" t="s">
        <v>440</v>
      </c>
      <c r="J9786" s="2" t="s">
        <v>41461</v>
      </c>
    </row>
    <row r="9787" spans="1:10" x14ac:dyDescent="0.3">
      <c r="A9787" s="3">
        <v>15408</v>
      </c>
      <c r="B9787" s="3">
        <v>6028109387</v>
      </c>
      <c r="C9787" s="2" t="s">
        <v>42776</v>
      </c>
      <c r="D9787" s="2" t="s">
        <v>1</v>
      </c>
      <c r="E9787" s="3" t="s">
        <v>2</v>
      </c>
      <c r="F9787" s="3">
        <v>26110</v>
      </c>
      <c r="G9787" s="3" t="str">
        <f t="shared" si="152"/>
        <v>부산광</v>
      </c>
      <c r="H9787" s="2" t="s">
        <v>42778</v>
      </c>
      <c r="I9787" s="2" t="s">
        <v>605</v>
      </c>
      <c r="J9787" s="2" t="s">
        <v>42777</v>
      </c>
    </row>
    <row r="9788" spans="1:10" x14ac:dyDescent="0.3">
      <c r="A9788" s="3">
        <v>15445</v>
      </c>
      <c r="B9788" s="3">
        <v>6048130998</v>
      </c>
      <c r="C9788" s="2" t="s">
        <v>42878</v>
      </c>
      <c r="D9788" s="2" t="s">
        <v>1</v>
      </c>
      <c r="E9788" s="3" t="s">
        <v>2</v>
      </c>
      <c r="F9788" s="3">
        <v>26350</v>
      </c>
      <c r="G9788" s="3" t="str">
        <f t="shared" si="152"/>
        <v>부산광</v>
      </c>
      <c r="H9788" s="2" t="s">
        <v>42880</v>
      </c>
      <c r="I9788" s="2" t="s">
        <v>5</v>
      </c>
      <c r="J9788" s="2" t="s">
        <v>42879</v>
      </c>
    </row>
    <row r="9789" spans="1:10" x14ac:dyDescent="0.3">
      <c r="A9789" s="3">
        <v>15603</v>
      </c>
      <c r="B9789" s="3">
        <v>6068167337</v>
      </c>
      <c r="C9789" s="2" t="s">
        <v>43314</v>
      </c>
      <c r="D9789" s="2" t="s">
        <v>1</v>
      </c>
      <c r="E9789" s="3" t="s">
        <v>2</v>
      </c>
      <c r="F9789" s="3">
        <v>26320</v>
      </c>
      <c r="G9789" s="3" t="str">
        <f t="shared" si="152"/>
        <v>부산광</v>
      </c>
      <c r="H9789" s="2" t="s">
        <v>43316</v>
      </c>
      <c r="I9789" s="2" t="s">
        <v>51</v>
      </c>
      <c r="J9789" s="2" t="s">
        <v>43315</v>
      </c>
    </row>
    <row r="9790" spans="1:10" x14ac:dyDescent="0.3">
      <c r="A9790" s="3">
        <v>15675</v>
      </c>
      <c r="B9790" s="3">
        <v>6038135438</v>
      </c>
      <c r="C9790" s="2" t="s">
        <v>43499</v>
      </c>
      <c r="D9790" s="2" t="s">
        <v>1</v>
      </c>
      <c r="E9790" s="3" t="s">
        <v>2</v>
      </c>
      <c r="F9790" s="3">
        <v>26440</v>
      </c>
      <c r="G9790" s="3" t="str">
        <f t="shared" si="152"/>
        <v>부산광</v>
      </c>
      <c r="H9790" s="2" t="s">
        <v>43501</v>
      </c>
      <c r="I9790" s="2" t="s">
        <v>43</v>
      </c>
      <c r="J9790" s="2" t="s">
        <v>43500</v>
      </c>
    </row>
    <row r="9791" spans="1:10" x14ac:dyDescent="0.3">
      <c r="A9791" s="3">
        <v>15705</v>
      </c>
      <c r="B9791" s="3">
        <v>6038179697</v>
      </c>
      <c r="C9791" s="2" t="s">
        <v>43577</v>
      </c>
      <c r="D9791" s="2" t="s">
        <v>1</v>
      </c>
      <c r="E9791" s="3" t="s">
        <v>2</v>
      </c>
      <c r="F9791" s="3">
        <v>26380</v>
      </c>
      <c r="G9791" s="3" t="str">
        <f t="shared" si="152"/>
        <v>부산광</v>
      </c>
      <c r="H9791" s="2" t="s">
        <v>43579</v>
      </c>
      <c r="I9791" s="2" t="s">
        <v>557</v>
      </c>
      <c r="J9791" s="2" t="s">
        <v>43578</v>
      </c>
    </row>
    <row r="9792" spans="1:10" x14ac:dyDescent="0.3">
      <c r="A9792" s="3">
        <v>15742</v>
      </c>
      <c r="B9792" s="3">
        <v>6058173267</v>
      </c>
      <c r="C9792" s="2" t="s">
        <v>43681</v>
      </c>
      <c r="D9792" s="2" t="s">
        <v>1</v>
      </c>
      <c r="E9792" s="3" t="s">
        <v>2</v>
      </c>
      <c r="F9792" s="3">
        <v>26380</v>
      </c>
      <c r="G9792" s="3" t="str">
        <f t="shared" si="152"/>
        <v>부산광</v>
      </c>
      <c r="H9792" s="2" t="s">
        <v>43683</v>
      </c>
      <c r="I9792" s="2" t="s">
        <v>7111</v>
      </c>
      <c r="J9792" s="2" t="s">
        <v>43682</v>
      </c>
    </row>
    <row r="9793" spans="1:10" x14ac:dyDescent="0.3">
      <c r="A9793" s="3">
        <v>15776</v>
      </c>
      <c r="B9793" s="3">
        <v>6038163195</v>
      </c>
      <c r="C9793" s="2" t="s">
        <v>43769</v>
      </c>
      <c r="D9793" s="2" t="s">
        <v>1</v>
      </c>
      <c r="E9793" s="3" t="s">
        <v>2</v>
      </c>
      <c r="F9793" s="3">
        <v>26440</v>
      </c>
      <c r="G9793" s="3" t="str">
        <f t="shared" si="152"/>
        <v>부산광</v>
      </c>
      <c r="H9793" s="2" t="s">
        <v>43771</v>
      </c>
      <c r="I9793" s="2" t="s">
        <v>631</v>
      </c>
      <c r="J9793" s="2" t="s">
        <v>43770</v>
      </c>
    </row>
    <row r="9794" spans="1:10" x14ac:dyDescent="0.3">
      <c r="A9794" s="3">
        <v>16031</v>
      </c>
      <c r="B9794" s="3">
        <v>6030438720</v>
      </c>
      <c r="C9794" s="2" t="s">
        <v>44452</v>
      </c>
      <c r="D9794" s="2" t="s">
        <v>1</v>
      </c>
      <c r="E9794" s="3" t="s">
        <v>2</v>
      </c>
      <c r="F9794" s="3">
        <v>26710</v>
      </c>
      <c r="G9794" s="3" t="str">
        <f t="shared" si="152"/>
        <v>부산광</v>
      </c>
      <c r="H9794" s="2" t="s">
        <v>44454</v>
      </c>
      <c r="I9794" s="2" t="s">
        <v>1142</v>
      </c>
      <c r="J9794" s="2" t="s">
        <v>44453</v>
      </c>
    </row>
    <row r="9795" spans="1:10" x14ac:dyDescent="0.3">
      <c r="A9795" s="3">
        <v>16035</v>
      </c>
      <c r="B9795" s="3">
        <v>6068606408</v>
      </c>
      <c r="C9795" s="2" t="s">
        <v>44463</v>
      </c>
      <c r="D9795" s="2" t="s">
        <v>1</v>
      </c>
      <c r="E9795" s="3" t="s">
        <v>2</v>
      </c>
      <c r="F9795" s="3">
        <v>26440</v>
      </c>
      <c r="G9795" s="3" t="str">
        <f t="shared" ref="G9795:G9858" si="153">LEFT(H9795,3)</f>
        <v>부산광</v>
      </c>
      <c r="H9795" s="2" t="s">
        <v>44465</v>
      </c>
      <c r="I9795" s="2" t="s">
        <v>162</v>
      </c>
      <c r="J9795" s="2" t="s">
        <v>44464</v>
      </c>
    </row>
    <row r="9796" spans="1:10" x14ac:dyDescent="0.3">
      <c r="A9796" s="3">
        <v>16036</v>
      </c>
      <c r="B9796" s="3">
        <v>6068607824</v>
      </c>
      <c r="C9796" s="2" t="s">
        <v>44466</v>
      </c>
      <c r="D9796" s="2" t="s">
        <v>1</v>
      </c>
      <c r="E9796" s="3" t="s">
        <v>2</v>
      </c>
      <c r="F9796" s="3">
        <v>26440</v>
      </c>
      <c r="G9796" s="3" t="str">
        <f t="shared" si="153"/>
        <v>부산광</v>
      </c>
      <c r="H9796" s="2" t="s">
        <v>44468</v>
      </c>
      <c r="I9796" s="2" t="s">
        <v>6055</v>
      </c>
      <c r="J9796" s="2" t="s">
        <v>44467</v>
      </c>
    </row>
    <row r="9797" spans="1:10" x14ac:dyDescent="0.3">
      <c r="A9797" s="3">
        <v>16072</v>
      </c>
      <c r="B9797" s="3">
        <v>6210560057</v>
      </c>
      <c r="C9797" s="2" t="s">
        <v>44554</v>
      </c>
      <c r="D9797" s="2" t="s">
        <v>1</v>
      </c>
      <c r="E9797" s="3" t="s">
        <v>2</v>
      </c>
      <c r="F9797" s="3">
        <v>26530</v>
      </c>
      <c r="G9797" s="3" t="str">
        <f t="shared" si="153"/>
        <v>부산광</v>
      </c>
      <c r="H9797" s="2" t="s">
        <v>44556</v>
      </c>
      <c r="I9797" s="2" t="s">
        <v>1234</v>
      </c>
      <c r="J9797" s="2" t="s">
        <v>44555</v>
      </c>
    </row>
    <row r="9798" spans="1:10" x14ac:dyDescent="0.3">
      <c r="A9798" s="3">
        <v>16157</v>
      </c>
      <c r="B9798" s="3">
        <v>6058109450</v>
      </c>
      <c r="C9798" s="2" t="s">
        <v>36574</v>
      </c>
      <c r="D9798" s="2" t="s">
        <v>1</v>
      </c>
      <c r="E9798" s="3" t="s">
        <v>2</v>
      </c>
      <c r="F9798" s="3">
        <v>26530</v>
      </c>
      <c r="G9798" s="3" t="str">
        <f t="shared" si="153"/>
        <v>부산광</v>
      </c>
      <c r="H9798" s="2" t="s">
        <v>44779</v>
      </c>
      <c r="I9798" s="2" t="s">
        <v>1004</v>
      </c>
      <c r="J9798" s="2" t="s">
        <v>44778</v>
      </c>
    </row>
    <row r="9799" spans="1:10" x14ac:dyDescent="0.3">
      <c r="A9799" s="3">
        <v>16235</v>
      </c>
      <c r="B9799" s="3">
        <v>6078174898</v>
      </c>
      <c r="C9799" s="2" t="s">
        <v>44995</v>
      </c>
      <c r="D9799" s="2" t="s">
        <v>1</v>
      </c>
      <c r="E9799" s="3" t="s">
        <v>2</v>
      </c>
      <c r="F9799" s="3">
        <v>26260</v>
      </c>
      <c r="G9799" s="3" t="str">
        <f t="shared" si="153"/>
        <v>부산광</v>
      </c>
      <c r="H9799" s="2" t="s">
        <v>44997</v>
      </c>
      <c r="I9799" s="2" t="s">
        <v>605</v>
      </c>
      <c r="J9799" s="2" t="s">
        <v>44996</v>
      </c>
    </row>
    <row r="9800" spans="1:10" x14ac:dyDescent="0.3">
      <c r="A9800" s="3">
        <v>16678</v>
      </c>
      <c r="B9800" s="3">
        <v>6018129100</v>
      </c>
      <c r="C9800" s="2" t="s">
        <v>46207</v>
      </c>
      <c r="D9800" s="2" t="s">
        <v>1</v>
      </c>
      <c r="E9800" s="3" t="s">
        <v>2</v>
      </c>
      <c r="F9800" s="3">
        <v>26440</v>
      </c>
      <c r="G9800" s="3" t="str">
        <f t="shared" si="153"/>
        <v>부산광</v>
      </c>
      <c r="H9800" s="2" t="s">
        <v>46209</v>
      </c>
      <c r="I9800" s="2" t="s">
        <v>5433</v>
      </c>
      <c r="J9800" s="2" t="s">
        <v>46208</v>
      </c>
    </row>
    <row r="9801" spans="1:10" x14ac:dyDescent="0.3">
      <c r="A9801" s="3">
        <v>16682</v>
      </c>
      <c r="B9801" s="3">
        <v>6178155753</v>
      </c>
      <c r="C9801" s="2" t="s">
        <v>46219</v>
      </c>
      <c r="D9801" s="2" t="s">
        <v>1</v>
      </c>
      <c r="E9801" s="3" t="s">
        <v>2</v>
      </c>
      <c r="F9801" s="3">
        <v>26350</v>
      </c>
      <c r="G9801" s="3" t="str">
        <f t="shared" si="153"/>
        <v>부산광</v>
      </c>
      <c r="H9801" s="2" t="s">
        <v>46221</v>
      </c>
      <c r="I9801" s="2" t="s">
        <v>688</v>
      </c>
      <c r="J9801" s="2" t="s">
        <v>46220</v>
      </c>
    </row>
    <row r="9802" spans="1:10" x14ac:dyDescent="0.3">
      <c r="A9802" s="3">
        <v>16727</v>
      </c>
      <c r="B9802" s="3">
        <v>6068630140</v>
      </c>
      <c r="C9802" s="2" t="s">
        <v>46337</v>
      </c>
      <c r="D9802" s="2" t="s">
        <v>1</v>
      </c>
      <c r="E9802" s="3" t="s">
        <v>2</v>
      </c>
      <c r="F9802" s="3">
        <v>26530</v>
      </c>
      <c r="G9802" s="3" t="str">
        <f t="shared" si="153"/>
        <v>부산광</v>
      </c>
      <c r="H9802" s="2" t="s">
        <v>46339</v>
      </c>
      <c r="I9802" s="2" t="s">
        <v>67</v>
      </c>
      <c r="J9802" s="2" t="s">
        <v>46338</v>
      </c>
    </row>
    <row r="9803" spans="1:10" x14ac:dyDescent="0.3">
      <c r="A9803" s="3">
        <v>16973</v>
      </c>
      <c r="B9803" s="3">
        <v>6218109049</v>
      </c>
      <c r="C9803" s="2" t="s">
        <v>46982</v>
      </c>
      <c r="D9803" s="2" t="s">
        <v>895</v>
      </c>
      <c r="E9803" s="3" t="s">
        <v>896</v>
      </c>
      <c r="F9803" s="3">
        <v>26710</v>
      </c>
      <c r="G9803" s="3" t="str">
        <f t="shared" si="153"/>
        <v>부산광</v>
      </c>
      <c r="H9803" s="2" t="s">
        <v>46984</v>
      </c>
      <c r="I9803" s="2" t="s">
        <v>99</v>
      </c>
      <c r="J9803" s="2" t="s">
        <v>46983</v>
      </c>
    </row>
    <row r="9804" spans="1:10" x14ac:dyDescent="0.3">
      <c r="A9804" s="3">
        <v>4190</v>
      </c>
      <c r="B9804" s="3">
        <v>6218117350</v>
      </c>
      <c r="C9804" s="2" t="s">
        <v>12310</v>
      </c>
      <c r="D9804" s="2" t="s">
        <v>1</v>
      </c>
      <c r="E9804" s="3" t="s">
        <v>2</v>
      </c>
      <c r="F9804" s="3">
        <v>26350</v>
      </c>
      <c r="G9804" s="3" t="str">
        <f t="shared" si="153"/>
        <v>부산시</v>
      </c>
      <c r="H9804" s="2" t="s">
        <v>12312</v>
      </c>
      <c r="I9804" s="2" t="s">
        <v>202</v>
      </c>
      <c r="J9804" s="2" t="s">
        <v>12311</v>
      </c>
    </row>
    <row r="9805" spans="1:10" x14ac:dyDescent="0.3">
      <c r="A9805" s="3">
        <v>10451</v>
      </c>
      <c r="B9805" s="3">
        <v>6028117892</v>
      </c>
      <c r="C9805" s="2" t="s">
        <v>29531</v>
      </c>
      <c r="D9805" s="2" t="s">
        <v>1</v>
      </c>
      <c r="E9805" s="3" t="s">
        <v>2</v>
      </c>
      <c r="F9805" s="3">
        <v>26170</v>
      </c>
      <c r="G9805" s="3" t="str">
        <f t="shared" si="153"/>
        <v>부산시</v>
      </c>
      <c r="H9805" s="2" t="s">
        <v>29533</v>
      </c>
      <c r="I9805" s="2" t="s">
        <v>315</v>
      </c>
      <c r="J9805" s="2" t="s">
        <v>29532</v>
      </c>
    </row>
    <row r="9806" spans="1:10" x14ac:dyDescent="0.3">
      <c r="A9806" s="3">
        <v>11505</v>
      </c>
      <c r="B9806" s="3">
        <v>6038140080</v>
      </c>
      <c r="C9806" s="2" t="s">
        <v>32372</v>
      </c>
      <c r="D9806" s="2" t="s">
        <v>1</v>
      </c>
      <c r="E9806" s="3" t="s">
        <v>2</v>
      </c>
      <c r="F9806" s="3">
        <v>26440</v>
      </c>
      <c r="G9806" s="3" t="str">
        <f t="shared" si="153"/>
        <v>부산시</v>
      </c>
      <c r="H9806" s="2" t="s">
        <v>32374</v>
      </c>
      <c r="I9806" s="2" t="s">
        <v>447</v>
      </c>
      <c r="J9806" s="2" t="s">
        <v>32373</v>
      </c>
    </row>
    <row r="9807" spans="1:10" x14ac:dyDescent="0.3">
      <c r="A9807" s="3">
        <v>1</v>
      </c>
      <c r="B9807" s="3">
        <v>1068113006</v>
      </c>
      <c r="C9807" s="2" t="s">
        <v>0</v>
      </c>
      <c r="D9807" s="2" t="s">
        <v>1</v>
      </c>
      <c r="E9807" s="3" t="s">
        <v>2</v>
      </c>
      <c r="F9807" s="3">
        <v>11410</v>
      </c>
      <c r="G9807" s="3" t="str">
        <f t="shared" si="153"/>
        <v xml:space="preserve">서울 </v>
      </c>
      <c r="H9807" s="2" t="s">
        <v>4</v>
      </c>
      <c r="I9807" s="2" t="s">
        <v>5</v>
      </c>
      <c r="J9807" s="2" t="s">
        <v>3</v>
      </c>
    </row>
    <row r="9808" spans="1:10" x14ac:dyDescent="0.3">
      <c r="A9808" s="3">
        <v>8</v>
      </c>
      <c r="B9808" s="3">
        <v>2088100603</v>
      </c>
      <c r="C9808" s="2" t="s">
        <v>29</v>
      </c>
      <c r="D9808" s="2" t="s">
        <v>1</v>
      </c>
      <c r="E9808" s="3" t="s">
        <v>2</v>
      </c>
      <c r="F9808" s="3">
        <v>11110</v>
      </c>
      <c r="G9808" s="3" t="str">
        <f t="shared" si="153"/>
        <v xml:space="preserve">서울 </v>
      </c>
      <c r="H9808" s="2" t="s">
        <v>31</v>
      </c>
      <c r="I9808" s="2" t="s">
        <v>5</v>
      </c>
      <c r="J9808" s="2" t="s">
        <v>30</v>
      </c>
    </row>
    <row r="9809" spans="1:10" x14ac:dyDescent="0.3">
      <c r="A9809" s="3">
        <v>20</v>
      </c>
      <c r="B9809" s="3">
        <v>1058700081</v>
      </c>
      <c r="C9809" s="2" t="s">
        <v>72</v>
      </c>
      <c r="D9809" s="2" t="s">
        <v>1</v>
      </c>
      <c r="E9809" s="3" t="s">
        <v>2</v>
      </c>
      <c r="F9809" s="3">
        <v>11500</v>
      </c>
      <c r="G9809" s="3" t="str">
        <f t="shared" si="153"/>
        <v xml:space="preserve">서울 </v>
      </c>
      <c r="H9809" s="2" t="s">
        <v>74</v>
      </c>
      <c r="I9809" s="2" t="s">
        <v>75</v>
      </c>
      <c r="J9809" s="2" t="s">
        <v>73</v>
      </c>
    </row>
    <row r="9810" spans="1:10" x14ac:dyDescent="0.3">
      <c r="A9810" s="3">
        <v>21</v>
      </c>
      <c r="B9810" s="3">
        <v>1138130978</v>
      </c>
      <c r="C9810" s="2" t="s">
        <v>76</v>
      </c>
      <c r="D9810" s="2" t="s">
        <v>1</v>
      </c>
      <c r="E9810" s="3" t="s">
        <v>2</v>
      </c>
      <c r="F9810" s="3">
        <v>11560</v>
      </c>
      <c r="G9810" s="3" t="str">
        <f t="shared" si="153"/>
        <v xml:space="preserve">서울 </v>
      </c>
      <c r="H9810" s="2" t="s">
        <v>78</v>
      </c>
      <c r="I9810" s="2" t="s">
        <v>79</v>
      </c>
      <c r="J9810" s="2" t="s">
        <v>77</v>
      </c>
    </row>
    <row r="9811" spans="1:10" x14ac:dyDescent="0.3">
      <c r="A9811" s="3">
        <v>27</v>
      </c>
      <c r="B9811" s="3">
        <v>1298131574</v>
      </c>
      <c r="C9811" s="2" t="s">
        <v>100</v>
      </c>
      <c r="D9811" s="2" t="s">
        <v>1</v>
      </c>
      <c r="E9811" s="3" t="s">
        <v>2</v>
      </c>
      <c r="F9811" s="3">
        <v>11200</v>
      </c>
      <c r="G9811" s="3" t="str">
        <f t="shared" si="153"/>
        <v xml:space="preserve">서울 </v>
      </c>
      <c r="H9811" s="2" t="s">
        <v>102</v>
      </c>
      <c r="I9811" s="2" t="s">
        <v>13</v>
      </c>
      <c r="J9811" s="2" t="s">
        <v>101</v>
      </c>
    </row>
    <row r="9812" spans="1:10" x14ac:dyDescent="0.3">
      <c r="A9812" s="3">
        <v>32</v>
      </c>
      <c r="B9812" s="3">
        <v>2148108274</v>
      </c>
      <c r="C9812" s="2" t="s">
        <v>118</v>
      </c>
      <c r="D9812" s="2" t="s">
        <v>1</v>
      </c>
      <c r="E9812" s="3" t="s">
        <v>2</v>
      </c>
      <c r="F9812" s="3">
        <v>11650</v>
      </c>
      <c r="G9812" s="3" t="str">
        <f t="shared" si="153"/>
        <v xml:space="preserve">서울 </v>
      </c>
      <c r="H9812" s="2" t="s">
        <v>120</v>
      </c>
      <c r="I9812" s="2" t="s">
        <v>5</v>
      </c>
      <c r="J9812" s="2" t="s">
        <v>119</v>
      </c>
    </row>
    <row r="9813" spans="1:10" x14ac:dyDescent="0.3">
      <c r="A9813" s="3">
        <v>33</v>
      </c>
      <c r="B9813" s="3">
        <v>2148194289</v>
      </c>
      <c r="C9813" s="2" t="s">
        <v>121</v>
      </c>
      <c r="D9813" s="2" t="s">
        <v>1</v>
      </c>
      <c r="E9813" s="3" t="s">
        <v>2</v>
      </c>
      <c r="F9813" s="3">
        <v>11740</v>
      </c>
      <c r="G9813" s="3" t="str">
        <f t="shared" si="153"/>
        <v xml:space="preserve">서울 </v>
      </c>
      <c r="H9813" s="2" t="s">
        <v>123</v>
      </c>
      <c r="I9813" s="2" t="s">
        <v>124</v>
      </c>
      <c r="J9813" s="2" t="s">
        <v>122</v>
      </c>
    </row>
    <row r="9814" spans="1:10" x14ac:dyDescent="0.3">
      <c r="A9814" s="3">
        <v>48</v>
      </c>
      <c r="B9814" s="3">
        <v>1058744982</v>
      </c>
      <c r="C9814" s="2" t="s">
        <v>181</v>
      </c>
      <c r="D9814" s="2" t="s">
        <v>1</v>
      </c>
      <c r="E9814" s="3" t="s">
        <v>2</v>
      </c>
      <c r="F9814" s="3">
        <v>11110</v>
      </c>
      <c r="G9814" s="3" t="str">
        <f t="shared" si="153"/>
        <v xml:space="preserve">서울 </v>
      </c>
      <c r="H9814" s="2" t="s">
        <v>183</v>
      </c>
      <c r="I9814" s="2" t="s">
        <v>184</v>
      </c>
      <c r="J9814" s="2" t="s">
        <v>182</v>
      </c>
    </row>
    <row r="9815" spans="1:10" x14ac:dyDescent="0.3">
      <c r="A9815" s="3">
        <v>50</v>
      </c>
      <c r="B9815" s="3">
        <v>1178144038</v>
      </c>
      <c r="C9815" s="2" t="s">
        <v>188</v>
      </c>
      <c r="D9815" s="2" t="s">
        <v>1</v>
      </c>
      <c r="E9815" s="3" t="s">
        <v>2</v>
      </c>
      <c r="F9815" s="3">
        <v>11470</v>
      </c>
      <c r="G9815" s="3" t="str">
        <f t="shared" si="153"/>
        <v xml:space="preserve">서울 </v>
      </c>
      <c r="H9815" s="2" t="s">
        <v>190</v>
      </c>
      <c r="I9815" s="2" t="s">
        <v>5</v>
      </c>
      <c r="J9815" s="2" t="s">
        <v>189</v>
      </c>
    </row>
    <row r="9816" spans="1:10" x14ac:dyDescent="0.3">
      <c r="A9816" s="3">
        <v>64</v>
      </c>
      <c r="B9816" s="3">
        <v>2118642832</v>
      </c>
      <c r="C9816" s="2" t="s">
        <v>243</v>
      </c>
      <c r="D9816" s="2" t="s">
        <v>244</v>
      </c>
      <c r="E9816" s="3" t="s">
        <v>245</v>
      </c>
      <c r="F9816" s="3">
        <v>11545</v>
      </c>
      <c r="G9816" s="3" t="str">
        <f t="shared" si="153"/>
        <v xml:space="preserve">서울 </v>
      </c>
      <c r="H9816" s="2" t="s">
        <v>247</v>
      </c>
      <c r="I9816" s="2" t="s">
        <v>248</v>
      </c>
      <c r="J9816" s="2" t="s">
        <v>246</v>
      </c>
    </row>
    <row r="9817" spans="1:10" x14ac:dyDescent="0.3">
      <c r="A9817" s="3">
        <v>66</v>
      </c>
      <c r="B9817" s="3">
        <v>2118816769</v>
      </c>
      <c r="C9817" s="2" t="s">
        <v>253</v>
      </c>
      <c r="D9817" s="2" t="s">
        <v>1</v>
      </c>
      <c r="E9817" s="3" t="s">
        <v>2</v>
      </c>
      <c r="F9817" s="3">
        <v>11680</v>
      </c>
      <c r="G9817" s="3" t="str">
        <f t="shared" si="153"/>
        <v xml:space="preserve">서울 </v>
      </c>
      <c r="H9817" s="2" t="s">
        <v>255</v>
      </c>
      <c r="I9817" s="2" t="s">
        <v>256</v>
      </c>
      <c r="J9817" s="2" t="s">
        <v>254</v>
      </c>
    </row>
    <row r="9818" spans="1:10" x14ac:dyDescent="0.3">
      <c r="A9818" s="3">
        <v>74</v>
      </c>
      <c r="B9818" s="3">
        <v>1078614610</v>
      </c>
      <c r="C9818" s="2" t="s">
        <v>275</v>
      </c>
      <c r="D9818" s="2" t="s">
        <v>1</v>
      </c>
      <c r="E9818" s="3" t="s">
        <v>2</v>
      </c>
      <c r="F9818" s="3">
        <v>11545</v>
      </c>
      <c r="G9818" s="3" t="str">
        <f t="shared" si="153"/>
        <v xml:space="preserve">서울 </v>
      </c>
      <c r="H9818" s="2" t="s">
        <v>277</v>
      </c>
      <c r="I9818" s="2" t="s">
        <v>278</v>
      </c>
      <c r="J9818" s="2" t="s">
        <v>276</v>
      </c>
    </row>
    <row r="9819" spans="1:10" x14ac:dyDescent="0.3">
      <c r="A9819" s="3">
        <v>75</v>
      </c>
      <c r="B9819" s="3">
        <v>1208175745</v>
      </c>
      <c r="C9819" s="2" t="s">
        <v>279</v>
      </c>
      <c r="D9819" s="2" t="s">
        <v>1</v>
      </c>
      <c r="E9819" s="3" t="s">
        <v>2</v>
      </c>
      <c r="F9819" s="3">
        <v>11560</v>
      </c>
      <c r="G9819" s="3" t="str">
        <f t="shared" si="153"/>
        <v xml:space="preserve">서울 </v>
      </c>
      <c r="H9819" s="2" t="s">
        <v>281</v>
      </c>
      <c r="I9819" s="2" t="s">
        <v>282</v>
      </c>
      <c r="J9819" s="2" t="s">
        <v>280</v>
      </c>
    </row>
    <row r="9820" spans="1:10" x14ac:dyDescent="0.3">
      <c r="A9820" s="3">
        <v>85</v>
      </c>
      <c r="B9820" s="3">
        <v>2048607254</v>
      </c>
      <c r="C9820" s="2" t="s">
        <v>316</v>
      </c>
      <c r="D9820" s="2" t="s">
        <v>1</v>
      </c>
      <c r="E9820" s="3" t="s">
        <v>2</v>
      </c>
      <c r="F9820" s="3">
        <v>11740</v>
      </c>
      <c r="G9820" s="3" t="str">
        <f t="shared" si="153"/>
        <v xml:space="preserve">서울 </v>
      </c>
      <c r="H9820" s="2" t="s">
        <v>318</v>
      </c>
      <c r="I9820" s="2" t="s">
        <v>319</v>
      </c>
      <c r="J9820" s="2" t="s">
        <v>317</v>
      </c>
    </row>
    <row r="9821" spans="1:10" x14ac:dyDescent="0.3">
      <c r="A9821" s="3">
        <v>86</v>
      </c>
      <c r="B9821" s="3">
        <v>2098113912</v>
      </c>
      <c r="C9821" s="2" t="s">
        <v>320</v>
      </c>
      <c r="D9821" s="2" t="s">
        <v>1</v>
      </c>
      <c r="E9821" s="3" t="s">
        <v>2</v>
      </c>
      <c r="F9821" s="3">
        <v>11290</v>
      </c>
      <c r="G9821" s="3" t="str">
        <f t="shared" si="153"/>
        <v xml:space="preserve">서울 </v>
      </c>
      <c r="H9821" s="2" t="s">
        <v>322</v>
      </c>
      <c r="I9821" s="2" t="s">
        <v>323</v>
      </c>
      <c r="J9821" s="2" t="s">
        <v>321</v>
      </c>
    </row>
    <row r="9822" spans="1:10" x14ac:dyDescent="0.3">
      <c r="A9822" s="3">
        <v>110</v>
      </c>
      <c r="B9822" s="3">
        <v>2088124115</v>
      </c>
      <c r="C9822" s="2" t="s">
        <v>405</v>
      </c>
      <c r="D9822" s="2" t="s">
        <v>406</v>
      </c>
      <c r="E9822" s="3" t="s">
        <v>2</v>
      </c>
      <c r="F9822" s="3">
        <v>11545</v>
      </c>
      <c r="G9822" s="3" t="str">
        <f t="shared" si="153"/>
        <v xml:space="preserve">서울 </v>
      </c>
      <c r="H9822" s="2" t="s">
        <v>408</v>
      </c>
      <c r="I9822" s="2" t="s">
        <v>409</v>
      </c>
      <c r="J9822" s="2" t="s">
        <v>407</v>
      </c>
    </row>
    <row r="9823" spans="1:10" x14ac:dyDescent="0.3">
      <c r="A9823" s="3">
        <v>111</v>
      </c>
      <c r="B9823" s="3">
        <v>2198103779</v>
      </c>
      <c r="C9823" s="2" t="s">
        <v>410</v>
      </c>
      <c r="D9823" s="2" t="s">
        <v>1</v>
      </c>
      <c r="E9823" s="3" t="s">
        <v>2</v>
      </c>
      <c r="F9823" s="3">
        <v>11710</v>
      </c>
      <c r="G9823" s="3" t="str">
        <f t="shared" si="153"/>
        <v xml:space="preserve">서울 </v>
      </c>
      <c r="H9823" s="2" t="s">
        <v>412</v>
      </c>
      <c r="I9823" s="2" t="s">
        <v>413</v>
      </c>
      <c r="J9823" s="2" t="s">
        <v>411</v>
      </c>
    </row>
    <row r="9824" spans="1:10" x14ac:dyDescent="0.3">
      <c r="A9824" s="3">
        <v>128</v>
      </c>
      <c r="B9824" s="3">
        <v>1178157718</v>
      </c>
      <c r="C9824" s="2" t="s">
        <v>456</v>
      </c>
      <c r="D9824" s="2" t="s">
        <v>1</v>
      </c>
      <c r="E9824" s="3" t="s">
        <v>2</v>
      </c>
      <c r="F9824" s="3">
        <v>11680</v>
      </c>
      <c r="G9824" s="3" t="str">
        <f t="shared" si="153"/>
        <v xml:space="preserve">서울 </v>
      </c>
      <c r="H9824" s="2" t="s">
        <v>458</v>
      </c>
      <c r="I9824" s="2" t="s">
        <v>459</v>
      </c>
      <c r="J9824" s="2" t="s">
        <v>457</v>
      </c>
    </row>
    <row r="9825" spans="1:10" x14ac:dyDescent="0.3">
      <c r="A9825" s="3">
        <v>137</v>
      </c>
      <c r="B9825" s="3">
        <v>2038148897</v>
      </c>
      <c r="C9825" s="2" t="s">
        <v>490</v>
      </c>
      <c r="D9825" s="2" t="s">
        <v>325</v>
      </c>
      <c r="E9825" s="3" t="s">
        <v>326</v>
      </c>
      <c r="F9825" s="3">
        <v>11530</v>
      </c>
      <c r="G9825" s="3" t="str">
        <f t="shared" si="153"/>
        <v xml:space="preserve">서울 </v>
      </c>
      <c r="H9825" s="2" t="s">
        <v>492</v>
      </c>
      <c r="I9825" s="2" t="s">
        <v>493</v>
      </c>
      <c r="J9825" s="2" t="s">
        <v>491</v>
      </c>
    </row>
    <row r="9826" spans="1:10" x14ac:dyDescent="0.3">
      <c r="A9826" s="3">
        <v>138</v>
      </c>
      <c r="B9826" s="3">
        <v>2068196549</v>
      </c>
      <c r="C9826" s="2" t="s">
        <v>494</v>
      </c>
      <c r="D9826" s="2" t="s">
        <v>1</v>
      </c>
      <c r="E9826" s="3" t="s">
        <v>2</v>
      </c>
      <c r="F9826" s="3">
        <v>11200</v>
      </c>
      <c r="G9826" s="3" t="str">
        <f t="shared" si="153"/>
        <v xml:space="preserve">서울 </v>
      </c>
      <c r="H9826" s="2" t="s">
        <v>496</v>
      </c>
      <c r="I9826" s="2" t="s">
        <v>497</v>
      </c>
      <c r="J9826" s="2" t="s">
        <v>495</v>
      </c>
    </row>
    <row r="9827" spans="1:10" x14ac:dyDescent="0.3">
      <c r="A9827" s="3">
        <v>140</v>
      </c>
      <c r="B9827" s="3">
        <v>2158610609</v>
      </c>
      <c r="C9827" s="2" t="s">
        <v>501</v>
      </c>
      <c r="D9827" s="2" t="s">
        <v>1</v>
      </c>
      <c r="E9827" s="3" t="s">
        <v>2</v>
      </c>
      <c r="F9827" s="3">
        <v>11710</v>
      </c>
      <c r="G9827" s="3" t="str">
        <f t="shared" si="153"/>
        <v xml:space="preserve">서울 </v>
      </c>
      <c r="H9827" s="2" t="s">
        <v>503</v>
      </c>
      <c r="I9827" s="2" t="s">
        <v>504</v>
      </c>
      <c r="J9827" s="2" t="s">
        <v>502</v>
      </c>
    </row>
    <row r="9828" spans="1:10" x14ac:dyDescent="0.3">
      <c r="A9828" s="3">
        <v>153</v>
      </c>
      <c r="B9828" s="3">
        <v>1058169021</v>
      </c>
      <c r="C9828" s="2" t="s">
        <v>550</v>
      </c>
      <c r="D9828" s="2" t="s">
        <v>1</v>
      </c>
      <c r="E9828" s="3" t="s">
        <v>2</v>
      </c>
      <c r="F9828" s="3">
        <v>11440</v>
      </c>
      <c r="G9828" s="3" t="str">
        <f t="shared" si="153"/>
        <v xml:space="preserve">서울 </v>
      </c>
      <c r="H9828" s="2" t="s">
        <v>552</v>
      </c>
      <c r="I9828" s="2" t="s">
        <v>553</v>
      </c>
      <c r="J9828" s="2" t="s">
        <v>551</v>
      </c>
    </row>
    <row r="9829" spans="1:10" x14ac:dyDescent="0.3">
      <c r="A9829" s="3">
        <v>154</v>
      </c>
      <c r="B9829" s="3">
        <v>1138113590</v>
      </c>
      <c r="C9829" s="2" t="s">
        <v>554</v>
      </c>
      <c r="D9829" s="2" t="s">
        <v>1</v>
      </c>
      <c r="E9829" s="3" t="s">
        <v>2</v>
      </c>
      <c r="F9829" s="3">
        <v>11530</v>
      </c>
      <c r="G9829" s="3" t="str">
        <f t="shared" si="153"/>
        <v xml:space="preserve">서울 </v>
      </c>
      <c r="H9829" s="2" t="s">
        <v>556</v>
      </c>
      <c r="I9829" s="2" t="s">
        <v>557</v>
      </c>
      <c r="J9829" s="2" t="s">
        <v>555</v>
      </c>
    </row>
    <row r="9830" spans="1:10" x14ac:dyDescent="0.3">
      <c r="A9830" s="3">
        <v>156</v>
      </c>
      <c r="B9830" s="3">
        <v>1198101393</v>
      </c>
      <c r="C9830" s="2" t="s">
        <v>561</v>
      </c>
      <c r="D9830" s="2" t="s">
        <v>1</v>
      </c>
      <c r="E9830" s="3" t="s">
        <v>2</v>
      </c>
      <c r="F9830" s="3">
        <v>11545</v>
      </c>
      <c r="G9830" s="3" t="str">
        <f t="shared" si="153"/>
        <v xml:space="preserve">서울 </v>
      </c>
      <c r="H9830" s="2" t="s">
        <v>563</v>
      </c>
      <c r="I9830" s="2" t="s">
        <v>564</v>
      </c>
      <c r="J9830" s="2" t="s">
        <v>562</v>
      </c>
    </row>
    <row r="9831" spans="1:10" x14ac:dyDescent="0.3">
      <c r="A9831" s="3">
        <v>157</v>
      </c>
      <c r="B9831" s="3">
        <v>1208653367</v>
      </c>
      <c r="C9831" s="2" t="s">
        <v>565</v>
      </c>
      <c r="D9831" s="2" t="s">
        <v>1</v>
      </c>
      <c r="E9831" s="3" t="s">
        <v>2</v>
      </c>
      <c r="F9831" s="3">
        <v>11680</v>
      </c>
      <c r="G9831" s="3" t="str">
        <f t="shared" si="153"/>
        <v xml:space="preserve">서울 </v>
      </c>
      <c r="H9831" s="2" t="s">
        <v>567</v>
      </c>
      <c r="I9831" s="2" t="s">
        <v>568</v>
      </c>
      <c r="J9831" s="2" t="s">
        <v>566</v>
      </c>
    </row>
    <row r="9832" spans="1:10" x14ac:dyDescent="0.3">
      <c r="A9832" s="3">
        <v>179</v>
      </c>
      <c r="B9832" s="3">
        <v>1018199824</v>
      </c>
      <c r="C9832" s="2" t="s">
        <v>640</v>
      </c>
      <c r="D9832" s="2" t="s">
        <v>1</v>
      </c>
      <c r="E9832" s="3" t="s">
        <v>2</v>
      </c>
      <c r="F9832" s="3">
        <v>11680</v>
      </c>
      <c r="G9832" s="3" t="str">
        <f t="shared" si="153"/>
        <v xml:space="preserve">서울 </v>
      </c>
      <c r="H9832" s="2" t="s">
        <v>642</v>
      </c>
      <c r="I9832" s="2" t="s">
        <v>643</v>
      </c>
      <c r="J9832" s="2" t="s">
        <v>641</v>
      </c>
    </row>
    <row r="9833" spans="1:10" x14ac:dyDescent="0.3">
      <c r="A9833" s="3">
        <v>180</v>
      </c>
      <c r="B9833" s="3">
        <v>1028135478</v>
      </c>
      <c r="C9833" s="2" t="s">
        <v>644</v>
      </c>
      <c r="D9833" s="2" t="s">
        <v>1</v>
      </c>
      <c r="E9833" s="3" t="s">
        <v>2</v>
      </c>
      <c r="F9833" s="3">
        <v>11680</v>
      </c>
      <c r="G9833" s="3" t="str">
        <f t="shared" si="153"/>
        <v xml:space="preserve">서울 </v>
      </c>
      <c r="H9833" s="2" t="s">
        <v>646</v>
      </c>
      <c r="I9833" s="2" t="s">
        <v>621</v>
      </c>
      <c r="J9833" s="2" t="s">
        <v>645</v>
      </c>
    </row>
    <row r="9834" spans="1:10" x14ac:dyDescent="0.3">
      <c r="A9834" s="3">
        <v>183</v>
      </c>
      <c r="B9834" s="3">
        <v>1078657088</v>
      </c>
      <c r="C9834" s="2" t="s">
        <v>653</v>
      </c>
      <c r="D9834" s="2" t="s">
        <v>1</v>
      </c>
      <c r="E9834" s="3" t="s">
        <v>2</v>
      </c>
      <c r="F9834" s="3">
        <v>11530</v>
      </c>
      <c r="G9834" s="3" t="str">
        <f t="shared" si="153"/>
        <v xml:space="preserve">서울 </v>
      </c>
      <c r="H9834" s="2" t="s">
        <v>655</v>
      </c>
      <c r="I9834" s="2" t="s">
        <v>166</v>
      </c>
      <c r="J9834" s="2" t="s">
        <v>654</v>
      </c>
    </row>
    <row r="9835" spans="1:10" x14ac:dyDescent="0.3">
      <c r="A9835" s="3">
        <v>184</v>
      </c>
      <c r="B9835" s="3">
        <v>1078672605</v>
      </c>
      <c r="C9835" s="2" t="s">
        <v>656</v>
      </c>
      <c r="D9835" s="2" t="s">
        <v>1</v>
      </c>
      <c r="E9835" s="3" t="s">
        <v>2</v>
      </c>
      <c r="F9835" s="3">
        <v>11530</v>
      </c>
      <c r="G9835" s="3" t="str">
        <f t="shared" si="153"/>
        <v xml:space="preserve">서울 </v>
      </c>
      <c r="H9835" s="2" t="s">
        <v>658</v>
      </c>
      <c r="I9835" s="2" t="s">
        <v>13</v>
      </c>
      <c r="J9835" s="2" t="s">
        <v>657</v>
      </c>
    </row>
    <row r="9836" spans="1:10" x14ac:dyDescent="0.3">
      <c r="A9836" s="3">
        <v>186</v>
      </c>
      <c r="B9836" s="3">
        <v>1108150562</v>
      </c>
      <c r="C9836" s="2" t="s">
        <v>662</v>
      </c>
      <c r="D9836" s="2" t="s">
        <v>1</v>
      </c>
      <c r="E9836" s="3" t="s">
        <v>2</v>
      </c>
      <c r="F9836" s="3">
        <v>11545</v>
      </c>
      <c r="G9836" s="3" t="str">
        <f t="shared" si="153"/>
        <v xml:space="preserve">서울 </v>
      </c>
      <c r="H9836" s="2" t="s">
        <v>563</v>
      </c>
      <c r="I9836" s="2" t="s">
        <v>553</v>
      </c>
      <c r="J9836" s="2" t="s">
        <v>663</v>
      </c>
    </row>
    <row r="9837" spans="1:10" x14ac:dyDescent="0.3">
      <c r="A9837" s="3">
        <v>201</v>
      </c>
      <c r="B9837" s="3">
        <v>2118757410</v>
      </c>
      <c r="C9837" s="2" t="s">
        <v>712</v>
      </c>
      <c r="D9837" s="2" t="s">
        <v>1</v>
      </c>
      <c r="E9837" s="3" t="s">
        <v>2</v>
      </c>
      <c r="F9837" s="3">
        <v>11200</v>
      </c>
      <c r="G9837" s="3" t="str">
        <f t="shared" si="153"/>
        <v xml:space="preserve">서울 </v>
      </c>
      <c r="H9837" s="2" t="s">
        <v>102</v>
      </c>
      <c r="I9837" s="2" t="s">
        <v>714</v>
      </c>
      <c r="J9837" s="2" t="s">
        <v>713</v>
      </c>
    </row>
    <row r="9838" spans="1:10" x14ac:dyDescent="0.3">
      <c r="A9838" s="3">
        <v>202</v>
      </c>
      <c r="B9838" s="3">
        <v>2148822843</v>
      </c>
      <c r="C9838" s="2" t="s">
        <v>715</v>
      </c>
      <c r="D9838" s="2" t="s">
        <v>1</v>
      </c>
      <c r="E9838" s="3" t="s">
        <v>2</v>
      </c>
      <c r="F9838" s="3">
        <v>11200</v>
      </c>
      <c r="G9838" s="3" t="str">
        <f t="shared" si="153"/>
        <v xml:space="preserve">서울 </v>
      </c>
      <c r="H9838" s="2" t="s">
        <v>102</v>
      </c>
      <c r="I9838" s="2" t="s">
        <v>13</v>
      </c>
      <c r="J9838" s="2" t="s">
        <v>716</v>
      </c>
    </row>
    <row r="9839" spans="1:10" x14ac:dyDescent="0.3">
      <c r="A9839" s="3">
        <v>220</v>
      </c>
      <c r="B9839" s="3">
        <v>1148633459</v>
      </c>
      <c r="C9839" s="2" t="s">
        <v>765</v>
      </c>
      <c r="D9839" s="2" t="s">
        <v>1</v>
      </c>
      <c r="E9839" s="3" t="s">
        <v>2</v>
      </c>
      <c r="F9839" s="3">
        <v>11680</v>
      </c>
      <c r="G9839" s="3" t="str">
        <f t="shared" si="153"/>
        <v xml:space="preserve">서울 </v>
      </c>
      <c r="H9839" s="2" t="s">
        <v>767</v>
      </c>
      <c r="I9839" s="2" t="s">
        <v>768</v>
      </c>
      <c r="J9839" s="2" t="s">
        <v>766</v>
      </c>
    </row>
    <row r="9840" spans="1:10" x14ac:dyDescent="0.3">
      <c r="A9840" s="3">
        <v>221</v>
      </c>
      <c r="B9840" s="3">
        <v>1148682270</v>
      </c>
      <c r="C9840" s="2" t="s">
        <v>769</v>
      </c>
      <c r="D9840" s="2" t="s">
        <v>1</v>
      </c>
      <c r="E9840" s="3" t="s">
        <v>2</v>
      </c>
      <c r="F9840" s="3">
        <v>11650</v>
      </c>
      <c r="G9840" s="3" t="str">
        <f t="shared" si="153"/>
        <v xml:space="preserve">서울 </v>
      </c>
      <c r="H9840" s="2" t="s">
        <v>771</v>
      </c>
      <c r="I9840" s="2" t="s">
        <v>772</v>
      </c>
      <c r="J9840" s="2" t="s">
        <v>770</v>
      </c>
    </row>
    <row r="9841" spans="1:10" x14ac:dyDescent="0.3">
      <c r="A9841" s="3">
        <v>270</v>
      </c>
      <c r="B9841" s="3">
        <v>1068627179</v>
      </c>
      <c r="C9841" s="2" t="s">
        <v>930</v>
      </c>
      <c r="D9841" s="2" t="s">
        <v>1</v>
      </c>
      <c r="E9841" s="3" t="s">
        <v>2</v>
      </c>
      <c r="F9841" s="3">
        <v>11170</v>
      </c>
      <c r="G9841" s="3" t="str">
        <f t="shared" si="153"/>
        <v xml:space="preserve">서울 </v>
      </c>
      <c r="H9841" s="2" t="s">
        <v>932</v>
      </c>
      <c r="I9841" s="2" t="s">
        <v>933</v>
      </c>
      <c r="J9841" s="2" t="s">
        <v>931</v>
      </c>
    </row>
    <row r="9842" spans="1:10" x14ac:dyDescent="0.3">
      <c r="A9842" s="3">
        <v>271</v>
      </c>
      <c r="B9842" s="3">
        <v>1078196301</v>
      </c>
      <c r="C9842" s="2" t="s">
        <v>934</v>
      </c>
      <c r="D9842" s="2" t="s">
        <v>1</v>
      </c>
      <c r="E9842" s="3" t="s">
        <v>2</v>
      </c>
      <c r="F9842" s="3">
        <v>11545</v>
      </c>
      <c r="G9842" s="3" t="str">
        <f t="shared" si="153"/>
        <v xml:space="preserve">서울 </v>
      </c>
      <c r="H9842" s="2" t="s">
        <v>936</v>
      </c>
      <c r="I9842" s="2" t="s">
        <v>937</v>
      </c>
      <c r="J9842" s="2" t="s">
        <v>935</v>
      </c>
    </row>
    <row r="9843" spans="1:10" x14ac:dyDescent="0.3">
      <c r="A9843" s="3">
        <v>307</v>
      </c>
      <c r="B9843" s="3">
        <v>2148725936</v>
      </c>
      <c r="C9843" s="2" t="s">
        <v>1056</v>
      </c>
      <c r="D9843" s="2" t="s">
        <v>1</v>
      </c>
      <c r="E9843" s="3" t="s">
        <v>2</v>
      </c>
      <c r="F9843" s="3">
        <v>11545</v>
      </c>
      <c r="G9843" s="3" t="str">
        <f t="shared" si="153"/>
        <v xml:space="preserve">서울 </v>
      </c>
      <c r="H9843" s="2" t="s">
        <v>1058</v>
      </c>
      <c r="I9843" s="2" t="s">
        <v>13</v>
      </c>
      <c r="J9843" s="2" t="s">
        <v>1057</v>
      </c>
    </row>
    <row r="9844" spans="1:10" x14ac:dyDescent="0.3">
      <c r="A9844" s="3">
        <v>308</v>
      </c>
      <c r="B9844" s="3">
        <v>2208117666</v>
      </c>
      <c r="C9844" s="2" t="s">
        <v>1059</v>
      </c>
      <c r="D9844" s="2" t="s">
        <v>1</v>
      </c>
      <c r="E9844" s="3" t="s">
        <v>2</v>
      </c>
      <c r="F9844" s="3">
        <v>11680</v>
      </c>
      <c r="G9844" s="3" t="str">
        <f t="shared" si="153"/>
        <v xml:space="preserve">서울 </v>
      </c>
      <c r="H9844" s="2" t="s">
        <v>1061</v>
      </c>
      <c r="I9844" s="2" t="s">
        <v>737</v>
      </c>
      <c r="J9844" s="2" t="s">
        <v>1060</v>
      </c>
    </row>
    <row r="9845" spans="1:10" x14ac:dyDescent="0.3">
      <c r="A9845" s="3">
        <v>323</v>
      </c>
      <c r="B9845" s="3">
        <v>1208679936</v>
      </c>
      <c r="C9845" s="2" t="s">
        <v>1103</v>
      </c>
      <c r="D9845" s="2" t="s">
        <v>1</v>
      </c>
      <c r="E9845" s="3" t="s">
        <v>2</v>
      </c>
      <c r="F9845" s="3">
        <v>11680</v>
      </c>
      <c r="G9845" s="3" t="str">
        <f t="shared" si="153"/>
        <v xml:space="preserve">서울 </v>
      </c>
      <c r="H9845" s="2" t="s">
        <v>1105</v>
      </c>
      <c r="I9845" s="2" t="s">
        <v>13</v>
      </c>
      <c r="J9845" s="2" t="s">
        <v>1104</v>
      </c>
    </row>
    <row r="9846" spans="1:10" x14ac:dyDescent="0.3">
      <c r="A9846" s="3">
        <v>331</v>
      </c>
      <c r="B9846" s="3">
        <v>2118624076</v>
      </c>
      <c r="C9846" s="2" t="s">
        <v>1129</v>
      </c>
      <c r="D9846" s="2" t="s">
        <v>1</v>
      </c>
      <c r="E9846" s="3" t="s">
        <v>2</v>
      </c>
      <c r="F9846" s="3">
        <v>11650</v>
      </c>
      <c r="G9846" s="3" t="str">
        <f t="shared" si="153"/>
        <v xml:space="preserve">서울 </v>
      </c>
      <c r="H9846" s="2" t="s">
        <v>1131</v>
      </c>
      <c r="I9846" s="2" t="s">
        <v>1132</v>
      </c>
      <c r="J9846" s="2" t="s">
        <v>1130</v>
      </c>
    </row>
    <row r="9847" spans="1:10" x14ac:dyDescent="0.3">
      <c r="A9847" s="3">
        <v>347</v>
      </c>
      <c r="B9847" s="3">
        <v>1068658600</v>
      </c>
      <c r="C9847" s="2" t="s">
        <v>1184</v>
      </c>
      <c r="D9847" s="2" t="s">
        <v>1</v>
      </c>
      <c r="E9847" s="3" t="s">
        <v>2</v>
      </c>
      <c r="F9847" s="3">
        <v>11545</v>
      </c>
      <c r="G9847" s="3" t="str">
        <f t="shared" si="153"/>
        <v xml:space="preserve">서울 </v>
      </c>
      <c r="H9847" s="2" t="s">
        <v>1186</v>
      </c>
      <c r="I9847" s="2" t="s">
        <v>1000</v>
      </c>
      <c r="J9847" s="2" t="s">
        <v>1185</v>
      </c>
    </row>
    <row r="9848" spans="1:10" x14ac:dyDescent="0.3">
      <c r="A9848" s="3">
        <v>348</v>
      </c>
      <c r="B9848" s="3">
        <v>1078170183</v>
      </c>
      <c r="C9848" s="2" t="s">
        <v>1187</v>
      </c>
      <c r="D9848" s="2" t="s">
        <v>1</v>
      </c>
      <c r="E9848" s="3" t="s">
        <v>2</v>
      </c>
      <c r="F9848" s="3">
        <v>11560</v>
      </c>
      <c r="G9848" s="3" t="str">
        <f t="shared" si="153"/>
        <v xml:space="preserve">서울 </v>
      </c>
      <c r="H9848" s="2" t="s">
        <v>1189</v>
      </c>
      <c r="I9848" s="2" t="s">
        <v>1190</v>
      </c>
      <c r="J9848" s="2" t="s">
        <v>1188</v>
      </c>
    </row>
    <row r="9849" spans="1:10" x14ac:dyDescent="0.3">
      <c r="A9849" s="3">
        <v>349</v>
      </c>
      <c r="B9849" s="3">
        <v>1138177750</v>
      </c>
      <c r="C9849" s="2" t="s">
        <v>1191</v>
      </c>
      <c r="D9849" s="2" t="s">
        <v>1</v>
      </c>
      <c r="E9849" s="3" t="s">
        <v>2</v>
      </c>
      <c r="F9849" s="3">
        <v>11530</v>
      </c>
      <c r="G9849" s="3" t="str">
        <f t="shared" si="153"/>
        <v xml:space="preserve">서울 </v>
      </c>
      <c r="H9849" s="2" t="s">
        <v>1193</v>
      </c>
      <c r="I9849" s="2" t="s">
        <v>1194</v>
      </c>
      <c r="J9849" s="2" t="s">
        <v>1192</v>
      </c>
    </row>
    <row r="9850" spans="1:10" x14ac:dyDescent="0.3">
      <c r="A9850" s="3">
        <v>351</v>
      </c>
      <c r="B9850" s="3">
        <v>1208673607</v>
      </c>
      <c r="C9850" s="2" t="s">
        <v>1198</v>
      </c>
      <c r="D9850" s="2" t="s">
        <v>1</v>
      </c>
      <c r="E9850" s="3" t="s">
        <v>2</v>
      </c>
      <c r="F9850" s="3">
        <v>11560</v>
      </c>
      <c r="G9850" s="3" t="str">
        <f t="shared" si="153"/>
        <v xml:space="preserve">서울 </v>
      </c>
      <c r="H9850" s="2" t="s">
        <v>1200</v>
      </c>
      <c r="I9850" s="2" t="s">
        <v>13</v>
      </c>
      <c r="J9850" s="2" t="s">
        <v>1199</v>
      </c>
    </row>
    <row r="9851" spans="1:10" x14ac:dyDescent="0.3">
      <c r="A9851" s="3">
        <v>362</v>
      </c>
      <c r="B9851" s="3">
        <v>2038140861</v>
      </c>
      <c r="C9851" s="2" t="s">
        <v>1235</v>
      </c>
      <c r="D9851" s="2" t="s">
        <v>1</v>
      </c>
      <c r="E9851" s="3" t="s">
        <v>2</v>
      </c>
      <c r="F9851" s="3">
        <v>11140</v>
      </c>
      <c r="G9851" s="3" t="str">
        <f t="shared" si="153"/>
        <v xml:space="preserve">서울 </v>
      </c>
      <c r="H9851" s="2" t="s">
        <v>1237</v>
      </c>
      <c r="I9851" s="2" t="s">
        <v>736</v>
      </c>
      <c r="J9851" s="2" t="s">
        <v>1236</v>
      </c>
    </row>
    <row r="9852" spans="1:10" x14ac:dyDescent="0.3">
      <c r="A9852" s="3">
        <v>363</v>
      </c>
      <c r="B9852" s="3">
        <v>2118639021</v>
      </c>
      <c r="C9852" s="2" t="s">
        <v>1238</v>
      </c>
      <c r="D9852" s="2" t="s">
        <v>1</v>
      </c>
      <c r="E9852" s="3" t="s">
        <v>2</v>
      </c>
      <c r="F9852" s="3">
        <v>11680</v>
      </c>
      <c r="G9852" s="3" t="str">
        <f t="shared" si="153"/>
        <v xml:space="preserve">서울 </v>
      </c>
      <c r="H9852" s="2" t="s">
        <v>1240</v>
      </c>
      <c r="I9852" s="2" t="s">
        <v>5</v>
      </c>
      <c r="J9852" s="2" t="s">
        <v>1239</v>
      </c>
    </row>
    <row r="9853" spans="1:10" x14ac:dyDescent="0.3">
      <c r="A9853" s="3">
        <v>377</v>
      </c>
      <c r="B9853" s="3">
        <v>6078173905</v>
      </c>
      <c r="C9853" s="2" t="s">
        <v>1276</v>
      </c>
      <c r="D9853" s="2" t="s">
        <v>1</v>
      </c>
      <c r="E9853" s="3" t="s">
        <v>2</v>
      </c>
      <c r="F9853" s="3">
        <v>11680</v>
      </c>
      <c r="G9853" s="3" t="str">
        <f t="shared" si="153"/>
        <v xml:space="preserve">서울 </v>
      </c>
      <c r="H9853" s="2" t="s">
        <v>1278</v>
      </c>
      <c r="I9853" s="2" t="s">
        <v>1279</v>
      </c>
      <c r="J9853" s="2" t="s">
        <v>1277</v>
      </c>
    </row>
    <row r="9854" spans="1:10" x14ac:dyDescent="0.3">
      <c r="A9854" s="3">
        <v>380</v>
      </c>
      <c r="B9854" s="3">
        <v>1068659803</v>
      </c>
      <c r="C9854" s="2" t="s">
        <v>1286</v>
      </c>
      <c r="D9854" s="2" t="s">
        <v>1</v>
      </c>
      <c r="E9854" s="3" t="s">
        <v>2</v>
      </c>
      <c r="F9854" s="3">
        <v>11170</v>
      </c>
      <c r="G9854" s="3" t="str">
        <f t="shared" si="153"/>
        <v xml:space="preserve">서울 </v>
      </c>
      <c r="H9854" s="2" t="s">
        <v>1288</v>
      </c>
      <c r="I9854" s="2" t="s">
        <v>1289</v>
      </c>
      <c r="J9854" s="2" t="s">
        <v>1287</v>
      </c>
    </row>
    <row r="9855" spans="1:10" x14ac:dyDescent="0.3">
      <c r="A9855" s="3">
        <v>381</v>
      </c>
      <c r="B9855" s="3">
        <v>1078159591</v>
      </c>
      <c r="C9855" s="2" t="s">
        <v>1290</v>
      </c>
      <c r="D9855" s="2" t="s">
        <v>1</v>
      </c>
      <c r="E9855" s="3" t="s">
        <v>2</v>
      </c>
      <c r="F9855" s="3">
        <v>11560</v>
      </c>
      <c r="G9855" s="3" t="str">
        <f t="shared" si="153"/>
        <v xml:space="preserve">서울 </v>
      </c>
      <c r="H9855" s="2" t="s">
        <v>1292</v>
      </c>
      <c r="I9855" s="2" t="s">
        <v>451</v>
      </c>
      <c r="J9855" s="2" t="s">
        <v>1291</v>
      </c>
    </row>
    <row r="9856" spans="1:10" x14ac:dyDescent="0.3">
      <c r="A9856" s="3">
        <v>382</v>
      </c>
      <c r="B9856" s="3">
        <v>1148611630</v>
      </c>
      <c r="C9856" s="2" t="s">
        <v>1293</v>
      </c>
      <c r="D9856" s="2" t="s">
        <v>1</v>
      </c>
      <c r="E9856" s="3" t="s">
        <v>2</v>
      </c>
      <c r="F9856" s="3">
        <v>11680</v>
      </c>
      <c r="G9856" s="3" t="str">
        <f t="shared" si="153"/>
        <v xml:space="preserve">서울 </v>
      </c>
      <c r="H9856" s="2" t="s">
        <v>1295</v>
      </c>
      <c r="I9856" s="2" t="s">
        <v>282</v>
      </c>
      <c r="J9856" s="2" t="s">
        <v>1294</v>
      </c>
    </row>
    <row r="9857" spans="1:10" x14ac:dyDescent="0.3">
      <c r="A9857" s="3">
        <v>383</v>
      </c>
      <c r="B9857" s="3">
        <v>1168142925</v>
      </c>
      <c r="C9857" s="2" t="s">
        <v>1296</v>
      </c>
      <c r="D9857" s="2" t="s">
        <v>1</v>
      </c>
      <c r="E9857" s="3" t="s">
        <v>2</v>
      </c>
      <c r="F9857" s="3">
        <v>11545</v>
      </c>
      <c r="G9857" s="3" t="str">
        <f t="shared" si="153"/>
        <v xml:space="preserve">서울 </v>
      </c>
      <c r="H9857" s="2" t="s">
        <v>1298</v>
      </c>
      <c r="I9857" s="2" t="s">
        <v>1299</v>
      </c>
      <c r="J9857" s="2" t="s">
        <v>1297</v>
      </c>
    </row>
    <row r="9858" spans="1:10" x14ac:dyDescent="0.3">
      <c r="A9858" s="3">
        <v>401</v>
      </c>
      <c r="B9858" s="3">
        <v>2298111674</v>
      </c>
      <c r="C9858" s="2" t="s">
        <v>1354</v>
      </c>
      <c r="D9858" s="2" t="s">
        <v>1</v>
      </c>
      <c r="E9858" s="3" t="s">
        <v>2</v>
      </c>
      <c r="F9858" s="3">
        <v>11200</v>
      </c>
      <c r="G9858" s="3" t="str">
        <f t="shared" si="153"/>
        <v xml:space="preserve">서울 </v>
      </c>
      <c r="H9858" s="2" t="s">
        <v>1356</v>
      </c>
      <c r="I9858" s="2" t="s">
        <v>315</v>
      </c>
      <c r="J9858" s="2" t="s">
        <v>1355</v>
      </c>
    </row>
    <row r="9859" spans="1:10" x14ac:dyDescent="0.3">
      <c r="A9859" s="3">
        <v>414</v>
      </c>
      <c r="B9859" s="3">
        <v>1148615960</v>
      </c>
      <c r="C9859" s="2" t="s">
        <v>1394</v>
      </c>
      <c r="D9859" s="2" t="s">
        <v>1</v>
      </c>
      <c r="E9859" s="3" t="s">
        <v>2</v>
      </c>
      <c r="F9859" s="3">
        <v>11650</v>
      </c>
      <c r="G9859" s="3" t="str">
        <f t="shared" ref="G9859:G9922" si="154">LEFT(H9859,3)</f>
        <v xml:space="preserve">서울 </v>
      </c>
      <c r="H9859" s="2" t="s">
        <v>1396</v>
      </c>
      <c r="I9859" s="2" t="s">
        <v>1397</v>
      </c>
      <c r="J9859" s="2" t="s">
        <v>1395</v>
      </c>
    </row>
    <row r="9860" spans="1:10" x14ac:dyDescent="0.3">
      <c r="A9860" s="3">
        <v>416</v>
      </c>
      <c r="B9860" s="3">
        <v>1198108789</v>
      </c>
      <c r="C9860" s="2" t="s">
        <v>1401</v>
      </c>
      <c r="D9860" s="2" t="s">
        <v>1</v>
      </c>
      <c r="E9860" s="3" t="s">
        <v>2</v>
      </c>
      <c r="F9860" s="3">
        <v>11545</v>
      </c>
      <c r="G9860" s="3" t="str">
        <f t="shared" si="154"/>
        <v xml:space="preserve">서울 </v>
      </c>
      <c r="H9860" s="2" t="s">
        <v>1403</v>
      </c>
      <c r="I9860" s="2" t="s">
        <v>440</v>
      </c>
      <c r="J9860" s="2" t="s">
        <v>1402</v>
      </c>
    </row>
    <row r="9861" spans="1:10" x14ac:dyDescent="0.3">
      <c r="A9861" s="3">
        <v>417</v>
      </c>
      <c r="B9861" s="3">
        <v>1228157554</v>
      </c>
      <c r="C9861" s="2" t="s">
        <v>1404</v>
      </c>
      <c r="D9861" s="2" t="s">
        <v>1</v>
      </c>
      <c r="E9861" s="3" t="s">
        <v>2</v>
      </c>
      <c r="F9861" s="3">
        <v>11560</v>
      </c>
      <c r="G9861" s="3" t="str">
        <f t="shared" si="154"/>
        <v xml:space="preserve">서울 </v>
      </c>
      <c r="H9861" s="2" t="s">
        <v>1406</v>
      </c>
      <c r="I9861" s="2" t="s">
        <v>1289</v>
      </c>
      <c r="J9861" s="2" t="s">
        <v>1405</v>
      </c>
    </row>
    <row r="9862" spans="1:10" x14ac:dyDescent="0.3">
      <c r="A9862" s="3">
        <v>430</v>
      </c>
      <c r="B9862" s="3">
        <v>2148641303</v>
      </c>
      <c r="C9862" s="2" t="s">
        <v>1443</v>
      </c>
      <c r="D9862" s="2" t="s">
        <v>1</v>
      </c>
      <c r="E9862" s="3" t="s">
        <v>2</v>
      </c>
      <c r="F9862" s="3">
        <v>11650</v>
      </c>
      <c r="G9862" s="3" t="str">
        <f t="shared" si="154"/>
        <v xml:space="preserve">서울 </v>
      </c>
      <c r="H9862" s="2" t="s">
        <v>1445</v>
      </c>
      <c r="I9862" s="2" t="s">
        <v>13</v>
      </c>
      <c r="J9862" s="2" t="s">
        <v>1444</v>
      </c>
    </row>
    <row r="9863" spans="1:10" x14ac:dyDescent="0.3">
      <c r="A9863" s="3">
        <v>447</v>
      </c>
      <c r="B9863" s="3">
        <v>1198604401</v>
      </c>
      <c r="C9863" s="2" t="s">
        <v>1497</v>
      </c>
      <c r="D9863" s="2" t="s">
        <v>1</v>
      </c>
      <c r="E9863" s="3" t="s">
        <v>2</v>
      </c>
      <c r="F9863" s="3">
        <v>11650</v>
      </c>
      <c r="G9863" s="3" t="str">
        <f t="shared" si="154"/>
        <v xml:space="preserve">서울 </v>
      </c>
      <c r="H9863" s="2" t="s">
        <v>1499</v>
      </c>
      <c r="I9863" s="2" t="s">
        <v>229</v>
      </c>
      <c r="J9863" s="2" t="s">
        <v>1498</v>
      </c>
    </row>
    <row r="9864" spans="1:10" x14ac:dyDescent="0.3">
      <c r="A9864" s="3">
        <v>448</v>
      </c>
      <c r="B9864" s="3">
        <v>1208151063</v>
      </c>
      <c r="C9864" s="2" t="s">
        <v>1500</v>
      </c>
      <c r="D9864" s="2" t="s">
        <v>1</v>
      </c>
      <c r="E9864" s="3" t="s">
        <v>2</v>
      </c>
      <c r="F9864" s="3">
        <v>11545</v>
      </c>
      <c r="G9864" s="3" t="str">
        <f t="shared" si="154"/>
        <v xml:space="preserve">서울 </v>
      </c>
      <c r="H9864" s="2" t="s">
        <v>936</v>
      </c>
      <c r="I9864" s="2" t="s">
        <v>575</v>
      </c>
      <c r="J9864" s="2" t="s">
        <v>1501</v>
      </c>
    </row>
    <row r="9865" spans="1:10" x14ac:dyDescent="0.3">
      <c r="A9865" s="3">
        <v>458</v>
      </c>
      <c r="B9865" s="3">
        <v>2148104884</v>
      </c>
      <c r="C9865" s="2" t="s">
        <v>1534</v>
      </c>
      <c r="D9865" s="2" t="s">
        <v>132</v>
      </c>
      <c r="E9865" s="3" t="s">
        <v>133</v>
      </c>
      <c r="F9865" s="3">
        <v>11680</v>
      </c>
      <c r="G9865" s="3" t="str">
        <f t="shared" si="154"/>
        <v xml:space="preserve">서울 </v>
      </c>
      <c r="H9865" s="2" t="s">
        <v>1536</v>
      </c>
      <c r="I9865" s="2" t="s">
        <v>5</v>
      </c>
      <c r="J9865" s="2" t="s">
        <v>1535</v>
      </c>
    </row>
    <row r="9866" spans="1:10" x14ac:dyDescent="0.3">
      <c r="A9866" s="3">
        <v>480</v>
      </c>
      <c r="B9866" s="3">
        <v>1048106794</v>
      </c>
      <c r="C9866" s="2" t="s">
        <v>1598</v>
      </c>
      <c r="D9866" s="2" t="s">
        <v>132</v>
      </c>
      <c r="E9866" s="3" t="s">
        <v>133</v>
      </c>
      <c r="F9866" s="3">
        <v>11110</v>
      </c>
      <c r="G9866" s="3" t="str">
        <f t="shared" si="154"/>
        <v xml:space="preserve">서울 </v>
      </c>
      <c r="H9866" s="2" t="s">
        <v>1600</v>
      </c>
      <c r="I9866" s="2" t="s">
        <v>308</v>
      </c>
      <c r="J9866" s="2" t="s">
        <v>1599</v>
      </c>
    </row>
    <row r="9867" spans="1:10" x14ac:dyDescent="0.3">
      <c r="A9867" s="3">
        <v>483</v>
      </c>
      <c r="B9867" s="3">
        <v>1198161519</v>
      </c>
      <c r="C9867" s="2" t="s">
        <v>1607</v>
      </c>
      <c r="D9867" s="2" t="s">
        <v>1</v>
      </c>
      <c r="E9867" s="3" t="s">
        <v>2</v>
      </c>
      <c r="F9867" s="3">
        <v>11530</v>
      </c>
      <c r="G9867" s="3" t="str">
        <f t="shared" si="154"/>
        <v xml:space="preserve">서울 </v>
      </c>
      <c r="H9867" s="2" t="s">
        <v>1609</v>
      </c>
      <c r="I9867" s="2" t="s">
        <v>13</v>
      </c>
      <c r="J9867" s="2" t="s">
        <v>1608</v>
      </c>
    </row>
    <row r="9868" spans="1:10" x14ac:dyDescent="0.3">
      <c r="A9868" s="3">
        <v>499</v>
      </c>
      <c r="B9868" s="3">
        <v>2028102637</v>
      </c>
      <c r="C9868" s="2" t="s">
        <v>1657</v>
      </c>
      <c r="D9868" s="2" t="s">
        <v>895</v>
      </c>
      <c r="E9868" s="3" t="s">
        <v>896</v>
      </c>
      <c r="F9868" s="3">
        <v>11140</v>
      </c>
      <c r="G9868" s="3" t="str">
        <f t="shared" si="154"/>
        <v xml:space="preserve">서울 </v>
      </c>
      <c r="H9868" s="2" t="s">
        <v>1659</v>
      </c>
      <c r="I9868" s="2" t="s">
        <v>1660</v>
      </c>
      <c r="J9868" s="2" t="s">
        <v>1658</v>
      </c>
    </row>
    <row r="9869" spans="1:10" x14ac:dyDescent="0.3">
      <c r="A9869" s="3">
        <v>500</v>
      </c>
      <c r="B9869" s="3">
        <v>2118627321</v>
      </c>
      <c r="C9869" s="2" t="s">
        <v>1661</v>
      </c>
      <c r="D9869" s="2" t="s">
        <v>1</v>
      </c>
      <c r="E9869" s="3" t="s">
        <v>2</v>
      </c>
      <c r="F9869" s="3">
        <v>11680</v>
      </c>
      <c r="G9869" s="3" t="str">
        <f t="shared" si="154"/>
        <v xml:space="preserve">서울 </v>
      </c>
      <c r="H9869" s="2" t="s">
        <v>1663</v>
      </c>
      <c r="I9869" s="2" t="s">
        <v>5</v>
      </c>
      <c r="J9869" s="2" t="s">
        <v>1662</v>
      </c>
    </row>
    <row r="9870" spans="1:10" x14ac:dyDescent="0.3">
      <c r="A9870" s="3">
        <v>503</v>
      </c>
      <c r="B9870" s="3">
        <v>2148791208</v>
      </c>
      <c r="C9870" s="2" t="s">
        <v>1670</v>
      </c>
      <c r="D9870" s="2" t="s">
        <v>1</v>
      </c>
      <c r="E9870" s="3" t="s">
        <v>2</v>
      </c>
      <c r="F9870" s="3">
        <v>11545</v>
      </c>
      <c r="G9870" s="3" t="str">
        <f t="shared" si="154"/>
        <v xml:space="preserve">서울 </v>
      </c>
      <c r="H9870" s="2" t="s">
        <v>1058</v>
      </c>
      <c r="I9870" s="2" t="s">
        <v>13</v>
      </c>
      <c r="J9870" s="2" t="s">
        <v>1671</v>
      </c>
    </row>
    <row r="9871" spans="1:10" x14ac:dyDescent="0.3">
      <c r="A9871" s="3">
        <v>514</v>
      </c>
      <c r="B9871" s="3">
        <v>1148637590</v>
      </c>
      <c r="C9871" s="2" t="s">
        <v>1703</v>
      </c>
      <c r="D9871" s="2" t="s">
        <v>1</v>
      </c>
      <c r="E9871" s="3" t="s">
        <v>2</v>
      </c>
      <c r="F9871" s="3">
        <v>11200</v>
      </c>
      <c r="G9871" s="3" t="str">
        <f t="shared" si="154"/>
        <v xml:space="preserve">서울 </v>
      </c>
      <c r="H9871" s="2" t="s">
        <v>1356</v>
      </c>
      <c r="I9871" s="2" t="s">
        <v>545</v>
      </c>
      <c r="J9871" s="2" t="s">
        <v>1704</v>
      </c>
    </row>
    <row r="9872" spans="1:10" x14ac:dyDescent="0.3">
      <c r="A9872" s="3">
        <v>515</v>
      </c>
      <c r="B9872" s="3">
        <v>1208647303</v>
      </c>
      <c r="C9872" s="2" t="s">
        <v>1705</v>
      </c>
      <c r="D9872" s="2" t="s">
        <v>1</v>
      </c>
      <c r="E9872" s="3" t="s">
        <v>2</v>
      </c>
      <c r="F9872" s="3">
        <v>11440</v>
      </c>
      <c r="G9872" s="3" t="str">
        <f t="shared" si="154"/>
        <v xml:space="preserve">서울 </v>
      </c>
      <c r="H9872" s="2" t="s">
        <v>1707</v>
      </c>
      <c r="I9872" s="2" t="s">
        <v>13</v>
      </c>
      <c r="J9872" s="2" t="s">
        <v>1706</v>
      </c>
    </row>
    <row r="9873" spans="1:10" x14ac:dyDescent="0.3">
      <c r="A9873" s="3">
        <v>526</v>
      </c>
      <c r="B9873" s="3">
        <v>2118679299</v>
      </c>
      <c r="C9873" s="2" t="s">
        <v>1743</v>
      </c>
      <c r="D9873" s="2" t="s">
        <v>1</v>
      </c>
      <c r="E9873" s="3" t="s">
        <v>2</v>
      </c>
      <c r="F9873" s="3">
        <v>11650</v>
      </c>
      <c r="G9873" s="3" t="str">
        <f t="shared" si="154"/>
        <v xml:space="preserve">서울 </v>
      </c>
      <c r="H9873" s="2" t="s">
        <v>1745</v>
      </c>
      <c r="I9873" s="2" t="s">
        <v>1634</v>
      </c>
      <c r="J9873" s="2" t="s">
        <v>1744</v>
      </c>
    </row>
    <row r="9874" spans="1:10" x14ac:dyDescent="0.3">
      <c r="A9874" s="3">
        <v>527</v>
      </c>
      <c r="B9874" s="3">
        <v>2208612967</v>
      </c>
      <c r="C9874" s="2" t="s">
        <v>1746</v>
      </c>
      <c r="D9874" s="2" t="s">
        <v>1</v>
      </c>
      <c r="E9874" s="3" t="s">
        <v>2</v>
      </c>
      <c r="F9874" s="3">
        <v>11545</v>
      </c>
      <c r="G9874" s="3" t="str">
        <f t="shared" si="154"/>
        <v xml:space="preserve">서울 </v>
      </c>
      <c r="H9874" s="2" t="s">
        <v>1748</v>
      </c>
      <c r="I9874" s="2" t="s">
        <v>13</v>
      </c>
      <c r="J9874" s="2" t="s">
        <v>1747</v>
      </c>
    </row>
    <row r="9875" spans="1:10" x14ac:dyDescent="0.3">
      <c r="A9875" s="3">
        <v>533</v>
      </c>
      <c r="B9875" s="3">
        <v>1068194260</v>
      </c>
      <c r="C9875" s="2" t="s">
        <v>1765</v>
      </c>
      <c r="D9875" s="2" t="s">
        <v>1</v>
      </c>
      <c r="E9875" s="3" t="s">
        <v>2</v>
      </c>
      <c r="F9875" s="3">
        <v>11170</v>
      </c>
      <c r="G9875" s="3" t="str">
        <f t="shared" si="154"/>
        <v xml:space="preserve">서울 </v>
      </c>
      <c r="H9875" s="2" t="s">
        <v>1767</v>
      </c>
      <c r="I9875" s="2" t="s">
        <v>1024</v>
      </c>
      <c r="J9875" s="2" t="s">
        <v>1766</v>
      </c>
    </row>
    <row r="9876" spans="1:10" x14ac:dyDescent="0.3">
      <c r="A9876" s="3">
        <v>534</v>
      </c>
      <c r="B9876" s="3">
        <v>1178100821</v>
      </c>
      <c r="C9876" s="2" t="s">
        <v>1768</v>
      </c>
      <c r="D9876" s="2" t="s">
        <v>1</v>
      </c>
      <c r="E9876" s="3" t="s">
        <v>2</v>
      </c>
      <c r="F9876" s="3">
        <v>11560</v>
      </c>
      <c r="G9876" s="3" t="str">
        <f t="shared" si="154"/>
        <v xml:space="preserve">서울 </v>
      </c>
      <c r="H9876" s="2" t="s">
        <v>1770</v>
      </c>
      <c r="I9876" s="2" t="s">
        <v>597</v>
      </c>
      <c r="J9876" s="2" t="s">
        <v>1769</v>
      </c>
    </row>
    <row r="9877" spans="1:10" x14ac:dyDescent="0.3">
      <c r="A9877" s="3">
        <v>535</v>
      </c>
      <c r="B9877" s="3">
        <v>1198102806</v>
      </c>
      <c r="C9877" s="2" t="s">
        <v>1771</v>
      </c>
      <c r="D9877" s="2" t="s">
        <v>1</v>
      </c>
      <c r="E9877" s="3" t="s">
        <v>2</v>
      </c>
      <c r="F9877" s="3">
        <v>11545</v>
      </c>
      <c r="G9877" s="3" t="str">
        <f t="shared" si="154"/>
        <v xml:space="preserve">서울 </v>
      </c>
      <c r="H9877" s="2" t="s">
        <v>1773</v>
      </c>
      <c r="I9877" s="2" t="s">
        <v>1194</v>
      </c>
      <c r="J9877" s="2" t="s">
        <v>1772</v>
      </c>
    </row>
    <row r="9878" spans="1:10" x14ac:dyDescent="0.3">
      <c r="A9878" s="3">
        <v>550</v>
      </c>
      <c r="B9878" s="3">
        <v>2018174652</v>
      </c>
      <c r="C9878" s="2" t="s">
        <v>1822</v>
      </c>
      <c r="D9878" s="2" t="s">
        <v>1</v>
      </c>
      <c r="E9878" s="3" t="s">
        <v>2</v>
      </c>
      <c r="F9878" s="3">
        <v>11140</v>
      </c>
      <c r="G9878" s="3" t="str">
        <f t="shared" si="154"/>
        <v xml:space="preserve">서울 </v>
      </c>
      <c r="H9878" s="2" t="s">
        <v>1824</v>
      </c>
      <c r="I9878" s="2" t="s">
        <v>1040</v>
      </c>
      <c r="J9878" s="2" t="s">
        <v>1823</v>
      </c>
    </row>
    <row r="9879" spans="1:10" x14ac:dyDescent="0.3">
      <c r="A9879" s="3">
        <v>551</v>
      </c>
      <c r="B9879" s="3">
        <v>2068161017</v>
      </c>
      <c r="C9879" s="2" t="s">
        <v>1825</v>
      </c>
      <c r="D9879" s="2" t="s">
        <v>1</v>
      </c>
      <c r="E9879" s="3" t="s">
        <v>2</v>
      </c>
      <c r="F9879" s="3">
        <v>11680</v>
      </c>
      <c r="G9879" s="3" t="str">
        <f t="shared" si="154"/>
        <v xml:space="preserve">서울 </v>
      </c>
      <c r="H9879" s="2" t="s">
        <v>1827</v>
      </c>
      <c r="I9879" s="2" t="s">
        <v>13</v>
      </c>
      <c r="J9879" s="2" t="s">
        <v>1826</v>
      </c>
    </row>
    <row r="9880" spans="1:10" x14ac:dyDescent="0.3">
      <c r="A9880" s="3">
        <v>553</v>
      </c>
      <c r="B9880" s="3">
        <v>2158601532</v>
      </c>
      <c r="C9880" s="2" t="s">
        <v>1832</v>
      </c>
      <c r="D9880" s="2" t="s">
        <v>1</v>
      </c>
      <c r="E9880" s="3" t="s">
        <v>2</v>
      </c>
      <c r="F9880" s="3">
        <v>11710</v>
      </c>
      <c r="G9880" s="3" t="str">
        <f t="shared" si="154"/>
        <v xml:space="preserve">서울 </v>
      </c>
      <c r="H9880" s="2" t="s">
        <v>1834</v>
      </c>
      <c r="I9880" s="2" t="s">
        <v>605</v>
      </c>
      <c r="J9880" s="2" t="s">
        <v>1833</v>
      </c>
    </row>
    <row r="9881" spans="1:10" x14ac:dyDescent="0.3">
      <c r="A9881" s="3">
        <v>569</v>
      </c>
      <c r="B9881" s="3">
        <v>1088130224</v>
      </c>
      <c r="C9881" s="2" t="s">
        <v>1873</v>
      </c>
      <c r="D9881" s="2" t="s">
        <v>1</v>
      </c>
      <c r="E9881" s="3" t="s">
        <v>2</v>
      </c>
      <c r="F9881" s="3">
        <v>11680</v>
      </c>
      <c r="G9881" s="3" t="str">
        <f t="shared" si="154"/>
        <v xml:space="preserve">서울 </v>
      </c>
      <c r="H9881" s="2" t="s">
        <v>1875</v>
      </c>
      <c r="I9881" s="2" t="s">
        <v>75</v>
      </c>
      <c r="J9881" s="2" t="s">
        <v>1874</v>
      </c>
    </row>
    <row r="9882" spans="1:10" x14ac:dyDescent="0.3">
      <c r="A9882" s="3">
        <v>570</v>
      </c>
      <c r="B9882" s="3">
        <v>1198190799</v>
      </c>
      <c r="C9882" s="2" t="s">
        <v>1876</v>
      </c>
      <c r="D9882" s="2" t="s">
        <v>1</v>
      </c>
      <c r="E9882" s="3" t="s">
        <v>2</v>
      </c>
      <c r="F9882" s="3">
        <v>11545</v>
      </c>
      <c r="G9882" s="3" t="str">
        <f t="shared" si="154"/>
        <v xml:space="preserve">서울 </v>
      </c>
      <c r="H9882" s="2" t="s">
        <v>1878</v>
      </c>
      <c r="I9882" s="2" t="s">
        <v>393</v>
      </c>
      <c r="J9882" s="2" t="s">
        <v>1877</v>
      </c>
    </row>
    <row r="9883" spans="1:10" x14ac:dyDescent="0.3">
      <c r="A9883" s="3">
        <v>571</v>
      </c>
      <c r="B9883" s="3">
        <v>1208154115</v>
      </c>
      <c r="C9883" s="2" t="s">
        <v>1879</v>
      </c>
      <c r="D9883" s="2" t="s">
        <v>1</v>
      </c>
      <c r="E9883" s="3" t="s">
        <v>2</v>
      </c>
      <c r="F9883" s="3">
        <v>11650</v>
      </c>
      <c r="G9883" s="3" t="str">
        <f t="shared" si="154"/>
        <v xml:space="preserve">서울 </v>
      </c>
      <c r="H9883" s="2" t="s">
        <v>1881</v>
      </c>
      <c r="I9883" s="2" t="s">
        <v>582</v>
      </c>
      <c r="J9883" s="2" t="s">
        <v>1880</v>
      </c>
    </row>
    <row r="9884" spans="1:10" x14ac:dyDescent="0.3">
      <c r="A9884" s="3">
        <v>584</v>
      </c>
      <c r="B9884" s="3">
        <v>2028141931</v>
      </c>
      <c r="C9884" s="2" t="s">
        <v>1921</v>
      </c>
      <c r="D9884" s="2" t="s">
        <v>1</v>
      </c>
      <c r="E9884" s="3" t="s">
        <v>2</v>
      </c>
      <c r="F9884" s="3">
        <v>11140</v>
      </c>
      <c r="G9884" s="3" t="str">
        <f t="shared" si="154"/>
        <v xml:space="preserve">서울 </v>
      </c>
      <c r="H9884" s="2" t="s">
        <v>1923</v>
      </c>
      <c r="I9884" s="2" t="s">
        <v>1924</v>
      </c>
      <c r="J9884" s="2" t="s">
        <v>1922</v>
      </c>
    </row>
    <row r="9885" spans="1:10" x14ac:dyDescent="0.3">
      <c r="A9885" s="3">
        <v>586</v>
      </c>
      <c r="B9885" s="3">
        <v>2148630830</v>
      </c>
      <c r="C9885" s="2" t="s">
        <v>1928</v>
      </c>
      <c r="D9885" s="2" t="s">
        <v>1</v>
      </c>
      <c r="E9885" s="3" t="s">
        <v>2</v>
      </c>
      <c r="F9885" s="3">
        <v>11650</v>
      </c>
      <c r="G9885" s="3" t="str">
        <f t="shared" si="154"/>
        <v xml:space="preserve">서울 </v>
      </c>
      <c r="H9885" s="2" t="s">
        <v>1930</v>
      </c>
      <c r="I9885" s="2" t="s">
        <v>13</v>
      </c>
      <c r="J9885" s="2" t="s">
        <v>1929</v>
      </c>
    </row>
    <row r="9886" spans="1:10" x14ac:dyDescent="0.3">
      <c r="A9886" s="3">
        <v>603</v>
      </c>
      <c r="B9886" s="3">
        <v>1062475052</v>
      </c>
      <c r="C9886" s="2" t="s">
        <v>1981</v>
      </c>
      <c r="D9886" s="2" t="s">
        <v>1</v>
      </c>
      <c r="E9886" s="3" t="s">
        <v>2</v>
      </c>
      <c r="F9886" s="3">
        <v>11545</v>
      </c>
      <c r="G9886" s="3" t="str">
        <f t="shared" si="154"/>
        <v xml:space="preserve">서울 </v>
      </c>
      <c r="H9886" s="2" t="s">
        <v>1983</v>
      </c>
      <c r="I9886" s="2" t="s">
        <v>1024</v>
      </c>
      <c r="J9886" s="2" t="s">
        <v>1982</v>
      </c>
    </row>
    <row r="9887" spans="1:10" x14ac:dyDescent="0.3">
      <c r="A9887" s="3">
        <v>606</v>
      </c>
      <c r="B9887" s="3">
        <v>1098178920</v>
      </c>
      <c r="C9887" s="2" t="s">
        <v>1990</v>
      </c>
      <c r="D9887" s="2" t="s">
        <v>1</v>
      </c>
      <c r="E9887" s="3" t="s">
        <v>2</v>
      </c>
      <c r="F9887" s="3">
        <v>11500</v>
      </c>
      <c r="G9887" s="3" t="str">
        <f t="shared" si="154"/>
        <v xml:space="preserve">서울 </v>
      </c>
      <c r="H9887" s="2" t="s">
        <v>1992</v>
      </c>
      <c r="I9887" s="2" t="s">
        <v>194</v>
      </c>
      <c r="J9887" s="2" t="s">
        <v>1991</v>
      </c>
    </row>
    <row r="9888" spans="1:10" x14ac:dyDescent="0.3">
      <c r="A9888" s="3">
        <v>607</v>
      </c>
      <c r="B9888" s="3">
        <v>1191774459</v>
      </c>
      <c r="C9888" s="2" t="s">
        <v>1993</v>
      </c>
      <c r="D9888" s="2" t="s">
        <v>1</v>
      </c>
      <c r="E9888" s="3" t="s">
        <v>2</v>
      </c>
      <c r="F9888" s="3">
        <v>11545</v>
      </c>
      <c r="G9888" s="3" t="str">
        <f t="shared" si="154"/>
        <v xml:space="preserve">서울 </v>
      </c>
      <c r="H9888" s="2" t="s">
        <v>1995</v>
      </c>
      <c r="I9888" s="2" t="s">
        <v>705</v>
      </c>
      <c r="J9888" s="2" t="s">
        <v>1994</v>
      </c>
    </row>
    <row r="9889" spans="1:10" x14ac:dyDescent="0.3">
      <c r="A9889" s="3">
        <v>608</v>
      </c>
      <c r="B9889" s="3">
        <v>1198624921</v>
      </c>
      <c r="C9889" s="2" t="s">
        <v>1996</v>
      </c>
      <c r="D9889" s="2" t="s">
        <v>1</v>
      </c>
      <c r="E9889" s="3" t="s">
        <v>2</v>
      </c>
      <c r="F9889" s="3">
        <v>11545</v>
      </c>
      <c r="G9889" s="3" t="str">
        <f t="shared" si="154"/>
        <v xml:space="preserve">서울 </v>
      </c>
      <c r="H9889" s="2" t="s">
        <v>1748</v>
      </c>
      <c r="I9889" s="2" t="s">
        <v>51</v>
      </c>
      <c r="J9889" s="2" t="s">
        <v>1997</v>
      </c>
    </row>
    <row r="9890" spans="1:10" x14ac:dyDescent="0.3">
      <c r="A9890" s="3">
        <v>625</v>
      </c>
      <c r="B9890" s="3">
        <v>2158191209</v>
      </c>
      <c r="C9890" s="2" t="s">
        <v>2052</v>
      </c>
      <c r="D9890" s="2" t="s">
        <v>1</v>
      </c>
      <c r="E9890" s="3" t="s">
        <v>2</v>
      </c>
      <c r="F9890" s="3">
        <v>11215</v>
      </c>
      <c r="G9890" s="3" t="str">
        <f t="shared" si="154"/>
        <v xml:space="preserve">서울 </v>
      </c>
      <c r="H9890" s="2" t="s">
        <v>2054</v>
      </c>
      <c r="I9890" s="2" t="s">
        <v>13</v>
      </c>
      <c r="J9890" s="2" t="s">
        <v>2053</v>
      </c>
    </row>
    <row r="9891" spans="1:10" x14ac:dyDescent="0.3">
      <c r="A9891" s="3">
        <v>627</v>
      </c>
      <c r="B9891" s="3">
        <v>2208676277</v>
      </c>
      <c r="C9891" s="2" t="s">
        <v>2058</v>
      </c>
      <c r="D9891" s="2" t="s">
        <v>1</v>
      </c>
      <c r="E9891" s="3" t="s">
        <v>2</v>
      </c>
      <c r="F9891" s="3">
        <v>11680</v>
      </c>
      <c r="G9891" s="3" t="str">
        <f t="shared" si="154"/>
        <v xml:space="preserve">서울 </v>
      </c>
      <c r="H9891" s="2" t="s">
        <v>2060</v>
      </c>
      <c r="I9891" s="2" t="s">
        <v>2061</v>
      </c>
      <c r="J9891" s="2" t="s">
        <v>2059</v>
      </c>
    </row>
    <row r="9892" spans="1:10" x14ac:dyDescent="0.3">
      <c r="A9892" s="3">
        <v>658</v>
      </c>
      <c r="B9892" s="3">
        <v>2018129249</v>
      </c>
      <c r="C9892" s="2" t="s">
        <v>2146</v>
      </c>
      <c r="D9892" s="2" t="s">
        <v>1</v>
      </c>
      <c r="E9892" s="3" t="s">
        <v>2</v>
      </c>
      <c r="F9892" s="3">
        <v>11545</v>
      </c>
      <c r="G9892" s="3" t="str">
        <f t="shared" si="154"/>
        <v xml:space="preserve">서울 </v>
      </c>
      <c r="H9892" s="2" t="s">
        <v>2148</v>
      </c>
      <c r="I9892" s="2" t="s">
        <v>2149</v>
      </c>
      <c r="J9892" s="2" t="s">
        <v>2147</v>
      </c>
    </row>
    <row r="9893" spans="1:10" x14ac:dyDescent="0.3">
      <c r="A9893" s="3">
        <v>660</v>
      </c>
      <c r="B9893" s="3">
        <v>2148141045</v>
      </c>
      <c r="C9893" s="2" t="s">
        <v>2153</v>
      </c>
      <c r="D9893" s="2" t="s">
        <v>1</v>
      </c>
      <c r="E9893" s="3" t="s">
        <v>2</v>
      </c>
      <c r="F9893" s="3">
        <v>11680</v>
      </c>
      <c r="G9893" s="3" t="str">
        <f t="shared" si="154"/>
        <v xml:space="preserve">서울 </v>
      </c>
      <c r="H9893" s="2" t="s">
        <v>2155</v>
      </c>
      <c r="I9893" s="2" t="s">
        <v>113</v>
      </c>
      <c r="J9893" s="2" t="s">
        <v>2154</v>
      </c>
    </row>
    <row r="9894" spans="1:10" x14ac:dyDescent="0.3">
      <c r="A9894" s="3">
        <v>663</v>
      </c>
      <c r="B9894" s="3">
        <v>2208159201</v>
      </c>
      <c r="C9894" s="2" t="s">
        <v>2163</v>
      </c>
      <c r="D9894" s="2" t="s">
        <v>1</v>
      </c>
      <c r="E9894" s="3" t="s">
        <v>2</v>
      </c>
      <c r="F9894" s="3">
        <v>11680</v>
      </c>
      <c r="G9894" s="3" t="str">
        <f t="shared" si="154"/>
        <v xml:space="preserve">서울 </v>
      </c>
      <c r="H9894" s="2" t="s">
        <v>2165</v>
      </c>
      <c r="I9894" s="2" t="s">
        <v>206</v>
      </c>
      <c r="J9894" s="2" t="s">
        <v>2164</v>
      </c>
    </row>
    <row r="9895" spans="1:10" x14ac:dyDescent="0.3">
      <c r="A9895" s="3">
        <v>664</v>
      </c>
      <c r="B9895" s="3">
        <v>2208165703</v>
      </c>
      <c r="C9895" s="2" t="s">
        <v>2166</v>
      </c>
      <c r="D9895" s="2" t="s">
        <v>1</v>
      </c>
      <c r="E9895" s="3" t="s">
        <v>2</v>
      </c>
      <c r="F9895" s="3">
        <v>11680</v>
      </c>
      <c r="G9895" s="3" t="str">
        <f t="shared" si="154"/>
        <v xml:space="preserve">서울 </v>
      </c>
      <c r="H9895" s="2" t="s">
        <v>2168</v>
      </c>
      <c r="I9895" s="2" t="s">
        <v>575</v>
      </c>
      <c r="J9895" s="2" t="s">
        <v>2167</v>
      </c>
    </row>
    <row r="9896" spans="1:10" x14ac:dyDescent="0.3">
      <c r="A9896" s="3">
        <v>665</v>
      </c>
      <c r="B9896" s="3">
        <v>2208785360</v>
      </c>
      <c r="C9896" s="2" t="s">
        <v>2169</v>
      </c>
      <c r="D9896" s="2" t="s">
        <v>1</v>
      </c>
      <c r="E9896" s="3" t="s">
        <v>2</v>
      </c>
      <c r="F9896" s="3">
        <v>11200</v>
      </c>
      <c r="G9896" s="3" t="str">
        <f t="shared" si="154"/>
        <v xml:space="preserve">서울 </v>
      </c>
      <c r="H9896" s="2" t="s">
        <v>2171</v>
      </c>
      <c r="I9896" s="2" t="s">
        <v>2172</v>
      </c>
      <c r="J9896" s="2" t="s">
        <v>2170</v>
      </c>
    </row>
    <row r="9897" spans="1:10" x14ac:dyDescent="0.3">
      <c r="A9897" s="3">
        <v>678</v>
      </c>
      <c r="B9897" s="3">
        <v>1088117861</v>
      </c>
      <c r="C9897" s="2" t="s">
        <v>2206</v>
      </c>
      <c r="D9897" s="2" t="s">
        <v>1</v>
      </c>
      <c r="E9897" s="3" t="s">
        <v>2</v>
      </c>
      <c r="F9897" s="3">
        <v>11680</v>
      </c>
      <c r="G9897" s="3" t="str">
        <f t="shared" si="154"/>
        <v xml:space="preserve">서울 </v>
      </c>
      <c r="H9897" s="2" t="s">
        <v>2208</v>
      </c>
      <c r="I9897" s="2" t="s">
        <v>13</v>
      </c>
      <c r="J9897" s="2" t="s">
        <v>2207</v>
      </c>
    </row>
    <row r="9898" spans="1:10" x14ac:dyDescent="0.3">
      <c r="A9898" s="3">
        <v>685</v>
      </c>
      <c r="B9898" s="3">
        <v>1348160260</v>
      </c>
      <c r="C9898" s="2" t="s">
        <v>2228</v>
      </c>
      <c r="D9898" s="2" t="s">
        <v>1</v>
      </c>
      <c r="E9898" s="3" t="s">
        <v>2</v>
      </c>
      <c r="F9898" s="3">
        <v>11545</v>
      </c>
      <c r="G9898" s="3" t="str">
        <f t="shared" si="154"/>
        <v xml:space="preserve">서울 </v>
      </c>
      <c r="H9898" s="2" t="s">
        <v>2229</v>
      </c>
      <c r="I9898" s="2" t="s">
        <v>13</v>
      </c>
      <c r="J9898" s="2" t="s">
        <v>30</v>
      </c>
    </row>
    <row r="9899" spans="1:10" x14ac:dyDescent="0.3">
      <c r="A9899" s="3">
        <v>690</v>
      </c>
      <c r="B9899" s="3">
        <v>2208141550</v>
      </c>
      <c r="C9899" s="2" t="s">
        <v>2243</v>
      </c>
      <c r="D9899" s="2" t="s">
        <v>1</v>
      </c>
      <c r="E9899" s="3" t="s">
        <v>2</v>
      </c>
      <c r="F9899" s="3">
        <v>11710</v>
      </c>
      <c r="G9899" s="3" t="str">
        <f t="shared" si="154"/>
        <v xml:space="preserve">서울 </v>
      </c>
      <c r="H9899" s="2" t="s">
        <v>2245</v>
      </c>
      <c r="I9899" s="2" t="s">
        <v>643</v>
      </c>
      <c r="J9899" s="2" t="s">
        <v>2244</v>
      </c>
    </row>
    <row r="9900" spans="1:10" x14ac:dyDescent="0.3">
      <c r="A9900" s="3">
        <v>714</v>
      </c>
      <c r="B9900" s="3">
        <v>1048194003</v>
      </c>
      <c r="C9900" s="2" t="s">
        <v>2319</v>
      </c>
      <c r="D9900" s="2" t="s">
        <v>1</v>
      </c>
      <c r="E9900" s="3" t="s">
        <v>2</v>
      </c>
      <c r="F9900" s="3">
        <v>11560</v>
      </c>
      <c r="G9900" s="3" t="str">
        <f t="shared" si="154"/>
        <v xml:space="preserve">서울 </v>
      </c>
      <c r="H9900" s="2" t="s">
        <v>2321</v>
      </c>
      <c r="I9900" s="2" t="s">
        <v>605</v>
      </c>
      <c r="J9900" s="2" t="s">
        <v>2320</v>
      </c>
    </row>
    <row r="9901" spans="1:10" x14ac:dyDescent="0.3">
      <c r="A9901" s="3">
        <v>716</v>
      </c>
      <c r="B9901" s="3">
        <v>1098167286</v>
      </c>
      <c r="C9901" s="2" t="s">
        <v>2325</v>
      </c>
      <c r="D9901" s="2" t="s">
        <v>1</v>
      </c>
      <c r="E9901" s="3" t="s">
        <v>2</v>
      </c>
      <c r="F9901" s="3">
        <v>11500</v>
      </c>
      <c r="G9901" s="3" t="str">
        <f t="shared" si="154"/>
        <v xml:space="preserve">서울 </v>
      </c>
      <c r="H9901" s="2" t="s">
        <v>2327</v>
      </c>
      <c r="I9901" s="2" t="s">
        <v>526</v>
      </c>
      <c r="J9901" s="2" t="s">
        <v>2326</v>
      </c>
    </row>
    <row r="9902" spans="1:10" x14ac:dyDescent="0.3">
      <c r="A9902" s="3">
        <v>717</v>
      </c>
      <c r="B9902" s="3">
        <v>1148149223</v>
      </c>
      <c r="C9902" s="2" t="s">
        <v>2328</v>
      </c>
      <c r="D9902" s="2" t="s">
        <v>1</v>
      </c>
      <c r="E9902" s="3" t="s">
        <v>2</v>
      </c>
      <c r="F9902" s="3">
        <v>11650</v>
      </c>
      <c r="G9902" s="3" t="str">
        <f t="shared" si="154"/>
        <v xml:space="preserve">서울 </v>
      </c>
      <c r="H9902" s="2" t="s">
        <v>2330</v>
      </c>
      <c r="I9902" s="2" t="s">
        <v>2331</v>
      </c>
      <c r="J9902" s="2" t="s">
        <v>2329</v>
      </c>
    </row>
    <row r="9903" spans="1:10" x14ac:dyDescent="0.3">
      <c r="A9903" s="3">
        <v>718</v>
      </c>
      <c r="B9903" s="3">
        <v>1178108842</v>
      </c>
      <c r="C9903" s="2" t="s">
        <v>2332</v>
      </c>
      <c r="D9903" s="2" t="s">
        <v>1</v>
      </c>
      <c r="E9903" s="3" t="s">
        <v>2</v>
      </c>
      <c r="F9903" s="3">
        <v>11470</v>
      </c>
      <c r="G9903" s="3" t="str">
        <f t="shared" si="154"/>
        <v xml:space="preserve">서울 </v>
      </c>
      <c r="H9903" s="2" t="s">
        <v>2334</v>
      </c>
      <c r="I9903" s="2" t="s">
        <v>5</v>
      </c>
      <c r="J9903" s="2" t="s">
        <v>2333</v>
      </c>
    </row>
    <row r="9904" spans="1:10" x14ac:dyDescent="0.3">
      <c r="A9904" s="3">
        <v>719</v>
      </c>
      <c r="B9904" s="3">
        <v>1188109785</v>
      </c>
      <c r="C9904" s="2" t="s">
        <v>2335</v>
      </c>
      <c r="D9904" s="2" t="s">
        <v>1</v>
      </c>
      <c r="E9904" s="3" t="s">
        <v>2</v>
      </c>
      <c r="F9904" s="3">
        <v>11530</v>
      </c>
      <c r="G9904" s="3" t="str">
        <f t="shared" si="154"/>
        <v xml:space="preserve">서울 </v>
      </c>
      <c r="H9904" s="2" t="s">
        <v>658</v>
      </c>
      <c r="I9904" s="2" t="s">
        <v>51</v>
      </c>
      <c r="J9904" s="2" t="s">
        <v>2336</v>
      </c>
    </row>
    <row r="9905" spans="1:10" x14ac:dyDescent="0.3">
      <c r="A9905" s="3">
        <v>720</v>
      </c>
      <c r="B9905" s="3">
        <v>1198185807</v>
      </c>
      <c r="C9905" s="2" t="s">
        <v>2337</v>
      </c>
      <c r="D9905" s="2" t="s">
        <v>1</v>
      </c>
      <c r="E9905" s="3" t="s">
        <v>2</v>
      </c>
      <c r="F9905" s="3">
        <v>11545</v>
      </c>
      <c r="G9905" s="3" t="str">
        <f t="shared" si="154"/>
        <v xml:space="preserve">서울 </v>
      </c>
      <c r="H9905" s="2" t="s">
        <v>2339</v>
      </c>
      <c r="I9905" s="2" t="s">
        <v>2340</v>
      </c>
      <c r="J9905" s="2" t="s">
        <v>2338</v>
      </c>
    </row>
    <row r="9906" spans="1:10" x14ac:dyDescent="0.3">
      <c r="A9906" s="3">
        <v>732</v>
      </c>
      <c r="B9906" s="3">
        <v>2138126978</v>
      </c>
      <c r="C9906" s="2" t="s">
        <v>2375</v>
      </c>
      <c r="D9906" s="2" t="s">
        <v>1</v>
      </c>
      <c r="E9906" s="3" t="s">
        <v>2</v>
      </c>
      <c r="F9906" s="3">
        <v>11140</v>
      </c>
      <c r="G9906" s="3" t="str">
        <f t="shared" si="154"/>
        <v xml:space="preserve">서울 </v>
      </c>
      <c r="H9906" s="2" t="s">
        <v>2377</v>
      </c>
      <c r="I9906" s="2" t="s">
        <v>308</v>
      </c>
      <c r="J9906" s="2" t="s">
        <v>2376</v>
      </c>
    </row>
    <row r="9907" spans="1:10" x14ac:dyDescent="0.3">
      <c r="A9907" s="3">
        <v>733</v>
      </c>
      <c r="B9907" s="3">
        <v>2208630271</v>
      </c>
      <c r="C9907" s="2" t="s">
        <v>2378</v>
      </c>
      <c r="D9907" s="2" t="s">
        <v>1</v>
      </c>
      <c r="E9907" s="3" t="s">
        <v>2</v>
      </c>
      <c r="F9907" s="3">
        <v>11710</v>
      </c>
      <c r="G9907" s="3" t="str">
        <f t="shared" si="154"/>
        <v xml:space="preserve">서울 </v>
      </c>
      <c r="H9907" s="2" t="s">
        <v>2380</v>
      </c>
      <c r="I9907" s="2" t="s">
        <v>2381</v>
      </c>
      <c r="J9907" s="2" t="s">
        <v>2379</v>
      </c>
    </row>
    <row r="9908" spans="1:10" x14ac:dyDescent="0.3">
      <c r="A9908" s="3">
        <v>748</v>
      </c>
      <c r="B9908" s="3">
        <v>1018616959</v>
      </c>
      <c r="C9908" s="2" t="s">
        <v>2421</v>
      </c>
      <c r="D9908" s="2" t="s">
        <v>1</v>
      </c>
      <c r="E9908" s="3" t="s">
        <v>2</v>
      </c>
      <c r="F9908" s="3">
        <v>11530</v>
      </c>
      <c r="G9908" s="3" t="str">
        <f t="shared" si="154"/>
        <v xml:space="preserve">서울 </v>
      </c>
      <c r="H9908" s="2" t="s">
        <v>2423</v>
      </c>
      <c r="I9908" s="2" t="s">
        <v>13</v>
      </c>
      <c r="J9908" s="2" t="s">
        <v>2422</v>
      </c>
    </row>
    <row r="9909" spans="1:10" x14ac:dyDescent="0.3">
      <c r="A9909" s="3">
        <v>749</v>
      </c>
      <c r="B9909" s="3">
        <v>1078629471</v>
      </c>
      <c r="C9909" s="2" t="s">
        <v>2424</v>
      </c>
      <c r="D9909" s="2" t="s">
        <v>1</v>
      </c>
      <c r="E9909" s="3" t="s">
        <v>2</v>
      </c>
      <c r="F9909" s="3">
        <v>11500</v>
      </c>
      <c r="G9909" s="3" t="str">
        <f t="shared" si="154"/>
        <v xml:space="preserve">서울 </v>
      </c>
      <c r="H9909" s="2" t="s">
        <v>74</v>
      </c>
      <c r="I9909" s="2" t="s">
        <v>1024</v>
      </c>
      <c r="J9909" s="2" t="s">
        <v>2425</v>
      </c>
    </row>
    <row r="9910" spans="1:10" x14ac:dyDescent="0.3">
      <c r="A9910" s="3">
        <v>750</v>
      </c>
      <c r="B9910" s="3">
        <v>1108167326</v>
      </c>
      <c r="C9910" s="2" t="s">
        <v>2426</v>
      </c>
      <c r="D9910" s="2" t="s">
        <v>1</v>
      </c>
      <c r="E9910" s="3" t="s">
        <v>2</v>
      </c>
      <c r="F9910" s="3">
        <v>11410</v>
      </c>
      <c r="G9910" s="3" t="str">
        <f t="shared" si="154"/>
        <v xml:space="preserve">서울 </v>
      </c>
      <c r="H9910" s="2" t="s">
        <v>2428</v>
      </c>
      <c r="I9910" s="2" t="s">
        <v>2429</v>
      </c>
      <c r="J9910" s="2" t="s">
        <v>2427</v>
      </c>
    </row>
    <row r="9911" spans="1:10" x14ac:dyDescent="0.3">
      <c r="A9911" s="3">
        <v>751</v>
      </c>
      <c r="B9911" s="3">
        <v>1118117606</v>
      </c>
      <c r="C9911" s="2" t="s">
        <v>2430</v>
      </c>
      <c r="D9911" s="2" t="s">
        <v>1</v>
      </c>
      <c r="E9911" s="3" t="s">
        <v>2</v>
      </c>
      <c r="F9911" s="3">
        <v>11380</v>
      </c>
      <c r="G9911" s="3" t="str">
        <f t="shared" si="154"/>
        <v xml:space="preserve">서울 </v>
      </c>
      <c r="H9911" s="2" t="s">
        <v>2432</v>
      </c>
      <c r="I9911" s="2" t="s">
        <v>1279</v>
      </c>
      <c r="J9911" s="2" t="s">
        <v>2431</v>
      </c>
    </row>
    <row r="9912" spans="1:10" x14ac:dyDescent="0.3">
      <c r="A9912" s="3">
        <v>752</v>
      </c>
      <c r="B9912" s="3">
        <v>1168159810</v>
      </c>
      <c r="C9912" s="2" t="s">
        <v>2433</v>
      </c>
      <c r="D9912" s="2" t="s">
        <v>1</v>
      </c>
      <c r="E9912" s="3" t="s">
        <v>2</v>
      </c>
      <c r="F9912" s="3">
        <v>11560</v>
      </c>
      <c r="G9912" s="3" t="str">
        <f t="shared" si="154"/>
        <v xml:space="preserve">서울 </v>
      </c>
      <c r="H9912" s="2" t="s">
        <v>2435</v>
      </c>
      <c r="I9912" s="2" t="s">
        <v>440</v>
      </c>
      <c r="J9912" s="2" t="s">
        <v>2434</v>
      </c>
    </row>
    <row r="9913" spans="1:10" x14ac:dyDescent="0.3">
      <c r="A9913" s="3">
        <v>755</v>
      </c>
      <c r="B9913" s="3">
        <v>1298166224</v>
      </c>
      <c r="C9913" s="2" t="s">
        <v>2442</v>
      </c>
      <c r="D9913" s="2" t="s">
        <v>1</v>
      </c>
      <c r="E9913" s="3" t="s">
        <v>2</v>
      </c>
      <c r="F9913" s="3">
        <v>11530</v>
      </c>
      <c r="G9913" s="3" t="str">
        <f t="shared" si="154"/>
        <v xml:space="preserve">서울 </v>
      </c>
      <c r="H9913" s="2" t="s">
        <v>2443</v>
      </c>
      <c r="I9913" s="2" t="s">
        <v>1024</v>
      </c>
      <c r="J9913" s="2" t="s">
        <v>30</v>
      </c>
    </row>
    <row r="9914" spans="1:10" x14ac:dyDescent="0.3">
      <c r="A9914" s="3">
        <v>761</v>
      </c>
      <c r="B9914" s="3">
        <v>2018196471</v>
      </c>
      <c r="C9914" s="2" t="s">
        <v>2461</v>
      </c>
      <c r="D9914" s="2" t="s">
        <v>1</v>
      </c>
      <c r="E9914" s="3" t="s">
        <v>2</v>
      </c>
      <c r="F9914" s="3">
        <v>11140</v>
      </c>
      <c r="G9914" s="3" t="str">
        <f t="shared" si="154"/>
        <v xml:space="preserve">서울 </v>
      </c>
      <c r="H9914" s="2" t="s">
        <v>2463</v>
      </c>
      <c r="I9914" s="2" t="s">
        <v>2464</v>
      </c>
      <c r="J9914" s="2" t="s">
        <v>2462</v>
      </c>
    </row>
    <row r="9915" spans="1:10" x14ac:dyDescent="0.3">
      <c r="A9915" s="3">
        <v>762</v>
      </c>
      <c r="B9915" s="3">
        <v>2038101719</v>
      </c>
      <c r="C9915" s="2" t="s">
        <v>2465</v>
      </c>
      <c r="D9915" s="2" t="s">
        <v>1</v>
      </c>
      <c r="E9915" s="3" t="s">
        <v>2</v>
      </c>
      <c r="F9915" s="3">
        <v>11140</v>
      </c>
      <c r="G9915" s="3" t="str">
        <f t="shared" si="154"/>
        <v xml:space="preserve">서울 </v>
      </c>
      <c r="H9915" s="2" t="s">
        <v>2467</v>
      </c>
      <c r="I9915" s="2" t="s">
        <v>1924</v>
      </c>
      <c r="J9915" s="2" t="s">
        <v>2466</v>
      </c>
    </row>
    <row r="9916" spans="1:10" x14ac:dyDescent="0.3">
      <c r="A9916" s="3">
        <v>763</v>
      </c>
      <c r="B9916" s="3">
        <v>2048612266</v>
      </c>
      <c r="C9916" s="2" t="s">
        <v>2468</v>
      </c>
      <c r="D9916" s="2" t="s">
        <v>1</v>
      </c>
      <c r="E9916" s="3" t="s">
        <v>2</v>
      </c>
      <c r="F9916" s="3">
        <v>11530</v>
      </c>
      <c r="G9916" s="3" t="str">
        <f t="shared" si="154"/>
        <v xml:space="preserve">서울 </v>
      </c>
      <c r="H9916" s="2" t="s">
        <v>2470</v>
      </c>
      <c r="I9916" s="2" t="s">
        <v>1755</v>
      </c>
      <c r="J9916" s="2" t="s">
        <v>2469</v>
      </c>
    </row>
    <row r="9917" spans="1:10" x14ac:dyDescent="0.3">
      <c r="A9917" s="3">
        <v>764</v>
      </c>
      <c r="B9917" s="3">
        <v>2118730240</v>
      </c>
      <c r="C9917" s="2" t="s">
        <v>2471</v>
      </c>
      <c r="D9917" s="2" t="s">
        <v>1</v>
      </c>
      <c r="E9917" s="3" t="s">
        <v>2</v>
      </c>
      <c r="F9917" s="3">
        <v>11200</v>
      </c>
      <c r="G9917" s="3" t="str">
        <f t="shared" si="154"/>
        <v xml:space="preserve">서울 </v>
      </c>
      <c r="H9917" s="2" t="s">
        <v>1356</v>
      </c>
      <c r="I9917" s="2" t="s">
        <v>545</v>
      </c>
      <c r="J9917" s="2" t="s">
        <v>2472</v>
      </c>
    </row>
    <row r="9918" spans="1:10" x14ac:dyDescent="0.3">
      <c r="A9918" s="3">
        <v>765</v>
      </c>
      <c r="B9918" s="3">
        <v>2148168272</v>
      </c>
      <c r="C9918" s="2" t="s">
        <v>2473</v>
      </c>
      <c r="D9918" s="2" t="s">
        <v>1</v>
      </c>
      <c r="E9918" s="3" t="s">
        <v>2</v>
      </c>
      <c r="F9918" s="3">
        <v>11650</v>
      </c>
      <c r="G9918" s="3" t="str">
        <f t="shared" si="154"/>
        <v xml:space="preserve">서울 </v>
      </c>
      <c r="H9918" s="2" t="s">
        <v>2475</v>
      </c>
      <c r="I9918" s="2" t="s">
        <v>206</v>
      </c>
      <c r="J9918" s="2" t="s">
        <v>2474</v>
      </c>
    </row>
    <row r="9919" spans="1:10" x14ac:dyDescent="0.3">
      <c r="A9919" s="3">
        <v>768</v>
      </c>
      <c r="B9919" s="3">
        <v>2188103757</v>
      </c>
      <c r="C9919" s="2" t="s">
        <v>2482</v>
      </c>
      <c r="D9919" s="2" t="s">
        <v>1</v>
      </c>
      <c r="E9919" s="3" t="s">
        <v>2</v>
      </c>
      <c r="F9919" s="3">
        <v>11200</v>
      </c>
      <c r="G9919" s="3" t="str">
        <f t="shared" si="154"/>
        <v xml:space="preserve">서울 </v>
      </c>
      <c r="H9919" s="2" t="s">
        <v>2484</v>
      </c>
      <c r="I9919" s="2" t="s">
        <v>1423</v>
      </c>
      <c r="J9919" s="2" t="s">
        <v>2483</v>
      </c>
    </row>
    <row r="9920" spans="1:10" x14ac:dyDescent="0.3">
      <c r="A9920" s="3">
        <v>769</v>
      </c>
      <c r="B9920" s="3">
        <v>2208169766</v>
      </c>
      <c r="C9920" s="2" t="s">
        <v>2485</v>
      </c>
      <c r="D9920" s="2" t="s">
        <v>1</v>
      </c>
      <c r="E9920" s="3" t="s">
        <v>2</v>
      </c>
      <c r="F9920" s="3">
        <v>11650</v>
      </c>
      <c r="G9920" s="3" t="str">
        <f t="shared" si="154"/>
        <v xml:space="preserve">서울 </v>
      </c>
      <c r="H9920" s="2" t="s">
        <v>2487</v>
      </c>
      <c r="I9920" s="2" t="s">
        <v>639</v>
      </c>
      <c r="J9920" s="2" t="s">
        <v>2486</v>
      </c>
    </row>
    <row r="9921" spans="1:10" x14ac:dyDescent="0.3">
      <c r="A9921" s="3">
        <v>780</v>
      </c>
      <c r="B9921" s="3">
        <v>1058681466</v>
      </c>
      <c r="C9921" s="2" t="s">
        <v>2521</v>
      </c>
      <c r="D9921" s="2" t="s">
        <v>1</v>
      </c>
      <c r="E9921" s="3" t="s">
        <v>2</v>
      </c>
      <c r="F9921" s="3">
        <v>11560</v>
      </c>
      <c r="G9921" s="3" t="str">
        <f t="shared" si="154"/>
        <v xml:space="preserve">서울 </v>
      </c>
      <c r="H9921" s="2" t="s">
        <v>2523</v>
      </c>
      <c r="I9921" s="2" t="s">
        <v>512</v>
      </c>
      <c r="J9921" s="2" t="s">
        <v>2522</v>
      </c>
    </row>
    <row r="9922" spans="1:10" x14ac:dyDescent="0.3">
      <c r="A9922" s="3">
        <v>781</v>
      </c>
      <c r="B9922" s="3">
        <v>1068653546</v>
      </c>
      <c r="C9922" s="2" t="s">
        <v>2524</v>
      </c>
      <c r="D9922" s="2" t="s">
        <v>1</v>
      </c>
      <c r="E9922" s="3" t="s">
        <v>2</v>
      </c>
      <c r="F9922" s="3">
        <v>11215</v>
      </c>
      <c r="G9922" s="3" t="str">
        <f t="shared" si="154"/>
        <v xml:space="preserve">서울 </v>
      </c>
      <c r="H9922" s="2" t="s">
        <v>2526</v>
      </c>
      <c r="I9922" s="2" t="s">
        <v>378</v>
      </c>
      <c r="J9922" s="2" t="s">
        <v>2525</v>
      </c>
    </row>
    <row r="9923" spans="1:10" x14ac:dyDescent="0.3">
      <c r="A9923" s="3">
        <v>782</v>
      </c>
      <c r="B9923" s="3">
        <v>1078704690</v>
      </c>
      <c r="C9923" s="2" t="s">
        <v>2527</v>
      </c>
      <c r="D9923" s="2" t="s">
        <v>1</v>
      </c>
      <c r="E9923" s="3" t="s">
        <v>2</v>
      </c>
      <c r="F9923" s="3">
        <v>11560</v>
      </c>
      <c r="G9923" s="3" t="str">
        <f t="shared" ref="G9923:G9986" si="155">LEFT(H9923,3)</f>
        <v xml:space="preserve">서울 </v>
      </c>
      <c r="H9923" s="2" t="s">
        <v>2529</v>
      </c>
      <c r="I9923" s="2" t="s">
        <v>13</v>
      </c>
      <c r="J9923" s="2" t="s">
        <v>2528</v>
      </c>
    </row>
    <row r="9924" spans="1:10" x14ac:dyDescent="0.3">
      <c r="A9924" s="3">
        <v>783</v>
      </c>
      <c r="B9924" s="3">
        <v>1138643065</v>
      </c>
      <c r="C9924" s="2" t="s">
        <v>2530</v>
      </c>
      <c r="D9924" s="2" t="s">
        <v>1</v>
      </c>
      <c r="E9924" s="3" t="s">
        <v>2</v>
      </c>
      <c r="F9924" s="3">
        <v>11530</v>
      </c>
      <c r="G9924" s="3" t="str">
        <f t="shared" si="155"/>
        <v xml:space="preserve">서울 </v>
      </c>
      <c r="H9924" s="2" t="s">
        <v>2532</v>
      </c>
      <c r="I9924" s="2" t="s">
        <v>13</v>
      </c>
      <c r="J9924" s="2" t="s">
        <v>2531</v>
      </c>
    </row>
    <row r="9925" spans="1:10" x14ac:dyDescent="0.3">
      <c r="A9925" s="3">
        <v>784</v>
      </c>
      <c r="B9925" s="3">
        <v>1168160428</v>
      </c>
      <c r="C9925" s="2" t="s">
        <v>2533</v>
      </c>
      <c r="D9925" s="2" t="s">
        <v>1</v>
      </c>
      <c r="E9925" s="3" t="s">
        <v>2</v>
      </c>
      <c r="F9925" s="3">
        <v>11530</v>
      </c>
      <c r="G9925" s="3" t="str">
        <f t="shared" si="155"/>
        <v xml:space="preserve">서울 </v>
      </c>
      <c r="H9925" s="2" t="s">
        <v>658</v>
      </c>
      <c r="I9925" s="2" t="s">
        <v>13</v>
      </c>
      <c r="J9925" s="2" t="s">
        <v>2534</v>
      </c>
    </row>
    <row r="9926" spans="1:10" x14ac:dyDescent="0.3">
      <c r="A9926" s="3">
        <v>785</v>
      </c>
      <c r="B9926" s="3">
        <v>1188111020</v>
      </c>
      <c r="C9926" s="2" t="s">
        <v>2535</v>
      </c>
      <c r="D9926" s="2" t="s">
        <v>1</v>
      </c>
      <c r="E9926" s="3" t="s">
        <v>2</v>
      </c>
      <c r="F9926" s="3">
        <v>11530</v>
      </c>
      <c r="G9926" s="3" t="str">
        <f t="shared" si="155"/>
        <v xml:space="preserve">서울 </v>
      </c>
      <c r="H9926" s="2" t="s">
        <v>2537</v>
      </c>
      <c r="I9926" s="2" t="s">
        <v>5</v>
      </c>
      <c r="J9926" s="2" t="s">
        <v>2536</v>
      </c>
    </row>
    <row r="9927" spans="1:10" x14ac:dyDescent="0.3">
      <c r="A9927" s="3">
        <v>786</v>
      </c>
      <c r="B9927" s="3">
        <v>1188119532</v>
      </c>
      <c r="C9927" s="2" t="s">
        <v>2538</v>
      </c>
      <c r="D9927" s="2" t="s">
        <v>1</v>
      </c>
      <c r="E9927" s="3" t="s">
        <v>2</v>
      </c>
      <c r="F9927" s="3">
        <v>11560</v>
      </c>
      <c r="G9927" s="3" t="str">
        <f t="shared" si="155"/>
        <v xml:space="preserve">서울 </v>
      </c>
      <c r="H9927" s="2" t="s">
        <v>2540</v>
      </c>
      <c r="I9927" s="2" t="s">
        <v>737</v>
      </c>
      <c r="J9927" s="2" t="s">
        <v>2539</v>
      </c>
    </row>
    <row r="9928" spans="1:10" x14ac:dyDescent="0.3">
      <c r="A9928" s="3">
        <v>797</v>
      </c>
      <c r="B9928" s="3">
        <v>2058126787</v>
      </c>
      <c r="C9928" s="2" t="s">
        <v>2573</v>
      </c>
      <c r="D9928" s="2" t="s">
        <v>1</v>
      </c>
      <c r="E9928" s="3" t="s">
        <v>2</v>
      </c>
      <c r="F9928" s="3">
        <v>11230</v>
      </c>
      <c r="G9928" s="3" t="str">
        <f t="shared" si="155"/>
        <v xml:space="preserve">서울 </v>
      </c>
      <c r="H9928" s="2" t="s">
        <v>2575</v>
      </c>
      <c r="I9928" s="2" t="s">
        <v>737</v>
      </c>
      <c r="J9928" s="2" t="s">
        <v>2574</v>
      </c>
    </row>
    <row r="9929" spans="1:10" x14ac:dyDescent="0.3">
      <c r="A9929" s="3">
        <v>798</v>
      </c>
      <c r="B9929" s="3">
        <v>2108119110</v>
      </c>
      <c r="C9929" s="2" t="s">
        <v>2576</v>
      </c>
      <c r="D9929" s="2" t="s">
        <v>1</v>
      </c>
      <c r="E9929" s="3" t="s">
        <v>2</v>
      </c>
      <c r="F9929" s="3">
        <v>11305</v>
      </c>
      <c r="G9929" s="3" t="str">
        <f t="shared" si="155"/>
        <v xml:space="preserve">서울 </v>
      </c>
      <c r="H9929" s="2" t="s">
        <v>2578</v>
      </c>
      <c r="I9929" s="2" t="s">
        <v>875</v>
      </c>
      <c r="J9929" s="2" t="s">
        <v>2577</v>
      </c>
    </row>
    <row r="9930" spans="1:10" x14ac:dyDescent="0.3">
      <c r="A9930" s="3">
        <v>799</v>
      </c>
      <c r="B9930" s="3">
        <v>2118625003</v>
      </c>
      <c r="C9930" s="2" t="s">
        <v>2579</v>
      </c>
      <c r="D9930" s="2" t="s">
        <v>1</v>
      </c>
      <c r="E9930" s="3" t="s">
        <v>2</v>
      </c>
      <c r="F9930" s="3">
        <v>11680</v>
      </c>
      <c r="G9930" s="3" t="str">
        <f t="shared" si="155"/>
        <v xml:space="preserve">서울 </v>
      </c>
      <c r="H9930" s="2" t="s">
        <v>2581</v>
      </c>
      <c r="I9930" s="2" t="s">
        <v>67</v>
      </c>
      <c r="J9930" s="2" t="s">
        <v>2580</v>
      </c>
    </row>
    <row r="9931" spans="1:10" x14ac:dyDescent="0.3">
      <c r="A9931" s="3">
        <v>801</v>
      </c>
      <c r="B9931" s="3">
        <v>2208632319</v>
      </c>
      <c r="C9931" s="2" t="s">
        <v>2587</v>
      </c>
      <c r="D9931" s="2" t="s">
        <v>1</v>
      </c>
      <c r="E9931" s="3" t="s">
        <v>2</v>
      </c>
      <c r="F9931" s="3">
        <v>11200</v>
      </c>
      <c r="G9931" s="3" t="str">
        <f t="shared" si="155"/>
        <v xml:space="preserve">서울 </v>
      </c>
      <c r="H9931" s="2" t="s">
        <v>2589</v>
      </c>
      <c r="I9931" s="2" t="s">
        <v>210</v>
      </c>
      <c r="J9931" s="2" t="s">
        <v>2588</v>
      </c>
    </row>
    <row r="9932" spans="1:10" x14ac:dyDescent="0.3">
      <c r="A9932" s="3">
        <v>814</v>
      </c>
      <c r="B9932" s="3">
        <v>1098160298</v>
      </c>
      <c r="C9932" s="2" t="s">
        <v>2624</v>
      </c>
      <c r="D9932" s="2" t="s">
        <v>1</v>
      </c>
      <c r="E9932" s="3" t="s">
        <v>2</v>
      </c>
      <c r="F9932" s="3">
        <v>11650</v>
      </c>
      <c r="G9932" s="3" t="str">
        <f t="shared" si="155"/>
        <v xml:space="preserve">서울 </v>
      </c>
      <c r="H9932" s="2" t="s">
        <v>2626</v>
      </c>
      <c r="I9932" s="2" t="s">
        <v>13</v>
      </c>
      <c r="J9932" s="2" t="s">
        <v>2625</v>
      </c>
    </row>
    <row r="9933" spans="1:10" x14ac:dyDescent="0.3">
      <c r="A9933" s="3">
        <v>815</v>
      </c>
      <c r="B9933" s="3">
        <v>1148636738</v>
      </c>
      <c r="C9933" s="2" t="s">
        <v>2627</v>
      </c>
      <c r="D9933" s="2" t="s">
        <v>1</v>
      </c>
      <c r="E9933" s="3" t="s">
        <v>2</v>
      </c>
      <c r="F9933" s="3">
        <v>11650</v>
      </c>
      <c r="G9933" s="3" t="str">
        <f t="shared" si="155"/>
        <v xml:space="preserve">서울 </v>
      </c>
      <c r="H9933" s="2" t="s">
        <v>2629</v>
      </c>
      <c r="I9933" s="2" t="s">
        <v>643</v>
      </c>
      <c r="J9933" s="2" t="s">
        <v>2628</v>
      </c>
    </row>
    <row r="9934" spans="1:10" x14ac:dyDescent="0.3">
      <c r="A9934" s="3">
        <v>816</v>
      </c>
      <c r="B9934" s="3">
        <v>1168152646</v>
      </c>
      <c r="C9934" s="2" t="s">
        <v>2630</v>
      </c>
      <c r="D9934" s="2" t="s">
        <v>1</v>
      </c>
      <c r="E9934" s="3" t="s">
        <v>2</v>
      </c>
      <c r="F9934" s="3">
        <v>11560</v>
      </c>
      <c r="G9934" s="3" t="str">
        <f t="shared" si="155"/>
        <v xml:space="preserve">서울 </v>
      </c>
      <c r="H9934" s="2" t="s">
        <v>1200</v>
      </c>
      <c r="I9934" s="2" t="s">
        <v>2632</v>
      </c>
      <c r="J9934" s="2" t="s">
        <v>2631</v>
      </c>
    </row>
    <row r="9935" spans="1:10" x14ac:dyDescent="0.3">
      <c r="A9935" s="3">
        <v>817</v>
      </c>
      <c r="B9935" s="3">
        <v>1208105647</v>
      </c>
      <c r="C9935" s="2" t="s">
        <v>2633</v>
      </c>
      <c r="D9935" s="2" t="s">
        <v>895</v>
      </c>
      <c r="E9935" s="3" t="s">
        <v>896</v>
      </c>
      <c r="F9935" s="3">
        <v>11680</v>
      </c>
      <c r="G9935" s="3" t="str">
        <f t="shared" si="155"/>
        <v xml:space="preserve">서울 </v>
      </c>
      <c r="H9935" s="2" t="s">
        <v>2635</v>
      </c>
      <c r="I9935" s="2" t="s">
        <v>512</v>
      </c>
      <c r="J9935" s="2" t="s">
        <v>2634</v>
      </c>
    </row>
    <row r="9936" spans="1:10" x14ac:dyDescent="0.3">
      <c r="A9936" s="3">
        <v>821</v>
      </c>
      <c r="B9936" s="3">
        <v>1268188573</v>
      </c>
      <c r="C9936" s="2" t="s">
        <v>2645</v>
      </c>
      <c r="D9936" s="2" t="s">
        <v>1</v>
      </c>
      <c r="E9936" s="3" t="s">
        <v>2</v>
      </c>
      <c r="F9936" s="3">
        <v>11680</v>
      </c>
      <c r="G9936" s="3" t="str">
        <f t="shared" si="155"/>
        <v xml:space="preserve">서울 </v>
      </c>
      <c r="H9936" s="2" t="s">
        <v>2647</v>
      </c>
      <c r="I9936" s="2" t="s">
        <v>2648</v>
      </c>
      <c r="J9936" s="2" t="s">
        <v>2646</v>
      </c>
    </row>
    <row r="9937" spans="1:10" x14ac:dyDescent="0.3">
      <c r="A9937" s="3">
        <v>828</v>
      </c>
      <c r="B9937" s="3">
        <v>2148626637</v>
      </c>
      <c r="C9937" s="2" t="s">
        <v>2668</v>
      </c>
      <c r="D9937" s="2" t="s">
        <v>1</v>
      </c>
      <c r="E9937" s="3" t="s">
        <v>2</v>
      </c>
      <c r="F9937" s="3">
        <v>11545</v>
      </c>
      <c r="G9937" s="3" t="str">
        <f t="shared" si="155"/>
        <v xml:space="preserve">서울 </v>
      </c>
      <c r="H9937" s="2" t="s">
        <v>2670</v>
      </c>
      <c r="I9937" s="2" t="s">
        <v>451</v>
      </c>
      <c r="J9937" s="2" t="s">
        <v>2669</v>
      </c>
    </row>
    <row r="9938" spans="1:10" x14ac:dyDescent="0.3">
      <c r="A9938" s="3">
        <v>843</v>
      </c>
      <c r="B9938" s="3">
        <v>1148197235</v>
      </c>
      <c r="C9938" s="2" t="s">
        <v>2713</v>
      </c>
      <c r="D9938" s="2" t="s">
        <v>1</v>
      </c>
      <c r="E9938" s="3" t="s">
        <v>2</v>
      </c>
      <c r="F9938" s="3">
        <v>11650</v>
      </c>
      <c r="G9938" s="3" t="str">
        <f t="shared" si="155"/>
        <v xml:space="preserve">서울 </v>
      </c>
      <c r="H9938" s="2" t="s">
        <v>2715</v>
      </c>
      <c r="I9938" s="2" t="s">
        <v>643</v>
      </c>
      <c r="J9938" s="2" t="s">
        <v>2714</v>
      </c>
    </row>
    <row r="9939" spans="1:10" x14ac:dyDescent="0.3">
      <c r="A9939" s="3">
        <v>844</v>
      </c>
      <c r="B9939" s="3">
        <v>1198630549</v>
      </c>
      <c r="C9939" s="2" t="s">
        <v>2716</v>
      </c>
      <c r="D9939" s="2" t="s">
        <v>1</v>
      </c>
      <c r="E9939" s="3" t="s">
        <v>2</v>
      </c>
      <c r="F9939" s="3">
        <v>11545</v>
      </c>
      <c r="G9939" s="3" t="str">
        <f t="shared" si="155"/>
        <v xml:space="preserve">서울 </v>
      </c>
      <c r="H9939" s="2" t="s">
        <v>2718</v>
      </c>
      <c r="I9939" s="2" t="s">
        <v>1289</v>
      </c>
      <c r="J9939" s="2" t="s">
        <v>2717</v>
      </c>
    </row>
    <row r="9940" spans="1:10" x14ac:dyDescent="0.3">
      <c r="A9940" s="3">
        <v>857</v>
      </c>
      <c r="B9940" s="3">
        <v>2048137035</v>
      </c>
      <c r="C9940" s="2" t="s">
        <v>2756</v>
      </c>
      <c r="D9940" s="2" t="s">
        <v>1</v>
      </c>
      <c r="E9940" s="3" t="s">
        <v>2</v>
      </c>
      <c r="F9940" s="3">
        <v>11215</v>
      </c>
      <c r="G9940" s="3" t="str">
        <f t="shared" si="155"/>
        <v xml:space="preserve">서울 </v>
      </c>
      <c r="H9940" s="2" t="s">
        <v>2758</v>
      </c>
      <c r="I9940" s="2" t="s">
        <v>304</v>
      </c>
      <c r="J9940" s="2" t="s">
        <v>2757</v>
      </c>
    </row>
    <row r="9941" spans="1:10" x14ac:dyDescent="0.3">
      <c r="A9941" s="3">
        <v>858</v>
      </c>
      <c r="B9941" s="3">
        <v>2068169983</v>
      </c>
      <c r="C9941" s="2" t="s">
        <v>2759</v>
      </c>
      <c r="D9941" s="2" t="s">
        <v>1</v>
      </c>
      <c r="E9941" s="3" t="s">
        <v>2</v>
      </c>
      <c r="F9941" s="3">
        <v>11200</v>
      </c>
      <c r="G9941" s="3" t="str">
        <f t="shared" si="155"/>
        <v xml:space="preserve">서울 </v>
      </c>
      <c r="H9941" s="2" t="s">
        <v>2761</v>
      </c>
      <c r="I9941" s="2" t="s">
        <v>764</v>
      </c>
      <c r="J9941" s="2" t="s">
        <v>2760</v>
      </c>
    </row>
    <row r="9942" spans="1:10" x14ac:dyDescent="0.3">
      <c r="A9942" s="3">
        <v>859</v>
      </c>
      <c r="B9942" s="3">
        <v>2068601940</v>
      </c>
      <c r="C9942" s="2" t="s">
        <v>2762</v>
      </c>
      <c r="D9942" s="2" t="s">
        <v>1</v>
      </c>
      <c r="E9942" s="3" t="s">
        <v>2</v>
      </c>
      <c r="F9942" s="3">
        <v>11200</v>
      </c>
      <c r="G9942" s="3" t="str">
        <f t="shared" si="155"/>
        <v xml:space="preserve">서울 </v>
      </c>
      <c r="H9942" s="2" t="s">
        <v>2764</v>
      </c>
      <c r="I9942" s="2" t="s">
        <v>13</v>
      </c>
      <c r="J9942" s="2" t="s">
        <v>2763</v>
      </c>
    </row>
    <row r="9943" spans="1:10" x14ac:dyDescent="0.3">
      <c r="A9943" s="3">
        <v>861</v>
      </c>
      <c r="B9943" s="3">
        <v>2118615280</v>
      </c>
      <c r="C9943" s="2" t="s">
        <v>2768</v>
      </c>
      <c r="D9943" s="2" t="s">
        <v>1</v>
      </c>
      <c r="E9943" s="3" t="s">
        <v>2</v>
      </c>
      <c r="F9943" s="3">
        <v>11680</v>
      </c>
      <c r="G9943" s="3" t="str">
        <f t="shared" si="155"/>
        <v xml:space="preserve">서울 </v>
      </c>
      <c r="H9943" s="2" t="s">
        <v>2770</v>
      </c>
      <c r="I9943" s="2" t="s">
        <v>2771</v>
      </c>
      <c r="J9943" s="2" t="s">
        <v>2769</v>
      </c>
    </row>
    <row r="9944" spans="1:10" x14ac:dyDescent="0.3">
      <c r="A9944" s="3">
        <v>862</v>
      </c>
      <c r="B9944" s="3">
        <v>2208103987</v>
      </c>
      <c r="C9944" s="2" t="s">
        <v>2772</v>
      </c>
      <c r="D9944" s="2" t="s">
        <v>976</v>
      </c>
      <c r="E9944" s="3" t="s">
        <v>133</v>
      </c>
      <c r="F9944" s="3">
        <v>11680</v>
      </c>
      <c r="G9944" s="3" t="str">
        <f t="shared" si="155"/>
        <v xml:space="preserve">서울 </v>
      </c>
      <c r="H9944" s="2" t="s">
        <v>2774</v>
      </c>
      <c r="I9944" s="2" t="s">
        <v>643</v>
      </c>
      <c r="J9944" s="2" t="s">
        <v>2773</v>
      </c>
    </row>
    <row r="9945" spans="1:10" x14ac:dyDescent="0.3">
      <c r="A9945" s="3">
        <v>880</v>
      </c>
      <c r="B9945" s="3">
        <v>1068624978</v>
      </c>
      <c r="C9945" s="2" t="s">
        <v>2822</v>
      </c>
      <c r="D9945" s="2" t="s">
        <v>1</v>
      </c>
      <c r="E9945" s="3" t="s">
        <v>2</v>
      </c>
      <c r="F9945" s="3">
        <v>11545</v>
      </c>
      <c r="G9945" s="3" t="str">
        <f t="shared" si="155"/>
        <v xml:space="preserve">서울 </v>
      </c>
      <c r="H9945" s="2" t="s">
        <v>2824</v>
      </c>
      <c r="I9945" s="2" t="s">
        <v>13</v>
      </c>
      <c r="J9945" s="2" t="s">
        <v>2823</v>
      </c>
    </row>
    <row r="9946" spans="1:10" x14ac:dyDescent="0.3">
      <c r="A9946" s="3">
        <v>881</v>
      </c>
      <c r="B9946" s="3">
        <v>1088183681</v>
      </c>
      <c r="C9946" s="2" t="s">
        <v>2825</v>
      </c>
      <c r="D9946" s="2" t="s">
        <v>1</v>
      </c>
      <c r="E9946" s="3" t="s">
        <v>2</v>
      </c>
      <c r="F9946" s="3">
        <v>11560</v>
      </c>
      <c r="G9946" s="3" t="str">
        <f t="shared" si="155"/>
        <v xml:space="preserve">서울 </v>
      </c>
      <c r="H9946" s="2" t="s">
        <v>2827</v>
      </c>
      <c r="I9946" s="2" t="s">
        <v>13</v>
      </c>
      <c r="J9946" s="2" t="s">
        <v>2826</v>
      </c>
    </row>
    <row r="9947" spans="1:10" x14ac:dyDescent="0.3">
      <c r="A9947" s="3">
        <v>901</v>
      </c>
      <c r="B9947" s="3">
        <v>2178105825</v>
      </c>
      <c r="C9947" s="2" t="s">
        <v>2886</v>
      </c>
      <c r="D9947" s="2" t="s">
        <v>1</v>
      </c>
      <c r="E9947" s="3" t="s">
        <v>2</v>
      </c>
      <c r="F9947" s="3">
        <v>11350</v>
      </c>
      <c r="G9947" s="3" t="str">
        <f t="shared" si="155"/>
        <v xml:space="preserve">서울 </v>
      </c>
      <c r="H9947" s="2" t="s">
        <v>2888</v>
      </c>
      <c r="I9947" s="2" t="s">
        <v>839</v>
      </c>
      <c r="J9947" s="2" t="s">
        <v>2887</v>
      </c>
    </row>
    <row r="9948" spans="1:10" x14ac:dyDescent="0.3">
      <c r="A9948" s="3">
        <v>902</v>
      </c>
      <c r="B9948" s="3">
        <v>2188105677</v>
      </c>
      <c r="C9948" s="2" t="s">
        <v>2889</v>
      </c>
      <c r="D9948" s="2" t="s">
        <v>1</v>
      </c>
      <c r="E9948" s="3" t="s">
        <v>2</v>
      </c>
      <c r="F9948" s="3">
        <v>11200</v>
      </c>
      <c r="G9948" s="3" t="str">
        <f t="shared" si="155"/>
        <v xml:space="preserve">서울 </v>
      </c>
      <c r="H9948" s="2" t="s">
        <v>2891</v>
      </c>
      <c r="I9948" s="2" t="s">
        <v>117</v>
      </c>
      <c r="J9948" s="2" t="s">
        <v>2890</v>
      </c>
    </row>
    <row r="9949" spans="1:10" x14ac:dyDescent="0.3">
      <c r="A9949" s="3">
        <v>903</v>
      </c>
      <c r="B9949" s="3">
        <v>2208611764</v>
      </c>
      <c r="C9949" s="2" t="s">
        <v>2892</v>
      </c>
      <c r="D9949" s="2" t="s">
        <v>1</v>
      </c>
      <c r="E9949" s="3" t="s">
        <v>2</v>
      </c>
      <c r="F9949" s="3">
        <v>11680</v>
      </c>
      <c r="G9949" s="3" t="str">
        <f t="shared" si="155"/>
        <v xml:space="preserve">서울 </v>
      </c>
      <c r="H9949" s="2" t="s">
        <v>2894</v>
      </c>
      <c r="I9949" s="2" t="s">
        <v>2895</v>
      </c>
      <c r="J9949" s="2" t="s">
        <v>2893</v>
      </c>
    </row>
    <row r="9950" spans="1:10" x14ac:dyDescent="0.3">
      <c r="A9950" s="3">
        <v>939</v>
      </c>
      <c r="B9950" s="3">
        <v>2118764717</v>
      </c>
      <c r="C9950" s="2" t="s">
        <v>2995</v>
      </c>
      <c r="D9950" s="2" t="s">
        <v>1</v>
      </c>
      <c r="E9950" s="3" t="s">
        <v>2</v>
      </c>
      <c r="F9950" s="3">
        <v>11200</v>
      </c>
      <c r="G9950" s="3" t="str">
        <f t="shared" si="155"/>
        <v xml:space="preserve">서울 </v>
      </c>
      <c r="H9950" s="2" t="s">
        <v>2997</v>
      </c>
      <c r="I9950" s="2" t="s">
        <v>2998</v>
      </c>
      <c r="J9950" s="2" t="s">
        <v>2996</v>
      </c>
    </row>
    <row r="9951" spans="1:10" x14ac:dyDescent="0.3">
      <c r="A9951" s="3">
        <v>940</v>
      </c>
      <c r="B9951" s="3">
        <v>2118767975</v>
      </c>
      <c r="C9951" s="2" t="s">
        <v>2999</v>
      </c>
      <c r="D9951" s="2" t="s">
        <v>1</v>
      </c>
      <c r="E9951" s="3" t="s">
        <v>2</v>
      </c>
      <c r="F9951" s="3">
        <v>11200</v>
      </c>
      <c r="G9951" s="3" t="str">
        <f t="shared" si="155"/>
        <v xml:space="preserve">서울 </v>
      </c>
      <c r="H9951" s="2" t="s">
        <v>3001</v>
      </c>
      <c r="I9951" s="2" t="s">
        <v>13</v>
      </c>
      <c r="J9951" s="2" t="s">
        <v>3000</v>
      </c>
    </row>
    <row r="9952" spans="1:10" x14ac:dyDescent="0.3">
      <c r="A9952" s="3">
        <v>941</v>
      </c>
      <c r="B9952" s="3">
        <v>2148684471</v>
      </c>
      <c r="C9952" s="2" t="s">
        <v>3002</v>
      </c>
      <c r="D9952" s="2" t="s">
        <v>1</v>
      </c>
      <c r="E9952" s="3" t="s">
        <v>2</v>
      </c>
      <c r="F9952" s="3">
        <v>11545</v>
      </c>
      <c r="G9952" s="3" t="str">
        <f t="shared" si="155"/>
        <v xml:space="preserve">서울 </v>
      </c>
      <c r="H9952" s="2" t="s">
        <v>3004</v>
      </c>
      <c r="I9952" s="2" t="s">
        <v>13</v>
      </c>
      <c r="J9952" s="2" t="s">
        <v>3003</v>
      </c>
    </row>
    <row r="9953" spans="1:10" x14ac:dyDescent="0.3">
      <c r="A9953" s="3">
        <v>957</v>
      </c>
      <c r="B9953" s="3">
        <v>1078149507</v>
      </c>
      <c r="C9953" s="2" t="s">
        <v>3049</v>
      </c>
      <c r="D9953" s="2" t="s">
        <v>1</v>
      </c>
      <c r="E9953" s="3" t="s">
        <v>2</v>
      </c>
      <c r="F9953" s="3">
        <v>11560</v>
      </c>
      <c r="G9953" s="3" t="str">
        <f t="shared" si="155"/>
        <v xml:space="preserve">서울 </v>
      </c>
      <c r="H9953" s="2" t="s">
        <v>3051</v>
      </c>
      <c r="I9953" s="2" t="s">
        <v>736</v>
      </c>
      <c r="J9953" s="2" t="s">
        <v>3050</v>
      </c>
    </row>
    <row r="9954" spans="1:10" x14ac:dyDescent="0.3">
      <c r="A9954" s="3">
        <v>960</v>
      </c>
      <c r="B9954" s="3">
        <v>1208153421</v>
      </c>
      <c r="C9954" s="2" t="s">
        <v>3058</v>
      </c>
      <c r="D9954" s="2" t="s">
        <v>1</v>
      </c>
      <c r="E9954" s="3" t="s">
        <v>2</v>
      </c>
      <c r="F9954" s="3">
        <v>11545</v>
      </c>
      <c r="G9954" s="3" t="str">
        <f t="shared" si="155"/>
        <v xml:space="preserve">서울 </v>
      </c>
      <c r="H9954" s="2" t="s">
        <v>3060</v>
      </c>
      <c r="I9954" s="2" t="s">
        <v>51</v>
      </c>
      <c r="J9954" s="2" t="s">
        <v>3059</v>
      </c>
    </row>
    <row r="9955" spans="1:10" x14ac:dyDescent="0.3">
      <c r="A9955" s="3">
        <v>966</v>
      </c>
      <c r="B9955" s="3">
        <v>1268159398</v>
      </c>
      <c r="C9955" s="2" t="s">
        <v>3075</v>
      </c>
      <c r="D9955" s="2" t="s">
        <v>1</v>
      </c>
      <c r="E9955" s="3" t="s">
        <v>2</v>
      </c>
      <c r="F9955" s="3">
        <v>11710</v>
      </c>
      <c r="G9955" s="3" t="str">
        <f t="shared" si="155"/>
        <v xml:space="preserve">서울 </v>
      </c>
      <c r="H9955" s="2" t="s">
        <v>3077</v>
      </c>
      <c r="I9955" s="2" t="s">
        <v>667</v>
      </c>
      <c r="J9955" s="2" t="s">
        <v>3076</v>
      </c>
    </row>
    <row r="9956" spans="1:10" x14ac:dyDescent="0.3">
      <c r="A9956" s="3">
        <v>971</v>
      </c>
      <c r="B9956" s="3">
        <v>2048127051</v>
      </c>
      <c r="C9956" s="2" t="s">
        <v>3091</v>
      </c>
      <c r="D9956" s="2" t="s">
        <v>1</v>
      </c>
      <c r="E9956" s="3" t="s">
        <v>2</v>
      </c>
      <c r="F9956" s="3">
        <v>11230</v>
      </c>
      <c r="G9956" s="3" t="str">
        <f t="shared" si="155"/>
        <v xml:space="preserve">서울 </v>
      </c>
      <c r="H9956" s="2" t="s">
        <v>3093</v>
      </c>
      <c r="I9956" s="2" t="s">
        <v>113</v>
      </c>
      <c r="J9956" s="2" t="s">
        <v>3092</v>
      </c>
    </row>
    <row r="9957" spans="1:10" x14ac:dyDescent="0.3">
      <c r="A9957" s="3">
        <v>972</v>
      </c>
      <c r="B9957" s="3">
        <v>2118768921</v>
      </c>
      <c r="C9957" s="2" t="s">
        <v>3094</v>
      </c>
      <c r="D9957" s="2" t="s">
        <v>1</v>
      </c>
      <c r="E9957" s="3" t="s">
        <v>2</v>
      </c>
      <c r="F9957" s="3">
        <v>11680</v>
      </c>
      <c r="G9957" s="3" t="str">
        <f t="shared" si="155"/>
        <v xml:space="preserve">서울 </v>
      </c>
      <c r="H9957" s="2" t="s">
        <v>3096</v>
      </c>
      <c r="I9957" s="2" t="s">
        <v>5</v>
      </c>
      <c r="J9957" s="2" t="s">
        <v>3095</v>
      </c>
    </row>
    <row r="9958" spans="1:10" x14ac:dyDescent="0.3">
      <c r="A9958" s="3">
        <v>974</v>
      </c>
      <c r="B9958" s="3">
        <v>2208110154</v>
      </c>
      <c r="C9958" s="2" t="s">
        <v>3100</v>
      </c>
      <c r="D9958" s="2" t="s">
        <v>1</v>
      </c>
      <c r="E9958" s="3" t="s">
        <v>2</v>
      </c>
      <c r="F9958" s="3">
        <v>11650</v>
      </c>
      <c r="G9958" s="3" t="str">
        <f t="shared" si="155"/>
        <v xml:space="preserve">서울 </v>
      </c>
      <c r="H9958" s="2" t="s">
        <v>3102</v>
      </c>
      <c r="I9958" s="2" t="s">
        <v>643</v>
      </c>
      <c r="J9958" s="2" t="s">
        <v>3101</v>
      </c>
    </row>
    <row r="9959" spans="1:10" x14ac:dyDescent="0.3">
      <c r="A9959" s="3">
        <v>991</v>
      </c>
      <c r="B9959" s="3">
        <v>1058602200</v>
      </c>
      <c r="C9959" s="2" t="s">
        <v>3140</v>
      </c>
      <c r="D9959" s="2" t="s">
        <v>1</v>
      </c>
      <c r="E9959" s="3" t="s">
        <v>2</v>
      </c>
      <c r="F9959" s="3">
        <v>11440</v>
      </c>
      <c r="G9959" s="3" t="str">
        <f t="shared" si="155"/>
        <v xml:space="preserve">서울 </v>
      </c>
      <c r="H9959" s="2" t="s">
        <v>3142</v>
      </c>
      <c r="I9959" s="2" t="s">
        <v>282</v>
      </c>
      <c r="J9959" s="2" t="s">
        <v>3141</v>
      </c>
    </row>
    <row r="9960" spans="1:10" x14ac:dyDescent="0.3">
      <c r="A9960" s="3">
        <v>993</v>
      </c>
      <c r="B9960" s="3">
        <v>1078676713</v>
      </c>
      <c r="C9960" s="2" t="s">
        <v>3146</v>
      </c>
      <c r="D9960" s="2" t="s">
        <v>1</v>
      </c>
      <c r="E9960" s="3" t="s">
        <v>2</v>
      </c>
      <c r="F9960" s="3">
        <v>11500</v>
      </c>
      <c r="G9960" s="3" t="str">
        <f t="shared" si="155"/>
        <v xml:space="preserve">서울 </v>
      </c>
      <c r="H9960" s="2" t="s">
        <v>3148</v>
      </c>
      <c r="I9960" s="2" t="s">
        <v>605</v>
      </c>
      <c r="J9960" s="2" t="s">
        <v>3147</v>
      </c>
    </row>
    <row r="9961" spans="1:10" x14ac:dyDescent="0.3">
      <c r="A9961" s="3">
        <v>1007</v>
      </c>
      <c r="B9961" s="3">
        <v>2148775265</v>
      </c>
      <c r="C9961" s="2" t="s">
        <v>3187</v>
      </c>
      <c r="D9961" s="2" t="s">
        <v>1</v>
      </c>
      <c r="E9961" s="3" t="s">
        <v>2</v>
      </c>
      <c r="F9961" s="3">
        <v>11650</v>
      </c>
      <c r="G9961" s="3" t="str">
        <f t="shared" si="155"/>
        <v xml:space="preserve">서울 </v>
      </c>
      <c r="H9961" s="2" t="s">
        <v>3189</v>
      </c>
      <c r="I9961" s="2" t="s">
        <v>51</v>
      </c>
      <c r="J9961" s="2" t="s">
        <v>3188</v>
      </c>
    </row>
    <row r="9962" spans="1:10" x14ac:dyDescent="0.3">
      <c r="A9962" s="3">
        <v>1020</v>
      </c>
      <c r="B9962" s="3">
        <v>1138120617</v>
      </c>
      <c r="C9962" s="2" t="s">
        <v>3218</v>
      </c>
      <c r="D9962" s="2" t="s">
        <v>1</v>
      </c>
      <c r="E9962" s="3" t="s">
        <v>2</v>
      </c>
      <c r="F9962" s="3">
        <v>11530</v>
      </c>
      <c r="G9962" s="3" t="str">
        <f t="shared" si="155"/>
        <v xml:space="preserve">서울 </v>
      </c>
      <c r="H9962" s="2" t="s">
        <v>3220</v>
      </c>
      <c r="I9962" s="2" t="s">
        <v>605</v>
      </c>
      <c r="J9962" s="2" t="s">
        <v>3219</v>
      </c>
    </row>
    <row r="9963" spans="1:10" x14ac:dyDescent="0.3">
      <c r="A9963" s="3">
        <v>1021</v>
      </c>
      <c r="B9963" s="3">
        <v>1188115778</v>
      </c>
      <c r="C9963" s="2" t="s">
        <v>3221</v>
      </c>
      <c r="D9963" s="2" t="s">
        <v>1</v>
      </c>
      <c r="E9963" s="3" t="s">
        <v>2</v>
      </c>
      <c r="F9963" s="3">
        <v>11560</v>
      </c>
      <c r="G9963" s="3" t="str">
        <f t="shared" si="155"/>
        <v xml:space="preserve">서울 </v>
      </c>
      <c r="H9963" s="2" t="s">
        <v>3223</v>
      </c>
      <c r="I9963" s="2" t="s">
        <v>5</v>
      </c>
      <c r="J9963" s="2" t="s">
        <v>3222</v>
      </c>
    </row>
    <row r="9964" spans="1:10" x14ac:dyDescent="0.3">
      <c r="A9964" s="3">
        <v>1032</v>
      </c>
      <c r="B9964" s="3">
        <v>2068196516</v>
      </c>
      <c r="C9964" s="2" t="s">
        <v>3257</v>
      </c>
      <c r="D9964" s="2" t="s">
        <v>1</v>
      </c>
      <c r="E9964" s="3" t="s">
        <v>2</v>
      </c>
      <c r="F9964" s="3">
        <v>11215</v>
      </c>
      <c r="G9964" s="3" t="str">
        <f t="shared" si="155"/>
        <v xml:space="preserve">서울 </v>
      </c>
      <c r="H9964" s="2" t="s">
        <v>3259</v>
      </c>
      <c r="I9964" s="2" t="s">
        <v>1634</v>
      </c>
      <c r="J9964" s="2" t="s">
        <v>3258</v>
      </c>
    </row>
    <row r="9965" spans="1:10" x14ac:dyDescent="0.3">
      <c r="A9965" s="3">
        <v>1034</v>
      </c>
      <c r="B9965" s="3">
        <v>2118693404</v>
      </c>
      <c r="C9965" s="2" t="s">
        <v>3263</v>
      </c>
      <c r="D9965" s="2" t="s">
        <v>1</v>
      </c>
      <c r="E9965" s="3" t="s">
        <v>2</v>
      </c>
      <c r="F9965" s="3">
        <v>11680</v>
      </c>
      <c r="G9965" s="3" t="str">
        <f t="shared" si="155"/>
        <v xml:space="preserve">서울 </v>
      </c>
      <c r="H9965" s="2" t="s">
        <v>3265</v>
      </c>
      <c r="I9965" s="2" t="s">
        <v>13</v>
      </c>
      <c r="J9965" s="2" t="s">
        <v>3264</v>
      </c>
    </row>
    <row r="9966" spans="1:10" x14ac:dyDescent="0.3">
      <c r="A9966" s="3">
        <v>1035</v>
      </c>
      <c r="B9966" s="3">
        <v>2118750168</v>
      </c>
      <c r="C9966" s="2" t="s">
        <v>3266</v>
      </c>
      <c r="D9966" s="2" t="s">
        <v>1</v>
      </c>
      <c r="E9966" s="3" t="s">
        <v>2</v>
      </c>
      <c r="F9966" s="3">
        <v>11680</v>
      </c>
      <c r="G9966" s="3" t="str">
        <f t="shared" si="155"/>
        <v xml:space="preserve">서울 </v>
      </c>
      <c r="H9966" s="2" t="s">
        <v>3268</v>
      </c>
      <c r="I9966" s="2" t="s">
        <v>2998</v>
      </c>
      <c r="J9966" s="2" t="s">
        <v>3267</v>
      </c>
    </row>
    <row r="9967" spans="1:10" x14ac:dyDescent="0.3">
      <c r="A9967" s="3">
        <v>1049</v>
      </c>
      <c r="B9967" s="3">
        <v>1178108895</v>
      </c>
      <c r="C9967" s="2" t="s">
        <v>3312</v>
      </c>
      <c r="D9967" s="2" t="s">
        <v>1</v>
      </c>
      <c r="E9967" s="3" t="s">
        <v>2</v>
      </c>
      <c r="F9967" s="3">
        <v>11470</v>
      </c>
      <c r="G9967" s="3" t="str">
        <f t="shared" si="155"/>
        <v xml:space="preserve">서울 </v>
      </c>
      <c r="H9967" s="2" t="s">
        <v>3314</v>
      </c>
      <c r="I9967" s="2" t="s">
        <v>1423</v>
      </c>
      <c r="J9967" s="2" t="s">
        <v>3313</v>
      </c>
    </row>
    <row r="9968" spans="1:10" x14ac:dyDescent="0.3">
      <c r="A9968" s="3">
        <v>1050</v>
      </c>
      <c r="B9968" s="3">
        <v>1208631285</v>
      </c>
      <c r="C9968" s="2" t="s">
        <v>3315</v>
      </c>
      <c r="D9968" s="2" t="s">
        <v>1</v>
      </c>
      <c r="E9968" s="3" t="s">
        <v>2</v>
      </c>
      <c r="F9968" s="3">
        <v>11680</v>
      </c>
      <c r="G9968" s="3" t="str">
        <f t="shared" si="155"/>
        <v xml:space="preserve">서울 </v>
      </c>
      <c r="H9968" s="2" t="s">
        <v>3317</v>
      </c>
      <c r="I9968" s="2" t="s">
        <v>2172</v>
      </c>
      <c r="J9968" s="2" t="s">
        <v>3316</v>
      </c>
    </row>
    <row r="9969" spans="1:10" x14ac:dyDescent="0.3">
      <c r="A9969" s="3">
        <v>1070</v>
      </c>
      <c r="B9969" s="3">
        <v>2118734945</v>
      </c>
      <c r="C9969" s="2" t="s">
        <v>3377</v>
      </c>
      <c r="D9969" s="2" t="s">
        <v>1</v>
      </c>
      <c r="E9969" s="3" t="s">
        <v>2</v>
      </c>
      <c r="F9969" s="3">
        <v>11200</v>
      </c>
      <c r="G9969" s="3" t="str">
        <f t="shared" si="155"/>
        <v xml:space="preserve">서울 </v>
      </c>
      <c r="H9969" s="2" t="s">
        <v>3379</v>
      </c>
      <c r="I9969" s="2" t="s">
        <v>79</v>
      </c>
      <c r="J9969" s="2" t="s">
        <v>3378</v>
      </c>
    </row>
    <row r="9970" spans="1:10" x14ac:dyDescent="0.3">
      <c r="A9970" s="3">
        <v>1071</v>
      </c>
      <c r="B9970" s="3">
        <v>2298102914</v>
      </c>
      <c r="C9970" s="2" t="s">
        <v>3380</v>
      </c>
      <c r="D9970" s="2" t="s">
        <v>1</v>
      </c>
      <c r="E9970" s="3" t="s">
        <v>2</v>
      </c>
      <c r="F9970" s="3">
        <v>11650</v>
      </c>
      <c r="G9970" s="3" t="str">
        <f t="shared" si="155"/>
        <v xml:space="preserve">서울 </v>
      </c>
      <c r="H9970" s="2" t="s">
        <v>3382</v>
      </c>
      <c r="I9970" s="2" t="s">
        <v>5</v>
      </c>
      <c r="J9970" s="2" t="s">
        <v>3381</v>
      </c>
    </row>
    <row r="9971" spans="1:10" x14ac:dyDescent="0.3">
      <c r="A9971" s="3">
        <v>1086</v>
      </c>
      <c r="B9971" s="3">
        <v>1058131578</v>
      </c>
      <c r="C9971" s="2" t="s">
        <v>3425</v>
      </c>
      <c r="D9971" s="2" t="s">
        <v>1</v>
      </c>
      <c r="E9971" s="3" t="s">
        <v>2</v>
      </c>
      <c r="F9971" s="3">
        <v>11560</v>
      </c>
      <c r="G9971" s="3" t="str">
        <f t="shared" si="155"/>
        <v xml:space="preserve">서울 </v>
      </c>
      <c r="H9971" s="2" t="s">
        <v>3427</v>
      </c>
      <c r="I9971" s="2" t="s">
        <v>3428</v>
      </c>
      <c r="J9971" s="2" t="s">
        <v>3426</v>
      </c>
    </row>
    <row r="9972" spans="1:10" x14ac:dyDescent="0.3">
      <c r="A9972" s="3">
        <v>1087</v>
      </c>
      <c r="B9972" s="3">
        <v>1078616054</v>
      </c>
      <c r="C9972" s="2" t="s">
        <v>3429</v>
      </c>
      <c r="D9972" s="2" t="s">
        <v>1</v>
      </c>
      <c r="E9972" s="3" t="s">
        <v>2</v>
      </c>
      <c r="F9972" s="3">
        <v>11530</v>
      </c>
      <c r="G9972" s="3" t="str">
        <f t="shared" si="155"/>
        <v xml:space="preserve">서울 </v>
      </c>
      <c r="H9972" s="2" t="s">
        <v>3431</v>
      </c>
      <c r="I9972" s="2" t="s">
        <v>13</v>
      </c>
      <c r="J9972" s="2" t="s">
        <v>3430</v>
      </c>
    </row>
    <row r="9973" spans="1:10" x14ac:dyDescent="0.3">
      <c r="A9973" s="3">
        <v>1088</v>
      </c>
      <c r="B9973" s="3">
        <v>1168149554</v>
      </c>
      <c r="C9973" s="2" t="s">
        <v>3432</v>
      </c>
      <c r="D9973" s="2" t="s">
        <v>1</v>
      </c>
      <c r="E9973" s="3" t="s">
        <v>2</v>
      </c>
      <c r="F9973" s="3">
        <v>11650</v>
      </c>
      <c r="G9973" s="3" t="str">
        <f t="shared" si="155"/>
        <v xml:space="preserve">서울 </v>
      </c>
      <c r="H9973" s="2" t="s">
        <v>3434</v>
      </c>
      <c r="I9973" s="2" t="s">
        <v>13</v>
      </c>
      <c r="J9973" s="2" t="s">
        <v>3433</v>
      </c>
    </row>
    <row r="9974" spans="1:10" x14ac:dyDescent="0.3">
      <c r="A9974" s="3">
        <v>1089</v>
      </c>
      <c r="B9974" s="3">
        <v>1168162839</v>
      </c>
      <c r="C9974" s="2" t="s">
        <v>3435</v>
      </c>
      <c r="D9974" s="2" t="s">
        <v>1</v>
      </c>
      <c r="E9974" s="3" t="s">
        <v>2</v>
      </c>
      <c r="F9974" s="3">
        <v>11590</v>
      </c>
      <c r="G9974" s="3" t="str">
        <f t="shared" si="155"/>
        <v xml:space="preserve">서울 </v>
      </c>
      <c r="H9974" s="2" t="s">
        <v>3437</v>
      </c>
      <c r="I9974" s="2" t="s">
        <v>13</v>
      </c>
      <c r="J9974" s="2" t="s">
        <v>3436</v>
      </c>
    </row>
    <row r="9975" spans="1:10" x14ac:dyDescent="0.3">
      <c r="A9975" s="3">
        <v>1099</v>
      </c>
      <c r="B9975" s="3">
        <v>2028104237</v>
      </c>
      <c r="C9975" s="2" t="s">
        <v>3466</v>
      </c>
      <c r="D9975" s="2" t="s">
        <v>1</v>
      </c>
      <c r="E9975" s="3" t="s">
        <v>2</v>
      </c>
      <c r="F9975" s="3">
        <v>11650</v>
      </c>
      <c r="G9975" s="3" t="str">
        <f t="shared" si="155"/>
        <v xml:space="preserve">서울 </v>
      </c>
      <c r="H9975" s="2" t="s">
        <v>3468</v>
      </c>
      <c r="I9975" s="2" t="s">
        <v>5</v>
      </c>
      <c r="J9975" s="2" t="s">
        <v>3467</v>
      </c>
    </row>
    <row r="9976" spans="1:10" x14ac:dyDescent="0.3">
      <c r="A9976" s="3">
        <v>1100</v>
      </c>
      <c r="B9976" s="3">
        <v>2048153471</v>
      </c>
      <c r="C9976" s="2" t="s">
        <v>3469</v>
      </c>
      <c r="D9976" s="2" t="s">
        <v>1</v>
      </c>
      <c r="E9976" s="3" t="s">
        <v>2</v>
      </c>
      <c r="F9976" s="3">
        <v>11230</v>
      </c>
      <c r="G9976" s="3" t="str">
        <f t="shared" si="155"/>
        <v xml:space="preserve">서울 </v>
      </c>
      <c r="H9976" s="2" t="s">
        <v>3471</v>
      </c>
      <c r="I9976" s="2" t="s">
        <v>764</v>
      </c>
      <c r="J9976" s="2" t="s">
        <v>3470</v>
      </c>
    </row>
    <row r="9977" spans="1:10" x14ac:dyDescent="0.3">
      <c r="A9977" s="3">
        <v>1101</v>
      </c>
      <c r="B9977" s="3">
        <v>2078139838</v>
      </c>
      <c r="C9977" s="2" t="s">
        <v>3472</v>
      </c>
      <c r="D9977" s="2" t="s">
        <v>1</v>
      </c>
      <c r="E9977" s="3" t="s">
        <v>2</v>
      </c>
      <c r="F9977" s="3">
        <v>11215</v>
      </c>
      <c r="G9977" s="3" t="str">
        <f t="shared" si="155"/>
        <v xml:space="preserve">서울 </v>
      </c>
      <c r="H9977" s="2" t="s">
        <v>2526</v>
      </c>
      <c r="I9977" s="2" t="s">
        <v>5</v>
      </c>
      <c r="J9977" s="2" t="s">
        <v>3473</v>
      </c>
    </row>
    <row r="9978" spans="1:10" x14ac:dyDescent="0.3">
      <c r="A9978" s="3">
        <v>1102</v>
      </c>
      <c r="B9978" s="3">
        <v>2078143711</v>
      </c>
      <c r="C9978" s="2" t="s">
        <v>3474</v>
      </c>
      <c r="D9978" s="2" t="s">
        <v>1</v>
      </c>
      <c r="E9978" s="3" t="s">
        <v>2</v>
      </c>
      <c r="F9978" s="3">
        <v>11215</v>
      </c>
      <c r="G9978" s="3" t="str">
        <f t="shared" si="155"/>
        <v xml:space="preserve">서울 </v>
      </c>
      <c r="H9978" s="2" t="s">
        <v>3476</v>
      </c>
      <c r="I9978" s="2" t="s">
        <v>1423</v>
      </c>
      <c r="J9978" s="2" t="s">
        <v>3475</v>
      </c>
    </row>
    <row r="9979" spans="1:10" x14ac:dyDescent="0.3">
      <c r="A9979" s="3">
        <v>1104</v>
      </c>
      <c r="B9979" s="3">
        <v>2158158684</v>
      </c>
      <c r="C9979" s="2" t="s">
        <v>3480</v>
      </c>
      <c r="D9979" s="2" t="s">
        <v>1</v>
      </c>
      <c r="E9979" s="3" t="s">
        <v>2</v>
      </c>
      <c r="F9979" s="3">
        <v>11530</v>
      </c>
      <c r="G9979" s="3" t="str">
        <f t="shared" si="155"/>
        <v xml:space="preserve">서울 </v>
      </c>
      <c r="H9979" s="2" t="s">
        <v>3482</v>
      </c>
      <c r="I9979" s="2" t="s">
        <v>13</v>
      </c>
      <c r="J9979" s="2" t="s">
        <v>3481</v>
      </c>
    </row>
    <row r="9980" spans="1:10" x14ac:dyDescent="0.3">
      <c r="A9980" s="3">
        <v>1105</v>
      </c>
      <c r="B9980" s="3">
        <v>2208600404</v>
      </c>
      <c r="C9980" s="2" t="s">
        <v>3483</v>
      </c>
      <c r="D9980" s="2" t="s">
        <v>1</v>
      </c>
      <c r="E9980" s="3" t="s">
        <v>2</v>
      </c>
      <c r="F9980" s="3">
        <v>11710</v>
      </c>
      <c r="G9980" s="3" t="str">
        <f t="shared" si="155"/>
        <v xml:space="preserve">서울 </v>
      </c>
      <c r="H9980" s="2" t="s">
        <v>3485</v>
      </c>
      <c r="I9980" s="2" t="s">
        <v>3486</v>
      </c>
      <c r="J9980" s="2" t="s">
        <v>3484</v>
      </c>
    </row>
    <row r="9981" spans="1:10" x14ac:dyDescent="0.3">
      <c r="A9981" s="3">
        <v>1118</v>
      </c>
      <c r="B9981" s="3">
        <v>1028139038</v>
      </c>
      <c r="C9981" s="2" t="s">
        <v>3521</v>
      </c>
      <c r="D9981" s="2" t="s">
        <v>1</v>
      </c>
      <c r="E9981" s="3" t="s">
        <v>2</v>
      </c>
      <c r="F9981" s="3">
        <v>11110</v>
      </c>
      <c r="G9981" s="3" t="str">
        <f t="shared" si="155"/>
        <v xml:space="preserve">서울 </v>
      </c>
      <c r="H9981" s="2" t="s">
        <v>3523</v>
      </c>
      <c r="I9981" s="2" t="s">
        <v>643</v>
      </c>
      <c r="J9981" s="2" t="s">
        <v>3522</v>
      </c>
    </row>
    <row r="9982" spans="1:10" x14ac:dyDescent="0.3">
      <c r="A9982" s="3">
        <v>1119</v>
      </c>
      <c r="B9982" s="3">
        <v>1118128082</v>
      </c>
      <c r="C9982" s="2" t="s">
        <v>3524</v>
      </c>
      <c r="D9982" s="2" t="s">
        <v>1</v>
      </c>
      <c r="E9982" s="3" t="s">
        <v>2</v>
      </c>
      <c r="F9982" s="3">
        <v>11440</v>
      </c>
      <c r="G9982" s="3" t="str">
        <f t="shared" si="155"/>
        <v xml:space="preserve">서울 </v>
      </c>
      <c r="H9982" s="2" t="s">
        <v>3526</v>
      </c>
      <c r="I9982" s="2" t="s">
        <v>643</v>
      </c>
      <c r="J9982" s="2" t="s">
        <v>3525</v>
      </c>
    </row>
    <row r="9983" spans="1:10" x14ac:dyDescent="0.3">
      <c r="A9983" s="3">
        <v>1121</v>
      </c>
      <c r="B9983" s="3">
        <v>1178151015</v>
      </c>
      <c r="C9983" s="2" t="s">
        <v>3530</v>
      </c>
      <c r="D9983" s="2" t="s">
        <v>1</v>
      </c>
      <c r="E9983" s="3" t="s">
        <v>2</v>
      </c>
      <c r="F9983" s="3">
        <v>11740</v>
      </c>
      <c r="G9983" s="3" t="str">
        <f t="shared" si="155"/>
        <v xml:space="preserve">서울 </v>
      </c>
      <c r="H9983" s="2" t="s">
        <v>3532</v>
      </c>
      <c r="I9983" s="2" t="s">
        <v>3533</v>
      </c>
      <c r="J9983" s="2" t="s">
        <v>3531</v>
      </c>
    </row>
    <row r="9984" spans="1:10" x14ac:dyDescent="0.3">
      <c r="A9984" s="3">
        <v>1132</v>
      </c>
      <c r="B9984" s="3">
        <v>2018187410</v>
      </c>
      <c r="C9984" s="2" t="s">
        <v>3567</v>
      </c>
      <c r="D9984" s="2" t="s">
        <v>1</v>
      </c>
      <c r="E9984" s="3" t="s">
        <v>2</v>
      </c>
      <c r="F9984" s="3">
        <v>11200</v>
      </c>
      <c r="G9984" s="3" t="str">
        <f t="shared" si="155"/>
        <v xml:space="preserve">서울 </v>
      </c>
      <c r="H9984" s="2" t="s">
        <v>102</v>
      </c>
      <c r="I9984" s="2" t="s">
        <v>643</v>
      </c>
      <c r="J9984" s="2" t="s">
        <v>3568</v>
      </c>
    </row>
    <row r="9985" spans="1:10" x14ac:dyDescent="0.3">
      <c r="A9985" s="3">
        <v>1133</v>
      </c>
      <c r="B9985" s="3">
        <v>2118669151</v>
      </c>
      <c r="C9985" s="2" t="s">
        <v>3569</v>
      </c>
      <c r="D9985" s="2" t="s">
        <v>1</v>
      </c>
      <c r="E9985" s="3" t="s">
        <v>2</v>
      </c>
      <c r="F9985" s="3">
        <v>11680</v>
      </c>
      <c r="G9985" s="3" t="str">
        <f t="shared" si="155"/>
        <v xml:space="preserve">서울 </v>
      </c>
      <c r="H9985" s="2" t="s">
        <v>3571</v>
      </c>
      <c r="I9985" s="2" t="s">
        <v>440</v>
      </c>
      <c r="J9985" s="2" t="s">
        <v>3570</v>
      </c>
    </row>
    <row r="9986" spans="1:10" x14ac:dyDescent="0.3">
      <c r="A9986" s="3">
        <v>1134</v>
      </c>
      <c r="B9986" s="3">
        <v>2208159176</v>
      </c>
      <c r="C9986" s="2" t="s">
        <v>3572</v>
      </c>
      <c r="D9986" s="2" t="s">
        <v>1</v>
      </c>
      <c r="E9986" s="3" t="s">
        <v>2</v>
      </c>
      <c r="F9986" s="3">
        <v>11530</v>
      </c>
      <c r="G9986" s="3" t="str">
        <f t="shared" si="155"/>
        <v xml:space="preserve">서울 </v>
      </c>
      <c r="H9986" s="2" t="s">
        <v>3574</v>
      </c>
      <c r="I9986" s="2" t="s">
        <v>13</v>
      </c>
      <c r="J9986" s="2" t="s">
        <v>3573</v>
      </c>
    </row>
    <row r="9987" spans="1:10" x14ac:dyDescent="0.3">
      <c r="A9987" s="3">
        <v>1146</v>
      </c>
      <c r="B9987" s="3">
        <v>1078114046</v>
      </c>
      <c r="C9987" s="2" t="s">
        <v>3606</v>
      </c>
      <c r="D9987" s="2" t="s">
        <v>1</v>
      </c>
      <c r="E9987" s="3" t="s">
        <v>2</v>
      </c>
      <c r="F9987" s="3">
        <v>11560</v>
      </c>
      <c r="G9987" s="3" t="str">
        <f t="shared" ref="G9987:G10050" si="156">LEFT(H9987,3)</f>
        <v xml:space="preserve">서울 </v>
      </c>
      <c r="H9987" s="2" t="s">
        <v>3608</v>
      </c>
      <c r="I9987" s="2" t="s">
        <v>1040</v>
      </c>
      <c r="J9987" s="2" t="s">
        <v>3607</v>
      </c>
    </row>
    <row r="9988" spans="1:10" x14ac:dyDescent="0.3">
      <c r="A9988" s="3">
        <v>1147</v>
      </c>
      <c r="B9988" s="3">
        <v>1078679855</v>
      </c>
      <c r="C9988" s="2" t="s">
        <v>3609</v>
      </c>
      <c r="D9988" s="2" t="s">
        <v>1</v>
      </c>
      <c r="E9988" s="3" t="s">
        <v>2</v>
      </c>
      <c r="F9988" s="3">
        <v>11680</v>
      </c>
      <c r="G9988" s="3" t="str">
        <f t="shared" si="156"/>
        <v xml:space="preserve">서울 </v>
      </c>
      <c r="H9988" s="2" t="s">
        <v>3611</v>
      </c>
      <c r="I9988" s="2" t="s">
        <v>5</v>
      </c>
      <c r="J9988" s="2" t="s">
        <v>3610</v>
      </c>
    </row>
    <row r="9989" spans="1:10" x14ac:dyDescent="0.3">
      <c r="A9989" s="3">
        <v>1149</v>
      </c>
      <c r="B9989" s="3">
        <v>1198104600</v>
      </c>
      <c r="C9989" s="2" t="s">
        <v>3616</v>
      </c>
      <c r="D9989" s="2" t="s">
        <v>1</v>
      </c>
      <c r="E9989" s="3" t="s">
        <v>2</v>
      </c>
      <c r="F9989" s="3">
        <v>11545</v>
      </c>
      <c r="G9989" s="3" t="str">
        <f t="shared" si="156"/>
        <v xml:space="preserve">서울 </v>
      </c>
      <c r="H9989" s="2" t="s">
        <v>3618</v>
      </c>
      <c r="I9989" s="2" t="s">
        <v>430</v>
      </c>
      <c r="J9989" s="2" t="s">
        <v>3617</v>
      </c>
    </row>
    <row r="9990" spans="1:10" x14ac:dyDescent="0.3">
      <c r="A9990" s="3">
        <v>1161</v>
      </c>
      <c r="B9990" s="3">
        <v>2148607246</v>
      </c>
      <c r="C9990" s="2" t="s">
        <v>3651</v>
      </c>
      <c r="D9990" s="2" t="s">
        <v>1</v>
      </c>
      <c r="E9990" s="3" t="s">
        <v>2</v>
      </c>
      <c r="F9990" s="3">
        <v>11530</v>
      </c>
      <c r="G9990" s="3" t="str">
        <f t="shared" si="156"/>
        <v xml:space="preserve">서울 </v>
      </c>
      <c r="H9990" s="2" t="s">
        <v>3653</v>
      </c>
      <c r="I9990" s="2" t="s">
        <v>51</v>
      </c>
      <c r="J9990" s="2" t="s">
        <v>3652</v>
      </c>
    </row>
    <row r="9991" spans="1:10" x14ac:dyDescent="0.3">
      <c r="A9991" s="3">
        <v>1178</v>
      </c>
      <c r="B9991" s="3">
        <v>1058744212</v>
      </c>
      <c r="C9991" s="2" t="s">
        <v>3703</v>
      </c>
      <c r="D9991" s="2" t="s">
        <v>1</v>
      </c>
      <c r="E9991" s="3" t="s">
        <v>2</v>
      </c>
      <c r="F9991" s="3">
        <v>11560</v>
      </c>
      <c r="G9991" s="3" t="str">
        <f t="shared" si="156"/>
        <v xml:space="preserve">서울 </v>
      </c>
      <c r="H9991" s="2" t="s">
        <v>3705</v>
      </c>
      <c r="I9991" s="2" t="s">
        <v>512</v>
      </c>
      <c r="J9991" s="2" t="s">
        <v>3704</v>
      </c>
    </row>
    <row r="9992" spans="1:10" x14ac:dyDescent="0.3">
      <c r="A9992" s="3">
        <v>1181</v>
      </c>
      <c r="B9992" s="3">
        <v>1138602517</v>
      </c>
      <c r="C9992" s="2" t="s">
        <v>3712</v>
      </c>
      <c r="D9992" s="2" t="s">
        <v>1</v>
      </c>
      <c r="E9992" s="3" t="s">
        <v>2</v>
      </c>
      <c r="F9992" s="3">
        <v>11560</v>
      </c>
      <c r="G9992" s="3" t="str">
        <f t="shared" si="156"/>
        <v xml:space="preserve">서울 </v>
      </c>
      <c r="H9992" s="2" t="s">
        <v>3714</v>
      </c>
      <c r="I9992" s="2" t="s">
        <v>1194</v>
      </c>
      <c r="J9992" s="2" t="s">
        <v>3713</v>
      </c>
    </row>
    <row r="9993" spans="1:10" x14ac:dyDescent="0.3">
      <c r="A9993" s="3">
        <v>1182</v>
      </c>
      <c r="B9993" s="3">
        <v>1198135272</v>
      </c>
      <c r="C9993" s="2" t="s">
        <v>3715</v>
      </c>
      <c r="D9993" s="2" t="s">
        <v>1</v>
      </c>
      <c r="E9993" s="3" t="s">
        <v>2</v>
      </c>
      <c r="F9993" s="3">
        <v>11560</v>
      </c>
      <c r="G9993" s="3" t="str">
        <f t="shared" si="156"/>
        <v xml:space="preserve">서울 </v>
      </c>
      <c r="H9993" s="2" t="s">
        <v>1200</v>
      </c>
      <c r="I9993" s="2" t="s">
        <v>13</v>
      </c>
      <c r="J9993" s="2" t="s">
        <v>3716</v>
      </c>
    </row>
    <row r="9994" spans="1:10" x14ac:dyDescent="0.3">
      <c r="A9994" s="3">
        <v>1183</v>
      </c>
      <c r="B9994" s="3">
        <v>1208156485</v>
      </c>
      <c r="C9994" s="2" t="s">
        <v>3717</v>
      </c>
      <c r="D9994" s="2" t="s">
        <v>1</v>
      </c>
      <c r="E9994" s="3" t="s">
        <v>2</v>
      </c>
      <c r="F9994" s="3">
        <v>11680</v>
      </c>
      <c r="G9994" s="3" t="str">
        <f t="shared" si="156"/>
        <v xml:space="preserve">서울 </v>
      </c>
      <c r="H9994" s="2" t="s">
        <v>3719</v>
      </c>
      <c r="I9994" s="2" t="s">
        <v>3720</v>
      </c>
      <c r="J9994" s="2" t="s">
        <v>3718</v>
      </c>
    </row>
    <row r="9995" spans="1:10" x14ac:dyDescent="0.3">
      <c r="A9995" s="3">
        <v>1195</v>
      </c>
      <c r="B9995" s="3">
        <v>2038128023</v>
      </c>
      <c r="C9995" s="2" t="s">
        <v>3755</v>
      </c>
      <c r="D9995" s="2" t="s">
        <v>1</v>
      </c>
      <c r="E9995" s="3" t="s">
        <v>2</v>
      </c>
      <c r="F9995" s="3">
        <v>11140</v>
      </c>
      <c r="G9995" s="3" t="str">
        <f t="shared" si="156"/>
        <v xml:space="preserve">서울 </v>
      </c>
      <c r="H9995" s="2" t="s">
        <v>3757</v>
      </c>
      <c r="I9995" s="2" t="s">
        <v>13</v>
      </c>
      <c r="J9995" s="2" t="s">
        <v>3756</v>
      </c>
    </row>
    <row r="9996" spans="1:10" x14ac:dyDescent="0.3">
      <c r="A9996" s="3">
        <v>1196</v>
      </c>
      <c r="B9996" s="3">
        <v>2118813952</v>
      </c>
      <c r="C9996" s="2" t="s">
        <v>3758</v>
      </c>
      <c r="D9996" s="2" t="s">
        <v>1</v>
      </c>
      <c r="E9996" s="3" t="s">
        <v>2</v>
      </c>
      <c r="F9996" s="3">
        <v>11680</v>
      </c>
      <c r="G9996" s="3" t="str">
        <f t="shared" si="156"/>
        <v xml:space="preserve">서울 </v>
      </c>
      <c r="H9996" s="2" t="s">
        <v>3760</v>
      </c>
      <c r="I9996" s="2" t="s">
        <v>282</v>
      </c>
      <c r="J9996" s="2" t="s">
        <v>3759</v>
      </c>
    </row>
    <row r="9997" spans="1:10" x14ac:dyDescent="0.3">
      <c r="A9997" s="3">
        <v>1197</v>
      </c>
      <c r="B9997" s="3">
        <v>2148820068</v>
      </c>
      <c r="C9997" s="2" t="s">
        <v>3761</v>
      </c>
      <c r="D9997" s="2" t="s">
        <v>1</v>
      </c>
      <c r="E9997" s="3" t="s">
        <v>2</v>
      </c>
      <c r="F9997" s="3">
        <v>11650</v>
      </c>
      <c r="G9997" s="3" t="str">
        <f t="shared" si="156"/>
        <v xml:space="preserve">서울 </v>
      </c>
      <c r="H9997" s="2" t="s">
        <v>3763</v>
      </c>
      <c r="I9997" s="2" t="s">
        <v>2172</v>
      </c>
      <c r="J9997" s="2" t="s">
        <v>3762</v>
      </c>
    </row>
    <row r="9998" spans="1:10" x14ac:dyDescent="0.3">
      <c r="A9998" s="3">
        <v>1207</v>
      </c>
      <c r="B9998" s="3">
        <v>1048147984</v>
      </c>
      <c r="C9998" s="2" t="s">
        <v>3789</v>
      </c>
      <c r="D9998" s="2" t="s">
        <v>1</v>
      </c>
      <c r="E9998" s="3" t="s">
        <v>2</v>
      </c>
      <c r="F9998" s="3">
        <v>11140</v>
      </c>
      <c r="G9998" s="3" t="str">
        <f t="shared" si="156"/>
        <v xml:space="preserve">서울 </v>
      </c>
      <c r="H9998" s="2" t="s">
        <v>3791</v>
      </c>
      <c r="I9998" s="2" t="s">
        <v>13</v>
      </c>
      <c r="J9998" s="2" t="s">
        <v>3790</v>
      </c>
    </row>
    <row r="9999" spans="1:10" x14ac:dyDescent="0.3">
      <c r="A9999" s="3">
        <v>1208</v>
      </c>
      <c r="B9999" s="3">
        <v>1078111108</v>
      </c>
      <c r="C9999" s="2" t="s">
        <v>3792</v>
      </c>
      <c r="D9999" s="2" t="s">
        <v>1</v>
      </c>
      <c r="E9999" s="3" t="s">
        <v>2</v>
      </c>
      <c r="F9999" s="3">
        <v>11560</v>
      </c>
      <c r="G9999" s="3" t="str">
        <f t="shared" si="156"/>
        <v xml:space="preserve">서울 </v>
      </c>
      <c r="H9999" s="2" t="s">
        <v>3794</v>
      </c>
      <c r="I9999" s="2" t="s">
        <v>413</v>
      </c>
      <c r="J9999" s="2" t="s">
        <v>3793</v>
      </c>
    </row>
    <row r="10000" spans="1:10" x14ac:dyDescent="0.3">
      <c r="A10000" s="3">
        <v>1225</v>
      </c>
      <c r="B10000" s="3">
        <v>2038156704</v>
      </c>
      <c r="C10000" s="2" t="s">
        <v>3847</v>
      </c>
      <c r="D10000" s="2" t="s">
        <v>1</v>
      </c>
      <c r="E10000" s="3" t="s">
        <v>2</v>
      </c>
      <c r="F10000" s="3">
        <v>11710</v>
      </c>
      <c r="G10000" s="3" t="str">
        <f t="shared" si="156"/>
        <v xml:space="preserve">서울 </v>
      </c>
      <c r="H10000" s="2" t="s">
        <v>3849</v>
      </c>
      <c r="I10000" s="2" t="s">
        <v>91</v>
      </c>
      <c r="J10000" s="2" t="s">
        <v>3848</v>
      </c>
    </row>
    <row r="10001" spans="1:10" x14ac:dyDescent="0.3">
      <c r="A10001" s="3">
        <v>1236</v>
      </c>
      <c r="B10001" s="3">
        <v>1058622318</v>
      </c>
      <c r="C10001" s="2" t="s">
        <v>3878</v>
      </c>
      <c r="D10001" s="2" t="s">
        <v>1</v>
      </c>
      <c r="E10001" s="3" t="s">
        <v>2</v>
      </c>
      <c r="F10001" s="3">
        <v>11500</v>
      </c>
      <c r="G10001" s="3" t="str">
        <f t="shared" si="156"/>
        <v xml:space="preserve">서울 </v>
      </c>
      <c r="H10001" s="2" t="s">
        <v>74</v>
      </c>
      <c r="I10001" s="2" t="s">
        <v>919</v>
      </c>
      <c r="J10001" s="2" t="s">
        <v>3879</v>
      </c>
    </row>
    <row r="10002" spans="1:10" x14ac:dyDescent="0.3">
      <c r="A10002" s="3">
        <v>1237</v>
      </c>
      <c r="B10002" s="3">
        <v>1068199566</v>
      </c>
      <c r="C10002" s="2" t="s">
        <v>3880</v>
      </c>
      <c r="D10002" s="2" t="s">
        <v>1</v>
      </c>
      <c r="E10002" s="3" t="s">
        <v>2</v>
      </c>
      <c r="F10002" s="3">
        <v>11530</v>
      </c>
      <c r="G10002" s="3" t="str">
        <f t="shared" si="156"/>
        <v xml:space="preserve">서울 </v>
      </c>
      <c r="H10002" s="2" t="s">
        <v>3482</v>
      </c>
      <c r="I10002" s="2" t="s">
        <v>451</v>
      </c>
      <c r="J10002" s="2" t="s">
        <v>3881</v>
      </c>
    </row>
    <row r="10003" spans="1:10" x14ac:dyDescent="0.3">
      <c r="A10003" s="3">
        <v>1238</v>
      </c>
      <c r="B10003" s="3">
        <v>1138154363</v>
      </c>
      <c r="C10003" s="2" t="s">
        <v>3882</v>
      </c>
      <c r="D10003" s="2" t="s">
        <v>1</v>
      </c>
      <c r="E10003" s="3" t="s">
        <v>2</v>
      </c>
      <c r="F10003" s="3">
        <v>11545</v>
      </c>
      <c r="G10003" s="3" t="str">
        <f t="shared" si="156"/>
        <v xml:space="preserve">서울 </v>
      </c>
      <c r="H10003" s="2" t="s">
        <v>3884</v>
      </c>
      <c r="I10003" s="2" t="s">
        <v>3885</v>
      </c>
      <c r="J10003" s="2" t="s">
        <v>3883</v>
      </c>
    </row>
    <row r="10004" spans="1:10" x14ac:dyDescent="0.3">
      <c r="A10004" s="3">
        <v>1242</v>
      </c>
      <c r="B10004" s="3">
        <v>1358105130</v>
      </c>
      <c r="C10004" s="2" t="s">
        <v>3895</v>
      </c>
      <c r="D10004" s="2" t="s">
        <v>1</v>
      </c>
      <c r="E10004" s="3" t="s">
        <v>2</v>
      </c>
      <c r="F10004" s="3">
        <v>11560</v>
      </c>
      <c r="G10004" s="3" t="str">
        <f t="shared" si="156"/>
        <v xml:space="preserve">서울 </v>
      </c>
      <c r="H10004" s="2" t="s">
        <v>3897</v>
      </c>
      <c r="I10004" s="2" t="s">
        <v>883</v>
      </c>
      <c r="J10004" s="2" t="s">
        <v>3896</v>
      </c>
    </row>
    <row r="10005" spans="1:10" x14ac:dyDescent="0.3">
      <c r="A10005" s="3">
        <v>1245</v>
      </c>
      <c r="B10005" s="3">
        <v>2148744535</v>
      </c>
      <c r="C10005" s="2" t="s">
        <v>3904</v>
      </c>
      <c r="D10005" s="2" t="s">
        <v>1</v>
      </c>
      <c r="E10005" s="3" t="s">
        <v>2</v>
      </c>
      <c r="F10005" s="3">
        <v>11530</v>
      </c>
      <c r="G10005" s="3" t="str">
        <f t="shared" si="156"/>
        <v xml:space="preserve">서울 </v>
      </c>
      <c r="H10005" s="2" t="s">
        <v>3906</v>
      </c>
      <c r="I10005" s="2" t="s">
        <v>13</v>
      </c>
      <c r="J10005" s="2" t="s">
        <v>3905</v>
      </c>
    </row>
    <row r="10006" spans="1:10" x14ac:dyDescent="0.3">
      <c r="A10006" s="3">
        <v>1265</v>
      </c>
      <c r="B10006" s="3">
        <v>1078616976</v>
      </c>
      <c r="C10006" s="2" t="s">
        <v>3956</v>
      </c>
      <c r="D10006" s="2" t="s">
        <v>1</v>
      </c>
      <c r="E10006" s="3" t="s">
        <v>2</v>
      </c>
      <c r="F10006" s="3">
        <v>11545</v>
      </c>
      <c r="G10006" s="3" t="str">
        <f t="shared" si="156"/>
        <v xml:space="preserve">서울 </v>
      </c>
      <c r="H10006" s="2" t="s">
        <v>1186</v>
      </c>
      <c r="I10006" s="2" t="s">
        <v>5</v>
      </c>
      <c r="J10006" s="2" t="s">
        <v>3957</v>
      </c>
    </row>
    <row r="10007" spans="1:10" x14ac:dyDescent="0.3">
      <c r="A10007" s="3">
        <v>1266</v>
      </c>
      <c r="B10007" s="3">
        <v>1078740814</v>
      </c>
      <c r="C10007" s="2" t="s">
        <v>3958</v>
      </c>
      <c r="D10007" s="2" t="s">
        <v>1</v>
      </c>
      <c r="E10007" s="3" t="s">
        <v>2</v>
      </c>
      <c r="F10007" s="3">
        <v>11560</v>
      </c>
      <c r="G10007" s="3" t="str">
        <f t="shared" si="156"/>
        <v xml:space="preserve">서울 </v>
      </c>
      <c r="H10007" s="2" t="s">
        <v>3960</v>
      </c>
      <c r="I10007" s="2" t="s">
        <v>1194</v>
      </c>
      <c r="J10007" s="2" t="s">
        <v>3959</v>
      </c>
    </row>
    <row r="10008" spans="1:10" x14ac:dyDescent="0.3">
      <c r="A10008" s="3">
        <v>1273</v>
      </c>
      <c r="B10008" s="3">
        <v>2048181040</v>
      </c>
      <c r="C10008" s="2" t="s">
        <v>3979</v>
      </c>
      <c r="D10008" s="2" t="s">
        <v>1</v>
      </c>
      <c r="E10008" s="3" t="s">
        <v>2</v>
      </c>
      <c r="F10008" s="3">
        <v>11680</v>
      </c>
      <c r="G10008" s="3" t="str">
        <f t="shared" si="156"/>
        <v xml:space="preserve">서울 </v>
      </c>
      <c r="H10008" s="2" t="s">
        <v>2168</v>
      </c>
      <c r="I10008" s="2" t="s">
        <v>13</v>
      </c>
      <c r="J10008" s="2" t="s">
        <v>3980</v>
      </c>
    </row>
    <row r="10009" spans="1:10" x14ac:dyDescent="0.3">
      <c r="A10009" s="3">
        <v>1274</v>
      </c>
      <c r="B10009" s="3">
        <v>2148668340</v>
      </c>
      <c r="C10009" s="2" t="s">
        <v>3981</v>
      </c>
      <c r="D10009" s="2" t="s">
        <v>1</v>
      </c>
      <c r="E10009" s="3" t="s">
        <v>2</v>
      </c>
      <c r="F10009" s="3">
        <v>11680</v>
      </c>
      <c r="G10009" s="3" t="str">
        <f t="shared" si="156"/>
        <v xml:space="preserve">서울 </v>
      </c>
      <c r="H10009" s="2" t="s">
        <v>3983</v>
      </c>
      <c r="I10009" s="2" t="s">
        <v>575</v>
      </c>
      <c r="J10009" s="2" t="s">
        <v>3982</v>
      </c>
    </row>
    <row r="10010" spans="1:10" x14ac:dyDescent="0.3">
      <c r="A10010" s="3">
        <v>1289</v>
      </c>
      <c r="B10010" s="3">
        <v>1178120910</v>
      </c>
      <c r="C10010" s="2" t="s">
        <v>4024</v>
      </c>
      <c r="D10010" s="2" t="s">
        <v>1</v>
      </c>
      <c r="E10010" s="3" t="s">
        <v>2</v>
      </c>
      <c r="F10010" s="3">
        <v>11545</v>
      </c>
      <c r="G10010" s="3" t="str">
        <f t="shared" si="156"/>
        <v xml:space="preserve">서울 </v>
      </c>
      <c r="H10010" s="2" t="s">
        <v>4026</v>
      </c>
      <c r="I10010" s="2" t="s">
        <v>430</v>
      </c>
      <c r="J10010" s="2" t="s">
        <v>4025</v>
      </c>
    </row>
    <row r="10011" spans="1:10" x14ac:dyDescent="0.3">
      <c r="A10011" s="3">
        <v>1295</v>
      </c>
      <c r="B10011" s="3">
        <v>1258130516</v>
      </c>
      <c r="C10011" s="2" t="s">
        <v>4042</v>
      </c>
      <c r="D10011" s="2" t="s">
        <v>1</v>
      </c>
      <c r="E10011" s="3" t="s">
        <v>2</v>
      </c>
      <c r="F10011" s="3">
        <v>11545</v>
      </c>
      <c r="G10011" s="3" t="str">
        <f t="shared" si="156"/>
        <v xml:space="preserve">서울 </v>
      </c>
      <c r="H10011" s="2" t="s">
        <v>3060</v>
      </c>
      <c r="I10011" s="2" t="s">
        <v>4044</v>
      </c>
      <c r="J10011" s="2" t="s">
        <v>4043</v>
      </c>
    </row>
    <row r="10012" spans="1:10" x14ac:dyDescent="0.3">
      <c r="A10012" s="3">
        <v>1303</v>
      </c>
      <c r="B10012" s="3">
        <v>2068148256</v>
      </c>
      <c r="C10012" s="2" t="s">
        <v>4066</v>
      </c>
      <c r="D10012" s="2" t="s">
        <v>1</v>
      </c>
      <c r="E10012" s="3" t="s">
        <v>2</v>
      </c>
      <c r="F10012" s="3">
        <v>11200</v>
      </c>
      <c r="G10012" s="3" t="str">
        <f t="shared" si="156"/>
        <v xml:space="preserve">서울 </v>
      </c>
      <c r="H10012" s="2" t="s">
        <v>4068</v>
      </c>
      <c r="I10012" s="2" t="s">
        <v>51</v>
      </c>
      <c r="J10012" s="2" t="s">
        <v>4067</v>
      </c>
    </row>
    <row r="10013" spans="1:10" x14ac:dyDescent="0.3">
      <c r="A10013" s="3">
        <v>1304</v>
      </c>
      <c r="B10013" s="3">
        <v>2118742294</v>
      </c>
      <c r="C10013" s="2" t="s">
        <v>4069</v>
      </c>
      <c r="D10013" s="2" t="s">
        <v>1</v>
      </c>
      <c r="E10013" s="3" t="s">
        <v>2</v>
      </c>
      <c r="F10013" s="3">
        <v>11680</v>
      </c>
      <c r="G10013" s="3" t="str">
        <f t="shared" si="156"/>
        <v xml:space="preserve">서울 </v>
      </c>
      <c r="H10013" s="2" t="s">
        <v>4071</v>
      </c>
      <c r="I10013" s="2" t="s">
        <v>4072</v>
      </c>
      <c r="J10013" s="2" t="s">
        <v>4070</v>
      </c>
    </row>
    <row r="10014" spans="1:10" x14ac:dyDescent="0.3">
      <c r="A10014" s="3">
        <v>1305</v>
      </c>
      <c r="B10014" s="3">
        <v>2208104763</v>
      </c>
      <c r="C10014" s="2" t="s">
        <v>4073</v>
      </c>
      <c r="D10014" s="2" t="s">
        <v>1</v>
      </c>
      <c r="E10014" s="3" t="s">
        <v>2</v>
      </c>
      <c r="F10014" s="3">
        <v>11545</v>
      </c>
      <c r="G10014" s="3" t="str">
        <f t="shared" si="156"/>
        <v xml:space="preserve">서울 </v>
      </c>
      <c r="H10014" s="2" t="s">
        <v>1983</v>
      </c>
      <c r="I10014" s="2" t="s">
        <v>875</v>
      </c>
      <c r="J10014" s="2" t="s">
        <v>4074</v>
      </c>
    </row>
    <row r="10015" spans="1:10" x14ac:dyDescent="0.3">
      <c r="A10015" s="3">
        <v>1307</v>
      </c>
      <c r="B10015" s="3">
        <v>2298108112</v>
      </c>
      <c r="C10015" s="2" t="s">
        <v>4078</v>
      </c>
      <c r="D10015" s="2" t="s">
        <v>325</v>
      </c>
      <c r="E10015" s="3" t="s">
        <v>326</v>
      </c>
      <c r="F10015" s="3">
        <v>11530</v>
      </c>
      <c r="G10015" s="3" t="str">
        <f t="shared" si="156"/>
        <v xml:space="preserve">서울 </v>
      </c>
      <c r="H10015" s="2" t="s">
        <v>658</v>
      </c>
      <c r="I10015" s="2" t="s">
        <v>485</v>
      </c>
      <c r="J10015" s="2" t="s">
        <v>4079</v>
      </c>
    </row>
    <row r="10016" spans="1:10" x14ac:dyDescent="0.3">
      <c r="A10016" s="3">
        <v>1328</v>
      </c>
      <c r="B10016" s="3">
        <v>1138193726</v>
      </c>
      <c r="C10016" s="2" t="s">
        <v>4143</v>
      </c>
      <c r="D10016" s="2" t="s">
        <v>1</v>
      </c>
      <c r="E10016" s="3" t="s">
        <v>2</v>
      </c>
      <c r="F10016" s="3">
        <v>11545</v>
      </c>
      <c r="G10016" s="3" t="str">
        <f t="shared" si="156"/>
        <v xml:space="preserve">서울 </v>
      </c>
      <c r="H10016" s="2" t="s">
        <v>4145</v>
      </c>
      <c r="I10016" s="2" t="s">
        <v>912</v>
      </c>
      <c r="J10016" s="2" t="s">
        <v>4144</v>
      </c>
    </row>
    <row r="10017" spans="1:10" x14ac:dyDescent="0.3">
      <c r="A10017" s="3">
        <v>1339</v>
      </c>
      <c r="B10017" s="3">
        <v>2028132427</v>
      </c>
      <c r="C10017" s="2" t="s">
        <v>4177</v>
      </c>
      <c r="D10017" s="2" t="s">
        <v>1</v>
      </c>
      <c r="E10017" s="3" t="s">
        <v>2</v>
      </c>
      <c r="F10017" s="3">
        <v>11680</v>
      </c>
      <c r="G10017" s="3" t="str">
        <f t="shared" si="156"/>
        <v xml:space="preserve">서울 </v>
      </c>
      <c r="H10017" s="2" t="s">
        <v>4179</v>
      </c>
      <c r="I10017" s="2" t="s">
        <v>4180</v>
      </c>
      <c r="J10017" s="2" t="s">
        <v>4178</v>
      </c>
    </row>
    <row r="10018" spans="1:10" x14ac:dyDescent="0.3">
      <c r="A10018" s="3">
        <v>1341</v>
      </c>
      <c r="B10018" s="3">
        <v>2148722055</v>
      </c>
      <c r="C10018" s="2" t="s">
        <v>4184</v>
      </c>
      <c r="D10018" s="2" t="s">
        <v>1</v>
      </c>
      <c r="E10018" s="3" t="s">
        <v>2</v>
      </c>
      <c r="F10018" s="3">
        <v>11650</v>
      </c>
      <c r="G10018" s="3" t="str">
        <f t="shared" si="156"/>
        <v xml:space="preserve">서울 </v>
      </c>
      <c r="H10018" s="2" t="s">
        <v>4186</v>
      </c>
      <c r="I10018" s="2" t="s">
        <v>51</v>
      </c>
      <c r="J10018" s="2" t="s">
        <v>4185</v>
      </c>
    </row>
    <row r="10019" spans="1:10" x14ac:dyDescent="0.3">
      <c r="A10019" s="3">
        <v>1352</v>
      </c>
      <c r="B10019" s="3">
        <v>1208168754</v>
      </c>
      <c r="C10019" s="2" t="s">
        <v>4217</v>
      </c>
      <c r="D10019" s="2" t="s">
        <v>1</v>
      </c>
      <c r="E10019" s="3" t="s">
        <v>2</v>
      </c>
      <c r="F10019" s="3">
        <v>11680</v>
      </c>
      <c r="G10019" s="3" t="str">
        <f t="shared" si="156"/>
        <v xml:space="preserve">서울 </v>
      </c>
      <c r="H10019" s="2" t="s">
        <v>4219</v>
      </c>
      <c r="I10019" s="2" t="s">
        <v>557</v>
      </c>
      <c r="J10019" s="2" t="s">
        <v>4218</v>
      </c>
    </row>
    <row r="10020" spans="1:10" x14ac:dyDescent="0.3">
      <c r="A10020" s="3">
        <v>1365</v>
      </c>
      <c r="B10020" s="3">
        <v>2058112357</v>
      </c>
      <c r="C10020" s="2" t="s">
        <v>4257</v>
      </c>
      <c r="D10020" s="2" t="s">
        <v>1</v>
      </c>
      <c r="E10020" s="3" t="s">
        <v>2</v>
      </c>
      <c r="F10020" s="3">
        <v>11650</v>
      </c>
      <c r="G10020" s="3" t="str">
        <f t="shared" si="156"/>
        <v xml:space="preserve">서울 </v>
      </c>
      <c r="H10020" s="2" t="s">
        <v>4259</v>
      </c>
      <c r="I10020" s="2" t="s">
        <v>737</v>
      </c>
      <c r="J10020" s="2" t="s">
        <v>4258</v>
      </c>
    </row>
    <row r="10021" spans="1:10" x14ac:dyDescent="0.3">
      <c r="A10021" s="3">
        <v>1368</v>
      </c>
      <c r="B10021" s="3">
        <v>2208116823</v>
      </c>
      <c r="C10021" s="2" t="s">
        <v>4266</v>
      </c>
      <c r="D10021" s="2" t="s">
        <v>1</v>
      </c>
      <c r="E10021" s="3" t="s">
        <v>2</v>
      </c>
      <c r="F10021" s="3">
        <v>11680</v>
      </c>
      <c r="G10021" s="3" t="str">
        <f t="shared" si="156"/>
        <v xml:space="preserve">서울 </v>
      </c>
      <c r="H10021" s="2" t="s">
        <v>4268</v>
      </c>
      <c r="I10021" s="2" t="s">
        <v>512</v>
      </c>
      <c r="J10021" s="2" t="s">
        <v>4267</v>
      </c>
    </row>
    <row r="10022" spans="1:10" x14ac:dyDescent="0.3">
      <c r="A10022" s="3">
        <v>1371</v>
      </c>
      <c r="B10022" s="3">
        <v>3038113489</v>
      </c>
      <c r="C10022" s="2" t="s">
        <v>4275</v>
      </c>
      <c r="D10022" s="2" t="s">
        <v>1</v>
      </c>
      <c r="E10022" s="3" t="s">
        <v>2</v>
      </c>
      <c r="F10022" s="3">
        <v>11680</v>
      </c>
      <c r="G10022" s="3" t="str">
        <f t="shared" si="156"/>
        <v xml:space="preserve">서울 </v>
      </c>
      <c r="H10022" s="2" t="s">
        <v>4277</v>
      </c>
      <c r="I10022" s="2" t="s">
        <v>616</v>
      </c>
      <c r="J10022" s="2" t="s">
        <v>4276</v>
      </c>
    </row>
    <row r="10023" spans="1:10" x14ac:dyDescent="0.3">
      <c r="A10023" s="3">
        <v>1397</v>
      </c>
      <c r="B10023" s="3">
        <v>2118607908</v>
      </c>
      <c r="C10023" s="2" t="s">
        <v>4350</v>
      </c>
      <c r="D10023" s="2" t="s">
        <v>1</v>
      </c>
      <c r="E10023" s="3" t="s">
        <v>2</v>
      </c>
      <c r="F10023" s="3">
        <v>11680</v>
      </c>
      <c r="G10023" s="3" t="str">
        <f t="shared" si="156"/>
        <v xml:space="preserve">서울 </v>
      </c>
      <c r="H10023" s="2" t="s">
        <v>4352</v>
      </c>
      <c r="I10023" s="2" t="s">
        <v>451</v>
      </c>
      <c r="J10023" s="2" t="s">
        <v>4351</v>
      </c>
    </row>
    <row r="10024" spans="1:10" x14ac:dyDescent="0.3">
      <c r="A10024" s="3">
        <v>1398</v>
      </c>
      <c r="B10024" s="3">
        <v>2118637362</v>
      </c>
      <c r="C10024" s="2" t="s">
        <v>4353</v>
      </c>
      <c r="D10024" s="2" t="s">
        <v>1</v>
      </c>
      <c r="E10024" s="3" t="s">
        <v>2</v>
      </c>
      <c r="F10024" s="3">
        <v>11680</v>
      </c>
      <c r="G10024" s="3" t="str">
        <f t="shared" si="156"/>
        <v xml:space="preserve">서울 </v>
      </c>
      <c r="H10024" s="2" t="s">
        <v>4355</v>
      </c>
      <c r="I10024" s="2" t="s">
        <v>553</v>
      </c>
      <c r="J10024" s="2" t="s">
        <v>4354</v>
      </c>
    </row>
    <row r="10025" spans="1:10" x14ac:dyDescent="0.3">
      <c r="A10025" s="3">
        <v>1413</v>
      </c>
      <c r="B10025" s="3">
        <v>1168166913</v>
      </c>
      <c r="C10025" s="2" t="s">
        <v>4392</v>
      </c>
      <c r="D10025" s="2" t="s">
        <v>1</v>
      </c>
      <c r="E10025" s="3" t="s">
        <v>2</v>
      </c>
      <c r="F10025" s="3">
        <v>11545</v>
      </c>
      <c r="G10025" s="3" t="str">
        <f t="shared" si="156"/>
        <v xml:space="preserve">서울 </v>
      </c>
      <c r="H10025" s="2" t="s">
        <v>1186</v>
      </c>
      <c r="I10025" s="2" t="s">
        <v>3885</v>
      </c>
      <c r="J10025" s="2" t="s">
        <v>4393</v>
      </c>
    </row>
    <row r="10026" spans="1:10" x14ac:dyDescent="0.3">
      <c r="A10026" s="3">
        <v>1415</v>
      </c>
      <c r="B10026" s="3">
        <v>1208116028</v>
      </c>
      <c r="C10026" s="2" t="s">
        <v>4397</v>
      </c>
      <c r="D10026" s="2" t="s">
        <v>1</v>
      </c>
      <c r="E10026" s="3" t="s">
        <v>2</v>
      </c>
      <c r="F10026" s="3">
        <v>11680</v>
      </c>
      <c r="G10026" s="3" t="str">
        <f t="shared" si="156"/>
        <v xml:space="preserve">서울 </v>
      </c>
      <c r="H10026" s="2" t="s">
        <v>4399</v>
      </c>
      <c r="I10026" s="2" t="s">
        <v>5</v>
      </c>
      <c r="J10026" s="2" t="s">
        <v>4398</v>
      </c>
    </row>
    <row r="10027" spans="1:10" x14ac:dyDescent="0.3">
      <c r="A10027" s="3">
        <v>1416</v>
      </c>
      <c r="B10027" s="3">
        <v>1208178820</v>
      </c>
      <c r="C10027" s="2" t="s">
        <v>4400</v>
      </c>
      <c r="D10027" s="2" t="s">
        <v>1</v>
      </c>
      <c r="E10027" s="3" t="s">
        <v>2</v>
      </c>
      <c r="F10027" s="3">
        <v>11545</v>
      </c>
      <c r="G10027" s="3" t="str">
        <f t="shared" si="156"/>
        <v xml:space="preserve">서울 </v>
      </c>
      <c r="H10027" s="2" t="s">
        <v>4402</v>
      </c>
      <c r="I10027" s="2" t="s">
        <v>13</v>
      </c>
      <c r="J10027" s="2" t="s">
        <v>4401</v>
      </c>
    </row>
    <row r="10028" spans="1:10" x14ac:dyDescent="0.3">
      <c r="A10028" s="3">
        <v>1428</v>
      </c>
      <c r="B10028" s="3">
        <v>2068658555</v>
      </c>
      <c r="C10028" s="2" t="s">
        <v>4435</v>
      </c>
      <c r="D10028" s="2" t="s">
        <v>1</v>
      </c>
      <c r="E10028" s="3" t="s">
        <v>2</v>
      </c>
      <c r="F10028" s="3">
        <v>11215</v>
      </c>
      <c r="G10028" s="3" t="str">
        <f t="shared" si="156"/>
        <v xml:space="preserve">서울 </v>
      </c>
      <c r="H10028" s="2" t="s">
        <v>4437</v>
      </c>
      <c r="I10028" s="2" t="s">
        <v>688</v>
      </c>
      <c r="J10028" s="2" t="s">
        <v>4436</v>
      </c>
    </row>
    <row r="10029" spans="1:10" x14ac:dyDescent="0.3">
      <c r="A10029" s="3">
        <v>1429</v>
      </c>
      <c r="B10029" s="3">
        <v>2148606553</v>
      </c>
      <c r="C10029" s="2" t="s">
        <v>4438</v>
      </c>
      <c r="D10029" s="2" t="s">
        <v>1</v>
      </c>
      <c r="E10029" s="3" t="s">
        <v>2</v>
      </c>
      <c r="F10029" s="3">
        <v>11650</v>
      </c>
      <c r="G10029" s="3" t="str">
        <f t="shared" si="156"/>
        <v xml:space="preserve">서울 </v>
      </c>
      <c r="H10029" s="2" t="s">
        <v>4440</v>
      </c>
      <c r="I10029" s="2" t="s">
        <v>4072</v>
      </c>
      <c r="J10029" s="2" t="s">
        <v>4439</v>
      </c>
    </row>
    <row r="10030" spans="1:10" x14ac:dyDescent="0.3">
      <c r="A10030" s="3">
        <v>1430</v>
      </c>
      <c r="B10030" s="3">
        <v>2198121777</v>
      </c>
      <c r="C10030" s="2" t="s">
        <v>4441</v>
      </c>
      <c r="D10030" s="2" t="s">
        <v>1</v>
      </c>
      <c r="E10030" s="3" t="s">
        <v>2</v>
      </c>
      <c r="F10030" s="3">
        <v>11710</v>
      </c>
      <c r="G10030" s="3" t="str">
        <f t="shared" si="156"/>
        <v xml:space="preserve">서울 </v>
      </c>
      <c r="H10030" s="2" t="s">
        <v>4443</v>
      </c>
      <c r="I10030" s="2" t="s">
        <v>1279</v>
      </c>
      <c r="J10030" s="2" t="s">
        <v>4442</v>
      </c>
    </row>
    <row r="10031" spans="1:10" x14ac:dyDescent="0.3">
      <c r="A10031" s="3">
        <v>1431</v>
      </c>
      <c r="B10031" s="3">
        <v>2208774238</v>
      </c>
      <c r="C10031" s="2" t="s">
        <v>4444</v>
      </c>
      <c r="D10031" s="2" t="s">
        <v>1</v>
      </c>
      <c r="E10031" s="3" t="s">
        <v>2</v>
      </c>
      <c r="F10031" s="3">
        <v>11680</v>
      </c>
      <c r="G10031" s="3" t="str">
        <f t="shared" si="156"/>
        <v xml:space="preserve">서울 </v>
      </c>
      <c r="H10031" s="2" t="s">
        <v>4446</v>
      </c>
      <c r="I10031" s="2" t="s">
        <v>13</v>
      </c>
      <c r="J10031" s="2" t="s">
        <v>4445</v>
      </c>
    </row>
    <row r="10032" spans="1:10" x14ac:dyDescent="0.3">
      <c r="A10032" s="3">
        <v>1441</v>
      </c>
      <c r="B10032" s="3">
        <v>1088125740</v>
      </c>
      <c r="C10032" s="2" t="s">
        <v>4471</v>
      </c>
      <c r="D10032" s="2" t="s">
        <v>1</v>
      </c>
      <c r="E10032" s="3" t="s">
        <v>2</v>
      </c>
      <c r="F10032" s="3">
        <v>11590</v>
      </c>
      <c r="G10032" s="3" t="str">
        <f t="shared" si="156"/>
        <v xml:space="preserve">서울 </v>
      </c>
      <c r="H10032" s="2" t="s">
        <v>4473</v>
      </c>
      <c r="I10032" s="2" t="s">
        <v>459</v>
      </c>
      <c r="J10032" s="2" t="s">
        <v>4472</v>
      </c>
    </row>
    <row r="10033" spans="1:10" x14ac:dyDescent="0.3">
      <c r="A10033" s="3">
        <v>1442</v>
      </c>
      <c r="B10033" s="3">
        <v>1138132786</v>
      </c>
      <c r="C10033" s="2" t="s">
        <v>4474</v>
      </c>
      <c r="D10033" s="2" t="s">
        <v>1</v>
      </c>
      <c r="E10033" s="3" t="s">
        <v>2</v>
      </c>
      <c r="F10033" s="3">
        <v>11530</v>
      </c>
      <c r="G10033" s="3" t="str">
        <f t="shared" si="156"/>
        <v xml:space="preserve">서울 </v>
      </c>
      <c r="H10033" s="2" t="s">
        <v>4476</v>
      </c>
      <c r="I10033" s="2" t="s">
        <v>4477</v>
      </c>
      <c r="J10033" s="2" t="s">
        <v>4475</v>
      </c>
    </row>
    <row r="10034" spans="1:10" x14ac:dyDescent="0.3">
      <c r="A10034" s="3">
        <v>1444</v>
      </c>
      <c r="B10034" s="3">
        <v>1208143980</v>
      </c>
      <c r="C10034" s="2" t="s">
        <v>4481</v>
      </c>
      <c r="D10034" s="2" t="s">
        <v>1</v>
      </c>
      <c r="E10034" s="3" t="s">
        <v>2</v>
      </c>
      <c r="F10034" s="3">
        <v>11650</v>
      </c>
      <c r="G10034" s="3" t="str">
        <f t="shared" si="156"/>
        <v xml:space="preserve">서울 </v>
      </c>
      <c r="H10034" s="2" t="s">
        <v>4483</v>
      </c>
      <c r="I10034" s="2" t="s">
        <v>643</v>
      </c>
      <c r="J10034" s="2" t="s">
        <v>4482</v>
      </c>
    </row>
    <row r="10035" spans="1:10" x14ac:dyDescent="0.3">
      <c r="A10035" s="3">
        <v>1446</v>
      </c>
      <c r="B10035" s="3">
        <v>1208679843</v>
      </c>
      <c r="C10035" s="2" t="s">
        <v>4488</v>
      </c>
      <c r="D10035" s="2" t="s">
        <v>1</v>
      </c>
      <c r="E10035" s="3" t="s">
        <v>2</v>
      </c>
      <c r="F10035" s="3">
        <v>11200</v>
      </c>
      <c r="G10035" s="3" t="str">
        <f t="shared" si="156"/>
        <v xml:space="preserve">서울 </v>
      </c>
      <c r="H10035" s="2" t="s">
        <v>4490</v>
      </c>
      <c r="I10035" s="2" t="s">
        <v>1634</v>
      </c>
      <c r="J10035" s="2" t="s">
        <v>4489</v>
      </c>
    </row>
    <row r="10036" spans="1:10" x14ac:dyDescent="0.3">
      <c r="A10036" s="3">
        <v>1456</v>
      </c>
      <c r="B10036" s="3">
        <v>2138638974</v>
      </c>
      <c r="C10036" s="2" t="s">
        <v>4519</v>
      </c>
      <c r="D10036" s="2" t="s">
        <v>895</v>
      </c>
      <c r="E10036" s="3" t="s">
        <v>896</v>
      </c>
      <c r="F10036" s="3">
        <v>11710</v>
      </c>
      <c r="G10036" s="3" t="str">
        <f t="shared" si="156"/>
        <v xml:space="preserve">서울 </v>
      </c>
      <c r="H10036" s="2" t="s">
        <v>4521</v>
      </c>
      <c r="I10036" s="2" t="s">
        <v>843</v>
      </c>
      <c r="J10036" s="2" t="s">
        <v>4520</v>
      </c>
    </row>
    <row r="10037" spans="1:10" x14ac:dyDescent="0.3">
      <c r="A10037" s="3">
        <v>1457</v>
      </c>
      <c r="B10037" s="3">
        <v>2208116008</v>
      </c>
      <c r="C10037" s="2" t="s">
        <v>4522</v>
      </c>
      <c r="D10037" s="2" t="s">
        <v>1</v>
      </c>
      <c r="E10037" s="3" t="s">
        <v>2</v>
      </c>
      <c r="F10037" s="3">
        <v>11200</v>
      </c>
      <c r="G10037" s="3" t="str">
        <f t="shared" si="156"/>
        <v xml:space="preserve">서울 </v>
      </c>
      <c r="H10037" s="2" t="s">
        <v>1356</v>
      </c>
      <c r="I10037" s="2" t="s">
        <v>575</v>
      </c>
      <c r="J10037" s="2" t="s">
        <v>4523</v>
      </c>
    </row>
    <row r="10038" spans="1:10" x14ac:dyDescent="0.3">
      <c r="A10038" s="3">
        <v>1484</v>
      </c>
      <c r="B10038" s="3">
        <v>2098142362</v>
      </c>
      <c r="C10038" s="2" t="s">
        <v>4594</v>
      </c>
      <c r="D10038" s="2" t="s">
        <v>1</v>
      </c>
      <c r="E10038" s="3" t="s">
        <v>2</v>
      </c>
      <c r="F10038" s="3">
        <v>11290</v>
      </c>
      <c r="G10038" s="3" t="str">
        <f t="shared" si="156"/>
        <v xml:space="preserve">서울 </v>
      </c>
      <c r="H10038" s="2" t="s">
        <v>4596</v>
      </c>
      <c r="I10038" s="2" t="s">
        <v>75</v>
      </c>
      <c r="J10038" s="2" t="s">
        <v>4595</v>
      </c>
    </row>
    <row r="10039" spans="1:10" x14ac:dyDescent="0.3">
      <c r="A10039" s="3">
        <v>1485</v>
      </c>
      <c r="B10039" s="3">
        <v>2118781598</v>
      </c>
      <c r="C10039" s="2" t="s">
        <v>4597</v>
      </c>
      <c r="D10039" s="2" t="s">
        <v>1</v>
      </c>
      <c r="E10039" s="3" t="s">
        <v>2</v>
      </c>
      <c r="F10039" s="3">
        <v>11680</v>
      </c>
      <c r="G10039" s="3" t="str">
        <f t="shared" si="156"/>
        <v xml:space="preserve">서울 </v>
      </c>
      <c r="H10039" s="2" t="s">
        <v>4599</v>
      </c>
      <c r="I10039" s="2" t="s">
        <v>13</v>
      </c>
      <c r="J10039" s="2" t="s">
        <v>4598</v>
      </c>
    </row>
    <row r="10040" spans="1:10" x14ac:dyDescent="0.3">
      <c r="A10040" s="3">
        <v>1504</v>
      </c>
      <c r="B10040" s="3">
        <v>1128133026</v>
      </c>
      <c r="C10040" s="2" t="s">
        <v>4652</v>
      </c>
      <c r="D10040" s="2" t="s">
        <v>1</v>
      </c>
      <c r="E10040" s="3" t="s">
        <v>2</v>
      </c>
      <c r="F10040" s="3">
        <v>11620</v>
      </c>
      <c r="G10040" s="3" t="str">
        <f t="shared" si="156"/>
        <v xml:space="preserve">서울 </v>
      </c>
      <c r="H10040" s="2" t="s">
        <v>4654</v>
      </c>
      <c r="I10040" s="2" t="s">
        <v>1289</v>
      </c>
      <c r="J10040" s="2" t="s">
        <v>4653</v>
      </c>
    </row>
    <row r="10041" spans="1:10" x14ac:dyDescent="0.3">
      <c r="A10041" s="3">
        <v>1506</v>
      </c>
      <c r="B10041" s="3">
        <v>1168149501</v>
      </c>
      <c r="C10041" s="2" t="s">
        <v>4658</v>
      </c>
      <c r="D10041" s="2" t="s">
        <v>1</v>
      </c>
      <c r="E10041" s="3" t="s">
        <v>2</v>
      </c>
      <c r="F10041" s="3">
        <v>11560</v>
      </c>
      <c r="G10041" s="3" t="str">
        <f t="shared" si="156"/>
        <v xml:space="preserve">서울 </v>
      </c>
      <c r="H10041" s="2" t="s">
        <v>4660</v>
      </c>
      <c r="I10041" s="2" t="s">
        <v>5</v>
      </c>
      <c r="J10041" s="2" t="s">
        <v>4659</v>
      </c>
    </row>
    <row r="10042" spans="1:10" x14ac:dyDescent="0.3">
      <c r="A10042" s="3">
        <v>1513</v>
      </c>
      <c r="B10042" s="3">
        <v>1298126260</v>
      </c>
      <c r="C10042" s="2" t="s">
        <v>4679</v>
      </c>
      <c r="D10042" s="2" t="s">
        <v>1</v>
      </c>
      <c r="E10042" s="3" t="s">
        <v>2</v>
      </c>
      <c r="F10042" s="3">
        <v>11215</v>
      </c>
      <c r="G10042" s="3" t="str">
        <f t="shared" si="156"/>
        <v xml:space="preserve">서울 </v>
      </c>
      <c r="H10042" s="2" t="s">
        <v>4681</v>
      </c>
      <c r="I10042" s="2" t="s">
        <v>469</v>
      </c>
      <c r="J10042" s="2" t="s">
        <v>4680</v>
      </c>
    </row>
    <row r="10043" spans="1:10" x14ac:dyDescent="0.3">
      <c r="A10043" s="3">
        <v>1515</v>
      </c>
      <c r="B10043" s="3">
        <v>2048181832</v>
      </c>
      <c r="C10043" s="2" t="s">
        <v>4685</v>
      </c>
      <c r="D10043" s="2" t="s">
        <v>1</v>
      </c>
      <c r="E10043" s="3" t="s">
        <v>2</v>
      </c>
      <c r="F10043" s="3">
        <v>11545</v>
      </c>
      <c r="G10043" s="3" t="str">
        <f t="shared" si="156"/>
        <v xml:space="preserve">서울 </v>
      </c>
      <c r="H10043" s="2" t="s">
        <v>4687</v>
      </c>
      <c r="I10043" s="2" t="s">
        <v>451</v>
      </c>
      <c r="J10043" s="2" t="s">
        <v>4686</v>
      </c>
    </row>
    <row r="10044" spans="1:10" x14ac:dyDescent="0.3">
      <c r="A10044" s="3">
        <v>1517</v>
      </c>
      <c r="B10044" s="3">
        <v>2148824818</v>
      </c>
      <c r="C10044" s="2" t="s">
        <v>4691</v>
      </c>
      <c r="D10044" s="2" t="s">
        <v>1</v>
      </c>
      <c r="E10044" s="3" t="s">
        <v>2</v>
      </c>
      <c r="F10044" s="3">
        <v>11650</v>
      </c>
      <c r="G10044" s="3" t="str">
        <f t="shared" si="156"/>
        <v xml:space="preserve">서울 </v>
      </c>
      <c r="H10044" s="2" t="s">
        <v>4693</v>
      </c>
      <c r="I10044" s="2" t="s">
        <v>13</v>
      </c>
      <c r="J10044" s="2" t="s">
        <v>4692</v>
      </c>
    </row>
    <row r="10045" spans="1:10" x14ac:dyDescent="0.3">
      <c r="A10045" s="3">
        <v>1519</v>
      </c>
      <c r="B10045" s="3">
        <v>2208820802</v>
      </c>
      <c r="C10045" s="2" t="s">
        <v>4697</v>
      </c>
      <c r="D10045" s="2" t="s">
        <v>132</v>
      </c>
      <c r="E10045" s="3" t="s">
        <v>133</v>
      </c>
      <c r="F10045" s="3">
        <v>11680</v>
      </c>
      <c r="G10045" s="3" t="str">
        <f t="shared" si="156"/>
        <v xml:space="preserve">서울 </v>
      </c>
      <c r="H10045" s="2" t="s">
        <v>4699</v>
      </c>
      <c r="I10045" s="2" t="s">
        <v>51</v>
      </c>
      <c r="J10045" s="2" t="s">
        <v>4698</v>
      </c>
    </row>
    <row r="10046" spans="1:10" x14ac:dyDescent="0.3">
      <c r="A10046" s="3">
        <v>1537</v>
      </c>
      <c r="B10046" s="3">
        <v>1068651704</v>
      </c>
      <c r="C10046" s="2" t="s">
        <v>4746</v>
      </c>
      <c r="D10046" s="2" t="s">
        <v>1</v>
      </c>
      <c r="E10046" s="3" t="s">
        <v>2</v>
      </c>
      <c r="F10046" s="3">
        <v>11170</v>
      </c>
      <c r="G10046" s="3" t="str">
        <f t="shared" si="156"/>
        <v xml:space="preserve">서울 </v>
      </c>
      <c r="H10046" s="2" t="s">
        <v>4748</v>
      </c>
      <c r="I10046" s="2" t="s">
        <v>512</v>
      </c>
      <c r="J10046" s="2" t="s">
        <v>4747</v>
      </c>
    </row>
    <row r="10047" spans="1:10" x14ac:dyDescent="0.3">
      <c r="A10047" s="3">
        <v>1538</v>
      </c>
      <c r="B10047" s="3">
        <v>1138157429</v>
      </c>
      <c r="C10047" s="2" t="s">
        <v>4749</v>
      </c>
      <c r="D10047" s="2" t="s">
        <v>2726</v>
      </c>
      <c r="E10047" s="3" t="s">
        <v>2727</v>
      </c>
      <c r="F10047" s="3">
        <v>11530</v>
      </c>
      <c r="G10047" s="3" t="str">
        <f t="shared" si="156"/>
        <v xml:space="preserve">서울 </v>
      </c>
      <c r="H10047" s="2" t="s">
        <v>4751</v>
      </c>
      <c r="I10047" s="2" t="s">
        <v>1366</v>
      </c>
      <c r="J10047" s="2" t="s">
        <v>4750</v>
      </c>
    </row>
    <row r="10048" spans="1:10" x14ac:dyDescent="0.3">
      <c r="A10048" s="3">
        <v>1540</v>
      </c>
      <c r="B10048" s="3">
        <v>1148199719</v>
      </c>
      <c r="C10048" s="2" t="s">
        <v>4756</v>
      </c>
      <c r="D10048" s="2" t="s">
        <v>1</v>
      </c>
      <c r="E10048" s="3" t="s">
        <v>2</v>
      </c>
      <c r="F10048" s="3">
        <v>11680</v>
      </c>
      <c r="G10048" s="3" t="str">
        <f t="shared" si="156"/>
        <v xml:space="preserve">서울 </v>
      </c>
      <c r="H10048" s="2" t="s">
        <v>4758</v>
      </c>
      <c r="I10048" s="2" t="s">
        <v>451</v>
      </c>
      <c r="J10048" s="2" t="s">
        <v>4757</v>
      </c>
    </row>
    <row r="10049" spans="1:10" x14ac:dyDescent="0.3">
      <c r="A10049" s="3">
        <v>1555</v>
      </c>
      <c r="B10049" s="3">
        <v>2208623479</v>
      </c>
      <c r="C10049" s="2" t="s">
        <v>4803</v>
      </c>
      <c r="D10049" s="2" t="s">
        <v>1</v>
      </c>
      <c r="E10049" s="3" t="s">
        <v>2</v>
      </c>
      <c r="F10049" s="3">
        <v>11680</v>
      </c>
      <c r="G10049" s="3" t="str">
        <f t="shared" si="156"/>
        <v xml:space="preserve">서울 </v>
      </c>
      <c r="H10049" s="2" t="s">
        <v>4805</v>
      </c>
      <c r="I10049" s="2" t="s">
        <v>282</v>
      </c>
      <c r="J10049" s="2" t="s">
        <v>4804</v>
      </c>
    </row>
    <row r="10050" spans="1:10" x14ac:dyDescent="0.3">
      <c r="A10050" s="3">
        <v>1557</v>
      </c>
      <c r="B10050" s="3">
        <v>2298111558</v>
      </c>
      <c r="C10050" s="2" t="s">
        <v>4809</v>
      </c>
      <c r="D10050" s="2" t="s">
        <v>1</v>
      </c>
      <c r="E10050" s="3" t="s">
        <v>2</v>
      </c>
      <c r="F10050" s="3">
        <v>11650</v>
      </c>
      <c r="G10050" s="3" t="str">
        <f t="shared" si="156"/>
        <v xml:space="preserve">서울 </v>
      </c>
      <c r="H10050" s="2" t="s">
        <v>4811</v>
      </c>
      <c r="I10050" s="2" t="s">
        <v>75</v>
      </c>
      <c r="J10050" s="2" t="s">
        <v>4810</v>
      </c>
    </row>
    <row r="10051" spans="1:10" x14ac:dyDescent="0.3">
      <c r="A10051" s="3">
        <v>1577</v>
      </c>
      <c r="B10051" s="3">
        <v>1058625329</v>
      </c>
      <c r="C10051" s="2" t="s">
        <v>4873</v>
      </c>
      <c r="D10051" s="2" t="s">
        <v>895</v>
      </c>
      <c r="E10051" s="3" t="s">
        <v>896</v>
      </c>
      <c r="F10051" s="3">
        <v>11560</v>
      </c>
      <c r="G10051" s="3" t="str">
        <f t="shared" ref="G10051:G10114" si="157">LEFT(H10051,3)</f>
        <v xml:space="preserve">서울 </v>
      </c>
      <c r="H10051" s="2" t="s">
        <v>1200</v>
      </c>
      <c r="I10051" s="2" t="s">
        <v>5</v>
      </c>
      <c r="J10051" s="2" t="s">
        <v>4874</v>
      </c>
    </row>
    <row r="10052" spans="1:10" x14ac:dyDescent="0.3">
      <c r="A10052" s="3">
        <v>1579</v>
      </c>
      <c r="B10052" s="3">
        <v>1078662238</v>
      </c>
      <c r="C10052" s="2" t="s">
        <v>4878</v>
      </c>
      <c r="D10052" s="2" t="s">
        <v>1</v>
      </c>
      <c r="E10052" s="3" t="s">
        <v>2</v>
      </c>
      <c r="F10052" s="3">
        <v>11545</v>
      </c>
      <c r="G10052" s="3" t="str">
        <f t="shared" si="157"/>
        <v xml:space="preserve">서울 </v>
      </c>
      <c r="H10052" s="2" t="s">
        <v>4880</v>
      </c>
      <c r="I10052" s="2" t="s">
        <v>1634</v>
      </c>
      <c r="J10052" s="2" t="s">
        <v>4879</v>
      </c>
    </row>
    <row r="10053" spans="1:10" x14ac:dyDescent="0.3">
      <c r="A10053" s="3">
        <v>1581</v>
      </c>
      <c r="B10053" s="3">
        <v>1118125367</v>
      </c>
      <c r="C10053" s="2" t="s">
        <v>4884</v>
      </c>
      <c r="D10053" s="2" t="s">
        <v>1</v>
      </c>
      <c r="E10053" s="3" t="s">
        <v>2</v>
      </c>
      <c r="F10053" s="3">
        <v>11410</v>
      </c>
      <c r="G10053" s="3" t="str">
        <f t="shared" si="157"/>
        <v xml:space="preserve">서울 </v>
      </c>
      <c r="H10053" s="2" t="s">
        <v>4886</v>
      </c>
      <c r="I10053" s="2" t="s">
        <v>2429</v>
      </c>
      <c r="J10053" s="2" t="s">
        <v>4885</v>
      </c>
    </row>
    <row r="10054" spans="1:10" x14ac:dyDescent="0.3">
      <c r="A10054" s="3">
        <v>1597</v>
      </c>
      <c r="B10054" s="3">
        <v>2118124974</v>
      </c>
      <c r="C10054" s="2" t="s">
        <v>4930</v>
      </c>
      <c r="D10054" s="2" t="s">
        <v>325</v>
      </c>
      <c r="E10054" s="3" t="s">
        <v>326</v>
      </c>
      <c r="F10054" s="3">
        <v>11680</v>
      </c>
      <c r="G10054" s="3" t="str">
        <f t="shared" si="157"/>
        <v xml:space="preserve">서울 </v>
      </c>
      <c r="H10054" s="2" t="s">
        <v>4932</v>
      </c>
      <c r="I10054" s="2" t="s">
        <v>1079</v>
      </c>
      <c r="J10054" s="2" t="s">
        <v>4931</v>
      </c>
    </row>
    <row r="10055" spans="1:10" x14ac:dyDescent="0.3">
      <c r="A10055" s="3">
        <v>1598</v>
      </c>
      <c r="B10055" s="3">
        <v>2118607005</v>
      </c>
      <c r="C10055" s="2" t="s">
        <v>4933</v>
      </c>
      <c r="D10055" s="2" t="s">
        <v>1</v>
      </c>
      <c r="E10055" s="3" t="s">
        <v>2</v>
      </c>
      <c r="F10055" s="3">
        <v>11680</v>
      </c>
      <c r="G10055" s="3" t="str">
        <f t="shared" si="157"/>
        <v xml:space="preserve">서울 </v>
      </c>
      <c r="H10055" s="2" t="s">
        <v>4935</v>
      </c>
      <c r="I10055" s="2" t="s">
        <v>1924</v>
      </c>
      <c r="J10055" s="2" t="s">
        <v>4934</v>
      </c>
    </row>
    <row r="10056" spans="1:10" x14ac:dyDescent="0.3">
      <c r="A10056" s="3">
        <v>1599</v>
      </c>
      <c r="B10056" s="3">
        <v>2158646223</v>
      </c>
      <c r="C10056" s="2" t="s">
        <v>4936</v>
      </c>
      <c r="D10056" s="2" t="s">
        <v>1</v>
      </c>
      <c r="E10056" s="3" t="s">
        <v>2</v>
      </c>
      <c r="F10056" s="3">
        <v>11710</v>
      </c>
      <c r="G10056" s="3" t="str">
        <f t="shared" si="157"/>
        <v xml:space="preserve">서울 </v>
      </c>
      <c r="H10056" s="2" t="s">
        <v>4938</v>
      </c>
      <c r="I10056" s="2" t="s">
        <v>643</v>
      </c>
      <c r="J10056" s="2" t="s">
        <v>4937</v>
      </c>
    </row>
    <row r="10057" spans="1:10" x14ac:dyDescent="0.3">
      <c r="A10057" s="3">
        <v>1600</v>
      </c>
      <c r="B10057" s="3">
        <v>2208143728</v>
      </c>
      <c r="C10057" s="2" t="s">
        <v>4939</v>
      </c>
      <c r="D10057" s="2" t="s">
        <v>1</v>
      </c>
      <c r="E10057" s="3" t="s">
        <v>2</v>
      </c>
      <c r="F10057" s="3">
        <v>11680</v>
      </c>
      <c r="G10057" s="3" t="str">
        <f t="shared" si="157"/>
        <v xml:space="preserve">서울 </v>
      </c>
      <c r="H10057" s="2" t="s">
        <v>4941</v>
      </c>
      <c r="I10057" s="2" t="s">
        <v>4942</v>
      </c>
      <c r="J10057" s="2" t="s">
        <v>4940</v>
      </c>
    </row>
    <row r="10058" spans="1:10" x14ac:dyDescent="0.3">
      <c r="A10058" s="3">
        <v>1611</v>
      </c>
      <c r="B10058" s="3">
        <v>1078142450</v>
      </c>
      <c r="C10058" s="2" t="s">
        <v>4975</v>
      </c>
      <c r="D10058" s="2" t="s">
        <v>1</v>
      </c>
      <c r="E10058" s="3" t="s">
        <v>2</v>
      </c>
      <c r="F10058" s="3">
        <v>11560</v>
      </c>
      <c r="G10058" s="3" t="str">
        <f t="shared" si="157"/>
        <v xml:space="preserve">서울 </v>
      </c>
      <c r="H10058" s="2" t="s">
        <v>4977</v>
      </c>
      <c r="I10058" s="2" t="s">
        <v>705</v>
      </c>
      <c r="J10058" s="2" t="s">
        <v>4976</v>
      </c>
    </row>
    <row r="10059" spans="1:10" x14ac:dyDescent="0.3">
      <c r="A10059" s="3">
        <v>1613</v>
      </c>
      <c r="B10059" s="3">
        <v>1118101759</v>
      </c>
      <c r="C10059" s="2" t="s">
        <v>4981</v>
      </c>
      <c r="D10059" s="2" t="s">
        <v>1</v>
      </c>
      <c r="E10059" s="3" t="s">
        <v>2</v>
      </c>
      <c r="F10059" s="3">
        <v>11380</v>
      </c>
      <c r="G10059" s="3" t="str">
        <f t="shared" si="157"/>
        <v xml:space="preserve">서울 </v>
      </c>
      <c r="H10059" s="2" t="s">
        <v>4983</v>
      </c>
      <c r="I10059" s="2" t="s">
        <v>5</v>
      </c>
      <c r="J10059" s="2" t="s">
        <v>4982</v>
      </c>
    </row>
    <row r="10060" spans="1:10" x14ac:dyDescent="0.3">
      <c r="A10060" s="3">
        <v>1615</v>
      </c>
      <c r="B10060" s="3">
        <v>1168148574</v>
      </c>
      <c r="C10060" s="2" t="s">
        <v>4986</v>
      </c>
      <c r="D10060" s="2" t="s">
        <v>1</v>
      </c>
      <c r="E10060" s="3" t="s">
        <v>2</v>
      </c>
      <c r="F10060" s="3">
        <v>11650</v>
      </c>
      <c r="G10060" s="3" t="str">
        <f t="shared" si="157"/>
        <v xml:space="preserve">서울 </v>
      </c>
      <c r="H10060" s="2" t="s">
        <v>4988</v>
      </c>
      <c r="I10060" s="2" t="s">
        <v>451</v>
      </c>
      <c r="J10060" s="2" t="s">
        <v>4987</v>
      </c>
    </row>
    <row r="10061" spans="1:10" x14ac:dyDescent="0.3">
      <c r="A10061" s="3">
        <v>1616</v>
      </c>
      <c r="B10061" s="3">
        <v>1198175764</v>
      </c>
      <c r="C10061" s="2" t="s">
        <v>4989</v>
      </c>
      <c r="D10061" s="2" t="s">
        <v>1</v>
      </c>
      <c r="E10061" s="3" t="s">
        <v>2</v>
      </c>
      <c r="F10061" s="3">
        <v>11620</v>
      </c>
      <c r="G10061" s="3" t="str">
        <f t="shared" si="157"/>
        <v xml:space="preserve">서울 </v>
      </c>
      <c r="H10061" s="2" t="s">
        <v>4991</v>
      </c>
      <c r="I10061" s="2" t="s">
        <v>575</v>
      </c>
      <c r="J10061" s="2" t="s">
        <v>4990</v>
      </c>
    </row>
    <row r="10062" spans="1:10" x14ac:dyDescent="0.3">
      <c r="A10062" s="3">
        <v>1617</v>
      </c>
      <c r="B10062" s="3">
        <v>1208164592</v>
      </c>
      <c r="C10062" s="2" t="s">
        <v>4992</v>
      </c>
      <c r="D10062" s="2" t="s">
        <v>1</v>
      </c>
      <c r="E10062" s="3" t="s">
        <v>2</v>
      </c>
      <c r="F10062" s="3">
        <v>11680</v>
      </c>
      <c r="G10062" s="3" t="str">
        <f t="shared" si="157"/>
        <v xml:space="preserve">서울 </v>
      </c>
      <c r="H10062" s="2" t="s">
        <v>4994</v>
      </c>
      <c r="I10062" s="2" t="s">
        <v>91</v>
      </c>
      <c r="J10062" s="2" t="s">
        <v>4993</v>
      </c>
    </row>
    <row r="10063" spans="1:10" x14ac:dyDescent="0.3">
      <c r="A10063" s="3">
        <v>1627</v>
      </c>
      <c r="B10063" s="3">
        <v>2038151053</v>
      </c>
      <c r="C10063" s="2" t="s">
        <v>5021</v>
      </c>
      <c r="D10063" s="2" t="s">
        <v>1</v>
      </c>
      <c r="E10063" s="3" t="s">
        <v>2</v>
      </c>
      <c r="F10063" s="3">
        <v>11170</v>
      </c>
      <c r="G10063" s="3" t="str">
        <f t="shared" si="157"/>
        <v xml:space="preserve">서울 </v>
      </c>
      <c r="H10063" s="2" t="s">
        <v>5023</v>
      </c>
      <c r="I10063" s="2" t="s">
        <v>75</v>
      </c>
      <c r="J10063" s="2" t="s">
        <v>5022</v>
      </c>
    </row>
    <row r="10064" spans="1:10" x14ac:dyDescent="0.3">
      <c r="A10064" s="3">
        <v>1628</v>
      </c>
      <c r="B10064" s="3">
        <v>2108128230</v>
      </c>
      <c r="C10064" s="2" t="s">
        <v>5024</v>
      </c>
      <c r="D10064" s="2" t="s">
        <v>1</v>
      </c>
      <c r="E10064" s="3" t="s">
        <v>2</v>
      </c>
      <c r="F10064" s="3">
        <v>11650</v>
      </c>
      <c r="G10064" s="3" t="str">
        <f t="shared" si="157"/>
        <v xml:space="preserve">서울 </v>
      </c>
      <c r="H10064" s="2" t="s">
        <v>5026</v>
      </c>
      <c r="I10064" s="2" t="s">
        <v>737</v>
      </c>
      <c r="J10064" s="2" t="s">
        <v>5025</v>
      </c>
    </row>
    <row r="10065" spans="1:10" x14ac:dyDescent="0.3">
      <c r="A10065" s="3">
        <v>1630</v>
      </c>
      <c r="B10065" s="3">
        <v>2148795621</v>
      </c>
      <c r="C10065" s="2" t="s">
        <v>5031</v>
      </c>
      <c r="D10065" s="2" t="s">
        <v>5032</v>
      </c>
      <c r="E10065" s="3" t="s">
        <v>2727</v>
      </c>
      <c r="F10065" s="3">
        <v>11680</v>
      </c>
      <c r="G10065" s="3" t="str">
        <f t="shared" si="157"/>
        <v xml:space="preserve">서울 </v>
      </c>
      <c r="H10065" s="2" t="s">
        <v>5034</v>
      </c>
      <c r="I10065" s="2" t="s">
        <v>13</v>
      </c>
      <c r="J10065" s="2" t="s">
        <v>5033</v>
      </c>
    </row>
    <row r="10066" spans="1:10" x14ac:dyDescent="0.3">
      <c r="A10066" s="3">
        <v>1631</v>
      </c>
      <c r="B10066" s="3">
        <v>2208653823</v>
      </c>
      <c r="C10066" s="2" t="s">
        <v>5035</v>
      </c>
      <c r="D10066" s="2" t="s">
        <v>1</v>
      </c>
      <c r="E10066" s="3" t="s">
        <v>2</v>
      </c>
      <c r="F10066" s="3">
        <v>11530</v>
      </c>
      <c r="G10066" s="3" t="str">
        <f t="shared" si="157"/>
        <v xml:space="preserve">서울 </v>
      </c>
      <c r="H10066" s="2" t="s">
        <v>5037</v>
      </c>
      <c r="I10066" s="2" t="s">
        <v>2639</v>
      </c>
      <c r="J10066" s="2" t="s">
        <v>5036</v>
      </c>
    </row>
    <row r="10067" spans="1:10" x14ac:dyDescent="0.3">
      <c r="A10067" s="3">
        <v>1632</v>
      </c>
      <c r="B10067" s="3">
        <v>2208666084</v>
      </c>
      <c r="C10067" s="2" t="s">
        <v>5038</v>
      </c>
      <c r="D10067" s="2" t="s">
        <v>1</v>
      </c>
      <c r="E10067" s="3" t="s">
        <v>2</v>
      </c>
      <c r="F10067" s="3">
        <v>11680</v>
      </c>
      <c r="G10067" s="3" t="str">
        <f t="shared" si="157"/>
        <v xml:space="preserve">서울 </v>
      </c>
      <c r="H10067" s="2" t="s">
        <v>5040</v>
      </c>
      <c r="I10067" s="2" t="s">
        <v>643</v>
      </c>
      <c r="J10067" s="2" t="s">
        <v>5039</v>
      </c>
    </row>
    <row r="10068" spans="1:10" x14ac:dyDescent="0.3">
      <c r="A10068" s="3">
        <v>1643</v>
      </c>
      <c r="B10068" s="3">
        <v>1048125812</v>
      </c>
      <c r="C10068" s="2" t="s">
        <v>5069</v>
      </c>
      <c r="D10068" s="2" t="s">
        <v>1</v>
      </c>
      <c r="E10068" s="3" t="s">
        <v>2</v>
      </c>
      <c r="F10068" s="3">
        <v>11140</v>
      </c>
      <c r="G10068" s="3" t="str">
        <f t="shared" si="157"/>
        <v xml:space="preserve">서울 </v>
      </c>
      <c r="H10068" s="2" t="s">
        <v>5071</v>
      </c>
      <c r="I10068" s="2" t="s">
        <v>1924</v>
      </c>
      <c r="J10068" s="2" t="s">
        <v>5070</v>
      </c>
    </row>
    <row r="10069" spans="1:10" x14ac:dyDescent="0.3">
      <c r="A10069" s="3">
        <v>1644</v>
      </c>
      <c r="B10069" s="3">
        <v>1068126684</v>
      </c>
      <c r="C10069" s="2" t="s">
        <v>5072</v>
      </c>
      <c r="D10069" s="2" t="s">
        <v>1</v>
      </c>
      <c r="E10069" s="3" t="s">
        <v>2</v>
      </c>
      <c r="F10069" s="3">
        <v>11170</v>
      </c>
      <c r="G10069" s="3" t="str">
        <f t="shared" si="157"/>
        <v xml:space="preserve">서울 </v>
      </c>
      <c r="H10069" s="2" t="s">
        <v>5074</v>
      </c>
      <c r="I10069" s="2" t="s">
        <v>568</v>
      </c>
      <c r="J10069" s="2" t="s">
        <v>5073</v>
      </c>
    </row>
    <row r="10070" spans="1:10" x14ac:dyDescent="0.3">
      <c r="A10070" s="3">
        <v>1645</v>
      </c>
      <c r="B10070" s="3">
        <v>1068131305</v>
      </c>
      <c r="C10070" s="2" t="s">
        <v>5075</v>
      </c>
      <c r="D10070" s="2" t="s">
        <v>1</v>
      </c>
      <c r="E10070" s="3" t="s">
        <v>2</v>
      </c>
      <c r="F10070" s="3">
        <v>11530</v>
      </c>
      <c r="G10070" s="3" t="str">
        <f t="shared" si="157"/>
        <v xml:space="preserve">서울 </v>
      </c>
      <c r="H10070" s="2" t="s">
        <v>2443</v>
      </c>
      <c r="I10070" s="2" t="s">
        <v>13</v>
      </c>
      <c r="J10070" s="2" t="s">
        <v>5076</v>
      </c>
    </row>
    <row r="10071" spans="1:10" x14ac:dyDescent="0.3">
      <c r="A10071" s="3">
        <v>1646</v>
      </c>
      <c r="B10071" s="3">
        <v>1078198880</v>
      </c>
      <c r="C10071" s="2" t="s">
        <v>5077</v>
      </c>
      <c r="D10071" s="2" t="s">
        <v>1</v>
      </c>
      <c r="E10071" s="3" t="s">
        <v>2</v>
      </c>
      <c r="F10071" s="3">
        <v>11560</v>
      </c>
      <c r="G10071" s="3" t="str">
        <f t="shared" si="157"/>
        <v xml:space="preserve">서울 </v>
      </c>
      <c r="H10071" s="2" t="s">
        <v>1200</v>
      </c>
      <c r="I10071" s="2" t="s">
        <v>206</v>
      </c>
      <c r="J10071" s="2" t="s">
        <v>5078</v>
      </c>
    </row>
    <row r="10072" spans="1:10" x14ac:dyDescent="0.3">
      <c r="A10072" s="3">
        <v>1649</v>
      </c>
      <c r="B10072" s="3">
        <v>1198170487</v>
      </c>
      <c r="C10072" s="2" t="s">
        <v>5083</v>
      </c>
      <c r="D10072" s="2" t="s">
        <v>1</v>
      </c>
      <c r="E10072" s="3" t="s">
        <v>2</v>
      </c>
      <c r="F10072" s="3">
        <v>11545</v>
      </c>
      <c r="G10072" s="3" t="str">
        <f t="shared" si="157"/>
        <v xml:space="preserve">서울 </v>
      </c>
      <c r="H10072" s="2" t="s">
        <v>5085</v>
      </c>
      <c r="I10072" s="2" t="s">
        <v>522</v>
      </c>
      <c r="J10072" s="2" t="s">
        <v>5084</v>
      </c>
    </row>
    <row r="10073" spans="1:10" x14ac:dyDescent="0.3">
      <c r="A10073" s="3">
        <v>1650</v>
      </c>
      <c r="B10073" s="3">
        <v>1198191556</v>
      </c>
      <c r="C10073" s="2" t="s">
        <v>5086</v>
      </c>
      <c r="D10073" s="2" t="s">
        <v>2726</v>
      </c>
      <c r="E10073" s="3" t="s">
        <v>2727</v>
      </c>
      <c r="F10073" s="3">
        <v>11500</v>
      </c>
      <c r="G10073" s="3" t="str">
        <f t="shared" si="157"/>
        <v xml:space="preserve">서울 </v>
      </c>
      <c r="H10073" s="2" t="s">
        <v>74</v>
      </c>
      <c r="I10073" s="2" t="s">
        <v>1328</v>
      </c>
      <c r="J10073" s="2" t="s">
        <v>5087</v>
      </c>
    </row>
    <row r="10074" spans="1:10" x14ac:dyDescent="0.3">
      <c r="A10074" s="3">
        <v>1667</v>
      </c>
      <c r="B10074" s="3">
        <v>2118163282</v>
      </c>
      <c r="C10074" s="2" t="s">
        <v>5138</v>
      </c>
      <c r="D10074" s="2" t="s">
        <v>1</v>
      </c>
      <c r="E10074" s="3" t="s">
        <v>2</v>
      </c>
      <c r="F10074" s="3">
        <v>11680</v>
      </c>
      <c r="G10074" s="3" t="str">
        <f t="shared" si="157"/>
        <v xml:space="preserve">서울 </v>
      </c>
      <c r="H10074" s="2" t="s">
        <v>5140</v>
      </c>
      <c r="I10074" s="2" t="s">
        <v>5141</v>
      </c>
      <c r="J10074" s="2" t="s">
        <v>5139</v>
      </c>
    </row>
    <row r="10075" spans="1:10" x14ac:dyDescent="0.3">
      <c r="A10075" s="3">
        <v>1668</v>
      </c>
      <c r="B10075" s="3">
        <v>2118642467</v>
      </c>
      <c r="C10075" s="2" t="s">
        <v>5142</v>
      </c>
      <c r="D10075" s="2" t="s">
        <v>1</v>
      </c>
      <c r="E10075" s="3" t="s">
        <v>2</v>
      </c>
      <c r="F10075" s="3">
        <v>11680</v>
      </c>
      <c r="G10075" s="3" t="str">
        <f t="shared" si="157"/>
        <v xml:space="preserve">서울 </v>
      </c>
      <c r="H10075" s="2" t="s">
        <v>5144</v>
      </c>
      <c r="I10075" s="2" t="s">
        <v>5145</v>
      </c>
      <c r="J10075" s="2" t="s">
        <v>5143</v>
      </c>
    </row>
    <row r="10076" spans="1:10" x14ac:dyDescent="0.3">
      <c r="A10076" s="3">
        <v>1669</v>
      </c>
      <c r="B10076" s="3">
        <v>2148682513</v>
      </c>
      <c r="C10076" s="2" t="s">
        <v>5146</v>
      </c>
      <c r="D10076" s="2" t="s">
        <v>1</v>
      </c>
      <c r="E10076" s="3" t="s">
        <v>2</v>
      </c>
      <c r="F10076" s="3">
        <v>11650</v>
      </c>
      <c r="G10076" s="3" t="str">
        <f t="shared" si="157"/>
        <v xml:space="preserve">서울 </v>
      </c>
      <c r="H10076" s="2" t="s">
        <v>5148</v>
      </c>
      <c r="I10076" s="2" t="s">
        <v>643</v>
      </c>
      <c r="J10076" s="2" t="s">
        <v>5147</v>
      </c>
    </row>
    <row r="10077" spans="1:10" x14ac:dyDescent="0.3">
      <c r="A10077" s="3">
        <v>1670</v>
      </c>
      <c r="B10077" s="3">
        <v>2158187103</v>
      </c>
      <c r="C10077" s="2" t="s">
        <v>5149</v>
      </c>
      <c r="D10077" s="2" t="s">
        <v>1</v>
      </c>
      <c r="E10077" s="3" t="s">
        <v>2</v>
      </c>
      <c r="F10077" s="3">
        <v>11710</v>
      </c>
      <c r="G10077" s="3" t="str">
        <f t="shared" si="157"/>
        <v xml:space="preserve">서울 </v>
      </c>
      <c r="H10077" s="2" t="s">
        <v>5151</v>
      </c>
      <c r="I10077" s="2" t="s">
        <v>1040</v>
      </c>
      <c r="J10077" s="2" t="s">
        <v>5150</v>
      </c>
    </row>
    <row r="10078" spans="1:10" x14ac:dyDescent="0.3">
      <c r="A10078" s="3">
        <v>1677</v>
      </c>
      <c r="B10078" s="3">
        <v>1078673297</v>
      </c>
      <c r="C10078" s="2" t="s">
        <v>5168</v>
      </c>
      <c r="D10078" s="2" t="s">
        <v>1</v>
      </c>
      <c r="E10078" s="3" t="s">
        <v>2</v>
      </c>
      <c r="F10078" s="3">
        <v>11560</v>
      </c>
      <c r="G10078" s="3" t="str">
        <f t="shared" si="157"/>
        <v xml:space="preserve">서울 </v>
      </c>
      <c r="H10078" s="2" t="s">
        <v>1200</v>
      </c>
      <c r="I10078" s="2" t="s">
        <v>13</v>
      </c>
      <c r="J10078" s="2" t="s">
        <v>5169</v>
      </c>
    </row>
    <row r="10079" spans="1:10" x14ac:dyDescent="0.3">
      <c r="A10079" s="3">
        <v>1678</v>
      </c>
      <c r="B10079" s="3">
        <v>1098165691</v>
      </c>
      <c r="C10079" s="2" t="s">
        <v>5170</v>
      </c>
      <c r="D10079" s="2" t="s">
        <v>1</v>
      </c>
      <c r="E10079" s="3" t="s">
        <v>2</v>
      </c>
      <c r="F10079" s="3">
        <v>11470</v>
      </c>
      <c r="G10079" s="3" t="str">
        <f t="shared" si="157"/>
        <v xml:space="preserve">서울 </v>
      </c>
      <c r="H10079" s="2" t="s">
        <v>5172</v>
      </c>
      <c r="I10079" s="2" t="s">
        <v>13</v>
      </c>
      <c r="J10079" s="2" t="s">
        <v>5171</v>
      </c>
    </row>
    <row r="10080" spans="1:10" x14ac:dyDescent="0.3">
      <c r="A10080" s="3">
        <v>1680</v>
      </c>
      <c r="B10080" s="3">
        <v>1148191250</v>
      </c>
      <c r="C10080" s="2" t="s">
        <v>5176</v>
      </c>
      <c r="D10080" s="2" t="s">
        <v>1</v>
      </c>
      <c r="E10080" s="3" t="s">
        <v>2</v>
      </c>
      <c r="F10080" s="3">
        <v>11650</v>
      </c>
      <c r="G10080" s="3" t="str">
        <f t="shared" si="157"/>
        <v xml:space="preserve">서울 </v>
      </c>
      <c r="H10080" s="2" t="s">
        <v>5178</v>
      </c>
      <c r="I10080" s="2" t="s">
        <v>512</v>
      </c>
      <c r="J10080" s="2" t="s">
        <v>5177</v>
      </c>
    </row>
    <row r="10081" spans="1:10" x14ac:dyDescent="0.3">
      <c r="A10081" s="3">
        <v>1682</v>
      </c>
      <c r="B10081" s="3">
        <v>1178138410</v>
      </c>
      <c r="C10081" s="2" t="s">
        <v>5182</v>
      </c>
      <c r="D10081" s="2" t="s">
        <v>1</v>
      </c>
      <c r="E10081" s="3" t="s">
        <v>2</v>
      </c>
      <c r="F10081" s="3">
        <v>11560</v>
      </c>
      <c r="G10081" s="3" t="str">
        <f t="shared" si="157"/>
        <v xml:space="preserve">서울 </v>
      </c>
      <c r="H10081" s="2" t="s">
        <v>5184</v>
      </c>
      <c r="I10081" s="2" t="s">
        <v>271</v>
      </c>
      <c r="J10081" s="2" t="s">
        <v>5183</v>
      </c>
    </row>
    <row r="10082" spans="1:10" x14ac:dyDescent="0.3">
      <c r="A10082" s="3">
        <v>1696</v>
      </c>
      <c r="B10082" s="3">
        <v>2198103482</v>
      </c>
      <c r="C10082" s="2" t="s">
        <v>5224</v>
      </c>
      <c r="D10082" s="2" t="s">
        <v>1</v>
      </c>
      <c r="E10082" s="3" t="s">
        <v>2</v>
      </c>
      <c r="F10082" s="3">
        <v>11680</v>
      </c>
      <c r="G10082" s="3" t="str">
        <f t="shared" si="157"/>
        <v xml:space="preserve">서울 </v>
      </c>
      <c r="H10082" s="2" t="s">
        <v>5226</v>
      </c>
      <c r="I10082" s="2" t="s">
        <v>386</v>
      </c>
      <c r="J10082" s="2" t="s">
        <v>5225</v>
      </c>
    </row>
    <row r="10083" spans="1:10" x14ac:dyDescent="0.3">
      <c r="A10083" s="3">
        <v>1697</v>
      </c>
      <c r="B10083" s="3">
        <v>2298111029</v>
      </c>
      <c r="C10083" s="2" t="s">
        <v>5227</v>
      </c>
      <c r="D10083" s="2" t="s">
        <v>1</v>
      </c>
      <c r="E10083" s="3" t="s">
        <v>2</v>
      </c>
      <c r="F10083" s="3">
        <v>11560</v>
      </c>
      <c r="G10083" s="3" t="str">
        <f t="shared" si="157"/>
        <v xml:space="preserve">서울 </v>
      </c>
      <c r="H10083" s="2" t="s">
        <v>5229</v>
      </c>
      <c r="I10083" s="2" t="s">
        <v>13</v>
      </c>
      <c r="J10083" s="2" t="s">
        <v>5228</v>
      </c>
    </row>
    <row r="10084" spans="1:10" x14ac:dyDescent="0.3">
      <c r="A10084" s="3">
        <v>1710</v>
      </c>
      <c r="B10084" s="3">
        <v>1028141325</v>
      </c>
      <c r="C10084" s="2" t="s">
        <v>5257</v>
      </c>
      <c r="D10084" s="2" t="s">
        <v>1</v>
      </c>
      <c r="E10084" s="3" t="s">
        <v>2</v>
      </c>
      <c r="F10084" s="3">
        <v>11110</v>
      </c>
      <c r="G10084" s="3" t="str">
        <f t="shared" si="157"/>
        <v xml:space="preserve">서울 </v>
      </c>
      <c r="H10084" s="2" t="s">
        <v>5259</v>
      </c>
      <c r="I10084" s="2" t="s">
        <v>5260</v>
      </c>
      <c r="J10084" s="2" t="s">
        <v>5258</v>
      </c>
    </row>
    <row r="10085" spans="1:10" x14ac:dyDescent="0.3">
      <c r="A10085" s="3">
        <v>1711</v>
      </c>
      <c r="B10085" s="3">
        <v>1078685570</v>
      </c>
      <c r="C10085" s="2" t="s">
        <v>5261</v>
      </c>
      <c r="D10085" s="2" t="s">
        <v>1</v>
      </c>
      <c r="E10085" s="3" t="s">
        <v>2</v>
      </c>
      <c r="F10085" s="3">
        <v>11560</v>
      </c>
      <c r="G10085" s="3" t="str">
        <f t="shared" si="157"/>
        <v xml:space="preserve">서울 </v>
      </c>
      <c r="H10085" s="2" t="s">
        <v>5263</v>
      </c>
      <c r="I10085" s="2" t="s">
        <v>35</v>
      </c>
      <c r="J10085" s="2" t="s">
        <v>5262</v>
      </c>
    </row>
    <row r="10086" spans="1:10" x14ac:dyDescent="0.3">
      <c r="A10086" s="3">
        <v>1713</v>
      </c>
      <c r="B10086" s="3">
        <v>1190436950</v>
      </c>
      <c r="C10086" s="2" t="s">
        <v>5267</v>
      </c>
      <c r="D10086" s="2" t="s">
        <v>471</v>
      </c>
      <c r="E10086" s="3" t="s">
        <v>2</v>
      </c>
      <c r="F10086" s="3">
        <v>11545</v>
      </c>
      <c r="G10086" s="3" t="str">
        <f t="shared" si="157"/>
        <v xml:space="preserve">서울 </v>
      </c>
      <c r="H10086" s="2" t="s">
        <v>5269</v>
      </c>
      <c r="I10086" s="2" t="s">
        <v>13</v>
      </c>
      <c r="J10086" s="2" t="s">
        <v>5268</v>
      </c>
    </row>
    <row r="10087" spans="1:10" x14ac:dyDescent="0.3">
      <c r="A10087" s="3">
        <v>1722</v>
      </c>
      <c r="B10087" s="3">
        <v>2012966611</v>
      </c>
      <c r="C10087" s="2" t="s">
        <v>5294</v>
      </c>
      <c r="D10087" s="2" t="s">
        <v>1</v>
      </c>
      <c r="E10087" s="3" t="s">
        <v>2</v>
      </c>
      <c r="F10087" s="3">
        <v>11140</v>
      </c>
      <c r="G10087" s="3" t="str">
        <f t="shared" si="157"/>
        <v xml:space="preserve">서울 </v>
      </c>
      <c r="H10087" s="2" t="s">
        <v>5296</v>
      </c>
      <c r="I10087" s="2" t="s">
        <v>1040</v>
      </c>
      <c r="J10087" s="2" t="s">
        <v>5295</v>
      </c>
    </row>
    <row r="10088" spans="1:10" x14ac:dyDescent="0.3">
      <c r="A10088" s="3">
        <v>1723</v>
      </c>
      <c r="B10088" s="3">
        <v>2018618714</v>
      </c>
      <c r="C10088" s="2" t="s">
        <v>5297</v>
      </c>
      <c r="D10088" s="2" t="s">
        <v>1</v>
      </c>
      <c r="E10088" s="3" t="s">
        <v>2</v>
      </c>
      <c r="F10088" s="3">
        <v>11140</v>
      </c>
      <c r="G10088" s="3" t="str">
        <f t="shared" si="157"/>
        <v xml:space="preserve">서울 </v>
      </c>
      <c r="H10088" s="2" t="s">
        <v>5299</v>
      </c>
      <c r="I10088" s="2" t="s">
        <v>1040</v>
      </c>
      <c r="J10088" s="2" t="s">
        <v>5298</v>
      </c>
    </row>
    <row r="10089" spans="1:10" x14ac:dyDescent="0.3">
      <c r="A10089" s="3">
        <v>1724</v>
      </c>
      <c r="B10089" s="3">
        <v>2078134852</v>
      </c>
      <c r="C10089" s="2" t="s">
        <v>5300</v>
      </c>
      <c r="D10089" s="2" t="s">
        <v>2726</v>
      </c>
      <c r="E10089" s="3" t="s">
        <v>2727</v>
      </c>
      <c r="F10089" s="3">
        <v>11215</v>
      </c>
      <c r="G10089" s="3" t="str">
        <f t="shared" si="157"/>
        <v xml:space="preserve">서울 </v>
      </c>
      <c r="H10089" s="2" t="s">
        <v>5302</v>
      </c>
      <c r="I10089" s="2" t="s">
        <v>5303</v>
      </c>
      <c r="J10089" s="2" t="s">
        <v>5301</v>
      </c>
    </row>
    <row r="10090" spans="1:10" x14ac:dyDescent="0.3">
      <c r="A10090" s="3">
        <v>1727</v>
      </c>
      <c r="B10090" s="3">
        <v>2178109419</v>
      </c>
      <c r="C10090" s="2" t="s">
        <v>5310</v>
      </c>
      <c r="D10090" s="2" t="s">
        <v>1</v>
      </c>
      <c r="E10090" s="3" t="s">
        <v>2</v>
      </c>
      <c r="F10090" s="3">
        <v>11350</v>
      </c>
      <c r="G10090" s="3" t="str">
        <f t="shared" si="157"/>
        <v xml:space="preserve">서울 </v>
      </c>
      <c r="H10090" s="2" t="s">
        <v>5312</v>
      </c>
      <c r="I10090" s="2" t="s">
        <v>194</v>
      </c>
      <c r="J10090" s="2" t="s">
        <v>5311</v>
      </c>
    </row>
    <row r="10091" spans="1:10" x14ac:dyDescent="0.3">
      <c r="A10091" s="3">
        <v>1728</v>
      </c>
      <c r="B10091" s="3">
        <v>2208618296</v>
      </c>
      <c r="C10091" s="2" t="s">
        <v>5313</v>
      </c>
      <c r="D10091" s="2" t="s">
        <v>1</v>
      </c>
      <c r="E10091" s="3" t="s">
        <v>2</v>
      </c>
      <c r="F10091" s="3">
        <v>11650</v>
      </c>
      <c r="G10091" s="3" t="str">
        <f t="shared" si="157"/>
        <v xml:space="preserve">서울 </v>
      </c>
      <c r="H10091" s="2" t="s">
        <v>5315</v>
      </c>
      <c r="I10091" s="2" t="s">
        <v>723</v>
      </c>
      <c r="J10091" s="2" t="s">
        <v>5314</v>
      </c>
    </row>
    <row r="10092" spans="1:10" x14ac:dyDescent="0.3">
      <c r="A10092" s="3">
        <v>1729</v>
      </c>
      <c r="B10092" s="3">
        <v>2208656330</v>
      </c>
      <c r="C10092" s="2" t="s">
        <v>5316</v>
      </c>
      <c r="D10092" s="2" t="s">
        <v>1</v>
      </c>
      <c r="E10092" s="3" t="s">
        <v>2</v>
      </c>
      <c r="F10092" s="3">
        <v>11530</v>
      </c>
      <c r="G10092" s="3" t="str">
        <f t="shared" si="157"/>
        <v xml:space="preserve">서울 </v>
      </c>
      <c r="H10092" s="2" t="s">
        <v>5318</v>
      </c>
      <c r="I10092" s="2" t="s">
        <v>13</v>
      </c>
      <c r="J10092" s="2" t="s">
        <v>5317</v>
      </c>
    </row>
    <row r="10093" spans="1:10" x14ac:dyDescent="0.3">
      <c r="A10093" s="3">
        <v>1745</v>
      </c>
      <c r="B10093" s="3">
        <v>1078161011</v>
      </c>
      <c r="C10093" s="2" t="s">
        <v>5360</v>
      </c>
      <c r="D10093" s="2" t="s">
        <v>1</v>
      </c>
      <c r="E10093" s="3" t="s">
        <v>2</v>
      </c>
      <c r="F10093" s="3">
        <v>11560</v>
      </c>
      <c r="G10093" s="3" t="str">
        <f t="shared" si="157"/>
        <v xml:space="preserve">서울 </v>
      </c>
      <c r="H10093" s="2" t="s">
        <v>5362</v>
      </c>
      <c r="I10093" s="2" t="s">
        <v>912</v>
      </c>
      <c r="J10093" s="2" t="s">
        <v>5361</v>
      </c>
    </row>
    <row r="10094" spans="1:10" x14ac:dyDescent="0.3">
      <c r="A10094" s="3">
        <v>1747</v>
      </c>
      <c r="B10094" s="3">
        <v>1138620077</v>
      </c>
      <c r="C10094" s="2" t="s">
        <v>5366</v>
      </c>
      <c r="D10094" s="2" t="s">
        <v>1</v>
      </c>
      <c r="E10094" s="3" t="s">
        <v>2</v>
      </c>
      <c r="F10094" s="3">
        <v>11545</v>
      </c>
      <c r="G10094" s="3" t="str">
        <f t="shared" si="157"/>
        <v xml:space="preserve">서울 </v>
      </c>
      <c r="H10094" s="2" t="s">
        <v>2670</v>
      </c>
      <c r="I10094" s="2" t="s">
        <v>13</v>
      </c>
      <c r="J10094" s="2" t="s">
        <v>5367</v>
      </c>
    </row>
    <row r="10095" spans="1:10" x14ac:dyDescent="0.3">
      <c r="A10095" s="3">
        <v>1750</v>
      </c>
      <c r="B10095" s="3">
        <v>1208145260</v>
      </c>
      <c r="C10095" s="2" t="s">
        <v>5373</v>
      </c>
      <c r="D10095" s="2" t="s">
        <v>1</v>
      </c>
      <c r="E10095" s="3" t="s">
        <v>2</v>
      </c>
      <c r="F10095" s="3">
        <v>11380</v>
      </c>
      <c r="G10095" s="3" t="str">
        <f t="shared" si="157"/>
        <v xml:space="preserve">서울 </v>
      </c>
      <c r="H10095" s="2" t="s">
        <v>5375</v>
      </c>
      <c r="I10095" s="2" t="s">
        <v>5376</v>
      </c>
      <c r="J10095" s="2" t="s">
        <v>5374</v>
      </c>
    </row>
    <row r="10096" spans="1:10" x14ac:dyDescent="0.3">
      <c r="A10096" s="3">
        <v>1751</v>
      </c>
      <c r="B10096" s="3">
        <v>1208146027</v>
      </c>
      <c r="C10096" s="2" t="s">
        <v>5377</v>
      </c>
      <c r="D10096" s="2" t="s">
        <v>1</v>
      </c>
      <c r="E10096" s="3" t="s">
        <v>2</v>
      </c>
      <c r="F10096" s="3">
        <v>11440</v>
      </c>
      <c r="G10096" s="3" t="str">
        <f t="shared" si="157"/>
        <v xml:space="preserve">서울 </v>
      </c>
      <c r="H10096" s="2" t="s">
        <v>5379</v>
      </c>
      <c r="I10096" s="2" t="s">
        <v>5</v>
      </c>
      <c r="J10096" s="2" t="s">
        <v>5378</v>
      </c>
    </row>
    <row r="10097" spans="1:10" x14ac:dyDescent="0.3">
      <c r="A10097" s="3">
        <v>1752</v>
      </c>
      <c r="B10097" s="3">
        <v>1208181024</v>
      </c>
      <c r="C10097" s="2" t="s">
        <v>5380</v>
      </c>
      <c r="D10097" s="2" t="s">
        <v>1</v>
      </c>
      <c r="E10097" s="3" t="s">
        <v>2</v>
      </c>
      <c r="F10097" s="3">
        <v>11710</v>
      </c>
      <c r="G10097" s="3" t="str">
        <f t="shared" si="157"/>
        <v xml:space="preserve">서울 </v>
      </c>
      <c r="H10097" s="2" t="s">
        <v>5382</v>
      </c>
      <c r="I10097" s="2" t="s">
        <v>575</v>
      </c>
      <c r="J10097" s="2" t="s">
        <v>5381</v>
      </c>
    </row>
    <row r="10098" spans="1:10" x14ac:dyDescent="0.3">
      <c r="A10098" s="3">
        <v>1759</v>
      </c>
      <c r="B10098" s="3">
        <v>2158733759</v>
      </c>
      <c r="C10098" s="2" t="s">
        <v>5400</v>
      </c>
      <c r="D10098" s="2" t="s">
        <v>1</v>
      </c>
      <c r="E10098" s="3" t="s">
        <v>2</v>
      </c>
      <c r="F10098" s="3">
        <v>11710</v>
      </c>
      <c r="G10098" s="3" t="str">
        <f t="shared" si="157"/>
        <v xml:space="preserve">서울 </v>
      </c>
      <c r="H10098" s="2" t="s">
        <v>5401</v>
      </c>
      <c r="I10098" s="2" t="s">
        <v>51</v>
      </c>
      <c r="J10098" s="2"/>
    </row>
    <row r="10099" spans="1:10" x14ac:dyDescent="0.3">
      <c r="A10099" s="3">
        <v>1762</v>
      </c>
      <c r="B10099" s="3">
        <v>2208674570</v>
      </c>
      <c r="C10099" s="2" t="s">
        <v>5408</v>
      </c>
      <c r="D10099" s="2" t="s">
        <v>1</v>
      </c>
      <c r="E10099" s="3" t="s">
        <v>2</v>
      </c>
      <c r="F10099" s="3">
        <v>11530</v>
      </c>
      <c r="G10099" s="3" t="str">
        <f t="shared" si="157"/>
        <v xml:space="preserve">서울 </v>
      </c>
      <c r="H10099" s="2" t="s">
        <v>5410</v>
      </c>
      <c r="I10099" s="2" t="s">
        <v>13</v>
      </c>
      <c r="J10099" s="2" t="s">
        <v>5409</v>
      </c>
    </row>
    <row r="10100" spans="1:10" x14ac:dyDescent="0.3">
      <c r="A10100" s="3">
        <v>1776</v>
      </c>
      <c r="B10100" s="3">
        <v>1058197167</v>
      </c>
      <c r="C10100" s="2" t="s">
        <v>5452</v>
      </c>
      <c r="D10100" s="2" t="s">
        <v>1</v>
      </c>
      <c r="E10100" s="3" t="s">
        <v>2</v>
      </c>
      <c r="F10100" s="3">
        <v>11440</v>
      </c>
      <c r="G10100" s="3" t="str">
        <f t="shared" si="157"/>
        <v xml:space="preserve">서울 </v>
      </c>
      <c r="H10100" s="2" t="s">
        <v>5454</v>
      </c>
      <c r="I10100" s="2" t="s">
        <v>526</v>
      </c>
      <c r="J10100" s="2" t="s">
        <v>5453</v>
      </c>
    </row>
    <row r="10101" spans="1:10" x14ac:dyDescent="0.3">
      <c r="A10101" s="3">
        <v>1777</v>
      </c>
      <c r="B10101" s="3">
        <v>1078113542</v>
      </c>
      <c r="C10101" s="2" t="s">
        <v>5455</v>
      </c>
      <c r="D10101" s="2" t="s">
        <v>1</v>
      </c>
      <c r="E10101" s="3" t="s">
        <v>2</v>
      </c>
      <c r="F10101" s="3">
        <v>11560</v>
      </c>
      <c r="G10101" s="3" t="str">
        <f t="shared" si="157"/>
        <v xml:space="preserve">서울 </v>
      </c>
      <c r="H10101" s="2" t="s">
        <v>5457</v>
      </c>
      <c r="I10101" s="2" t="s">
        <v>1004</v>
      </c>
      <c r="J10101" s="2" t="s">
        <v>5456</v>
      </c>
    </row>
    <row r="10102" spans="1:10" x14ac:dyDescent="0.3">
      <c r="A10102" s="3">
        <v>1778</v>
      </c>
      <c r="B10102" s="3">
        <v>1078645087</v>
      </c>
      <c r="C10102" s="2" t="s">
        <v>5458</v>
      </c>
      <c r="D10102" s="2" t="s">
        <v>1</v>
      </c>
      <c r="E10102" s="3" t="s">
        <v>2</v>
      </c>
      <c r="F10102" s="3">
        <v>11560</v>
      </c>
      <c r="G10102" s="3" t="str">
        <f t="shared" si="157"/>
        <v xml:space="preserve">서울 </v>
      </c>
      <c r="H10102" s="2" t="s">
        <v>5460</v>
      </c>
      <c r="I10102" s="2" t="s">
        <v>409</v>
      </c>
      <c r="J10102" s="2" t="s">
        <v>5459</v>
      </c>
    </row>
    <row r="10103" spans="1:10" x14ac:dyDescent="0.3">
      <c r="A10103" s="3">
        <v>1779</v>
      </c>
      <c r="B10103" s="3">
        <v>1198101618</v>
      </c>
      <c r="C10103" s="2" t="s">
        <v>5461</v>
      </c>
      <c r="D10103" s="2" t="s">
        <v>1</v>
      </c>
      <c r="E10103" s="3" t="s">
        <v>2</v>
      </c>
      <c r="F10103" s="3">
        <v>11650</v>
      </c>
      <c r="G10103" s="3" t="str">
        <f t="shared" si="157"/>
        <v xml:space="preserve">서울 </v>
      </c>
      <c r="H10103" s="2" t="s">
        <v>5463</v>
      </c>
      <c r="I10103" s="2" t="s">
        <v>430</v>
      </c>
      <c r="J10103" s="2" t="s">
        <v>5462</v>
      </c>
    </row>
    <row r="10104" spans="1:10" x14ac:dyDescent="0.3">
      <c r="A10104" s="3">
        <v>1782</v>
      </c>
      <c r="B10104" s="3">
        <v>1238187798</v>
      </c>
      <c r="C10104" s="2" t="s">
        <v>5469</v>
      </c>
      <c r="D10104" s="2" t="s">
        <v>1</v>
      </c>
      <c r="E10104" s="3" t="s">
        <v>2</v>
      </c>
      <c r="F10104" s="3">
        <v>11650</v>
      </c>
      <c r="G10104" s="3" t="str">
        <f t="shared" si="157"/>
        <v xml:space="preserve">서울 </v>
      </c>
      <c r="H10104" s="2" t="s">
        <v>5471</v>
      </c>
      <c r="I10104" s="2" t="s">
        <v>5</v>
      </c>
      <c r="J10104" s="2" t="s">
        <v>5470</v>
      </c>
    </row>
    <row r="10105" spans="1:10" x14ac:dyDescent="0.3">
      <c r="A10105" s="3">
        <v>1793</v>
      </c>
      <c r="B10105" s="3">
        <v>2148130344</v>
      </c>
      <c r="C10105" s="2" t="s">
        <v>5503</v>
      </c>
      <c r="D10105" s="2" t="s">
        <v>1</v>
      </c>
      <c r="E10105" s="3" t="s">
        <v>2</v>
      </c>
      <c r="F10105" s="3">
        <v>11650</v>
      </c>
      <c r="G10105" s="3" t="str">
        <f t="shared" si="157"/>
        <v xml:space="preserve">서울 </v>
      </c>
      <c r="H10105" s="2" t="s">
        <v>5505</v>
      </c>
      <c r="I10105" s="2" t="s">
        <v>5506</v>
      </c>
      <c r="J10105" s="2" t="s">
        <v>5504</v>
      </c>
    </row>
    <row r="10106" spans="1:10" x14ac:dyDescent="0.3">
      <c r="A10106" s="3">
        <v>1805</v>
      </c>
      <c r="B10106" s="3">
        <v>1148168327</v>
      </c>
      <c r="C10106" s="2" t="s">
        <v>5538</v>
      </c>
      <c r="D10106" s="2" t="s">
        <v>1</v>
      </c>
      <c r="E10106" s="3" t="s">
        <v>2</v>
      </c>
      <c r="F10106" s="3">
        <v>11545</v>
      </c>
      <c r="G10106" s="3" t="str">
        <f t="shared" si="157"/>
        <v xml:space="preserve">서울 </v>
      </c>
      <c r="H10106" s="2" t="s">
        <v>5540</v>
      </c>
      <c r="I10106" s="2" t="s">
        <v>13</v>
      </c>
      <c r="J10106" s="2" t="s">
        <v>5539</v>
      </c>
    </row>
    <row r="10107" spans="1:10" x14ac:dyDescent="0.3">
      <c r="A10107" s="3">
        <v>1806</v>
      </c>
      <c r="B10107" s="3">
        <v>1198158580</v>
      </c>
      <c r="C10107" s="2" t="s">
        <v>5541</v>
      </c>
      <c r="D10107" s="2" t="s">
        <v>1</v>
      </c>
      <c r="E10107" s="3" t="s">
        <v>2</v>
      </c>
      <c r="F10107" s="3">
        <v>11560</v>
      </c>
      <c r="G10107" s="3" t="str">
        <f t="shared" si="157"/>
        <v xml:space="preserve">서울 </v>
      </c>
      <c r="H10107" s="2" t="s">
        <v>5543</v>
      </c>
      <c r="I10107" s="2" t="s">
        <v>5544</v>
      </c>
      <c r="J10107" s="2" t="s">
        <v>5542</v>
      </c>
    </row>
    <row r="10108" spans="1:10" x14ac:dyDescent="0.3">
      <c r="A10108" s="3">
        <v>1822</v>
      </c>
      <c r="B10108" s="3">
        <v>2108130681</v>
      </c>
      <c r="C10108" s="2" t="s">
        <v>5590</v>
      </c>
      <c r="D10108" s="2" t="s">
        <v>1</v>
      </c>
      <c r="E10108" s="3" t="s">
        <v>2</v>
      </c>
      <c r="F10108" s="3">
        <v>11170</v>
      </c>
      <c r="G10108" s="3" t="str">
        <f t="shared" si="157"/>
        <v xml:space="preserve">서울 </v>
      </c>
      <c r="H10108" s="2" t="s">
        <v>5592</v>
      </c>
      <c r="I10108" s="2" t="s">
        <v>912</v>
      </c>
      <c r="J10108" s="2" t="s">
        <v>5591</v>
      </c>
    </row>
    <row r="10109" spans="1:10" x14ac:dyDescent="0.3">
      <c r="A10109" s="3">
        <v>1824</v>
      </c>
      <c r="B10109" s="3">
        <v>2208157163</v>
      </c>
      <c r="C10109" s="2" t="s">
        <v>5597</v>
      </c>
      <c r="D10109" s="2" t="s">
        <v>1</v>
      </c>
      <c r="E10109" s="3" t="s">
        <v>2</v>
      </c>
      <c r="F10109" s="3">
        <v>11680</v>
      </c>
      <c r="G10109" s="3" t="str">
        <f t="shared" si="157"/>
        <v xml:space="preserve">서울 </v>
      </c>
      <c r="H10109" s="2" t="s">
        <v>5599</v>
      </c>
      <c r="I10109" s="2" t="s">
        <v>5</v>
      </c>
      <c r="J10109" s="2" t="s">
        <v>5598</v>
      </c>
    </row>
    <row r="10110" spans="1:10" x14ac:dyDescent="0.3">
      <c r="A10110" s="3">
        <v>1837</v>
      </c>
      <c r="B10110" s="3">
        <v>1068149106</v>
      </c>
      <c r="C10110" s="2" t="s">
        <v>5633</v>
      </c>
      <c r="D10110" s="2" t="s">
        <v>1</v>
      </c>
      <c r="E10110" s="3" t="s">
        <v>2</v>
      </c>
      <c r="F10110" s="3">
        <v>11530</v>
      </c>
      <c r="G10110" s="3" t="str">
        <f t="shared" si="157"/>
        <v xml:space="preserve">서울 </v>
      </c>
      <c r="H10110" s="2" t="s">
        <v>1193</v>
      </c>
      <c r="I10110" s="2" t="s">
        <v>1289</v>
      </c>
      <c r="J10110" s="2" t="s">
        <v>5634</v>
      </c>
    </row>
    <row r="10111" spans="1:10" x14ac:dyDescent="0.3">
      <c r="A10111" s="3">
        <v>1839</v>
      </c>
      <c r="B10111" s="3">
        <v>1108175393</v>
      </c>
      <c r="C10111" s="2" t="s">
        <v>5638</v>
      </c>
      <c r="D10111" s="2" t="s">
        <v>1</v>
      </c>
      <c r="E10111" s="3" t="s">
        <v>2</v>
      </c>
      <c r="F10111" s="3">
        <v>11380</v>
      </c>
      <c r="G10111" s="3" t="str">
        <f t="shared" si="157"/>
        <v xml:space="preserve">서울 </v>
      </c>
      <c r="H10111" s="2" t="s">
        <v>5640</v>
      </c>
      <c r="I10111" s="2" t="s">
        <v>2771</v>
      </c>
      <c r="J10111" s="2" t="s">
        <v>5639</v>
      </c>
    </row>
    <row r="10112" spans="1:10" x14ac:dyDescent="0.3">
      <c r="A10112" s="3">
        <v>1851</v>
      </c>
      <c r="B10112" s="3">
        <v>2068640939</v>
      </c>
      <c r="C10112" s="2" t="s">
        <v>5671</v>
      </c>
      <c r="D10112" s="2" t="s">
        <v>1</v>
      </c>
      <c r="E10112" s="3" t="s">
        <v>2</v>
      </c>
      <c r="F10112" s="3">
        <v>11440</v>
      </c>
      <c r="G10112" s="3" t="str">
        <f t="shared" si="157"/>
        <v xml:space="preserve">서울 </v>
      </c>
      <c r="H10112" s="2" t="s">
        <v>5673</v>
      </c>
      <c r="I10112" s="2" t="s">
        <v>79</v>
      </c>
      <c r="J10112" s="2" t="s">
        <v>5672</v>
      </c>
    </row>
    <row r="10113" spans="1:10" x14ac:dyDescent="0.3">
      <c r="A10113" s="3">
        <v>1855</v>
      </c>
      <c r="B10113" s="3">
        <v>2148123576</v>
      </c>
      <c r="C10113" s="2" t="s">
        <v>5683</v>
      </c>
      <c r="D10113" s="2" t="s">
        <v>1</v>
      </c>
      <c r="E10113" s="3" t="s">
        <v>2</v>
      </c>
      <c r="F10113" s="3">
        <v>11650</v>
      </c>
      <c r="G10113" s="3" t="str">
        <f t="shared" si="157"/>
        <v xml:space="preserve">서울 </v>
      </c>
      <c r="H10113" s="2" t="s">
        <v>5685</v>
      </c>
      <c r="I10113" s="2" t="s">
        <v>1279</v>
      </c>
      <c r="J10113" s="2" t="s">
        <v>5684</v>
      </c>
    </row>
    <row r="10114" spans="1:10" x14ac:dyDescent="0.3">
      <c r="A10114" s="3">
        <v>1856</v>
      </c>
      <c r="B10114" s="3">
        <v>2158151527</v>
      </c>
      <c r="C10114" s="2" t="s">
        <v>5686</v>
      </c>
      <c r="D10114" s="2" t="s">
        <v>1</v>
      </c>
      <c r="E10114" s="3" t="s">
        <v>2</v>
      </c>
      <c r="F10114" s="3">
        <v>11710</v>
      </c>
      <c r="G10114" s="3" t="str">
        <f t="shared" si="157"/>
        <v xml:space="preserve">서울 </v>
      </c>
      <c r="H10114" s="2" t="s">
        <v>5688</v>
      </c>
      <c r="I10114" s="2" t="s">
        <v>5</v>
      </c>
      <c r="J10114" s="2" t="s">
        <v>5687</v>
      </c>
    </row>
    <row r="10115" spans="1:10" x14ac:dyDescent="0.3">
      <c r="A10115" s="3">
        <v>1857</v>
      </c>
      <c r="B10115" s="3">
        <v>2178128610</v>
      </c>
      <c r="C10115" s="2" t="s">
        <v>5689</v>
      </c>
      <c r="D10115" s="2" t="s">
        <v>1</v>
      </c>
      <c r="E10115" s="3" t="s">
        <v>2</v>
      </c>
      <c r="F10115" s="3">
        <v>11350</v>
      </c>
      <c r="G10115" s="3" t="str">
        <f t="shared" ref="G10115:G10178" si="158">LEFT(H10115,3)</f>
        <v xml:space="preserve">서울 </v>
      </c>
      <c r="H10115" s="2" t="s">
        <v>5691</v>
      </c>
      <c r="I10115" s="2" t="s">
        <v>605</v>
      </c>
      <c r="J10115" s="2" t="s">
        <v>5690</v>
      </c>
    </row>
    <row r="10116" spans="1:10" x14ac:dyDescent="0.3">
      <c r="A10116" s="3">
        <v>1859</v>
      </c>
      <c r="B10116" s="3">
        <v>2208648257</v>
      </c>
      <c r="C10116" s="2" t="s">
        <v>5695</v>
      </c>
      <c r="D10116" s="2" t="s">
        <v>1</v>
      </c>
      <c r="E10116" s="3" t="s">
        <v>2</v>
      </c>
      <c r="F10116" s="3">
        <v>11530</v>
      </c>
      <c r="G10116" s="3" t="str">
        <f t="shared" si="158"/>
        <v xml:space="preserve">서울 </v>
      </c>
      <c r="H10116" s="2" t="s">
        <v>5697</v>
      </c>
      <c r="I10116" s="2" t="s">
        <v>2004</v>
      </c>
      <c r="J10116" s="2" t="s">
        <v>5696</v>
      </c>
    </row>
    <row r="10117" spans="1:10" x14ac:dyDescent="0.3">
      <c r="A10117" s="3">
        <v>1887</v>
      </c>
      <c r="B10117" s="3">
        <v>2118144247</v>
      </c>
      <c r="C10117" s="2" t="s">
        <v>5779</v>
      </c>
      <c r="D10117" s="2" t="s">
        <v>1</v>
      </c>
      <c r="E10117" s="3" t="s">
        <v>2</v>
      </c>
      <c r="F10117" s="3">
        <v>11680</v>
      </c>
      <c r="G10117" s="3" t="str">
        <f t="shared" si="158"/>
        <v xml:space="preserve">서울 </v>
      </c>
      <c r="H10117" s="2" t="s">
        <v>5780</v>
      </c>
      <c r="I10117" s="2" t="s">
        <v>451</v>
      </c>
      <c r="J10117" s="2">
        <f>-542-6309</f>
        <v>-6851</v>
      </c>
    </row>
    <row r="10118" spans="1:10" x14ac:dyDescent="0.3">
      <c r="A10118" s="3">
        <v>1889</v>
      </c>
      <c r="B10118" s="3">
        <v>2188104154</v>
      </c>
      <c r="C10118" s="2" t="s">
        <v>5784</v>
      </c>
      <c r="D10118" s="2" t="s">
        <v>1</v>
      </c>
      <c r="E10118" s="3" t="s">
        <v>2</v>
      </c>
      <c r="F10118" s="3">
        <v>11200</v>
      </c>
      <c r="G10118" s="3" t="str">
        <f t="shared" si="158"/>
        <v xml:space="preserve">서울 </v>
      </c>
      <c r="H10118" s="2" t="s">
        <v>5786</v>
      </c>
      <c r="I10118" s="2" t="s">
        <v>1040</v>
      </c>
      <c r="J10118" s="2" t="s">
        <v>5785</v>
      </c>
    </row>
    <row r="10119" spans="1:10" x14ac:dyDescent="0.3">
      <c r="A10119" s="3">
        <v>1890</v>
      </c>
      <c r="B10119" s="3">
        <v>2208129158</v>
      </c>
      <c r="C10119" s="2" t="s">
        <v>5787</v>
      </c>
      <c r="D10119" s="2" t="s">
        <v>1</v>
      </c>
      <c r="E10119" s="3" t="s">
        <v>2</v>
      </c>
      <c r="F10119" s="3">
        <v>11650</v>
      </c>
      <c r="G10119" s="3" t="str">
        <f t="shared" si="158"/>
        <v xml:space="preserve">서울 </v>
      </c>
      <c r="H10119" s="2" t="s">
        <v>5789</v>
      </c>
      <c r="I10119" s="2" t="s">
        <v>248</v>
      </c>
      <c r="J10119" s="2" t="s">
        <v>5788</v>
      </c>
    </row>
    <row r="10120" spans="1:10" x14ac:dyDescent="0.3">
      <c r="A10120" s="3">
        <v>1907</v>
      </c>
      <c r="B10120" s="3">
        <v>1018135742</v>
      </c>
      <c r="C10120" s="2" t="s">
        <v>5838</v>
      </c>
      <c r="D10120" s="2" t="s">
        <v>1</v>
      </c>
      <c r="E10120" s="3" t="s">
        <v>2</v>
      </c>
      <c r="F10120" s="3">
        <v>11560</v>
      </c>
      <c r="G10120" s="3" t="str">
        <f t="shared" si="158"/>
        <v xml:space="preserve">서울 </v>
      </c>
      <c r="H10120" s="2" t="s">
        <v>5840</v>
      </c>
      <c r="I10120" s="2" t="s">
        <v>1024</v>
      </c>
      <c r="J10120" s="2" t="s">
        <v>5839</v>
      </c>
    </row>
    <row r="10121" spans="1:10" x14ac:dyDescent="0.3">
      <c r="A10121" s="3">
        <v>1910</v>
      </c>
      <c r="B10121" s="3">
        <v>1078132947</v>
      </c>
      <c r="C10121" s="2" t="s">
        <v>5847</v>
      </c>
      <c r="D10121" s="2" t="s">
        <v>1</v>
      </c>
      <c r="E10121" s="3" t="s">
        <v>2</v>
      </c>
      <c r="F10121" s="3">
        <v>11530</v>
      </c>
      <c r="G10121" s="3" t="str">
        <f t="shared" si="158"/>
        <v xml:space="preserve">서울 </v>
      </c>
      <c r="H10121" s="2" t="s">
        <v>1609</v>
      </c>
      <c r="I10121" s="2" t="s">
        <v>315</v>
      </c>
      <c r="J10121" s="2"/>
    </row>
    <row r="10122" spans="1:10" x14ac:dyDescent="0.3">
      <c r="A10122" s="3">
        <v>1911</v>
      </c>
      <c r="B10122" s="3">
        <v>1138181759</v>
      </c>
      <c r="C10122" s="2" t="s">
        <v>5848</v>
      </c>
      <c r="D10122" s="2" t="s">
        <v>1</v>
      </c>
      <c r="E10122" s="3" t="s">
        <v>2</v>
      </c>
      <c r="F10122" s="3">
        <v>11530</v>
      </c>
      <c r="G10122" s="3" t="str">
        <f t="shared" si="158"/>
        <v xml:space="preserve">서울 </v>
      </c>
      <c r="H10122" s="2" t="s">
        <v>5850</v>
      </c>
      <c r="I10122" s="2" t="s">
        <v>451</v>
      </c>
      <c r="J10122" s="2" t="s">
        <v>5849</v>
      </c>
    </row>
    <row r="10123" spans="1:10" x14ac:dyDescent="0.3">
      <c r="A10123" s="3">
        <v>1924</v>
      </c>
      <c r="B10123" s="3">
        <v>2118614336</v>
      </c>
      <c r="C10123" s="2" t="s">
        <v>5890</v>
      </c>
      <c r="D10123" s="2" t="s">
        <v>1</v>
      </c>
      <c r="E10123" s="3" t="s">
        <v>2</v>
      </c>
      <c r="F10123" s="3">
        <v>11680</v>
      </c>
      <c r="G10123" s="3" t="str">
        <f t="shared" si="158"/>
        <v xml:space="preserve">서울 </v>
      </c>
      <c r="H10123" s="2" t="s">
        <v>5892</v>
      </c>
      <c r="I10123" s="2" t="s">
        <v>568</v>
      </c>
      <c r="J10123" s="2" t="s">
        <v>5891</v>
      </c>
    </row>
    <row r="10124" spans="1:10" x14ac:dyDescent="0.3">
      <c r="A10124" s="3">
        <v>1925</v>
      </c>
      <c r="B10124" s="3">
        <v>2148652848</v>
      </c>
      <c r="C10124" s="2" t="s">
        <v>5893</v>
      </c>
      <c r="D10124" s="2" t="s">
        <v>1</v>
      </c>
      <c r="E10124" s="3" t="s">
        <v>2</v>
      </c>
      <c r="F10124" s="3">
        <v>11680</v>
      </c>
      <c r="G10124" s="3" t="str">
        <f t="shared" si="158"/>
        <v xml:space="preserve">서울 </v>
      </c>
      <c r="H10124" s="2" t="s">
        <v>5895</v>
      </c>
      <c r="I10124" s="2" t="s">
        <v>1024</v>
      </c>
      <c r="J10124" s="2" t="s">
        <v>5894</v>
      </c>
    </row>
    <row r="10125" spans="1:10" x14ac:dyDescent="0.3">
      <c r="A10125" s="3">
        <v>1928</v>
      </c>
      <c r="B10125" s="3">
        <v>2148865712</v>
      </c>
      <c r="C10125" s="2" t="s">
        <v>5901</v>
      </c>
      <c r="D10125" s="2" t="s">
        <v>1</v>
      </c>
      <c r="E10125" s="3" t="s">
        <v>2</v>
      </c>
      <c r="F10125" s="3">
        <v>11650</v>
      </c>
      <c r="G10125" s="3" t="str">
        <f t="shared" si="158"/>
        <v xml:space="preserve">서울 </v>
      </c>
      <c r="H10125" s="2" t="s">
        <v>5903</v>
      </c>
      <c r="I10125" s="2" t="s">
        <v>5904</v>
      </c>
      <c r="J10125" s="2" t="s">
        <v>5902</v>
      </c>
    </row>
    <row r="10126" spans="1:10" x14ac:dyDescent="0.3">
      <c r="A10126" s="3">
        <v>1954</v>
      </c>
      <c r="B10126" s="3">
        <v>2038151510</v>
      </c>
      <c r="C10126" s="2" t="s">
        <v>5977</v>
      </c>
      <c r="D10126" s="2" t="s">
        <v>1</v>
      </c>
      <c r="E10126" s="3" t="s">
        <v>2</v>
      </c>
      <c r="F10126" s="3">
        <v>11440</v>
      </c>
      <c r="G10126" s="3" t="str">
        <f t="shared" si="158"/>
        <v xml:space="preserve">서울 </v>
      </c>
      <c r="H10126" s="2" t="s">
        <v>5979</v>
      </c>
      <c r="I10126" s="2" t="s">
        <v>451</v>
      </c>
      <c r="J10126" s="2" t="s">
        <v>5978</v>
      </c>
    </row>
    <row r="10127" spans="1:10" x14ac:dyDescent="0.3">
      <c r="A10127" s="3">
        <v>1955</v>
      </c>
      <c r="B10127" s="3">
        <v>2158600872</v>
      </c>
      <c r="C10127" s="2" t="s">
        <v>5980</v>
      </c>
      <c r="D10127" s="2" t="s">
        <v>1</v>
      </c>
      <c r="E10127" s="3" t="s">
        <v>2</v>
      </c>
      <c r="F10127" s="3">
        <v>11710</v>
      </c>
      <c r="G10127" s="3" t="str">
        <f t="shared" si="158"/>
        <v xml:space="preserve">서울 </v>
      </c>
      <c r="H10127" s="2" t="s">
        <v>5982</v>
      </c>
      <c r="I10127" s="2" t="s">
        <v>5983</v>
      </c>
      <c r="J10127" s="2" t="s">
        <v>5981</v>
      </c>
    </row>
    <row r="10128" spans="1:10" x14ac:dyDescent="0.3">
      <c r="A10128" s="3">
        <v>1956</v>
      </c>
      <c r="B10128" s="3">
        <v>2168113074</v>
      </c>
      <c r="C10128" s="2" t="s">
        <v>5984</v>
      </c>
      <c r="D10128" s="2" t="s">
        <v>1</v>
      </c>
      <c r="E10128" s="3" t="s">
        <v>2</v>
      </c>
      <c r="F10128" s="3">
        <v>11260</v>
      </c>
      <c r="G10128" s="3" t="str">
        <f t="shared" si="158"/>
        <v xml:space="preserve">서울 </v>
      </c>
      <c r="H10128" s="2" t="s">
        <v>5986</v>
      </c>
      <c r="I10128" s="2" t="s">
        <v>478</v>
      </c>
      <c r="J10128" s="2" t="s">
        <v>5985</v>
      </c>
    </row>
    <row r="10129" spans="1:10" x14ac:dyDescent="0.3">
      <c r="A10129" s="3">
        <v>1957</v>
      </c>
      <c r="B10129" s="3">
        <v>2208731976</v>
      </c>
      <c r="C10129" s="2" t="s">
        <v>5987</v>
      </c>
      <c r="D10129" s="2" t="s">
        <v>895</v>
      </c>
      <c r="E10129" s="3" t="s">
        <v>896</v>
      </c>
      <c r="F10129" s="3">
        <v>11545</v>
      </c>
      <c r="G10129" s="3" t="str">
        <f t="shared" si="158"/>
        <v xml:space="preserve">서울 </v>
      </c>
      <c r="H10129" s="2" t="s">
        <v>5989</v>
      </c>
      <c r="I10129" s="2" t="s">
        <v>51</v>
      </c>
      <c r="J10129" s="2" t="s">
        <v>5988</v>
      </c>
    </row>
    <row r="10130" spans="1:10" x14ac:dyDescent="0.3">
      <c r="A10130" s="3">
        <v>1974</v>
      </c>
      <c r="B10130" s="3">
        <v>1138119731</v>
      </c>
      <c r="C10130" s="2" t="s">
        <v>6034</v>
      </c>
      <c r="D10130" s="2" t="s">
        <v>1</v>
      </c>
      <c r="E10130" s="3" t="s">
        <v>2</v>
      </c>
      <c r="F10130" s="3">
        <v>11530</v>
      </c>
      <c r="G10130" s="3" t="str">
        <f t="shared" si="158"/>
        <v xml:space="preserve">서울 </v>
      </c>
      <c r="H10130" s="2" t="s">
        <v>6036</v>
      </c>
      <c r="I10130" s="2" t="s">
        <v>67</v>
      </c>
      <c r="J10130" s="2" t="s">
        <v>6035</v>
      </c>
    </row>
    <row r="10131" spans="1:10" x14ac:dyDescent="0.3">
      <c r="A10131" s="3">
        <v>1975</v>
      </c>
      <c r="B10131" s="3">
        <v>1198112982</v>
      </c>
      <c r="C10131" s="2" t="s">
        <v>6037</v>
      </c>
      <c r="D10131" s="2" t="s">
        <v>1</v>
      </c>
      <c r="E10131" s="3" t="s">
        <v>2</v>
      </c>
      <c r="F10131" s="3">
        <v>11545</v>
      </c>
      <c r="G10131" s="3" t="str">
        <f t="shared" si="158"/>
        <v xml:space="preserve">서울 </v>
      </c>
      <c r="H10131" s="2" t="s">
        <v>6039</v>
      </c>
      <c r="I10131" s="2" t="s">
        <v>237</v>
      </c>
      <c r="J10131" s="2" t="s">
        <v>6038</v>
      </c>
    </row>
    <row r="10132" spans="1:10" x14ac:dyDescent="0.3">
      <c r="A10132" s="3">
        <v>1989</v>
      </c>
      <c r="B10132" s="3">
        <v>1428132784</v>
      </c>
      <c r="C10132" s="2" t="s">
        <v>6081</v>
      </c>
      <c r="D10132" s="2" t="s">
        <v>1</v>
      </c>
      <c r="E10132" s="3" t="s">
        <v>2</v>
      </c>
      <c r="F10132" s="3">
        <v>11680</v>
      </c>
      <c r="G10132" s="3" t="str">
        <f t="shared" si="158"/>
        <v xml:space="preserve">서울 </v>
      </c>
      <c r="H10132" s="2" t="s">
        <v>6083</v>
      </c>
      <c r="I10132" s="2" t="s">
        <v>568</v>
      </c>
      <c r="J10132" s="2" t="s">
        <v>6082</v>
      </c>
    </row>
    <row r="10133" spans="1:10" x14ac:dyDescent="0.3">
      <c r="A10133" s="3">
        <v>1990</v>
      </c>
      <c r="B10133" s="3">
        <v>2018602852</v>
      </c>
      <c r="C10133" s="2" t="s">
        <v>6084</v>
      </c>
      <c r="D10133" s="2" t="s">
        <v>1</v>
      </c>
      <c r="E10133" s="3" t="s">
        <v>2</v>
      </c>
      <c r="F10133" s="3">
        <v>11140</v>
      </c>
      <c r="G10133" s="3" t="str">
        <f t="shared" si="158"/>
        <v xml:space="preserve">서울 </v>
      </c>
      <c r="H10133" s="2" t="s">
        <v>6086</v>
      </c>
      <c r="I10133" s="2" t="s">
        <v>1040</v>
      </c>
      <c r="J10133" s="2" t="s">
        <v>6085</v>
      </c>
    </row>
    <row r="10134" spans="1:10" x14ac:dyDescent="0.3">
      <c r="A10134" s="3">
        <v>1992</v>
      </c>
      <c r="B10134" s="3">
        <v>2076163892</v>
      </c>
      <c r="C10134" s="2" t="s">
        <v>6090</v>
      </c>
      <c r="D10134" s="2" t="s">
        <v>1</v>
      </c>
      <c r="E10134" s="3" t="s">
        <v>2</v>
      </c>
      <c r="F10134" s="3">
        <v>11215</v>
      </c>
      <c r="G10134" s="3" t="str">
        <f t="shared" si="158"/>
        <v xml:space="preserve">서울 </v>
      </c>
      <c r="H10134" s="2" t="s">
        <v>6092</v>
      </c>
      <c r="I10134" s="2" t="s">
        <v>582</v>
      </c>
      <c r="J10134" s="2" t="s">
        <v>6091</v>
      </c>
    </row>
    <row r="10135" spans="1:10" x14ac:dyDescent="0.3">
      <c r="A10135" s="3">
        <v>1993</v>
      </c>
      <c r="B10135" s="3">
        <v>2088100281</v>
      </c>
      <c r="C10135" s="2" t="s">
        <v>6093</v>
      </c>
      <c r="D10135" s="2" t="s">
        <v>325</v>
      </c>
      <c r="E10135" s="3" t="s">
        <v>326</v>
      </c>
      <c r="F10135" s="3">
        <v>11110</v>
      </c>
      <c r="G10135" s="3" t="str">
        <f t="shared" si="158"/>
        <v xml:space="preserve">서울 </v>
      </c>
      <c r="H10135" s="2" t="s">
        <v>6095</v>
      </c>
      <c r="I10135" s="2" t="s">
        <v>293</v>
      </c>
      <c r="J10135" s="2" t="s">
        <v>6094</v>
      </c>
    </row>
    <row r="10136" spans="1:10" x14ac:dyDescent="0.3">
      <c r="A10136" s="3">
        <v>1995</v>
      </c>
      <c r="B10136" s="3">
        <v>2128120189</v>
      </c>
      <c r="C10136" s="2" t="s">
        <v>6099</v>
      </c>
      <c r="D10136" s="2" t="s">
        <v>325</v>
      </c>
      <c r="E10136" s="3" t="s">
        <v>326</v>
      </c>
      <c r="F10136" s="3">
        <v>11650</v>
      </c>
      <c r="G10136" s="3" t="str">
        <f t="shared" si="158"/>
        <v xml:space="preserve">서울 </v>
      </c>
      <c r="H10136" s="2" t="s">
        <v>6101</v>
      </c>
      <c r="I10136" s="2" t="s">
        <v>1653</v>
      </c>
      <c r="J10136" s="2" t="s">
        <v>6100</v>
      </c>
    </row>
    <row r="10137" spans="1:10" x14ac:dyDescent="0.3">
      <c r="A10137" s="3">
        <v>2010</v>
      </c>
      <c r="B10137" s="3">
        <v>1208128164</v>
      </c>
      <c r="C10137" s="2" t="s">
        <v>6138</v>
      </c>
      <c r="D10137" s="2" t="s">
        <v>1</v>
      </c>
      <c r="E10137" s="3" t="s">
        <v>2</v>
      </c>
      <c r="F10137" s="3">
        <v>11680</v>
      </c>
      <c r="G10137" s="3" t="str">
        <f t="shared" si="158"/>
        <v xml:space="preserve">서울 </v>
      </c>
      <c r="H10137" s="2" t="s">
        <v>6140</v>
      </c>
      <c r="I10137" s="2" t="s">
        <v>2809</v>
      </c>
      <c r="J10137" s="2" t="s">
        <v>6139</v>
      </c>
    </row>
    <row r="10138" spans="1:10" x14ac:dyDescent="0.3">
      <c r="A10138" s="3">
        <v>2011</v>
      </c>
      <c r="B10138" s="3">
        <v>1208662226</v>
      </c>
      <c r="C10138" s="2" t="s">
        <v>6141</v>
      </c>
      <c r="D10138" s="2" t="s">
        <v>1</v>
      </c>
      <c r="E10138" s="3" t="s">
        <v>2</v>
      </c>
      <c r="F10138" s="3">
        <v>11545</v>
      </c>
      <c r="G10138" s="3" t="str">
        <f t="shared" si="158"/>
        <v xml:space="preserve">서울 </v>
      </c>
      <c r="H10138" s="2" t="s">
        <v>6143</v>
      </c>
      <c r="I10138" s="2" t="s">
        <v>605</v>
      </c>
      <c r="J10138" s="2" t="s">
        <v>6142</v>
      </c>
    </row>
    <row r="10139" spans="1:10" x14ac:dyDescent="0.3">
      <c r="A10139" s="3">
        <v>2029</v>
      </c>
      <c r="B10139" s="3">
        <v>2208774543</v>
      </c>
      <c r="C10139" s="2" t="s">
        <v>6195</v>
      </c>
      <c r="D10139" s="2" t="s">
        <v>1</v>
      </c>
      <c r="E10139" s="3" t="s">
        <v>2</v>
      </c>
      <c r="F10139" s="3">
        <v>11200</v>
      </c>
      <c r="G10139" s="3" t="str">
        <f t="shared" si="158"/>
        <v xml:space="preserve">서울 </v>
      </c>
      <c r="H10139" s="2" t="s">
        <v>6197</v>
      </c>
      <c r="I10139" s="2" t="s">
        <v>804</v>
      </c>
      <c r="J10139" s="2" t="s">
        <v>6196</v>
      </c>
    </row>
    <row r="10140" spans="1:10" x14ac:dyDescent="0.3">
      <c r="A10140" s="3">
        <v>2033</v>
      </c>
      <c r="B10140" s="3">
        <v>3108103989</v>
      </c>
      <c r="C10140" s="2" t="s">
        <v>6205</v>
      </c>
      <c r="D10140" s="2" t="s">
        <v>1</v>
      </c>
      <c r="E10140" s="3" t="s">
        <v>2</v>
      </c>
      <c r="F10140" s="3">
        <v>11650</v>
      </c>
      <c r="G10140" s="3" t="str">
        <f t="shared" si="158"/>
        <v xml:space="preserve">서울 </v>
      </c>
      <c r="H10140" s="2" t="s">
        <v>6207</v>
      </c>
      <c r="I10140" s="2" t="s">
        <v>639</v>
      </c>
      <c r="J10140" s="2" t="s">
        <v>6206</v>
      </c>
    </row>
    <row r="10141" spans="1:10" x14ac:dyDescent="0.3">
      <c r="A10141" s="3">
        <v>2043</v>
      </c>
      <c r="B10141" s="3">
        <v>1068144042</v>
      </c>
      <c r="C10141" s="2" t="s">
        <v>6232</v>
      </c>
      <c r="D10141" s="2" t="s">
        <v>1</v>
      </c>
      <c r="E10141" s="3" t="s">
        <v>2</v>
      </c>
      <c r="F10141" s="3">
        <v>11545</v>
      </c>
      <c r="G10141" s="3" t="str">
        <f t="shared" si="158"/>
        <v xml:space="preserve">서울 </v>
      </c>
      <c r="H10141" s="2" t="s">
        <v>5085</v>
      </c>
      <c r="I10141" s="2" t="s">
        <v>875</v>
      </c>
      <c r="J10141" s="2" t="s">
        <v>6233</v>
      </c>
    </row>
    <row r="10142" spans="1:10" x14ac:dyDescent="0.3">
      <c r="A10142" s="3">
        <v>2044</v>
      </c>
      <c r="B10142" s="3">
        <v>1088179867</v>
      </c>
      <c r="C10142" s="2" t="s">
        <v>6234</v>
      </c>
      <c r="D10142" s="2" t="s">
        <v>1</v>
      </c>
      <c r="E10142" s="3" t="s">
        <v>2</v>
      </c>
      <c r="F10142" s="3">
        <v>11560</v>
      </c>
      <c r="G10142" s="3" t="str">
        <f t="shared" si="158"/>
        <v xml:space="preserve">서울 </v>
      </c>
      <c r="H10142" s="2" t="s">
        <v>6236</v>
      </c>
      <c r="I10142" s="2" t="s">
        <v>51</v>
      </c>
      <c r="J10142" s="2" t="s">
        <v>6235</v>
      </c>
    </row>
    <row r="10143" spans="1:10" x14ac:dyDescent="0.3">
      <c r="A10143" s="3">
        <v>2046</v>
      </c>
      <c r="B10143" s="3">
        <v>1198170226</v>
      </c>
      <c r="C10143" s="2" t="s">
        <v>6240</v>
      </c>
      <c r="D10143" s="2" t="s">
        <v>1</v>
      </c>
      <c r="E10143" s="3" t="s">
        <v>2</v>
      </c>
      <c r="F10143" s="3">
        <v>11545</v>
      </c>
      <c r="G10143" s="3" t="str">
        <f t="shared" si="158"/>
        <v xml:space="preserve">서울 </v>
      </c>
      <c r="H10143" s="2" t="s">
        <v>1403</v>
      </c>
      <c r="I10143" s="2" t="s">
        <v>6242</v>
      </c>
      <c r="J10143" s="2" t="s">
        <v>6241</v>
      </c>
    </row>
    <row r="10144" spans="1:10" x14ac:dyDescent="0.3">
      <c r="A10144" s="3">
        <v>2047</v>
      </c>
      <c r="B10144" s="3">
        <v>1198178999</v>
      </c>
      <c r="C10144" s="2" t="s">
        <v>6243</v>
      </c>
      <c r="D10144" s="2" t="s">
        <v>1</v>
      </c>
      <c r="E10144" s="3" t="s">
        <v>2</v>
      </c>
      <c r="F10144" s="3">
        <v>11545</v>
      </c>
      <c r="G10144" s="3" t="str">
        <f t="shared" si="158"/>
        <v xml:space="preserve">서울 </v>
      </c>
      <c r="H10144" s="2" t="s">
        <v>6245</v>
      </c>
      <c r="I10144" s="2" t="s">
        <v>13</v>
      </c>
      <c r="J10144" s="2" t="s">
        <v>6244</v>
      </c>
    </row>
    <row r="10145" spans="1:10" x14ac:dyDescent="0.3">
      <c r="A10145" s="3">
        <v>2048</v>
      </c>
      <c r="B10145" s="3">
        <v>1208723517</v>
      </c>
      <c r="C10145" s="2" t="s">
        <v>6246</v>
      </c>
      <c r="D10145" s="2" t="s">
        <v>1</v>
      </c>
      <c r="E10145" s="3" t="s">
        <v>2</v>
      </c>
      <c r="F10145" s="3">
        <v>11680</v>
      </c>
      <c r="G10145" s="3" t="str">
        <f t="shared" si="158"/>
        <v xml:space="preserve">서울 </v>
      </c>
      <c r="H10145" s="2" t="s">
        <v>6248</v>
      </c>
      <c r="I10145" s="2" t="s">
        <v>522</v>
      </c>
      <c r="J10145" s="2" t="s">
        <v>6247</v>
      </c>
    </row>
    <row r="10146" spans="1:10" x14ac:dyDescent="0.3">
      <c r="A10146" s="3">
        <v>2053</v>
      </c>
      <c r="B10146" s="3">
        <v>1288154026</v>
      </c>
      <c r="C10146" s="2" t="s">
        <v>6261</v>
      </c>
      <c r="D10146" s="2" t="s">
        <v>1</v>
      </c>
      <c r="E10146" s="3" t="s">
        <v>2</v>
      </c>
      <c r="F10146" s="3">
        <v>11500</v>
      </c>
      <c r="G10146" s="3" t="str">
        <f t="shared" si="158"/>
        <v xml:space="preserve">서울 </v>
      </c>
      <c r="H10146" s="2" t="s">
        <v>74</v>
      </c>
      <c r="I10146" s="2" t="s">
        <v>1755</v>
      </c>
      <c r="J10146" s="2" t="s">
        <v>6262</v>
      </c>
    </row>
    <row r="10147" spans="1:10" x14ac:dyDescent="0.3">
      <c r="A10147" s="3">
        <v>2056</v>
      </c>
      <c r="B10147" s="3">
        <v>1348106913</v>
      </c>
      <c r="C10147" s="2" t="s">
        <v>6269</v>
      </c>
      <c r="D10147" s="2" t="s">
        <v>1</v>
      </c>
      <c r="E10147" s="3" t="s">
        <v>2</v>
      </c>
      <c r="F10147" s="3">
        <v>11680</v>
      </c>
      <c r="G10147" s="3" t="str">
        <f t="shared" si="158"/>
        <v xml:space="preserve">서울 </v>
      </c>
      <c r="H10147" s="2" t="s">
        <v>6271</v>
      </c>
      <c r="I10147" s="2" t="s">
        <v>3373</v>
      </c>
      <c r="J10147" s="2" t="s">
        <v>6270</v>
      </c>
    </row>
    <row r="10148" spans="1:10" x14ac:dyDescent="0.3">
      <c r="A10148" s="3">
        <v>2058</v>
      </c>
      <c r="B10148" s="3">
        <v>2088101674</v>
      </c>
      <c r="C10148" s="2" t="s">
        <v>6275</v>
      </c>
      <c r="D10148" s="2" t="s">
        <v>1</v>
      </c>
      <c r="E10148" s="3" t="s">
        <v>2</v>
      </c>
      <c r="F10148" s="3">
        <v>11110</v>
      </c>
      <c r="G10148" s="3" t="str">
        <f t="shared" si="158"/>
        <v xml:space="preserve">서울 </v>
      </c>
      <c r="H10148" s="2" t="s">
        <v>6277</v>
      </c>
      <c r="I10148" s="2" t="s">
        <v>2549</v>
      </c>
      <c r="J10148" s="2" t="s">
        <v>6276</v>
      </c>
    </row>
    <row r="10149" spans="1:10" x14ac:dyDescent="0.3">
      <c r="A10149" s="3">
        <v>2059</v>
      </c>
      <c r="B10149" s="3">
        <v>2138612412</v>
      </c>
      <c r="C10149" s="2" t="s">
        <v>6278</v>
      </c>
      <c r="D10149" s="2" t="s">
        <v>1</v>
      </c>
      <c r="E10149" s="3" t="s">
        <v>2</v>
      </c>
      <c r="F10149" s="3">
        <v>11200</v>
      </c>
      <c r="G10149" s="3" t="str">
        <f t="shared" si="158"/>
        <v xml:space="preserve">서울 </v>
      </c>
      <c r="H10149" s="2" t="s">
        <v>2589</v>
      </c>
      <c r="I10149" s="2" t="s">
        <v>13</v>
      </c>
      <c r="J10149" s="2" t="s">
        <v>6279</v>
      </c>
    </row>
    <row r="10150" spans="1:10" x14ac:dyDescent="0.3">
      <c r="A10150" s="3">
        <v>2080</v>
      </c>
      <c r="B10150" s="3">
        <v>1068660464</v>
      </c>
      <c r="C10150" s="2" t="s">
        <v>6327</v>
      </c>
      <c r="D10150" s="2" t="s">
        <v>1</v>
      </c>
      <c r="E10150" s="3" t="s">
        <v>2</v>
      </c>
      <c r="F10150" s="3">
        <v>11500</v>
      </c>
      <c r="G10150" s="3" t="str">
        <f t="shared" si="158"/>
        <v xml:space="preserve">서울 </v>
      </c>
      <c r="H10150" s="2" t="s">
        <v>1992</v>
      </c>
      <c r="I10150" s="2" t="s">
        <v>512</v>
      </c>
      <c r="J10150" s="2" t="s">
        <v>6328</v>
      </c>
    </row>
    <row r="10151" spans="1:10" x14ac:dyDescent="0.3">
      <c r="A10151" s="3">
        <v>2081</v>
      </c>
      <c r="B10151" s="3">
        <v>1088127239</v>
      </c>
      <c r="C10151" s="2" t="s">
        <v>6329</v>
      </c>
      <c r="D10151" s="2" t="s">
        <v>1</v>
      </c>
      <c r="E10151" s="3" t="s">
        <v>2</v>
      </c>
      <c r="F10151" s="3">
        <v>11140</v>
      </c>
      <c r="G10151" s="3" t="str">
        <f t="shared" si="158"/>
        <v xml:space="preserve">서울 </v>
      </c>
      <c r="H10151" s="2" t="s">
        <v>6331</v>
      </c>
      <c r="I10151" s="2" t="s">
        <v>890</v>
      </c>
      <c r="J10151" s="2" t="s">
        <v>6330</v>
      </c>
    </row>
    <row r="10152" spans="1:10" x14ac:dyDescent="0.3">
      <c r="A10152" s="3">
        <v>2093</v>
      </c>
      <c r="B10152" s="3">
        <v>2018600494</v>
      </c>
      <c r="C10152" s="2" t="s">
        <v>6365</v>
      </c>
      <c r="D10152" s="2" t="s">
        <v>1</v>
      </c>
      <c r="E10152" s="3" t="s">
        <v>2</v>
      </c>
      <c r="F10152" s="3">
        <v>11140</v>
      </c>
      <c r="G10152" s="3" t="str">
        <f t="shared" si="158"/>
        <v xml:space="preserve">서울 </v>
      </c>
      <c r="H10152" s="2" t="s">
        <v>6367</v>
      </c>
      <c r="I10152" s="2" t="s">
        <v>1040</v>
      </c>
      <c r="J10152" s="2" t="s">
        <v>6366</v>
      </c>
    </row>
    <row r="10153" spans="1:10" x14ac:dyDescent="0.3">
      <c r="A10153" s="3">
        <v>2095</v>
      </c>
      <c r="B10153" s="3">
        <v>2118149937</v>
      </c>
      <c r="C10153" s="2" t="s">
        <v>6371</v>
      </c>
      <c r="D10153" s="2" t="s">
        <v>1</v>
      </c>
      <c r="E10153" s="3" t="s">
        <v>2</v>
      </c>
      <c r="F10153" s="3">
        <v>11680</v>
      </c>
      <c r="G10153" s="3" t="str">
        <f t="shared" si="158"/>
        <v xml:space="preserve">서울 </v>
      </c>
      <c r="H10153" s="2" t="s">
        <v>6373</v>
      </c>
      <c r="I10153" s="2" t="s">
        <v>2267</v>
      </c>
      <c r="J10153" s="2" t="s">
        <v>6372</v>
      </c>
    </row>
    <row r="10154" spans="1:10" x14ac:dyDescent="0.3">
      <c r="A10154" s="3">
        <v>2096</v>
      </c>
      <c r="B10154" s="3">
        <v>2118680383</v>
      </c>
      <c r="C10154" s="2" t="s">
        <v>6374</v>
      </c>
      <c r="D10154" s="2" t="s">
        <v>1</v>
      </c>
      <c r="E10154" s="3" t="s">
        <v>2</v>
      </c>
      <c r="F10154" s="3">
        <v>11710</v>
      </c>
      <c r="G10154" s="3" t="str">
        <f t="shared" si="158"/>
        <v xml:space="preserve">서울 </v>
      </c>
      <c r="H10154" s="2" t="s">
        <v>6376</v>
      </c>
      <c r="I10154" s="2" t="s">
        <v>6377</v>
      </c>
      <c r="J10154" s="2" t="s">
        <v>6375</v>
      </c>
    </row>
    <row r="10155" spans="1:10" x14ac:dyDescent="0.3">
      <c r="A10155" s="3">
        <v>2097</v>
      </c>
      <c r="B10155" s="3">
        <v>2148726314</v>
      </c>
      <c r="C10155" s="2" t="s">
        <v>6378</v>
      </c>
      <c r="D10155" s="2" t="s">
        <v>1</v>
      </c>
      <c r="E10155" s="3" t="s">
        <v>2</v>
      </c>
      <c r="F10155" s="3">
        <v>11650</v>
      </c>
      <c r="G10155" s="3" t="str">
        <f t="shared" si="158"/>
        <v xml:space="preserve">서울 </v>
      </c>
      <c r="H10155" s="2" t="s">
        <v>3382</v>
      </c>
      <c r="I10155" s="2" t="s">
        <v>206</v>
      </c>
      <c r="J10155" s="2" t="s">
        <v>6379</v>
      </c>
    </row>
    <row r="10156" spans="1:10" x14ac:dyDescent="0.3">
      <c r="A10156" s="3">
        <v>2098</v>
      </c>
      <c r="B10156" s="3">
        <v>2178126102</v>
      </c>
      <c r="C10156" s="2" t="s">
        <v>6380</v>
      </c>
      <c r="D10156" s="2" t="s">
        <v>1</v>
      </c>
      <c r="E10156" s="3" t="s">
        <v>2</v>
      </c>
      <c r="F10156" s="3">
        <v>11350</v>
      </c>
      <c r="G10156" s="3" t="str">
        <f t="shared" si="158"/>
        <v xml:space="preserve">서울 </v>
      </c>
      <c r="H10156" s="2" t="s">
        <v>6382</v>
      </c>
      <c r="I10156" s="2" t="s">
        <v>1397</v>
      </c>
      <c r="J10156" s="2" t="s">
        <v>6381</v>
      </c>
    </row>
    <row r="10157" spans="1:10" x14ac:dyDescent="0.3">
      <c r="A10157" s="3">
        <v>2099</v>
      </c>
      <c r="B10157" s="3">
        <v>2208102256</v>
      </c>
      <c r="C10157" s="2" t="s">
        <v>6383</v>
      </c>
      <c r="D10157" s="2" t="s">
        <v>1</v>
      </c>
      <c r="E10157" s="3" t="s">
        <v>2</v>
      </c>
      <c r="F10157" s="3">
        <v>11680</v>
      </c>
      <c r="G10157" s="3" t="str">
        <f t="shared" si="158"/>
        <v xml:space="preserve">서울 </v>
      </c>
      <c r="H10157" s="2" t="s">
        <v>6385</v>
      </c>
      <c r="I10157" s="2" t="s">
        <v>1466</v>
      </c>
      <c r="J10157" s="2" t="s">
        <v>6384</v>
      </c>
    </row>
    <row r="10158" spans="1:10" x14ac:dyDescent="0.3">
      <c r="A10158" s="3">
        <v>2101</v>
      </c>
      <c r="B10158" s="3">
        <v>2208730865</v>
      </c>
      <c r="C10158" s="2" t="s">
        <v>6389</v>
      </c>
      <c r="D10158" s="2" t="s">
        <v>1</v>
      </c>
      <c r="E10158" s="3" t="s">
        <v>2</v>
      </c>
      <c r="F10158" s="3">
        <v>11680</v>
      </c>
      <c r="G10158" s="3" t="str">
        <f t="shared" si="158"/>
        <v xml:space="preserve">서울 </v>
      </c>
      <c r="H10158" s="2" t="s">
        <v>6391</v>
      </c>
      <c r="I10158" s="2" t="s">
        <v>723</v>
      </c>
      <c r="J10158" s="2" t="s">
        <v>6390</v>
      </c>
    </row>
    <row r="10159" spans="1:10" x14ac:dyDescent="0.3">
      <c r="A10159" s="3">
        <v>2126</v>
      </c>
      <c r="B10159" s="3">
        <v>1138634789</v>
      </c>
      <c r="C10159" s="2" t="s">
        <v>6457</v>
      </c>
      <c r="D10159" s="2" t="s">
        <v>1</v>
      </c>
      <c r="E10159" s="3" t="s">
        <v>2</v>
      </c>
      <c r="F10159" s="3">
        <v>11530</v>
      </c>
      <c r="G10159" s="3" t="str">
        <f t="shared" si="158"/>
        <v xml:space="preserve">서울 </v>
      </c>
      <c r="H10159" s="2" t="s">
        <v>6459</v>
      </c>
      <c r="I10159" s="2" t="s">
        <v>737</v>
      </c>
      <c r="J10159" s="2" t="s">
        <v>6458</v>
      </c>
    </row>
    <row r="10160" spans="1:10" x14ac:dyDescent="0.3">
      <c r="A10160" s="3">
        <v>2133</v>
      </c>
      <c r="B10160" s="3">
        <v>1248171867</v>
      </c>
      <c r="C10160" s="2" t="s">
        <v>6479</v>
      </c>
      <c r="D10160" s="2" t="s">
        <v>1</v>
      </c>
      <c r="E10160" s="3" t="s">
        <v>2</v>
      </c>
      <c r="F10160" s="3">
        <v>11530</v>
      </c>
      <c r="G10160" s="3" t="str">
        <f t="shared" si="158"/>
        <v xml:space="preserve">서울 </v>
      </c>
      <c r="H10160" s="2" t="s">
        <v>6481</v>
      </c>
      <c r="I10160" s="2" t="s">
        <v>308</v>
      </c>
      <c r="J10160" s="2" t="s">
        <v>6480</v>
      </c>
    </row>
    <row r="10161" spans="1:10" x14ac:dyDescent="0.3">
      <c r="A10161" s="3">
        <v>2144</v>
      </c>
      <c r="B10161" s="3">
        <v>2118692439</v>
      </c>
      <c r="C10161" s="2" t="s">
        <v>6512</v>
      </c>
      <c r="D10161" s="2" t="s">
        <v>1</v>
      </c>
      <c r="E10161" s="3" t="s">
        <v>2</v>
      </c>
      <c r="F10161" s="3">
        <v>11680</v>
      </c>
      <c r="G10161" s="3" t="str">
        <f t="shared" si="158"/>
        <v xml:space="preserve">서울 </v>
      </c>
      <c r="H10161" s="2" t="s">
        <v>4932</v>
      </c>
      <c r="I10161" s="2" t="s">
        <v>504</v>
      </c>
      <c r="J10161" s="2" t="s">
        <v>6513</v>
      </c>
    </row>
    <row r="10162" spans="1:10" x14ac:dyDescent="0.3">
      <c r="A10162" s="3">
        <v>2145</v>
      </c>
      <c r="B10162" s="3">
        <v>2188100537</v>
      </c>
      <c r="C10162" s="2" t="s">
        <v>6514</v>
      </c>
      <c r="D10162" s="2" t="s">
        <v>1</v>
      </c>
      <c r="E10162" s="3" t="s">
        <v>2</v>
      </c>
      <c r="F10162" s="3">
        <v>11200</v>
      </c>
      <c r="G10162" s="3" t="str">
        <f t="shared" si="158"/>
        <v xml:space="preserve">서울 </v>
      </c>
      <c r="H10162" s="2" t="s">
        <v>6516</v>
      </c>
      <c r="I10162" s="2" t="s">
        <v>1079</v>
      </c>
      <c r="J10162" s="2" t="s">
        <v>6515</v>
      </c>
    </row>
    <row r="10163" spans="1:10" x14ac:dyDescent="0.3">
      <c r="A10163" s="3">
        <v>2146</v>
      </c>
      <c r="B10163" s="3">
        <v>2208117249</v>
      </c>
      <c r="C10163" s="2" t="s">
        <v>6517</v>
      </c>
      <c r="D10163" s="2" t="s">
        <v>325</v>
      </c>
      <c r="E10163" s="3" t="s">
        <v>326</v>
      </c>
      <c r="F10163" s="3">
        <v>11680</v>
      </c>
      <c r="G10163" s="3" t="str">
        <f t="shared" si="158"/>
        <v xml:space="preserve">서울 </v>
      </c>
      <c r="H10163" s="2" t="s">
        <v>6519</v>
      </c>
      <c r="I10163" s="2" t="s">
        <v>6520</v>
      </c>
      <c r="J10163" s="2" t="s">
        <v>6518</v>
      </c>
    </row>
    <row r="10164" spans="1:10" x14ac:dyDescent="0.3">
      <c r="A10164" s="3">
        <v>2147</v>
      </c>
      <c r="B10164" s="3">
        <v>2208764521</v>
      </c>
      <c r="C10164" s="2" t="s">
        <v>6521</v>
      </c>
      <c r="D10164" s="2" t="s">
        <v>1</v>
      </c>
      <c r="E10164" s="3" t="s">
        <v>2</v>
      </c>
      <c r="F10164" s="3">
        <v>11680</v>
      </c>
      <c r="G10164" s="3" t="str">
        <f t="shared" si="158"/>
        <v xml:space="preserve">서울 </v>
      </c>
      <c r="H10164" s="2" t="s">
        <v>6523</v>
      </c>
      <c r="I10164" s="2" t="s">
        <v>210</v>
      </c>
      <c r="J10164" s="2" t="s">
        <v>6522</v>
      </c>
    </row>
    <row r="10165" spans="1:10" x14ac:dyDescent="0.3">
      <c r="A10165" s="3">
        <v>2164</v>
      </c>
      <c r="B10165" s="3">
        <v>1078191887</v>
      </c>
      <c r="C10165" s="2" t="s">
        <v>6563</v>
      </c>
      <c r="D10165" s="2" t="s">
        <v>1</v>
      </c>
      <c r="E10165" s="3" t="s">
        <v>2</v>
      </c>
      <c r="F10165" s="3">
        <v>11650</v>
      </c>
      <c r="G10165" s="3" t="str">
        <f t="shared" si="158"/>
        <v xml:space="preserve">서울 </v>
      </c>
      <c r="H10165" s="2" t="s">
        <v>6565</v>
      </c>
      <c r="I10165" s="2" t="s">
        <v>512</v>
      </c>
      <c r="J10165" s="2" t="s">
        <v>6564</v>
      </c>
    </row>
    <row r="10166" spans="1:10" x14ac:dyDescent="0.3">
      <c r="A10166" s="3">
        <v>2166</v>
      </c>
      <c r="B10166" s="3">
        <v>1138147479</v>
      </c>
      <c r="C10166" s="2" t="s">
        <v>6569</v>
      </c>
      <c r="D10166" s="2" t="s">
        <v>1</v>
      </c>
      <c r="E10166" s="3" t="s">
        <v>2</v>
      </c>
      <c r="F10166" s="3">
        <v>11530</v>
      </c>
      <c r="G10166" s="3" t="str">
        <f t="shared" si="158"/>
        <v xml:space="preserve">서울 </v>
      </c>
      <c r="H10166" s="2" t="s">
        <v>6571</v>
      </c>
      <c r="I10166" s="2" t="s">
        <v>1898</v>
      </c>
      <c r="J10166" s="2" t="s">
        <v>6570</v>
      </c>
    </row>
    <row r="10167" spans="1:10" x14ac:dyDescent="0.3">
      <c r="A10167" s="3">
        <v>2168</v>
      </c>
      <c r="B10167" s="3">
        <v>1168154440</v>
      </c>
      <c r="C10167" s="2" t="s">
        <v>6575</v>
      </c>
      <c r="D10167" s="2" t="s">
        <v>1</v>
      </c>
      <c r="E10167" s="3" t="s">
        <v>2</v>
      </c>
      <c r="F10167" s="3">
        <v>11560</v>
      </c>
      <c r="G10167" s="3" t="str">
        <f t="shared" si="158"/>
        <v xml:space="preserve">서울 </v>
      </c>
      <c r="H10167" s="2" t="s">
        <v>6577</v>
      </c>
      <c r="I10167" s="2" t="s">
        <v>671</v>
      </c>
      <c r="J10167" s="2" t="s">
        <v>6576</v>
      </c>
    </row>
    <row r="10168" spans="1:10" x14ac:dyDescent="0.3">
      <c r="A10168" s="3">
        <v>2169</v>
      </c>
      <c r="B10168" s="3">
        <v>1198189706</v>
      </c>
      <c r="C10168" s="2" t="s">
        <v>6578</v>
      </c>
      <c r="D10168" s="2" t="s">
        <v>1</v>
      </c>
      <c r="E10168" s="3" t="s">
        <v>2</v>
      </c>
      <c r="F10168" s="3">
        <v>11530</v>
      </c>
      <c r="G10168" s="3" t="str">
        <f t="shared" si="158"/>
        <v xml:space="preserve">서울 </v>
      </c>
      <c r="H10168" s="2" t="s">
        <v>5410</v>
      </c>
      <c r="I10168" s="2" t="s">
        <v>13</v>
      </c>
      <c r="J10168" s="2" t="s">
        <v>6579</v>
      </c>
    </row>
    <row r="10169" spans="1:10" x14ac:dyDescent="0.3">
      <c r="A10169" s="3">
        <v>2178</v>
      </c>
      <c r="B10169" s="3">
        <v>2158690729</v>
      </c>
      <c r="C10169" s="2" t="s">
        <v>6604</v>
      </c>
      <c r="D10169" s="2" t="s">
        <v>1</v>
      </c>
      <c r="E10169" s="3" t="s">
        <v>2</v>
      </c>
      <c r="F10169" s="3">
        <v>11710</v>
      </c>
      <c r="G10169" s="3" t="str">
        <f t="shared" si="158"/>
        <v xml:space="preserve">서울 </v>
      </c>
      <c r="H10169" s="2" t="s">
        <v>6606</v>
      </c>
      <c r="I10169" s="2" t="s">
        <v>6607</v>
      </c>
      <c r="J10169" s="2" t="s">
        <v>6605</v>
      </c>
    </row>
    <row r="10170" spans="1:10" x14ac:dyDescent="0.3">
      <c r="A10170" s="3">
        <v>2190</v>
      </c>
      <c r="B10170" s="3">
        <v>1058184717</v>
      </c>
      <c r="C10170" s="2" t="s">
        <v>6643</v>
      </c>
      <c r="D10170" s="2" t="s">
        <v>1</v>
      </c>
      <c r="E10170" s="3" t="s">
        <v>2</v>
      </c>
      <c r="F10170" s="3">
        <v>11740</v>
      </c>
      <c r="G10170" s="3" t="str">
        <f t="shared" si="158"/>
        <v xml:space="preserve">서울 </v>
      </c>
      <c r="H10170" s="2" t="s">
        <v>6645</v>
      </c>
      <c r="I10170" s="2" t="s">
        <v>1068</v>
      </c>
      <c r="J10170" s="2" t="s">
        <v>6644</v>
      </c>
    </row>
    <row r="10171" spans="1:10" x14ac:dyDescent="0.3">
      <c r="A10171" s="3">
        <v>2191</v>
      </c>
      <c r="B10171" s="3">
        <v>1068601126</v>
      </c>
      <c r="C10171" s="2" t="s">
        <v>6646</v>
      </c>
      <c r="D10171" s="2" t="s">
        <v>1</v>
      </c>
      <c r="E10171" s="3" t="s">
        <v>2</v>
      </c>
      <c r="F10171" s="3">
        <v>11545</v>
      </c>
      <c r="G10171" s="3" t="str">
        <f t="shared" si="158"/>
        <v xml:space="preserve">서울 </v>
      </c>
      <c r="H10171" s="2" t="s">
        <v>2718</v>
      </c>
      <c r="I10171" s="2" t="s">
        <v>1813</v>
      </c>
      <c r="J10171" s="2" t="s">
        <v>6647</v>
      </c>
    </row>
    <row r="10172" spans="1:10" x14ac:dyDescent="0.3">
      <c r="A10172" s="3">
        <v>2193</v>
      </c>
      <c r="B10172" s="3">
        <v>1148652252</v>
      </c>
      <c r="C10172" s="2" t="s">
        <v>6651</v>
      </c>
      <c r="D10172" s="2" t="s">
        <v>239</v>
      </c>
      <c r="E10172" s="3" t="s">
        <v>240</v>
      </c>
      <c r="F10172" s="3">
        <v>11650</v>
      </c>
      <c r="G10172" s="3" t="str">
        <f t="shared" si="158"/>
        <v xml:space="preserve">서울 </v>
      </c>
      <c r="H10172" s="2" t="s">
        <v>6653</v>
      </c>
      <c r="I10172" s="2" t="s">
        <v>13</v>
      </c>
      <c r="J10172" s="2" t="s">
        <v>6652</v>
      </c>
    </row>
    <row r="10173" spans="1:10" x14ac:dyDescent="0.3">
      <c r="A10173" s="3">
        <v>2204</v>
      </c>
      <c r="B10173" s="3">
        <v>2068604461</v>
      </c>
      <c r="C10173" s="2" t="s">
        <v>6683</v>
      </c>
      <c r="D10173" s="2" t="s">
        <v>1</v>
      </c>
      <c r="E10173" s="3" t="s">
        <v>2</v>
      </c>
      <c r="F10173" s="3">
        <v>11290</v>
      </c>
      <c r="G10173" s="3" t="str">
        <f t="shared" si="158"/>
        <v xml:space="preserve">서울 </v>
      </c>
      <c r="H10173" s="2" t="s">
        <v>6685</v>
      </c>
      <c r="I10173" s="2" t="s">
        <v>6686</v>
      </c>
      <c r="J10173" s="2" t="s">
        <v>6684</v>
      </c>
    </row>
    <row r="10174" spans="1:10" x14ac:dyDescent="0.3">
      <c r="A10174" s="3">
        <v>2207</v>
      </c>
      <c r="B10174" s="3">
        <v>2158103383</v>
      </c>
      <c r="C10174" s="2" t="s">
        <v>6694</v>
      </c>
      <c r="D10174" s="2" t="s">
        <v>1</v>
      </c>
      <c r="E10174" s="3" t="s">
        <v>2</v>
      </c>
      <c r="F10174" s="3">
        <v>11710</v>
      </c>
      <c r="G10174" s="3" t="str">
        <f t="shared" si="158"/>
        <v xml:space="preserve">서울 </v>
      </c>
      <c r="H10174" s="2" t="s">
        <v>6696</v>
      </c>
      <c r="I10174" s="2" t="s">
        <v>2218</v>
      </c>
      <c r="J10174" s="2" t="s">
        <v>6695</v>
      </c>
    </row>
    <row r="10175" spans="1:10" x14ac:dyDescent="0.3">
      <c r="A10175" s="3">
        <v>2209</v>
      </c>
      <c r="B10175" s="3">
        <v>2208114956</v>
      </c>
      <c r="C10175" s="2" t="s">
        <v>6700</v>
      </c>
      <c r="D10175" s="2" t="s">
        <v>1</v>
      </c>
      <c r="E10175" s="3" t="s">
        <v>2</v>
      </c>
      <c r="F10175" s="3">
        <v>11680</v>
      </c>
      <c r="G10175" s="3" t="str">
        <f t="shared" si="158"/>
        <v xml:space="preserve">서울 </v>
      </c>
      <c r="H10175" s="2" t="s">
        <v>6702</v>
      </c>
      <c r="I10175" s="2" t="s">
        <v>526</v>
      </c>
      <c r="J10175" s="2" t="s">
        <v>6701</v>
      </c>
    </row>
    <row r="10176" spans="1:10" x14ac:dyDescent="0.3">
      <c r="A10176" s="3">
        <v>2210</v>
      </c>
      <c r="B10176" s="3">
        <v>2208171883</v>
      </c>
      <c r="C10176" s="2" t="s">
        <v>6703</v>
      </c>
      <c r="D10176" s="2" t="s">
        <v>1</v>
      </c>
      <c r="E10176" s="3" t="s">
        <v>2</v>
      </c>
      <c r="F10176" s="3">
        <v>11680</v>
      </c>
      <c r="G10176" s="3" t="str">
        <f t="shared" si="158"/>
        <v xml:space="preserve">서울 </v>
      </c>
      <c r="H10176" s="2" t="s">
        <v>6271</v>
      </c>
      <c r="I10176" s="2" t="s">
        <v>5</v>
      </c>
      <c r="J10176" s="2" t="s">
        <v>6704</v>
      </c>
    </row>
    <row r="10177" spans="1:10" x14ac:dyDescent="0.3">
      <c r="A10177" s="3">
        <v>2232</v>
      </c>
      <c r="B10177" s="3">
        <v>1058612315</v>
      </c>
      <c r="C10177" s="2" t="s">
        <v>6764</v>
      </c>
      <c r="D10177" s="2" t="s">
        <v>1</v>
      </c>
      <c r="E10177" s="3" t="s">
        <v>2</v>
      </c>
      <c r="F10177" s="3">
        <v>11230</v>
      </c>
      <c r="G10177" s="3" t="str">
        <f t="shared" si="158"/>
        <v xml:space="preserve">서울 </v>
      </c>
      <c r="H10177" s="2" t="s">
        <v>6766</v>
      </c>
      <c r="I10177" s="2" t="s">
        <v>5818</v>
      </c>
      <c r="J10177" s="2" t="s">
        <v>6765</v>
      </c>
    </row>
    <row r="10178" spans="1:10" x14ac:dyDescent="0.3">
      <c r="A10178" s="3">
        <v>2233</v>
      </c>
      <c r="B10178" s="3">
        <v>1078665759</v>
      </c>
      <c r="C10178" s="2" t="s">
        <v>6767</v>
      </c>
      <c r="D10178" s="2" t="s">
        <v>1</v>
      </c>
      <c r="E10178" s="3" t="s">
        <v>2</v>
      </c>
      <c r="F10178" s="3">
        <v>11560</v>
      </c>
      <c r="G10178" s="3" t="str">
        <f t="shared" si="158"/>
        <v xml:space="preserve">서울 </v>
      </c>
      <c r="H10178" s="2" t="s">
        <v>1200</v>
      </c>
      <c r="I10178" s="2" t="s">
        <v>737</v>
      </c>
      <c r="J10178" s="2" t="s">
        <v>6768</v>
      </c>
    </row>
    <row r="10179" spans="1:10" x14ac:dyDescent="0.3">
      <c r="A10179" s="3">
        <v>2234</v>
      </c>
      <c r="B10179" s="3">
        <v>1088175293</v>
      </c>
      <c r="C10179" s="2" t="s">
        <v>6769</v>
      </c>
      <c r="D10179" s="2" t="s">
        <v>1</v>
      </c>
      <c r="E10179" s="3" t="s">
        <v>2</v>
      </c>
      <c r="F10179" s="3">
        <v>11545</v>
      </c>
      <c r="G10179" s="3" t="str">
        <f t="shared" ref="G10179:G10242" si="159">LEFT(H10179,3)</f>
        <v xml:space="preserve">서울 </v>
      </c>
      <c r="H10179" s="2" t="s">
        <v>4026</v>
      </c>
      <c r="I10179" s="2" t="s">
        <v>400</v>
      </c>
      <c r="J10179" s="2" t="s">
        <v>6770</v>
      </c>
    </row>
    <row r="10180" spans="1:10" x14ac:dyDescent="0.3">
      <c r="A10180" s="3">
        <v>2235</v>
      </c>
      <c r="B10180" s="3">
        <v>1108160100</v>
      </c>
      <c r="C10180" s="2" t="s">
        <v>6771</v>
      </c>
      <c r="D10180" s="2" t="s">
        <v>1</v>
      </c>
      <c r="E10180" s="3" t="s">
        <v>2</v>
      </c>
      <c r="F10180" s="3">
        <v>11650</v>
      </c>
      <c r="G10180" s="3" t="str">
        <f t="shared" si="159"/>
        <v xml:space="preserve">서울 </v>
      </c>
      <c r="H10180" s="2" t="s">
        <v>6773</v>
      </c>
      <c r="I10180" s="2" t="s">
        <v>6774</v>
      </c>
      <c r="J10180" s="2" t="s">
        <v>6772</v>
      </c>
    </row>
    <row r="10181" spans="1:10" x14ac:dyDescent="0.3">
      <c r="A10181" s="3">
        <v>2236</v>
      </c>
      <c r="B10181" s="3">
        <v>1188116705</v>
      </c>
      <c r="C10181" s="2" t="s">
        <v>6775</v>
      </c>
      <c r="D10181" s="2" t="s">
        <v>1</v>
      </c>
      <c r="E10181" s="3" t="s">
        <v>2</v>
      </c>
      <c r="F10181" s="3">
        <v>11440</v>
      </c>
      <c r="G10181" s="3" t="str">
        <f t="shared" si="159"/>
        <v xml:space="preserve">서울 </v>
      </c>
      <c r="H10181" s="2" t="s">
        <v>6777</v>
      </c>
      <c r="I10181" s="2" t="s">
        <v>13</v>
      </c>
      <c r="J10181" s="2" t="s">
        <v>6776</v>
      </c>
    </row>
    <row r="10182" spans="1:10" x14ac:dyDescent="0.3">
      <c r="A10182" s="3">
        <v>2237</v>
      </c>
      <c r="B10182" s="3">
        <v>1198161329</v>
      </c>
      <c r="C10182" s="2" t="s">
        <v>6778</v>
      </c>
      <c r="D10182" s="2" t="s">
        <v>1</v>
      </c>
      <c r="E10182" s="3" t="s">
        <v>2</v>
      </c>
      <c r="F10182" s="3">
        <v>11710</v>
      </c>
      <c r="G10182" s="3" t="str">
        <f t="shared" si="159"/>
        <v xml:space="preserve">서울 </v>
      </c>
      <c r="H10182" s="2" t="s">
        <v>6780</v>
      </c>
      <c r="I10182" s="2" t="s">
        <v>1755</v>
      </c>
      <c r="J10182" s="2" t="s">
        <v>6779</v>
      </c>
    </row>
    <row r="10183" spans="1:10" x14ac:dyDescent="0.3">
      <c r="A10183" s="3">
        <v>2253</v>
      </c>
      <c r="B10183" s="3">
        <v>2018618349</v>
      </c>
      <c r="C10183" s="2" t="s">
        <v>6828</v>
      </c>
      <c r="D10183" s="2" t="s">
        <v>1</v>
      </c>
      <c r="E10183" s="3" t="s">
        <v>2</v>
      </c>
      <c r="F10183" s="3">
        <v>11140</v>
      </c>
      <c r="G10183" s="3" t="str">
        <f t="shared" si="159"/>
        <v xml:space="preserve">서울 </v>
      </c>
      <c r="H10183" s="2" t="s">
        <v>6830</v>
      </c>
      <c r="I10183" s="2" t="s">
        <v>430</v>
      </c>
      <c r="J10183" s="2" t="s">
        <v>6829</v>
      </c>
    </row>
    <row r="10184" spans="1:10" x14ac:dyDescent="0.3">
      <c r="A10184" s="3">
        <v>2266</v>
      </c>
      <c r="B10184" s="3">
        <v>1028131147</v>
      </c>
      <c r="C10184" s="2" t="s">
        <v>6858</v>
      </c>
      <c r="D10184" s="2" t="s">
        <v>132</v>
      </c>
      <c r="E10184" s="3" t="s">
        <v>133</v>
      </c>
      <c r="F10184" s="3">
        <v>11140</v>
      </c>
      <c r="G10184" s="3" t="str">
        <f t="shared" si="159"/>
        <v xml:space="preserve">서울 </v>
      </c>
      <c r="H10184" s="2" t="s">
        <v>6860</v>
      </c>
      <c r="I10184" s="2" t="s">
        <v>1920</v>
      </c>
      <c r="J10184" s="2" t="s">
        <v>6859</v>
      </c>
    </row>
    <row r="10185" spans="1:10" x14ac:dyDescent="0.3">
      <c r="A10185" s="3">
        <v>2279</v>
      </c>
      <c r="B10185" s="3">
        <v>2098138529</v>
      </c>
      <c r="C10185" s="2" t="s">
        <v>6896</v>
      </c>
      <c r="D10185" s="2" t="s">
        <v>1</v>
      </c>
      <c r="E10185" s="3" t="s">
        <v>2</v>
      </c>
      <c r="F10185" s="3">
        <v>11290</v>
      </c>
      <c r="G10185" s="3" t="str">
        <f t="shared" si="159"/>
        <v xml:space="preserve">서울 </v>
      </c>
      <c r="H10185" s="2" t="s">
        <v>6898</v>
      </c>
      <c r="I10185" s="2" t="s">
        <v>4824</v>
      </c>
      <c r="J10185" s="2" t="s">
        <v>6897</v>
      </c>
    </row>
    <row r="10186" spans="1:10" x14ac:dyDescent="0.3">
      <c r="A10186" s="3">
        <v>2297</v>
      </c>
      <c r="B10186" s="3">
        <v>1108102570</v>
      </c>
      <c r="C10186" s="2" t="s">
        <v>6941</v>
      </c>
      <c r="D10186" s="2" t="s">
        <v>1</v>
      </c>
      <c r="E10186" s="3" t="s">
        <v>2</v>
      </c>
      <c r="F10186" s="3">
        <v>11680</v>
      </c>
      <c r="G10186" s="3" t="str">
        <f t="shared" si="159"/>
        <v xml:space="preserve">서울 </v>
      </c>
      <c r="H10186" s="2" t="s">
        <v>6943</v>
      </c>
      <c r="I10186" s="2" t="s">
        <v>575</v>
      </c>
      <c r="J10186" s="2" t="s">
        <v>6942</v>
      </c>
    </row>
    <row r="10187" spans="1:10" x14ac:dyDescent="0.3">
      <c r="A10187" s="3">
        <v>2299</v>
      </c>
      <c r="B10187" s="3">
        <v>1198630990</v>
      </c>
      <c r="C10187" s="2" t="s">
        <v>6947</v>
      </c>
      <c r="D10187" s="2" t="s">
        <v>1</v>
      </c>
      <c r="E10187" s="3" t="s">
        <v>2</v>
      </c>
      <c r="F10187" s="3">
        <v>11545</v>
      </c>
      <c r="G10187" s="3" t="str">
        <f t="shared" si="159"/>
        <v xml:space="preserve">서울 </v>
      </c>
      <c r="H10187" s="2" t="s">
        <v>2229</v>
      </c>
      <c r="I10187" s="2" t="s">
        <v>154</v>
      </c>
      <c r="J10187" s="2" t="s">
        <v>6948</v>
      </c>
    </row>
    <row r="10188" spans="1:10" x14ac:dyDescent="0.3">
      <c r="A10188" s="3">
        <v>2311</v>
      </c>
      <c r="B10188" s="3">
        <v>2118637299</v>
      </c>
      <c r="C10188" s="2" t="s">
        <v>6980</v>
      </c>
      <c r="D10188" s="2" t="s">
        <v>1</v>
      </c>
      <c r="E10188" s="3" t="s">
        <v>2</v>
      </c>
      <c r="F10188" s="3">
        <v>11680</v>
      </c>
      <c r="G10188" s="3" t="str">
        <f t="shared" si="159"/>
        <v xml:space="preserve">서울 </v>
      </c>
      <c r="H10188" s="2" t="s">
        <v>6982</v>
      </c>
      <c r="I10188" s="2" t="s">
        <v>91</v>
      </c>
      <c r="J10188" s="2" t="s">
        <v>6981</v>
      </c>
    </row>
    <row r="10189" spans="1:10" x14ac:dyDescent="0.3">
      <c r="A10189" s="3">
        <v>2312</v>
      </c>
      <c r="B10189" s="3">
        <v>2128141001</v>
      </c>
      <c r="C10189" s="2" t="s">
        <v>6983</v>
      </c>
      <c r="D10189" s="2" t="s">
        <v>1</v>
      </c>
      <c r="E10189" s="3" t="s">
        <v>2</v>
      </c>
      <c r="F10189" s="3">
        <v>11740</v>
      </c>
      <c r="G10189" s="3" t="str">
        <f t="shared" si="159"/>
        <v xml:space="preserve">서울 </v>
      </c>
      <c r="H10189" s="2" t="s">
        <v>6985</v>
      </c>
      <c r="I10189" s="2" t="s">
        <v>4824</v>
      </c>
      <c r="J10189" s="2" t="s">
        <v>6984</v>
      </c>
    </row>
    <row r="10190" spans="1:10" x14ac:dyDescent="0.3">
      <c r="A10190" s="3">
        <v>2316</v>
      </c>
      <c r="B10190" s="3">
        <v>2298111733</v>
      </c>
      <c r="C10190" s="2" t="s">
        <v>6995</v>
      </c>
      <c r="D10190" s="2" t="s">
        <v>1</v>
      </c>
      <c r="E10190" s="3" t="s">
        <v>2</v>
      </c>
      <c r="F10190" s="3">
        <v>11680</v>
      </c>
      <c r="G10190" s="3" t="str">
        <f t="shared" si="159"/>
        <v xml:space="preserve">서울 </v>
      </c>
      <c r="H10190" s="2" t="s">
        <v>6997</v>
      </c>
      <c r="I10190" s="2" t="s">
        <v>6475</v>
      </c>
      <c r="J10190" s="2" t="s">
        <v>6996</v>
      </c>
    </row>
    <row r="10191" spans="1:10" x14ac:dyDescent="0.3">
      <c r="A10191" s="3">
        <v>2318</v>
      </c>
      <c r="B10191" s="3">
        <v>3058125981</v>
      </c>
      <c r="C10191" s="2" t="s">
        <v>7001</v>
      </c>
      <c r="D10191" s="2" t="s">
        <v>1</v>
      </c>
      <c r="E10191" s="3" t="s">
        <v>2</v>
      </c>
      <c r="F10191" s="3">
        <v>11680</v>
      </c>
      <c r="G10191" s="3" t="str">
        <f t="shared" si="159"/>
        <v xml:space="preserve">서울 </v>
      </c>
      <c r="H10191" s="2" t="s">
        <v>7003</v>
      </c>
      <c r="I10191" s="2" t="s">
        <v>5</v>
      </c>
      <c r="J10191" s="2" t="s">
        <v>7002</v>
      </c>
    </row>
    <row r="10192" spans="1:10" x14ac:dyDescent="0.3">
      <c r="A10192" s="3">
        <v>2341</v>
      </c>
      <c r="B10192" s="3">
        <v>1018194611</v>
      </c>
      <c r="C10192" s="2" t="s">
        <v>7058</v>
      </c>
      <c r="D10192" s="2" t="s">
        <v>1</v>
      </c>
      <c r="E10192" s="3" t="s">
        <v>2</v>
      </c>
      <c r="F10192" s="3">
        <v>11560</v>
      </c>
      <c r="G10192" s="3" t="str">
        <f t="shared" si="159"/>
        <v xml:space="preserve">서울 </v>
      </c>
      <c r="H10192" s="2" t="s">
        <v>7060</v>
      </c>
      <c r="I10192" s="2" t="s">
        <v>13</v>
      </c>
      <c r="J10192" s="2" t="s">
        <v>7059</v>
      </c>
    </row>
    <row r="10193" spans="1:10" x14ac:dyDescent="0.3">
      <c r="A10193" s="3">
        <v>2342</v>
      </c>
      <c r="B10193" s="3">
        <v>1068126229</v>
      </c>
      <c r="C10193" s="2" t="s">
        <v>7061</v>
      </c>
      <c r="D10193" s="2" t="s">
        <v>1</v>
      </c>
      <c r="E10193" s="3" t="s">
        <v>2</v>
      </c>
      <c r="F10193" s="3">
        <v>11590</v>
      </c>
      <c r="G10193" s="3" t="str">
        <f t="shared" si="159"/>
        <v xml:space="preserve">서울 </v>
      </c>
      <c r="H10193" s="2" t="s">
        <v>7063</v>
      </c>
      <c r="I10193" s="2" t="s">
        <v>1194</v>
      </c>
      <c r="J10193" s="2" t="s">
        <v>7062</v>
      </c>
    </row>
    <row r="10194" spans="1:10" x14ac:dyDescent="0.3">
      <c r="A10194" s="3">
        <v>2343</v>
      </c>
      <c r="B10194" s="3">
        <v>1078677783</v>
      </c>
      <c r="C10194" s="2" t="s">
        <v>7064</v>
      </c>
      <c r="D10194" s="2" t="s">
        <v>1</v>
      </c>
      <c r="E10194" s="3" t="s">
        <v>2</v>
      </c>
      <c r="F10194" s="3">
        <v>11560</v>
      </c>
      <c r="G10194" s="3" t="str">
        <f t="shared" si="159"/>
        <v xml:space="preserve">서울 </v>
      </c>
      <c r="H10194" s="2" t="s">
        <v>3705</v>
      </c>
      <c r="I10194" s="2" t="s">
        <v>13</v>
      </c>
      <c r="J10194" s="2" t="s">
        <v>7065</v>
      </c>
    </row>
    <row r="10195" spans="1:10" x14ac:dyDescent="0.3">
      <c r="A10195" s="3">
        <v>2344</v>
      </c>
      <c r="B10195" s="3">
        <v>1168130069</v>
      </c>
      <c r="C10195" s="2" t="s">
        <v>7066</v>
      </c>
      <c r="D10195" s="2" t="s">
        <v>1</v>
      </c>
      <c r="E10195" s="3" t="s">
        <v>2</v>
      </c>
      <c r="F10195" s="3">
        <v>11680</v>
      </c>
      <c r="G10195" s="3" t="str">
        <f t="shared" si="159"/>
        <v xml:space="preserve">서울 </v>
      </c>
      <c r="H10195" s="2" t="s">
        <v>7068</v>
      </c>
      <c r="I10195" s="2" t="s">
        <v>1634</v>
      </c>
      <c r="J10195" s="2" t="s">
        <v>7067</v>
      </c>
    </row>
    <row r="10196" spans="1:10" x14ac:dyDescent="0.3">
      <c r="A10196" s="3">
        <v>2350</v>
      </c>
      <c r="B10196" s="3">
        <v>1308144332</v>
      </c>
      <c r="C10196" s="2" t="s">
        <v>7084</v>
      </c>
      <c r="D10196" s="2" t="s">
        <v>1</v>
      </c>
      <c r="E10196" s="3" t="s">
        <v>2</v>
      </c>
      <c r="F10196" s="3">
        <v>11500</v>
      </c>
      <c r="G10196" s="3" t="str">
        <f t="shared" si="159"/>
        <v xml:space="preserve">서울 </v>
      </c>
      <c r="H10196" s="2" t="s">
        <v>7086</v>
      </c>
      <c r="I10196" s="2" t="s">
        <v>1653</v>
      </c>
      <c r="J10196" s="2" t="s">
        <v>7085</v>
      </c>
    </row>
    <row r="10197" spans="1:10" x14ac:dyDescent="0.3">
      <c r="A10197" s="3">
        <v>2373</v>
      </c>
      <c r="B10197" s="3">
        <v>1048622839</v>
      </c>
      <c r="C10197" s="2" t="s">
        <v>7154</v>
      </c>
      <c r="D10197" s="2" t="s">
        <v>1</v>
      </c>
      <c r="E10197" s="3" t="s">
        <v>2</v>
      </c>
      <c r="F10197" s="3">
        <v>11140</v>
      </c>
      <c r="G10197" s="3" t="str">
        <f t="shared" si="159"/>
        <v xml:space="preserve">서울 </v>
      </c>
      <c r="H10197" s="2" t="s">
        <v>7156</v>
      </c>
      <c r="I10197" s="2" t="s">
        <v>282</v>
      </c>
      <c r="J10197" s="2" t="s">
        <v>7155</v>
      </c>
    </row>
    <row r="10198" spans="1:10" x14ac:dyDescent="0.3">
      <c r="A10198" s="3">
        <v>2374</v>
      </c>
      <c r="B10198" s="3">
        <v>1138151895</v>
      </c>
      <c r="C10198" s="2" t="s">
        <v>7157</v>
      </c>
      <c r="D10198" s="2" t="s">
        <v>1</v>
      </c>
      <c r="E10198" s="3" t="s">
        <v>2</v>
      </c>
      <c r="F10198" s="3">
        <v>11530</v>
      </c>
      <c r="G10198" s="3" t="str">
        <f t="shared" si="159"/>
        <v xml:space="preserve">서울 </v>
      </c>
      <c r="H10198" s="2" t="s">
        <v>7159</v>
      </c>
      <c r="I10198" s="2" t="s">
        <v>13</v>
      </c>
      <c r="J10198" s="2" t="s">
        <v>7158</v>
      </c>
    </row>
    <row r="10199" spans="1:10" x14ac:dyDescent="0.3">
      <c r="A10199" s="3">
        <v>2375</v>
      </c>
      <c r="B10199" s="3">
        <v>1138635454</v>
      </c>
      <c r="C10199" s="2" t="s">
        <v>7160</v>
      </c>
      <c r="D10199" s="2" t="s">
        <v>1</v>
      </c>
      <c r="E10199" s="3" t="s">
        <v>2</v>
      </c>
      <c r="F10199" s="3">
        <v>11530</v>
      </c>
      <c r="G10199" s="3" t="str">
        <f t="shared" si="159"/>
        <v xml:space="preserve">서울 </v>
      </c>
      <c r="H10199" s="2" t="s">
        <v>7162</v>
      </c>
      <c r="I10199" s="2" t="s">
        <v>282</v>
      </c>
      <c r="J10199" s="2" t="s">
        <v>7161</v>
      </c>
    </row>
    <row r="10200" spans="1:10" x14ac:dyDescent="0.3">
      <c r="A10200" s="3">
        <v>2376</v>
      </c>
      <c r="B10200" s="3">
        <v>1198140004</v>
      </c>
      <c r="C10200" s="2" t="s">
        <v>7163</v>
      </c>
      <c r="D10200" s="2" t="s">
        <v>1</v>
      </c>
      <c r="E10200" s="3" t="s">
        <v>2</v>
      </c>
      <c r="F10200" s="3">
        <v>11545</v>
      </c>
      <c r="G10200" s="3" t="str">
        <f t="shared" si="159"/>
        <v xml:space="preserve">서울 </v>
      </c>
      <c r="H10200" s="2" t="s">
        <v>7165</v>
      </c>
      <c r="I10200" s="2" t="s">
        <v>7166</v>
      </c>
      <c r="J10200" s="2" t="s">
        <v>7164</v>
      </c>
    </row>
    <row r="10201" spans="1:10" x14ac:dyDescent="0.3">
      <c r="A10201" s="3">
        <v>2400</v>
      </c>
      <c r="B10201" s="3">
        <v>1058176600</v>
      </c>
      <c r="C10201" s="2" t="s">
        <v>7231</v>
      </c>
      <c r="D10201" s="2" t="s">
        <v>1</v>
      </c>
      <c r="E10201" s="3" t="s">
        <v>2</v>
      </c>
      <c r="F10201" s="3">
        <v>11500</v>
      </c>
      <c r="G10201" s="3" t="str">
        <f t="shared" si="159"/>
        <v xml:space="preserve">서울 </v>
      </c>
      <c r="H10201" s="2" t="s">
        <v>7233</v>
      </c>
      <c r="I10201" s="2" t="s">
        <v>117</v>
      </c>
      <c r="J10201" s="2" t="s">
        <v>7232</v>
      </c>
    </row>
    <row r="10202" spans="1:10" x14ac:dyDescent="0.3">
      <c r="A10202" s="3">
        <v>2402</v>
      </c>
      <c r="B10202" s="3">
        <v>1078724357</v>
      </c>
      <c r="C10202" s="2" t="s">
        <v>7234</v>
      </c>
      <c r="D10202" s="2" t="s">
        <v>1</v>
      </c>
      <c r="E10202" s="3" t="s">
        <v>2</v>
      </c>
      <c r="F10202" s="3">
        <v>11710</v>
      </c>
      <c r="G10202" s="3" t="str">
        <f t="shared" si="159"/>
        <v xml:space="preserve">서울 </v>
      </c>
      <c r="H10202" s="2" t="s">
        <v>7236</v>
      </c>
      <c r="I10202" s="2" t="s">
        <v>51</v>
      </c>
      <c r="J10202" s="2" t="s">
        <v>7235</v>
      </c>
    </row>
    <row r="10203" spans="1:10" x14ac:dyDescent="0.3">
      <c r="A10203" s="3">
        <v>2403</v>
      </c>
      <c r="B10203" s="3">
        <v>1098616540</v>
      </c>
      <c r="C10203" s="2" t="s">
        <v>7237</v>
      </c>
      <c r="D10203" s="2" t="s">
        <v>1</v>
      </c>
      <c r="E10203" s="3" t="s">
        <v>2</v>
      </c>
      <c r="F10203" s="3">
        <v>11500</v>
      </c>
      <c r="G10203" s="3" t="str">
        <f t="shared" si="159"/>
        <v xml:space="preserve">서울 </v>
      </c>
      <c r="H10203" s="2" t="s">
        <v>7239</v>
      </c>
      <c r="I10203" s="2" t="s">
        <v>485</v>
      </c>
      <c r="J10203" s="2" t="s">
        <v>7238</v>
      </c>
    </row>
    <row r="10204" spans="1:10" x14ac:dyDescent="0.3">
      <c r="A10204" s="3">
        <v>2404</v>
      </c>
      <c r="B10204" s="3">
        <v>1138132108</v>
      </c>
      <c r="C10204" s="2" t="s">
        <v>7240</v>
      </c>
      <c r="D10204" s="2" t="s">
        <v>1</v>
      </c>
      <c r="E10204" s="3" t="s">
        <v>2</v>
      </c>
      <c r="F10204" s="3">
        <v>11545</v>
      </c>
      <c r="G10204" s="3" t="str">
        <f t="shared" si="159"/>
        <v xml:space="preserve">서울 </v>
      </c>
      <c r="H10204" s="2" t="s">
        <v>7242</v>
      </c>
      <c r="I10204" s="2" t="s">
        <v>5757</v>
      </c>
      <c r="J10204" s="2" t="s">
        <v>7241</v>
      </c>
    </row>
    <row r="10205" spans="1:10" x14ac:dyDescent="0.3">
      <c r="A10205" s="3">
        <v>2405</v>
      </c>
      <c r="B10205" s="3">
        <v>1138603194</v>
      </c>
      <c r="C10205" s="2" t="s">
        <v>7243</v>
      </c>
      <c r="D10205" s="2" t="s">
        <v>1</v>
      </c>
      <c r="E10205" s="3" t="s">
        <v>2</v>
      </c>
      <c r="F10205" s="3">
        <v>11545</v>
      </c>
      <c r="G10205" s="3" t="str">
        <f t="shared" si="159"/>
        <v xml:space="preserve">서울 </v>
      </c>
      <c r="H10205" s="2" t="s">
        <v>7245</v>
      </c>
      <c r="I10205" s="2" t="s">
        <v>13</v>
      </c>
      <c r="J10205" s="2" t="s">
        <v>7244</v>
      </c>
    </row>
    <row r="10206" spans="1:10" x14ac:dyDescent="0.3">
      <c r="A10206" s="3">
        <v>2406</v>
      </c>
      <c r="B10206" s="3">
        <v>1148617143</v>
      </c>
      <c r="C10206" s="2" t="s">
        <v>7246</v>
      </c>
      <c r="D10206" s="2" t="s">
        <v>1</v>
      </c>
      <c r="E10206" s="3" t="s">
        <v>2</v>
      </c>
      <c r="F10206" s="3">
        <v>11650</v>
      </c>
      <c r="G10206" s="3" t="str">
        <f t="shared" si="159"/>
        <v xml:space="preserve">서울 </v>
      </c>
      <c r="H10206" s="2" t="s">
        <v>7248</v>
      </c>
      <c r="I10206" s="2" t="s">
        <v>512</v>
      </c>
      <c r="J10206" s="2" t="s">
        <v>7247</v>
      </c>
    </row>
    <row r="10207" spans="1:10" x14ac:dyDescent="0.3">
      <c r="A10207" s="3">
        <v>2407</v>
      </c>
      <c r="B10207" s="3">
        <v>1188111452</v>
      </c>
      <c r="C10207" s="2" t="s">
        <v>7249</v>
      </c>
      <c r="D10207" s="2" t="s">
        <v>1</v>
      </c>
      <c r="E10207" s="3" t="s">
        <v>2</v>
      </c>
      <c r="F10207" s="3">
        <v>11590</v>
      </c>
      <c r="G10207" s="3" t="str">
        <f t="shared" si="159"/>
        <v xml:space="preserve">서울 </v>
      </c>
      <c r="H10207" s="2" t="s">
        <v>7251</v>
      </c>
      <c r="I10207" s="2" t="s">
        <v>1653</v>
      </c>
      <c r="J10207" s="2" t="s">
        <v>7250</v>
      </c>
    </row>
    <row r="10208" spans="1:10" x14ac:dyDescent="0.3">
      <c r="A10208" s="3">
        <v>2408</v>
      </c>
      <c r="B10208" s="3">
        <v>1198166566</v>
      </c>
      <c r="C10208" s="2" t="s">
        <v>7252</v>
      </c>
      <c r="D10208" s="2" t="s">
        <v>1</v>
      </c>
      <c r="E10208" s="3" t="s">
        <v>2</v>
      </c>
      <c r="F10208" s="3">
        <v>11410</v>
      </c>
      <c r="G10208" s="3" t="str">
        <f t="shared" si="159"/>
        <v xml:space="preserve">서울 </v>
      </c>
      <c r="H10208" s="2" t="s">
        <v>7254</v>
      </c>
      <c r="I10208" s="2" t="s">
        <v>4762</v>
      </c>
      <c r="J10208" s="2" t="s">
        <v>7253</v>
      </c>
    </row>
    <row r="10209" spans="1:10" x14ac:dyDescent="0.3">
      <c r="A10209" s="3">
        <v>2410</v>
      </c>
      <c r="B10209" s="3">
        <v>1208741664</v>
      </c>
      <c r="C10209" s="2" t="s">
        <v>7258</v>
      </c>
      <c r="D10209" s="2" t="s">
        <v>1</v>
      </c>
      <c r="E10209" s="3" t="s">
        <v>2</v>
      </c>
      <c r="F10209" s="3">
        <v>11680</v>
      </c>
      <c r="G10209" s="3" t="str">
        <f t="shared" si="159"/>
        <v xml:space="preserve">서울 </v>
      </c>
      <c r="H10209" s="2" t="s">
        <v>7260</v>
      </c>
      <c r="I10209" s="2" t="s">
        <v>937</v>
      </c>
      <c r="J10209" s="2" t="s">
        <v>7259</v>
      </c>
    </row>
    <row r="10210" spans="1:10" x14ac:dyDescent="0.3">
      <c r="A10210" s="3">
        <v>2423</v>
      </c>
      <c r="B10210" s="3">
        <v>2098139945</v>
      </c>
      <c r="C10210" s="2" t="s">
        <v>7297</v>
      </c>
      <c r="D10210" s="2" t="s">
        <v>1</v>
      </c>
      <c r="E10210" s="3" t="s">
        <v>2</v>
      </c>
      <c r="F10210" s="3">
        <v>11470</v>
      </c>
      <c r="G10210" s="3" t="str">
        <f t="shared" si="159"/>
        <v xml:space="preserve">서울 </v>
      </c>
      <c r="H10210" s="2" t="s">
        <v>7299</v>
      </c>
      <c r="I10210" s="2" t="s">
        <v>7300</v>
      </c>
      <c r="J10210" s="2" t="s">
        <v>7298</v>
      </c>
    </row>
    <row r="10211" spans="1:10" x14ac:dyDescent="0.3">
      <c r="A10211" s="3">
        <v>2433</v>
      </c>
      <c r="B10211" s="3">
        <v>1048171655</v>
      </c>
      <c r="C10211" s="2" t="s">
        <v>7325</v>
      </c>
      <c r="D10211" s="2" t="s">
        <v>3398</v>
      </c>
      <c r="E10211" s="3" t="s">
        <v>3399</v>
      </c>
      <c r="F10211" s="3">
        <v>11545</v>
      </c>
      <c r="G10211" s="3" t="str">
        <f t="shared" si="159"/>
        <v xml:space="preserve">서울 </v>
      </c>
      <c r="H10211" s="2" t="s">
        <v>7327</v>
      </c>
      <c r="I10211" s="2" t="s">
        <v>497</v>
      </c>
      <c r="J10211" s="2" t="s">
        <v>7326</v>
      </c>
    </row>
    <row r="10212" spans="1:10" x14ac:dyDescent="0.3">
      <c r="A10212" s="3">
        <v>2434</v>
      </c>
      <c r="B10212" s="3">
        <v>1058185341</v>
      </c>
      <c r="C10212" s="2" t="s">
        <v>7328</v>
      </c>
      <c r="D10212" s="2" t="s">
        <v>1</v>
      </c>
      <c r="E10212" s="3" t="s">
        <v>2</v>
      </c>
      <c r="F10212" s="3">
        <v>11545</v>
      </c>
      <c r="G10212" s="3" t="str">
        <f t="shared" si="159"/>
        <v xml:space="preserve">서울 </v>
      </c>
      <c r="H10212" s="2" t="s">
        <v>4026</v>
      </c>
      <c r="I10212" s="2" t="s">
        <v>582</v>
      </c>
      <c r="J10212" s="2" t="s">
        <v>7329</v>
      </c>
    </row>
    <row r="10213" spans="1:10" x14ac:dyDescent="0.3">
      <c r="A10213" s="3">
        <v>2436</v>
      </c>
      <c r="B10213" s="3">
        <v>1138602138</v>
      </c>
      <c r="C10213" s="2" t="s">
        <v>7333</v>
      </c>
      <c r="D10213" s="2" t="s">
        <v>1</v>
      </c>
      <c r="E10213" s="3" t="s">
        <v>2</v>
      </c>
      <c r="F10213" s="3">
        <v>11530</v>
      </c>
      <c r="G10213" s="3" t="str">
        <f t="shared" si="159"/>
        <v xml:space="preserve">서울 </v>
      </c>
      <c r="H10213" s="2" t="s">
        <v>3431</v>
      </c>
      <c r="I10213" s="2" t="s">
        <v>13</v>
      </c>
      <c r="J10213" s="2" t="s">
        <v>7334</v>
      </c>
    </row>
    <row r="10214" spans="1:10" x14ac:dyDescent="0.3">
      <c r="A10214" s="3">
        <v>2448</v>
      </c>
      <c r="B10214" s="3">
        <v>2118621399</v>
      </c>
      <c r="C10214" s="2" t="s">
        <v>7368</v>
      </c>
      <c r="D10214" s="2" t="s">
        <v>1</v>
      </c>
      <c r="E10214" s="3" t="s">
        <v>2</v>
      </c>
      <c r="F10214" s="3">
        <v>11545</v>
      </c>
      <c r="G10214" s="3" t="str">
        <f t="shared" si="159"/>
        <v xml:space="preserve">서울 </v>
      </c>
      <c r="H10214" s="2" t="s">
        <v>2148</v>
      </c>
      <c r="I10214" s="2" t="s">
        <v>7370</v>
      </c>
      <c r="J10214" s="2" t="s">
        <v>7369</v>
      </c>
    </row>
    <row r="10215" spans="1:10" x14ac:dyDescent="0.3">
      <c r="A10215" s="3">
        <v>2449</v>
      </c>
      <c r="B10215" s="3">
        <v>2148859980</v>
      </c>
      <c r="C10215" s="2" t="s">
        <v>7371</v>
      </c>
      <c r="D10215" s="2" t="s">
        <v>1</v>
      </c>
      <c r="E10215" s="3" t="s">
        <v>2</v>
      </c>
      <c r="F10215" s="3">
        <v>11650</v>
      </c>
      <c r="G10215" s="3" t="str">
        <f t="shared" si="159"/>
        <v xml:space="preserve">서울 </v>
      </c>
      <c r="H10215" s="2" t="s">
        <v>7373</v>
      </c>
      <c r="I10215" s="2" t="s">
        <v>315</v>
      </c>
      <c r="J10215" s="2" t="s">
        <v>7372</v>
      </c>
    </row>
    <row r="10216" spans="1:10" x14ac:dyDescent="0.3">
      <c r="A10216" s="3">
        <v>2452</v>
      </c>
      <c r="B10216" s="3">
        <v>2208640895</v>
      </c>
      <c r="C10216" s="2" t="s">
        <v>7380</v>
      </c>
      <c r="D10216" s="2" t="s">
        <v>1</v>
      </c>
      <c r="E10216" s="3" t="s">
        <v>2</v>
      </c>
      <c r="F10216" s="3">
        <v>11140</v>
      </c>
      <c r="G10216" s="3" t="str">
        <f t="shared" si="159"/>
        <v xml:space="preserve">서울 </v>
      </c>
      <c r="H10216" s="2" t="s">
        <v>6860</v>
      </c>
      <c r="I10216" s="2" t="s">
        <v>1289</v>
      </c>
      <c r="J10216" s="2" t="s">
        <v>7381</v>
      </c>
    </row>
    <row r="10217" spans="1:10" x14ac:dyDescent="0.3">
      <c r="A10217" s="3">
        <v>2467</v>
      </c>
      <c r="B10217" s="3">
        <v>1138606885</v>
      </c>
      <c r="C10217" s="2" t="s">
        <v>7424</v>
      </c>
      <c r="D10217" s="2" t="s">
        <v>1</v>
      </c>
      <c r="E10217" s="3" t="s">
        <v>2</v>
      </c>
      <c r="F10217" s="3">
        <v>11560</v>
      </c>
      <c r="G10217" s="3" t="str">
        <f t="shared" si="159"/>
        <v xml:space="preserve">서울 </v>
      </c>
      <c r="H10217" s="2" t="s">
        <v>7426</v>
      </c>
      <c r="I10217" s="2" t="s">
        <v>522</v>
      </c>
      <c r="J10217" s="2" t="s">
        <v>7425</v>
      </c>
    </row>
    <row r="10218" spans="1:10" x14ac:dyDescent="0.3">
      <c r="A10218" s="3">
        <v>2468</v>
      </c>
      <c r="B10218" s="3">
        <v>1208175240</v>
      </c>
      <c r="C10218" s="2" t="s">
        <v>7427</v>
      </c>
      <c r="D10218" s="2" t="s">
        <v>1</v>
      </c>
      <c r="E10218" s="3" t="s">
        <v>2</v>
      </c>
      <c r="F10218" s="3">
        <v>11200</v>
      </c>
      <c r="G10218" s="3" t="str">
        <f t="shared" si="159"/>
        <v xml:space="preserve">서울 </v>
      </c>
      <c r="H10218" s="2" t="s">
        <v>1356</v>
      </c>
      <c r="I10218" s="2" t="s">
        <v>1423</v>
      </c>
      <c r="J10218" s="2" t="s">
        <v>7428</v>
      </c>
    </row>
    <row r="10219" spans="1:10" x14ac:dyDescent="0.3">
      <c r="A10219" s="3">
        <v>2481</v>
      </c>
      <c r="B10219" s="3">
        <v>1348150684</v>
      </c>
      <c r="C10219" s="2" t="s">
        <v>7466</v>
      </c>
      <c r="D10219" s="2" t="s">
        <v>895</v>
      </c>
      <c r="E10219" s="3" t="s">
        <v>896</v>
      </c>
      <c r="F10219" s="3">
        <v>11545</v>
      </c>
      <c r="G10219" s="3" t="str">
        <f t="shared" si="159"/>
        <v xml:space="preserve">서울 </v>
      </c>
      <c r="H10219" s="2" t="s">
        <v>7468</v>
      </c>
      <c r="I10219" s="2" t="s">
        <v>3037</v>
      </c>
      <c r="J10219" s="2" t="s">
        <v>7467</v>
      </c>
    </row>
    <row r="10220" spans="1:10" x14ac:dyDescent="0.3">
      <c r="A10220" s="3">
        <v>2485</v>
      </c>
      <c r="B10220" s="3">
        <v>2058125376</v>
      </c>
      <c r="C10220" s="2" t="s">
        <v>7478</v>
      </c>
      <c r="D10220" s="2" t="s">
        <v>1</v>
      </c>
      <c r="E10220" s="3" t="s">
        <v>2</v>
      </c>
      <c r="F10220" s="3">
        <v>11215</v>
      </c>
      <c r="G10220" s="3" t="str">
        <f t="shared" si="159"/>
        <v xml:space="preserve">서울 </v>
      </c>
      <c r="H10220" s="2" t="s">
        <v>7480</v>
      </c>
      <c r="I10220" s="2" t="s">
        <v>1194</v>
      </c>
      <c r="J10220" s="2" t="s">
        <v>7479</v>
      </c>
    </row>
    <row r="10221" spans="1:10" x14ac:dyDescent="0.3">
      <c r="A10221" s="3">
        <v>2486</v>
      </c>
      <c r="B10221" s="3">
        <v>2118695815</v>
      </c>
      <c r="C10221" s="2" t="s">
        <v>7481</v>
      </c>
      <c r="D10221" s="2" t="s">
        <v>1</v>
      </c>
      <c r="E10221" s="3" t="s">
        <v>2</v>
      </c>
      <c r="F10221" s="3">
        <v>11680</v>
      </c>
      <c r="G10221" s="3" t="str">
        <f t="shared" si="159"/>
        <v xml:space="preserve">서울 </v>
      </c>
      <c r="H10221" s="2" t="s">
        <v>7483</v>
      </c>
      <c r="I10221" s="2" t="s">
        <v>2389</v>
      </c>
      <c r="J10221" s="2" t="s">
        <v>7482</v>
      </c>
    </row>
    <row r="10222" spans="1:10" x14ac:dyDescent="0.3">
      <c r="A10222" s="3">
        <v>2487</v>
      </c>
      <c r="B10222" s="3">
        <v>2158140321</v>
      </c>
      <c r="C10222" s="2" t="s">
        <v>7484</v>
      </c>
      <c r="D10222" s="2" t="s">
        <v>1</v>
      </c>
      <c r="E10222" s="3" t="s">
        <v>2</v>
      </c>
      <c r="F10222" s="3">
        <v>11710</v>
      </c>
      <c r="G10222" s="3" t="str">
        <f t="shared" si="159"/>
        <v xml:space="preserve">서울 </v>
      </c>
      <c r="H10222" s="2" t="s">
        <v>7486</v>
      </c>
      <c r="I10222" s="2" t="s">
        <v>5</v>
      </c>
      <c r="J10222" s="2" t="s">
        <v>7485</v>
      </c>
    </row>
    <row r="10223" spans="1:10" x14ac:dyDescent="0.3">
      <c r="A10223" s="3">
        <v>2488</v>
      </c>
      <c r="B10223" s="3">
        <v>2208655082</v>
      </c>
      <c r="C10223" s="2" t="s">
        <v>7487</v>
      </c>
      <c r="D10223" s="2" t="s">
        <v>1</v>
      </c>
      <c r="E10223" s="3" t="s">
        <v>2</v>
      </c>
      <c r="F10223" s="3">
        <v>11650</v>
      </c>
      <c r="G10223" s="3" t="str">
        <f t="shared" si="159"/>
        <v xml:space="preserve">서울 </v>
      </c>
      <c r="H10223" s="2" t="s">
        <v>7489</v>
      </c>
      <c r="I10223" s="2" t="s">
        <v>13</v>
      </c>
      <c r="J10223" s="2" t="s">
        <v>7488</v>
      </c>
    </row>
    <row r="10224" spans="1:10" x14ac:dyDescent="0.3">
      <c r="A10224" s="3">
        <v>2505</v>
      </c>
      <c r="B10224" s="3">
        <v>1188112790</v>
      </c>
      <c r="C10224" s="2" t="s">
        <v>7539</v>
      </c>
      <c r="D10224" s="2" t="s">
        <v>1</v>
      </c>
      <c r="E10224" s="3" t="s">
        <v>2</v>
      </c>
      <c r="F10224" s="3">
        <v>11530</v>
      </c>
      <c r="G10224" s="3" t="str">
        <f t="shared" si="159"/>
        <v xml:space="preserve">서울 </v>
      </c>
      <c r="H10224" s="2" t="s">
        <v>2443</v>
      </c>
      <c r="I10224" s="2" t="s">
        <v>75</v>
      </c>
      <c r="J10224" s="2" t="s">
        <v>7540</v>
      </c>
    </row>
    <row r="10225" spans="1:10" x14ac:dyDescent="0.3">
      <c r="A10225" s="3">
        <v>2506</v>
      </c>
      <c r="B10225" s="3">
        <v>1208115771</v>
      </c>
      <c r="C10225" s="2" t="s">
        <v>7541</v>
      </c>
      <c r="D10225" s="2" t="s">
        <v>1</v>
      </c>
      <c r="E10225" s="3" t="s">
        <v>2</v>
      </c>
      <c r="F10225" s="3">
        <v>11680</v>
      </c>
      <c r="G10225" s="3" t="str">
        <f t="shared" si="159"/>
        <v xml:space="preserve">서울 </v>
      </c>
      <c r="H10225" s="2" t="s">
        <v>7543</v>
      </c>
      <c r="I10225" s="2" t="s">
        <v>512</v>
      </c>
      <c r="J10225" s="2" t="s">
        <v>7542</v>
      </c>
    </row>
    <row r="10226" spans="1:10" x14ac:dyDescent="0.3">
      <c r="A10226" s="3">
        <v>2507</v>
      </c>
      <c r="B10226" s="3">
        <v>1208724665</v>
      </c>
      <c r="C10226" s="2" t="s">
        <v>7544</v>
      </c>
      <c r="D10226" s="2" t="s">
        <v>1</v>
      </c>
      <c r="E10226" s="3" t="s">
        <v>2</v>
      </c>
      <c r="F10226" s="3">
        <v>11680</v>
      </c>
      <c r="G10226" s="3" t="str">
        <f t="shared" si="159"/>
        <v xml:space="preserve">서울 </v>
      </c>
      <c r="H10226" s="2" t="s">
        <v>7546</v>
      </c>
      <c r="I10226" s="2" t="s">
        <v>4762</v>
      </c>
      <c r="J10226" s="2" t="s">
        <v>7545</v>
      </c>
    </row>
    <row r="10227" spans="1:10" x14ac:dyDescent="0.3">
      <c r="A10227" s="3">
        <v>2514</v>
      </c>
      <c r="B10227" s="3">
        <v>2048130653</v>
      </c>
      <c r="C10227" s="2" t="s">
        <v>5701</v>
      </c>
      <c r="D10227" s="2" t="s">
        <v>1</v>
      </c>
      <c r="E10227" s="3" t="s">
        <v>2</v>
      </c>
      <c r="F10227" s="3">
        <v>11230</v>
      </c>
      <c r="G10227" s="3" t="str">
        <f t="shared" si="159"/>
        <v xml:space="preserve">서울 </v>
      </c>
      <c r="H10227" s="2" t="s">
        <v>7566</v>
      </c>
      <c r="I10227" s="2" t="s">
        <v>4533</v>
      </c>
      <c r="J10227" s="2" t="s">
        <v>7565</v>
      </c>
    </row>
    <row r="10228" spans="1:10" x14ac:dyDescent="0.3">
      <c r="A10228" s="3">
        <v>2517</v>
      </c>
      <c r="B10228" s="3">
        <v>2298103102</v>
      </c>
      <c r="C10228" s="2" t="s">
        <v>7573</v>
      </c>
      <c r="D10228" s="2" t="s">
        <v>1</v>
      </c>
      <c r="E10228" s="3" t="s">
        <v>2</v>
      </c>
      <c r="F10228" s="3">
        <v>11650</v>
      </c>
      <c r="G10228" s="3" t="str">
        <f t="shared" si="159"/>
        <v xml:space="preserve">서울 </v>
      </c>
      <c r="H10228" s="2" t="s">
        <v>3382</v>
      </c>
      <c r="I10228" s="2" t="s">
        <v>451</v>
      </c>
      <c r="J10228" s="2" t="s">
        <v>7574</v>
      </c>
    </row>
    <row r="10229" spans="1:10" x14ac:dyDescent="0.3">
      <c r="A10229" s="3">
        <v>2543</v>
      </c>
      <c r="B10229" s="3">
        <v>1058103811</v>
      </c>
      <c r="C10229" s="2" t="s">
        <v>7643</v>
      </c>
      <c r="D10229" s="2" t="s">
        <v>1</v>
      </c>
      <c r="E10229" s="3" t="s">
        <v>2</v>
      </c>
      <c r="F10229" s="3">
        <v>11440</v>
      </c>
      <c r="G10229" s="3" t="str">
        <f t="shared" si="159"/>
        <v xml:space="preserve">서울 </v>
      </c>
      <c r="H10229" s="2" t="s">
        <v>7645</v>
      </c>
      <c r="I10229" s="2" t="s">
        <v>568</v>
      </c>
      <c r="J10229" s="2" t="s">
        <v>7644</v>
      </c>
    </row>
    <row r="10230" spans="1:10" x14ac:dyDescent="0.3">
      <c r="A10230" s="3">
        <v>2544</v>
      </c>
      <c r="B10230" s="3">
        <v>1058129602</v>
      </c>
      <c r="C10230" s="2" t="s">
        <v>7646</v>
      </c>
      <c r="D10230" s="2" t="s">
        <v>1</v>
      </c>
      <c r="E10230" s="3" t="s">
        <v>2</v>
      </c>
      <c r="F10230" s="3">
        <v>11470</v>
      </c>
      <c r="G10230" s="3" t="str">
        <f t="shared" si="159"/>
        <v xml:space="preserve">서울 </v>
      </c>
      <c r="H10230" s="2" t="s">
        <v>7648</v>
      </c>
      <c r="I10230" s="2" t="s">
        <v>198</v>
      </c>
      <c r="J10230" s="2" t="s">
        <v>7647</v>
      </c>
    </row>
    <row r="10231" spans="1:10" x14ac:dyDescent="0.3">
      <c r="A10231" s="3">
        <v>2546</v>
      </c>
      <c r="B10231" s="3">
        <v>1118114477</v>
      </c>
      <c r="C10231" s="2" t="s">
        <v>7652</v>
      </c>
      <c r="D10231" s="2" t="s">
        <v>1</v>
      </c>
      <c r="E10231" s="3" t="s">
        <v>2</v>
      </c>
      <c r="F10231" s="3">
        <v>11410</v>
      </c>
      <c r="G10231" s="3" t="str">
        <f t="shared" si="159"/>
        <v xml:space="preserve">서울 </v>
      </c>
      <c r="H10231" s="2" t="s">
        <v>7654</v>
      </c>
      <c r="I10231" s="2" t="s">
        <v>5335</v>
      </c>
      <c r="J10231" s="2" t="s">
        <v>7653</v>
      </c>
    </row>
    <row r="10232" spans="1:10" x14ac:dyDescent="0.3">
      <c r="A10232" s="3">
        <v>2548</v>
      </c>
      <c r="B10232" s="3">
        <v>1208630613</v>
      </c>
      <c r="C10232" s="2" t="s">
        <v>7658</v>
      </c>
      <c r="D10232" s="2" t="s">
        <v>5032</v>
      </c>
      <c r="E10232" s="3" t="s">
        <v>2727</v>
      </c>
      <c r="F10232" s="3">
        <v>11545</v>
      </c>
      <c r="G10232" s="3" t="str">
        <f t="shared" si="159"/>
        <v xml:space="preserve">서울 </v>
      </c>
      <c r="H10232" s="2" t="s">
        <v>936</v>
      </c>
      <c r="I10232" s="2" t="s">
        <v>13</v>
      </c>
      <c r="J10232" s="2" t="s">
        <v>7659</v>
      </c>
    </row>
    <row r="10233" spans="1:10" x14ac:dyDescent="0.3">
      <c r="A10233" s="3">
        <v>2559</v>
      </c>
      <c r="B10233" s="3">
        <v>2158118998</v>
      </c>
      <c r="C10233" s="2" t="s">
        <v>7690</v>
      </c>
      <c r="D10233" s="2" t="s">
        <v>1</v>
      </c>
      <c r="E10233" s="3" t="s">
        <v>2</v>
      </c>
      <c r="F10233" s="3">
        <v>11710</v>
      </c>
      <c r="G10233" s="3" t="str">
        <f t="shared" si="159"/>
        <v xml:space="preserve">서울 </v>
      </c>
      <c r="H10233" s="2" t="s">
        <v>7692</v>
      </c>
      <c r="I10233" s="2" t="s">
        <v>440</v>
      </c>
      <c r="J10233" s="2" t="s">
        <v>7691</v>
      </c>
    </row>
    <row r="10234" spans="1:10" x14ac:dyDescent="0.3">
      <c r="A10234" s="3">
        <v>2560</v>
      </c>
      <c r="B10234" s="3">
        <v>2208177650</v>
      </c>
      <c r="C10234" s="2" t="s">
        <v>7693</v>
      </c>
      <c r="D10234" s="2" t="s">
        <v>1</v>
      </c>
      <c r="E10234" s="3" t="s">
        <v>2</v>
      </c>
      <c r="F10234" s="3">
        <v>11530</v>
      </c>
      <c r="G10234" s="3" t="str">
        <f t="shared" si="159"/>
        <v xml:space="preserve">서울 </v>
      </c>
      <c r="H10234" s="2" t="s">
        <v>2470</v>
      </c>
      <c r="I10234" s="2" t="s">
        <v>13</v>
      </c>
      <c r="J10234" s="2" t="s">
        <v>7694</v>
      </c>
    </row>
    <row r="10235" spans="1:10" x14ac:dyDescent="0.3">
      <c r="A10235" s="3">
        <v>2577</v>
      </c>
      <c r="B10235" s="3">
        <v>1148639152</v>
      </c>
      <c r="C10235" s="2" t="s">
        <v>7735</v>
      </c>
      <c r="D10235" s="2" t="s">
        <v>1</v>
      </c>
      <c r="E10235" s="3" t="s">
        <v>2</v>
      </c>
      <c r="F10235" s="3">
        <v>11620</v>
      </c>
      <c r="G10235" s="3" t="str">
        <f t="shared" si="159"/>
        <v xml:space="preserve">서울 </v>
      </c>
      <c r="H10235" s="2" t="s">
        <v>7737</v>
      </c>
      <c r="I10235" s="2" t="s">
        <v>5</v>
      </c>
      <c r="J10235" s="2" t="s">
        <v>7736</v>
      </c>
    </row>
    <row r="10236" spans="1:10" x14ac:dyDescent="0.3">
      <c r="A10236" s="3">
        <v>2578</v>
      </c>
      <c r="B10236" s="3">
        <v>1178119918</v>
      </c>
      <c r="C10236" s="2" t="s">
        <v>7738</v>
      </c>
      <c r="D10236" s="2" t="s">
        <v>1</v>
      </c>
      <c r="E10236" s="3" t="s">
        <v>2</v>
      </c>
      <c r="F10236" s="3">
        <v>11560</v>
      </c>
      <c r="G10236" s="3" t="str">
        <f t="shared" si="159"/>
        <v xml:space="preserve">서울 </v>
      </c>
      <c r="H10236" s="2" t="s">
        <v>1406</v>
      </c>
      <c r="I10236" s="2" t="s">
        <v>51</v>
      </c>
      <c r="J10236" s="2" t="s">
        <v>7739</v>
      </c>
    </row>
    <row r="10237" spans="1:10" x14ac:dyDescent="0.3">
      <c r="A10237" s="3">
        <v>2595</v>
      </c>
      <c r="B10237" s="3">
        <v>2118624023</v>
      </c>
      <c r="C10237" s="2" t="s">
        <v>7788</v>
      </c>
      <c r="D10237" s="2" t="s">
        <v>1</v>
      </c>
      <c r="E10237" s="3" t="s">
        <v>2</v>
      </c>
      <c r="F10237" s="3">
        <v>11650</v>
      </c>
      <c r="G10237" s="3" t="str">
        <f t="shared" si="159"/>
        <v xml:space="preserve">서울 </v>
      </c>
      <c r="H10237" s="2" t="s">
        <v>7790</v>
      </c>
      <c r="I10237" s="2" t="s">
        <v>582</v>
      </c>
      <c r="J10237" s="2" t="s">
        <v>7789</v>
      </c>
    </row>
    <row r="10238" spans="1:10" x14ac:dyDescent="0.3">
      <c r="A10238" s="3">
        <v>2597</v>
      </c>
      <c r="B10238" s="3">
        <v>2158729366</v>
      </c>
      <c r="C10238" s="2" t="s">
        <v>7794</v>
      </c>
      <c r="D10238" s="2" t="s">
        <v>1</v>
      </c>
      <c r="E10238" s="3" t="s">
        <v>2</v>
      </c>
      <c r="F10238" s="3">
        <v>11710</v>
      </c>
      <c r="G10238" s="3" t="str">
        <f t="shared" si="159"/>
        <v xml:space="preserve">서울 </v>
      </c>
      <c r="H10238" s="2" t="s">
        <v>7796</v>
      </c>
      <c r="I10238" s="2" t="s">
        <v>315</v>
      </c>
      <c r="J10238" s="2" t="s">
        <v>7795</v>
      </c>
    </row>
    <row r="10239" spans="1:10" x14ac:dyDescent="0.3">
      <c r="A10239" s="3">
        <v>2598</v>
      </c>
      <c r="B10239" s="3">
        <v>2208670894</v>
      </c>
      <c r="C10239" s="2" t="s">
        <v>7797</v>
      </c>
      <c r="D10239" s="2" t="s">
        <v>1</v>
      </c>
      <c r="E10239" s="3" t="s">
        <v>2</v>
      </c>
      <c r="F10239" s="3">
        <v>11560</v>
      </c>
      <c r="G10239" s="3" t="str">
        <f t="shared" si="159"/>
        <v xml:space="preserve">서울 </v>
      </c>
      <c r="H10239" s="2" t="s">
        <v>1200</v>
      </c>
      <c r="I10239" s="2" t="s">
        <v>13</v>
      </c>
      <c r="J10239" s="2" t="s">
        <v>7798</v>
      </c>
    </row>
    <row r="10240" spans="1:10" x14ac:dyDescent="0.3">
      <c r="A10240" s="3">
        <v>2616</v>
      </c>
      <c r="B10240" s="3">
        <v>1058644840</v>
      </c>
      <c r="C10240" s="2" t="s">
        <v>7844</v>
      </c>
      <c r="D10240" s="2" t="s">
        <v>1</v>
      </c>
      <c r="E10240" s="3" t="s">
        <v>2</v>
      </c>
      <c r="F10240" s="3">
        <v>11200</v>
      </c>
      <c r="G10240" s="3" t="str">
        <f t="shared" si="159"/>
        <v xml:space="preserve">서울 </v>
      </c>
      <c r="H10240" s="2" t="s">
        <v>7846</v>
      </c>
      <c r="I10240" s="2" t="s">
        <v>13</v>
      </c>
      <c r="J10240" s="2" t="s">
        <v>7845</v>
      </c>
    </row>
    <row r="10241" spans="1:10" x14ac:dyDescent="0.3">
      <c r="A10241" s="3">
        <v>2618</v>
      </c>
      <c r="B10241" s="3">
        <v>1148159003</v>
      </c>
      <c r="C10241" s="2" t="s">
        <v>7850</v>
      </c>
      <c r="D10241" s="2" t="s">
        <v>1</v>
      </c>
      <c r="E10241" s="3" t="s">
        <v>2</v>
      </c>
      <c r="F10241" s="3">
        <v>11545</v>
      </c>
      <c r="G10241" s="3" t="str">
        <f t="shared" si="159"/>
        <v xml:space="preserve">서울 </v>
      </c>
      <c r="H10241" s="2" t="s">
        <v>408</v>
      </c>
      <c r="I10241" s="2" t="s">
        <v>323</v>
      </c>
      <c r="J10241" s="2" t="s">
        <v>7851</v>
      </c>
    </row>
    <row r="10242" spans="1:10" x14ac:dyDescent="0.3">
      <c r="A10242" s="3">
        <v>2631</v>
      </c>
      <c r="B10242" s="3">
        <v>2068627407</v>
      </c>
      <c r="C10242" s="2" t="s">
        <v>7888</v>
      </c>
      <c r="D10242" s="2" t="s">
        <v>1</v>
      </c>
      <c r="E10242" s="3" t="s">
        <v>2</v>
      </c>
      <c r="F10242" s="3">
        <v>11200</v>
      </c>
      <c r="G10242" s="3" t="str">
        <f t="shared" si="159"/>
        <v xml:space="preserve">서울 </v>
      </c>
      <c r="H10242" s="2" t="s">
        <v>7846</v>
      </c>
      <c r="I10242" s="2" t="s">
        <v>605</v>
      </c>
      <c r="J10242" s="2" t="s">
        <v>7889</v>
      </c>
    </row>
    <row r="10243" spans="1:10" x14ac:dyDescent="0.3">
      <c r="A10243" s="3">
        <v>2632</v>
      </c>
      <c r="B10243" s="3">
        <v>2118780911</v>
      </c>
      <c r="C10243" s="2" t="s">
        <v>7890</v>
      </c>
      <c r="D10243" s="2" t="s">
        <v>1</v>
      </c>
      <c r="E10243" s="3" t="s">
        <v>2</v>
      </c>
      <c r="F10243" s="3">
        <v>11680</v>
      </c>
      <c r="G10243" s="3" t="str">
        <f t="shared" ref="G10243:G10306" si="160">LEFT(H10243,3)</f>
        <v xml:space="preserve">서울 </v>
      </c>
      <c r="H10243" s="2" t="s">
        <v>7892</v>
      </c>
      <c r="I10243" s="2" t="s">
        <v>256</v>
      </c>
      <c r="J10243" s="2" t="s">
        <v>7891</v>
      </c>
    </row>
    <row r="10244" spans="1:10" x14ac:dyDescent="0.3">
      <c r="A10244" s="3">
        <v>2633</v>
      </c>
      <c r="B10244" s="3">
        <v>2148613239</v>
      </c>
      <c r="C10244" s="2" t="s">
        <v>7893</v>
      </c>
      <c r="D10244" s="2" t="s">
        <v>1</v>
      </c>
      <c r="E10244" s="3" t="s">
        <v>2</v>
      </c>
      <c r="F10244" s="3">
        <v>11530</v>
      </c>
      <c r="G10244" s="3" t="str">
        <f t="shared" si="160"/>
        <v xml:space="preserve">서울 </v>
      </c>
      <c r="H10244" s="2" t="s">
        <v>492</v>
      </c>
      <c r="I10244" s="2" t="s">
        <v>2619</v>
      </c>
      <c r="J10244" s="2" t="s">
        <v>7894</v>
      </c>
    </row>
    <row r="10245" spans="1:10" x14ac:dyDescent="0.3">
      <c r="A10245" s="3">
        <v>2634</v>
      </c>
      <c r="B10245" s="3">
        <v>2148850107</v>
      </c>
      <c r="C10245" s="2" t="s">
        <v>7895</v>
      </c>
      <c r="D10245" s="2" t="s">
        <v>1</v>
      </c>
      <c r="E10245" s="3" t="s">
        <v>2</v>
      </c>
      <c r="F10245" s="3">
        <v>11530</v>
      </c>
      <c r="G10245" s="3" t="str">
        <f t="shared" si="160"/>
        <v xml:space="preserve">서울 </v>
      </c>
      <c r="H10245" s="2" t="s">
        <v>5697</v>
      </c>
      <c r="I10245" s="2" t="s">
        <v>315</v>
      </c>
      <c r="J10245" s="2" t="s">
        <v>7896</v>
      </c>
    </row>
    <row r="10246" spans="1:10" x14ac:dyDescent="0.3">
      <c r="A10246" s="3">
        <v>2635</v>
      </c>
      <c r="B10246" s="3">
        <v>2208191972</v>
      </c>
      <c r="C10246" s="2" t="s">
        <v>7897</v>
      </c>
      <c r="D10246" s="2" t="s">
        <v>1</v>
      </c>
      <c r="E10246" s="3" t="s">
        <v>2</v>
      </c>
      <c r="F10246" s="3">
        <v>11560</v>
      </c>
      <c r="G10246" s="3" t="str">
        <f t="shared" si="160"/>
        <v xml:space="preserve">서울 </v>
      </c>
      <c r="H10246" s="2" t="s">
        <v>7899</v>
      </c>
      <c r="I10246" s="2" t="s">
        <v>7900</v>
      </c>
      <c r="J10246" s="2" t="s">
        <v>7898</v>
      </c>
    </row>
    <row r="10247" spans="1:10" x14ac:dyDescent="0.3">
      <c r="A10247" s="3">
        <v>2648</v>
      </c>
      <c r="B10247" s="3">
        <v>1028100042</v>
      </c>
      <c r="C10247" s="2" t="s">
        <v>7933</v>
      </c>
      <c r="D10247" s="2" t="s">
        <v>1</v>
      </c>
      <c r="E10247" s="3" t="s">
        <v>2</v>
      </c>
      <c r="F10247" s="3">
        <v>11110</v>
      </c>
      <c r="G10247" s="3" t="str">
        <f t="shared" si="160"/>
        <v xml:space="preserve">서울 </v>
      </c>
      <c r="H10247" s="2" t="s">
        <v>7935</v>
      </c>
      <c r="I10247" s="2" t="s">
        <v>1040</v>
      </c>
      <c r="J10247" s="2" t="s">
        <v>7934</v>
      </c>
    </row>
    <row r="10248" spans="1:10" x14ac:dyDescent="0.3">
      <c r="A10248" s="3">
        <v>2652</v>
      </c>
      <c r="B10248" s="3">
        <v>1208637260</v>
      </c>
      <c r="C10248" s="2" t="s">
        <v>7945</v>
      </c>
      <c r="D10248" s="2" t="s">
        <v>1</v>
      </c>
      <c r="E10248" s="3" t="s">
        <v>2</v>
      </c>
      <c r="F10248" s="3">
        <v>11170</v>
      </c>
      <c r="G10248" s="3" t="str">
        <f t="shared" si="160"/>
        <v xml:space="preserve">서울 </v>
      </c>
      <c r="H10248" s="2" t="s">
        <v>7947</v>
      </c>
      <c r="I10248" s="2" t="s">
        <v>912</v>
      </c>
      <c r="J10248" s="2" t="s">
        <v>7946</v>
      </c>
    </row>
    <row r="10249" spans="1:10" x14ac:dyDescent="0.3">
      <c r="A10249" s="3">
        <v>2653</v>
      </c>
      <c r="B10249" s="3">
        <v>1208691191</v>
      </c>
      <c r="C10249" s="2" t="s">
        <v>7948</v>
      </c>
      <c r="D10249" s="2" t="s">
        <v>325</v>
      </c>
      <c r="E10249" s="3" t="s">
        <v>326</v>
      </c>
      <c r="F10249" s="3">
        <v>11680</v>
      </c>
      <c r="G10249" s="3" t="str">
        <f t="shared" si="160"/>
        <v xml:space="preserve">서울 </v>
      </c>
      <c r="H10249" s="2" t="s">
        <v>7950</v>
      </c>
      <c r="I10249" s="2" t="s">
        <v>605</v>
      </c>
      <c r="J10249" s="2" t="s">
        <v>7949</v>
      </c>
    </row>
    <row r="10250" spans="1:10" x14ac:dyDescent="0.3">
      <c r="A10250" s="3">
        <v>2666</v>
      </c>
      <c r="B10250" s="3">
        <v>2208143747</v>
      </c>
      <c r="C10250" s="2" t="s">
        <v>7987</v>
      </c>
      <c r="D10250" s="2" t="s">
        <v>1</v>
      </c>
      <c r="E10250" s="3" t="s">
        <v>2</v>
      </c>
      <c r="F10250" s="3">
        <v>11650</v>
      </c>
      <c r="G10250" s="3" t="str">
        <f t="shared" si="160"/>
        <v xml:space="preserve">서울 </v>
      </c>
      <c r="H10250" s="2" t="s">
        <v>7989</v>
      </c>
      <c r="I10250" s="2" t="s">
        <v>13</v>
      </c>
      <c r="J10250" s="2" t="s">
        <v>7988</v>
      </c>
    </row>
    <row r="10251" spans="1:10" x14ac:dyDescent="0.3">
      <c r="A10251" s="3">
        <v>2681</v>
      </c>
      <c r="B10251" s="3">
        <v>1068178635</v>
      </c>
      <c r="C10251" s="2" t="s">
        <v>8028</v>
      </c>
      <c r="D10251" s="2" t="s">
        <v>1</v>
      </c>
      <c r="E10251" s="3" t="s">
        <v>2</v>
      </c>
      <c r="F10251" s="3">
        <v>11545</v>
      </c>
      <c r="G10251" s="3" t="str">
        <f t="shared" si="160"/>
        <v xml:space="preserve">서울 </v>
      </c>
      <c r="H10251" s="2" t="s">
        <v>8030</v>
      </c>
      <c r="I10251" s="2" t="s">
        <v>13</v>
      </c>
      <c r="J10251" s="2" t="s">
        <v>8029</v>
      </c>
    </row>
    <row r="10252" spans="1:10" x14ac:dyDescent="0.3">
      <c r="A10252" s="3">
        <v>2682</v>
      </c>
      <c r="B10252" s="3">
        <v>1068619820</v>
      </c>
      <c r="C10252" s="2" t="s">
        <v>8031</v>
      </c>
      <c r="D10252" s="2" t="s">
        <v>895</v>
      </c>
      <c r="E10252" s="3" t="s">
        <v>896</v>
      </c>
      <c r="F10252" s="3">
        <v>11545</v>
      </c>
      <c r="G10252" s="3" t="str">
        <f t="shared" si="160"/>
        <v xml:space="preserve">서울 </v>
      </c>
      <c r="H10252" s="2" t="s">
        <v>4687</v>
      </c>
      <c r="I10252" s="2" t="s">
        <v>1653</v>
      </c>
      <c r="J10252" s="2" t="s">
        <v>8032</v>
      </c>
    </row>
    <row r="10253" spans="1:10" x14ac:dyDescent="0.3">
      <c r="A10253" s="3">
        <v>2683</v>
      </c>
      <c r="B10253" s="3">
        <v>1098161813</v>
      </c>
      <c r="C10253" s="2" t="s">
        <v>8033</v>
      </c>
      <c r="D10253" s="2" t="s">
        <v>1</v>
      </c>
      <c r="E10253" s="3" t="s">
        <v>2</v>
      </c>
      <c r="F10253" s="3">
        <v>11530</v>
      </c>
      <c r="G10253" s="3" t="str">
        <f t="shared" si="160"/>
        <v xml:space="preserve">서울 </v>
      </c>
      <c r="H10253" s="2" t="s">
        <v>8035</v>
      </c>
      <c r="I10253" s="2" t="s">
        <v>447</v>
      </c>
      <c r="J10253" s="2" t="s">
        <v>8034</v>
      </c>
    </row>
    <row r="10254" spans="1:10" x14ac:dyDescent="0.3">
      <c r="A10254" s="3">
        <v>2684</v>
      </c>
      <c r="B10254" s="3">
        <v>1168167611</v>
      </c>
      <c r="C10254" s="2" t="s">
        <v>8036</v>
      </c>
      <c r="D10254" s="2" t="s">
        <v>1</v>
      </c>
      <c r="E10254" s="3" t="s">
        <v>2</v>
      </c>
      <c r="F10254" s="3">
        <v>11530</v>
      </c>
      <c r="G10254" s="3" t="str">
        <f t="shared" si="160"/>
        <v xml:space="preserve">서울 </v>
      </c>
      <c r="H10254" s="2" t="s">
        <v>8038</v>
      </c>
      <c r="I10254" s="2" t="s">
        <v>206</v>
      </c>
      <c r="J10254" s="2" t="s">
        <v>8037</v>
      </c>
    </row>
    <row r="10255" spans="1:10" x14ac:dyDescent="0.3">
      <c r="A10255" s="3">
        <v>2693</v>
      </c>
      <c r="B10255" s="3">
        <v>2148837555</v>
      </c>
      <c r="C10255" s="2" t="s">
        <v>8062</v>
      </c>
      <c r="D10255" s="2" t="s">
        <v>239</v>
      </c>
      <c r="E10255" s="3" t="s">
        <v>240</v>
      </c>
      <c r="F10255" s="3">
        <v>11650</v>
      </c>
      <c r="G10255" s="3" t="str">
        <f t="shared" si="160"/>
        <v xml:space="preserve">서울 </v>
      </c>
      <c r="H10255" s="2" t="s">
        <v>8064</v>
      </c>
      <c r="I10255" s="2" t="s">
        <v>13</v>
      </c>
      <c r="J10255" s="2" t="s">
        <v>8063</v>
      </c>
    </row>
    <row r="10256" spans="1:10" x14ac:dyDescent="0.3">
      <c r="A10256" s="3">
        <v>2694</v>
      </c>
      <c r="B10256" s="3">
        <v>2178104388</v>
      </c>
      <c r="C10256" s="2" t="s">
        <v>8065</v>
      </c>
      <c r="D10256" s="2" t="s">
        <v>1</v>
      </c>
      <c r="E10256" s="3" t="s">
        <v>2</v>
      </c>
      <c r="F10256" s="3">
        <v>11320</v>
      </c>
      <c r="G10256" s="3" t="str">
        <f t="shared" si="160"/>
        <v xml:space="preserve">서울 </v>
      </c>
      <c r="H10256" s="2" t="s">
        <v>8067</v>
      </c>
      <c r="I10256" s="2" t="s">
        <v>875</v>
      </c>
      <c r="J10256" s="2" t="s">
        <v>8066</v>
      </c>
    </row>
    <row r="10257" spans="1:10" x14ac:dyDescent="0.3">
      <c r="A10257" s="3">
        <v>2696</v>
      </c>
      <c r="B10257" s="3">
        <v>2298132908</v>
      </c>
      <c r="C10257" s="2" t="s">
        <v>8071</v>
      </c>
      <c r="D10257" s="2" t="s">
        <v>1</v>
      </c>
      <c r="E10257" s="3" t="s">
        <v>2</v>
      </c>
      <c r="F10257" s="3">
        <v>11650</v>
      </c>
      <c r="G10257" s="3" t="str">
        <f t="shared" si="160"/>
        <v xml:space="preserve">서울 </v>
      </c>
      <c r="H10257" s="2" t="s">
        <v>8073</v>
      </c>
      <c r="I10257" s="2" t="s">
        <v>1132</v>
      </c>
      <c r="J10257" s="2" t="s">
        <v>8072</v>
      </c>
    </row>
    <row r="10258" spans="1:10" x14ac:dyDescent="0.3">
      <c r="A10258" s="3">
        <v>2717</v>
      </c>
      <c r="B10258" s="3">
        <v>2088124416</v>
      </c>
      <c r="C10258" s="2" t="s">
        <v>8135</v>
      </c>
      <c r="D10258" s="2" t="s">
        <v>1</v>
      </c>
      <c r="E10258" s="3" t="s">
        <v>2</v>
      </c>
      <c r="F10258" s="3">
        <v>11110</v>
      </c>
      <c r="G10258" s="3" t="str">
        <f t="shared" si="160"/>
        <v xml:space="preserve">서울 </v>
      </c>
      <c r="H10258" s="2" t="s">
        <v>8137</v>
      </c>
      <c r="I10258" s="2" t="s">
        <v>271</v>
      </c>
      <c r="J10258" s="2" t="s">
        <v>8136</v>
      </c>
    </row>
    <row r="10259" spans="1:10" x14ac:dyDescent="0.3">
      <c r="A10259" s="3">
        <v>2720</v>
      </c>
      <c r="B10259" s="3">
        <v>2148609564</v>
      </c>
      <c r="C10259" s="2" t="s">
        <v>8144</v>
      </c>
      <c r="D10259" s="2" t="s">
        <v>1</v>
      </c>
      <c r="E10259" s="3" t="s">
        <v>2</v>
      </c>
      <c r="F10259" s="3">
        <v>11650</v>
      </c>
      <c r="G10259" s="3" t="str">
        <f t="shared" si="160"/>
        <v xml:space="preserve">서울 </v>
      </c>
      <c r="H10259" s="2" t="s">
        <v>8146</v>
      </c>
      <c r="I10259" s="2" t="s">
        <v>2895</v>
      </c>
      <c r="J10259" s="2" t="s">
        <v>8145</v>
      </c>
    </row>
    <row r="10260" spans="1:10" x14ac:dyDescent="0.3">
      <c r="A10260" s="3">
        <v>2724</v>
      </c>
      <c r="B10260" s="3">
        <v>2208194270</v>
      </c>
      <c r="C10260" s="2" t="s">
        <v>8157</v>
      </c>
      <c r="D10260" s="2" t="s">
        <v>1</v>
      </c>
      <c r="E10260" s="3" t="s">
        <v>2</v>
      </c>
      <c r="F10260" s="3">
        <v>11215</v>
      </c>
      <c r="G10260" s="3" t="str">
        <f t="shared" si="160"/>
        <v xml:space="preserve">서울 </v>
      </c>
      <c r="H10260" s="2" t="s">
        <v>8158</v>
      </c>
      <c r="I10260" s="2" t="s">
        <v>2149</v>
      </c>
      <c r="J10260" s="2" t="s">
        <v>3535</v>
      </c>
    </row>
    <row r="10261" spans="1:10" x14ac:dyDescent="0.3">
      <c r="A10261" s="3">
        <v>2739</v>
      </c>
      <c r="B10261" s="3">
        <v>1088151909</v>
      </c>
      <c r="C10261" s="2" t="s">
        <v>8202</v>
      </c>
      <c r="D10261" s="2" t="s">
        <v>1</v>
      </c>
      <c r="E10261" s="3" t="s">
        <v>2</v>
      </c>
      <c r="F10261" s="3">
        <v>11545</v>
      </c>
      <c r="G10261" s="3" t="str">
        <f t="shared" si="160"/>
        <v xml:space="preserve">서울 </v>
      </c>
      <c r="H10261" s="2" t="s">
        <v>2718</v>
      </c>
      <c r="I10261" s="2" t="s">
        <v>59</v>
      </c>
      <c r="J10261" s="2" t="s">
        <v>8203</v>
      </c>
    </row>
    <row r="10262" spans="1:10" x14ac:dyDescent="0.3">
      <c r="A10262" s="3">
        <v>2740</v>
      </c>
      <c r="B10262" s="3">
        <v>1198613856</v>
      </c>
      <c r="C10262" s="2" t="s">
        <v>8204</v>
      </c>
      <c r="D10262" s="2" t="s">
        <v>1</v>
      </c>
      <c r="E10262" s="3" t="s">
        <v>2</v>
      </c>
      <c r="F10262" s="3">
        <v>11530</v>
      </c>
      <c r="G10262" s="3" t="str">
        <f t="shared" si="160"/>
        <v xml:space="preserve">서울 </v>
      </c>
      <c r="H10262" s="2" t="s">
        <v>5697</v>
      </c>
      <c r="I10262" s="2" t="s">
        <v>13</v>
      </c>
      <c r="J10262" s="2" t="s">
        <v>8205</v>
      </c>
    </row>
    <row r="10263" spans="1:10" x14ac:dyDescent="0.3">
      <c r="A10263" s="3">
        <v>2741</v>
      </c>
      <c r="B10263" s="3">
        <v>1208180398</v>
      </c>
      <c r="C10263" s="2" t="s">
        <v>8206</v>
      </c>
      <c r="D10263" s="2" t="s">
        <v>1</v>
      </c>
      <c r="E10263" s="3" t="s">
        <v>2</v>
      </c>
      <c r="F10263" s="3">
        <v>11680</v>
      </c>
      <c r="G10263" s="3" t="str">
        <f t="shared" si="160"/>
        <v xml:space="preserve">서울 </v>
      </c>
      <c r="H10263" s="2" t="s">
        <v>8208</v>
      </c>
      <c r="I10263" s="2" t="s">
        <v>512</v>
      </c>
      <c r="J10263" s="2" t="s">
        <v>8207</v>
      </c>
    </row>
    <row r="10264" spans="1:10" x14ac:dyDescent="0.3">
      <c r="A10264" s="3">
        <v>2753</v>
      </c>
      <c r="B10264" s="3">
        <v>2078142949</v>
      </c>
      <c r="C10264" s="2" t="s">
        <v>8241</v>
      </c>
      <c r="D10264" s="2" t="s">
        <v>1</v>
      </c>
      <c r="E10264" s="3" t="s">
        <v>2</v>
      </c>
      <c r="F10264" s="3">
        <v>11215</v>
      </c>
      <c r="G10264" s="3" t="str">
        <f t="shared" si="160"/>
        <v xml:space="preserve">서울 </v>
      </c>
      <c r="H10264" s="2" t="s">
        <v>8243</v>
      </c>
      <c r="I10264" s="2" t="s">
        <v>459</v>
      </c>
      <c r="J10264" s="2" t="s">
        <v>8242</v>
      </c>
    </row>
    <row r="10265" spans="1:10" x14ac:dyDescent="0.3">
      <c r="A10265" s="3">
        <v>2771</v>
      </c>
      <c r="B10265" s="3">
        <v>1028132239</v>
      </c>
      <c r="C10265" s="2" t="s">
        <v>8290</v>
      </c>
      <c r="D10265" s="2" t="s">
        <v>1</v>
      </c>
      <c r="E10265" s="3" t="s">
        <v>2</v>
      </c>
      <c r="F10265" s="3">
        <v>11560</v>
      </c>
      <c r="G10265" s="3" t="str">
        <f t="shared" si="160"/>
        <v xml:space="preserve">서울 </v>
      </c>
      <c r="H10265" s="2" t="s">
        <v>8292</v>
      </c>
      <c r="I10265" s="2" t="s">
        <v>451</v>
      </c>
      <c r="J10265" s="2" t="s">
        <v>8291</v>
      </c>
    </row>
    <row r="10266" spans="1:10" x14ac:dyDescent="0.3">
      <c r="A10266" s="3">
        <v>2783</v>
      </c>
      <c r="B10266" s="3">
        <v>2148126646</v>
      </c>
      <c r="C10266" s="2" t="s">
        <v>8325</v>
      </c>
      <c r="D10266" s="2" t="s">
        <v>1</v>
      </c>
      <c r="E10266" s="3" t="s">
        <v>2</v>
      </c>
      <c r="F10266" s="3">
        <v>11650</v>
      </c>
      <c r="G10266" s="3" t="str">
        <f t="shared" si="160"/>
        <v xml:space="preserve">서울 </v>
      </c>
      <c r="H10266" s="2" t="s">
        <v>8327</v>
      </c>
      <c r="I10266" s="2" t="s">
        <v>1004</v>
      </c>
      <c r="J10266" s="2" t="s">
        <v>8326</v>
      </c>
    </row>
    <row r="10267" spans="1:10" x14ac:dyDescent="0.3">
      <c r="A10267" s="3">
        <v>2784</v>
      </c>
      <c r="B10267" s="3">
        <v>2158677880</v>
      </c>
      <c r="C10267" s="2" t="s">
        <v>8328</v>
      </c>
      <c r="D10267" s="2" t="s">
        <v>1</v>
      </c>
      <c r="E10267" s="3" t="s">
        <v>2</v>
      </c>
      <c r="F10267" s="3">
        <v>11560</v>
      </c>
      <c r="G10267" s="3" t="str">
        <f t="shared" si="160"/>
        <v xml:space="preserve">서울 </v>
      </c>
      <c r="H10267" s="2" t="s">
        <v>8330</v>
      </c>
      <c r="I10267" s="2" t="s">
        <v>512</v>
      </c>
      <c r="J10267" s="2" t="s">
        <v>8329</v>
      </c>
    </row>
    <row r="10268" spans="1:10" x14ac:dyDescent="0.3">
      <c r="A10268" s="3">
        <v>2801</v>
      </c>
      <c r="B10268" s="3">
        <v>1138603063</v>
      </c>
      <c r="C10268" s="2" t="s">
        <v>8378</v>
      </c>
      <c r="D10268" s="2" t="s">
        <v>1</v>
      </c>
      <c r="E10268" s="3" t="s">
        <v>2</v>
      </c>
      <c r="F10268" s="3">
        <v>11530</v>
      </c>
      <c r="G10268" s="3" t="str">
        <f t="shared" si="160"/>
        <v xml:space="preserve">서울 </v>
      </c>
      <c r="H10268" s="2" t="s">
        <v>8380</v>
      </c>
      <c r="I10268" s="2" t="s">
        <v>1328</v>
      </c>
      <c r="J10268" s="2" t="s">
        <v>8379</v>
      </c>
    </row>
    <row r="10269" spans="1:10" x14ac:dyDescent="0.3">
      <c r="A10269" s="3">
        <v>2812</v>
      </c>
      <c r="B10269" s="3">
        <v>1398100802</v>
      </c>
      <c r="C10269" s="2" t="s">
        <v>8411</v>
      </c>
      <c r="D10269" s="2" t="s">
        <v>1</v>
      </c>
      <c r="E10269" s="3" t="s">
        <v>2</v>
      </c>
      <c r="F10269" s="3">
        <v>11440</v>
      </c>
      <c r="G10269" s="3" t="str">
        <f t="shared" si="160"/>
        <v xml:space="preserve">서울 </v>
      </c>
      <c r="H10269" s="2" t="s">
        <v>8030</v>
      </c>
      <c r="I10269" s="2" t="s">
        <v>1813</v>
      </c>
      <c r="J10269" s="2" t="s">
        <v>8412</v>
      </c>
    </row>
    <row r="10270" spans="1:10" x14ac:dyDescent="0.3">
      <c r="A10270" s="3">
        <v>2816</v>
      </c>
      <c r="B10270" s="3">
        <v>2028158427</v>
      </c>
      <c r="C10270" s="2" t="s">
        <v>8422</v>
      </c>
      <c r="D10270" s="2" t="s">
        <v>1</v>
      </c>
      <c r="E10270" s="3" t="s">
        <v>2</v>
      </c>
      <c r="F10270" s="3">
        <v>11140</v>
      </c>
      <c r="G10270" s="3" t="str">
        <f t="shared" si="160"/>
        <v xml:space="preserve">서울 </v>
      </c>
      <c r="H10270" s="2" t="s">
        <v>8424</v>
      </c>
      <c r="I10270" s="2" t="s">
        <v>7610</v>
      </c>
      <c r="J10270" s="2" t="s">
        <v>8423</v>
      </c>
    </row>
    <row r="10271" spans="1:10" x14ac:dyDescent="0.3">
      <c r="A10271" s="3">
        <v>2817</v>
      </c>
      <c r="B10271" s="3">
        <v>2048119997</v>
      </c>
      <c r="C10271" s="2" t="s">
        <v>8425</v>
      </c>
      <c r="D10271" s="2" t="s">
        <v>1</v>
      </c>
      <c r="E10271" s="3" t="s">
        <v>2</v>
      </c>
      <c r="F10271" s="3">
        <v>11530</v>
      </c>
      <c r="G10271" s="3" t="str">
        <f t="shared" si="160"/>
        <v xml:space="preserve">서울 </v>
      </c>
      <c r="H10271" s="2" t="s">
        <v>8038</v>
      </c>
      <c r="I10271" s="2" t="s">
        <v>7900</v>
      </c>
      <c r="J10271" s="2" t="s">
        <v>8426</v>
      </c>
    </row>
    <row r="10272" spans="1:10" x14ac:dyDescent="0.3">
      <c r="A10272" s="3">
        <v>2818</v>
      </c>
      <c r="B10272" s="3">
        <v>2048615133</v>
      </c>
      <c r="C10272" s="2" t="s">
        <v>8427</v>
      </c>
      <c r="D10272" s="2" t="s">
        <v>1</v>
      </c>
      <c r="E10272" s="3" t="s">
        <v>2</v>
      </c>
      <c r="F10272" s="3">
        <v>11230</v>
      </c>
      <c r="G10272" s="3" t="str">
        <f t="shared" si="160"/>
        <v xml:space="preserve">서울 </v>
      </c>
      <c r="H10272" s="2" t="s">
        <v>8429</v>
      </c>
      <c r="I10272" s="2" t="s">
        <v>1634</v>
      </c>
      <c r="J10272" s="2" t="s">
        <v>8428</v>
      </c>
    </row>
    <row r="10273" spans="1:10" x14ac:dyDescent="0.3">
      <c r="A10273" s="3">
        <v>2820</v>
      </c>
      <c r="B10273" s="3">
        <v>2118802509</v>
      </c>
      <c r="C10273" s="2" t="s">
        <v>8433</v>
      </c>
      <c r="D10273" s="2" t="s">
        <v>1</v>
      </c>
      <c r="E10273" s="3" t="s">
        <v>2</v>
      </c>
      <c r="F10273" s="3">
        <v>11680</v>
      </c>
      <c r="G10273" s="3" t="str">
        <f t="shared" si="160"/>
        <v xml:space="preserve">서울 </v>
      </c>
      <c r="H10273" s="2" t="s">
        <v>8435</v>
      </c>
      <c r="I10273" s="2" t="s">
        <v>13</v>
      </c>
      <c r="J10273" s="2" t="s">
        <v>8434</v>
      </c>
    </row>
    <row r="10274" spans="1:10" x14ac:dyDescent="0.3">
      <c r="A10274" s="3">
        <v>2821</v>
      </c>
      <c r="B10274" s="3">
        <v>2118810329</v>
      </c>
      <c r="C10274" s="2" t="s">
        <v>8436</v>
      </c>
      <c r="D10274" s="2" t="s">
        <v>1</v>
      </c>
      <c r="E10274" s="3" t="s">
        <v>2</v>
      </c>
      <c r="F10274" s="3">
        <v>11680</v>
      </c>
      <c r="G10274" s="3" t="str">
        <f t="shared" si="160"/>
        <v xml:space="preserve">서울 </v>
      </c>
      <c r="H10274" s="2" t="s">
        <v>8438</v>
      </c>
      <c r="I10274" s="2" t="s">
        <v>4477</v>
      </c>
      <c r="J10274" s="2" t="s">
        <v>8437</v>
      </c>
    </row>
    <row r="10275" spans="1:10" x14ac:dyDescent="0.3">
      <c r="A10275" s="3">
        <v>2822</v>
      </c>
      <c r="B10275" s="3">
        <v>2148681945</v>
      </c>
      <c r="C10275" s="2" t="s">
        <v>8439</v>
      </c>
      <c r="D10275" s="2" t="s">
        <v>1</v>
      </c>
      <c r="E10275" s="3" t="s">
        <v>2</v>
      </c>
      <c r="F10275" s="3">
        <v>11740</v>
      </c>
      <c r="G10275" s="3" t="str">
        <f t="shared" si="160"/>
        <v xml:space="preserve">서울 </v>
      </c>
      <c r="H10275" s="2" t="s">
        <v>8441</v>
      </c>
      <c r="I10275" s="2" t="s">
        <v>51</v>
      </c>
      <c r="J10275" s="2" t="s">
        <v>8440</v>
      </c>
    </row>
    <row r="10276" spans="1:10" x14ac:dyDescent="0.3">
      <c r="A10276" s="3">
        <v>2823</v>
      </c>
      <c r="B10276" s="3">
        <v>2148817490</v>
      </c>
      <c r="C10276" s="2" t="s">
        <v>8442</v>
      </c>
      <c r="D10276" s="2" t="s">
        <v>1</v>
      </c>
      <c r="E10276" s="3" t="s">
        <v>2</v>
      </c>
      <c r="F10276" s="3">
        <v>11650</v>
      </c>
      <c r="G10276" s="3" t="str">
        <f t="shared" si="160"/>
        <v xml:space="preserve">서울 </v>
      </c>
      <c r="H10276" s="2" t="s">
        <v>8444</v>
      </c>
      <c r="I10276" s="2" t="s">
        <v>1299</v>
      </c>
      <c r="J10276" s="2" t="s">
        <v>8443</v>
      </c>
    </row>
    <row r="10277" spans="1:10" x14ac:dyDescent="0.3">
      <c r="A10277" s="3">
        <v>2824</v>
      </c>
      <c r="B10277" s="3">
        <v>2148829297</v>
      </c>
      <c r="C10277" s="2" t="s">
        <v>8445</v>
      </c>
      <c r="D10277" s="2" t="s">
        <v>1</v>
      </c>
      <c r="E10277" s="3" t="s">
        <v>2</v>
      </c>
      <c r="F10277" s="3">
        <v>11650</v>
      </c>
      <c r="G10277" s="3" t="str">
        <f t="shared" si="160"/>
        <v xml:space="preserve">서울 </v>
      </c>
      <c r="H10277" s="2" t="s">
        <v>8447</v>
      </c>
      <c r="I10277" s="2" t="s">
        <v>206</v>
      </c>
      <c r="J10277" s="2" t="s">
        <v>8446</v>
      </c>
    </row>
    <row r="10278" spans="1:10" x14ac:dyDescent="0.3">
      <c r="A10278" s="3">
        <v>2840</v>
      </c>
      <c r="B10278" s="3">
        <v>1058653219</v>
      </c>
      <c r="C10278" s="2" t="s">
        <v>8488</v>
      </c>
      <c r="D10278" s="2" t="s">
        <v>1</v>
      </c>
      <c r="E10278" s="3" t="s">
        <v>2</v>
      </c>
      <c r="F10278" s="3">
        <v>11560</v>
      </c>
      <c r="G10278" s="3" t="str">
        <f t="shared" si="160"/>
        <v xml:space="preserve">서울 </v>
      </c>
      <c r="H10278" s="2" t="s">
        <v>8490</v>
      </c>
      <c r="I10278" s="2" t="s">
        <v>3533</v>
      </c>
      <c r="J10278" s="2" t="s">
        <v>8489</v>
      </c>
    </row>
    <row r="10279" spans="1:10" x14ac:dyDescent="0.3">
      <c r="A10279" s="3">
        <v>2845</v>
      </c>
      <c r="B10279" s="3">
        <v>1168174878</v>
      </c>
      <c r="C10279" s="2" t="s">
        <v>8503</v>
      </c>
      <c r="D10279" s="2" t="s">
        <v>1</v>
      </c>
      <c r="E10279" s="3" t="s">
        <v>2</v>
      </c>
      <c r="F10279" s="3">
        <v>11545</v>
      </c>
      <c r="G10279" s="3" t="str">
        <f t="shared" si="160"/>
        <v xml:space="preserve">서울 </v>
      </c>
      <c r="H10279" s="2" t="s">
        <v>8030</v>
      </c>
      <c r="I10279" s="2" t="s">
        <v>75</v>
      </c>
      <c r="J10279" s="2" t="s">
        <v>8504</v>
      </c>
    </row>
    <row r="10280" spans="1:10" x14ac:dyDescent="0.3">
      <c r="A10280" s="3">
        <v>2846</v>
      </c>
      <c r="B10280" s="3">
        <v>1208149780</v>
      </c>
      <c r="C10280" s="2" t="s">
        <v>8505</v>
      </c>
      <c r="D10280" s="2" t="s">
        <v>1</v>
      </c>
      <c r="E10280" s="3" t="s">
        <v>2</v>
      </c>
      <c r="F10280" s="3">
        <v>11170</v>
      </c>
      <c r="G10280" s="3" t="str">
        <f t="shared" si="160"/>
        <v xml:space="preserve">서울 </v>
      </c>
      <c r="H10280" s="2" t="s">
        <v>8507</v>
      </c>
      <c r="I10280" s="2" t="s">
        <v>5</v>
      </c>
      <c r="J10280" s="2" t="s">
        <v>8506</v>
      </c>
    </row>
    <row r="10281" spans="1:10" x14ac:dyDescent="0.3">
      <c r="A10281" s="3">
        <v>2848</v>
      </c>
      <c r="B10281" s="3">
        <v>1208646702</v>
      </c>
      <c r="C10281" s="2" t="s">
        <v>8512</v>
      </c>
      <c r="D10281" s="2" t="s">
        <v>406</v>
      </c>
      <c r="E10281" s="3" t="s">
        <v>2</v>
      </c>
      <c r="F10281" s="3">
        <v>11530</v>
      </c>
      <c r="G10281" s="3" t="str">
        <f t="shared" si="160"/>
        <v xml:space="preserve">서울 </v>
      </c>
      <c r="H10281" s="2" t="s">
        <v>3574</v>
      </c>
      <c r="I10281" s="2" t="s">
        <v>13</v>
      </c>
      <c r="J10281" s="2" t="s">
        <v>8513</v>
      </c>
    </row>
    <row r="10282" spans="1:10" x14ac:dyDescent="0.3">
      <c r="A10282" s="3">
        <v>2862</v>
      </c>
      <c r="B10282" s="3">
        <v>2128142956</v>
      </c>
      <c r="C10282" s="2" t="s">
        <v>8552</v>
      </c>
      <c r="D10282" s="2" t="s">
        <v>1</v>
      </c>
      <c r="E10282" s="3" t="s">
        <v>2</v>
      </c>
      <c r="F10282" s="3">
        <v>11200</v>
      </c>
      <c r="G10282" s="3" t="str">
        <f t="shared" si="160"/>
        <v xml:space="preserve">서울 </v>
      </c>
      <c r="H10282" s="2" t="s">
        <v>102</v>
      </c>
      <c r="I10282" s="2" t="s">
        <v>51</v>
      </c>
      <c r="J10282" s="2" t="s">
        <v>8553</v>
      </c>
    </row>
    <row r="10283" spans="1:10" x14ac:dyDescent="0.3">
      <c r="A10283" s="3">
        <v>2880</v>
      </c>
      <c r="B10283" s="3">
        <v>1058722993</v>
      </c>
      <c r="C10283" s="2" t="s">
        <v>8604</v>
      </c>
      <c r="D10283" s="2" t="s">
        <v>1</v>
      </c>
      <c r="E10283" s="3" t="s">
        <v>2</v>
      </c>
      <c r="F10283" s="3">
        <v>11500</v>
      </c>
      <c r="G10283" s="3" t="str">
        <f t="shared" si="160"/>
        <v xml:space="preserve">서울 </v>
      </c>
      <c r="H10283" s="2" t="s">
        <v>8606</v>
      </c>
      <c r="I10283" s="2" t="s">
        <v>1634</v>
      </c>
      <c r="J10283" s="2" t="s">
        <v>8605</v>
      </c>
    </row>
    <row r="10284" spans="1:10" x14ac:dyDescent="0.3">
      <c r="A10284" s="3">
        <v>2884</v>
      </c>
      <c r="B10284" s="3">
        <v>1198188177</v>
      </c>
      <c r="C10284" s="2" t="s">
        <v>8616</v>
      </c>
      <c r="D10284" s="2" t="s">
        <v>1</v>
      </c>
      <c r="E10284" s="3" t="s">
        <v>2</v>
      </c>
      <c r="F10284" s="3">
        <v>11545</v>
      </c>
      <c r="G10284" s="3" t="str">
        <f t="shared" si="160"/>
        <v xml:space="preserve">서울 </v>
      </c>
      <c r="H10284" s="2" t="s">
        <v>8618</v>
      </c>
      <c r="I10284" s="2" t="s">
        <v>952</v>
      </c>
      <c r="J10284" s="2" t="s">
        <v>8617</v>
      </c>
    </row>
    <row r="10285" spans="1:10" x14ac:dyDescent="0.3">
      <c r="A10285" s="3">
        <v>2885</v>
      </c>
      <c r="B10285" s="3">
        <v>1208711103</v>
      </c>
      <c r="C10285" s="2" t="s">
        <v>8619</v>
      </c>
      <c r="D10285" s="2" t="s">
        <v>1</v>
      </c>
      <c r="E10285" s="3" t="s">
        <v>2</v>
      </c>
      <c r="F10285" s="3">
        <v>11680</v>
      </c>
      <c r="G10285" s="3" t="str">
        <f t="shared" si="160"/>
        <v xml:space="preserve">서울 </v>
      </c>
      <c r="H10285" s="2" t="s">
        <v>8621</v>
      </c>
      <c r="I10285" s="2" t="s">
        <v>282</v>
      </c>
      <c r="J10285" s="2" t="s">
        <v>8620</v>
      </c>
    </row>
    <row r="10286" spans="1:10" x14ac:dyDescent="0.3">
      <c r="A10286" s="3">
        <v>2902</v>
      </c>
      <c r="B10286" s="3">
        <v>2138633800</v>
      </c>
      <c r="C10286" s="2" t="s">
        <v>8673</v>
      </c>
      <c r="D10286" s="2" t="s">
        <v>1</v>
      </c>
      <c r="E10286" s="3" t="s">
        <v>2</v>
      </c>
      <c r="F10286" s="3">
        <v>11650</v>
      </c>
      <c r="G10286" s="3" t="str">
        <f t="shared" si="160"/>
        <v xml:space="preserve">서울 </v>
      </c>
      <c r="H10286" s="2" t="s">
        <v>8674</v>
      </c>
      <c r="I10286" s="2" t="s">
        <v>8675</v>
      </c>
      <c r="J10286" s="2">
        <f>-571-4871</f>
        <v>-5442</v>
      </c>
    </row>
    <row r="10287" spans="1:10" x14ac:dyDescent="0.3">
      <c r="A10287" s="3">
        <v>2903</v>
      </c>
      <c r="B10287" s="3">
        <v>2298111524</v>
      </c>
      <c r="C10287" s="2" t="s">
        <v>8676</v>
      </c>
      <c r="D10287" s="2" t="s">
        <v>1</v>
      </c>
      <c r="E10287" s="3" t="s">
        <v>2</v>
      </c>
      <c r="F10287" s="3">
        <v>11650</v>
      </c>
      <c r="G10287" s="3" t="str">
        <f t="shared" si="160"/>
        <v xml:space="preserve">서울 </v>
      </c>
      <c r="H10287" s="2" t="s">
        <v>8678</v>
      </c>
      <c r="I10287" s="2" t="s">
        <v>5</v>
      </c>
      <c r="J10287" s="2" t="s">
        <v>8677</v>
      </c>
    </row>
    <row r="10288" spans="1:10" x14ac:dyDescent="0.3">
      <c r="A10288" s="3">
        <v>2904</v>
      </c>
      <c r="B10288" s="3">
        <v>2298124204</v>
      </c>
      <c r="C10288" s="2" t="s">
        <v>8679</v>
      </c>
      <c r="D10288" s="2" t="s">
        <v>1</v>
      </c>
      <c r="E10288" s="3" t="s">
        <v>2</v>
      </c>
      <c r="F10288" s="3">
        <v>11545</v>
      </c>
      <c r="G10288" s="3" t="str">
        <f t="shared" si="160"/>
        <v xml:space="preserve">서울 </v>
      </c>
      <c r="H10288" s="2" t="s">
        <v>3060</v>
      </c>
      <c r="I10288" s="2" t="s">
        <v>1079</v>
      </c>
      <c r="J10288" s="2" t="s">
        <v>8680</v>
      </c>
    </row>
    <row r="10289" spans="1:10" x14ac:dyDescent="0.3">
      <c r="A10289" s="3">
        <v>2918</v>
      </c>
      <c r="B10289" s="3">
        <v>1108156061</v>
      </c>
      <c r="C10289" s="2" t="s">
        <v>8715</v>
      </c>
      <c r="D10289" s="2" t="s">
        <v>1</v>
      </c>
      <c r="E10289" s="3" t="s">
        <v>2</v>
      </c>
      <c r="F10289" s="3">
        <v>11410</v>
      </c>
      <c r="G10289" s="3" t="str">
        <f t="shared" si="160"/>
        <v xml:space="preserve">서울 </v>
      </c>
      <c r="H10289" s="2" t="s">
        <v>8717</v>
      </c>
      <c r="I10289" s="2" t="s">
        <v>451</v>
      </c>
      <c r="J10289" s="2" t="s">
        <v>8716</v>
      </c>
    </row>
    <row r="10290" spans="1:10" x14ac:dyDescent="0.3">
      <c r="A10290" s="3">
        <v>2920</v>
      </c>
      <c r="B10290" s="3">
        <v>1138190772</v>
      </c>
      <c r="C10290" s="2" t="s">
        <v>8721</v>
      </c>
      <c r="D10290" s="2" t="s">
        <v>5032</v>
      </c>
      <c r="E10290" s="3" t="s">
        <v>2727</v>
      </c>
      <c r="F10290" s="3">
        <v>11545</v>
      </c>
      <c r="G10290" s="3" t="str">
        <f t="shared" si="160"/>
        <v xml:space="preserve">서울 </v>
      </c>
      <c r="H10290" s="2" t="s">
        <v>8723</v>
      </c>
      <c r="I10290" s="2" t="s">
        <v>575</v>
      </c>
      <c r="J10290" s="2" t="s">
        <v>8722</v>
      </c>
    </row>
    <row r="10291" spans="1:10" x14ac:dyDescent="0.3">
      <c r="A10291" s="3">
        <v>2922</v>
      </c>
      <c r="B10291" s="3">
        <v>1178101489</v>
      </c>
      <c r="C10291" s="2" t="s">
        <v>8727</v>
      </c>
      <c r="D10291" s="2" t="s">
        <v>1</v>
      </c>
      <c r="E10291" s="3" t="s">
        <v>2</v>
      </c>
      <c r="F10291" s="3">
        <v>11650</v>
      </c>
      <c r="G10291" s="3" t="str">
        <f t="shared" si="160"/>
        <v xml:space="preserve">서울 </v>
      </c>
      <c r="H10291" s="2" t="s">
        <v>8729</v>
      </c>
      <c r="I10291" s="2" t="s">
        <v>5</v>
      </c>
      <c r="J10291" s="2" t="s">
        <v>8728</v>
      </c>
    </row>
    <row r="10292" spans="1:10" x14ac:dyDescent="0.3">
      <c r="A10292" s="3">
        <v>2929</v>
      </c>
      <c r="B10292" s="3">
        <v>1358154835</v>
      </c>
      <c r="C10292" s="2" t="s">
        <v>8748</v>
      </c>
      <c r="D10292" s="2" t="s">
        <v>2726</v>
      </c>
      <c r="E10292" s="3" t="s">
        <v>2727</v>
      </c>
      <c r="F10292" s="3">
        <v>11545</v>
      </c>
      <c r="G10292" s="3" t="str">
        <f t="shared" si="160"/>
        <v xml:space="preserve">서울 </v>
      </c>
      <c r="H10292" s="2" t="s">
        <v>8750</v>
      </c>
      <c r="I10292" s="2" t="s">
        <v>8751</v>
      </c>
      <c r="J10292" s="2" t="s">
        <v>8749</v>
      </c>
    </row>
    <row r="10293" spans="1:10" x14ac:dyDescent="0.3">
      <c r="A10293" s="3">
        <v>2930</v>
      </c>
      <c r="B10293" s="3">
        <v>1368133380</v>
      </c>
      <c r="C10293" s="2" t="s">
        <v>8752</v>
      </c>
      <c r="D10293" s="2" t="s">
        <v>1</v>
      </c>
      <c r="E10293" s="3" t="s">
        <v>2</v>
      </c>
      <c r="F10293" s="3">
        <v>11530</v>
      </c>
      <c r="G10293" s="3" t="str">
        <f t="shared" si="160"/>
        <v xml:space="preserve">서울 </v>
      </c>
      <c r="H10293" s="2" t="s">
        <v>8754</v>
      </c>
      <c r="I10293" s="2" t="s">
        <v>1954</v>
      </c>
      <c r="J10293" s="2" t="s">
        <v>8753</v>
      </c>
    </row>
    <row r="10294" spans="1:10" x14ac:dyDescent="0.3">
      <c r="A10294" s="3">
        <v>2946</v>
      </c>
      <c r="B10294" s="3">
        <v>1018157765</v>
      </c>
      <c r="C10294" s="2" t="s">
        <v>8796</v>
      </c>
      <c r="D10294" s="2" t="s">
        <v>1</v>
      </c>
      <c r="E10294" s="3" t="s">
        <v>2</v>
      </c>
      <c r="F10294" s="3">
        <v>11110</v>
      </c>
      <c r="G10294" s="3" t="str">
        <f t="shared" si="160"/>
        <v xml:space="preserve">서울 </v>
      </c>
      <c r="H10294" s="2" t="s">
        <v>8798</v>
      </c>
      <c r="I10294" s="2" t="s">
        <v>35</v>
      </c>
      <c r="J10294" s="2" t="s">
        <v>8797</v>
      </c>
    </row>
    <row r="10295" spans="1:10" x14ac:dyDescent="0.3">
      <c r="A10295" s="3">
        <v>2948</v>
      </c>
      <c r="B10295" s="3">
        <v>1078135018</v>
      </c>
      <c r="C10295" s="2" t="s">
        <v>8802</v>
      </c>
      <c r="D10295" s="2" t="s">
        <v>1</v>
      </c>
      <c r="E10295" s="3" t="s">
        <v>2</v>
      </c>
      <c r="F10295" s="3">
        <v>11560</v>
      </c>
      <c r="G10295" s="3" t="str">
        <f t="shared" si="160"/>
        <v xml:space="preserve">서울 </v>
      </c>
      <c r="H10295" s="2" t="s">
        <v>1200</v>
      </c>
      <c r="I10295" s="2" t="s">
        <v>3615</v>
      </c>
      <c r="J10295" s="2" t="s">
        <v>8803</v>
      </c>
    </row>
    <row r="10296" spans="1:10" x14ac:dyDescent="0.3">
      <c r="A10296" s="3">
        <v>2949</v>
      </c>
      <c r="B10296" s="3">
        <v>1208141338</v>
      </c>
      <c r="C10296" s="2" t="s">
        <v>8804</v>
      </c>
      <c r="D10296" s="2" t="s">
        <v>895</v>
      </c>
      <c r="E10296" s="3" t="s">
        <v>896</v>
      </c>
      <c r="F10296" s="3">
        <v>11680</v>
      </c>
      <c r="G10296" s="3" t="str">
        <f t="shared" si="160"/>
        <v xml:space="preserve">서울 </v>
      </c>
      <c r="H10296" s="2" t="s">
        <v>8806</v>
      </c>
      <c r="I10296" s="2" t="s">
        <v>737</v>
      </c>
      <c r="J10296" s="2" t="s">
        <v>8805</v>
      </c>
    </row>
    <row r="10297" spans="1:10" x14ac:dyDescent="0.3">
      <c r="A10297" s="3">
        <v>2953</v>
      </c>
      <c r="B10297" s="3">
        <v>1248106672</v>
      </c>
      <c r="C10297" s="2" t="s">
        <v>5328</v>
      </c>
      <c r="D10297" s="2" t="s">
        <v>1</v>
      </c>
      <c r="E10297" s="3" t="s">
        <v>2</v>
      </c>
      <c r="F10297" s="3">
        <v>11530</v>
      </c>
      <c r="G10297" s="3" t="str">
        <f t="shared" si="160"/>
        <v xml:space="preserve">서울 </v>
      </c>
      <c r="H10297" s="2" t="s">
        <v>5037</v>
      </c>
      <c r="I10297" s="2" t="s">
        <v>1653</v>
      </c>
      <c r="J10297" s="2" t="s">
        <v>8816</v>
      </c>
    </row>
    <row r="10298" spans="1:10" x14ac:dyDescent="0.3">
      <c r="A10298" s="3">
        <v>2957</v>
      </c>
      <c r="B10298" s="3">
        <v>2038156363</v>
      </c>
      <c r="C10298" s="2" t="s">
        <v>8826</v>
      </c>
      <c r="D10298" s="2" t="s">
        <v>1</v>
      </c>
      <c r="E10298" s="3" t="s">
        <v>2</v>
      </c>
      <c r="F10298" s="3">
        <v>11680</v>
      </c>
      <c r="G10298" s="3" t="str">
        <f t="shared" si="160"/>
        <v xml:space="preserve">서울 </v>
      </c>
      <c r="H10298" s="2" t="s">
        <v>8828</v>
      </c>
      <c r="I10298" s="2" t="s">
        <v>451</v>
      </c>
      <c r="J10298" s="2" t="s">
        <v>8827</v>
      </c>
    </row>
    <row r="10299" spans="1:10" x14ac:dyDescent="0.3">
      <c r="A10299" s="3">
        <v>2958</v>
      </c>
      <c r="B10299" s="3">
        <v>2128119722</v>
      </c>
      <c r="C10299" s="2" t="s">
        <v>8829</v>
      </c>
      <c r="D10299" s="2" t="s">
        <v>1</v>
      </c>
      <c r="E10299" s="3" t="s">
        <v>2</v>
      </c>
      <c r="F10299" s="3">
        <v>11740</v>
      </c>
      <c r="G10299" s="3" t="str">
        <f t="shared" si="160"/>
        <v xml:space="preserve">서울 </v>
      </c>
      <c r="H10299" s="2" t="s">
        <v>8831</v>
      </c>
      <c r="I10299" s="2" t="s">
        <v>8832</v>
      </c>
      <c r="J10299" s="2" t="s">
        <v>8830</v>
      </c>
    </row>
    <row r="10300" spans="1:10" x14ac:dyDescent="0.3">
      <c r="A10300" s="3">
        <v>2974</v>
      </c>
      <c r="B10300" s="3">
        <v>1018139184</v>
      </c>
      <c r="C10300" s="2" t="s">
        <v>8877</v>
      </c>
      <c r="D10300" s="2" t="s">
        <v>1</v>
      </c>
      <c r="E10300" s="3" t="s">
        <v>2</v>
      </c>
      <c r="F10300" s="3">
        <v>11650</v>
      </c>
      <c r="G10300" s="3" t="str">
        <f t="shared" si="160"/>
        <v xml:space="preserve">서울 </v>
      </c>
      <c r="H10300" s="2" t="s">
        <v>8879</v>
      </c>
      <c r="I10300" s="2" t="s">
        <v>8880</v>
      </c>
      <c r="J10300" s="2" t="s">
        <v>8878</v>
      </c>
    </row>
    <row r="10301" spans="1:10" x14ac:dyDescent="0.3">
      <c r="A10301" s="3">
        <v>2976</v>
      </c>
      <c r="B10301" s="3">
        <v>1128152149</v>
      </c>
      <c r="C10301" s="2" t="s">
        <v>8884</v>
      </c>
      <c r="D10301" s="2" t="s">
        <v>1</v>
      </c>
      <c r="E10301" s="3" t="s">
        <v>2</v>
      </c>
      <c r="F10301" s="3">
        <v>11620</v>
      </c>
      <c r="G10301" s="3" t="str">
        <f t="shared" si="160"/>
        <v xml:space="preserve">서울 </v>
      </c>
      <c r="H10301" s="2" t="s">
        <v>8886</v>
      </c>
      <c r="I10301" s="2" t="s">
        <v>1430</v>
      </c>
      <c r="J10301" s="2" t="s">
        <v>8885</v>
      </c>
    </row>
    <row r="10302" spans="1:10" x14ac:dyDescent="0.3">
      <c r="A10302" s="3">
        <v>2979</v>
      </c>
      <c r="B10302" s="3">
        <v>1208709927</v>
      </c>
      <c r="C10302" s="2" t="s">
        <v>8893</v>
      </c>
      <c r="D10302" s="2" t="s">
        <v>1</v>
      </c>
      <c r="E10302" s="3" t="s">
        <v>2</v>
      </c>
      <c r="F10302" s="3">
        <v>11680</v>
      </c>
      <c r="G10302" s="3" t="str">
        <f t="shared" si="160"/>
        <v xml:space="preserve">서울 </v>
      </c>
      <c r="H10302" s="2" t="s">
        <v>8895</v>
      </c>
      <c r="I10302" s="2" t="s">
        <v>13</v>
      </c>
      <c r="J10302" s="2" t="s">
        <v>8894</v>
      </c>
    </row>
    <row r="10303" spans="1:10" x14ac:dyDescent="0.3">
      <c r="A10303" s="3">
        <v>2994</v>
      </c>
      <c r="B10303" s="3">
        <v>2118611004</v>
      </c>
      <c r="C10303" s="2" t="s">
        <v>8938</v>
      </c>
      <c r="D10303" s="2" t="s">
        <v>1</v>
      </c>
      <c r="E10303" s="3" t="s">
        <v>2</v>
      </c>
      <c r="F10303" s="3">
        <v>11710</v>
      </c>
      <c r="G10303" s="3" t="str">
        <f t="shared" si="160"/>
        <v xml:space="preserve">서울 </v>
      </c>
      <c r="H10303" s="2" t="s">
        <v>6696</v>
      </c>
      <c r="I10303" s="2" t="s">
        <v>17</v>
      </c>
      <c r="J10303" s="2" t="s">
        <v>8939</v>
      </c>
    </row>
    <row r="10304" spans="1:10" x14ac:dyDescent="0.3">
      <c r="A10304" s="3">
        <v>3009</v>
      </c>
      <c r="B10304" s="3">
        <v>1068193863</v>
      </c>
      <c r="C10304" s="2" t="s">
        <v>8982</v>
      </c>
      <c r="D10304" s="2" t="s">
        <v>1</v>
      </c>
      <c r="E10304" s="3" t="s">
        <v>2</v>
      </c>
      <c r="F10304" s="3">
        <v>11530</v>
      </c>
      <c r="G10304" s="3" t="str">
        <f t="shared" si="160"/>
        <v xml:space="preserve">서울 </v>
      </c>
      <c r="H10304" s="2" t="s">
        <v>3653</v>
      </c>
      <c r="I10304" s="2" t="s">
        <v>202</v>
      </c>
      <c r="J10304" s="2" t="s">
        <v>8983</v>
      </c>
    </row>
    <row r="10305" spans="1:10" x14ac:dyDescent="0.3">
      <c r="A10305" s="3">
        <v>3010</v>
      </c>
      <c r="B10305" s="3">
        <v>1078706892</v>
      </c>
      <c r="C10305" s="2" t="s">
        <v>8984</v>
      </c>
      <c r="D10305" s="2" t="s">
        <v>1</v>
      </c>
      <c r="E10305" s="3" t="s">
        <v>2</v>
      </c>
      <c r="F10305" s="3">
        <v>11650</v>
      </c>
      <c r="G10305" s="3" t="str">
        <f t="shared" si="160"/>
        <v xml:space="preserve">서울 </v>
      </c>
      <c r="H10305" s="2" t="s">
        <v>8986</v>
      </c>
      <c r="I10305" s="2" t="s">
        <v>13</v>
      </c>
      <c r="J10305" s="2" t="s">
        <v>8985</v>
      </c>
    </row>
    <row r="10306" spans="1:10" x14ac:dyDescent="0.3">
      <c r="A10306" s="3">
        <v>3023</v>
      </c>
      <c r="B10306" s="3">
        <v>2018157726</v>
      </c>
      <c r="C10306" s="2" t="s">
        <v>9023</v>
      </c>
      <c r="D10306" s="2" t="s">
        <v>1</v>
      </c>
      <c r="E10306" s="3" t="s">
        <v>2</v>
      </c>
      <c r="F10306" s="3">
        <v>11140</v>
      </c>
      <c r="G10306" s="3" t="str">
        <f t="shared" si="160"/>
        <v xml:space="preserve">서울 </v>
      </c>
      <c r="H10306" s="2" t="s">
        <v>9025</v>
      </c>
      <c r="I10306" s="2" t="s">
        <v>9026</v>
      </c>
      <c r="J10306" s="2" t="s">
        <v>9024</v>
      </c>
    </row>
    <row r="10307" spans="1:10" x14ac:dyDescent="0.3">
      <c r="A10307" s="3">
        <v>3024</v>
      </c>
      <c r="B10307" s="3">
        <v>2048137388</v>
      </c>
      <c r="C10307" s="2" t="s">
        <v>9027</v>
      </c>
      <c r="D10307" s="2" t="s">
        <v>1</v>
      </c>
      <c r="E10307" s="3" t="s">
        <v>2</v>
      </c>
      <c r="F10307" s="3">
        <v>11230</v>
      </c>
      <c r="G10307" s="3" t="str">
        <f t="shared" ref="G10307:G10370" si="161">LEFT(H10307,3)</f>
        <v xml:space="preserve">서울 </v>
      </c>
      <c r="H10307" s="2" t="s">
        <v>9029</v>
      </c>
      <c r="I10307" s="2" t="s">
        <v>497</v>
      </c>
      <c r="J10307" s="2" t="s">
        <v>9028</v>
      </c>
    </row>
    <row r="10308" spans="1:10" x14ac:dyDescent="0.3">
      <c r="A10308" s="3">
        <v>3025</v>
      </c>
      <c r="B10308" s="3">
        <v>2118626996</v>
      </c>
      <c r="C10308" s="2" t="s">
        <v>9030</v>
      </c>
      <c r="D10308" s="2" t="s">
        <v>1</v>
      </c>
      <c r="E10308" s="3" t="s">
        <v>2</v>
      </c>
      <c r="F10308" s="3">
        <v>11680</v>
      </c>
      <c r="G10308" s="3" t="str">
        <f t="shared" si="161"/>
        <v xml:space="preserve">서울 </v>
      </c>
      <c r="H10308" s="2" t="s">
        <v>9032</v>
      </c>
      <c r="I10308" s="2" t="s">
        <v>2389</v>
      </c>
      <c r="J10308" s="2" t="s">
        <v>9031</v>
      </c>
    </row>
    <row r="10309" spans="1:10" x14ac:dyDescent="0.3">
      <c r="A10309" s="3">
        <v>3026</v>
      </c>
      <c r="B10309" s="3">
        <v>2118655642</v>
      </c>
      <c r="C10309" s="2" t="s">
        <v>9033</v>
      </c>
      <c r="D10309" s="2" t="s">
        <v>1</v>
      </c>
      <c r="E10309" s="3" t="s">
        <v>2</v>
      </c>
      <c r="F10309" s="3">
        <v>11710</v>
      </c>
      <c r="G10309" s="3" t="str">
        <f t="shared" si="161"/>
        <v xml:space="preserve">서울 </v>
      </c>
      <c r="H10309" s="2" t="s">
        <v>9035</v>
      </c>
      <c r="I10309" s="2" t="s">
        <v>5</v>
      </c>
      <c r="J10309" s="2" t="s">
        <v>9034</v>
      </c>
    </row>
    <row r="10310" spans="1:10" x14ac:dyDescent="0.3">
      <c r="A10310" s="3">
        <v>3028</v>
      </c>
      <c r="B10310" s="3">
        <v>2148836478</v>
      </c>
      <c r="C10310" s="2" t="s">
        <v>9039</v>
      </c>
      <c r="D10310" s="2" t="s">
        <v>1</v>
      </c>
      <c r="E10310" s="3" t="s">
        <v>2</v>
      </c>
      <c r="F10310" s="3">
        <v>11650</v>
      </c>
      <c r="G10310" s="3" t="str">
        <f t="shared" si="161"/>
        <v xml:space="preserve">서울 </v>
      </c>
      <c r="H10310" s="2" t="s">
        <v>9041</v>
      </c>
      <c r="I10310" s="2" t="s">
        <v>1634</v>
      </c>
      <c r="J10310" s="2" t="s">
        <v>9040</v>
      </c>
    </row>
    <row r="10311" spans="1:10" x14ac:dyDescent="0.3">
      <c r="A10311" s="3">
        <v>3030</v>
      </c>
      <c r="B10311" s="3">
        <v>2208115940</v>
      </c>
      <c r="C10311" s="2" t="s">
        <v>9045</v>
      </c>
      <c r="D10311" s="2" t="s">
        <v>1</v>
      </c>
      <c r="E10311" s="3" t="s">
        <v>2</v>
      </c>
      <c r="F10311" s="3">
        <v>11680</v>
      </c>
      <c r="G10311" s="3" t="str">
        <f t="shared" si="161"/>
        <v xml:space="preserve">서울 </v>
      </c>
      <c r="H10311" s="2" t="s">
        <v>9047</v>
      </c>
      <c r="I10311" s="2" t="s">
        <v>5</v>
      </c>
      <c r="J10311" s="2" t="s">
        <v>9046</v>
      </c>
    </row>
    <row r="10312" spans="1:10" x14ac:dyDescent="0.3">
      <c r="A10312" s="3">
        <v>3045</v>
      </c>
      <c r="B10312" s="3">
        <v>1198629343</v>
      </c>
      <c r="C10312" s="2" t="s">
        <v>9087</v>
      </c>
      <c r="D10312" s="2" t="s">
        <v>239</v>
      </c>
      <c r="E10312" s="3" t="s">
        <v>240</v>
      </c>
      <c r="F10312" s="3">
        <v>11545</v>
      </c>
      <c r="G10312" s="3" t="str">
        <f t="shared" si="161"/>
        <v xml:space="preserve">서울 </v>
      </c>
      <c r="H10312" s="2" t="s">
        <v>1983</v>
      </c>
      <c r="I10312" s="2" t="s">
        <v>154</v>
      </c>
      <c r="J10312" s="2" t="s">
        <v>9088</v>
      </c>
    </row>
    <row r="10313" spans="1:10" x14ac:dyDescent="0.3">
      <c r="A10313" s="3">
        <v>3057</v>
      </c>
      <c r="B10313" s="3">
        <v>2108101702</v>
      </c>
      <c r="C10313" s="2" t="s">
        <v>9122</v>
      </c>
      <c r="D10313" s="2" t="s">
        <v>1</v>
      </c>
      <c r="E10313" s="3" t="s">
        <v>2</v>
      </c>
      <c r="F10313" s="3">
        <v>11305</v>
      </c>
      <c r="G10313" s="3" t="str">
        <f t="shared" si="161"/>
        <v xml:space="preserve">서울 </v>
      </c>
      <c r="H10313" s="2" t="s">
        <v>9124</v>
      </c>
      <c r="I10313" s="2" t="s">
        <v>982</v>
      </c>
      <c r="J10313" s="2" t="s">
        <v>9123</v>
      </c>
    </row>
    <row r="10314" spans="1:10" x14ac:dyDescent="0.3">
      <c r="A10314" s="3">
        <v>3060</v>
      </c>
      <c r="B10314" s="3">
        <v>2208115654</v>
      </c>
      <c r="C10314" s="2" t="s">
        <v>9131</v>
      </c>
      <c r="D10314" s="2" t="s">
        <v>1</v>
      </c>
      <c r="E10314" s="3" t="s">
        <v>2</v>
      </c>
      <c r="F10314" s="3">
        <v>11680</v>
      </c>
      <c r="G10314" s="3" t="str">
        <f t="shared" si="161"/>
        <v xml:space="preserve">서울 </v>
      </c>
      <c r="H10314" s="2" t="s">
        <v>9133</v>
      </c>
      <c r="I10314" s="2" t="s">
        <v>206</v>
      </c>
      <c r="J10314" s="2" t="s">
        <v>9132</v>
      </c>
    </row>
    <row r="10315" spans="1:10" x14ac:dyDescent="0.3">
      <c r="A10315" s="3">
        <v>3077</v>
      </c>
      <c r="B10315" s="3">
        <v>1138112169</v>
      </c>
      <c r="C10315" s="2" t="s">
        <v>9178</v>
      </c>
      <c r="D10315" s="2" t="s">
        <v>1</v>
      </c>
      <c r="E10315" s="3" t="s">
        <v>2</v>
      </c>
      <c r="F10315" s="3">
        <v>11530</v>
      </c>
      <c r="G10315" s="3" t="str">
        <f t="shared" si="161"/>
        <v xml:space="preserve">서울 </v>
      </c>
      <c r="H10315" s="2" t="s">
        <v>9180</v>
      </c>
      <c r="I10315" s="2" t="s">
        <v>67</v>
      </c>
      <c r="J10315" s="2" t="s">
        <v>9179</v>
      </c>
    </row>
    <row r="10316" spans="1:10" x14ac:dyDescent="0.3">
      <c r="A10316" s="3">
        <v>3078</v>
      </c>
      <c r="B10316" s="3">
        <v>1138184760</v>
      </c>
      <c r="C10316" s="2" t="s">
        <v>9181</v>
      </c>
      <c r="D10316" s="2" t="s">
        <v>1</v>
      </c>
      <c r="E10316" s="3" t="s">
        <v>2</v>
      </c>
      <c r="F10316" s="3">
        <v>11110</v>
      </c>
      <c r="G10316" s="3" t="str">
        <f t="shared" si="161"/>
        <v xml:space="preserve">서울 </v>
      </c>
      <c r="H10316" s="2" t="s">
        <v>9183</v>
      </c>
      <c r="I10316" s="2" t="s">
        <v>43</v>
      </c>
      <c r="J10316" s="2" t="s">
        <v>9182</v>
      </c>
    </row>
    <row r="10317" spans="1:10" x14ac:dyDescent="0.3">
      <c r="A10317" s="3">
        <v>3080</v>
      </c>
      <c r="B10317" s="3">
        <v>1198181214</v>
      </c>
      <c r="C10317" s="2" t="s">
        <v>9186</v>
      </c>
      <c r="D10317" s="2" t="s">
        <v>1</v>
      </c>
      <c r="E10317" s="3" t="s">
        <v>2</v>
      </c>
      <c r="F10317" s="3">
        <v>11545</v>
      </c>
      <c r="G10317" s="3" t="str">
        <f t="shared" si="161"/>
        <v xml:space="preserve">서울 </v>
      </c>
      <c r="H10317" s="2" t="s">
        <v>9188</v>
      </c>
      <c r="I10317" s="2" t="s">
        <v>176</v>
      </c>
      <c r="J10317" s="2" t="s">
        <v>9187</v>
      </c>
    </row>
    <row r="10318" spans="1:10" x14ac:dyDescent="0.3">
      <c r="A10318" s="3">
        <v>3097</v>
      </c>
      <c r="B10318" s="3">
        <v>2208718667</v>
      </c>
      <c r="C10318" s="2" t="s">
        <v>9238</v>
      </c>
      <c r="D10318" s="2" t="s">
        <v>1</v>
      </c>
      <c r="E10318" s="3" t="s">
        <v>2</v>
      </c>
      <c r="F10318" s="3">
        <v>11680</v>
      </c>
      <c r="G10318" s="3" t="str">
        <f t="shared" si="161"/>
        <v xml:space="preserve">서울 </v>
      </c>
      <c r="H10318" s="2" t="s">
        <v>9240</v>
      </c>
      <c r="I10318" s="2" t="s">
        <v>714</v>
      </c>
      <c r="J10318" s="2" t="s">
        <v>9239</v>
      </c>
    </row>
    <row r="10319" spans="1:10" x14ac:dyDescent="0.3">
      <c r="A10319" s="3">
        <v>3108</v>
      </c>
      <c r="B10319" s="3">
        <v>1018177403</v>
      </c>
      <c r="C10319" s="2" t="s">
        <v>9271</v>
      </c>
      <c r="D10319" s="2" t="s">
        <v>1</v>
      </c>
      <c r="E10319" s="3" t="s">
        <v>2</v>
      </c>
      <c r="F10319" s="3">
        <v>11110</v>
      </c>
      <c r="G10319" s="3" t="str">
        <f t="shared" si="161"/>
        <v xml:space="preserve">서울 </v>
      </c>
      <c r="H10319" s="2" t="s">
        <v>9273</v>
      </c>
      <c r="I10319" s="2" t="s">
        <v>451</v>
      </c>
      <c r="J10319" s="2" t="s">
        <v>9272</v>
      </c>
    </row>
    <row r="10320" spans="1:10" x14ac:dyDescent="0.3">
      <c r="A10320" s="3">
        <v>3111</v>
      </c>
      <c r="B10320" s="3">
        <v>1138102583</v>
      </c>
      <c r="C10320" s="2" t="s">
        <v>9279</v>
      </c>
      <c r="D10320" s="2" t="s">
        <v>471</v>
      </c>
      <c r="E10320" s="3" t="s">
        <v>2</v>
      </c>
      <c r="F10320" s="3">
        <v>11530</v>
      </c>
      <c r="G10320" s="3" t="str">
        <f t="shared" si="161"/>
        <v xml:space="preserve">서울 </v>
      </c>
      <c r="H10320" s="2" t="s">
        <v>9281</v>
      </c>
      <c r="I10320" s="2" t="s">
        <v>9282</v>
      </c>
      <c r="J10320" s="2" t="s">
        <v>9280</v>
      </c>
    </row>
    <row r="10321" spans="1:10" x14ac:dyDescent="0.3">
      <c r="A10321" s="3">
        <v>3112</v>
      </c>
      <c r="B10321" s="3">
        <v>1148153159</v>
      </c>
      <c r="C10321" s="2" t="s">
        <v>9283</v>
      </c>
      <c r="D10321" s="2" t="s">
        <v>1</v>
      </c>
      <c r="E10321" s="3" t="s">
        <v>2</v>
      </c>
      <c r="F10321" s="3">
        <v>11650</v>
      </c>
      <c r="G10321" s="3" t="str">
        <f t="shared" si="161"/>
        <v xml:space="preserve">서울 </v>
      </c>
      <c r="H10321" s="2" t="s">
        <v>9285</v>
      </c>
      <c r="I10321" s="2" t="s">
        <v>451</v>
      </c>
      <c r="J10321" s="2" t="s">
        <v>9284</v>
      </c>
    </row>
    <row r="10322" spans="1:10" x14ac:dyDescent="0.3">
      <c r="A10322" s="3">
        <v>3119</v>
      </c>
      <c r="B10322" s="3">
        <v>2048602244</v>
      </c>
      <c r="C10322" s="2" t="s">
        <v>9303</v>
      </c>
      <c r="D10322" s="2" t="s">
        <v>5032</v>
      </c>
      <c r="E10322" s="3" t="s">
        <v>2727</v>
      </c>
      <c r="F10322" s="3">
        <v>11260</v>
      </c>
      <c r="G10322" s="3" t="str">
        <f t="shared" si="161"/>
        <v xml:space="preserve">서울 </v>
      </c>
      <c r="H10322" s="2" t="s">
        <v>9305</v>
      </c>
      <c r="I10322" s="2" t="s">
        <v>582</v>
      </c>
      <c r="J10322" s="2" t="s">
        <v>9304</v>
      </c>
    </row>
    <row r="10323" spans="1:10" x14ac:dyDescent="0.3">
      <c r="A10323" s="3">
        <v>3120</v>
      </c>
      <c r="B10323" s="3">
        <v>2058132431</v>
      </c>
      <c r="C10323" s="2" t="s">
        <v>9306</v>
      </c>
      <c r="D10323" s="2" t="s">
        <v>1</v>
      </c>
      <c r="E10323" s="3" t="s">
        <v>2</v>
      </c>
      <c r="F10323" s="3">
        <v>11230</v>
      </c>
      <c r="G10323" s="3" t="str">
        <f t="shared" si="161"/>
        <v xml:space="preserve">서울 </v>
      </c>
      <c r="H10323" s="2" t="s">
        <v>9308</v>
      </c>
      <c r="I10323" s="2" t="s">
        <v>5</v>
      </c>
      <c r="J10323" s="2" t="s">
        <v>9307</v>
      </c>
    </row>
    <row r="10324" spans="1:10" x14ac:dyDescent="0.3">
      <c r="A10324" s="3">
        <v>3121</v>
      </c>
      <c r="B10324" s="3">
        <v>2118668230</v>
      </c>
      <c r="C10324" s="2" t="s">
        <v>9309</v>
      </c>
      <c r="D10324" s="2" t="s">
        <v>1</v>
      </c>
      <c r="E10324" s="3" t="s">
        <v>2</v>
      </c>
      <c r="F10324" s="3">
        <v>11230</v>
      </c>
      <c r="G10324" s="3" t="str">
        <f t="shared" si="161"/>
        <v xml:space="preserve">서울 </v>
      </c>
      <c r="H10324" s="2" t="s">
        <v>9311</v>
      </c>
      <c r="I10324" s="2" t="s">
        <v>4762</v>
      </c>
      <c r="J10324" s="2" t="s">
        <v>9310</v>
      </c>
    </row>
    <row r="10325" spans="1:10" x14ac:dyDescent="0.3">
      <c r="A10325" s="3">
        <v>3123</v>
      </c>
      <c r="B10325" s="3">
        <v>2148609754</v>
      </c>
      <c r="C10325" s="2" t="s">
        <v>9315</v>
      </c>
      <c r="D10325" s="2" t="s">
        <v>1</v>
      </c>
      <c r="E10325" s="3" t="s">
        <v>2</v>
      </c>
      <c r="F10325" s="3">
        <v>11650</v>
      </c>
      <c r="G10325" s="3" t="str">
        <f t="shared" si="161"/>
        <v xml:space="preserve">서울 </v>
      </c>
      <c r="H10325" s="2" t="s">
        <v>9317</v>
      </c>
      <c r="I10325" s="2" t="s">
        <v>575</v>
      </c>
      <c r="J10325" s="2" t="s">
        <v>9316</v>
      </c>
    </row>
    <row r="10326" spans="1:10" x14ac:dyDescent="0.3">
      <c r="A10326" s="3">
        <v>3128</v>
      </c>
      <c r="B10326" s="3">
        <v>2298132441</v>
      </c>
      <c r="C10326" s="2" t="s">
        <v>9327</v>
      </c>
      <c r="D10326" s="2" t="s">
        <v>1</v>
      </c>
      <c r="E10326" s="3" t="s">
        <v>2</v>
      </c>
      <c r="F10326" s="3">
        <v>11650</v>
      </c>
      <c r="G10326" s="3" t="str">
        <f t="shared" si="161"/>
        <v xml:space="preserve">서울 </v>
      </c>
      <c r="H10326" s="2" t="s">
        <v>9329</v>
      </c>
      <c r="I10326" s="2" t="s">
        <v>13</v>
      </c>
      <c r="J10326" s="2" t="s">
        <v>9328</v>
      </c>
    </row>
    <row r="10327" spans="1:10" x14ac:dyDescent="0.3">
      <c r="A10327" s="3">
        <v>3144</v>
      </c>
      <c r="B10327" s="3">
        <v>1018175666</v>
      </c>
      <c r="C10327" s="2" t="s">
        <v>9369</v>
      </c>
      <c r="D10327" s="2" t="s">
        <v>1</v>
      </c>
      <c r="E10327" s="3" t="s">
        <v>2</v>
      </c>
      <c r="F10327" s="3">
        <v>11410</v>
      </c>
      <c r="G10327" s="3" t="str">
        <f t="shared" si="161"/>
        <v xml:space="preserve">서울 </v>
      </c>
      <c r="H10327" s="2" t="s">
        <v>9371</v>
      </c>
      <c r="I10327" s="2" t="s">
        <v>9372</v>
      </c>
      <c r="J10327" s="2" t="s">
        <v>9370</v>
      </c>
    </row>
    <row r="10328" spans="1:10" x14ac:dyDescent="0.3">
      <c r="A10328" s="3">
        <v>3145</v>
      </c>
      <c r="B10328" s="3">
        <v>1058661984</v>
      </c>
      <c r="C10328" s="2" t="s">
        <v>9373</v>
      </c>
      <c r="D10328" s="2" t="s">
        <v>1</v>
      </c>
      <c r="E10328" s="3" t="s">
        <v>2</v>
      </c>
      <c r="F10328" s="3">
        <v>11530</v>
      </c>
      <c r="G10328" s="3" t="str">
        <f t="shared" si="161"/>
        <v xml:space="preserve">서울 </v>
      </c>
      <c r="H10328" s="2" t="s">
        <v>7162</v>
      </c>
      <c r="I10328" s="2" t="s">
        <v>13</v>
      </c>
      <c r="J10328" s="2" t="s">
        <v>9374</v>
      </c>
    </row>
    <row r="10329" spans="1:10" x14ac:dyDescent="0.3">
      <c r="A10329" s="3">
        <v>3146</v>
      </c>
      <c r="B10329" s="3">
        <v>1078172779</v>
      </c>
      <c r="C10329" s="2" t="s">
        <v>9375</v>
      </c>
      <c r="D10329" s="2" t="s">
        <v>1</v>
      </c>
      <c r="E10329" s="3" t="s">
        <v>2</v>
      </c>
      <c r="F10329" s="3">
        <v>11500</v>
      </c>
      <c r="G10329" s="3" t="str">
        <f t="shared" si="161"/>
        <v xml:space="preserve">서울 </v>
      </c>
      <c r="H10329" s="2" t="s">
        <v>9377</v>
      </c>
      <c r="I10329" s="2" t="s">
        <v>912</v>
      </c>
      <c r="J10329" s="2" t="s">
        <v>9376</v>
      </c>
    </row>
    <row r="10330" spans="1:10" x14ac:dyDescent="0.3">
      <c r="A10330" s="3">
        <v>3150</v>
      </c>
      <c r="B10330" s="3">
        <v>1108124818</v>
      </c>
      <c r="C10330" s="2" t="s">
        <v>9387</v>
      </c>
      <c r="D10330" s="2" t="s">
        <v>1</v>
      </c>
      <c r="E10330" s="3" t="s">
        <v>2</v>
      </c>
      <c r="F10330" s="3">
        <v>11530</v>
      </c>
      <c r="G10330" s="3" t="str">
        <f t="shared" si="161"/>
        <v xml:space="preserve">서울 </v>
      </c>
      <c r="H10330" s="2" t="s">
        <v>4476</v>
      </c>
      <c r="I10330" s="2" t="s">
        <v>804</v>
      </c>
      <c r="J10330" s="2" t="s">
        <v>9388</v>
      </c>
    </row>
    <row r="10331" spans="1:10" x14ac:dyDescent="0.3">
      <c r="A10331" s="3">
        <v>3151</v>
      </c>
      <c r="B10331" s="3">
        <v>1148612599</v>
      </c>
      <c r="C10331" s="2" t="s">
        <v>9389</v>
      </c>
      <c r="D10331" s="2" t="s">
        <v>1</v>
      </c>
      <c r="E10331" s="3" t="s">
        <v>2</v>
      </c>
      <c r="F10331" s="3">
        <v>11650</v>
      </c>
      <c r="G10331" s="3" t="str">
        <f t="shared" si="161"/>
        <v xml:space="preserve">서울 </v>
      </c>
      <c r="H10331" s="2" t="s">
        <v>9391</v>
      </c>
      <c r="I10331" s="2" t="s">
        <v>113</v>
      </c>
      <c r="J10331" s="2" t="s">
        <v>9390</v>
      </c>
    </row>
    <row r="10332" spans="1:10" x14ac:dyDescent="0.3">
      <c r="A10332" s="3">
        <v>3152</v>
      </c>
      <c r="B10332" s="3">
        <v>1198116085</v>
      </c>
      <c r="C10332" s="2" t="s">
        <v>9392</v>
      </c>
      <c r="D10332" s="2" t="s">
        <v>1</v>
      </c>
      <c r="E10332" s="3" t="s">
        <v>2</v>
      </c>
      <c r="F10332" s="3">
        <v>11650</v>
      </c>
      <c r="G10332" s="3" t="str">
        <f t="shared" si="161"/>
        <v xml:space="preserve">서울 </v>
      </c>
      <c r="H10332" s="2" t="s">
        <v>9394</v>
      </c>
      <c r="I10332" s="2" t="s">
        <v>63</v>
      </c>
      <c r="J10332" s="2" t="s">
        <v>9393</v>
      </c>
    </row>
    <row r="10333" spans="1:10" x14ac:dyDescent="0.3">
      <c r="A10333" s="3">
        <v>3163</v>
      </c>
      <c r="B10333" s="3">
        <v>2048182831</v>
      </c>
      <c r="C10333" s="2" t="s">
        <v>9424</v>
      </c>
      <c r="D10333" s="2" t="s">
        <v>1</v>
      </c>
      <c r="E10333" s="3" t="s">
        <v>2</v>
      </c>
      <c r="F10333" s="3">
        <v>11710</v>
      </c>
      <c r="G10333" s="3" t="str">
        <f t="shared" si="161"/>
        <v xml:space="preserve">서울 </v>
      </c>
      <c r="H10333" s="2" t="s">
        <v>9426</v>
      </c>
      <c r="I10333" s="2" t="s">
        <v>1653</v>
      </c>
      <c r="J10333" s="2" t="s">
        <v>9425</v>
      </c>
    </row>
    <row r="10334" spans="1:10" x14ac:dyDescent="0.3">
      <c r="A10334" s="3">
        <v>3164</v>
      </c>
      <c r="B10334" s="3">
        <v>2118198423</v>
      </c>
      <c r="C10334" s="2" t="s">
        <v>9427</v>
      </c>
      <c r="D10334" s="2" t="s">
        <v>1</v>
      </c>
      <c r="E10334" s="3" t="s">
        <v>2</v>
      </c>
      <c r="F10334" s="3">
        <v>11680</v>
      </c>
      <c r="G10334" s="3" t="str">
        <f t="shared" si="161"/>
        <v xml:space="preserve">서울 </v>
      </c>
      <c r="H10334" s="2" t="s">
        <v>9429</v>
      </c>
      <c r="I10334" s="2" t="s">
        <v>4256</v>
      </c>
      <c r="J10334" s="2" t="s">
        <v>9428</v>
      </c>
    </row>
    <row r="10335" spans="1:10" x14ac:dyDescent="0.3">
      <c r="A10335" s="3">
        <v>3165</v>
      </c>
      <c r="B10335" s="3">
        <v>2118607363</v>
      </c>
      <c r="C10335" s="2" t="s">
        <v>9430</v>
      </c>
      <c r="D10335" s="2" t="s">
        <v>1</v>
      </c>
      <c r="E10335" s="3" t="s">
        <v>2</v>
      </c>
      <c r="F10335" s="3">
        <v>11680</v>
      </c>
      <c r="G10335" s="3" t="str">
        <f t="shared" si="161"/>
        <v xml:space="preserve">서울 </v>
      </c>
      <c r="H10335" s="2" t="s">
        <v>9432</v>
      </c>
      <c r="I10335" s="2" t="s">
        <v>5</v>
      </c>
      <c r="J10335" s="2" t="s">
        <v>9431</v>
      </c>
    </row>
    <row r="10336" spans="1:10" x14ac:dyDescent="0.3">
      <c r="A10336" s="3">
        <v>3166</v>
      </c>
      <c r="B10336" s="3">
        <v>2148604123</v>
      </c>
      <c r="C10336" s="2" t="s">
        <v>9433</v>
      </c>
      <c r="D10336" s="2" t="s">
        <v>1</v>
      </c>
      <c r="E10336" s="3" t="s">
        <v>2</v>
      </c>
      <c r="F10336" s="3">
        <v>11650</v>
      </c>
      <c r="G10336" s="3" t="str">
        <f t="shared" si="161"/>
        <v xml:space="preserve">서울 </v>
      </c>
      <c r="H10336" s="2" t="s">
        <v>9435</v>
      </c>
      <c r="I10336" s="2" t="s">
        <v>485</v>
      </c>
      <c r="J10336" s="2" t="s">
        <v>9434</v>
      </c>
    </row>
    <row r="10337" spans="1:10" x14ac:dyDescent="0.3">
      <c r="A10337" s="3">
        <v>3167</v>
      </c>
      <c r="B10337" s="3">
        <v>2178129623</v>
      </c>
      <c r="C10337" s="2" t="s">
        <v>9436</v>
      </c>
      <c r="D10337" s="2" t="s">
        <v>1</v>
      </c>
      <c r="E10337" s="3" t="s">
        <v>2</v>
      </c>
      <c r="F10337" s="3">
        <v>11680</v>
      </c>
      <c r="G10337" s="3" t="str">
        <f t="shared" si="161"/>
        <v xml:space="preserve">서울 </v>
      </c>
      <c r="H10337" s="2" t="s">
        <v>9438</v>
      </c>
      <c r="I10337" s="2" t="s">
        <v>9439</v>
      </c>
      <c r="J10337" s="2" t="s">
        <v>9437</v>
      </c>
    </row>
    <row r="10338" spans="1:10" x14ac:dyDescent="0.3">
      <c r="A10338" s="3">
        <v>3183</v>
      </c>
      <c r="B10338" s="3">
        <v>1228161761</v>
      </c>
      <c r="C10338" s="2" t="s">
        <v>9476</v>
      </c>
      <c r="D10338" s="2" t="s">
        <v>1</v>
      </c>
      <c r="E10338" s="3" t="s">
        <v>2</v>
      </c>
      <c r="F10338" s="3">
        <v>11530</v>
      </c>
      <c r="G10338" s="3" t="str">
        <f t="shared" si="161"/>
        <v xml:space="preserve">서울 </v>
      </c>
      <c r="H10338" s="2" t="s">
        <v>5318</v>
      </c>
      <c r="I10338" s="2" t="s">
        <v>13</v>
      </c>
      <c r="J10338" s="2" t="s">
        <v>9477</v>
      </c>
    </row>
    <row r="10339" spans="1:10" x14ac:dyDescent="0.3">
      <c r="A10339" s="3">
        <v>3197</v>
      </c>
      <c r="B10339" s="3">
        <v>2018169047</v>
      </c>
      <c r="C10339" s="2" t="s">
        <v>9517</v>
      </c>
      <c r="D10339" s="2" t="s">
        <v>1</v>
      </c>
      <c r="E10339" s="3" t="s">
        <v>2</v>
      </c>
      <c r="F10339" s="3">
        <v>11140</v>
      </c>
      <c r="G10339" s="3" t="str">
        <f t="shared" si="161"/>
        <v xml:space="preserve">서울 </v>
      </c>
      <c r="H10339" s="2" t="s">
        <v>9519</v>
      </c>
      <c r="I10339" s="2" t="s">
        <v>75</v>
      </c>
      <c r="J10339" s="2" t="s">
        <v>9518</v>
      </c>
    </row>
    <row r="10340" spans="1:10" x14ac:dyDescent="0.3">
      <c r="A10340" s="3">
        <v>3198</v>
      </c>
      <c r="B10340" s="3">
        <v>2138616780</v>
      </c>
      <c r="C10340" s="2" t="s">
        <v>9520</v>
      </c>
      <c r="D10340" s="2" t="s">
        <v>1</v>
      </c>
      <c r="E10340" s="3" t="s">
        <v>2</v>
      </c>
      <c r="F10340" s="3">
        <v>11680</v>
      </c>
      <c r="G10340" s="3" t="str">
        <f t="shared" si="161"/>
        <v xml:space="preserve">서울 </v>
      </c>
      <c r="H10340" s="2" t="s">
        <v>9522</v>
      </c>
      <c r="I10340" s="2" t="s">
        <v>639</v>
      </c>
      <c r="J10340" s="2" t="s">
        <v>9521</v>
      </c>
    </row>
    <row r="10341" spans="1:10" x14ac:dyDescent="0.3">
      <c r="A10341" s="3">
        <v>3200</v>
      </c>
      <c r="B10341" s="3">
        <v>2158152619</v>
      </c>
      <c r="C10341" s="2" t="s">
        <v>9525</v>
      </c>
      <c r="D10341" s="2" t="s">
        <v>1</v>
      </c>
      <c r="E10341" s="3" t="s">
        <v>2</v>
      </c>
      <c r="F10341" s="3">
        <v>11710</v>
      </c>
      <c r="G10341" s="3" t="str">
        <f t="shared" si="161"/>
        <v xml:space="preserve">서울 </v>
      </c>
      <c r="H10341" s="2" t="s">
        <v>9527</v>
      </c>
      <c r="I10341" s="2" t="s">
        <v>51</v>
      </c>
      <c r="J10341" s="2" t="s">
        <v>9526</v>
      </c>
    </row>
    <row r="10342" spans="1:10" x14ac:dyDescent="0.3">
      <c r="A10342" s="3">
        <v>3217</v>
      </c>
      <c r="B10342" s="3">
        <v>1058739441</v>
      </c>
      <c r="C10342" s="2" t="s">
        <v>9575</v>
      </c>
      <c r="D10342" s="2" t="s">
        <v>1</v>
      </c>
      <c r="E10342" s="3" t="s">
        <v>2</v>
      </c>
      <c r="F10342" s="3">
        <v>11440</v>
      </c>
      <c r="G10342" s="3" t="str">
        <f t="shared" si="161"/>
        <v xml:space="preserve">서울 </v>
      </c>
      <c r="H10342" s="2" t="s">
        <v>9576</v>
      </c>
      <c r="I10342" s="2" t="s">
        <v>282</v>
      </c>
      <c r="J10342" s="2"/>
    </row>
    <row r="10343" spans="1:10" x14ac:dyDescent="0.3">
      <c r="A10343" s="3">
        <v>3218</v>
      </c>
      <c r="B10343" s="3">
        <v>1078618557</v>
      </c>
      <c r="C10343" s="2" t="s">
        <v>9577</v>
      </c>
      <c r="D10343" s="2" t="s">
        <v>1</v>
      </c>
      <c r="E10343" s="3" t="s">
        <v>2</v>
      </c>
      <c r="F10343" s="3">
        <v>11350</v>
      </c>
      <c r="G10343" s="3" t="str">
        <f t="shared" si="161"/>
        <v xml:space="preserve">서울 </v>
      </c>
      <c r="H10343" s="2" t="s">
        <v>9579</v>
      </c>
      <c r="I10343" s="2" t="s">
        <v>451</v>
      </c>
      <c r="J10343" s="2" t="s">
        <v>9578</v>
      </c>
    </row>
    <row r="10344" spans="1:10" x14ac:dyDescent="0.3">
      <c r="A10344" s="3">
        <v>3220</v>
      </c>
      <c r="B10344" s="3">
        <v>1138608767</v>
      </c>
      <c r="C10344" s="2" t="s">
        <v>9583</v>
      </c>
      <c r="D10344" s="2" t="s">
        <v>1</v>
      </c>
      <c r="E10344" s="3" t="s">
        <v>2</v>
      </c>
      <c r="F10344" s="3">
        <v>11560</v>
      </c>
      <c r="G10344" s="3" t="str">
        <f t="shared" si="161"/>
        <v xml:space="preserve">서울 </v>
      </c>
      <c r="H10344" s="2" t="s">
        <v>9585</v>
      </c>
      <c r="I10344" s="2" t="s">
        <v>13</v>
      </c>
      <c r="J10344" s="2" t="s">
        <v>9584</v>
      </c>
    </row>
    <row r="10345" spans="1:10" x14ac:dyDescent="0.3">
      <c r="A10345" s="3">
        <v>3221</v>
      </c>
      <c r="B10345" s="3">
        <v>1208615306</v>
      </c>
      <c r="C10345" s="2" t="s">
        <v>9586</v>
      </c>
      <c r="D10345" s="2" t="s">
        <v>1</v>
      </c>
      <c r="E10345" s="3" t="s">
        <v>2</v>
      </c>
      <c r="F10345" s="3">
        <v>11680</v>
      </c>
      <c r="G10345" s="3" t="str">
        <f t="shared" si="161"/>
        <v xml:space="preserve">서울 </v>
      </c>
      <c r="H10345" s="2" t="s">
        <v>9587</v>
      </c>
      <c r="I10345" s="2" t="s">
        <v>75</v>
      </c>
      <c r="J10345" s="2">
        <f>-566-9966</f>
        <v>-10532</v>
      </c>
    </row>
    <row r="10346" spans="1:10" x14ac:dyDescent="0.3">
      <c r="A10346" s="3">
        <v>3250</v>
      </c>
      <c r="B10346" s="3">
        <v>1068609792</v>
      </c>
      <c r="C10346" s="2" t="s">
        <v>9669</v>
      </c>
      <c r="D10346" s="2" t="s">
        <v>1</v>
      </c>
      <c r="E10346" s="3" t="s">
        <v>2</v>
      </c>
      <c r="F10346" s="3">
        <v>11170</v>
      </c>
      <c r="G10346" s="3" t="str">
        <f t="shared" si="161"/>
        <v xml:space="preserve">서울 </v>
      </c>
      <c r="H10346" s="2" t="s">
        <v>9671</v>
      </c>
      <c r="I10346" s="2" t="s">
        <v>1024</v>
      </c>
      <c r="J10346" s="2" t="s">
        <v>9670</v>
      </c>
    </row>
    <row r="10347" spans="1:10" x14ac:dyDescent="0.3">
      <c r="A10347" s="3">
        <v>3253</v>
      </c>
      <c r="B10347" s="3">
        <v>1088156127</v>
      </c>
      <c r="C10347" s="2" t="s">
        <v>9678</v>
      </c>
      <c r="D10347" s="2" t="s">
        <v>1</v>
      </c>
      <c r="E10347" s="3" t="s">
        <v>2</v>
      </c>
      <c r="F10347" s="3">
        <v>11470</v>
      </c>
      <c r="G10347" s="3" t="str">
        <f t="shared" si="161"/>
        <v xml:space="preserve">서울 </v>
      </c>
      <c r="H10347" s="2" t="s">
        <v>9680</v>
      </c>
      <c r="I10347" s="2" t="s">
        <v>206</v>
      </c>
      <c r="J10347" s="2" t="s">
        <v>9679</v>
      </c>
    </row>
    <row r="10348" spans="1:10" x14ac:dyDescent="0.3">
      <c r="A10348" s="3">
        <v>3255</v>
      </c>
      <c r="B10348" s="3">
        <v>1128152173</v>
      </c>
      <c r="C10348" s="2" t="s">
        <v>9684</v>
      </c>
      <c r="D10348" s="2" t="s">
        <v>1</v>
      </c>
      <c r="E10348" s="3" t="s">
        <v>2</v>
      </c>
      <c r="F10348" s="3">
        <v>11530</v>
      </c>
      <c r="G10348" s="3" t="str">
        <f t="shared" si="161"/>
        <v xml:space="preserve">서울 </v>
      </c>
      <c r="H10348" s="2" t="s">
        <v>5037</v>
      </c>
      <c r="I10348" s="2" t="s">
        <v>51</v>
      </c>
      <c r="J10348" s="2" t="s">
        <v>9685</v>
      </c>
    </row>
    <row r="10349" spans="1:10" x14ac:dyDescent="0.3">
      <c r="A10349" s="3">
        <v>3256</v>
      </c>
      <c r="B10349" s="3">
        <v>1198175293</v>
      </c>
      <c r="C10349" s="2" t="s">
        <v>9686</v>
      </c>
      <c r="D10349" s="2" t="s">
        <v>1</v>
      </c>
      <c r="E10349" s="3" t="s">
        <v>2</v>
      </c>
      <c r="F10349" s="3">
        <v>11545</v>
      </c>
      <c r="G10349" s="3" t="str">
        <f t="shared" si="161"/>
        <v xml:space="preserve">서울 </v>
      </c>
      <c r="H10349" s="2" t="s">
        <v>563</v>
      </c>
      <c r="I10349" s="2" t="s">
        <v>986</v>
      </c>
      <c r="J10349" s="2" t="s">
        <v>9687</v>
      </c>
    </row>
    <row r="10350" spans="1:10" x14ac:dyDescent="0.3">
      <c r="A10350" s="3">
        <v>3259</v>
      </c>
      <c r="B10350" s="3">
        <v>1308193449</v>
      </c>
      <c r="C10350" s="2" t="s">
        <v>9693</v>
      </c>
      <c r="D10350" s="2" t="s">
        <v>1</v>
      </c>
      <c r="E10350" s="3" t="s">
        <v>2</v>
      </c>
      <c r="F10350" s="3">
        <v>11710</v>
      </c>
      <c r="G10350" s="3" t="str">
        <f t="shared" si="161"/>
        <v xml:space="preserve">서울 </v>
      </c>
      <c r="H10350" s="2" t="s">
        <v>9695</v>
      </c>
      <c r="I10350" s="2" t="s">
        <v>1328</v>
      </c>
      <c r="J10350" s="2" t="s">
        <v>9694</v>
      </c>
    </row>
    <row r="10351" spans="1:10" x14ac:dyDescent="0.3">
      <c r="A10351" s="3">
        <v>3269</v>
      </c>
      <c r="B10351" s="3">
        <v>2118615465</v>
      </c>
      <c r="C10351" s="2" t="s">
        <v>9724</v>
      </c>
      <c r="D10351" s="2" t="s">
        <v>1</v>
      </c>
      <c r="E10351" s="3" t="s">
        <v>2</v>
      </c>
      <c r="F10351" s="3">
        <v>11200</v>
      </c>
      <c r="G10351" s="3" t="str">
        <f t="shared" si="161"/>
        <v xml:space="preserve">서울 </v>
      </c>
      <c r="H10351" s="2" t="s">
        <v>9726</v>
      </c>
      <c r="I10351" s="2" t="s">
        <v>643</v>
      </c>
      <c r="J10351" s="2" t="s">
        <v>9725</v>
      </c>
    </row>
    <row r="10352" spans="1:10" x14ac:dyDescent="0.3">
      <c r="A10352" s="3">
        <v>3270</v>
      </c>
      <c r="B10352" s="3">
        <v>2148108935</v>
      </c>
      <c r="C10352" s="2" t="s">
        <v>9727</v>
      </c>
      <c r="D10352" s="2" t="s">
        <v>1</v>
      </c>
      <c r="E10352" s="3" t="s">
        <v>2</v>
      </c>
      <c r="F10352" s="3">
        <v>11650</v>
      </c>
      <c r="G10352" s="3" t="str">
        <f t="shared" si="161"/>
        <v xml:space="preserve">서울 </v>
      </c>
      <c r="H10352" s="2" t="s">
        <v>9729</v>
      </c>
      <c r="I10352" s="2" t="s">
        <v>5</v>
      </c>
      <c r="J10352" s="2" t="s">
        <v>9728</v>
      </c>
    </row>
    <row r="10353" spans="1:10" x14ac:dyDescent="0.3">
      <c r="A10353" s="3">
        <v>3289</v>
      </c>
      <c r="B10353" s="3">
        <v>1078672740</v>
      </c>
      <c r="C10353" s="2" t="s">
        <v>9783</v>
      </c>
      <c r="D10353" s="2" t="s">
        <v>1</v>
      </c>
      <c r="E10353" s="3" t="s">
        <v>2</v>
      </c>
      <c r="F10353" s="3">
        <v>11560</v>
      </c>
      <c r="G10353" s="3" t="str">
        <f t="shared" si="161"/>
        <v xml:space="preserve">서울 </v>
      </c>
      <c r="H10353" s="2" t="s">
        <v>1200</v>
      </c>
      <c r="I10353" s="2" t="s">
        <v>451</v>
      </c>
      <c r="J10353" s="2" t="s">
        <v>9784</v>
      </c>
    </row>
    <row r="10354" spans="1:10" x14ac:dyDescent="0.3">
      <c r="A10354" s="3">
        <v>3290</v>
      </c>
      <c r="B10354" s="3">
        <v>1138149502</v>
      </c>
      <c r="C10354" s="2" t="s">
        <v>9785</v>
      </c>
      <c r="D10354" s="2" t="s">
        <v>1</v>
      </c>
      <c r="E10354" s="3" t="s">
        <v>2</v>
      </c>
      <c r="F10354" s="3">
        <v>11530</v>
      </c>
      <c r="G10354" s="3" t="str">
        <f t="shared" si="161"/>
        <v xml:space="preserve">서울 </v>
      </c>
      <c r="H10354" s="2" t="s">
        <v>2537</v>
      </c>
      <c r="I10354" s="2" t="s">
        <v>176</v>
      </c>
      <c r="J10354" s="2" t="s">
        <v>9786</v>
      </c>
    </row>
    <row r="10355" spans="1:10" x14ac:dyDescent="0.3">
      <c r="A10355" s="3">
        <v>3291</v>
      </c>
      <c r="B10355" s="3">
        <v>1178167249</v>
      </c>
      <c r="C10355" s="2" t="s">
        <v>9787</v>
      </c>
      <c r="D10355" s="2" t="s">
        <v>1</v>
      </c>
      <c r="E10355" s="3" t="s">
        <v>2</v>
      </c>
      <c r="F10355" s="3">
        <v>11560</v>
      </c>
      <c r="G10355" s="3" t="str">
        <f t="shared" si="161"/>
        <v xml:space="preserve">서울 </v>
      </c>
      <c r="H10355" s="2" t="s">
        <v>5229</v>
      </c>
      <c r="I10355" s="2" t="s">
        <v>113</v>
      </c>
      <c r="J10355" s="2" t="s">
        <v>9788</v>
      </c>
    </row>
    <row r="10356" spans="1:10" x14ac:dyDescent="0.3">
      <c r="A10356" s="3">
        <v>3303</v>
      </c>
      <c r="B10356" s="3">
        <v>2068610250</v>
      </c>
      <c r="C10356" s="2" t="s">
        <v>9821</v>
      </c>
      <c r="D10356" s="2" t="s">
        <v>1</v>
      </c>
      <c r="E10356" s="3" t="s">
        <v>2</v>
      </c>
      <c r="F10356" s="3">
        <v>11140</v>
      </c>
      <c r="G10356" s="3" t="str">
        <f t="shared" si="161"/>
        <v xml:space="preserve">서울 </v>
      </c>
      <c r="H10356" s="2" t="s">
        <v>9823</v>
      </c>
      <c r="I10356" s="2" t="s">
        <v>605</v>
      </c>
      <c r="J10356" s="2" t="s">
        <v>9822</v>
      </c>
    </row>
    <row r="10357" spans="1:10" x14ac:dyDescent="0.3">
      <c r="A10357" s="3">
        <v>3305</v>
      </c>
      <c r="B10357" s="3">
        <v>2178107027</v>
      </c>
      <c r="C10357" s="2" t="s">
        <v>9828</v>
      </c>
      <c r="D10357" s="2" t="s">
        <v>1</v>
      </c>
      <c r="E10357" s="3" t="s">
        <v>2</v>
      </c>
      <c r="F10357" s="3">
        <v>11350</v>
      </c>
      <c r="G10357" s="3" t="str">
        <f t="shared" si="161"/>
        <v xml:space="preserve">서울 </v>
      </c>
      <c r="H10357" s="2" t="s">
        <v>9830</v>
      </c>
      <c r="I10357" s="2" t="s">
        <v>1634</v>
      </c>
      <c r="J10357" s="2" t="s">
        <v>9829</v>
      </c>
    </row>
    <row r="10358" spans="1:10" x14ac:dyDescent="0.3">
      <c r="A10358" s="3">
        <v>3318</v>
      </c>
      <c r="B10358" s="3">
        <v>1058601609</v>
      </c>
      <c r="C10358" s="2" t="s">
        <v>9857</v>
      </c>
      <c r="D10358" s="2" t="s">
        <v>1</v>
      </c>
      <c r="E10358" s="3" t="s">
        <v>2</v>
      </c>
      <c r="F10358" s="3">
        <v>11530</v>
      </c>
      <c r="G10358" s="3" t="str">
        <f t="shared" si="161"/>
        <v xml:space="preserve">서울 </v>
      </c>
      <c r="H10358" s="2" t="s">
        <v>5037</v>
      </c>
      <c r="I10358" s="2" t="s">
        <v>4256</v>
      </c>
      <c r="J10358" s="2" t="s">
        <v>9858</v>
      </c>
    </row>
    <row r="10359" spans="1:10" x14ac:dyDescent="0.3">
      <c r="A10359" s="3">
        <v>3319</v>
      </c>
      <c r="B10359" s="3">
        <v>1078157268</v>
      </c>
      <c r="C10359" s="2" t="s">
        <v>9859</v>
      </c>
      <c r="D10359" s="2" t="s">
        <v>1</v>
      </c>
      <c r="E10359" s="3" t="s">
        <v>2</v>
      </c>
      <c r="F10359" s="3">
        <v>11440</v>
      </c>
      <c r="G10359" s="3" t="str">
        <f t="shared" si="161"/>
        <v xml:space="preserve">서울 </v>
      </c>
      <c r="H10359" s="2" t="s">
        <v>9861</v>
      </c>
      <c r="I10359" s="2" t="s">
        <v>1194</v>
      </c>
      <c r="J10359" s="2" t="s">
        <v>9860</v>
      </c>
    </row>
    <row r="10360" spans="1:10" x14ac:dyDescent="0.3">
      <c r="A10360" s="3">
        <v>3320</v>
      </c>
      <c r="B10360" s="3">
        <v>1138610486</v>
      </c>
      <c r="C10360" s="2" t="s">
        <v>9862</v>
      </c>
      <c r="D10360" s="2" t="s">
        <v>1</v>
      </c>
      <c r="E10360" s="3" t="s">
        <v>2</v>
      </c>
      <c r="F10360" s="3">
        <v>11530</v>
      </c>
      <c r="G10360" s="3" t="str">
        <f t="shared" si="161"/>
        <v xml:space="preserve">서울 </v>
      </c>
      <c r="H10360" s="2" t="s">
        <v>9864</v>
      </c>
      <c r="I10360" s="2" t="s">
        <v>51</v>
      </c>
      <c r="J10360" s="2" t="s">
        <v>9863</v>
      </c>
    </row>
    <row r="10361" spans="1:10" x14ac:dyDescent="0.3">
      <c r="A10361" s="3">
        <v>3334</v>
      </c>
      <c r="B10361" s="3">
        <v>2028138402</v>
      </c>
      <c r="C10361" s="2" t="s">
        <v>9903</v>
      </c>
      <c r="D10361" s="2" t="s">
        <v>1</v>
      </c>
      <c r="E10361" s="3" t="s">
        <v>2</v>
      </c>
      <c r="F10361" s="3">
        <v>11140</v>
      </c>
      <c r="G10361" s="3" t="str">
        <f t="shared" si="161"/>
        <v xml:space="preserve">서울 </v>
      </c>
      <c r="H10361" s="2" t="s">
        <v>9905</v>
      </c>
      <c r="I10361" s="2" t="s">
        <v>7166</v>
      </c>
      <c r="J10361" s="2" t="s">
        <v>9904</v>
      </c>
    </row>
    <row r="10362" spans="1:10" x14ac:dyDescent="0.3">
      <c r="A10362" s="3">
        <v>3335</v>
      </c>
      <c r="B10362" s="3">
        <v>2028145562</v>
      </c>
      <c r="C10362" s="2" t="s">
        <v>9906</v>
      </c>
      <c r="D10362" s="2" t="s">
        <v>1</v>
      </c>
      <c r="E10362" s="3" t="s">
        <v>2</v>
      </c>
      <c r="F10362" s="3">
        <v>11140</v>
      </c>
      <c r="G10362" s="3" t="str">
        <f t="shared" si="161"/>
        <v xml:space="preserve">서울 </v>
      </c>
      <c r="H10362" s="2" t="s">
        <v>9908</v>
      </c>
      <c r="I10362" s="2" t="s">
        <v>1924</v>
      </c>
      <c r="J10362" s="2" t="s">
        <v>9907</v>
      </c>
    </row>
    <row r="10363" spans="1:10" x14ac:dyDescent="0.3">
      <c r="A10363" s="3">
        <v>3336</v>
      </c>
      <c r="B10363" s="3">
        <v>2068195443</v>
      </c>
      <c r="C10363" s="2" t="s">
        <v>9909</v>
      </c>
      <c r="D10363" s="2" t="s">
        <v>1</v>
      </c>
      <c r="E10363" s="3" t="s">
        <v>2</v>
      </c>
      <c r="F10363" s="3">
        <v>11200</v>
      </c>
      <c r="G10363" s="3" t="str">
        <f t="shared" si="161"/>
        <v xml:space="preserve">서울 </v>
      </c>
      <c r="H10363" s="2" t="s">
        <v>9911</v>
      </c>
      <c r="I10363" s="2" t="s">
        <v>440</v>
      </c>
      <c r="J10363" s="2" t="s">
        <v>9910</v>
      </c>
    </row>
    <row r="10364" spans="1:10" x14ac:dyDescent="0.3">
      <c r="A10364" s="3">
        <v>3358</v>
      </c>
      <c r="B10364" s="3">
        <v>1098175660</v>
      </c>
      <c r="C10364" s="2" t="s">
        <v>9975</v>
      </c>
      <c r="D10364" s="2" t="s">
        <v>1</v>
      </c>
      <c r="E10364" s="3" t="s">
        <v>2</v>
      </c>
      <c r="F10364" s="3">
        <v>11530</v>
      </c>
      <c r="G10364" s="3" t="str">
        <f t="shared" si="161"/>
        <v xml:space="preserve">서울 </v>
      </c>
      <c r="H10364" s="2" t="s">
        <v>3574</v>
      </c>
      <c r="I10364" s="2" t="s">
        <v>912</v>
      </c>
      <c r="J10364" s="2" t="s">
        <v>9976</v>
      </c>
    </row>
    <row r="10365" spans="1:10" x14ac:dyDescent="0.3">
      <c r="A10365" s="3">
        <v>3359</v>
      </c>
      <c r="B10365" s="3">
        <v>1098606173</v>
      </c>
      <c r="C10365" s="2" t="s">
        <v>9977</v>
      </c>
      <c r="D10365" s="2" t="s">
        <v>1</v>
      </c>
      <c r="E10365" s="3" t="s">
        <v>2</v>
      </c>
      <c r="F10365" s="3">
        <v>11500</v>
      </c>
      <c r="G10365" s="3" t="str">
        <f t="shared" si="161"/>
        <v xml:space="preserve">서울 </v>
      </c>
      <c r="H10365" s="2" t="s">
        <v>9979</v>
      </c>
      <c r="I10365" s="2" t="s">
        <v>451</v>
      </c>
      <c r="J10365" s="2" t="s">
        <v>9978</v>
      </c>
    </row>
    <row r="10366" spans="1:10" x14ac:dyDescent="0.3">
      <c r="A10366" s="3">
        <v>3362</v>
      </c>
      <c r="B10366" s="3">
        <v>1138196228</v>
      </c>
      <c r="C10366" s="2" t="s">
        <v>9987</v>
      </c>
      <c r="D10366" s="2" t="s">
        <v>1</v>
      </c>
      <c r="E10366" s="3" t="s">
        <v>2</v>
      </c>
      <c r="F10366" s="3">
        <v>11530</v>
      </c>
      <c r="G10366" s="3" t="str">
        <f t="shared" si="161"/>
        <v xml:space="preserve">서울 </v>
      </c>
      <c r="H10366" s="2" t="s">
        <v>9989</v>
      </c>
      <c r="I10366" s="2" t="s">
        <v>13</v>
      </c>
      <c r="J10366" s="2" t="s">
        <v>9988</v>
      </c>
    </row>
    <row r="10367" spans="1:10" x14ac:dyDescent="0.3">
      <c r="A10367" s="3">
        <v>3363</v>
      </c>
      <c r="B10367" s="3">
        <v>1148187227</v>
      </c>
      <c r="C10367" s="2" t="s">
        <v>9990</v>
      </c>
      <c r="D10367" s="2" t="s">
        <v>1</v>
      </c>
      <c r="E10367" s="3" t="s">
        <v>2</v>
      </c>
      <c r="F10367" s="3">
        <v>11545</v>
      </c>
      <c r="G10367" s="3" t="str">
        <f t="shared" si="161"/>
        <v xml:space="preserve">서울 </v>
      </c>
      <c r="H10367" s="2" t="s">
        <v>8750</v>
      </c>
      <c r="I10367" s="2" t="s">
        <v>469</v>
      </c>
      <c r="J10367" s="2" t="s">
        <v>9991</v>
      </c>
    </row>
    <row r="10368" spans="1:10" x14ac:dyDescent="0.3">
      <c r="A10368" s="3">
        <v>3364</v>
      </c>
      <c r="B10368" s="3">
        <v>1198199844</v>
      </c>
      <c r="C10368" s="2" t="s">
        <v>9992</v>
      </c>
      <c r="D10368" s="2" t="s">
        <v>1</v>
      </c>
      <c r="E10368" s="3" t="s">
        <v>2</v>
      </c>
      <c r="F10368" s="3">
        <v>11545</v>
      </c>
      <c r="G10368" s="3" t="str">
        <f t="shared" si="161"/>
        <v xml:space="preserve">서울 </v>
      </c>
      <c r="H10368" s="2" t="s">
        <v>9994</v>
      </c>
      <c r="I10368" s="2" t="s">
        <v>1279</v>
      </c>
      <c r="J10368" s="2" t="s">
        <v>9993</v>
      </c>
    </row>
    <row r="10369" spans="1:10" x14ac:dyDescent="0.3">
      <c r="A10369" s="3">
        <v>3376</v>
      </c>
      <c r="B10369" s="3">
        <v>2108144472</v>
      </c>
      <c r="C10369" s="2" t="s">
        <v>10028</v>
      </c>
      <c r="D10369" s="2" t="s">
        <v>1</v>
      </c>
      <c r="E10369" s="3" t="s">
        <v>2</v>
      </c>
      <c r="F10369" s="3">
        <v>11530</v>
      </c>
      <c r="G10369" s="3" t="str">
        <f t="shared" si="161"/>
        <v xml:space="preserve">서울 </v>
      </c>
      <c r="H10369" s="2" t="s">
        <v>5410</v>
      </c>
      <c r="I10369" s="2" t="s">
        <v>206</v>
      </c>
      <c r="J10369" s="2" t="s">
        <v>10029</v>
      </c>
    </row>
    <row r="10370" spans="1:10" x14ac:dyDescent="0.3">
      <c r="A10370" s="3">
        <v>3377</v>
      </c>
      <c r="B10370" s="3">
        <v>2138138339</v>
      </c>
      <c r="C10370" s="2" t="s">
        <v>10030</v>
      </c>
      <c r="D10370" s="2" t="s">
        <v>1</v>
      </c>
      <c r="E10370" s="3" t="s">
        <v>2</v>
      </c>
      <c r="F10370" s="3">
        <v>11680</v>
      </c>
      <c r="G10370" s="3" t="str">
        <f t="shared" si="161"/>
        <v xml:space="preserve">서울 </v>
      </c>
      <c r="H10370" s="2" t="s">
        <v>10032</v>
      </c>
      <c r="I10370" s="2" t="s">
        <v>2040</v>
      </c>
      <c r="J10370" s="2" t="s">
        <v>10031</v>
      </c>
    </row>
    <row r="10371" spans="1:10" x14ac:dyDescent="0.3">
      <c r="A10371" s="3">
        <v>3381</v>
      </c>
      <c r="B10371" s="3">
        <v>2168200028</v>
      </c>
      <c r="C10371" s="2" t="s">
        <v>10042</v>
      </c>
      <c r="D10371" s="2" t="s">
        <v>895</v>
      </c>
      <c r="E10371" s="3" t="s">
        <v>896</v>
      </c>
      <c r="F10371" s="3">
        <v>11260</v>
      </c>
      <c r="G10371" s="3" t="str">
        <f t="shared" ref="G10371:G10434" si="162">LEFT(H10371,3)</f>
        <v xml:space="preserve">서울 </v>
      </c>
      <c r="H10371" s="2" t="s">
        <v>10044</v>
      </c>
      <c r="I10371" s="2" t="s">
        <v>3324</v>
      </c>
      <c r="J10371" s="2" t="s">
        <v>10043</v>
      </c>
    </row>
    <row r="10372" spans="1:10" x14ac:dyDescent="0.3">
      <c r="A10372" s="3">
        <v>3382</v>
      </c>
      <c r="B10372" s="3">
        <v>2198123192</v>
      </c>
      <c r="C10372" s="2" t="s">
        <v>10045</v>
      </c>
      <c r="D10372" s="2" t="s">
        <v>1</v>
      </c>
      <c r="E10372" s="3" t="s">
        <v>2</v>
      </c>
      <c r="F10372" s="3">
        <v>11200</v>
      </c>
      <c r="G10372" s="3" t="str">
        <f t="shared" si="162"/>
        <v xml:space="preserve">서울 </v>
      </c>
      <c r="H10372" s="2" t="s">
        <v>102</v>
      </c>
      <c r="I10372" s="2" t="s">
        <v>409</v>
      </c>
      <c r="J10372" s="2" t="s">
        <v>10046</v>
      </c>
    </row>
    <row r="10373" spans="1:10" x14ac:dyDescent="0.3">
      <c r="A10373" s="3">
        <v>3393</v>
      </c>
      <c r="B10373" s="3">
        <v>6178165421</v>
      </c>
      <c r="C10373" s="2" t="s">
        <v>10067</v>
      </c>
      <c r="D10373" s="2" t="s">
        <v>1</v>
      </c>
      <c r="E10373" s="3" t="s">
        <v>2</v>
      </c>
      <c r="F10373" s="3">
        <v>11545</v>
      </c>
      <c r="G10373" s="3" t="str">
        <f t="shared" si="162"/>
        <v xml:space="preserve">서울 </v>
      </c>
      <c r="H10373" s="2" t="s">
        <v>10069</v>
      </c>
      <c r="I10373" s="2" t="s">
        <v>13</v>
      </c>
      <c r="J10373" s="2" t="s">
        <v>10068</v>
      </c>
    </row>
    <row r="10374" spans="1:10" x14ac:dyDescent="0.3">
      <c r="A10374" s="3">
        <v>3394</v>
      </c>
      <c r="B10374" s="3">
        <v>1048137808</v>
      </c>
      <c r="C10374" s="2" t="s">
        <v>10070</v>
      </c>
      <c r="D10374" s="2" t="s">
        <v>1</v>
      </c>
      <c r="E10374" s="3" t="s">
        <v>2</v>
      </c>
      <c r="F10374" s="3">
        <v>11140</v>
      </c>
      <c r="G10374" s="3" t="str">
        <f t="shared" si="162"/>
        <v xml:space="preserve">서울 </v>
      </c>
      <c r="H10374" s="2" t="s">
        <v>10072</v>
      </c>
      <c r="I10374" s="2" t="s">
        <v>7900</v>
      </c>
      <c r="J10374" s="2" t="s">
        <v>10071</v>
      </c>
    </row>
    <row r="10375" spans="1:10" x14ac:dyDescent="0.3">
      <c r="A10375" s="3">
        <v>3398</v>
      </c>
      <c r="B10375" s="3">
        <v>1098136070</v>
      </c>
      <c r="C10375" s="2" t="s">
        <v>10081</v>
      </c>
      <c r="D10375" s="2" t="s">
        <v>1</v>
      </c>
      <c r="E10375" s="3" t="s">
        <v>2</v>
      </c>
      <c r="F10375" s="3">
        <v>11500</v>
      </c>
      <c r="G10375" s="3" t="str">
        <f t="shared" si="162"/>
        <v xml:space="preserve">서울 </v>
      </c>
      <c r="H10375" s="2" t="s">
        <v>10083</v>
      </c>
      <c r="I10375" s="2" t="s">
        <v>1924</v>
      </c>
      <c r="J10375" s="2" t="s">
        <v>10082</v>
      </c>
    </row>
    <row r="10376" spans="1:10" x14ac:dyDescent="0.3">
      <c r="A10376" s="3">
        <v>3399</v>
      </c>
      <c r="B10376" s="3">
        <v>1098170194</v>
      </c>
      <c r="C10376" s="2" t="s">
        <v>10084</v>
      </c>
      <c r="D10376" s="2" t="s">
        <v>1</v>
      </c>
      <c r="E10376" s="3" t="s">
        <v>2</v>
      </c>
      <c r="F10376" s="3">
        <v>11530</v>
      </c>
      <c r="G10376" s="3" t="str">
        <f t="shared" si="162"/>
        <v xml:space="preserve">서울 </v>
      </c>
      <c r="H10376" s="2" t="s">
        <v>658</v>
      </c>
      <c r="I10376" s="2" t="s">
        <v>75</v>
      </c>
      <c r="J10376" s="2" t="s">
        <v>10085</v>
      </c>
    </row>
    <row r="10377" spans="1:10" x14ac:dyDescent="0.3">
      <c r="A10377" s="3">
        <v>3416</v>
      </c>
      <c r="B10377" s="3">
        <v>1388105876</v>
      </c>
      <c r="C10377" s="2" t="s">
        <v>10134</v>
      </c>
      <c r="D10377" s="2" t="s">
        <v>895</v>
      </c>
      <c r="E10377" s="3" t="s">
        <v>896</v>
      </c>
      <c r="F10377" s="3">
        <v>11680</v>
      </c>
      <c r="G10377" s="3" t="str">
        <f t="shared" si="162"/>
        <v xml:space="preserve">서울 </v>
      </c>
      <c r="H10377" s="2" t="s">
        <v>10136</v>
      </c>
      <c r="I10377" s="2" t="s">
        <v>10137</v>
      </c>
      <c r="J10377" s="2" t="s">
        <v>10135</v>
      </c>
    </row>
    <row r="10378" spans="1:10" x14ac:dyDescent="0.3">
      <c r="A10378" s="3">
        <v>3421</v>
      </c>
      <c r="B10378" s="3">
        <v>2038143325</v>
      </c>
      <c r="C10378" s="2" t="s">
        <v>10150</v>
      </c>
      <c r="D10378" s="2" t="s">
        <v>1</v>
      </c>
      <c r="E10378" s="3" t="s">
        <v>2</v>
      </c>
      <c r="F10378" s="3">
        <v>11140</v>
      </c>
      <c r="G10378" s="3" t="str">
        <f t="shared" si="162"/>
        <v xml:space="preserve">서울 </v>
      </c>
      <c r="H10378" s="2" t="s">
        <v>10152</v>
      </c>
      <c r="I10378" s="2" t="s">
        <v>5</v>
      </c>
      <c r="J10378" s="2" t="s">
        <v>10151</v>
      </c>
    </row>
    <row r="10379" spans="1:10" x14ac:dyDescent="0.3">
      <c r="A10379" s="3">
        <v>3423</v>
      </c>
      <c r="B10379" s="3">
        <v>2148711029</v>
      </c>
      <c r="C10379" s="2" t="s">
        <v>10156</v>
      </c>
      <c r="D10379" s="2" t="s">
        <v>1</v>
      </c>
      <c r="E10379" s="3" t="s">
        <v>2</v>
      </c>
      <c r="F10379" s="3">
        <v>11650</v>
      </c>
      <c r="G10379" s="3" t="str">
        <f t="shared" si="162"/>
        <v xml:space="preserve">서울 </v>
      </c>
      <c r="H10379" s="2" t="s">
        <v>10158</v>
      </c>
      <c r="I10379" s="2" t="s">
        <v>451</v>
      </c>
      <c r="J10379" s="2" t="s">
        <v>10157</v>
      </c>
    </row>
    <row r="10380" spans="1:10" x14ac:dyDescent="0.3">
      <c r="A10380" s="3">
        <v>3436</v>
      </c>
      <c r="B10380" s="3">
        <v>1078153108</v>
      </c>
      <c r="C10380" s="2" t="s">
        <v>10195</v>
      </c>
      <c r="D10380" s="2" t="s">
        <v>1</v>
      </c>
      <c r="E10380" s="3" t="s">
        <v>2</v>
      </c>
      <c r="F10380" s="3">
        <v>11560</v>
      </c>
      <c r="G10380" s="3" t="str">
        <f t="shared" si="162"/>
        <v xml:space="preserve">서울 </v>
      </c>
      <c r="H10380" s="2" t="s">
        <v>10197</v>
      </c>
      <c r="I10380" s="2" t="s">
        <v>323</v>
      </c>
      <c r="J10380" s="2" t="s">
        <v>10196</v>
      </c>
    </row>
    <row r="10381" spans="1:10" x14ac:dyDescent="0.3">
      <c r="A10381" s="3">
        <v>3437</v>
      </c>
      <c r="B10381" s="3">
        <v>1078171649</v>
      </c>
      <c r="C10381" s="2" t="s">
        <v>10198</v>
      </c>
      <c r="D10381" s="2" t="s">
        <v>1</v>
      </c>
      <c r="E10381" s="3" t="s">
        <v>2</v>
      </c>
      <c r="F10381" s="3">
        <v>11440</v>
      </c>
      <c r="G10381" s="3" t="str">
        <f t="shared" si="162"/>
        <v xml:space="preserve">서울 </v>
      </c>
      <c r="H10381" s="2" t="s">
        <v>10200</v>
      </c>
      <c r="I10381" s="2" t="s">
        <v>13</v>
      </c>
      <c r="J10381" s="2" t="s">
        <v>10199</v>
      </c>
    </row>
    <row r="10382" spans="1:10" x14ac:dyDescent="0.3">
      <c r="A10382" s="3">
        <v>3438</v>
      </c>
      <c r="B10382" s="3">
        <v>1078646179</v>
      </c>
      <c r="C10382" s="2" t="s">
        <v>10201</v>
      </c>
      <c r="D10382" s="2" t="s">
        <v>1</v>
      </c>
      <c r="E10382" s="3" t="s">
        <v>2</v>
      </c>
      <c r="F10382" s="3">
        <v>11560</v>
      </c>
      <c r="G10382" s="3" t="str">
        <f t="shared" si="162"/>
        <v xml:space="preserve">서울 </v>
      </c>
      <c r="H10382" s="2" t="s">
        <v>6236</v>
      </c>
      <c r="I10382" s="2" t="s">
        <v>1024</v>
      </c>
      <c r="J10382" s="2" t="s">
        <v>10202</v>
      </c>
    </row>
    <row r="10383" spans="1:10" x14ac:dyDescent="0.3">
      <c r="A10383" s="3">
        <v>3439</v>
      </c>
      <c r="B10383" s="3">
        <v>1138609145</v>
      </c>
      <c r="C10383" s="2" t="s">
        <v>10203</v>
      </c>
      <c r="D10383" s="2" t="s">
        <v>1</v>
      </c>
      <c r="E10383" s="3" t="s">
        <v>2</v>
      </c>
      <c r="F10383" s="3">
        <v>11545</v>
      </c>
      <c r="G10383" s="3" t="str">
        <f t="shared" si="162"/>
        <v xml:space="preserve">서울 </v>
      </c>
      <c r="H10383" s="2" t="s">
        <v>10205</v>
      </c>
      <c r="I10383" s="2" t="s">
        <v>522</v>
      </c>
      <c r="J10383" s="2" t="s">
        <v>10204</v>
      </c>
    </row>
    <row r="10384" spans="1:10" x14ac:dyDescent="0.3">
      <c r="A10384" s="3">
        <v>3466</v>
      </c>
      <c r="B10384" s="3">
        <v>1068615498</v>
      </c>
      <c r="C10384" s="2" t="s">
        <v>10281</v>
      </c>
      <c r="D10384" s="2" t="s">
        <v>1</v>
      </c>
      <c r="E10384" s="3" t="s">
        <v>2</v>
      </c>
      <c r="F10384" s="3">
        <v>11140</v>
      </c>
      <c r="G10384" s="3" t="str">
        <f t="shared" si="162"/>
        <v xml:space="preserve">서울 </v>
      </c>
      <c r="H10384" s="2" t="s">
        <v>10283</v>
      </c>
      <c r="I10384" s="2" t="s">
        <v>13</v>
      </c>
      <c r="J10384" s="2" t="s">
        <v>10282</v>
      </c>
    </row>
    <row r="10385" spans="1:10" x14ac:dyDescent="0.3">
      <c r="A10385" s="3">
        <v>3467</v>
      </c>
      <c r="B10385" s="3">
        <v>1138177954</v>
      </c>
      <c r="C10385" s="2" t="s">
        <v>10284</v>
      </c>
      <c r="D10385" s="2" t="s">
        <v>1</v>
      </c>
      <c r="E10385" s="3" t="s">
        <v>2</v>
      </c>
      <c r="F10385" s="3">
        <v>11530</v>
      </c>
      <c r="G10385" s="3" t="str">
        <f t="shared" si="162"/>
        <v xml:space="preserve">서울 </v>
      </c>
      <c r="H10385" s="2" t="s">
        <v>10286</v>
      </c>
      <c r="I10385" s="2" t="s">
        <v>5</v>
      </c>
      <c r="J10385" s="2" t="s">
        <v>10285</v>
      </c>
    </row>
    <row r="10386" spans="1:10" x14ac:dyDescent="0.3">
      <c r="A10386" s="3">
        <v>3469</v>
      </c>
      <c r="B10386" s="3">
        <v>1148195902</v>
      </c>
      <c r="C10386" s="2" t="s">
        <v>10290</v>
      </c>
      <c r="D10386" s="2" t="s">
        <v>1</v>
      </c>
      <c r="E10386" s="3" t="s">
        <v>2</v>
      </c>
      <c r="F10386" s="3">
        <v>11500</v>
      </c>
      <c r="G10386" s="3" t="str">
        <f t="shared" si="162"/>
        <v xml:space="preserve">서울 </v>
      </c>
      <c r="H10386" s="2" t="s">
        <v>1992</v>
      </c>
      <c r="I10386" s="2" t="s">
        <v>1508</v>
      </c>
      <c r="J10386" s="2" t="s">
        <v>10291</v>
      </c>
    </row>
    <row r="10387" spans="1:10" x14ac:dyDescent="0.3">
      <c r="A10387" s="3">
        <v>3488</v>
      </c>
      <c r="B10387" s="3">
        <v>2118138522</v>
      </c>
      <c r="C10387" s="2" t="s">
        <v>10344</v>
      </c>
      <c r="D10387" s="2" t="s">
        <v>1</v>
      </c>
      <c r="E10387" s="3" t="s">
        <v>2</v>
      </c>
      <c r="F10387" s="3">
        <v>11680</v>
      </c>
      <c r="G10387" s="3" t="str">
        <f t="shared" si="162"/>
        <v xml:space="preserve">서울 </v>
      </c>
      <c r="H10387" s="2" t="s">
        <v>10346</v>
      </c>
      <c r="I10387" s="2" t="s">
        <v>1462</v>
      </c>
      <c r="J10387" s="2" t="s">
        <v>10345</v>
      </c>
    </row>
    <row r="10388" spans="1:10" x14ac:dyDescent="0.3">
      <c r="A10388" s="3">
        <v>3508</v>
      </c>
      <c r="B10388" s="3">
        <v>1078164624</v>
      </c>
      <c r="C10388" s="2" t="s">
        <v>10397</v>
      </c>
      <c r="D10388" s="2" t="s">
        <v>1</v>
      </c>
      <c r="E10388" s="3" t="s">
        <v>2</v>
      </c>
      <c r="F10388" s="3">
        <v>11470</v>
      </c>
      <c r="G10388" s="3" t="str">
        <f t="shared" si="162"/>
        <v xml:space="preserve">서울 </v>
      </c>
      <c r="H10388" s="2" t="s">
        <v>10399</v>
      </c>
      <c r="I10388" s="2" t="s">
        <v>451</v>
      </c>
      <c r="J10388" s="2" t="s">
        <v>10398</v>
      </c>
    </row>
    <row r="10389" spans="1:10" x14ac:dyDescent="0.3">
      <c r="A10389" s="3">
        <v>3509</v>
      </c>
      <c r="B10389" s="3">
        <v>1078758842</v>
      </c>
      <c r="C10389" s="2" t="s">
        <v>10400</v>
      </c>
      <c r="D10389" s="2" t="s">
        <v>1</v>
      </c>
      <c r="E10389" s="3" t="s">
        <v>2</v>
      </c>
      <c r="F10389" s="3">
        <v>11560</v>
      </c>
      <c r="G10389" s="3" t="str">
        <f t="shared" si="162"/>
        <v xml:space="preserve">서울 </v>
      </c>
      <c r="H10389" s="2" t="s">
        <v>10401</v>
      </c>
      <c r="I10389" s="2" t="s">
        <v>2172</v>
      </c>
      <c r="J10389" s="2"/>
    </row>
    <row r="10390" spans="1:10" x14ac:dyDescent="0.3">
      <c r="A10390" s="3">
        <v>3510</v>
      </c>
      <c r="B10390" s="3">
        <v>1118100973</v>
      </c>
      <c r="C10390" s="2" t="s">
        <v>10402</v>
      </c>
      <c r="D10390" s="2" t="s">
        <v>1</v>
      </c>
      <c r="E10390" s="3" t="s">
        <v>2</v>
      </c>
      <c r="F10390" s="3">
        <v>11380</v>
      </c>
      <c r="G10390" s="3" t="str">
        <f t="shared" si="162"/>
        <v xml:space="preserve">서울 </v>
      </c>
      <c r="H10390" s="2" t="s">
        <v>10403</v>
      </c>
      <c r="I10390" s="2" t="s">
        <v>10404</v>
      </c>
      <c r="J10390" s="2">
        <f>-388-2521</f>
        <v>-2909</v>
      </c>
    </row>
    <row r="10391" spans="1:10" x14ac:dyDescent="0.3">
      <c r="A10391" s="3">
        <v>3512</v>
      </c>
      <c r="B10391" s="3">
        <v>1148183347</v>
      </c>
      <c r="C10391" s="2" t="s">
        <v>10407</v>
      </c>
      <c r="D10391" s="2" t="s">
        <v>1</v>
      </c>
      <c r="E10391" s="3" t="s">
        <v>2</v>
      </c>
      <c r="F10391" s="3">
        <v>11530</v>
      </c>
      <c r="G10391" s="3" t="str">
        <f t="shared" si="162"/>
        <v xml:space="preserve">서울 </v>
      </c>
      <c r="H10391" s="2" t="s">
        <v>5037</v>
      </c>
      <c r="I10391" s="2" t="s">
        <v>13</v>
      </c>
      <c r="J10391" s="2" t="s">
        <v>10408</v>
      </c>
    </row>
    <row r="10392" spans="1:10" x14ac:dyDescent="0.3">
      <c r="A10392" s="3">
        <v>3513</v>
      </c>
      <c r="B10392" s="3">
        <v>1168134629</v>
      </c>
      <c r="C10392" s="2" t="s">
        <v>10409</v>
      </c>
      <c r="D10392" s="2" t="s">
        <v>1</v>
      </c>
      <c r="E10392" s="3" t="s">
        <v>2</v>
      </c>
      <c r="F10392" s="3">
        <v>11560</v>
      </c>
      <c r="G10392" s="3" t="str">
        <f t="shared" si="162"/>
        <v xml:space="preserve">서울 </v>
      </c>
      <c r="H10392" s="2" t="s">
        <v>10411</v>
      </c>
      <c r="I10392" s="2" t="s">
        <v>605</v>
      </c>
      <c r="J10392" s="2" t="s">
        <v>10410</v>
      </c>
    </row>
    <row r="10393" spans="1:10" x14ac:dyDescent="0.3">
      <c r="A10393" s="3">
        <v>3521</v>
      </c>
      <c r="B10393" s="3">
        <v>2058139225</v>
      </c>
      <c r="C10393" s="2" t="s">
        <v>10433</v>
      </c>
      <c r="D10393" s="2" t="s">
        <v>1</v>
      </c>
      <c r="E10393" s="3" t="s">
        <v>2</v>
      </c>
      <c r="F10393" s="3">
        <v>11230</v>
      </c>
      <c r="G10393" s="3" t="str">
        <f t="shared" si="162"/>
        <v xml:space="preserve">서울 </v>
      </c>
      <c r="H10393" s="2" t="s">
        <v>10435</v>
      </c>
      <c r="I10393" s="2" t="s">
        <v>162</v>
      </c>
      <c r="J10393" s="2" t="s">
        <v>10434</v>
      </c>
    </row>
    <row r="10394" spans="1:10" x14ac:dyDescent="0.3">
      <c r="A10394" s="3">
        <v>3522</v>
      </c>
      <c r="B10394" s="3">
        <v>2078146270</v>
      </c>
      <c r="C10394" s="2" t="s">
        <v>10436</v>
      </c>
      <c r="D10394" s="2" t="s">
        <v>1</v>
      </c>
      <c r="E10394" s="3" t="s">
        <v>2</v>
      </c>
      <c r="F10394" s="3">
        <v>11215</v>
      </c>
      <c r="G10394" s="3" t="str">
        <f t="shared" si="162"/>
        <v xml:space="preserve">서울 </v>
      </c>
      <c r="H10394" s="2" t="s">
        <v>10438</v>
      </c>
      <c r="I10394" s="2" t="s">
        <v>10439</v>
      </c>
      <c r="J10394" s="2" t="s">
        <v>10437</v>
      </c>
    </row>
    <row r="10395" spans="1:10" x14ac:dyDescent="0.3">
      <c r="A10395" s="3">
        <v>3523</v>
      </c>
      <c r="B10395" s="3">
        <v>2118640493</v>
      </c>
      <c r="C10395" s="2" t="s">
        <v>10440</v>
      </c>
      <c r="D10395" s="2" t="s">
        <v>1</v>
      </c>
      <c r="E10395" s="3" t="s">
        <v>2</v>
      </c>
      <c r="F10395" s="3">
        <v>11680</v>
      </c>
      <c r="G10395" s="3" t="str">
        <f t="shared" si="162"/>
        <v xml:space="preserve">서울 </v>
      </c>
      <c r="H10395" s="2" t="s">
        <v>10442</v>
      </c>
      <c r="I10395" s="2" t="s">
        <v>75</v>
      </c>
      <c r="J10395" s="2" t="s">
        <v>10441</v>
      </c>
    </row>
    <row r="10396" spans="1:10" x14ac:dyDescent="0.3">
      <c r="A10396" s="3">
        <v>3525</v>
      </c>
      <c r="B10396" s="3">
        <v>2188104227</v>
      </c>
      <c r="C10396" s="2" t="s">
        <v>10446</v>
      </c>
      <c r="D10396" s="2" t="s">
        <v>1</v>
      </c>
      <c r="E10396" s="3" t="s">
        <v>2</v>
      </c>
      <c r="F10396" s="3">
        <v>11200</v>
      </c>
      <c r="G10396" s="3" t="str">
        <f t="shared" si="162"/>
        <v xml:space="preserve">서울 </v>
      </c>
      <c r="H10396" s="2" t="s">
        <v>10448</v>
      </c>
      <c r="I10396" s="2" t="s">
        <v>3387</v>
      </c>
      <c r="J10396" s="2" t="s">
        <v>10447</v>
      </c>
    </row>
    <row r="10397" spans="1:10" x14ac:dyDescent="0.3">
      <c r="A10397" s="3">
        <v>3537</v>
      </c>
      <c r="B10397" s="3">
        <v>1148642021</v>
      </c>
      <c r="C10397" s="2" t="s">
        <v>10482</v>
      </c>
      <c r="D10397" s="2" t="s">
        <v>1</v>
      </c>
      <c r="E10397" s="3" t="s">
        <v>2</v>
      </c>
      <c r="F10397" s="3">
        <v>11650</v>
      </c>
      <c r="G10397" s="3" t="str">
        <f t="shared" si="162"/>
        <v xml:space="preserve">서울 </v>
      </c>
      <c r="H10397" s="2" t="s">
        <v>8674</v>
      </c>
      <c r="I10397" s="2" t="s">
        <v>1279</v>
      </c>
      <c r="J10397" s="2" t="s">
        <v>10483</v>
      </c>
    </row>
    <row r="10398" spans="1:10" x14ac:dyDescent="0.3">
      <c r="A10398" s="3">
        <v>3550</v>
      </c>
      <c r="B10398" s="3">
        <v>2068171494</v>
      </c>
      <c r="C10398" s="2" t="s">
        <v>10520</v>
      </c>
      <c r="D10398" s="2" t="s">
        <v>1</v>
      </c>
      <c r="E10398" s="3" t="s">
        <v>2</v>
      </c>
      <c r="F10398" s="3">
        <v>11200</v>
      </c>
      <c r="G10398" s="3" t="str">
        <f t="shared" si="162"/>
        <v xml:space="preserve">서울 </v>
      </c>
      <c r="H10398" s="2" t="s">
        <v>1356</v>
      </c>
      <c r="I10398" s="2" t="s">
        <v>13</v>
      </c>
      <c r="J10398" s="2" t="s">
        <v>10521</v>
      </c>
    </row>
    <row r="10399" spans="1:10" x14ac:dyDescent="0.3">
      <c r="A10399" s="3">
        <v>3551</v>
      </c>
      <c r="B10399" s="3">
        <v>2078141843</v>
      </c>
      <c r="C10399" s="2" t="s">
        <v>10522</v>
      </c>
      <c r="D10399" s="2" t="s">
        <v>1</v>
      </c>
      <c r="E10399" s="3" t="s">
        <v>2</v>
      </c>
      <c r="F10399" s="3">
        <v>11650</v>
      </c>
      <c r="G10399" s="3" t="str">
        <f t="shared" si="162"/>
        <v xml:space="preserve">서울 </v>
      </c>
      <c r="H10399" s="2" t="s">
        <v>10524</v>
      </c>
      <c r="I10399" s="2" t="s">
        <v>3421</v>
      </c>
      <c r="J10399" s="2" t="s">
        <v>10523</v>
      </c>
    </row>
    <row r="10400" spans="1:10" x14ac:dyDescent="0.3">
      <c r="A10400" s="3">
        <v>3564</v>
      </c>
      <c r="B10400" s="3">
        <v>1068601067</v>
      </c>
      <c r="C10400" s="2" t="s">
        <v>10555</v>
      </c>
      <c r="D10400" s="2" t="s">
        <v>1</v>
      </c>
      <c r="E10400" s="3" t="s">
        <v>2</v>
      </c>
      <c r="F10400" s="3">
        <v>11170</v>
      </c>
      <c r="G10400" s="3" t="str">
        <f t="shared" si="162"/>
        <v xml:space="preserve">서울 </v>
      </c>
      <c r="H10400" s="2" t="s">
        <v>10557</v>
      </c>
      <c r="I10400" s="2" t="s">
        <v>1024</v>
      </c>
      <c r="J10400" s="2" t="s">
        <v>10556</v>
      </c>
    </row>
    <row r="10401" spans="1:10" x14ac:dyDescent="0.3">
      <c r="A10401" s="3">
        <v>3565</v>
      </c>
      <c r="B10401" s="3">
        <v>1088183658</v>
      </c>
      <c r="C10401" s="2" t="s">
        <v>10558</v>
      </c>
      <c r="D10401" s="2" t="s">
        <v>1</v>
      </c>
      <c r="E10401" s="3" t="s">
        <v>2</v>
      </c>
      <c r="F10401" s="3">
        <v>11590</v>
      </c>
      <c r="G10401" s="3" t="str">
        <f t="shared" si="162"/>
        <v xml:space="preserve">서울 </v>
      </c>
      <c r="H10401" s="2" t="s">
        <v>10560</v>
      </c>
      <c r="I10401" s="2" t="s">
        <v>117</v>
      </c>
      <c r="J10401" s="2" t="s">
        <v>10559</v>
      </c>
    </row>
    <row r="10402" spans="1:10" x14ac:dyDescent="0.3">
      <c r="A10402" s="3">
        <v>3568</v>
      </c>
      <c r="B10402" s="3">
        <v>1198600157</v>
      </c>
      <c r="C10402" s="2" t="s">
        <v>10566</v>
      </c>
      <c r="D10402" s="2" t="s">
        <v>1</v>
      </c>
      <c r="E10402" s="3" t="s">
        <v>2</v>
      </c>
      <c r="F10402" s="3">
        <v>11545</v>
      </c>
      <c r="G10402" s="3" t="str">
        <f t="shared" si="162"/>
        <v xml:space="preserve">서울 </v>
      </c>
      <c r="H10402" s="2" t="s">
        <v>2670</v>
      </c>
      <c r="I10402" s="2" t="s">
        <v>154</v>
      </c>
      <c r="J10402" s="2" t="s">
        <v>10567</v>
      </c>
    </row>
    <row r="10403" spans="1:10" x14ac:dyDescent="0.3">
      <c r="A10403" s="3">
        <v>3569</v>
      </c>
      <c r="B10403" s="3">
        <v>1208649825</v>
      </c>
      <c r="C10403" s="2" t="s">
        <v>10568</v>
      </c>
      <c r="D10403" s="2" t="s">
        <v>1</v>
      </c>
      <c r="E10403" s="3" t="s">
        <v>2</v>
      </c>
      <c r="F10403" s="3">
        <v>11680</v>
      </c>
      <c r="G10403" s="3" t="str">
        <f t="shared" si="162"/>
        <v xml:space="preserve">서울 </v>
      </c>
      <c r="H10403" s="2" t="s">
        <v>10570</v>
      </c>
      <c r="I10403" s="2" t="s">
        <v>5</v>
      </c>
      <c r="J10403" s="2" t="s">
        <v>10569</v>
      </c>
    </row>
    <row r="10404" spans="1:10" x14ac:dyDescent="0.3">
      <c r="A10404" s="3">
        <v>3570</v>
      </c>
      <c r="B10404" s="3">
        <v>1208657776</v>
      </c>
      <c r="C10404" s="2" t="s">
        <v>10571</v>
      </c>
      <c r="D10404" s="2" t="s">
        <v>1</v>
      </c>
      <c r="E10404" s="3" t="s">
        <v>2</v>
      </c>
      <c r="F10404" s="3">
        <v>11680</v>
      </c>
      <c r="G10404" s="3" t="str">
        <f t="shared" si="162"/>
        <v xml:space="preserve">서울 </v>
      </c>
      <c r="H10404" s="2" t="s">
        <v>10573</v>
      </c>
      <c r="I10404" s="2" t="s">
        <v>1755</v>
      </c>
      <c r="J10404" s="2" t="s">
        <v>10572</v>
      </c>
    </row>
    <row r="10405" spans="1:10" x14ac:dyDescent="0.3">
      <c r="A10405" s="3">
        <v>3579</v>
      </c>
      <c r="B10405" s="3">
        <v>2028144321</v>
      </c>
      <c r="C10405" s="2" t="s">
        <v>10597</v>
      </c>
      <c r="D10405" s="2" t="s">
        <v>1</v>
      </c>
      <c r="E10405" s="3" t="s">
        <v>2</v>
      </c>
      <c r="F10405" s="3">
        <v>11140</v>
      </c>
      <c r="G10405" s="3" t="str">
        <f t="shared" si="162"/>
        <v xml:space="preserve">서울 </v>
      </c>
      <c r="H10405" s="2" t="s">
        <v>10598</v>
      </c>
      <c r="I10405" s="2" t="s">
        <v>1279</v>
      </c>
      <c r="J10405" s="2">
        <f>-2275-9665</f>
        <v>-11940</v>
      </c>
    </row>
    <row r="10406" spans="1:10" x14ac:dyDescent="0.3">
      <c r="A10406" s="3">
        <v>3581</v>
      </c>
      <c r="B10406" s="3">
        <v>2118688589</v>
      </c>
      <c r="C10406" s="2" t="s">
        <v>10602</v>
      </c>
      <c r="D10406" s="2" t="s">
        <v>1</v>
      </c>
      <c r="E10406" s="3" t="s">
        <v>2</v>
      </c>
      <c r="F10406" s="3">
        <v>11680</v>
      </c>
      <c r="G10406" s="3" t="str">
        <f t="shared" si="162"/>
        <v xml:space="preserve">서울 </v>
      </c>
      <c r="H10406" s="2" t="s">
        <v>10604</v>
      </c>
      <c r="I10406" s="2" t="s">
        <v>451</v>
      </c>
      <c r="J10406" s="2" t="s">
        <v>10603</v>
      </c>
    </row>
    <row r="10407" spans="1:10" x14ac:dyDescent="0.3">
      <c r="A10407" s="3">
        <v>3582</v>
      </c>
      <c r="B10407" s="3">
        <v>2148179819</v>
      </c>
      <c r="C10407" s="2" t="s">
        <v>10605</v>
      </c>
      <c r="D10407" s="2" t="s">
        <v>1</v>
      </c>
      <c r="E10407" s="3" t="s">
        <v>2</v>
      </c>
      <c r="F10407" s="3">
        <v>11545</v>
      </c>
      <c r="G10407" s="3" t="str">
        <f t="shared" si="162"/>
        <v xml:space="preserve">서울 </v>
      </c>
      <c r="H10407" s="2" t="s">
        <v>10607</v>
      </c>
      <c r="I10407" s="2" t="s">
        <v>13</v>
      </c>
      <c r="J10407" s="2" t="s">
        <v>10606</v>
      </c>
    </row>
    <row r="10408" spans="1:10" x14ac:dyDescent="0.3">
      <c r="A10408" s="3">
        <v>3597</v>
      </c>
      <c r="B10408" s="3">
        <v>1018632473</v>
      </c>
      <c r="C10408" s="2" t="s">
        <v>10644</v>
      </c>
      <c r="D10408" s="2" t="s">
        <v>1</v>
      </c>
      <c r="E10408" s="3" t="s">
        <v>2</v>
      </c>
      <c r="F10408" s="3">
        <v>11110</v>
      </c>
      <c r="G10408" s="3" t="str">
        <f t="shared" si="162"/>
        <v xml:space="preserve">서울 </v>
      </c>
      <c r="H10408" s="2" t="s">
        <v>10646</v>
      </c>
      <c r="I10408" s="2" t="s">
        <v>91</v>
      </c>
      <c r="J10408" s="2" t="s">
        <v>10645</v>
      </c>
    </row>
    <row r="10409" spans="1:10" x14ac:dyDescent="0.3">
      <c r="A10409" s="3">
        <v>3598</v>
      </c>
      <c r="B10409" s="3">
        <v>1048162011</v>
      </c>
      <c r="C10409" s="2" t="s">
        <v>10647</v>
      </c>
      <c r="D10409" s="2" t="s">
        <v>1</v>
      </c>
      <c r="E10409" s="3" t="s">
        <v>2</v>
      </c>
      <c r="F10409" s="3">
        <v>11200</v>
      </c>
      <c r="G10409" s="3" t="str">
        <f t="shared" si="162"/>
        <v xml:space="preserve">서울 </v>
      </c>
      <c r="H10409" s="2" t="s">
        <v>10649</v>
      </c>
      <c r="I10409" s="2" t="s">
        <v>2149</v>
      </c>
      <c r="J10409" s="2" t="s">
        <v>10648</v>
      </c>
    </row>
    <row r="10410" spans="1:10" x14ac:dyDescent="0.3">
      <c r="A10410" s="3">
        <v>3601</v>
      </c>
      <c r="B10410" s="3">
        <v>1078161665</v>
      </c>
      <c r="C10410" s="2" t="s">
        <v>10656</v>
      </c>
      <c r="D10410" s="2" t="s">
        <v>1</v>
      </c>
      <c r="E10410" s="3" t="s">
        <v>2</v>
      </c>
      <c r="F10410" s="3">
        <v>11560</v>
      </c>
      <c r="G10410" s="3" t="str">
        <f t="shared" si="162"/>
        <v xml:space="preserve">서울 </v>
      </c>
      <c r="H10410" s="2" t="s">
        <v>5362</v>
      </c>
      <c r="I10410" s="2" t="s">
        <v>323</v>
      </c>
      <c r="J10410" s="2" t="s">
        <v>10657</v>
      </c>
    </row>
    <row r="10411" spans="1:10" x14ac:dyDescent="0.3">
      <c r="A10411" s="3">
        <v>3602</v>
      </c>
      <c r="B10411" s="3">
        <v>1138153044</v>
      </c>
      <c r="C10411" s="2" t="s">
        <v>10658</v>
      </c>
      <c r="D10411" s="2" t="s">
        <v>1</v>
      </c>
      <c r="E10411" s="3" t="s">
        <v>2</v>
      </c>
      <c r="F10411" s="3">
        <v>11530</v>
      </c>
      <c r="G10411" s="3" t="str">
        <f t="shared" si="162"/>
        <v xml:space="preserve">서울 </v>
      </c>
      <c r="H10411" s="2" t="s">
        <v>10660</v>
      </c>
      <c r="I10411" s="2" t="s">
        <v>63</v>
      </c>
      <c r="J10411" s="2" t="s">
        <v>10659</v>
      </c>
    </row>
    <row r="10412" spans="1:10" x14ac:dyDescent="0.3">
      <c r="A10412" s="3">
        <v>3605</v>
      </c>
      <c r="B10412" s="3">
        <v>1138614764</v>
      </c>
      <c r="C10412" s="2" t="s">
        <v>10667</v>
      </c>
      <c r="D10412" s="2" t="s">
        <v>1</v>
      </c>
      <c r="E10412" s="3" t="s">
        <v>2</v>
      </c>
      <c r="F10412" s="3">
        <v>11530</v>
      </c>
      <c r="G10412" s="3" t="str">
        <f t="shared" si="162"/>
        <v xml:space="preserve">서울 </v>
      </c>
      <c r="H10412" s="2" t="s">
        <v>10669</v>
      </c>
      <c r="I10412" s="2" t="s">
        <v>13</v>
      </c>
      <c r="J10412" s="2" t="s">
        <v>10668</v>
      </c>
    </row>
    <row r="10413" spans="1:10" x14ac:dyDescent="0.3">
      <c r="A10413" s="3">
        <v>3606</v>
      </c>
      <c r="B10413" s="3">
        <v>1138645985</v>
      </c>
      <c r="C10413" s="2" t="s">
        <v>10670</v>
      </c>
      <c r="D10413" s="2" t="s">
        <v>1</v>
      </c>
      <c r="E10413" s="3" t="s">
        <v>2</v>
      </c>
      <c r="F10413" s="3">
        <v>11530</v>
      </c>
      <c r="G10413" s="3" t="str">
        <f t="shared" si="162"/>
        <v xml:space="preserve">서울 </v>
      </c>
      <c r="H10413" s="2" t="s">
        <v>10672</v>
      </c>
      <c r="I10413" s="2" t="s">
        <v>13</v>
      </c>
      <c r="J10413" s="2" t="s">
        <v>10671</v>
      </c>
    </row>
    <row r="10414" spans="1:10" x14ac:dyDescent="0.3">
      <c r="A10414" s="3">
        <v>3609</v>
      </c>
      <c r="B10414" s="3">
        <v>1198169530</v>
      </c>
      <c r="C10414" s="2" t="s">
        <v>10679</v>
      </c>
      <c r="D10414" s="2" t="s">
        <v>1</v>
      </c>
      <c r="E10414" s="3" t="s">
        <v>2</v>
      </c>
      <c r="F10414" s="3">
        <v>11545</v>
      </c>
      <c r="G10414" s="3" t="str">
        <f t="shared" si="162"/>
        <v xml:space="preserve">서울 </v>
      </c>
      <c r="H10414" s="2" t="s">
        <v>3004</v>
      </c>
      <c r="I10414" s="2" t="s">
        <v>447</v>
      </c>
      <c r="J10414" s="2" t="s">
        <v>10680</v>
      </c>
    </row>
    <row r="10415" spans="1:10" x14ac:dyDescent="0.3">
      <c r="A10415" s="3">
        <v>3621</v>
      </c>
      <c r="B10415" s="3">
        <v>2148120322</v>
      </c>
      <c r="C10415" s="2" t="s">
        <v>10715</v>
      </c>
      <c r="D10415" s="2" t="s">
        <v>1</v>
      </c>
      <c r="E10415" s="3" t="s">
        <v>2</v>
      </c>
      <c r="F10415" s="3">
        <v>11650</v>
      </c>
      <c r="G10415" s="3" t="str">
        <f t="shared" si="162"/>
        <v xml:space="preserve">서울 </v>
      </c>
      <c r="H10415" s="2" t="s">
        <v>8146</v>
      </c>
      <c r="I10415" s="2" t="s">
        <v>451</v>
      </c>
      <c r="J10415" s="2" t="s">
        <v>10716</v>
      </c>
    </row>
    <row r="10416" spans="1:10" x14ac:dyDescent="0.3">
      <c r="A10416" s="3">
        <v>3633</v>
      </c>
      <c r="B10416" s="3">
        <v>1058177763</v>
      </c>
      <c r="C10416" s="2" t="s">
        <v>10749</v>
      </c>
      <c r="D10416" s="2" t="s">
        <v>1</v>
      </c>
      <c r="E10416" s="3" t="s">
        <v>2</v>
      </c>
      <c r="F10416" s="3">
        <v>11530</v>
      </c>
      <c r="G10416" s="3" t="str">
        <f t="shared" si="162"/>
        <v xml:space="preserve">서울 </v>
      </c>
      <c r="H10416" s="2" t="s">
        <v>10751</v>
      </c>
      <c r="I10416" s="2" t="s">
        <v>667</v>
      </c>
      <c r="J10416" s="2" t="s">
        <v>10750</v>
      </c>
    </row>
    <row r="10417" spans="1:10" x14ac:dyDescent="0.3">
      <c r="A10417" s="3">
        <v>3637</v>
      </c>
      <c r="B10417" s="3">
        <v>1168170775</v>
      </c>
      <c r="C10417" s="2" t="s">
        <v>10760</v>
      </c>
      <c r="D10417" s="2" t="s">
        <v>1</v>
      </c>
      <c r="E10417" s="3" t="s">
        <v>2</v>
      </c>
      <c r="F10417" s="3">
        <v>11560</v>
      </c>
      <c r="G10417" s="3" t="str">
        <f t="shared" si="162"/>
        <v xml:space="preserve">서울 </v>
      </c>
      <c r="H10417" s="2" t="s">
        <v>2529</v>
      </c>
      <c r="I10417" s="2" t="s">
        <v>13</v>
      </c>
      <c r="J10417" s="2" t="s">
        <v>10761</v>
      </c>
    </row>
    <row r="10418" spans="1:10" x14ac:dyDescent="0.3">
      <c r="A10418" s="3">
        <v>3638</v>
      </c>
      <c r="B10418" s="3">
        <v>1198102373</v>
      </c>
      <c r="C10418" s="2" t="s">
        <v>10762</v>
      </c>
      <c r="D10418" s="2" t="s">
        <v>1</v>
      </c>
      <c r="E10418" s="3" t="s">
        <v>2</v>
      </c>
      <c r="F10418" s="3">
        <v>11545</v>
      </c>
      <c r="G10418" s="3" t="str">
        <f t="shared" si="162"/>
        <v xml:space="preserve">서울 </v>
      </c>
      <c r="H10418" s="2" t="s">
        <v>8750</v>
      </c>
      <c r="I10418" s="2" t="s">
        <v>1194</v>
      </c>
      <c r="J10418" s="2" t="s">
        <v>10763</v>
      </c>
    </row>
    <row r="10419" spans="1:10" x14ac:dyDescent="0.3">
      <c r="A10419" s="3">
        <v>3651</v>
      </c>
      <c r="B10419" s="3">
        <v>2061243987</v>
      </c>
      <c r="C10419" s="2" t="s">
        <v>10800</v>
      </c>
      <c r="D10419" s="2" t="s">
        <v>1</v>
      </c>
      <c r="E10419" s="3" t="s">
        <v>2</v>
      </c>
      <c r="F10419" s="3">
        <v>11200</v>
      </c>
      <c r="G10419" s="3" t="str">
        <f t="shared" si="162"/>
        <v xml:space="preserve">서울 </v>
      </c>
      <c r="H10419" s="2" t="s">
        <v>10802</v>
      </c>
      <c r="I10419" s="2" t="s">
        <v>1898</v>
      </c>
      <c r="J10419" s="2" t="s">
        <v>10801</v>
      </c>
    </row>
    <row r="10420" spans="1:10" x14ac:dyDescent="0.3">
      <c r="A10420" s="3">
        <v>3688</v>
      </c>
      <c r="B10420" s="3">
        <v>2038151470</v>
      </c>
      <c r="C10420" s="2" t="s">
        <v>10903</v>
      </c>
      <c r="D10420" s="2" t="s">
        <v>1</v>
      </c>
      <c r="E10420" s="3" t="s">
        <v>2</v>
      </c>
      <c r="F10420" s="3">
        <v>11710</v>
      </c>
      <c r="G10420" s="3" t="str">
        <f t="shared" si="162"/>
        <v xml:space="preserve">서울 </v>
      </c>
      <c r="H10420" s="2" t="s">
        <v>10905</v>
      </c>
      <c r="I10420" s="2" t="s">
        <v>737</v>
      </c>
      <c r="J10420" s="2" t="s">
        <v>10904</v>
      </c>
    </row>
    <row r="10421" spans="1:10" x14ac:dyDescent="0.3">
      <c r="A10421" s="3">
        <v>3689</v>
      </c>
      <c r="B10421" s="3">
        <v>2048157195</v>
      </c>
      <c r="C10421" s="2" t="s">
        <v>10906</v>
      </c>
      <c r="D10421" s="2" t="s">
        <v>1</v>
      </c>
      <c r="E10421" s="3" t="s">
        <v>2</v>
      </c>
      <c r="F10421" s="3">
        <v>11230</v>
      </c>
      <c r="G10421" s="3" t="str">
        <f t="shared" si="162"/>
        <v xml:space="preserve">서울 </v>
      </c>
      <c r="H10421" s="2" t="s">
        <v>10908</v>
      </c>
      <c r="I10421" s="2" t="s">
        <v>1279</v>
      </c>
      <c r="J10421" s="2" t="s">
        <v>10907</v>
      </c>
    </row>
    <row r="10422" spans="1:10" x14ac:dyDescent="0.3">
      <c r="A10422" s="3">
        <v>3690</v>
      </c>
      <c r="B10422" s="3">
        <v>2068611088</v>
      </c>
      <c r="C10422" s="2" t="s">
        <v>10909</v>
      </c>
      <c r="D10422" s="2" t="s">
        <v>1</v>
      </c>
      <c r="E10422" s="3" t="s">
        <v>2</v>
      </c>
      <c r="F10422" s="3">
        <v>11200</v>
      </c>
      <c r="G10422" s="3" t="str">
        <f t="shared" si="162"/>
        <v xml:space="preserve">서울 </v>
      </c>
      <c r="H10422" s="2" t="s">
        <v>10911</v>
      </c>
      <c r="I10422" s="2" t="s">
        <v>51</v>
      </c>
      <c r="J10422" s="2" t="s">
        <v>10910</v>
      </c>
    </row>
    <row r="10423" spans="1:10" x14ac:dyDescent="0.3">
      <c r="A10423" s="3">
        <v>3691</v>
      </c>
      <c r="B10423" s="3">
        <v>2118808371</v>
      </c>
      <c r="C10423" s="2" t="s">
        <v>10912</v>
      </c>
      <c r="D10423" s="2" t="s">
        <v>1</v>
      </c>
      <c r="E10423" s="3" t="s">
        <v>2</v>
      </c>
      <c r="F10423" s="3">
        <v>11680</v>
      </c>
      <c r="G10423" s="3" t="str">
        <f t="shared" si="162"/>
        <v xml:space="preserve">서울 </v>
      </c>
      <c r="H10423" s="2" t="s">
        <v>10914</v>
      </c>
      <c r="I10423" s="2" t="s">
        <v>575</v>
      </c>
      <c r="J10423" s="2" t="s">
        <v>10913</v>
      </c>
    </row>
    <row r="10424" spans="1:10" x14ac:dyDescent="0.3">
      <c r="A10424" s="3">
        <v>3710</v>
      </c>
      <c r="B10424" s="3">
        <v>1018121379</v>
      </c>
      <c r="C10424" s="2" t="s">
        <v>10959</v>
      </c>
      <c r="D10424" s="2" t="s">
        <v>1</v>
      </c>
      <c r="E10424" s="3" t="s">
        <v>2</v>
      </c>
      <c r="F10424" s="3">
        <v>11110</v>
      </c>
      <c r="G10424" s="3" t="str">
        <f t="shared" si="162"/>
        <v xml:space="preserve">서울 </v>
      </c>
      <c r="H10424" s="2" t="s">
        <v>10961</v>
      </c>
      <c r="I10424" s="2" t="s">
        <v>1194</v>
      </c>
      <c r="J10424" s="2" t="s">
        <v>10960</v>
      </c>
    </row>
    <row r="10425" spans="1:10" x14ac:dyDescent="0.3">
      <c r="A10425" s="3">
        <v>3712</v>
      </c>
      <c r="B10425" s="3">
        <v>1068164427</v>
      </c>
      <c r="C10425" s="2" t="s">
        <v>10965</v>
      </c>
      <c r="D10425" s="2" t="s">
        <v>1</v>
      </c>
      <c r="E10425" s="3" t="s">
        <v>2</v>
      </c>
      <c r="F10425" s="3">
        <v>11530</v>
      </c>
      <c r="G10425" s="3" t="str">
        <f t="shared" si="162"/>
        <v xml:space="preserve">서울 </v>
      </c>
      <c r="H10425" s="2" t="s">
        <v>1609</v>
      </c>
      <c r="I10425" s="2" t="s">
        <v>13</v>
      </c>
      <c r="J10425" s="2" t="s">
        <v>10966</v>
      </c>
    </row>
    <row r="10426" spans="1:10" x14ac:dyDescent="0.3">
      <c r="A10426" s="3">
        <v>3724</v>
      </c>
      <c r="B10426" s="3">
        <v>2118817507</v>
      </c>
      <c r="C10426" s="2" t="s">
        <v>10999</v>
      </c>
      <c r="D10426" s="2" t="s">
        <v>1</v>
      </c>
      <c r="E10426" s="3" t="s">
        <v>2</v>
      </c>
      <c r="F10426" s="3">
        <v>11680</v>
      </c>
      <c r="G10426" s="3" t="str">
        <f t="shared" si="162"/>
        <v xml:space="preserve">서울 </v>
      </c>
      <c r="H10426" s="2" t="s">
        <v>11001</v>
      </c>
      <c r="I10426" s="2" t="s">
        <v>9902</v>
      </c>
      <c r="J10426" s="2" t="s">
        <v>11000</v>
      </c>
    </row>
    <row r="10427" spans="1:10" x14ac:dyDescent="0.3">
      <c r="A10427" s="3">
        <v>3727</v>
      </c>
      <c r="B10427" s="3">
        <v>2158103573</v>
      </c>
      <c r="C10427" s="2" t="s">
        <v>11007</v>
      </c>
      <c r="D10427" s="2" t="s">
        <v>1</v>
      </c>
      <c r="E10427" s="3" t="s">
        <v>2</v>
      </c>
      <c r="F10427" s="3">
        <v>11710</v>
      </c>
      <c r="G10427" s="3" t="str">
        <f t="shared" si="162"/>
        <v xml:space="preserve">서울 </v>
      </c>
      <c r="H10427" s="2" t="s">
        <v>6696</v>
      </c>
      <c r="I10427" s="2" t="s">
        <v>2895</v>
      </c>
      <c r="J10427" s="2" t="s">
        <v>11008</v>
      </c>
    </row>
    <row r="10428" spans="1:10" x14ac:dyDescent="0.3">
      <c r="A10428" s="3">
        <v>3749</v>
      </c>
      <c r="B10428" s="3">
        <v>1018147345</v>
      </c>
      <c r="C10428" s="2" t="s">
        <v>11065</v>
      </c>
      <c r="D10428" s="2" t="s">
        <v>1</v>
      </c>
      <c r="E10428" s="3" t="s">
        <v>2</v>
      </c>
      <c r="F10428" s="3">
        <v>11140</v>
      </c>
      <c r="G10428" s="3" t="str">
        <f t="shared" si="162"/>
        <v xml:space="preserve">서울 </v>
      </c>
      <c r="H10428" s="2" t="s">
        <v>11067</v>
      </c>
      <c r="I10428" s="2" t="s">
        <v>13</v>
      </c>
      <c r="J10428" s="2" t="s">
        <v>11066</v>
      </c>
    </row>
    <row r="10429" spans="1:10" x14ac:dyDescent="0.3">
      <c r="A10429" s="3">
        <v>3750</v>
      </c>
      <c r="B10429" s="3">
        <v>1068100044</v>
      </c>
      <c r="C10429" s="2" t="s">
        <v>11068</v>
      </c>
      <c r="D10429" s="2" t="s">
        <v>132</v>
      </c>
      <c r="E10429" s="3" t="s">
        <v>133</v>
      </c>
      <c r="F10429" s="3">
        <v>11170</v>
      </c>
      <c r="G10429" s="3" t="str">
        <f t="shared" si="162"/>
        <v xml:space="preserve">서울 </v>
      </c>
      <c r="H10429" s="2" t="s">
        <v>11070</v>
      </c>
      <c r="I10429" s="2" t="s">
        <v>5</v>
      </c>
      <c r="J10429" s="2" t="s">
        <v>11069</v>
      </c>
    </row>
    <row r="10430" spans="1:10" x14ac:dyDescent="0.3">
      <c r="A10430" s="3">
        <v>3751</v>
      </c>
      <c r="B10430" s="3">
        <v>1068186362</v>
      </c>
      <c r="C10430" s="2" t="s">
        <v>11071</v>
      </c>
      <c r="D10430" s="2" t="s">
        <v>1</v>
      </c>
      <c r="E10430" s="3" t="s">
        <v>2</v>
      </c>
      <c r="F10430" s="3">
        <v>11440</v>
      </c>
      <c r="G10430" s="3" t="str">
        <f t="shared" si="162"/>
        <v xml:space="preserve">서울 </v>
      </c>
      <c r="H10430" s="2" t="s">
        <v>11073</v>
      </c>
      <c r="I10430" s="2" t="s">
        <v>4980</v>
      </c>
      <c r="J10430" s="2" t="s">
        <v>11072</v>
      </c>
    </row>
    <row r="10431" spans="1:10" x14ac:dyDescent="0.3">
      <c r="A10431" s="3">
        <v>3761</v>
      </c>
      <c r="B10431" s="3">
        <v>2048143390</v>
      </c>
      <c r="C10431" s="2" t="s">
        <v>11101</v>
      </c>
      <c r="D10431" s="2" t="s">
        <v>1</v>
      </c>
      <c r="E10431" s="3" t="s">
        <v>2</v>
      </c>
      <c r="F10431" s="3">
        <v>11200</v>
      </c>
      <c r="G10431" s="3" t="str">
        <f t="shared" si="162"/>
        <v xml:space="preserve">서울 </v>
      </c>
      <c r="H10431" s="2" t="s">
        <v>11103</v>
      </c>
      <c r="I10431" s="2" t="s">
        <v>1634</v>
      </c>
      <c r="J10431" s="2" t="s">
        <v>11102</v>
      </c>
    </row>
    <row r="10432" spans="1:10" x14ac:dyDescent="0.3">
      <c r="A10432" s="3">
        <v>3773</v>
      </c>
      <c r="B10432" s="3">
        <v>1068120069</v>
      </c>
      <c r="C10432" s="2" t="s">
        <v>11137</v>
      </c>
      <c r="D10432" s="2" t="s">
        <v>1</v>
      </c>
      <c r="E10432" s="3" t="s">
        <v>2</v>
      </c>
      <c r="F10432" s="3">
        <v>11170</v>
      </c>
      <c r="G10432" s="3" t="str">
        <f t="shared" si="162"/>
        <v xml:space="preserve">서울 </v>
      </c>
      <c r="H10432" s="2" t="s">
        <v>11139</v>
      </c>
      <c r="I10432" s="2" t="s">
        <v>4368</v>
      </c>
      <c r="J10432" s="2" t="s">
        <v>11138</v>
      </c>
    </row>
    <row r="10433" spans="1:10" x14ac:dyDescent="0.3">
      <c r="A10433" s="3">
        <v>3774</v>
      </c>
      <c r="B10433" s="3">
        <v>1068623474</v>
      </c>
      <c r="C10433" s="2" t="s">
        <v>11140</v>
      </c>
      <c r="D10433" s="2" t="s">
        <v>1</v>
      </c>
      <c r="E10433" s="3" t="s">
        <v>2</v>
      </c>
      <c r="F10433" s="3">
        <v>11170</v>
      </c>
      <c r="G10433" s="3" t="str">
        <f t="shared" si="162"/>
        <v xml:space="preserve">서울 </v>
      </c>
      <c r="H10433" s="2" t="s">
        <v>1767</v>
      </c>
      <c r="I10433" s="2" t="s">
        <v>1024</v>
      </c>
      <c r="J10433" s="2" t="s">
        <v>11141</v>
      </c>
    </row>
    <row r="10434" spans="1:10" x14ac:dyDescent="0.3">
      <c r="A10434" s="3">
        <v>3775</v>
      </c>
      <c r="B10434" s="3">
        <v>1128141680</v>
      </c>
      <c r="C10434" s="2" t="s">
        <v>11142</v>
      </c>
      <c r="D10434" s="2" t="s">
        <v>1</v>
      </c>
      <c r="E10434" s="3" t="s">
        <v>2</v>
      </c>
      <c r="F10434" s="3">
        <v>11500</v>
      </c>
      <c r="G10434" s="3" t="str">
        <f t="shared" si="162"/>
        <v xml:space="preserve">서울 </v>
      </c>
      <c r="H10434" s="2" t="s">
        <v>11144</v>
      </c>
      <c r="I10434" s="2" t="s">
        <v>5</v>
      </c>
      <c r="J10434" s="2" t="s">
        <v>11143</v>
      </c>
    </row>
    <row r="10435" spans="1:10" x14ac:dyDescent="0.3">
      <c r="A10435" s="3">
        <v>3788</v>
      </c>
      <c r="B10435" s="3">
        <v>2118611853</v>
      </c>
      <c r="C10435" s="2" t="s">
        <v>11181</v>
      </c>
      <c r="D10435" s="2" t="s">
        <v>1</v>
      </c>
      <c r="E10435" s="3" t="s">
        <v>2</v>
      </c>
      <c r="F10435" s="3">
        <v>11680</v>
      </c>
      <c r="G10435" s="3" t="str">
        <f t="shared" ref="G10435:G10498" si="163">LEFT(H10435,3)</f>
        <v xml:space="preserve">서울 </v>
      </c>
      <c r="H10435" s="2" t="s">
        <v>11183</v>
      </c>
      <c r="I10435" s="2" t="s">
        <v>451</v>
      </c>
      <c r="J10435" s="2" t="s">
        <v>11182</v>
      </c>
    </row>
    <row r="10436" spans="1:10" x14ac:dyDescent="0.3">
      <c r="A10436" s="3">
        <v>3791</v>
      </c>
      <c r="B10436" s="3">
        <v>2158735378</v>
      </c>
      <c r="C10436" s="2" t="s">
        <v>11187</v>
      </c>
      <c r="D10436" s="2" t="s">
        <v>1</v>
      </c>
      <c r="E10436" s="3" t="s">
        <v>2</v>
      </c>
      <c r="F10436" s="3">
        <v>11140</v>
      </c>
      <c r="G10436" s="3" t="str">
        <f t="shared" si="163"/>
        <v xml:space="preserve">서울 </v>
      </c>
      <c r="H10436" s="2" t="s">
        <v>11189</v>
      </c>
      <c r="I10436" s="2" t="s">
        <v>13</v>
      </c>
      <c r="J10436" s="2" t="s">
        <v>11188</v>
      </c>
    </row>
    <row r="10437" spans="1:10" x14ac:dyDescent="0.3">
      <c r="A10437" s="3">
        <v>3793</v>
      </c>
      <c r="B10437" s="3">
        <v>2298125256</v>
      </c>
      <c r="C10437" s="2" t="s">
        <v>11193</v>
      </c>
      <c r="D10437" s="2" t="s">
        <v>1</v>
      </c>
      <c r="E10437" s="3" t="s">
        <v>2</v>
      </c>
      <c r="F10437" s="3">
        <v>11650</v>
      </c>
      <c r="G10437" s="3" t="str">
        <f t="shared" si="163"/>
        <v xml:space="preserve">서울 </v>
      </c>
      <c r="H10437" s="2" t="s">
        <v>11195</v>
      </c>
      <c r="I10437" s="2" t="s">
        <v>430</v>
      </c>
      <c r="J10437" s="2" t="s">
        <v>11194</v>
      </c>
    </row>
    <row r="10438" spans="1:10" x14ac:dyDescent="0.3">
      <c r="A10438" s="3">
        <v>3805</v>
      </c>
      <c r="B10438" s="3">
        <v>1058601026</v>
      </c>
      <c r="C10438" s="2" t="s">
        <v>11220</v>
      </c>
      <c r="D10438" s="2" t="s">
        <v>1</v>
      </c>
      <c r="E10438" s="3" t="s">
        <v>2</v>
      </c>
      <c r="F10438" s="3">
        <v>11530</v>
      </c>
      <c r="G10438" s="3" t="str">
        <f t="shared" si="163"/>
        <v xml:space="preserve">서울 </v>
      </c>
      <c r="H10438" s="2" t="s">
        <v>6481</v>
      </c>
      <c r="I10438" s="2" t="s">
        <v>545</v>
      </c>
      <c r="J10438" s="2" t="s">
        <v>11221</v>
      </c>
    </row>
    <row r="10439" spans="1:10" x14ac:dyDescent="0.3">
      <c r="A10439" s="3">
        <v>3806</v>
      </c>
      <c r="B10439" s="3">
        <v>1138150595</v>
      </c>
      <c r="C10439" s="2" t="s">
        <v>11222</v>
      </c>
      <c r="D10439" s="2" t="s">
        <v>1</v>
      </c>
      <c r="E10439" s="3" t="s">
        <v>2</v>
      </c>
      <c r="F10439" s="3">
        <v>11545</v>
      </c>
      <c r="G10439" s="3" t="str">
        <f t="shared" si="163"/>
        <v xml:space="preserve">서울 </v>
      </c>
      <c r="H10439" s="2" t="s">
        <v>4687</v>
      </c>
      <c r="I10439" s="2" t="s">
        <v>1194</v>
      </c>
      <c r="J10439" s="2" t="s">
        <v>11223</v>
      </c>
    </row>
    <row r="10440" spans="1:10" x14ac:dyDescent="0.3">
      <c r="A10440" s="3">
        <v>3807</v>
      </c>
      <c r="B10440" s="3">
        <v>1168141590</v>
      </c>
      <c r="C10440" s="2" t="s">
        <v>11224</v>
      </c>
      <c r="D10440" s="2" t="s">
        <v>1</v>
      </c>
      <c r="E10440" s="3" t="s">
        <v>2</v>
      </c>
      <c r="F10440" s="3">
        <v>11560</v>
      </c>
      <c r="G10440" s="3" t="str">
        <f t="shared" si="163"/>
        <v xml:space="preserve">서울 </v>
      </c>
      <c r="H10440" s="2" t="s">
        <v>11226</v>
      </c>
      <c r="I10440" s="2" t="s">
        <v>5</v>
      </c>
      <c r="J10440" s="2" t="s">
        <v>11225</v>
      </c>
    </row>
    <row r="10441" spans="1:10" x14ac:dyDescent="0.3">
      <c r="A10441" s="3">
        <v>3808</v>
      </c>
      <c r="B10441" s="3">
        <v>1168153835</v>
      </c>
      <c r="C10441" s="2" t="s">
        <v>11227</v>
      </c>
      <c r="D10441" s="2" t="s">
        <v>1</v>
      </c>
      <c r="E10441" s="3" t="s">
        <v>2</v>
      </c>
      <c r="F10441" s="3">
        <v>11560</v>
      </c>
      <c r="G10441" s="3" t="str">
        <f t="shared" si="163"/>
        <v xml:space="preserve">서울 </v>
      </c>
      <c r="H10441" s="2" t="s">
        <v>11229</v>
      </c>
      <c r="I10441" s="2" t="s">
        <v>13</v>
      </c>
      <c r="J10441" s="2" t="s">
        <v>11228</v>
      </c>
    </row>
    <row r="10442" spans="1:10" x14ac:dyDescent="0.3">
      <c r="A10442" s="3">
        <v>3810</v>
      </c>
      <c r="B10442" s="3">
        <v>1208666862</v>
      </c>
      <c r="C10442" s="2" t="s">
        <v>11233</v>
      </c>
      <c r="D10442" s="2" t="s">
        <v>2726</v>
      </c>
      <c r="E10442" s="3" t="s">
        <v>2727</v>
      </c>
      <c r="F10442" s="3">
        <v>11545</v>
      </c>
      <c r="G10442" s="3" t="str">
        <f t="shared" si="163"/>
        <v xml:space="preserve">서울 </v>
      </c>
      <c r="H10442" s="2" t="s">
        <v>11235</v>
      </c>
      <c r="I10442" s="2" t="s">
        <v>13</v>
      </c>
      <c r="J10442" s="2" t="s">
        <v>11234</v>
      </c>
    </row>
    <row r="10443" spans="1:10" x14ac:dyDescent="0.3">
      <c r="A10443" s="3">
        <v>3821</v>
      </c>
      <c r="B10443" s="3">
        <v>2068127756</v>
      </c>
      <c r="C10443" s="2" t="s">
        <v>11267</v>
      </c>
      <c r="D10443" s="2" t="s">
        <v>1</v>
      </c>
      <c r="E10443" s="3" t="s">
        <v>2</v>
      </c>
      <c r="F10443" s="3">
        <v>11545</v>
      </c>
      <c r="G10443" s="3" t="str">
        <f t="shared" si="163"/>
        <v xml:space="preserve">서울 </v>
      </c>
      <c r="H10443" s="2" t="s">
        <v>11269</v>
      </c>
      <c r="I10443" s="2" t="s">
        <v>1194</v>
      </c>
      <c r="J10443" s="2" t="s">
        <v>11268</v>
      </c>
    </row>
    <row r="10444" spans="1:10" x14ac:dyDescent="0.3">
      <c r="A10444" s="3">
        <v>3822</v>
      </c>
      <c r="B10444" s="3">
        <v>2078150357</v>
      </c>
      <c r="C10444" s="2" t="s">
        <v>11270</v>
      </c>
      <c r="D10444" s="2" t="s">
        <v>1</v>
      </c>
      <c r="E10444" s="3" t="s">
        <v>2</v>
      </c>
      <c r="F10444" s="3">
        <v>11215</v>
      </c>
      <c r="G10444" s="3" t="str">
        <f t="shared" si="163"/>
        <v xml:space="preserve">서울 </v>
      </c>
      <c r="H10444" s="2" t="s">
        <v>11272</v>
      </c>
      <c r="I10444" s="2" t="s">
        <v>5</v>
      </c>
      <c r="J10444" s="2" t="s">
        <v>11271</v>
      </c>
    </row>
    <row r="10445" spans="1:10" x14ac:dyDescent="0.3">
      <c r="A10445" s="3">
        <v>3838</v>
      </c>
      <c r="B10445" s="3">
        <v>1018145255</v>
      </c>
      <c r="C10445" s="2" t="s">
        <v>11315</v>
      </c>
      <c r="D10445" s="2" t="s">
        <v>1</v>
      </c>
      <c r="E10445" s="3" t="s">
        <v>2</v>
      </c>
      <c r="F10445" s="3">
        <v>11530</v>
      </c>
      <c r="G10445" s="3" t="str">
        <f t="shared" si="163"/>
        <v xml:space="preserve">서울 </v>
      </c>
      <c r="H10445" s="2" t="s">
        <v>2443</v>
      </c>
      <c r="I10445" s="2" t="s">
        <v>451</v>
      </c>
      <c r="J10445" s="2" t="s">
        <v>11316</v>
      </c>
    </row>
    <row r="10446" spans="1:10" x14ac:dyDescent="0.3">
      <c r="A10446" s="3">
        <v>3840</v>
      </c>
      <c r="B10446" s="3">
        <v>1148102121</v>
      </c>
      <c r="C10446" s="2" t="s">
        <v>11320</v>
      </c>
      <c r="D10446" s="2" t="s">
        <v>1</v>
      </c>
      <c r="E10446" s="3" t="s">
        <v>2</v>
      </c>
      <c r="F10446" s="3">
        <v>11650</v>
      </c>
      <c r="G10446" s="3" t="str">
        <f t="shared" si="163"/>
        <v xml:space="preserve">서울 </v>
      </c>
      <c r="H10446" s="2" t="s">
        <v>11322</v>
      </c>
      <c r="I10446" s="2" t="s">
        <v>1924</v>
      </c>
      <c r="J10446" s="2" t="s">
        <v>11321</v>
      </c>
    </row>
    <row r="10447" spans="1:10" x14ac:dyDescent="0.3">
      <c r="A10447" s="3">
        <v>3842</v>
      </c>
      <c r="B10447" s="3">
        <v>1218144395</v>
      </c>
      <c r="C10447" s="2" t="s">
        <v>11326</v>
      </c>
      <c r="D10447" s="2" t="s">
        <v>1</v>
      </c>
      <c r="E10447" s="3" t="s">
        <v>2</v>
      </c>
      <c r="F10447" s="3">
        <v>11560</v>
      </c>
      <c r="G10447" s="3" t="str">
        <f t="shared" si="163"/>
        <v xml:space="preserve">서울 </v>
      </c>
      <c r="H10447" s="2" t="s">
        <v>1200</v>
      </c>
      <c r="I10447" s="2" t="s">
        <v>67</v>
      </c>
      <c r="J10447" s="2" t="s">
        <v>11327</v>
      </c>
    </row>
    <row r="10448" spans="1:10" x14ac:dyDescent="0.3">
      <c r="A10448" s="3">
        <v>3845</v>
      </c>
      <c r="B10448" s="3">
        <v>1298176983</v>
      </c>
      <c r="C10448" s="2" t="s">
        <v>11334</v>
      </c>
      <c r="D10448" s="2" t="s">
        <v>5032</v>
      </c>
      <c r="E10448" s="3" t="s">
        <v>2727</v>
      </c>
      <c r="F10448" s="3">
        <v>11530</v>
      </c>
      <c r="G10448" s="3" t="str">
        <f t="shared" si="163"/>
        <v xml:space="preserve">서울 </v>
      </c>
      <c r="H10448" s="2" t="s">
        <v>4476</v>
      </c>
      <c r="I10448" s="2" t="s">
        <v>13</v>
      </c>
      <c r="J10448" s="2" t="s">
        <v>11335</v>
      </c>
    </row>
    <row r="10449" spans="1:10" x14ac:dyDescent="0.3">
      <c r="A10449" s="3">
        <v>3852</v>
      </c>
      <c r="B10449" s="3">
        <v>2048137258</v>
      </c>
      <c r="C10449" s="2" t="s">
        <v>11357</v>
      </c>
      <c r="D10449" s="2" t="s">
        <v>1</v>
      </c>
      <c r="E10449" s="3" t="s">
        <v>2</v>
      </c>
      <c r="F10449" s="3">
        <v>11200</v>
      </c>
      <c r="G10449" s="3" t="str">
        <f t="shared" si="163"/>
        <v xml:space="preserve">서울 </v>
      </c>
      <c r="H10449" s="2" t="s">
        <v>11359</v>
      </c>
      <c r="I10449" s="2" t="s">
        <v>5</v>
      </c>
      <c r="J10449" s="2" t="s">
        <v>11358</v>
      </c>
    </row>
    <row r="10450" spans="1:10" x14ac:dyDescent="0.3">
      <c r="A10450" s="3">
        <v>3875</v>
      </c>
      <c r="B10450" s="3">
        <v>1058652049</v>
      </c>
      <c r="C10450" s="2" t="s">
        <v>11422</v>
      </c>
      <c r="D10450" s="2" t="s">
        <v>1</v>
      </c>
      <c r="E10450" s="3" t="s">
        <v>2</v>
      </c>
      <c r="F10450" s="3">
        <v>11440</v>
      </c>
      <c r="G10450" s="3" t="str">
        <f t="shared" si="163"/>
        <v xml:space="preserve">서울 </v>
      </c>
      <c r="H10450" s="2" t="s">
        <v>11424</v>
      </c>
      <c r="I10450" s="2" t="s">
        <v>451</v>
      </c>
      <c r="J10450" s="2" t="s">
        <v>11423</v>
      </c>
    </row>
    <row r="10451" spans="1:10" x14ac:dyDescent="0.3">
      <c r="A10451" s="3">
        <v>3876</v>
      </c>
      <c r="B10451" s="3">
        <v>1078172385</v>
      </c>
      <c r="C10451" s="2" t="s">
        <v>11425</v>
      </c>
      <c r="D10451" s="2" t="s">
        <v>1</v>
      </c>
      <c r="E10451" s="3" t="s">
        <v>2</v>
      </c>
      <c r="F10451" s="3">
        <v>11680</v>
      </c>
      <c r="G10451" s="3" t="str">
        <f t="shared" si="163"/>
        <v xml:space="preserve">서울 </v>
      </c>
      <c r="H10451" s="2" t="s">
        <v>11427</v>
      </c>
      <c r="I10451" s="2" t="s">
        <v>13</v>
      </c>
      <c r="J10451" s="2" t="s">
        <v>11426</v>
      </c>
    </row>
    <row r="10452" spans="1:10" x14ac:dyDescent="0.3">
      <c r="A10452" s="3">
        <v>3880</v>
      </c>
      <c r="B10452" s="3">
        <v>1148198501</v>
      </c>
      <c r="C10452" s="2" t="s">
        <v>11437</v>
      </c>
      <c r="D10452" s="2" t="s">
        <v>1</v>
      </c>
      <c r="E10452" s="3" t="s">
        <v>2</v>
      </c>
      <c r="F10452" s="3">
        <v>11650</v>
      </c>
      <c r="G10452" s="3" t="str">
        <f t="shared" si="163"/>
        <v xml:space="preserve">서울 </v>
      </c>
      <c r="H10452" s="2" t="s">
        <v>11439</v>
      </c>
      <c r="I10452" s="2" t="s">
        <v>553</v>
      </c>
      <c r="J10452" s="2" t="s">
        <v>11438</v>
      </c>
    </row>
    <row r="10453" spans="1:10" x14ac:dyDescent="0.3">
      <c r="A10453" s="3">
        <v>3892</v>
      </c>
      <c r="B10453" s="3">
        <v>2148135655</v>
      </c>
      <c r="C10453" s="2" t="s">
        <v>11473</v>
      </c>
      <c r="D10453" s="2" t="s">
        <v>1</v>
      </c>
      <c r="E10453" s="3" t="s">
        <v>2</v>
      </c>
      <c r="F10453" s="3">
        <v>11650</v>
      </c>
      <c r="G10453" s="3" t="str">
        <f t="shared" si="163"/>
        <v xml:space="preserve">서울 </v>
      </c>
      <c r="H10453" s="2" t="s">
        <v>11475</v>
      </c>
      <c r="I10453" s="2" t="s">
        <v>440</v>
      </c>
      <c r="J10453" s="2" t="s">
        <v>11474</v>
      </c>
    </row>
    <row r="10454" spans="1:10" x14ac:dyDescent="0.3">
      <c r="A10454" s="3">
        <v>3893</v>
      </c>
      <c r="B10454" s="3">
        <v>2148186775</v>
      </c>
      <c r="C10454" s="2" t="s">
        <v>11476</v>
      </c>
      <c r="D10454" s="2" t="s">
        <v>1</v>
      </c>
      <c r="E10454" s="3" t="s">
        <v>2</v>
      </c>
      <c r="F10454" s="3">
        <v>11545</v>
      </c>
      <c r="G10454" s="3" t="str">
        <f t="shared" si="163"/>
        <v xml:space="preserve">서울 </v>
      </c>
      <c r="H10454" s="2" t="s">
        <v>3060</v>
      </c>
      <c r="I10454" s="2" t="s">
        <v>875</v>
      </c>
      <c r="J10454" s="2" t="s">
        <v>11477</v>
      </c>
    </row>
    <row r="10455" spans="1:10" x14ac:dyDescent="0.3">
      <c r="A10455" s="3">
        <v>3895</v>
      </c>
      <c r="B10455" s="3">
        <v>2158666078</v>
      </c>
      <c r="C10455" s="2" t="s">
        <v>11481</v>
      </c>
      <c r="D10455" s="2" t="s">
        <v>1</v>
      </c>
      <c r="E10455" s="3" t="s">
        <v>2</v>
      </c>
      <c r="F10455" s="3">
        <v>11710</v>
      </c>
      <c r="G10455" s="3" t="str">
        <f t="shared" si="163"/>
        <v xml:space="preserve">서울 </v>
      </c>
      <c r="H10455" s="2" t="s">
        <v>11483</v>
      </c>
      <c r="I10455" s="2" t="s">
        <v>737</v>
      </c>
      <c r="J10455" s="2" t="s">
        <v>11482</v>
      </c>
    </row>
    <row r="10456" spans="1:10" x14ac:dyDescent="0.3">
      <c r="A10456" s="3">
        <v>3902</v>
      </c>
      <c r="B10456" s="3">
        <v>4038101570</v>
      </c>
      <c r="C10456" s="2" t="s">
        <v>11502</v>
      </c>
      <c r="D10456" s="2" t="s">
        <v>1</v>
      </c>
      <c r="E10456" s="3" t="s">
        <v>2</v>
      </c>
      <c r="F10456" s="3">
        <v>11680</v>
      </c>
      <c r="G10456" s="3" t="str">
        <f t="shared" si="163"/>
        <v xml:space="preserve">서울 </v>
      </c>
      <c r="H10456" s="2" t="s">
        <v>11504</v>
      </c>
      <c r="I10456" s="2" t="s">
        <v>11505</v>
      </c>
      <c r="J10456" s="2" t="s">
        <v>11503</v>
      </c>
    </row>
    <row r="10457" spans="1:10" x14ac:dyDescent="0.3">
      <c r="A10457" s="3">
        <v>3914</v>
      </c>
      <c r="B10457" s="3">
        <v>1198151253</v>
      </c>
      <c r="C10457" s="2" t="s">
        <v>11539</v>
      </c>
      <c r="D10457" s="2" t="s">
        <v>1</v>
      </c>
      <c r="E10457" s="3" t="s">
        <v>2</v>
      </c>
      <c r="F10457" s="3">
        <v>11545</v>
      </c>
      <c r="G10457" s="3" t="str">
        <f t="shared" si="163"/>
        <v xml:space="preserve">서울 </v>
      </c>
      <c r="H10457" s="2" t="s">
        <v>7327</v>
      </c>
      <c r="I10457" s="2" t="s">
        <v>202</v>
      </c>
      <c r="J10457" s="2" t="s">
        <v>11540</v>
      </c>
    </row>
    <row r="10458" spans="1:10" x14ac:dyDescent="0.3">
      <c r="A10458" s="3">
        <v>3915</v>
      </c>
      <c r="B10458" s="3">
        <v>1208163763</v>
      </c>
      <c r="C10458" s="2" t="s">
        <v>11541</v>
      </c>
      <c r="D10458" s="2" t="s">
        <v>1</v>
      </c>
      <c r="E10458" s="3" t="s">
        <v>2</v>
      </c>
      <c r="F10458" s="3">
        <v>11680</v>
      </c>
      <c r="G10458" s="3" t="str">
        <f t="shared" si="163"/>
        <v xml:space="preserve">서울 </v>
      </c>
      <c r="H10458" s="2" t="s">
        <v>11543</v>
      </c>
      <c r="I10458" s="2" t="s">
        <v>643</v>
      </c>
      <c r="J10458" s="2" t="s">
        <v>11542</v>
      </c>
    </row>
    <row r="10459" spans="1:10" x14ac:dyDescent="0.3">
      <c r="A10459" s="3">
        <v>3923</v>
      </c>
      <c r="B10459" s="3">
        <v>2078151429</v>
      </c>
      <c r="C10459" s="2" t="s">
        <v>11565</v>
      </c>
      <c r="D10459" s="2" t="s">
        <v>1</v>
      </c>
      <c r="E10459" s="3" t="s">
        <v>2</v>
      </c>
      <c r="F10459" s="3">
        <v>11200</v>
      </c>
      <c r="G10459" s="3" t="str">
        <f t="shared" si="163"/>
        <v xml:space="preserve">서울 </v>
      </c>
      <c r="H10459" s="2" t="s">
        <v>10911</v>
      </c>
      <c r="I10459" s="2" t="s">
        <v>643</v>
      </c>
      <c r="J10459" s="2" t="s">
        <v>11566</v>
      </c>
    </row>
    <row r="10460" spans="1:10" x14ac:dyDescent="0.3">
      <c r="A10460" s="3">
        <v>3924</v>
      </c>
      <c r="B10460" s="3">
        <v>2118199456</v>
      </c>
      <c r="C10460" s="2" t="s">
        <v>11567</v>
      </c>
      <c r="D10460" s="2" t="s">
        <v>1</v>
      </c>
      <c r="E10460" s="3" t="s">
        <v>2</v>
      </c>
      <c r="F10460" s="3">
        <v>11680</v>
      </c>
      <c r="G10460" s="3" t="str">
        <f t="shared" si="163"/>
        <v xml:space="preserve">서울 </v>
      </c>
      <c r="H10460" s="2" t="s">
        <v>11569</v>
      </c>
      <c r="I10460" s="2" t="s">
        <v>11570</v>
      </c>
      <c r="J10460" s="2" t="s">
        <v>11568</v>
      </c>
    </row>
    <row r="10461" spans="1:10" x14ac:dyDescent="0.3">
      <c r="A10461" s="3">
        <v>3926</v>
      </c>
      <c r="B10461" s="3">
        <v>2148690861</v>
      </c>
      <c r="C10461" s="2" t="s">
        <v>11574</v>
      </c>
      <c r="D10461" s="2" t="s">
        <v>1</v>
      </c>
      <c r="E10461" s="3" t="s">
        <v>2</v>
      </c>
      <c r="F10461" s="3">
        <v>11530</v>
      </c>
      <c r="G10461" s="3" t="str">
        <f t="shared" si="163"/>
        <v xml:space="preserve">서울 </v>
      </c>
      <c r="H10461" s="2" t="s">
        <v>11576</v>
      </c>
      <c r="I10461" s="2" t="s">
        <v>451</v>
      </c>
      <c r="J10461" s="2" t="s">
        <v>11575</v>
      </c>
    </row>
    <row r="10462" spans="1:10" x14ac:dyDescent="0.3">
      <c r="A10462" s="3">
        <v>3927</v>
      </c>
      <c r="B10462" s="3">
        <v>2208185825</v>
      </c>
      <c r="C10462" s="2" t="s">
        <v>11577</v>
      </c>
      <c r="D10462" s="2" t="s">
        <v>1</v>
      </c>
      <c r="E10462" s="3" t="s">
        <v>2</v>
      </c>
      <c r="F10462" s="3">
        <v>11680</v>
      </c>
      <c r="G10462" s="3" t="str">
        <f t="shared" si="163"/>
        <v xml:space="preserve">서울 </v>
      </c>
      <c r="H10462" s="2" t="s">
        <v>11579</v>
      </c>
      <c r="I10462" s="2" t="s">
        <v>404</v>
      </c>
      <c r="J10462" s="2" t="s">
        <v>11578</v>
      </c>
    </row>
    <row r="10463" spans="1:10" x14ac:dyDescent="0.3">
      <c r="A10463" s="3">
        <v>3975</v>
      </c>
      <c r="B10463" s="3">
        <v>1208661080</v>
      </c>
      <c r="C10463" s="2" t="s">
        <v>11724</v>
      </c>
      <c r="D10463" s="2" t="s">
        <v>1</v>
      </c>
      <c r="E10463" s="3" t="s">
        <v>2</v>
      </c>
      <c r="F10463" s="3">
        <v>11545</v>
      </c>
      <c r="G10463" s="3" t="str">
        <f t="shared" si="163"/>
        <v xml:space="preserve">서울 </v>
      </c>
      <c r="H10463" s="2" t="s">
        <v>11726</v>
      </c>
      <c r="I10463" s="2" t="s">
        <v>35</v>
      </c>
      <c r="J10463" s="2" t="s">
        <v>11725</v>
      </c>
    </row>
    <row r="10464" spans="1:10" x14ac:dyDescent="0.3">
      <c r="A10464" s="3">
        <v>3987</v>
      </c>
      <c r="B10464" s="3">
        <v>2148677567</v>
      </c>
      <c r="C10464" s="2" t="s">
        <v>11761</v>
      </c>
      <c r="D10464" s="2" t="s">
        <v>1</v>
      </c>
      <c r="E10464" s="3" t="s">
        <v>2</v>
      </c>
      <c r="F10464" s="3">
        <v>11650</v>
      </c>
      <c r="G10464" s="3" t="str">
        <f t="shared" si="163"/>
        <v xml:space="preserve">서울 </v>
      </c>
      <c r="H10464" s="2" t="s">
        <v>11763</v>
      </c>
      <c r="I10464" s="2" t="s">
        <v>1299</v>
      </c>
      <c r="J10464" s="2" t="s">
        <v>11762</v>
      </c>
    </row>
    <row r="10465" spans="1:10" x14ac:dyDescent="0.3">
      <c r="A10465" s="3">
        <v>3988</v>
      </c>
      <c r="B10465" s="3">
        <v>2188106981</v>
      </c>
      <c r="C10465" s="2" t="s">
        <v>11764</v>
      </c>
      <c r="D10465" s="2" t="s">
        <v>1</v>
      </c>
      <c r="E10465" s="3" t="s">
        <v>2</v>
      </c>
      <c r="F10465" s="3">
        <v>11710</v>
      </c>
      <c r="G10465" s="3" t="str">
        <f t="shared" si="163"/>
        <v xml:space="preserve">서울 </v>
      </c>
      <c r="H10465" s="2" t="s">
        <v>11766</v>
      </c>
      <c r="I10465" s="2" t="s">
        <v>117</v>
      </c>
      <c r="J10465" s="2" t="s">
        <v>11765</v>
      </c>
    </row>
    <row r="10466" spans="1:10" x14ac:dyDescent="0.3">
      <c r="A10466" s="3">
        <v>3989</v>
      </c>
      <c r="B10466" s="3">
        <v>2208118608</v>
      </c>
      <c r="C10466" s="2" t="s">
        <v>11767</v>
      </c>
      <c r="D10466" s="2" t="s">
        <v>1</v>
      </c>
      <c r="E10466" s="3" t="s">
        <v>2</v>
      </c>
      <c r="F10466" s="3">
        <v>11680</v>
      </c>
      <c r="G10466" s="3" t="str">
        <f t="shared" si="163"/>
        <v xml:space="preserve">서울 </v>
      </c>
      <c r="H10466" s="2" t="s">
        <v>11769</v>
      </c>
      <c r="I10466" s="2" t="s">
        <v>1310</v>
      </c>
      <c r="J10466" s="2" t="s">
        <v>11768</v>
      </c>
    </row>
    <row r="10467" spans="1:10" x14ac:dyDescent="0.3">
      <c r="A10467" s="3">
        <v>4006</v>
      </c>
      <c r="B10467" s="3">
        <v>1018176710</v>
      </c>
      <c r="C10467" s="2" t="s">
        <v>11815</v>
      </c>
      <c r="D10467" s="2" t="s">
        <v>1</v>
      </c>
      <c r="E10467" s="3" t="s">
        <v>2</v>
      </c>
      <c r="F10467" s="3">
        <v>11710</v>
      </c>
      <c r="G10467" s="3" t="str">
        <f t="shared" si="163"/>
        <v xml:space="preserve">서울 </v>
      </c>
      <c r="H10467" s="2" t="s">
        <v>11817</v>
      </c>
      <c r="I10467" s="2" t="s">
        <v>451</v>
      </c>
      <c r="J10467" s="2" t="s">
        <v>11816</v>
      </c>
    </row>
    <row r="10468" spans="1:10" x14ac:dyDescent="0.3">
      <c r="A10468" s="3">
        <v>4007</v>
      </c>
      <c r="B10468" s="3">
        <v>1048124002</v>
      </c>
      <c r="C10468" s="2" t="s">
        <v>11818</v>
      </c>
      <c r="D10468" s="2" t="s">
        <v>1</v>
      </c>
      <c r="E10468" s="3" t="s">
        <v>2</v>
      </c>
      <c r="F10468" s="3">
        <v>11140</v>
      </c>
      <c r="G10468" s="3" t="str">
        <f t="shared" si="163"/>
        <v xml:space="preserve">서울 </v>
      </c>
      <c r="H10468" s="2" t="s">
        <v>11820</v>
      </c>
      <c r="I10468" s="2" t="s">
        <v>737</v>
      </c>
      <c r="J10468" s="2" t="s">
        <v>11819</v>
      </c>
    </row>
    <row r="10469" spans="1:10" x14ac:dyDescent="0.3">
      <c r="A10469" s="3">
        <v>4009</v>
      </c>
      <c r="B10469" s="3">
        <v>1068624551</v>
      </c>
      <c r="C10469" s="2" t="s">
        <v>11824</v>
      </c>
      <c r="D10469" s="2" t="s">
        <v>1</v>
      </c>
      <c r="E10469" s="3" t="s">
        <v>2</v>
      </c>
      <c r="F10469" s="3">
        <v>11170</v>
      </c>
      <c r="G10469" s="3" t="str">
        <f t="shared" si="163"/>
        <v xml:space="preserve">서울 </v>
      </c>
      <c r="H10469" s="2" t="s">
        <v>11826</v>
      </c>
      <c r="I10469" s="2" t="s">
        <v>1024</v>
      </c>
      <c r="J10469" s="2" t="s">
        <v>11825</v>
      </c>
    </row>
    <row r="10470" spans="1:10" x14ac:dyDescent="0.3">
      <c r="A10470" s="3">
        <v>4010</v>
      </c>
      <c r="B10470" s="3">
        <v>1078176528</v>
      </c>
      <c r="C10470" s="2" t="s">
        <v>11827</v>
      </c>
      <c r="D10470" s="2" t="s">
        <v>5032</v>
      </c>
      <c r="E10470" s="3" t="s">
        <v>2727</v>
      </c>
      <c r="F10470" s="3">
        <v>11560</v>
      </c>
      <c r="G10470" s="3" t="str">
        <f t="shared" si="163"/>
        <v xml:space="preserve">서울 </v>
      </c>
      <c r="H10470" s="2" t="s">
        <v>11829</v>
      </c>
      <c r="I10470" s="2" t="s">
        <v>1508</v>
      </c>
      <c r="J10470" s="2" t="s">
        <v>11828</v>
      </c>
    </row>
    <row r="10471" spans="1:10" x14ac:dyDescent="0.3">
      <c r="A10471" s="3">
        <v>4011</v>
      </c>
      <c r="B10471" s="3">
        <v>1138191524</v>
      </c>
      <c r="C10471" s="2" t="s">
        <v>11830</v>
      </c>
      <c r="D10471" s="2" t="s">
        <v>1</v>
      </c>
      <c r="E10471" s="3" t="s">
        <v>2</v>
      </c>
      <c r="F10471" s="3">
        <v>11560</v>
      </c>
      <c r="G10471" s="3" t="str">
        <f t="shared" si="163"/>
        <v xml:space="preserve">서울 </v>
      </c>
      <c r="H10471" s="2" t="s">
        <v>1200</v>
      </c>
      <c r="I10471" s="2" t="s">
        <v>522</v>
      </c>
      <c r="J10471" s="2" t="s">
        <v>11831</v>
      </c>
    </row>
    <row r="10472" spans="1:10" x14ac:dyDescent="0.3">
      <c r="A10472" s="3">
        <v>4012</v>
      </c>
      <c r="B10472" s="3">
        <v>1168106778</v>
      </c>
      <c r="C10472" s="2" t="s">
        <v>11832</v>
      </c>
      <c r="D10472" s="2" t="s">
        <v>1</v>
      </c>
      <c r="E10472" s="3" t="s">
        <v>2</v>
      </c>
      <c r="F10472" s="3">
        <v>11530</v>
      </c>
      <c r="G10472" s="3" t="str">
        <f t="shared" si="163"/>
        <v xml:space="preserve">서울 </v>
      </c>
      <c r="H10472" s="2" t="s">
        <v>3906</v>
      </c>
      <c r="I10472" s="2" t="s">
        <v>5</v>
      </c>
      <c r="J10472" s="2" t="s">
        <v>11833</v>
      </c>
    </row>
    <row r="10473" spans="1:10" x14ac:dyDescent="0.3">
      <c r="A10473" s="3">
        <v>4018</v>
      </c>
      <c r="B10473" s="3">
        <v>1278629650</v>
      </c>
      <c r="C10473" s="2" t="s">
        <v>11849</v>
      </c>
      <c r="D10473" s="2" t="s">
        <v>1</v>
      </c>
      <c r="E10473" s="3" t="s">
        <v>2</v>
      </c>
      <c r="F10473" s="3">
        <v>11710</v>
      </c>
      <c r="G10473" s="3" t="str">
        <f t="shared" si="163"/>
        <v xml:space="preserve">서울 </v>
      </c>
      <c r="H10473" s="2" t="s">
        <v>11851</v>
      </c>
      <c r="I10473" s="2" t="s">
        <v>11377</v>
      </c>
      <c r="J10473" s="2" t="s">
        <v>11850</v>
      </c>
    </row>
    <row r="10474" spans="1:10" x14ac:dyDescent="0.3">
      <c r="A10474" s="3">
        <v>4068</v>
      </c>
      <c r="B10474" s="3">
        <v>1138163936</v>
      </c>
      <c r="C10474" s="2" t="s">
        <v>11986</v>
      </c>
      <c r="D10474" s="2" t="s">
        <v>1</v>
      </c>
      <c r="E10474" s="3" t="s">
        <v>2</v>
      </c>
      <c r="F10474" s="3">
        <v>11530</v>
      </c>
      <c r="G10474" s="3" t="str">
        <f t="shared" si="163"/>
        <v xml:space="preserve">서울 </v>
      </c>
      <c r="H10474" s="2" t="s">
        <v>11988</v>
      </c>
      <c r="I10474" s="2" t="s">
        <v>1194</v>
      </c>
      <c r="J10474" s="2" t="s">
        <v>11987</v>
      </c>
    </row>
    <row r="10475" spans="1:10" x14ac:dyDescent="0.3">
      <c r="A10475" s="3">
        <v>4070</v>
      </c>
      <c r="B10475" s="3">
        <v>1208157499</v>
      </c>
      <c r="C10475" s="2" t="s">
        <v>11992</v>
      </c>
      <c r="D10475" s="2" t="s">
        <v>1</v>
      </c>
      <c r="E10475" s="3" t="s">
        <v>2</v>
      </c>
      <c r="F10475" s="3">
        <v>11680</v>
      </c>
      <c r="G10475" s="3" t="str">
        <f t="shared" si="163"/>
        <v xml:space="preserve">서울 </v>
      </c>
      <c r="H10475" s="2" t="s">
        <v>11994</v>
      </c>
      <c r="I10475" s="2" t="s">
        <v>75</v>
      </c>
      <c r="J10475" s="2" t="s">
        <v>11993</v>
      </c>
    </row>
    <row r="10476" spans="1:10" x14ac:dyDescent="0.3">
      <c r="A10476" s="3">
        <v>4082</v>
      </c>
      <c r="B10476" s="3">
        <v>2068650081</v>
      </c>
      <c r="C10476" s="2" t="s">
        <v>12027</v>
      </c>
      <c r="D10476" s="2" t="s">
        <v>239</v>
      </c>
      <c r="E10476" s="3" t="s">
        <v>240</v>
      </c>
      <c r="F10476" s="3">
        <v>11545</v>
      </c>
      <c r="G10476" s="3" t="str">
        <f t="shared" si="163"/>
        <v xml:space="preserve">서울 </v>
      </c>
      <c r="H10476" s="2" t="s">
        <v>6245</v>
      </c>
      <c r="I10476" s="2" t="s">
        <v>315</v>
      </c>
      <c r="J10476" s="2" t="s">
        <v>12028</v>
      </c>
    </row>
    <row r="10477" spans="1:10" x14ac:dyDescent="0.3">
      <c r="A10477" s="3">
        <v>4083</v>
      </c>
      <c r="B10477" s="3">
        <v>2098142469</v>
      </c>
      <c r="C10477" s="2" t="s">
        <v>12029</v>
      </c>
      <c r="D10477" s="2" t="s">
        <v>471</v>
      </c>
      <c r="E10477" s="3" t="s">
        <v>2</v>
      </c>
      <c r="F10477" s="3">
        <v>11200</v>
      </c>
      <c r="G10477" s="3" t="str">
        <f t="shared" si="163"/>
        <v xml:space="preserve">서울 </v>
      </c>
      <c r="H10477" s="2" t="s">
        <v>2997</v>
      </c>
      <c r="I10477" s="2" t="s">
        <v>35</v>
      </c>
      <c r="J10477" s="2" t="s">
        <v>12030</v>
      </c>
    </row>
    <row r="10478" spans="1:10" x14ac:dyDescent="0.3">
      <c r="A10478" s="3">
        <v>4103</v>
      </c>
      <c r="B10478" s="3">
        <v>1068147563</v>
      </c>
      <c r="C10478" s="2" t="s">
        <v>12077</v>
      </c>
      <c r="D10478" s="2" t="s">
        <v>1</v>
      </c>
      <c r="E10478" s="3" t="s">
        <v>2</v>
      </c>
      <c r="F10478" s="3">
        <v>11170</v>
      </c>
      <c r="G10478" s="3" t="str">
        <f t="shared" si="163"/>
        <v xml:space="preserve">서울 </v>
      </c>
      <c r="H10478" s="2" t="s">
        <v>12079</v>
      </c>
      <c r="I10478" s="2" t="s">
        <v>440</v>
      </c>
      <c r="J10478" s="2" t="s">
        <v>12078</v>
      </c>
    </row>
    <row r="10479" spans="1:10" x14ac:dyDescent="0.3">
      <c r="A10479" s="3">
        <v>4105</v>
      </c>
      <c r="B10479" s="3">
        <v>1138602012</v>
      </c>
      <c r="C10479" s="2" t="s">
        <v>12082</v>
      </c>
      <c r="D10479" s="2" t="s">
        <v>1</v>
      </c>
      <c r="E10479" s="3" t="s">
        <v>2</v>
      </c>
      <c r="F10479" s="3">
        <v>11530</v>
      </c>
      <c r="G10479" s="3" t="str">
        <f t="shared" si="163"/>
        <v xml:space="preserve">서울 </v>
      </c>
      <c r="H10479" s="2" t="s">
        <v>10669</v>
      </c>
      <c r="I10479" s="2" t="s">
        <v>485</v>
      </c>
      <c r="J10479" s="2" t="s">
        <v>12083</v>
      </c>
    </row>
    <row r="10480" spans="1:10" x14ac:dyDescent="0.3">
      <c r="A10480" s="3">
        <v>4117</v>
      </c>
      <c r="B10480" s="3">
        <v>2118624872</v>
      </c>
      <c r="C10480" s="2" t="s">
        <v>12117</v>
      </c>
      <c r="D10480" s="2" t="s">
        <v>1</v>
      </c>
      <c r="E10480" s="3" t="s">
        <v>2</v>
      </c>
      <c r="F10480" s="3">
        <v>11545</v>
      </c>
      <c r="G10480" s="3" t="str">
        <f t="shared" si="163"/>
        <v xml:space="preserve">서울 </v>
      </c>
      <c r="H10480" s="2" t="s">
        <v>7327</v>
      </c>
      <c r="I10480" s="2" t="s">
        <v>451</v>
      </c>
      <c r="J10480" s="2" t="s">
        <v>12118</v>
      </c>
    </row>
    <row r="10481" spans="1:10" x14ac:dyDescent="0.3">
      <c r="A10481" s="3">
        <v>4118</v>
      </c>
      <c r="B10481" s="3">
        <v>2138633251</v>
      </c>
      <c r="C10481" s="2" t="s">
        <v>12119</v>
      </c>
      <c r="D10481" s="2" t="s">
        <v>325</v>
      </c>
      <c r="E10481" s="3" t="s">
        <v>326</v>
      </c>
      <c r="F10481" s="3">
        <v>11680</v>
      </c>
      <c r="G10481" s="3" t="str">
        <f t="shared" si="163"/>
        <v xml:space="preserve">서울 </v>
      </c>
      <c r="H10481" s="2" t="s">
        <v>12121</v>
      </c>
      <c r="I10481" s="2" t="s">
        <v>639</v>
      </c>
      <c r="J10481" s="2" t="s">
        <v>12120</v>
      </c>
    </row>
    <row r="10482" spans="1:10" x14ac:dyDescent="0.3">
      <c r="A10482" s="3">
        <v>4119</v>
      </c>
      <c r="B10482" s="3">
        <v>2198115334</v>
      </c>
      <c r="C10482" s="2" t="s">
        <v>12122</v>
      </c>
      <c r="D10482" s="2" t="s">
        <v>1</v>
      </c>
      <c r="E10482" s="3" t="s">
        <v>2</v>
      </c>
      <c r="F10482" s="3">
        <v>11680</v>
      </c>
      <c r="G10482" s="3" t="str">
        <f t="shared" si="163"/>
        <v xml:space="preserve">서울 </v>
      </c>
      <c r="H10482" s="2" t="s">
        <v>12124</v>
      </c>
      <c r="I10482" s="2" t="s">
        <v>1634</v>
      </c>
      <c r="J10482" s="2" t="s">
        <v>12123</v>
      </c>
    </row>
    <row r="10483" spans="1:10" x14ac:dyDescent="0.3">
      <c r="A10483" s="3">
        <v>4135</v>
      </c>
      <c r="B10483" s="3">
        <v>1208600633</v>
      </c>
      <c r="C10483" s="2" t="s">
        <v>12158</v>
      </c>
      <c r="D10483" s="2" t="s">
        <v>895</v>
      </c>
      <c r="E10483" s="3" t="s">
        <v>896</v>
      </c>
      <c r="F10483" s="3">
        <v>11680</v>
      </c>
      <c r="G10483" s="3" t="str">
        <f t="shared" si="163"/>
        <v xml:space="preserve">서울 </v>
      </c>
      <c r="H10483" s="2" t="s">
        <v>12160</v>
      </c>
      <c r="I10483" s="2" t="s">
        <v>723</v>
      </c>
      <c r="J10483" s="2" t="s">
        <v>12159</v>
      </c>
    </row>
    <row r="10484" spans="1:10" x14ac:dyDescent="0.3">
      <c r="A10484" s="3">
        <v>4136</v>
      </c>
      <c r="B10484" s="3">
        <v>1248168149</v>
      </c>
      <c r="C10484" s="2" t="s">
        <v>12161</v>
      </c>
      <c r="D10484" s="2" t="s">
        <v>1</v>
      </c>
      <c r="E10484" s="3" t="s">
        <v>2</v>
      </c>
      <c r="F10484" s="3">
        <v>11545</v>
      </c>
      <c r="G10484" s="3" t="str">
        <f t="shared" si="163"/>
        <v xml:space="preserve">서울 </v>
      </c>
      <c r="H10484" s="2" t="s">
        <v>8030</v>
      </c>
      <c r="I10484" s="2" t="s">
        <v>51</v>
      </c>
      <c r="J10484" s="2" t="s">
        <v>12162</v>
      </c>
    </row>
    <row r="10485" spans="1:10" x14ac:dyDescent="0.3">
      <c r="A10485" s="3">
        <v>4143</v>
      </c>
      <c r="B10485" s="3">
        <v>2048148871</v>
      </c>
      <c r="C10485" s="2" t="s">
        <v>12181</v>
      </c>
      <c r="D10485" s="2" t="s">
        <v>1</v>
      </c>
      <c r="E10485" s="3" t="s">
        <v>2</v>
      </c>
      <c r="F10485" s="3">
        <v>11230</v>
      </c>
      <c r="G10485" s="3" t="str">
        <f t="shared" si="163"/>
        <v xml:space="preserve">서울 </v>
      </c>
      <c r="H10485" s="2" t="s">
        <v>12183</v>
      </c>
      <c r="I10485" s="2" t="s">
        <v>643</v>
      </c>
      <c r="J10485" s="2" t="s">
        <v>12182</v>
      </c>
    </row>
    <row r="10486" spans="1:10" x14ac:dyDescent="0.3">
      <c r="A10486" s="3">
        <v>4144</v>
      </c>
      <c r="B10486" s="3">
        <v>2148815527</v>
      </c>
      <c r="C10486" s="2" t="s">
        <v>12184</v>
      </c>
      <c r="D10486" s="2" t="s">
        <v>1</v>
      </c>
      <c r="E10486" s="3" t="s">
        <v>2</v>
      </c>
      <c r="F10486" s="3">
        <v>11650</v>
      </c>
      <c r="G10486" s="3" t="str">
        <f t="shared" si="163"/>
        <v xml:space="preserve">서울 </v>
      </c>
      <c r="H10486" s="2" t="s">
        <v>12186</v>
      </c>
      <c r="I10486" s="2" t="s">
        <v>304</v>
      </c>
      <c r="J10486" s="2" t="s">
        <v>12185</v>
      </c>
    </row>
    <row r="10487" spans="1:10" x14ac:dyDescent="0.3">
      <c r="A10487" s="3">
        <v>4147</v>
      </c>
      <c r="B10487" s="3">
        <v>2208175399</v>
      </c>
      <c r="C10487" s="2" t="s">
        <v>12192</v>
      </c>
      <c r="D10487" s="2" t="s">
        <v>1</v>
      </c>
      <c r="E10487" s="3" t="s">
        <v>2</v>
      </c>
      <c r="F10487" s="3">
        <v>11545</v>
      </c>
      <c r="G10487" s="3" t="str">
        <f t="shared" si="163"/>
        <v xml:space="preserve">서울 </v>
      </c>
      <c r="H10487" s="2" t="s">
        <v>2824</v>
      </c>
      <c r="I10487" s="2" t="s">
        <v>1755</v>
      </c>
      <c r="J10487" s="2" t="s">
        <v>12193</v>
      </c>
    </row>
    <row r="10488" spans="1:10" x14ac:dyDescent="0.3">
      <c r="A10488" s="3">
        <v>4152</v>
      </c>
      <c r="B10488" s="3">
        <v>1068629750</v>
      </c>
      <c r="C10488" s="2" t="s">
        <v>12202</v>
      </c>
      <c r="D10488" s="2" t="s">
        <v>1</v>
      </c>
      <c r="E10488" s="3" t="s">
        <v>2</v>
      </c>
      <c r="F10488" s="3">
        <v>11170</v>
      </c>
      <c r="G10488" s="3" t="str">
        <f t="shared" si="163"/>
        <v xml:space="preserve">서울 </v>
      </c>
      <c r="H10488" s="2" t="s">
        <v>12204</v>
      </c>
      <c r="I10488" s="2" t="s">
        <v>512</v>
      </c>
      <c r="J10488" s="2" t="s">
        <v>12203</v>
      </c>
    </row>
    <row r="10489" spans="1:10" x14ac:dyDescent="0.3">
      <c r="A10489" s="3">
        <v>4154</v>
      </c>
      <c r="B10489" s="3">
        <v>1078191567</v>
      </c>
      <c r="C10489" s="2" t="s">
        <v>12208</v>
      </c>
      <c r="D10489" s="2" t="s">
        <v>1</v>
      </c>
      <c r="E10489" s="3" t="s">
        <v>2</v>
      </c>
      <c r="F10489" s="3">
        <v>11650</v>
      </c>
      <c r="G10489" s="3" t="str">
        <f t="shared" si="163"/>
        <v xml:space="preserve">서울 </v>
      </c>
      <c r="H10489" s="2" t="s">
        <v>8447</v>
      </c>
      <c r="I10489" s="2" t="s">
        <v>639</v>
      </c>
      <c r="J10489" s="2" t="s">
        <v>12209</v>
      </c>
    </row>
    <row r="10490" spans="1:10" x14ac:dyDescent="0.3">
      <c r="A10490" s="3">
        <v>4156</v>
      </c>
      <c r="B10490" s="3">
        <v>1128147743</v>
      </c>
      <c r="C10490" s="2" t="s">
        <v>12214</v>
      </c>
      <c r="D10490" s="2" t="s">
        <v>1</v>
      </c>
      <c r="E10490" s="3" t="s">
        <v>2</v>
      </c>
      <c r="F10490" s="3">
        <v>11530</v>
      </c>
      <c r="G10490" s="3" t="str">
        <f t="shared" si="163"/>
        <v xml:space="preserve">서울 </v>
      </c>
      <c r="H10490" s="2" t="s">
        <v>10672</v>
      </c>
      <c r="I10490" s="2" t="s">
        <v>51</v>
      </c>
      <c r="J10490" s="2" t="s">
        <v>12215</v>
      </c>
    </row>
    <row r="10491" spans="1:10" x14ac:dyDescent="0.3">
      <c r="A10491" s="3">
        <v>4157</v>
      </c>
      <c r="B10491" s="3">
        <v>1138135293</v>
      </c>
      <c r="C10491" s="2" t="s">
        <v>12216</v>
      </c>
      <c r="D10491" s="2" t="s">
        <v>1</v>
      </c>
      <c r="E10491" s="3" t="s">
        <v>2</v>
      </c>
      <c r="F10491" s="3">
        <v>11560</v>
      </c>
      <c r="G10491" s="3" t="str">
        <f t="shared" si="163"/>
        <v xml:space="preserve">서울 </v>
      </c>
      <c r="H10491" s="2" t="s">
        <v>12218</v>
      </c>
      <c r="I10491" s="2" t="s">
        <v>260</v>
      </c>
      <c r="J10491" s="2" t="s">
        <v>12217</v>
      </c>
    </row>
    <row r="10492" spans="1:10" x14ac:dyDescent="0.3">
      <c r="A10492" s="3">
        <v>4158</v>
      </c>
      <c r="B10492" s="3">
        <v>1198133672</v>
      </c>
      <c r="C10492" s="2" t="s">
        <v>12219</v>
      </c>
      <c r="D10492" s="2" t="s">
        <v>1</v>
      </c>
      <c r="E10492" s="3" t="s">
        <v>2</v>
      </c>
      <c r="F10492" s="3">
        <v>11545</v>
      </c>
      <c r="G10492" s="3" t="str">
        <f t="shared" si="163"/>
        <v xml:space="preserve">서울 </v>
      </c>
      <c r="H10492" s="2" t="s">
        <v>12221</v>
      </c>
      <c r="I10492" s="2" t="s">
        <v>3486</v>
      </c>
      <c r="J10492" s="2" t="s">
        <v>12220</v>
      </c>
    </row>
    <row r="10493" spans="1:10" x14ac:dyDescent="0.3">
      <c r="A10493" s="3">
        <v>4178</v>
      </c>
      <c r="B10493" s="3">
        <v>2148652760</v>
      </c>
      <c r="C10493" s="2" t="s">
        <v>12278</v>
      </c>
      <c r="D10493" s="2" t="s">
        <v>1</v>
      </c>
      <c r="E10493" s="3" t="s">
        <v>2</v>
      </c>
      <c r="F10493" s="3">
        <v>11650</v>
      </c>
      <c r="G10493" s="3" t="str">
        <f t="shared" si="163"/>
        <v xml:space="preserve">서울 </v>
      </c>
      <c r="H10493" s="2" t="s">
        <v>12280</v>
      </c>
      <c r="I10493" s="2" t="s">
        <v>5</v>
      </c>
      <c r="J10493" s="2" t="s">
        <v>12279</v>
      </c>
    </row>
    <row r="10494" spans="1:10" x14ac:dyDescent="0.3">
      <c r="A10494" s="3">
        <v>4192</v>
      </c>
      <c r="B10494" s="3">
        <v>1018118985</v>
      </c>
      <c r="C10494" s="2" t="s">
        <v>12316</v>
      </c>
      <c r="D10494" s="2" t="s">
        <v>1</v>
      </c>
      <c r="E10494" s="3" t="s">
        <v>2</v>
      </c>
      <c r="F10494" s="3">
        <v>11530</v>
      </c>
      <c r="G10494" s="3" t="str">
        <f t="shared" si="163"/>
        <v xml:space="preserve">서울 </v>
      </c>
      <c r="H10494" s="2" t="s">
        <v>1193</v>
      </c>
      <c r="I10494" s="2" t="s">
        <v>440</v>
      </c>
      <c r="J10494" s="2" t="s">
        <v>12317</v>
      </c>
    </row>
    <row r="10495" spans="1:10" x14ac:dyDescent="0.3">
      <c r="A10495" s="3">
        <v>4193</v>
      </c>
      <c r="B10495" s="3">
        <v>1018616997</v>
      </c>
      <c r="C10495" s="2" t="s">
        <v>12318</v>
      </c>
      <c r="D10495" s="2" t="s">
        <v>1</v>
      </c>
      <c r="E10495" s="3" t="s">
        <v>2</v>
      </c>
      <c r="F10495" s="3">
        <v>11200</v>
      </c>
      <c r="G10495" s="3" t="str">
        <f t="shared" si="163"/>
        <v xml:space="preserve">서울 </v>
      </c>
      <c r="H10495" s="2" t="s">
        <v>12320</v>
      </c>
      <c r="I10495" s="2" t="s">
        <v>378</v>
      </c>
      <c r="J10495" s="2" t="s">
        <v>12319</v>
      </c>
    </row>
    <row r="10496" spans="1:10" x14ac:dyDescent="0.3">
      <c r="A10496" s="3">
        <v>4194</v>
      </c>
      <c r="B10496" s="3">
        <v>1058191014</v>
      </c>
      <c r="C10496" s="2" t="s">
        <v>12321</v>
      </c>
      <c r="D10496" s="2" t="s">
        <v>1</v>
      </c>
      <c r="E10496" s="3" t="s">
        <v>2</v>
      </c>
      <c r="F10496" s="3">
        <v>11410</v>
      </c>
      <c r="G10496" s="3" t="str">
        <f t="shared" si="163"/>
        <v xml:space="preserve">서울 </v>
      </c>
      <c r="H10496" s="2" t="s">
        <v>12323</v>
      </c>
      <c r="I10496" s="2" t="s">
        <v>2205</v>
      </c>
      <c r="J10496" s="2" t="s">
        <v>12322</v>
      </c>
    </row>
    <row r="10497" spans="1:10" x14ac:dyDescent="0.3">
      <c r="A10497" s="3">
        <v>4197</v>
      </c>
      <c r="B10497" s="3">
        <v>1188100601</v>
      </c>
      <c r="C10497" s="2" t="s">
        <v>12330</v>
      </c>
      <c r="D10497" s="2" t="s">
        <v>2291</v>
      </c>
      <c r="E10497" s="3" t="s">
        <v>2292</v>
      </c>
      <c r="F10497" s="3">
        <v>11590</v>
      </c>
      <c r="G10497" s="3" t="str">
        <f t="shared" si="163"/>
        <v xml:space="preserve">서울 </v>
      </c>
      <c r="H10497" s="2" t="s">
        <v>12332</v>
      </c>
      <c r="I10497" s="2" t="s">
        <v>293</v>
      </c>
      <c r="J10497" s="2" t="s">
        <v>12331</v>
      </c>
    </row>
    <row r="10498" spans="1:10" x14ac:dyDescent="0.3">
      <c r="A10498" s="3">
        <v>4198</v>
      </c>
      <c r="B10498" s="3">
        <v>1188115268</v>
      </c>
      <c r="C10498" s="2" t="s">
        <v>12333</v>
      </c>
      <c r="D10498" s="2" t="s">
        <v>1</v>
      </c>
      <c r="E10498" s="3" t="s">
        <v>2</v>
      </c>
      <c r="F10498" s="3">
        <v>11500</v>
      </c>
      <c r="G10498" s="3" t="str">
        <f t="shared" si="163"/>
        <v xml:space="preserve">서울 </v>
      </c>
      <c r="H10498" s="2" t="s">
        <v>12335</v>
      </c>
      <c r="I10498" s="2" t="s">
        <v>8669</v>
      </c>
      <c r="J10498" s="2" t="s">
        <v>12334</v>
      </c>
    </row>
    <row r="10499" spans="1:10" x14ac:dyDescent="0.3">
      <c r="A10499" s="3">
        <v>4201</v>
      </c>
      <c r="B10499" s="3">
        <v>1238197151</v>
      </c>
      <c r="C10499" s="2" t="s">
        <v>12341</v>
      </c>
      <c r="D10499" s="2" t="s">
        <v>2726</v>
      </c>
      <c r="E10499" s="3" t="s">
        <v>2727</v>
      </c>
      <c r="F10499" s="3">
        <v>11545</v>
      </c>
      <c r="G10499" s="3" t="str">
        <f t="shared" ref="G10499:G10562" si="164">LEFT(H10499,3)</f>
        <v xml:space="preserve">서울 </v>
      </c>
      <c r="H10499" s="2" t="s">
        <v>12343</v>
      </c>
      <c r="I10499" s="2" t="s">
        <v>206</v>
      </c>
      <c r="J10499" s="2" t="s">
        <v>12342</v>
      </c>
    </row>
    <row r="10500" spans="1:10" x14ac:dyDescent="0.3">
      <c r="A10500" s="3">
        <v>4208</v>
      </c>
      <c r="B10500" s="3">
        <v>1388119161</v>
      </c>
      <c r="C10500" s="2" t="s">
        <v>12361</v>
      </c>
      <c r="D10500" s="2" t="s">
        <v>1</v>
      </c>
      <c r="E10500" s="3" t="s">
        <v>2</v>
      </c>
      <c r="F10500" s="3">
        <v>11170</v>
      </c>
      <c r="G10500" s="3" t="str">
        <f t="shared" si="164"/>
        <v xml:space="preserve">서울 </v>
      </c>
      <c r="H10500" s="2" t="s">
        <v>12363</v>
      </c>
      <c r="I10500" s="2" t="s">
        <v>194</v>
      </c>
      <c r="J10500" s="2" t="s">
        <v>12362</v>
      </c>
    </row>
    <row r="10501" spans="1:10" x14ac:dyDescent="0.3">
      <c r="A10501" s="3">
        <v>4228</v>
      </c>
      <c r="B10501" s="3">
        <v>1068617609</v>
      </c>
      <c r="C10501" s="2" t="s">
        <v>12419</v>
      </c>
      <c r="D10501" s="2" t="s">
        <v>1</v>
      </c>
      <c r="E10501" s="3" t="s">
        <v>2</v>
      </c>
      <c r="F10501" s="3">
        <v>11500</v>
      </c>
      <c r="G10501" s="3" t="str">
        <f t="shared" si="164"/>
        <v xml:space="preserve">서울 </v>
      </c>
      <c r="H10501" s="2" t="s">
        <v>7233</v>
      </c>
      <c r="I10501" s="2" t="s">
        <v>1024</v>
      </c>
      <c r="J10501" s="2" t="s">
        <v>12420</v>
      </c>
    </row>
    <row r="10502" spans="1:10" x14ac:dyDescent="0.3">
      <c r="A10502" s="3">
        <v>4229</v>
      </c>
      <c r="B10502" s="3">
        <v>1078635823</v>
      </c>
      <c r="C10502" s="2" t="s">
        <v>12421</v>
      </c>
      <c r="D10502" s="2" t="s">
        <v>1</v>
      </c>
      <c r="E10502" s="3" t="s">
        <v>2</v>
      </c>
      <c r="F10502" s="3">
        <v>11530</v>
      </c>
      <c r="G10502" s="3" t="str">
        <f t="shared" si="164"/>
        <v xml:space="preserve">서울 </v>
      </c>
      <c r="H10502" s="2" t="s">
        <v>6481</v>
      </c>
      <c r="I10502" s="2" t="s">
        <v>13</v>
      </c>
      <c r="J10502" s="2" t="s">
        <v>12422</v>
      </c>
    </row>
    <row r="10503" spans="1:10" x14ac:dyDescent="0.3">
      <c r="A10503" s="3">
        <v>4240</v>
      </c>
      <c r="B10503" s="3">
        <v>1378129399</v>
      </c>
      <c r="C10503" s="2" t="s">
        <v>12454</v>
      </c>
      <c r="D10503" s="2" t="s">
        <v>1</v>
      </c>
      <c r="E10503" s="3" t="s">
        <v>2</v>
      </c>
      <c r="F10503" s="3">
        <v>11500</v>
      </c>
      <c r="G10503" s="3" t="str">
        <f t="shared" si="164"/>
        <v xml:space="preserve">서울 </v>
      </c>
      <c r="H10503" s="2" t="s">
        <v>74</v>
      </c>
      <c r="I10503" s="2" t="s">
        <v>229</v>
      </c>
      <c r="J10503" s="2" t="s">
        <v>12455</v>
      </c>
    </row>
    <row r="10504" spans="1:10" x14ac:dyDescent="0.3">
      <c r="A10504" s="3">
        <v>4241</v>
      </c>
      <c r="B10504" s="3">
        <v>2048193866</v>
      </c>
      <c r="C10504" s="2" t="s">
        <v>12456</v>
      </c>
      <c r="D10504" s="2" t="s">
        <v>1</v>
      </c>
      <c r="E10504" s="3" t="s">
        <v>2</v>
      </c>
      <c r="F10504" s="3">
        <v>11200</v>
      </c>
      <c r="G10504" s="3" t="str">
        <f t="shared" si="164"/>
        <v xml:space="preserve">서울 </v>
      </c>
      <c r="H10504" s="2" t="s">
        <v>2997</v>
      </c>
      <c r="I10504" s="2" t="s">
        <v>1423</v>
      </c>
      <c r="J10504" s="2" t="s">
        <v>12457</v>
      </c>
    </row>
    <row r="10505" spans="1:10" x14ac:dyDescent="0.3">
      <c r="A10505" s="3">
        <v>4242</v>
      </c>
      <c r="B10505" s="3">
        <v>2118717441</v>
      </c>
      <c r="C10505" s="2" t="s">
        <v>12458</v>
      </c>
      <c r="D10505" s="2" t="s">
        <v>2726</v>
      </c>
      <c r="E10505" s="3" t="s">
        <v>2727</v>
      </c>
      <c r="F10505" s="3">
        <v>11500</v>
      </c>
      <c r="G10505" s="3" t="str">
        <f t="shared" si="164"/>
        <v xml:space="preserve">서울 </v>
      </c>
      <c r="H10505" s="2" t="s">
        <v>12460</v>
      </c>
      <c r="I10505" s="2" t="s">
        <v>12461</v>
      </c>
      <c r="J10505" s="2" t="s">
        <v>12459</v>
      </c>
    </row>
    <row r="10506" spans="1:10" x14ac:dyDescent="0.3">
      <c r="A10506" s="3">
        <v>4265</v>
      </c>
      <c r="B10506" s="3">
        <v>1058184643</v>
      </c>
      <c r="C10506" s="2" t="s">
        <v>12522</v>
      </c>
      <c r="D10506" s="2" t="s">
        <v>1</v>
      </c>
      <c r="E10506" s="3" t="s">
        <v>2</v>
      </c>
      <c r="F10506" s="3">
        <v>11530</v>
      </c>
      <c r="G10506" s="3" t="str">
        <f t="shared" si="164"/>
        <v xml:space="preserve">서울 </v>
      </c>
      <c r="H10506" s="2" t="s">
        <v>9989</v>
      </c>
      <c r="I10506" s="2" t="s">
        <v>248</v>
      </c>
      <c r="J10506" s="2" t="s">
        <v>12523</v>
      </c>
    </row>
    <row r="10507" spans="1:10" x14ac:dyDescent="0.3">
      <c r="A10507" s="3">
        <v>4266</v>
      </c>
      <c r="B10507" s="3">
        <v>1178110881</v>
      </c>
      <c r="C10507" s="2" t="s">
        <v>12524</v>
      </c>
      <c r="D10507" s="2" t="s">
        <v>1</v>
      </c>
      <c r="E10507" s="3" t="s">
        <v>2</v>
      </c>
      <c r="F10507" s="3">
        <v>11500</v>
      </c>
      <c r="G10507" s="3" t="str">
        <f t="shared" si="164"/>
        <v xml:space="preserve">서울 </v>
      </c>
      <c r="H10507" s="2" t="s">
        <v>12526</v>
      </c>
      <c r="I10507" s="2" t="s">
        <v>176</v>
      </c>
      <c r="J10507" s="2" t="s">
        <v>12525</v>
      </c>
    </row>
    <row r="10508" spans="1:10" x14ac:dyDescent="0.3">
      <c r="A10508" s="3">
        <v>4269</v>
      </c>
      <c r="B10508" s="3">
        <v>1208197846</v>
      </c>
      <c r="C10508" s="2" t="s">
        <v>12532</v>
      </c>
      <c r="D10508" s="2" t="s">
        <v>1</v>
      </c>
      <c r="E10508" s="3" t="s">
        <v>2</v>
      </c>
      <c r="F10508" s="3">
        <v>11680</v>
      </c>
      <c r="G10508" s="3" t="str">
        <f t="shared" si="164"/>
        <v xml:space="preserve">서울 </v>
      </c>
      <c r="H10508" s="2" t="s">
        <v>12534</v>
      </c>
      <c r="I10508" s="2" t="s">
        <v>12535</v>
      </c>
      <c r="J10508" s="2" t="s">
        <v>12533</v>
      </c>
    </row>
    <row r="10509" spans="1:10" x14ac:dyDescent="0.3">
      <c r="A10509" s="3">
        <v>4279</v>
      </c>
      <c r="B10509" s="3">
        <v>1398112652</v>
      </c>
      <c r="C10509" s="2" t="s">
        <v>12562</v>
      </c>
      <c r="D10509" s="2" t="s">
        <v>1</v>
      </c>
      <c r="E10509" s="3" t="s">
        <v>2</v>
      </c>
      <c r="F10509" s="3">
        <v>11650</v>
      </c>
      <c r="G10509" s="3" t="str">
        <f t="shared" si="164"/>
        <v xml:space="preserve">서울 </v>
      </c>
      <c r="H10509" s="2" t="s">
        <v>12564</v>
      </c>
      <c r="I10509" s="2" t="s">
        <v>176</v>
      </c>
      <c r="J10509" s="2" t="s">
        <v>12563</v>
      </c>
    </row>
    <row r="10510" spans="1:10" x14ac:dyDescent="0.3">
      <c r="A10510" s="3">
        <v>4282</v>
      </c>
      <c r="B10510" s="3">
        <v>2138128355</v>
      </c>
      <c r="C10510" s="2" t="s">
        <v>12571</v>
      </c>
      <c r="D10510" s="2" t="s">
        <v>1</v>
      </c>
      <c r="E10510" s="3" t="s">
        <v>2</v>
      </c>
      <c r="F10510" s="3">
        <v>11530</v>
      </c>
      <c r="G10510" s="3" t="str">
        <f t="shared" si="164"/>
        <v xml:space="preserve">서울 </v>
      </c>
      <c r="H10510" s="2" t="s">
        <v>5697</v>
      </c>
      <c r="I10510" s="2" t="s">
        <v>575</v>
      </c>
      <c r="J10510" s="2" t="s">
        <v>12572</v>
      </c>
    </row>
    <row r="10511" spans="1:10" x14ac:dyDescent="0.3">
      <c r="A10511" s="3">
        <v>4283</v>
      </c>
      <c r="B10511" s="3">
        <v>2148711728</v>
      </c>
      <c r="C10511" s="2" t="s">
        <v>12573</v>
      </c>
      <c r="D10511" s="2" t="s">
        <v>1</v>
      </c>
      <c r="E10511" s="3" t="s">
        <v>2</v>
      </c>
      <c r="F10511" s="3">
        <v>11545</v>
      </c>
      <c r="G10511" s="3" t="str">
        <f t="shared" si="164"/>
        <v xml:space="preserve">서울 </v>
      </c>
      <c r="H10511" s="2" t="s">
        <v>8750</v>
      </c>
      <c r="I10511" s="2" t="s">
        <v>451</v>
      </c>
      <c r="J10511" s="2" t="s">
        <v>12574</v>
      </c>
    </row>
    <row r="10512" spans="1:10" x14ac:dyDescent="0.3">
      <c r="A10512" s="3">
        <v>4284</v>
      </c>
      <c r="B10512" s="3">
        <v>2208166279</v>
      </c>
      <c r="C10512" s="2" t="s">
        <v>12575</v>
      </c>
      <c r="D10512" s="2" t="s">
        <v>1</v>
      </c>
      <c r="E10512" s="3" t="s">
        <v>2</v>
      </c>
      <c r="F10512" s="3">
        <v>11680</v>
      </c>
      <c r="G10512" s="3" t="str">
        <f t="shared" si="164"/>
        <v xml:space="preserve">서울 </v>
      </c>
      <c r="H10512" s="2" t="s">
        <v>12577</v>
      </c>
      <c r="I10512" s="2" t="s">
        <v>451</v>
      </c>
      <c r="J10512" s="2" t="s">
        <v>12576</v>
      </c>
    </row>
    <row r="10513" spans="1:10" x14ac:dyDescent="0.3">
      <c r="A10513" s="3">
        <v>4305</v>
      </c>
      <c r="B10513" s="3">
        <v>1068657858</v>
      </c>
      <c r="C10513" s="2" t="s">
        <v>12627</v>
      </c>
      <c r="D10513" s="2" t="s">
        <v>1</v>
      </c>
      <c r="E10513" s="3" t="s">
        <v>2</v>
      </c>
      <c r="F10513" s="3">
        <v>11170</v>
      </c>
      <c r="G10513" s="3" t="str">
        <f t="shared" si="164"/>
        <v xml:space="preserve">서울 </v>
      </c>
      <c r="H10513" s="2" t="s">
        <v>12629</v>
      </c>
      <c r="I10513" s="2" t="s">
        <v>512</v>
      </c>
      <c r="J10513" s="2" t="s">
        <v>12628</v>
      </c>
    </row>
    <row r="10514" spans="1:10" x14ac:dyDescent="0.3">
      <c r="A10514" s="3">
        <v>4307</v>
      </c>
      <c r="B10514" s="3">
        <v>1088175731</v>
      </c>
      <c r="C10514" s="2" t="s">
        <v>12633</v>
      </c>
      <c r="D10514" s="2" t="s">
        <v>1</v>
      </c>
      <c r="E10514" s="3" t="s">
        <v>2</v>
      </c>
      <c r="F10514" s="3">
        <v>11560</v>
      </c>
      <c r="G10514" s="3" t="str">
        <f t="shared" si="164"/>
        <v xml:space="preserve">서울 </v>
      </c>
      <c r="H10514" s="2" t="s">
        <v>12635</v>
      </c>
      <c r="I10514" s="2" t="s">
        <v>59</v>
      </c>
      <c r="J10514" s="2" t="s">
        <v>12634</v>
      </c>
    </row>
    <row r="10515" spans="1:10" x14ac:dyDescent="0.3">
      <c r="A10515" s="3">
        <v>4319</v>
      </c>
      <c r="B10515" s="3">
        <v>2178117165</v>
      </c>
      <c r="C10515" s="2" t="s">
        <v>12670</v>
      </c>
      <c r="D10515" s="2" t="s">
        <v>1</v>
      </c>
      <c r="E10515" s="3" t="s">
        <v>2</v>
      </c>
      <c r="F10515" s="3">
        <v>11350</v>
      </c>
      <c r="G10515" s="3" t="str">
        <f t="shared" si="164"/>
        <v xml:space="preserve">서울 </v>
      </c>
      <c r="H10515" s="2" t="s">
        <v>12672</v>
      </c>
      <c r="I10515" s="2" t="s">
        <v>912</v>
      </c>
      <c r="J10515" s="2" t="s">
        <v>12671</v>
      </c>
    </row>
    <row r="10516" spans="1:10" x14ac:dyDescent="0.3">
      <c r="A10516" s="3">
        <v>4320</v>
      </c>
      <c r="B10516" s="3">
        <v>2208192632</v>
      </c>
      <c r="C10516" s="2" t="s">
        <v>12673</v>
      </c>
      <c r="D10516" s="2" t="s">
        <v>1</v>
      </c>
      <c r="E10516" s="3" t="s">
        <v>2</v>
      </c>
      <c r="F10516" s="3">
        <v>11650</v>
      </c>
      <c r="G10516" s="3" t="str">
        <f t="shared" si="164"/>
        <v xml:space="preserve">서울 </v>
      </c>
      <c r="H10516" s="2" t="s">
        <v>12675</v>
      </c>
      <c r="I10516" s="2" t="s">
        <v>13</v>
      </c>
      <c r="J10516" s="2" t="s">
        <v>12674</v>
      </c>
    </row>
    <row r="10517" spans="1:10" x14ac:dyDescent="0.3">
      <c r="A10517" s="3">
        <v>4333</v>
      </c>
      <c r="B10517" s="3">
        <v>1068618345</v>
      </c>
      <c r="C10517" s="2" t="s">
        <v>12709</v>
      </c>
      <c r="D10517" s="2" t="s">
        <v>1</v>
      </c>
      <c r="E10517" s="3" t="s">
        <v>2</v>
      </c>
      <c r="F10517" s="3">
        <v>11545</v>
      </c>
      <c r="G10517" s="3" t="str">
        <f t="shared" si="164"/>
        <v xml:space="preserve">서울 </v>
      </c>
      <c r="H10517" s="2" t="s">
        <v>12711</v>
      </c>
      <c r="I10517" s="2" t="s">
        <v>13</v>
      </c>
      <c r="J10517" s="2" t="s">
        <v>12710</v>
      </c>
    </row>
    <row r="10518" spans="1:10" x14ac:dyDescent="0.3">
      <c r="A10518" s="3">
        <v>4335</v>
      </c>
      <c r="B10518" s="3">
        <v>1118127555</v>
      </c>
      <c r="C10518" s="2" t="s">
        <v>12714</v>
      </c>
      <c r="D10518" s="2" t="s">
        <v>1</v>
      </c>
      <c r="E10518" s="3" t="s">
        <v>2</v>
      </c>
      <c r="F10518" s="3">
        <v>11380</v>
      </c>
      <c r="G10518" s="3" t="str">
        <f t="shared" si="164"/>
        <v xml:space="preserve">서울 </v>
      </c>
      <c r="H10518" s="2" t="s">
        <v>12716</v>
      </c>
      <c r="I10518" s="2" t="s">
        <v>737</v>
      </c>
      <c r="J10518" s="2" t="s">
        <v>12715</v>
      </c>
    </row>
    <row r="10519" spans="1:10" x14ac:dyDescent="0.3">
      <c r="A10519" s="3">
        <v>4336</v>
      </c>
      <c r="B10519" s="3">
        <v>1138116087</v>
      </c>
      <c r="C10519" s="2" t="s">
        <v>12717</v>
      </c>
      <c r="D10519" s="2" t="s">
        <v>1</v>
      </c>
      <c r="E10519" s="3" t="s">
        <v>2</v>
      </c>
      <c r="F10519" s="3">
        <v>11110</v>
      </c>
      <c r="G10519" s="3" t="str">
        <f t="shared" si="164"/>
        <v xml:space="preserve">서울 </v>
      </c>
      <c r="H10519" s="2" t="s">
        <v>12719</v>
      </c>
      <c r="I10519" s="2" t="s">
        <v>11679</v>
      </c>
      <c r="J10519" s="2" t="s">
        <v>12718</v>
      </c>
    </row>
    <row r="10520" spans="1:10" x14ac:dyDescent="0.3">
      <c r="A10520" s="3">
        <v>4338</v>
      </c>
      <c r="B10520" s="3">
        <v>1208649219</v>
      </c>
      <c r="C10520" s="2" t="s">
        <v>12723</v>
      </c>
      <c r="D10520" s="2" t="s">
        <v>1</v>
      </c>
      <c r="E10520" s="3" t="s">
        <v>2</v>
      </c>
      <c r="F10520" s="3">
        <v>11530</v>
      </c>
      <c r="G10520" s="3" t="str">
        <f t="shared" si="164"/>
        <v xml:space="preserve">서울 </v>
      </c>
      <c r="H10520" s="2" t="s">
        <v>5318</v>
      </c>
      <c r="I10520" s="2" t="s">
        <v>1755</v>
      </c>
      <c r="J10520" s="2" t="s">
        <v>12724</v>
      </c>
    </row>
    <row r="10521" spans="1:10" x14ac:dyDescent="0.3">
      <c r="A10521" s="3">
        <v>4345</v>
      </c>
      <c r="B10521" s="3">
        <v>2118156078</v>
      </c>
      <c r="C10521" s="2" t="s">
        <v>12743</v>
      </c>
      <c r="D10521" s="2" t="s">
        <v>1</v>
      </c>
      <c r="E10521" s="3" t="s">
        <v>2</v>
      </c>
      <c r="F10521" s="3">
        <v>11680</v>
      </c>
      <c r="G10521" s="3" t="str">
        <f t="shared" si="164"/>
        <v xml:space="preserve">서울 </v>
      </c>
      <c r="H10521" s="2" t="s">
        <v>12745</v>
      </c>
      <c r="I10521" s="2" t="s">
        <v>440</v>
      </c>
      <c r="J10521" s="2" t="s">
        <v>12744</v>
      </c>
    </row>
    <row r="10522" spans="1:10" x14ac:dyDescent="0.3">
      <c r="A10522" s="3">
        <v>4346</v>
      </c>
      <c r="B10522" s="3">
        <v>2118190208</v>
      </c>
      <c r="C10522" s="2" t="s">
        <v>12746</v>
      </c>
      <c r="D10522" s="2" t="s">
        <v>1</v>
      </c>
      <c r="E10522" s="3" t="s">
        <v>2</v>
      </c>
      <c r="F10522" s="3">
        <v>11200</v>
      </c>
      <c r="G10522" s="3" t="str">
        <f t="shared" si="164"/>
        <v xml:space="preserve">서울 </v>
      </c>
      <c r="H10522" s="2" t="s">
        <v>12748</v>
      </c>
      <c r="I10522" s="2" t="s">
        <v>582</v>
      </c>
      <c r="J10522" s="2" t="s">
        <v>12747</v>
      </c>
    </row>
    <row r="10523" spans="1:10" x14ac:dyDescent="0.3">
      <c r="A10523" s="3">
        <v>4350</v>
      </c>
      <c r="B10523" s="3">
        <v>2208176684</v>
      </c>
      <c r="C10523" s="2" t="s">
        <v>12758</v>
      </c>
      <c r="D10523" s="2" t="s">
        <v>895</v>
      </c>
      <c r="E10523" s="3" t="s">
        <v>896</v>
      </c>
      <c r="F10523" s="3">
        <v>11440</v>
      </c>
      <c r="G10523" s="3" t="str">
        <f t="shared" si="164"/>
        <v xml:space="preserve">서울 </v>
      </c>
      <c r="H10523" s="2" t="s">
        <v>12760</v>
      </c>
      <c r="I10523" s="2" t="s">
        <v>504</v>
      </c>
      <c r="J10523" s="2" t="s">
        <v>12759</v>
      </c>
    </row>
    <row r="10524" spans="1:10" x14ac:dyDescent="0.3">
      <c r="A10524" s="3">
        <v>4366</v>
      </c>
      <c r="B10524" s="3">
        <v>1018164820</v>
      </c>
      <c r="C10524" s="2" t="s">
        <v>12806</v>
      </c>
      <c r="D10524" s="2" t="s">
        <v>1</v>
      </c>
      <c r="E10524" s="3" t="s">
        <v>2</v>
      </c>
      <c r="F10524" s="3">
        <v>11170</v>
      </c>
      <c r="G10524" s="3" t="str">
        <f t="shared" si="164"/>
        <v xml:space="preserve">서울 </v>
      </c>
      <c r="H10524" s="2" t="s">
        <v>7947</v>
      </c>
      <c r="I10524" s="2" t="s">
        <v>282</v>
      </c>
      <c r="J10524" s="2" t="s">
        <v>12807</v>
      </c>
    </row>
    <row r="10525" spans="1:10" x14ac:dyDescent="0.3">
      <c r="A10525" s="3">
        <v>4371</v>
      </c>
      <c r="B10525" s="3">
        <v>1198102937</v>
      </c>
      <c r="C10525" s="2" t="s">
        <v>12820</v>
      </c>
      <c r="D10525" s="2" t="s">
        <v>3699</v>
      </c>
      <c r="E10525" s="3" t="s">
        <v>3700</v>
      </c>
      <c r="F10525" s="3">
        <v>11710</v>
      </c>
      <c r="G10525" s="3" t="str">
        <f t="shared" si="164"/>
        <v xml:space="preserve">서울 </v>
      </c>
      <c r="H10525" s="2" t="s">
        <v>12822</v>
      </c>
      <c r="I10525" s="2" t="s">
        <v>5376</v>
      </c>
      <c r="J10525" s="2" t="s">
        <v>12821</v>
      </c>
    </row>
    <row r="10526" spans="1:10" x14ac:dyDescent="0.3">
      <c r="A10526" s="3">
        <v>4381</v>
      </c>
      <c r="B10526" s="3">
        <v>2118733529</v>
      </c>
      <c r="C10526" s="2" t="s">
        <v>12848</v>
      </c>
      <c r="D10526" s="2" t="s">
        <v>1</v>
      </c>
      <c r="E10526" s="3" t="s">
        <v>2</v>
      </c>
      <c r="F10526" s="3">
        <v>11545</v>
      </c>
      <c r="G10526" s="3" t="str">
        <f t="shared" si="164"/>
        <v xml:space="preserve">서울 </v>
      </c>
      <c r="H10526" s="2" t="s">
        <v>3004</v>
      </c>
      <c r="I10526" s="2" t="s">
        <v>12850</v>
      </c>
      <c r="J10526" s="2" t="s">
        <v>12849</v>
      </c>
    </row>
    <row r="10527" spans="1:10" x14ac:dyDescent="0.3">
      <c r="A10527" s="3">
        <v>4396</v>
      </c>
      <c r="B10527" s="3">
        <v>1058690704</v>
      </c>
      <c r="C10527" s="2" t="s">
        <v>12889</v>
      </c>
      <c r="D10527" s="2" t="s">
        <v>2726</v>
      </c>
      <c r="E10527" s="3" t="s">
        <v>2727</v>
      </c>
      <c r="F10527" s="3">
        <v>11440</v>
      </c>
      <c r="G10527" s="3" t="str">
        <f t="shared" si="164"/>
        <v xml:space="preserve">서울 </v>
      </c>
      <c r="H10527" s="2" t="s">
        <v>12891</v>
      </c>
      <c r="I10527" s="2" t="s">
        <v>821</v>
      </c>
      <c r="J10527" s="2" t="s">
        <v>12890</v>
      </c>
    </row>
    <row r="10528" spans="1:10" x14ac:dyDescent="0.3">
      <c r="A10528" s="3">
        <v>4398</v>
      </c>
      <c r="B10528" s="3">
        <v>1168127211</v>
      </c>
      <c r="C10528" s="2" t="s">
        <v>12895</v>
      </c>
      <c r="D10528" s="2" t="s">
        <v>1</v>
      </c>
      <c r="E10528" s="3" t="s">
        <v>2</v>
      </c>
      <c r="F10528" s="3">
        <v>11560</v>
      </c>
      <c r="G10528" s="3" t="str">
        <f t="shared" si="164"/>
        <v xml:space="preserve">서울 </v>
      </c>
      <c r="H10528" s="2" t="s">
        <v>12897</v>
      </c>
      <c r="I10528" s="2" t="s">
        <v>5</v>
      </c>
      <c r="J10528" s="2" t="s">
        <v>12896</v>
      </c>
    </row>
    <row r="10529" spans="1:10" x14ac:dyDescent="0.3">
      <c r="A10529" s="3">
        <v>4413</v>
      </c>
      <c r="B10529" s="3">
        <v>2068176941</v>
      </c>
      <c r="C10529" s="2" t="s">
        <v>12938</v>
      </c>
      <c r="D10529" s="2" t="s">
        <v>2726</v>
      </c>
      <c r="E10529" s="3" t="s">
        <v>2727</v>
      </c>
      <c r="F10529" s="3">
        <v>11200</v>
      </c>
      <c r="G10529" s="3" t="str">
        <f t="shared" si="164"/>
        <v xml:space="preserve">서울 </v>
      </c>
      <c r="H10529" s="2" t="s">
        <v>12940</v>
      </c>
      <c r="I10529" s="2" t="s">
        <v>2862</v>
      </c>
      <c r="J10529" s="2" t="s">
        <v>12939</v>
      </c>
    </row>
    <row r="10530" spans="1:10" x14ac:dyDescent="0.3">
      <c r="A10530" s="3">
        <v>4415</v>
      </c>
      <c r="B10530" s="3">
        <v>2078152791</v>
      </c>
      <c r="C10530" s="2" t="s">
        <v>12944</v>
      </c>
      <c r="D10530" s="2" t="s">
        <v>1</v>
      </c>
      <c r="E10530" s="3" t="s">
        <v>2</v>
      </c>
      <c r="F10530" s="3">
        <v>11215</v>
      </c>
      <c r="G10530" s="3" t="str">
        <f t="shared" si="164"/>
        <v xml:space="preserve">서울 </v>
      </c>
      <c r="H10530" s="2" t="s">
        <v>12946</v>
      </c>
      <c r="I10530" s="2" t="s">
        <v>737</v>
      </c>
      <c r="J10530" s="2" t="s">
        <v>12945</v>
      </c>
    </row>
    <row r="10531" spans="1:10" x14ac:dyDescent="0.3">
      <c r="A10531" s="3">
        <v>4416</v>
      </c>
      <c r="B10531" s="3">
        <v>2148690274</v>
      </c>
      <c r="C10531" s="2" t="s">
        <v>12947</v>
      </c>
      <c r="D10531" s="2" t="s">
        <v>1</v>
      </c>
      <c r="E10531" s="3" t="s">
        <v>2</v>
      </c>
      <c r="F10531" s="3">
        <v>11530</v>
      </c>
      <c r="G10531" s="3" t="str">
        <f t="shared" si="164"/>
        <v xml:space="preserve">서울 </v>
      </c>
      <c r="H10531" s="2" t="s">
        <v>3906</v>
      </c>
      <c r="I10531" s="2" t="s">
        <v>13</v>
      </c>
      <c r="J10531" s="2" t="s">
        <v>12948</v>
      </c>
    </row>
    <row r="10532" spans="1:10" x14ac:dyDescent="0.3">
      <c r="A10532" s="3">
        <v>4417</v>
      </c>
      <c r="B10532" s="3">
        <v>2208660095</v>
      </c>
      <c r="C10532" s="2" t="s">
        <v>12949</v>
      </c>
      <c r="D10532" s="2" t="s">
        <v>1</v>
      </c>
      <c r="E10532" s="3" t="s">
        <v>2</v>
      </c>
      <c r="F10532" s="3">
        <v>11710</v>
      </c>
      <c r="G10532" s="3" t="str">
        <f t="shared" si="164"/>
        <v xml:space="preserve">서울 </v>
      </c>
      <c r="H10532" s="2" t="s">
        <v>12951</v>
      </c>
      <c r="I10532" s="2" t="s">
        <v>4762</v>
      </c>
      <c r="J10532" s="2" t="s">
        <v>12950</v>
      </c>
    </row>
    <row r="10533" spans="1:10" x14ac:dyDescent="0.3">
      <c r="A10533" s="3">
        <v>4437</v>
      </c>
      <c r="B10533" s="3">
        <v>1018142525</v>
      </c>
      <c r="C10533" s="2" t="s">
        <v>13005</v>
      </c>
      <c r="D10533" s="2" t="s">
        <v>1</v>
      </c>
      <c r="E10533" s="3" t="s">
        <v>2</v>
      </c>
      <c r="F10533" s="3">
        <v>11110</v>
      </c>
      <c r="G10533" s="3" t="str">
        <f t="shared" si="164"/>
        <v xml:space="preserve">서울 </v>
      </c>
      <c r="H10533" s="2" t="s">
        <v>13007</v>
      </c>
      <c r="I10533" s="2" t="s">
        <v>13008</v>
      </c>
      <c r="J10533" s="2" t="s">
        <v>13006</v>
      </c>
    </row>
    <row r="10534" spans="1:10" x14ac:dyDescent="0.3">
      <c r="A10534" s="3">
        <v>4438</v>
      </c>
      <c r="B10534" s="3">
        <v>1018652940</v>
      </c>
      <c r="C10534" s="2" t="s">
        <v>13009</v>
      </c>
      <c r="D10534" s="2" t="s">
        <v>1</v>
      </c>
      <c r="E10534" s="3" t="s">
        <v>2</v>
      </c>
      <c r="F10534" s="3">
        <v>11110</v>
      </c>
      <c r="G10534" s="3" t="str">
        <f t="shared" si="164"/>
        <v xml:space="preserve">서울 </v>
      </c>
      <c r="H10534" s="2" t="s">
        <v>13011</v>
      </c>
      <c r="I10534" s="2" t="s">
        <v>13</v>
      </c>
      <c r="J10534" s="2" t="s">
        <v>13010</v>
      </c>
    </row>
    <row r="10535" spans="1:10" x14ac:dyDescent="0.3">
      <c r="A10535" s="3">
        <v>4446</v>
      </c>
      <c r="B10535" s="3">
        <v>1298626120</v>
      </c>
      <c r="C10535" s="2" t="s">
        <v>13033</v>
      </c>
      <c r="D10535" s="2" t="s">
        <v>1</v>
      </c>
      <c r="E10535" s="3" t="s">
        <v>2</v>
      </c>
      <c r="F10535" s="3">
        <v>11650</v>
      </c>
      <c r="G10535" s="3" t="str">
        <f t="shared" si="164"/>
        <v xml:space="preserve">서울 </v>
      </c>
      <c r="H10535" s="2" t="s">
        <v>13035</v>
      </c>
      <c r="I10535" s="2" t="s">
        <v>315</v>
      </c>
      <c r="J10535" s="2" t="s">
        <v>13034</v>
      </c>
    </row>
    <row r="10536" spans="1:10" x14ac:dyDescent="0.3">
      <c r="A10536" s="3">
        <v>4453</v>
      </c>
      <c r="B10536" s="3">
        <v>2058132090</v>
      </c>
      <c r="C10536" s="2" t="s">
        <v>13051</v>
      </c>
      <c r="D10536" s="2" t="s">
        <v>1</v>
      </c>
      <c r="E10536" s="3" t="s">
        <v>2</v>
      </c>
      <c r="F10536" s="3">
        <v>11530</v>
      </c>
      <c r="G10536" s="3" t="str">
        <f t="shared" si="164"/>
        <v xml:space="preserve">서울 </v>
      </c>
      <c r="H10536" s="2" t="s">
        <v>13053</v>
      </c>
      <c r="I10536" s="2" t="s">
        <v>4781</v>
      </c>
      <c r="J10536" s="2" t="s">
        <v>13052</v>
      </c>
    </row>
    <row r="10537" spans="1:10" x14ac:dyDescent="0.3">
      <c r="A10537" s="3">
        <v>4454</v>
      </c>
      <c r="B10537" s="3">
        <v>2148195987</v>
      </c>
      <c r="C10537" s="2" t="s">
        <v>13054</v>
      </c>
      <c r="D10537" s="2" t="s">
        <v>1</v>
      </c>
      <c r="E10537" s="3" t="s">
        <v>2</v>
      </c>
      <c r="F10537" s="3">
        <v>11650</v>
      </c>
      <c r="G10537" s="3" t="str">
        <f t="shared" si="164"/>
        <v xml:space="preserve">서울 </v>
      </c>
      <c r="H10537" s="2" t="s">
        <v>13056</v>
      </c>
      <c r="I10537" s="2" t="s">
        <v>451</v>
      </c>
      <c r="J10537" s="2" t="s">
        <v>13055</v>
      </c>
    </row>
    <row r="10538" spans="1:10" x14ac:dyDescent="0.3">
      <c r="A10538" s="3">
        <v>4456</v>
      </c>
      <c r="B10538" s="3">
        <v>2148644483</v>
      </c>
      <c r="C10538" s="2" t="s">
        <v>13059</v>
      </c>
      <c r="D10538" s="2" t="s">
        <v>1</v>
      </c>
      <c r="E10538" s="3" t="s">
        <v>2</v>
      </c>
      <c r="F10538" s="3">
        <v>11650</v>
      </c>
      <c r="G10538" s="3" t="str">
        <f t="shared" si="164"/>
        <v xml:space="preserve">서울 </v>
      </c>
      <c r="H10538" s="2" t="s">
        <v>13061</v>
      </c>
      <c r="I10538" s="2" t="s">
        <v>451</v>
      </c>
      <c r="J10538" s="2" t="s">
        <v>13060</v>
      </c>
    </row>
    <row r="10539" spans="1:10" x14ac:dyDescent="0.3">
      <c r="A10539" s="3">
        <v>4457</v>
      </c>
      <c r="B10539" s="3">
        <v>2158656153</v>
      </c>
      <c r="C10539" s="2" t="s">
        <v>13062</v>
      </c>
      <c r="D10539" s="2" t="s">
        <v>1</v>
      </c>
      <c r="E10539" s="3" t="s">
        <v>2</v>
      </c>
      <c r="F10539" s="3">
        <v>11710</v>
      </c>
      <c r="G10539" s="3" t="str">
        <f t="shared" si="164"/>
        <v xml:space="preserve">서울 </v>
      </c>
      <c r="H10539" s="2" t="s">
        <v>13064</v>
      </c>
      <c r="I10539" s="2" t="s">
        <v>890</v>
      </c>
      <c r="J10539" s="2" t="s">
        <v>13063</v>
      </c>
    </row>
    <row r="10540" spans="1:10" x14ac:dyDescent="0.3">
      <c r="A10540" s="3">
        <v>4471</v>
      </c>
      <c r="B10540" s="3">
        <v>1018119005</v>
      </c>
      <c r="C10540" s="2" t="s">
        <v>13104</v>
      </c>
      <c r="D10540" s="2" t="s">
        <v>895</v>
      </c>
      <c r="E10540" s="3" t="s">
        <v>896</v>
      </c>
      <c r="F10540" s="3">
        <v>11140</v>
      </c>
      <c r="G10540" s="3" t="str">
        <f t="shared" si="164"/>
        <v xml:space="preserve">서울 </v>
      </c>
      <c r="H10540" s="2" t="s">
        <v>13106</v>
      </c>
      <c r="I10540" s="2" t="s">
        <v>13107</v>
      </c>
      <c r="J10540" s="2" t="s">
        <v>13105</v>
      </c>
    </row>
    <row r="10541" spans="1:10" x14ac:dyDescent="0.3">
      <c r="A10541" s="3">
        <v>4472</v>
      </c>
      <c r="B10541" s="3">
        <v>1079105925</v>
      </c>
      <c r="C10541" s="2" t="s">
        <v>13108</v>
      </c>
      <c r="D10541" s="2" t="s">
        <v>1</v>
      </c>
      <c r="E10541" s="3" t="s">
        <v>2</v>
      </c>
      <c r="F10541" s="3">
        <v>11560</v>
      </c>
      <c r="G10541" s="3" t="str">
        <f t="shared" si="164"/>
        <v xml:space="preserve">서울 </v>
      </c>
      <c r="H10541" s="2" t="s">
        <v>13110</v>
      </c>
      <c r="I10541" s="2" t="s">
        <v>1859</v>
      </c>
      <c r="J10541" s="2" t="s">
        <v>13109</v>
      </c>
    </row>
    <row r="10542" spans="1:10" x14ac:dyDescent="0.3">
      <c r="A10542" s="3">
        <v>4473</v>
      </c>
      <c r="B10542" s="3">
        <v>1138115259</v>
      </c>
      <c r="C10542" s="2" t="s">
        <v>13111</v>
      </c>
      <c r="D10542" s="2" t="s">
        <v>1</v>
      </c>
      <c r="E10542" s="3" t="s">
        <v>2</v>
      </c>
      <c r="F10542" s="3">
        <v>11530</v>
      </c>
      <c r="G10542" s="3" t="str">
        <f t="shared" si="164"/>
        <v xml:space="preserve">서울 </v>
      </c>
      <c r="H10542" s="2" t="s">
        <v>13113</v>
      </c>
      <c r="I10542" s="2" t="s">
        <v>440</v>
      </c>
      <c r="J10542" s="2" t="s">
        <v>13112</v>
      </c>
    </row>
    <row r="10543" spans="1:10" x14ac:dyDescent="0.3">
      <c r="A10543" s="3">
        <v>4476</v>
      </c>
      <c r="B10543" s="3">
        <v>1228102549</v>
      </c>
      <c r="C10543" s="2" t="s">
        <v>13119</v>
      </c>
      <c r="D10543" s="2" t="s">
        <v>1</v>
      </c>
      <c r="E10543" s="3" t="s">
        <v>2</v>
      </c>
      <c r="F10543" s="3">
        <v>11410</v>
      </c>
      <c r="G10543" s="3" t="str">
        <f t="shared" si="164"/>
        <v xml:space="preserve">서울 </v>
      </c>
      <c r="H10543" s="2" t="s">
        <v>13121</v>
      </c>
      <c r="I10543" s="2" t="s">
        <v>11346</v>
      </c>
      <c r="J10543" s="2" t="s">
        <v>13120</v>
      </c>
    </row>
    <row r="10544" spans="1:10" x14ac:dyDescent="0.3">
      <c r="A10544" s="3">
        <v>4483</v>
      </c>
      <c r="B10544" s="3">
        <v>2158660263</v>
      </c>
      <c r="C10544" s="2" t="s">
        <v>13140</v>
      </c>
      <c r="D10544" s="2" t="s">
        <v>1</v>
      </c>
      <c r="E10544" s="3" t="s">
        <v>2</v>
      </c>
      <c r="F10544" s="3">
        <v>11710</v>
      </c>
      <c r="G10544" s="3" t="str">
        <f t="shared" si="164"/>
        <v xml:space="preserve">서울 </v>
      </c>
      <c r="H10544" s="2" t="s">
        <v>13142</v>
      </c>
      <c r="I10544" s="2" t="s">
        <v>605</v>
      </c>
      <c r="J10544" s="2" t="s">
        <v>13141</v>
      </c>
    </row>
    <row r="10545" spans="1:10" x14ac:dyDescent="0.3">
      <c r="A10545" s="3">
        <v>4484</v>
      </c>
      <c r="B10545" s="3">
        <v>2208123120</v>
      </c>
      <c r="C10545" s="2" t="s">
        <v>13143</v>
      </c>
      <c r="D10545" s="2" t="s">
        <v>1</v>
      </c>
      <c r="E10545" s="3" t="s">
        <v>2</v>
      </c>
      <c r="F10545" s="3">
        <v>11680</v>
      </c>
      <c r="G10545" s="3" t="str">
        <f t="shared" si="164"/>
        <v xml:space="preserve">서울 </v>
      </c>
      <c r="H10545" s="2" t="s">
        <v>13145</v>
      </c>
      <c r="I10545" s="2" t="s">
        <v>11686</v>
      </c>
      <c r="J10545" s="2" t="s">
        <v>13144</v>
      </c>
    </row>
    <row r="10546" spans="1:10" x14ac:dyDescent="0.3">
      <c r="A10546" s="3">
        <v>4487</v>
      </c>
      <c r="B10546" s="3">
        <v>2208691899</v>
      </c>
      <c r="C10546" s="2" t="s">
        <v>13152</v>
      </c>
      <c r="D10546" s="2" t="s">
        <v>1</v>
      </c>
      <c r="E10546" s="3" t="s">
        <v>2</v>
      </c>
      <c r="F10546" s="3">
        <v>11650</v>
      </c>
      <c r="G10546" s="3" t="str">
        <f t="shared" si="164"/>
        <v xml:space="preserve">서울 </v>
      </c>
      <c r="H10546" s="2" t="s">
        <v>13154</v>
      </c>
      <c r="I10546" s="2" t="s">
        <v>1194</v>
      </c>
      <c r="J10546" s="2" t="s">
        <v>13153</v>
      </c>
    </row>
    <row r="10547" spans="1:10" x14ac:dyDescent="0.3">
      <c r="A10547" s="3">
        <v>4498</v>
      </c>
      <c r="B10547" s="3">
        <v>1018139321</v>
      </c>
      <c r="C10547" s="2" t="s">
        <v>13180</v>
      </c>
      <c r="D10547" s="2" t="s">
        <v>1</v>
      </c>
      <c r="E10547" s="3" t="s">
        <v>2</v>
      </c>
      <c r="F10547" s="3">
        <v>11560</v>
      </c>
      <c r="G10547" s="3" t="str">
        <f t="shared" si="164"/>
        <v xml:space="preserve">서울 </v>
      </c>
      <c r="H10547" s="2" t="s">
        <v>13182</v>
      </c>
      <c r="I10547" s="2" t="s">
        <v>5</v>
      </c>
      <c r="J10547" s="2" t="s">
        <v>13181</v>
      </c>
    </row>
    <row r="10548" spans="1:10" x14ac:dyDescent="0.3">
      <c r="A10548" s="3">
        <v>4507</v>
      </c>
      <c r="B10548" s="3">
        <v>1308174573</v>
      </c>
      <c r="C10548" s="2" t="s">
        <v>13208</v>
      </c>
      <c r="D10548" s="2" t="s">
        <v>1</v>
      </c>
      <c r="E10548" s="3" t="s">
        <v>2</v>
      </c>
      <c r="F10548" s="3">
        <v>11530</v>
      </c>
      <c r="G10548" s="3" t="str">
        <f t="shared" si="164"/>
        <v xml:space="preserve">서울 </v>
      </c>
      <c r="H10548" s="2" t="s">
        <v>13210</v>
      </c>
      <c r="I10548" s="2" t="s">
        <v>95</v>
      </c>
      <c r="J10548" s="2" t="s">
        <v>13209</v>
      </c>
    </row>
    <row r="10549" spans="1:10" x14ac:dyDescent="0.3">
      <c r="A10549" s="3">
        <v>4513</v>
      </c>
      <c r="B10549" s="3">
        <v>2058126341</v>
      </c>
      <c r="C10549" s="2" t="s">
        <v>13225</v>
      </c>
      <c r="D10549" s="2" t="s">
        <v>1</v>
      </c>
      <c r="E10549" s="3" t="s">
        <v>2</v>
      </c>
      <c r="F10549" s="3">
        <v>11230</v>
      </c>
      <c r="G10549" s="3" t="str">
        <f t="shared" si="164"/>
        <v xml:space="preserve">서울 </v>
      </c>
      <c r="H10549" s="2" t="s">
        <v>13227</v>
      </c>
      <c r="I10549" s="2" t="s">
        <v>5</v>
      </c>
      <c r="J10549" s="2" t="s">
        <v>13226</v>
      </c>
    </row>
    <row r="10550" spans="1:10" x14ac:dyDescent="0.3">
      <c r="A10550" s="3">
        <v>4515</v>
      </c>
      <c r="B10550" s="3">
        <v>2138156002</v>
      </c>
      <c r="C10550" s="2" t="s">
        <v>13231</v>
      </c>
      <c r="D10550" s="2" t="s">
        <v>1</v>
      </c>
      <c r="E10550" s="3" t="s">
        <v>2</v>
      </c>
      <c r="F10550" s="3">
        <v>11680</v>
      </c>
      <c r="G10550" s="3" t="str">
        <f t="shared" si="164"/>
        <v xml:space="preserve">서울 </v>
      </c>
      <c r="H10550" s="2" t="s">
        <v>13233</v>
      </c>
      <c r="I10550" s="2" t="s">
        <v>75</v>
      </c>
      <c r="J10550" s="2" t="s">
        <v>13232</v>
      </c>
    </row>
    <row r="10551" spans="1:10" x14ac:dyDescent="0.3">
      <c r="A10551" s="3">
        <v>4516</v>
      </c>
      <c r="B10551" s="3">
        <v>2148155438</v>
      </c>
      <c r="C10551" s="2" t="s">
        <v>13234</v>
      </c>
      <c r="D10551" s="2" t="s">
        <v>1</v>
      </c>
      <c r="E10551" s="3" t="s">
        <v>2</v>
      </c>
      <c r="F10551" s="3">
        <v>11500</v>
      </c>
      <c r="G10551" s="3" t="str">
        <f t="shared" si="164"/>
        <v xml:space="preserve">서울 </v>
      </c>
      <c r="H10551" s="2" t="s">
        <v>74</v>
      </c>
      <c r="I10551" s="2" t="s">
        <v>451</v>
      </c>
      <c r="J10551" s="2" t="s">
        <v>13235</v>
      </c>
    </row>
    <row r="10552" spans="1:10" x14ac:dyDescent="0.3">
      <c r="A10552" s="3">
        <v>4532</v>
      </c>
      <c r="B10552" s="3">
        <v>1048149624</v>
      </c>
      <c r="C10552" s="2" t="s">
        <v>13274</v>
      </c>
      <c r="D10552" s="2" t="s">
        <v>1</v>
      </c>
      <c r="E10552" s="3" t="s">
        <v>2</v>
      </c>
      <c r="F10552" s="3">
        <v>11560</v>
      </c>
      <c r="G10552" s="3" t="str">
        <f t="shared" si="164"/>
        <v xml:space="preserve">서울 </v>
      </c>
      <c r="H10552" s="2" t="s">
        <v>13276</v>
      </c>
      <c r="I10552" s="2" t="s">
        <v>1040</v>
      </c>
      <c r="J10552" s="2" t="s">
        <v>13275</v>
      </c>
    </row>
    <row r="10553" spans="1:10" x14ac:dyDescent="0.3">
      <c r="A10553" s="3">
        <v>4534</v>
      </c>
      <c r="B10553" s="3">
        <v>1078170392</v>
      </c>
      <c r="C10553" s="2" t="s">
        <v>13280</v>
      </c>
      <c r="D10553" s="2" t="s">
        <v>1</v>
      </c>
      <c r="E10553" s="3" t="s">
        <v>2</v>
      </c>
      <c r="F10553" s="3">
        <v>11560</v>
      </c>
      <c r="G10553" s="3" t="str">
        <f t="shared" si="164"/>
        <v xml:space="preserve">서울 </v>
      </c>
      <c r="H10553" s="2" t="s">
        <v>13282</v>
      </c>
      <c r="I10553" s="2" t="s">
        <v>451</v>
      </c>
      <c r="J10553" s="2" t="s">
        <v>13281</v>
      </c>
    </row>
    <row r="10554" spans="1:10" x14ac:dyDescent="0.3">
      <c r="A10554" s="3">
        <v>4535</v>
      </c>
      <c r="B10554" s="3">
        <v>1108164315</v>
      </c>
      <c r="C10554" s="2" t="s">
        <v>13283</v>
      </c>
      <c r="D10554" s="2" t="s">
        <v>1</v>
      </c>
      <c r="E10554" s="3" t="s">
        <v>2</v>
      </c>
      <c r="F10554" s="3">
        <v>11440</v>
      </c>
      <c r="G10554" s="3" t="str">
        <f t="shared" si="164"/>
        <v xml:space="preserve">서울 </v>
      </c>
      <c r="H10554" s="2" t="s">
        <v>12891</v>
      </c>
      <c r="I10554" s="2" t="s">
        <v>13</v>
      </c>
      <c r="J10554" s="2" t="s">
        <v>13284</v>
      </c>
    </row>
    <row r="10555" spans="1:10" x14ac:dyDescent="0.3">
      <c r="A10555" s="3">
        <v>4536</v>
      </c>
      <c r="B10555" s="3">
        <v>1138140078</v>
      </c>
      <c r="C10555" s="2" t="s">
        <v>13285</v>
      </c>
      <c r="D10555" s="2" t="s">
        <v>1</v>
      </c>
      <c r="E10555" s="3" t="s">
        <v>2</v>
      </c>
      <c r="F10555" s="3">
        <v>11530</v>
      </c>
      <c r="G10555" s="3" t="str">
        <f t="shared" si="164"/>
        <v xml:space="preserve">서울 </v>
      </c>
      <c r="H10555" s="2" t="s">
        <v>13287</v>
      </c>
      <c r="I10555" s="2" t="s">
        <v>522</v>
      </c>
      <c r="J10555" s="2" t="s">
        <v>13286</v>
      </c>
    </row>
    <row r="10556" spans="1:10" x14ac:dyDescent="0.3">
      <c r="A10556" s="3">
        <v>4561</v>
      </c>
      <c r="B10556" s="3">
        <v>1018101242</v>
      </c>
      <c r="C10556" s="2" t="s">
        <v>13352</v>
      </c>
      <c r="D10556" s="2" t="s">
        <v>1</v>
      </c>
      <c r="E10556" s="3" t="s">
        <v>2</v>
      </c>
      <c r="F10556" s="3">
        <v>11110</v>
      </c>
      <c r="G10556" s="3" t="str">
        <f t="shared" si="164"/>
        <v xml:space="preserve">서울 </v>
      </c>
      <c r="H10556" s="2" t="s">
        <v>13354</v>
      </c>
      <c r="I10556" s="2" t="s">
        <v>13355</v>
      </c>
      <c r="J10556" s="2" t="s">
        <v>13353</v>
      </c>
    </row>
    <row r="10557" spans="1:10" x14ac:dyDescent="0.3">
      <c r="A10557" s="3">
        <v>4566</v>
      </c>
      <c r="B10557" s="3">
        <v>1208757389</v>
      </c>
      <c r="C10557" s="2" t="s">
        <v>13367</v>
      </c>
      <c r="D10557" s="2" t="s">
        <v>1</v>
      </c>
      <c r="E10557" s="3" t="s">
        <v>2</v>
      </c>
      <c r="F10557" s="3">
        <v>11680</v>
      </c>
      <c r="G10557" s="3" t="str">
        <f t="shared" si="164"/>
        <v xml:space="preserve">서울 </v>
      </c>
      <c r="H10557" s="2" t="s">
        <v>13369</v>
      </c>
      <c r="I10557" s="2" t="s">
        <v>13</v>
      </c>
      <c r="J10557" s="2" t="s">
        <v>13368</v>
      </c>
    </row>
    <row r="10558" spans="1:10" x14ac:dyDescent="0.3">
      <c r="A10558" s="3">
        <v>4579</v>
      </c>
      <c r="B10558" s="3">
        <v>2148673896</v>
      </c>
      <c r="C10558" s="2" t="s">
        <v>13406</v>
      </c>
      <c r="D10558" s="2" t="s">
        <v>1</v>
      </c>
      <c r="E10558" s="3" t="s">
        <v>2</v>
      </c>
      <c r="F10558" s="3">
        <v>11680</v>
      </c>
      <c r="G10558" s="3" t="str">
        <f t="shared" si="164"/>
        <v xml:space="preserve">서울 </v>
      </c>
      <c r="H10558" s="2" t="s">
        <v>13408</v>
      </c>
      <c r="I10558" s="2" t="s">
        <v>451</v>
      </c>
      <c r="J10558" s="2" t="s">
        <v>13407</v>
      </c>
    </row>
    <row r="10559" spans="1:10" x14ac:dyDescent="0.3">
      <c r="A10559" s="3">
        <v>4580</v>
      </c>
      <c r="B10559" s="3">
        <v>2148786587</v>
      </c>
      <c r="C10559" s="2" t="s">
        <v>13409</v>
      </c>
      <c r="D10559" s="2" t="s">
        <v>1</v>
      </c>
      <c r="E10559" s="3" t="s">
        <v>2</v>
      </c>
      <c r="F10559" s="3">
        <v>11560</v>
      </c>
      <c r="G10559" s="3" t="str">
        <f t="shared" si="164"/>
        <v xml:space="preserve">서울 </v>
      </c>
      <c r="H10559" s="2" t="s">
        <v>6236</v>
      </c>
      <c r="I10559" s="2" t="s">
        <v>512</v>
      </c>
      <c r="J10559" s="2" t="s">
        <v>13410</v>
      </c>
    </row>
    <row r="10560" spans="1:10" x14ac:dyDescent="0.3">
      <c r="A10560" s="3">
        <v>4592</v>
      </c>
      <c r="B10560" s="3">
        <v>1138135478</v>
      </c>
      <c r="C10560" s="2" t="s">
        <v>13441</v>
      </c>
      <c r="D10560" s="2" t="s">
        <v>1</v>
      </c>
      <c r="E10560" s="3" t="s">
        <v>2</v>
      </c>
      <c r="F10560" s="3">
        <v>11545</v>
      </c>
      <c r="G10560" s="3" t="str">
        <f t="shared" si="164"/>
        <v xml:space="preserve">서울 </v>
      </c>
      <c r="H10560" s="2" t="s">
        <v>4402</v>
      </c>
      <c r="I10560" s="2" t="s">
        <v>13</v>
      </c>
      <c r="J10560" s="2" t="s">
        <v>13442</v>
      </c>
    </row>
    <row r="10561" spans="1:10" x14ac:dyDescent="0.3">
      <c r="A10561" s="3">
        <v>4604</v>
      </c>
      <c r="B10561" s="3">
        <v>2108145016</v>
      </c>
      <c r="C10561" s="2" t="s">
        <v>13475</v>
      </c>
      <c r="D10561" s="2" t="s">
        <v>1</v>
      </c>
      <c r="E10561" s="3" t="s">
        <v>2</v>
      </c>
      <c r="F10561" s="3">
        <v>11305</v>
      </c>
      <c r="G10561" s="3" t="str">
        <f t="shared" si="164"/>
        <v xml:space="preserve">서울 </v>
      </c>
      <c r="H10561" s="2" t="s">
        <v>2578</v>
      </c>
      <c r="I10561" s="2" t="s">
        <v>3885</v>
      </c>
      <c r="J10561" s="2" t="s">
        <v>13476</v>
      </c>
    </row>
    <row r="10562" spans="1:10" x14ac:dyDescent="0.3">
      <c r="A10562" s="3">
        <v>4605</v>
      </c>
      <c r="B10562" s="3">
        <v>2148727308</v>
      </c>
      <c r="C10562" s="2" t="s">
        <v>13477</v>
      </c>
      <c r="D10562" s="2" t="s">
        <v>1</v>
      </c>
      <c r="E10562" s="3" t="s">
        <v>2</v>
      </c>
      <c r="F10562" s="3">
        <v>11200</v>
      </c>
      <c r="G10562" s="3" t="str">
        <f t="shared" si="164"/>
        <v xml:space="preserve">서울 </v>
      </c>
      <c r="H10562" s="2" t="s">
        <v>13479</v>
      </c>
      <c r="I10562" s="2" t="s">
        <v>256</v>
      </c>
      <c r="J10562" s="2" t="s">
        <v>13478</v>
      </c>
    </row>
    <row r="10563" spans="1:10" x14ac:dyDescent="0.3">
      <c r="A10563" s="3">
        <v>4606</v>
      </c>
      <c r="B10563" s="3">
        <v>2298131568</v>
      </c>
      <c r="C10563" s="2" t="s">
        <v>13480</v>
      </c>
      <c r="D10563" s="2" t="s">
        <v>1</v>
      </c>
      <c r="E10563" s="3" t="s">
        <v>2</v>
      </c>
      <c r="F10563" s="3">
        <v>11110</v>
      </c>
      <c r="G10563" s="3" t="str">
        <f t="shared" ref="G10563:G10626" si="165">LEFT(H10563,3)</f>
        <v xml:space="preserve">서울 </v>
      </c>
      <c r="H10563" s="2" t="s">
        <v>13482</v>
      </c>
      <c r="I10563" s="2" t="s">
        <v>13</v>
      </c>
      <c r="J10563" s="2" t="s">
        <v>13481</v>
      </c>
    </row>
    <row r="10564" spans="1:10" x14ac:dyDescent="0.3">
      <c r="A10564" s="3">
        <v>4619</v>
      </c>
      <c r="B10564" s="3">
        <v>1138610564</v>
      </c>
      <c r="C10564" s="2" t="s">
        <v>13513</v>
      </c>
      <c r="D10564" s="2" t="s">
        <v>1</v>
      </c>
      <c r="E10564" s="3" t="s">
        <v>2</v>
      </c>
      <c r="F10564" s="3">
        <v>11680</v>
      </c>
      <c r="G10564" s="3" t="str">
        <f t="shared" si="165"/>
        <v xml:space="preserve">서울 </v>
      </c>
      <c r="H10564" s="2" t="s">
        <v>13515</v>
      </c>
      <c r="I10564" s="2" t="s">
        <v>512</v>
      </c>
      <c r="J10564" s="2" t="s">
        <v>13514</v>
      </c>
    </row>
    <row r="10565" spans="1:10" x14ac:dyDescent="0.3">
      <c r="A10565" s="3">
        <v>4620</v>
      </c>
      <c r="B10565" s="3">
        <v>1198137606</v>
      </c>
      <c r="C10565" s="2" t="s">
        <v>13516</v>
      </c>
      <c r="D10565" s="2" t="s">
        <v>1</v>
      </c>
      <c r="E10565" s="3" t="s">
        <v>2</v>
      </c>
      <c r="F10565" s="3">
        <v>11560</v>
      </c>
      <c r="G10565" s="3" t="str">
        <f t="shared" si="165"/>
        <v xml:space="preserve">서울 </v>
      </c>
      <c r="H10565" s="2" t="s">
        <v>13518</v>
      </c>
      <c r="I10565" s="2" t="s">
        <v>13</v>
      </c>
      <c r="J10565" s="2" t="s">
        <v>13517</v>
      </c>
    </row>
    <row r="10566" spans="1:10" x14ac:dyDescent="0.3">
      <c r="A10566" s="3">
        <v>4621</v>
      </c>
      <c r="B10566" s="3">
        <v>1208155230</v>
      </c>
      <c r="C10566" s="2" t="s">
        <v>13519</v>
      </c>
      <c r="D10566" s="2" t="s">
        <v>1</v>
      </c>
      <c r="E10566" s="3" t="s">
        <v>2</v>
      </c>
      <c r="F10566" s="3">
        <v>11650</v>
      </c>
      <c r="G10566" s="3" t="str">
        <f t="shared" si="165"/>
        <v xml:space="preserve">서울 </v>
      </c>
      <c r="H10566" s="2" t="s">
        <v>5789</v>
      </c>
      <c r="I10566" s="2" t="s">
        <v>440</v>
      </c>
      <c r="J10566" s="2" t="s">
        <v>13520</v>
      </c>
    </row>
    <row r="10567" spans="1:10" x14ac:dyDescent="0.3">
      <c r="A10567" s="3">
        <v>4642</v>
      </c>
      <c r="B10567" s="3">
        <v>2148661600</v>
      </c>
      <c r="C10567" s="2" t="s">
        <v>13580</v>
      </c>
      <c r="D10567" s="2" t="s">
        <v>1</v>
      </c>
      <c r="E10567" s="3" t="s">
        <v>2</v>
      </c>
      <c r="F10567" s="3">
        <v>11560</v>
      </c>
      <c r="G10567" s="3" t="str">
        <f t="shared" si="165"/>
        <v xml:space="preserve">서울 </v>
      </c>
      <c r="H10567" s="2" t="s">
        <v>13582</v>
      </c>
      <c r="I10567" s="2" t="s">
        <v>13</v>
      </c>
      <c r="J10567" s="2" t="s">
        <v>13581</v>
      </c>
    </row>
    <row r="10568" spans="1:10" x14ac:dyDescent="0.3">
      <c r="A10568" s="3">
        <v>4643</v>
      </c>
      <c r="B10568" s="3">
        <v>2208181227</v>
      </c>
      <c r="C10568" s="2" t="s">
        <v>13583</v>
      </c>
      <c r="D10568" s="2" t="s">
        <v>1</v>
      </c>
      <c r="E10568" s="3" t="s">
        <v>2</v>
      </c>
      <c r="F10568" s="3">
        <v>11680</v>
      </c>
      <c r="G10568" s="3" t="str">
        <f t="shared" si="165"/>
        <v xml:space="preserve">서울 </v>
      </c>
      <c r="H10568" s="2" t="s">
        <v>13584</v>
      </c>
      <c r="I10568" s="2" t="s">
        <v>13</v>
      </c>
      <c r="J10568" s="2">
        <f>-538-9360</f>
        <v>-9898</v>
      </c>
    </row>
    <row r="10569" spans="1:10" x14ac:dyDescent="0.3">
      <c r="A10569" s="3">
        <v>4658</v>
      </c>
      <c r="B10569" s="3">
        <v>6068164892</v>
      </c>
      <c r="C10569" s="2" t="s">
        <v>13627</v>
      </c>
      <c r="D10569" s="2" t="s">
        <v>1</v>
      </c>
      <c r="E10569" s="3" t="s">
        <v>2</v>
      </c>
      <c r="F10569" s="3">
        <v>11680</v>
      </c>
      <c r="G10569" s="3" t="str">
        <f t="shared" si="165"/>
        <v xml:space="preserve">서울 </v>
      </c>
      <c r="H10569" s="2" t="s">
        <v>13629</v>
      </c>
      <c r="I10569" s="2" t="s">
        <v>4072</v>
      </c>
      <c r="J10569" s="2" t="s">
        <v>13628</v>
      </c>
    </row>
    <row r="10570" spans="1:10" x14ac:dyDescent="0.3">
      <c r="A10570" s="3">
        <v>4663</v>
      </c>
      <c r="B10570" s="3">
        <v>1048155432</v>
      </c>
      <c r="C10570" s="2" t="s">
        <v>13643</v>
      </c>
      <c r="D10570" s="2" t="s">
        <v>1</v>
      </c>
      <c r="E10570" s="3" t="s">
        <v>2</v>
      </c>
      <c r="F10570" s="3">
        <v>11110</v>
      </c>
      <c r="G10570" s="3" t="str">
        <f t="shared" si="165"/>
        <v xml:space="preserve">서울 </v>
      </c>
      <c r="H10570" s="2" t="s">
        <v>13645</v>
      </c>
      <c r="I10570" s="2" t="s">
        <v>282</v>
      </c>
      <c r="J10570" s="2" t="s">
        <v>13644</v>
      </c>
    </row>
    <row r="10571" spans="1:10" x14ac:dyDescent="0.3">
      <c r="A10571" s="3">
        <v>4664</v>
      </c>
      <c r="B10571" s="3">
        <v>1068128964</v>
      </c>
      <c r="C10571" s="2" t="s">
        <v>13646</v>
      </c>
      <c r="D10571" s="2" t="s">
        <v>1</v>
      </c>
      <c r="E10571" s="3" t="s">
        <v>2</v>
      </c>
      <c r="F10571" s="3">
        <v>11680</v>
      </c>
      <c r="G10571" s="3" t="str">
        <f t="shared" si="165"/>
        <v xml:space="preserve">서울 </v>
      </c>
      <c r="H10571" s="2" t="s">
        <v>13648</v>
      </c>
      <c r="I10571" s="2" t="s">
        <v>404</v>
      </c>
      <c r="J10571" s="2" t="s">
        <v>13647</v>
      </c>
    </row>
    <row r="10572" spans="1:10" x14ac:dyDescent="0.3">
      <c r="A10572" s="3">
        <v>4665</v>
      </c>
      <c r="B10572" s="3">
        <v>1078157797</v>
      </c>
      <c r="C10572" s="2" t="s">
        <v>13649</v>
      </c>
      <c r="D10572" s="2" t="s">
        <v>1</v>
      </c>
      <c r="E10572" s="3" t="s">
        <v>2</v>
      </c>
      <c r="F10572" s="3">
        <v>11500</v>
      </c>
      <c r="G10572" s="3" t="str">
        <f t="shared" si="165"/>
        <v xml:space="preserve">서울 </v>
      </c>
      <c r="H10572" s="2" t="s">
        <v>13651</v>
      </c>
      <c r="I10572" s="2" t="s">
        <v>323</v>
      </c>
      <c r="J10572" s="2" t="s">
        <v>13650</v>
      </c>
    </row>
    <row r="10573" spans="1:10" x14ac:dyDescent="0.3">
      <c r="A10573" s="3">
        <v>4666</v>
      </c>
      <c r="B10573" s="3">
        <v>1138615287</v>
      </c>
      <c r="C10573" s="2" t="s">
        <v>13652</v>
      </c>
      <c r="D10573" s="2" t="s">
        <v>1</v>
      </c>
      <c r="E10573" s="3" t="s">
        <v>2</v>
      </c>
      <c r="F10573" s="3">
        <v>11545</v>
      </c>
      <c r="G10573" s="3" t="str">
        <f t="shared" si="165"/>
        <v xml:space="preserve">서울 </v>
      </c>
      <c r="H10573" s="2" t="s">
        <v>7468</v>
      </c>
      <c r="I10573" s="2" t="s">
        <v>7324</v>
      </c>
      <c r="J10573" s="2" t="s">
        <v>13653</v>
      </c>
    </row>
    <row r="10574" spans="1:10" x14ac:dyDescent="0.3">
      <c r="A10574" s="3">
        <v>4667</v>
      </c>
      <c r="B10574" s="3">
        <v>1148620463</v>
      </c>
      <c r="C10574" s="2" t="s">
        <v>13654</v>
      </c>
      <c r="D10574" s="2" t="s">
        <v>1</v>
      </c>
      <c r="E10574" s="3" t="s">
        <v>2</v>
      </c>
      <c r="F10574" s="3">
        <v>11170</v>
      </c>
      <c r="G10574" s="3" t="str">
        <f t="shared" si="165"/>
        <v xml:space="preserve">서울 </v>
      </c>
      <c r="H10574" s="2" t="s">
        <v>9671</v>
      </c>
      <c r="I10574" s="2" t="s">
        <v>764</v>
      </c>
      <c r="J10574" s="2" t="s">
        <v>13655</v>
      </c>
    </row>
    <row r="10575" spans="1:10" x14ac:dyDescent="0.3">
      <c r="A10575" s="3">
        <v>4669</v>
      </c>
      <c r="B10575" s="3">
        <v>1208602209</v>
      </c>
      <c r="C10575" s="2" t="s">
        <v>13659</v>
      </c>
      <c r="D10575" s="2" t="s">
        <v>1</v>
      </c>
      <c r="E10575" s="3" t="s">
        <v>2</v>
      </c>
      <c r="F10575" s="3">
        <v>11530</v>
      </c>
      <c r="G10575" s="3" t="str">
        <f t="shared" si="165"/>
        <v xml:space="preserve">서울 </v>
      </c>
      <c r="H10575" s="2" t="s">
        <v>3431</v>
      </c>
      <c r="I10575" s="2" t="s">
        <v>13</v>
      </c>
      <c r="J10575" s="2" t="s">
        <v>13660</v>
      </c>
    </row>
    <row r="10576" spans="1:10" x14ac:dyDescent="0.3">
      <c r="A10576" s="3">
        <v>4678</v>
      </c>
      <c r="B10576" s="3">
        <v>1318106888</v>
      </c>
      <c r="C10576" s="2" t="s">
        <v>13685</v>
      </c>
      <c r="D10576" s="2" t="s">
        <v>1</v>
      </c>
      <c r="E10576" s="3" t="s">
        <v>2</v>
      </c>
      <c r="F10576" s="3">
        <v>11680</v>
      </c>
      <c r="G10576" s="3" t="str">
        <f t="shared" si="165"/>
        <v xml:space="preserve">서울 </v>
      </c>
      <c r="H10576" s="2" t="s">
        <v>13687</v>
      </c>
      <c r="I10576" s="2" t="s">
        <v>504</v>
      </c>
      <c r="J10576" s="2" t="s">
        <v>13686</v>
      </c>
    </row>
    <row r="10577" spans="1:10" x14ac:dyDescent="0.3">
      <c r="A10577" s="3">
        <v>4685</v>
      </c>
      <c r="B10577" s="3">
        <v>2038125948</v>
      </c>
      <c r="C10577" s="2" t="s">
        <v>13706</v>
      </c>
      <c r="D10577" s="2" t="s">
        <v>1</v>
      </c>
      <c r="E10577" s="3" t="s">
        <v>2</v>
      </c>
      <c r="F10577" s="3">
        <v>11650</v>
      </c>
      <c r="G10577" s="3" t="str">
        <f t="shared" si="165"/>
        <v xml:space="preserve">서울 </v>
      </c>
      <c r="H10577" s="2" t="s">
        <v>13708</v>
      </c>
      <c r="I10577" s="2" t="s">
        <v>282</v>
      </c>
      <c r="J10577" s="2" t="s">
        <v>13707</v>
      </c>
    </row>
    <row r="10578" spans="1:10" x14ac:dyDescent="0.3">
      <c r="A10578" s="3">
        <v>4686</v>
      </c>
      <c r="B10578" s="3">
        <v>2078148924</v>
      </c>
      <c r="C10578" s="2" t="s">
        <v>13709</v>
      </c>
      <c r="D10578" s="2" t="s">
        <v>1</v>
      </c>
      <c r="E10578" s="3" t="s">
        <v>2</v>
      </c>
      <c r="F10578" s="3">
        <v>11215</v>
      </c>
      <c r="G10578" s="3" t="str">
        <f t="shared" si="165"/>
        <v xml:space="preserve">서울 </v>
      </c>
      <c r="H10578" s="2" t="s">
        <v>2054</v>
      </c>
      <c r="I10578" s="2" t="s">
        <v>5</v>
      </c>
      <c r="J10578" s="2" t="s">
        <v>13710</v>
      </c>
    </row>
    <row r="10579" spans="1:10" x14ac:dyDescent="0.3">
      <c r="A10579" s="3">
        <v>4689</v>
      </c>
      <c r="B10579" s="3">
        <v>2148638356</v>
      </c>
      <c r="C10579" s="2" t="s">
        <v>13716</v>
      </c>
      <c r="D10579" s="2" t="s">
        <v>895</v>
      </c>
      <c r="E10579" s="3" t="s">
        <v>896</v>
      </c>
      <c r="F10579" s="3">
        <v>11530</v>
      </c>
      <c r="G10579" s="3" t="str">
        <f t="shared" si="165"/>
        <v xml:space="preserve">서울 </v>
      </c>
      <c r="H10579" s="2" t="s">
        <v>658</v>
      </c>
      <c r="I10579" s="2" t="s">
        <v>35</v>
      </c>
      <c r="J10579" s="2" t="s">
        <v>13717</v>
      </c>
    </row>
    <row r="10580" spans="1:10" x14ac:dyDescent="0.3">
      <c r="A10580" s="3">
        <v>4690</v>
      </c>
      <c r="B10580" s="3">
        <v>2148833466</v>
      </c>
      <c r="C10580" s="2" t="s">
        <v>13718</v>
      </c>
      <c r="D10580" s="2" t="s">
        <v>1</v>
      </c>
      <c r="E10580" s="3" t="s">
        <v>2</v>
      </c>
      <c r="F10580" s="3">
        <v>11680</v>
      </c>
      <c r="G10580" s="3" t="str">
        <f t="shared" si="165"/>
        <v xml:space="preserve">서울 </v>
      </c>
      <c r="H10580" s="2" t="s">
        <v>13720</v>
      </c>
      <c r="I10580" s="2" t="s">
        <v>206</v>
      </c>
      <c r="J10580" s="2" t="s">
        <v>13719</v>
      </c>
    </row>
    <row r="10581" spans="1:10" x14ac:dyDescent="0.3">
      <c r="A10581" s="3">
        <v>4692</v>
      </c>
      <c r="B10581" s="3">
        <v>2208199940</v>
      </c>
      <c r="C10581" s="2" t="s">
        <v>13724</v>
      </c>
      <c r="D10581" s="2" t="s">
        <v>1</v>
      </c>
      <c r="E10581" s="3" t="s">
        <v>2</v>
      </c>
      <c r="F10581" s="3">
        <v>11560</v>
      </c>
      <c r="G10581" s="3" t="str">
        <f t="shared" si="165"/>
        <v xml:space="preserve">서울 </v>
      </c>
      <c r="H10581" s="2" t="s">
        <v>1200</v>
      </c>
      <c r="I10581" s="2" t="s">
        <v>13</v>
      </c>
      <c r="J10581" s="2" t="s">
        <v>13725</v>
      </c>
    </row>
    <row r="10582" spans="1:10" x14ac:dyDescent="0.3">
      <c r="A10582" s="3">
        <v>4708</v>
      </c>
      <c r="B10582" s="3">
        <v>1098616628</v>
      </c>
      <c r="C10582" s="2" t="s">
        <v>13770</v>
      </c>
      <c r="D10582" s="2" t="s">
        <v>1</v>
      </c>
      <c r="E10582" s="3" t="s">
        <v>2</v>
      </c>
      <c r="F10582" s="3">
        <v>11500</v>
      </c>
      <c r="G10582" s="3" t="str">
        <f t="shared" si="165"/>
        <v xml:space="preserve">서울 </v>
      </c>
      <c r="H10582" s="2" t="s">
        <v>13772</v>
      </c>
      <c r="I10582" s="2" t="s">
        <v>9773</v>
      </c>
      <c r="J10582" s="2" t="s">
        <v>13771</v>
      </c>
    </row>
    <row r="10583" spans="1:10" x14ac:dyDescent="0.3">
      <c r="A10583" s="3">
        <v>4710</v>
      </c>
      <c r="B10583" s="3">
        <v>1208164379</v>
      </c>
      <c r="C10583" s="2" t="s">
        <v>13776</v>
      </c>
      <c r="D10583" s="2" t="s">
        <v>1</v>
      </c>
      <c r="E10583" s="3" t="s">
        <v>2</v>
      </c>
      <c r="F10583" s="3">
        <v>11680</v>
      </c>
      <c r="G10583" s="3" t="str">
        <f t="shared" si="165"/>
        <v xml:space="preserve">서울 </v>
      </c>
      <c r="H10583" s="2" t="s">
        <v>13778</v>
      </c>
      <c r="I10583" s="2" t="s">
        <v>839</v>
      </c>
      <c r="J10583" s="2" t="s">
        <v>13777</v>
      </c>
    </row>
    <row r="10584" spans="1:10" x14ac:dyDescent="0.3">
      <c r="A10584" s="3">
        <v>4711</v>
      </c>
      <c r="B10584" s="3">
        <v>1208610107</v>
      </c>
      <c r="C10584" s="2" t="s">
        <v>13779</v>
      </c>
      <c r="D10584" s="2" t="s">
        <v>1</v>
      </c>
      <c r="E10584" s="3" t="s">
        <v>2</v>
      </c>
      <c r="F10584" s="3">
        <v>11680</v>
      </c>
      <c r="G10584" s="3" t="str">
        <f t="shared" si="165"/>
        <v xml:space="preserve">서울 </v>
      </c>
      <c r="H10584" s="2" t="s">
        <v>13781</v>
      </c>
      <c r="I10584" s="2" t="s">
        <v>512</v>
      </c>
      <c r="J10584" s="2" t="s">
        <v>13780</v>
      </c>
    </row>
    <row r="10585" spans="1:10" x14ac:dyDescent="0.3">
      <c r="A10585" s="3">
        <v>4724</v>
      </c>
      <c r="B10585" s="3">
        <v>2098124869</v>
      </c>
      <c r="C10585" s="2" t="s">
        <v>13819</v>
      </c>
      <c r="D10585" s="2" t="s">
        <v>1</v>
      </c>
      <c r="E10585" s="3" t="s">
        <v>2</v>
      </c>
      <c r="F10585" s="3">
        <v>11200</v>
      </c>
      <c r="G10585" s="3" t="str">
        <f t="shared" si="165"/>
        <v xml:space="preserve">서울 </v>
      </c>
      <c r="H10585" s="2" t="s">
        <v>13821</v>
      </c>
      <c r="I10585" s="2" t="s">
        <v>13</v>
      </c>
      <c r="J10585" s="2" t="s">
        <v>13820</v>
      </c>
    </row>
    <row r="10586" spans="1:10" x14ac:dyDescent="0.3">
      <c r="A10586" s="3">
        <v>4725</v>
      </c>
      <c r="B10586" s="3">
        <v>2118153125</v>
      </c>
      <c r="C10586" s="2" t="s">
        <v>13822</v>
      </c>
      <c r="D10586" s="2" t="s">
        <v>1</v>
      </c>
      <c r="E10586" s="3" t="s">
        <v>2</v>
      </c>
      <c r="F10586" s="3">
        <v>11680</v>
      </c>
      <c r="G10586" s="3" t="str">
        <f t="shared" si="165"/>
        <v xml:space="preserve">서울 </v>
      </c>
      <c r="H10586" s="2" t="s">
        <v>13824</v>
      </c>
      <c r="I10586" s="2" t="s">
        <v>2556</v>
      </c>
      <c r="J10586" s="2" t="s">
        <v>13823</v>
      </c>
    </row>
    <row r="10587" spans="1:10" x14ac:dyDescent="0.3">
      <c r="A10587" s="3">
        <v>4727</v>
      </c>
      <c r="B10587" s="3">
        <v>2148757215</v>
      </c>
      <c r="C10587" s="2" t="s">
        <v>13828</v>
      </c>
      <c r="D10587" s="2" t="s">
        <v>1</v>
      </c>
      <c r="E10587" s="3" t="s">
        <v>2</v>
      </c>
      <c r="F10587" s="3">
        <v>11650</v>
      </c>
      <c r="G10587" s="3" t="str">
        <f t="shared" si="165"/>
        <v xml:space="preserve">서울 </v>
      </c>
      <c r="H10587" s="2" t="s">
        <v>13830</v>
      </c>
      <c r="I10587" s="2" t="s">
        <v>1366</v>
      </c>
      <c r="J10587" s="2" t="s">
        <v>13829</v>
      </c>
    </row>
    <row r="10588" spans="1:10" x14ac:dyDescent="0.3">
      <c r="A10588" s="3">
        <v>4730</v>
      </c>
      <c r="B10588" s="3">
        <v>2208635543</v>
      </c>
      <c r="C10588" s="2" t="s">
        <v>13837</v>
      </c>
      <c r="D10588" s="2" t="s">
        <v>1</v>
      </c>
      <c r="E10588" s="3" t="s">
        <v>2</v>
      </c>
      <c r="F10588" s="3">
        <v>11650</v>
      </c>
      <c r="G10588" s="3" t="str">
        <f t="shared" si="165"/>
        <v xml:space="preserve">서울 </v>
      </c>
      <c r="H10588" s="2" t="s">
        <v>13839</v>
      </c>
      <c r="I10588" s="2" t="s">
        <v>13</v>
      </c>
      <c r="J10588" s="2" t="s">
        <v>13838</v>
      </c>
    </row>
    <row r="10589" spans="1:10" x14ac:dyDescent="0.3">
      <c r="A10589" s="3">
        <v>4748</v>
      </c>
      <c r="B10589" s="3">
        <v>1088160510</v>
      </c>
      <c r="C10589" s="2" t="s">
        <v>13891</v>
      </c>
      <c r="D10589" s="2" t="s">
        <v>1</v>
      </c>
      <c r="E10589" s="3" t="s">
        <v>2</v>
      </c>
      <c r="F10589" s="3">
        <v>11560</v>
      </c>
      <c r="G10589" s="3" t="str">
        <f t="shared" si="165"/>
        <v xml:space="preserve">서울 </v>
      </c>
      <c r="H10589" s="2" t="s">
        <v>13893</v>
      </c>
      <c r="I10589" s="2" t="s">
        <v>5</v>
      </c>
      <c r="J10589" s="2" t="s">
        <v>13892</v>
      </c>
    </row>
    <row r="10590" spans="1:10" x14ac:dyDescent="0.3">
      <c r="A10590" s="3">
        <v>4750</v>
      </c>
      <c r="B10590" s="3">
        <v>1168134051</v>
      </c>
      <c r="C10590" s="2" t="s">
        <v>13897</v>
      </c>
      <c r="D10590" s="2" t="s">
        <v>1</v>
      </c>
      <c r="E10590" s="3" t="s">
        <v>2</v>
      </c>
      <c r="F10590" s="3">
        <v>11530</v>
      </c>
      <c r="G10590" s="3" t="str">
        <f t="shared" si="165"/>
        <v xml:space="preserve">서울 </v>
      </c>
      <c r="H10590" s="2" t="s">
        <v>4476</v>
      </c>
      <c r="I10590" s="2" t="s">
        <v>512</v>
      </c>
      <c r="J10590" s="2" t="s">
        <v>13898</v>
      </c>
    </row>
    <row r="10591" spans="1:10" x14ac:dyDescent="0.3">
      <c r="A10591" s="3">
        <v>4763</v>
      </c>
      <c r="B10591" s="3">
        <v>2138125659</v>
      </c>
      <c r="C10591" s="2" t="s">
        <v>13934</v>
      </c>
      <c r="D10591" s="2" t="s">
        <v>1</v>
      </c>
      <c r="E10591" s="3" t="s">
        <v>2</v>
      </c>
      <c r="F10591" s="3">
        <v>11680</v>
      </c>
      <c r="G10591" s="3" t="str">
        <f t="shared" si="165"/>
        <v xml:space="preserve">서울 </v>
      </c>
      <c r="H10591" s="2" t="s">
        <v>13936</v>
      </c>
      <c r="I10591" s="2" t="s">
        <v>737</v>
      </c>
      <c r="J10591" s="2" t="s">
        <v>13935</v>
      </c>
    </row>
    <row r="10592" spans="1:10" x14ac:dyDescent="0.3">
      <c r="A10592" s="3">
        <v>4765</v>
      </c>
      <c r="B10592" s="3">
        <v>2148880203</v>
      </c>
      <c r="C10592" s="2" t="s">
        <v>13939</v>
      </c>
      <c r="D10592" s="2" t="s">
        <v>1</v>
      </c>
      <c r="E10592" s="3" t="s">
        <v>2</v>
      </c>
      <c r="F10592" s="3">
        <v>11650</v>
      </c>
      <c r="G10592" s="3" t="str">
        <f t="shared" si="165"/>
        <v xml:space="preserve">서울 </v>
      </c>
      <c r="H10592" s="2" t="s">
        <v>13941</v>
      </c>
      <c r="I10592" s="2" t="s">
        <v>605</v>
      </c>
      <c r="J10592" s="2" t="s">
        <v>13940</v>
      </c>
    </row>
    <row r="10593" spans="1:10" x14ac:dyDescent="0.3">
      <c r="A10593" s="3">
        <v>4769</v>
      </c>
      <c r="B10593" s="3">
        <v>2208175782</v>
      </c>
      <c r="C10593" s="2" t="s">
        <v>13951</v>
      </c>
      <c r="D10593" s="2" t="s">
        <v>1</v>
      </c>
      <c r="E10593" s="3" t="s">
        <v>2</v>
      </c>
      <c r="F10593" s="3">
        <v>11440</v>
      </c>
      <c r="G10593" s="3" t="str">
        <f t="shared" si="165"/>
        <v xml:space="preserve">서울 </v>
      </c>
      <c r="H10593" s="2" t="s">
        <v>13953</v>
      </c>
      <c r="I10593" s="2" t="s">
        <v>35</v>
      </c>
      <c r="J10593" s="2" t="s">
        <v>13952</v>
      </c>
    </row>
    <row r="10594" spans="1:10" x14ac:dyDescent="0.3">
      <c r="A10594" s="3">
        <v>4783</v>
      </c>
      <c r="B10594" s="3">
        <v>1018216927</v>
      </c>
      <c r="C10594" s="2" t="s">
        <v>13990</v>
      </c>
      <c r="D10594" s="2" t="s">
        <v>895</v>
      </c>
      <c r="E10594" s="3" t="s">
        <v>896</v>
      </c>
      <c r="F10594" s="3">
        <v>11200</v>
      </c>
      <c r="G10594" s="3" t="str">
        <f t="shared" si="165"/>
        <v xml:space="preserve">서울 </v>
      </c>
      <c r="H10594" s="2" t="s">
        <v>13992</v>
      </c>
      <c r="I10594" s="2" t="s">
        <v>13993</v>
      </c>
      <c r="J10594" s="2" t="s">
        <v>13991</v>
      </c>
    </row>
    <row r="10595" spans="1:10" x14ac:dyDescent="0.3">
      <c r="A10595" s="3">
        <v>4784</v>
      </c>
      <c r="B10595" s="3">
        <v>1068655184</v>
      </c>
      <c r="C10595" s="2" t="s">
        <v>13994</v>
      </c>
      <c r="D10595" s="2" t="s">
        <v>1</v>
      </c>
      <c r="E10595" s="3" t="s">
        <v>2</v>
      </c>
      <c r="F10595" s="3">
        <v>11170</v>
      </c>
      <c r="G10595" s="3" t="str">
        <f t="shared" si="165"/>
        <v xml:space="preserve">서울 </v>
      </c>
      <c r="H10595" s="2" t="s">
        <v>13996</v>
      </c>
      <c r="I10595" s="2" t="s">
        <v>512</v>
      </c>
      <c r="J10595" s="2" t="s">
        <v>13995</v>
      </c>
    </row>
    <row r="10596" spans="1:10" x14ac:dyDescent="0.3">
      <c r="A10596" s="3">
        <v>4785</v>
      </c>
      <c r="B10596" s="3">
        <v>1098139586</v>
      </c>
      <c r="C10596" s="2" t="s">
        <v>13997</v>
      </c>
      <c r="D10596" s="2" t="s">
        <v>1</v>
      </c>
      <c r="E10596" s="3" t="s">
        <v>2</v>
      </c>
      <c r="F10596" s="3">
        <v>11530</v>
      </c>
      <c r="G10596" s="3" t="str">
        <f t="shared" si="165"/>
        <v xml:space="preserve">서울 </v>
      </c>
      <c r="H10596" s="2" t="s">
        <v>13999</v>
      </c>
      <c r="I10596" s="2" t="s">
        <v>1732</v>
      </c>
      <c r="J10596" s="2" t="s">
        <v>13998</v>
      </c>
    </row>
    <row r="10597" spans="1:10" x14ac:dyDescent="0.3">
      <c r="A10597" s="3">
        <v>4786</v>
      </c>
      <c r="B10597" s="3">
        <v>1108111875</v>
      </c>
      <c r="C10597" s="2" t="s">
        <v>14000</v>
      </c>
      <c r="D10597" s="2" t="s">
        <v>325</v>
      </c>
      <c r="E10597" s="3" t="s">
        <v>326</v>
      </c>
      <c r="F10597" s="3">
        <v>11140</v>
      </c>
      <c r="G10597" s="3" t="str">
        <f t="shared" si="165"/>
        <v xml:space="preserve">서울 </v>
      </c>
      <c r="H10597" s="2" t="s">
        <v>14002</v>
      </c>
      <c r="I10597" s="2" t="s">
        <v>1831</v>
      </c>
      <c r="J10597" s="2" t="s">
        <v>14001</v>
      </c>
    </row>
    <row r="10598" spans="1:10" x14ac:dyDescent="0.3">
      <c r="A10598" s="3">
        <v>4787</v>
      </c>
      <c r="B10598" s="3">
        <v>1208118889</v>
      </c>
      <c r="C10598" s="2" t="s">
        <v>14003</v>
      </c>
      <c r="D10598" s="2" t="s">
        <v>1</v>
      </c>
      <c r="E10598" s="3" t="s">
        <v>2</v>
      </c>
      <c r="F10598" s="3">
        <v>11170</v>
      </c>
      <c r="G10598" s="3" t="str">
        <f t="shared" si="165"/>
        <v xml:space="preserve">서울 </v>
      </c>
      <c r="H10598" s="2" t="s">
        <v>14005</v>
      </c>
      <c r="I10598" s="2" t="s">
        <v>206</v>
      </c>
      <c r="J10598" s="2" t="s">
        <v>14004</v>
      </c>
    </row>
    <row r="10599" spans="1:10" x14ac:dyDescent="0.3">
      <c r="A10599" s="3">
        <v>4797</v>
      </c>
      <c r="B10599" s="3">
        <v>2018616695</v>
      </c>
      <c r="C10599" s="2" t="s">
        <v>14033</v>
      </c>
      <c r="D10599" s="2" t="s">
        <v>1</v>
      </c>
      <c r="E10599" s="3" t="s">
        <v>2</v>
      </c>
      <c r="F10599" s="3">
        <v>11140</v>
      </c>
      <c r="G10599" s="3" t="str">
        <f t="shared" si="165"/>
        <v xml:space="preserve">서울 </v>
      </c>
      <c r="H10599" s="2" t="s">
        <v>14035</v>
      </c>
      <c r="I10599" s="2" t="s">
        <v>1040</v>
      </c>
      <c r="J10599" s="2" t="s">
        <v>14034</v>
      </c>
    </row>
    <row r="10600" spans="1:10" x14ac:dyDescent="0.3">
      <c r="A10600" s="3">
        <v>4799</v>
      </c>
      <c r="B10600" s="3">
        <v>2118691842</v>
      </c>
      <c r="C10600" s="2" t="s">
        <v>14039</v>
      </c>
      <c r="D10600" s="2" t="s">
        <v>895</v>
      </c>
      <c r="E10600" s="3" t="s">
        <v>896</v>
      </c>
      <c r="F10600" s="3">
        <v>11680</v>
      </c>
      <c r="G10600" s="3" t="str">
        <f t="shared" si="165"/>
        <v xml:space="preserve">서울 </v>
      </c>
      <c r="H10600" s="2" t="s">
        <v>1536</v>
      </c>
      <c r="I10600" s="2" t="s">
        <v>13</v>
      </c>
      <c r="J10600" s="2" t="s">
        <v>14040</v>
      </c>
    </row>
    <row r="10601" spans="1:10" x14ac:dyDescent="0.3">
      <c r="A10601" s="3">
        <v>4819</v>
      </c>
      <c r="B10601" s="3">
        <v>1058672953</v>
      </c>
      <c r="C10601" s="2" t="s">
        <v>14092</v>
      </c>
      <c r="D10601" s="2" t="s">
        <v>1</v>
      </c>
      <c r="E10601" s="3" t="s">
        <v>2</v>
      </c>
      <c r="F10601" s="3">
        <v>11560</v>
      </c>
      <c r="G10601" s="3" t="str">
        <f t="shared" si="165"/>
        <v xml:space="preserve">서울 </v>
      </c>
      <c r="H10601" s="2" t="s">
        <v>14094</v>
      </c>
      <c r="I10601" s="2" t="s">
        <v>14095</v>
      </c>
      <c r="J10601" s="2" t="s">
        <v>14093</v>
      </c>
    </row>
    <row r="10602" spans="1:10" x14ac:dyDescent="0.3">
      <c r="A10602" s="3">
        <v>4820</v>
      </c>
      <c r="B10602" s="3">
        <v>1168154509</v>
      </c>
      <c r="C10602" s="2" t="s">
        <v>14096</v>
      </c>
      <c r="D10602" s="2" t="s">
        <v>5032</v>
      </c>
      <c r="E10602" s="3" t="s">
        <v>2727</v>
      </c>
      <c r="F10602" s="3">
        <v>11500</v>
      </c>
      <c r="G10602" s="3" t="str">
        <f t="shared" si="165"/>
        <v xml:space="preserve">서울 </v>
      </c>
      <c r="H10602" s="2" t="s">
        <v>14098</v>
      </c>
      <c r="I10602" s="2" t="s">
        <v>13</v>
      </c>
      <c r="J10602" s="2" t="s">
        <v>14097</v>
      </c>
    </row>
    <row r="10603" spans="1:10" x14ac:dyDescent="0.3">
      <c r="A10603" s="3">
        <v>4821</v>
      </c>
      <c r="B10603" s="3">
        <v>1208604696</v>
      </c>
      <c r="C10603" s="2" t="s">
        <v>14099</v>
      </c>
      <c r="D10603" s="2" t="s">
        <v>1</v>
      </c>
      <c r="E10603" s="3" t="s">
        <v>2</v>
      </c>
      <c r="F10603" s="3">
        <v>11560</v>
      </c>
      <c r="G10603" s="3" t="str">
        <f t="shared" si="165"/>
        <v xml:space="preserve">서울 </v>
      </c>
      <c r="H10603" s="2" t="s">
        <v>11229</v>
      </c>
      <c r="I10603" s="2" t="s">
        <v>13</v>
      </c>
      <c r="J10603" s="2" t="s">
        <v>14100</v>
      </c>
    </row>
    <row r="10604" spans="1:10" x14ac:dyDescent="0.3">
      <c r="A10604" s="3">
        <v>4832</v>
      </c>
      <c r="B10604" s="3">
        <v>2048145705</v>
      </c>
      <c r="C10604" s="2" t="s">
        <v>14131</v>
      </c>
      <c r="D10604" s="2" t="s">
        <v>1</v>
      </c>
      <c r="E10604" s="3" t="s">
        <v>2</v>
      </c>
      <c r="F10604" s="3">
        <v>11710</v>
      </c>
      <c r="G10604" s="3" t="str">
        <f t="shared" si="165"/>
        <v xml:space="preserve">서울 </v>
      </c>
      <c r="H10604" s="2" t="s">
        <v>14133</v>
      </c>
      <c r="I10604" s="2" t="s">
        <v>737</v>
      </c>
      <c r="J10604" s="2" t="s">
        <v>14132</v>
      </c>
    </row>
    <row r="10605" spans="1:10" x14ac:dyDescent="0.3">
      <c r="A10605" s="3">
        <v>4833</v>
      </c>
      <c r="B10605" s="3">
        <v>2208180849</v>
      </c>
      <c r="C10605" s="2" t="s">
        <v>14134</v>
      </c>
      <c r="D10605" s="2" t="s">
        <v>1</v>
      </c>
      <c r="E10605" s="3" t="s">
        <v>2</v>
      </c>
      <c r="F10605" s="3">
        <v>11680</v>
      </c>
      <c r="G10605" s="3" t="str">
        <f t="shared" si="165"/>
        <v xml:space="preserve">서울 </v>
      </c>
      <c r="H10605" s="2" t="s">
        <v>14136</v>
      </c>
      <c r="I10605" s="2" t="s">
        <v>13</v>
      </c>
      <c r="J10605" s="2" t="s">
        <v>14135</v>
      </c>
    </row>
    <row r="10606" spans="1:10" x14ac:dyDescent="0.3">
      <c r="A10606" s="3">
        <v>4835</v>
      </c>
      <c r="B10606" s="3">
        <v>2298118508</v>
      </c>
      <c r="C10606" s="2" t="s">
        <v>14139</v>
      </c>
      <c r="D10606" s="2" t="s">
        <v>1</v>
      </c>
      <c r="E10606" s="3" t="s">
        <v>2</v>
      </c>
      <c r="F10606" s="3">
        <v>11650</v>
      </c>
      <c r="G10606" s="3" t="str">
        <f t="shared" si="165"/>
        <v xml:space="preserve">서울 </v>
      </c>
      <c r="H10606" s="2" t="s">
        <v>14141</v>
      </c>
      <c r="I10606" s="2" t="s">
        <v>51</v>
      </c>
      <c r="J10606" s="2" t="s">
        <v>14140</v>
      </c>
    </row>
    <row r="10607" spans="1:10" x14ac:dyDescent="0.3">
      <c r="A10607" s="3">
        <v>4853</v>
      </c>
      <c r="B10607" s="3">
        <v>1058632005</v>
      </c>
      <c r="C10607" s="2" t="s">
        <v>14191</v>
      </c>
      <c r="D10607" s="2" t="s">
        <v>1</v>
      </c>
      <c r="E10607" s="3" t="s">
        <v>2</v>
      </c>
      <c r="F10607" s="3">
        <v>11440</v>
      </c>
      <c r="G10607" s="3" t="str">
        <f t="shared" si="165"/>
        <v xml:space="preserve">서울 </v>
      </c>
      <c r="H10607" s="2" t="s">
        <v>14193</v>
      </c>
      <c r="I10607" s="2" t="s">
        <v>451</v>
      </c>
      <c r="J10607" s="2" t="s">
        <v>14192</v>
      </c>
    </row>
    <row r="10608" spans="1:10" x14ac:dyDescent="0.3">
      <c r="A10608" s="3">
        <v>4854</v>
      </c>
      <c r="B10608" s="3">
        <v>1078716968</v>
      </c>
      <c r="C10608" s="2" t="s">
        <v>14194</v>
      </c>
      <c r="D10608" s="2" t="s">
        <v>1</v>
      </c>
      <c r="E10608" s="3" t="s">
        <v>2</v>
      </c>
      <c r="F10608" s="3">
        <v>11560</v>
      </c>
      <c r="G10608" s="3" t="str">
        <f t="shared" si="165"/>
        <v xml:space="preserve">서울 </v>
      </c>
      <c r="H10608" s="2" t="s">
        <v>3705</v>
      </c>
      <c r="I10608" s="2" t="s">
        <v>315</v>
      </c>
      <c r="J10608" s="2" t="s">
        <v>14195</v>
      </c>
    </row>
    <row r="10609" spans="1:10" x14ac:dyDescent="0.3">
      <c r="A10609" s="3">
        <v>4855</v>
      </c>
      <c r="B10609" s="3">
        <v>1098165105</v>
      </c>
      <c r="C10609" s="2" t="s">
        <v>14196</v>
      </c>
      <c r="D10609" s="2" t="s">
        <v>1</v>
      </c>
      <c r="E10609" s="3" t="s">
        <v>2</v>
      </c>
      <c r="F10609" s="3">
        <v>11545</v>
      </c>
      <c r="G10609" s="3" t="str">
        <f t="shared" si="165"/>
        <v xml:space="preserve">서울 </v>
      </c>
      <c r="H10609" s="2" t="s">
        <v>11269</v>
      </c>
      <c r="I10609" s="2" t="s">
        <v>455</v>
      </c>
      <c r="J10609" s="2" t="s">
        <v>14197</v>
      </c>
    </row>
    <row r="10610" spans="1:10" x14ac:dyDescent="0.3">
      <c r="A10610" s="3">
        <v>4856</v>
      </c>
      <c r="B10610" s="3">
        <v>1138131623</v>
      </c>
      <c r="C10610" s="2" t="s">
        <v>14198</v>
      </c>
      <c r="D10610" s="2" t="s">
        <v>1</v>
      </c>
      <c r="E10610" s="3" t="s">
        <v>2</v>
      </c>
      <c r="F10610" s="3">
        <v>11545</v>
      </c>
      <c r="G10610" s="3" t="str">
        <f t="shared" si="165"/>
        <v xml:space="preserve">서울 </v>
      </c>
      <c r="H10610" s="2" t="s">
        <v>14200</v>
      </c>
      <c r="I10610" s="2" t="s">
        <v>67</v>
      </c>
      <c r="J10610" s="2" t="s">
        <v>14199</v>
      </c>
    </row>
    <row r="10611" spans="1:10" x14ac:dyDescent="0.3">
      <c r="A10611" s="3">
        <v>4874</v>
      </c>
      <c r="B10611" s="3">
        <v>2068115100</v>
      </c>
      <c r="C10611" s="2" t="s">
        <v>14251</v>
      </c>
      <c r="D10611" s="2" t="s">
        <v>1</v>
      </c>
      <c r="E10611" s="3" t="s">
        <v>2</v>
      </c>
      <c r="F10611" s="3">
        <v>11200</v>
      </c>
      <c r="G10611" s="3" t="str">
        <f t="shared" si="165"/>
        <v xml:space="preserve">서울 </v>
      </c>
      <c r="H10611" s="2" t="s">
        <v>14253</v>
      </c>
      <c r="I10611" s="2" t="s">
        <v>14254</v>
      </c>
      <c r="J10611" s="2" t="s">
        <v>14252</v>
      </c>
    </row>
    <row r="10612" spans="1:10" x14ac:dyDescent="0.3">
      <c r="A10612" s="3">
        <v>4875</v>
      </c>
      <c r="B10612" s="3">
        <v>2068611171</v>
      </c>
      <c r="C10612" s="2" t="s">
        <v>14255</v>
      </c>
      <c r="D10612" s="2" t="s">
        <v>2726</v>
      </c>
      <c r="E10612" s="3" t="s">
        <v>2727</v>
      </c>
      <c r="F10612" s="3">
        <v>11200</v>
      </c>
      <c r="G10612" s="3" t="str">
        <f t="shared" si="165"/>
        <v xml:space="preserve">서울 </v>
      </c>
      <c r="H10612" s="2" t="s">
        <v>14257</v>
      </c>
      <c r="I10612" s="2" t="s">
        <v>1183</v>
      </c>
      <c r="J10612" s="2" t="s">
        <v>14256</v>
      </c>
    </row>
    <row r="10613" spans="1:10" x14ac:dyDescent="0.3">
      <c r="A10613" s="3">
        <v>4878</v>
      </c>
      <c r="B10613" s="3">
        <v>2148161231</v>
      </c>
      <c r="C10613" s="2" t="s">
        <v>14263</v>
      </c>
      <c r="D10613" s="2" t="s">
        <v>1</v>
      </c>
      <c r="E10613" s="3" t="s">
        <v>2</v>
      </c>
      <c r="F10613" s="3">
        <v>11545</v>
      </c>
      <c r="G10613" s="3" t="str">
        <f t="shared" si="165"/>
        <v xml:space="preserve">서울 </v>
      </c>
      <c r="H10613" s="2" t="s">
        <v>8750</v>
      </c>
      <c r="I10613" s="2" t="s">
        <v>512</v>
      </c>
      <c r="J10613" s="2" t="s">
        <v>14264</v>
      </c>
    </row>
    <row r="10614" spans="1:10" x14ac:dyDescent="0.3">
      <c r="A10614" s="3">
        <v>4880</v>
      </c>
      <c r="B10614" s="3">
        <v>2148766484</v>
      </c>
      <c r="C10614" s="2" t="s">
        <v>14267</v>
      </c>
      <c r="D10614" s="2" t="s">
        <v>1</v>
      </c>
      <c r="E10614" s="3" t="s">
        <v>2</v>
      </c>
      <c r="F10614" s="3">
        <v>11560</v>
      </c>
      <c r="G10614" s="3" t="str">
        <f t="shared" si="165"/>
        <v xml:space="preserve">서울 </v>
      </c>
      <c r="H10614" s="2" t="s">
        <v>14269</v>
      </c>
      <c r="I10614" s="2" t="s">
        <v>643</v>
      </c>
      <c r="J10614" s="2" t="s">
        <v>14268</v>
      </c>
    </row>
    <row r="10615" spans="1:10" x14ac:dyDescent="0.3">
      <c r="A10615" s="3">
        <v>4890</v>
      </c>
      <c r="B10615" s="3">
        <v>6068155578</v>
      </c>
      <c r="C10615" s="2" t="s">
        <v>14293</v>
      </c>
      <c r="D10615" s="2" t="s">
        <v>471</v>
      </c>
      <c r="E10615" s="3" t="s">
        <v>2</v>
      </c>
      <c r="F10615" s="3">
        <v>11200</v>
      </c>
      <c r="G10615" s="3" t="str">
        <f t="shared" si="165"/>
        <v xml:space="preserve">서울 </v>
      </c>
      <c r="H10615" s="2" t="s">
        <v>14295</v>
      </c>
      <c r="I10615" s="2" t="s">
        <v>1068</v>
      </c>
      <c r="J10615" s="2" t="s">
        <v>14294</v>
      </c>
    </row>
    <row r="10616" spans="1:10" x14ac:dyDescent="0.3">
      <c r="A10616" s="3">
        <v>4893</v>
      </c>
      <c r="B10616" s="3">
        <v>1040661636</v>
      </c>
      <c r="C10616" s="2" t="s">
        <v>14301</v>
      </c>
      <c r="D10616" s="2" t="s">
        <v>1</v>
      </c>
      <c r="E10616" s="3" t="s">
        <v>2</v>
      </c>
      <c r="F10616" s="3">
        <v>11140</v>
      </c>
      <c r="G10616" s="3" t="str">
        <f t="shared" si="165"/>
        <v xml:space="preserve">서울 </v>
      </c>
      <c r="H10616" s="2" t="s">
        <v>14303</v>
      </c>
      <c r="I10616" s="2" t="s">
        <v>7610</v>
      </c>
      <c r="J10616" s="2" t="s">
        <v>14302</v>
      </c>
    </row>
    <row r="10617" spans="1:10" x14ac:dyDescent="0.3">
      <c r="A10617" s="3">
        <v>4894</v>
      </c>
      <c r="B10617" s="3">
        <v>1078130634</v>
      </c>
      <c r="C10617" s="2" t="s">
        <v>14304</v>
      </c>
      <c r="D10617" s="2" t="s">
        <v>1</v>
      </c>
      <c r="E10617" s="3" t="s">
        <v>2</v>
      </c>
      <c r="F10617" s="3">
        <v>11680</v>
      </c>
      <c r="G10617" s="3" t="str">
        <f t="shared" si="165"/>
        <v xml:space="preserve">서울 </v>
      </c>
      <c r="H10617" s="2" t="s">
        <v>14306</v>
      </c>
      <c r="I10617" s="2" t="s">
        <v>575</v>
      </c>
      <c r="J10617" s="2" t="s">
        <v>14305</v>
      </c>
    </row>
    <row r="10618" spans="1:10" x14ac:dyDescent="0.3">
      <c r="A10618" s="3">
        <v>4895</v>
      </c>
      <c r="B10618" s="3">
        <v>1088140377</v>
      </c>
      <c r="C10618" s="2" t="s">
        <v>14307</v>
      </c>
      <c r="D10618" s="2" t="s">
        <v>1</v>
      </c>
      <c r="E10618" s="3" t="s">
        <v>2</v>
      </c>
      <c r="F10618" s="3">
        <v>11530</v>
      </c>
      <c r="G10618" s="3" t="str">
        <f t="shared" si="165"/>
        <v xml:space="preserve">서울 </v>
      </c>
      <c r="H10618" s="2" t="s">
        <v>14309</v>
      </c>
      <c r="I10618" s="2" t="s">
        <v>512</v>
      </c>
      <c r="J10618" s="2" t="s">
        <v>14308</v>
      </c>
    </row>
    <row r="10619" spans="1:10" x14ac:dyDescent="0.3">
      <c r="A10619" s="3">
        <v>4903</v>
      </c>
      <c r="B10619" s="3">
        <v>1278164012</v>
      </c>
      <c r="C10619" s="2" t="s">
        <v>14331</v>
      </c>
      <c r="D10619" s="2" t="s">
        <v>1</v>
      </c>
      <c r="E10619" s="3" t="s">
        <v>2</v>
      </c>
      <c r="F10619" s="3">
        <v>11560</v>
      </c>
      <c r="G10619" s="3" t="str">
        <f t="shared" si="165"/>
        <v xml:space="preserve">서울 </v>
      </c>
      <c r="H10619" s="2" t="s">
        <v>1200</v>
      </c>
      <c r="I10619" s="2" t="s">
        <v>14333</v>
      </c>
      <c r="J10619" s="2" t="s">
        <v>14332</v>
      </c>
    </row>
    <row r="10620" spans="1:10" x14ac:dyDescent="0.3">
      <c r="A10620" s="3">
        <v>4907</v>
      </c>
      <c r="B10620" s="3">
        <v>1368133018</v>
      </c>
      <c r="C10620" s="2" t="s">
        <v>14343</v>
      </c>
      <c r="D10620" s="2" t="s">
        <v>1</v>
      </c>
      <c r="E10620" s="3" t="s">
        <v>2</v>
      </c>
      <c r="F10620" s="3">
        <v>11500</v>
      </c>
      <c r="G10620" s="3" t="str">
        <f t="shared" si="165"/>
        <v xml:space="preserve">서울 </v>
      </c>
      <c r="H10620" s="2" t="s">
        <v>1992</v>
      </c>
      <c r="I10620" s="2" t="s">
        <v>194</v>
      </c>
      <c r="J10620" s="2" t="s">
        <v>14344</v>
      </c>
    </row>
    <row r="10621" spans="1:10" x14ac:dyDescent="0.3">
      <c r="A10621" s="3">
        <v>4911</v>
      </c>
      <c r="B10621" s="3">
        <v>2118161213</v>
      </c>
      <c r="C10621" s="2" t="s">
        <v>14354</v>
      </c>
      <c r="D10621" s="2" t="s">
        <v>1</v>
      </c>
      <c r="E10621" s="3" t="s">
        <v>2</v>
      </c>
      <c r="F10621" s="3">
        <v>11680</v>
      </c>
      <c r="G10621" s="3" t="str">
        <f t="shared" si="165"/>
        <v xml:space="preserve">서울 </v>
      </c>
      <c r="H10621" s="2" t="s">
        <v>14356</v>
      </c>
      <c r="I10621" s="2" t="s">
        <v>1924</v>
      </c>
      <c r="J10621" s="2" t="s">
        <v>14355</v>
      </c>
    </row>
    <row r="10622" spans="1:10" x14ac:dyDescent="0.3">
      <c r="A10622" s="3">
        <v>4912</v>
      </c>
      <c r="B10622" s="3">
        <v>2148135029</v>
      </c>
      <c r="C10622" s="2" t="s">
        <v>14357</v>
      </c>
      <c r="D10622" s="2" t="s">
        <v>1</v>
      </c>
      <c r="E10622" s="3" t="s">
        <v>2</v>
      </c>
      <c r="F10622" s="3">
        <v>11650</v>
      </c>
      <c r="G10622" s="3" t="str">
        <f t="shared" si="165"/>
        <v xml:space="preserve">서울 </v>
      </c>
      <c r="H10622" s="2" t="s">
        <v>14359</v>
      </c>
      <c r="I10622" s="2" t="s">
        <v>13</v>
      </c>
      <c r="J10622" s="2" t="s">
        <v>14358</v>
      </c>
    </row>
    <row r="10623" spans="1:10" x14ac:dyDescent="0.3">
      <c r="A10623" s="3">
        <v>4914</v>
      </c>
      <c r="B10623" s="3">
        <v>2208702525</v>
      </c>
      <c r="C10623" s="2" t="s">
        <v>14362</v>
      </c>
      <c r="D10623" s="2" t="s">
        <v>1</v>
      </c>
      <c r="E10623" s="3" t="s">
        <v>2</v>
      </c>
      <c r="F10623" s="3">
        <v>11530</v>
      </c>
      <c r="G10623" s="3" t="str">
        <f t="shared" si="165"/>
        <v xml:space="preserve">서울 </v>
      </c>
      <c r="H10623" s="2" t="s">
        <v>3906</v>
      </c>
      <c r="I10623" s="2" t="s">
        <v>13</v>
      </c>
      <c r="J10623" s="2" t="s">
        <v>14363</v>
      </c>
    </row>
    <row r="10624" spans="1:10" x14ac:dyDescent="0.3">
      <c r="A10624" s="3">
        <v>4915</v>
      </c>
      <c r="B10624" s="3">
        <v>2298109203</v>
      </c>
      <c r="C10624" s="2" t="s">
        <v>14364</v>
      </c>
      <c r="D10624" s="2" t="s">
        <v>1</v>
      </c>
      <c r="E10624" s="3" t="s">
        <v>2</v>
      </c>
      <c r="F10624" s="3">
        <v>11560</v>
      </c>
      <c r="G10624" s="3" t="str">
        <f t="shared" si="165"/>
        <v xml:space="preserve">서울 </v>
      </c>
      <c r="H10624" s="2" t="s">
        <v>14366</v>
      </c>
      <c r="I10624" s="2" t="s">
        <v>575</v>
      </c>
      <c r="J10624" s="2" t="s">
        <v>14365</v>
      </c>
    </row>
    <row r="10625" spans="1:10" x14ac:dyDescent="0.3">
      <c r="A10625" s="3">
        <v>4932</v>
      </c>
      <c r="B10625" s="3">
        <v>1018172432</v>
      </c>
      <c r="C10625" s="2" t="s">
        <v>14406</v>
      </c>
      <c r="D10625" s="2" t="s">
        <v>1</v>
      </c>
      <c r="E10625" s="3" t="s">
        <v>2</v>
      </c>
      <c r="F10625" s="3">
        <v>11545</v>
      </c>
      <c r="G10625" s="3" t="str">
        <f t="shared" si="165"/>
        <v xml:space="preserve">서울 </v>
      </c>
      <c r="H10625" s="2" t="s">
        <v>11269</v>
      </c>
      <c r="I10625" s="2" t="s">
        <v>440</v>
      </c>
      <c r="J10625" s="2" t="s">
        <v>14407</v>
      </c>
    </row>
    <row r="10626" spans="1:10" x14ac:dyDescent="0.3">
      <c r="A10626" s="3">
        <v>4933</v>
      </c>
      <c r="B10626" s="3">
        <v>1028132767</v>
      </c>
      <c r="C10626" s="2" t="s">
        <v>14408</v>
      </c>
      <c r="D10626" s="2" t="s">
        <v>1</v>
      </c>
      <c r="E10626" s="3" t="s">
        <v>2</v>
      </c>
      <c r="F10626" s="3">
        <v>11110</v>
      </c>
      <c r="G10626" s="3" t="str">
        <f t="shared" si="165"/>
        <v xml:space="preserve">서울 </v>
      </c>
      <c r="H10626" s="2" t="s">
        <v>12719</v>
      </c>
      <c r="I10626" s="2" t="s">
        <v>451</v>
      </c>
      <c r="J10626" s="2" t="s">
        <v>14409</v>
      </c>
    </row>
    <row r="10627" spans="1:10" x14ac:dyDescent="0.3">
      <c r="A10627" s="3">
        <v>4936</v>
      </c>
      <c r="B10627" s="3">
        <v>1068616876</v>
      </c>
      <c r="C10627" s="2" t="s">
        <v>14416</v>
      </c>
      <c r="D10627" s="2" t="s">
        <v>1</v>
      </c>
      <c r="E10627" s="3" t="s">
        <v>2</v>
      </c>
      <c r="F10627" s="3">
        <v>11170</v>
      </c>
      <c r="G10627" s="3" t="str">
        <f t="shared" ref="G10627:G10690" si="166">LEFT(H10627,3)</f>
        <v xml:space="preserve">서울 </v>
      </c>
      <c r="H10627" s="2" t="s">
        <v>1767</v>
      </c>
      <c r="I10627" s="2" t="s">
        <v>459</v>
      </c>
      <c r="J10627" s="2" t="s">
        <v>14417</v>
      </c>
    </row>
    <row r="10628" spans="1:10" x14ac:dyDescent="0.3">
      <c r="A10628" s="3">
        <v>4937</v>
      </c>
      <c r="B10628" s="3">
        <v>1078654228</v>
      </c>
      <c r="C10628" s="2" t="s">
        <v>14418</v>
      </c>
      <c r="D10628" s="2" t="s">
        <v>1</v>
      </c>
      <c r="E10628" s="3" t="s">
        <v>2</v>
      </c>
      <c r="F10628" s="3">
        <v>11500</v>
      </c>
      <c r="G10628" s="3" t="str">
        <f t="shared" si="166"/>
        <v xml:space="preserve">서울 </v>
      </c>
      <c r="H10628" s="2" t="s">
        <v>14420</v>
      </c>
      <c r="I10628" s="2" t="s">
        <v>440</v>
      </c>
      <c r="J10628" s="2" t="s">
        <v>14419</v>
      </c>
    </row>
    <row r="10629" spans="1:10" x14ac:dyDescent="0.3">
      <c r="A10629" s="3">
        <v>4938</v>
      </c>
      <c r="B10629" s="3">
        <v>1088134972</v>
      </c>
      <c r="C10629" s="2" t="s">
        <v>14421</v>
      </c>
      <c r="D10629" s="2" t="s">
        <v>1</v>
      </c>
      <c r="E10629" s="3" t="s">
        <v>2</v>
      </c>
      <c r="F10629" s="3">
        <v>11590</v>
      </c>
      <c r="G10629" s="3" t="str">
        <f t="shared" si="166"/>
        <v xml:space="preserve">서울 </v>
      </c>
      <c r="H10629" s="2" t="s">
        <v>14423</v>
      </c>
      <c r="I10629" s="2" t="s">
        <v>737</v>
      </c>
      <c r="J10629" s="2" t="s">
        <v>14422</v>
      </c>
    </row>
    <row r="10630" spans="1:10" x14ac:dyDescent="0.3">
      <c r="A10630" s="3">
        <v>4939</v>
      </c>
      <c r="B10630" s="3">
        <v>1198151874</v>
      </c>
      <c r="C10630" s="2" t="s">
        <v>14424</v>
      </c>
      <c r="D10630" s="2" t="s">
        <v>1</v>
      </c>
      <c r="E10630" s="3" t="s">
        <v>2</v>
      </c>
      <c r="F10630" s="3">
        <v>11545</v>
      </c>
      <c r="G10630" s="3" t="str">
        <f t="shared" si="166"/>
        <v xml:space="preserve">서울 </v>
      </c>
      <c r="H10630" s="2" t="s">
        <v>14426</v>
      </c>
      <c r="I10630" s="2" t="s">
        <v>1040</v>
      </c>
      <c r="J10630" s="2" t="s">
        <v>14425</v>
      </c>
    </row>
    <row r="10631" spans="1:10" x14ac:dyDescent="0.3">
      <c r="A10631" s="3">
        <v>4952</v>
      </c>
      <c r="B10631" s="3">
        <v>2018146684</v>
      </c>
      <c r="C10631" s="2" t="s">
        <v>14463</v>
      </c>
      <c r="D10631" s="2" t="s">
        <v>1</v>
      </c>
      <c r="E10631" s="3" t="s">
        <v>2</v>
      </c>
      <c r="F10631" s="3">
        <v>11200</v>
      </c>
      <c r="G10631" s="3" t="str">
        <f t="shared" si="166"/>
        <v xml:space="preserve">서울 </v>
      </c>
      <c r="H10631" s="2" t="s">
        <v>7846</v>
      </c>
      <c r="I10631" s="2" t="s">
        <v>1289</v>
      </c>
      <c r="J10631" s="2" t="s">
        <v>14464</v>
      </c>
    </row>
    <row r="10632" spans="1:10" x14ac:dyDescent="0.3">
      <c r="A10632" s="3">
        <v>4953</v>
      </c>
      <c r="B10632" s="3">
        <v>2048161160</v>
      </c>
      <c r="C10632" s="2" t="s">
        <v>14465</v>
      </c>
      <c r="D10632" s="2" t="s">
        <v>1</v>
      </c>
      <c r="E10632" s="3" t="s">
        <v>2</v>
      </c>
      <c r="F10632" s="3">
        <v>11440</v>
      </c>
      <c r="G10632" s="3" t="str">
        <f t="shared" si="166"/>
        <v xml:space="preserve">서울 </v>
      </c>
      <c r="H10632" s="2" t="s">
        <v>14467</v>
      </c>
      <c r="I10632" s="2" t="s">
        <v>451</v>
      </c>
      <c r="J10632" s="2" t="s">
        <v>14466</v>
      </c>
    </row>
    <row r="10633" spans="1:10" x14ac:dyDescent="0.3">
      <c r="A10633" s="3">
        <v>4954</v>
      </c>
      <c r="B10633" s="3">
        <v>2138151782</v>
      </c>
      <c r="C10633" s="2" t="s">
        <v>14468</v>
      </c>
      <c r="D10633" s="2" t="s">
        <v>1</v>
      </c>
      <c r="E10633" s="3" t="s">
        <v>2</v>
      </c>
      <c r="F10633" s="3">
        <v>11680</v>
      </c>
      <c r="G10633" s="3" t="str">
        <f t="shared" si="166"/>
        <v xml:space="preserve">서울 </v>
      </c>
      <c r="H10633" s="2" t="s">
        <v>14470</v>
      </c>
      <c r="I10633" s="2" t="s">
        <v>5</v>
      </c>
      <c r="J10633" s="2" t="s">
        <v>14469</v>
      </c>
    </row>
    <row r="10634" spans="1:10" x14ac:dyDescent="0.3">
      <c r="A10634" s="3">
        <v>4972</v>
      </c>
      <c r="B10634" s="3">
        <v>1068189904</v>
      </c>
      <c r="C10634" s="2" t="s">
        <v>14515</v>
      </c>
      <c r="D10634" s="2" t="s">
        <v>1</v>
      </c>
      <c r="E10634" s="3" t="s">
        <v>2</v>
      </c>
      <c r="F10634" s="3">
        <v>11170</v>
      </c>
      <c r="G10634" s="3" t="str">
        <f t="shared" si="166"/>
        <v xml:space="preserve">서울 </v>
      </c>
      <c r="H10634" s="2" t="s">
        <v>14517</v>
      </c>
      <c r="I10634" s="2" t="s">
        <v>1755</v>
      </c>
      <c r="J10634" s="2" t="s">
        <v>14516</v>
      </c>
    </row>
    <row r="10635" spans="1:10" x14ac:dyDescent="0.3">
      <c r="A10635" s="3">
        <v>4973</v>
      </c>
      <c r="B10635" s="3">
        <v>1098107177</v>
      </c>
      <c r="C10635" s="2" t="s">
        <v>14518</v>
      </c>
      <c r="D10635" s="2" t="s">
        <v>1</v>
      </c>
      <c r="E10635" s="3" t="s">
        <v>2</v>
      </c>
      <c r="F10635" s="3">
        <v>11590</v>
      </c>
      <c r="G10635" s="3" t="str">
        <f t="shared" si="166"/>
        <v xml:space="preserve">서울 </v>
      </c>
      <c r="H10635" s="2" t="s">
        <v>14520</v>
      </c>
      <c r="I10635" s="2" t="s">
        <v>996</v>
      </c>
      <c r="J10635" s="2" t="s">
        <v>14519</v>
      </c>
    </row>
    <row r="10636" spans="1:10" x14ac:dyDescent="0.3">
      <c r="A10636" s="3">
        <v>4974</v>
      </c>
      <c r="B10636" s="3">
        <v>1098164334</v>
      </c>
      <c r="C10636" s="2" t="s">
        <v>14521</v>
      </c>
      <c r="D10636" s="2" t="s">
        <v>1</v>
      </c>
      <c r="E10636" s="3" t="s">
        <v>2</v>
      </c>
      <c r="F10636" s="3">
        <v>11500</v>
      </c>
      <c r="G10636" s="3" t="str">
        <f t="shared" si="166"/>
        <v xml:space="preserve">서울 </v>
      </c>
      <c r="H10636" s="2" t="s">
        <v>1992</v>
      </c>
      <c r="I10636" s="2" t="s">
        <v>13</v>
      </c>
      <c r="J10636" s="2" t="s">
        <v>14522</v>
      </c>
    </row>
    <row r="10637" spans="1:10" x14ac:dyDescent="0.3">
      <c r="A10637" s="3">
        <v>4976</v>
      </c>
      <c r="B10637" s="3">
        <v>1198104497</v>
      </c>
      <c r="C10637" s="2" t="s">
        <v>14526</v>
      </c>
      <c r="D10637" s="2" t="s">
        <v>325</v>
      </c>
      <c r="E10637" s="3" t="s">
        <v>326</v>
      </c>
      <c r="F10637" s="3">
        <v>11545</v>
      </c>
      <c r="G10637" s="3" t="str">
        <f t="shared" si="166"/>
        <v xml:space="preserve">서울 </v>
      </c>
      <c r="H10637" s="2" t="s">
        <v>14528</v>
      </c>
      <c r="I10637" s="2" t="s">
        <v>308</v>
      </c>
      <c r="J10637" s="2" t="s">
        <v>14527</v>
      </c>
    </row>
    <row r="10638" spans="1:10" x14ac:dyDescent="0.3">
      <c r="A10638" s="3">
        <v>4979</v>
      </c>
      <c r="B10638" s="3">
        <v>1208197851</v>
      </c>
      <c r="C10638" s="2" t="s">
        <v>14535</v>
      </c>
      <c r="D10638" s="2" t="s">
        <v>1</v>
      </c>
      <c r="E10638" s="3" t="s">
        <v>2</v>
      </c>
      <c r="F10638" s="3">
        <v>11650</v>
      </c>
      <c r="G10638" s="3" t="str">
        <f t="shared" si="166"/>
        <v xml:space="preserve">서울 </v>
      </c>
      <c r="H10638" s="2" t="s">
        <v>14537</v>
      </c>
      <c r="I10638" s="2" t="s">
        <v>13</v>
      </c>
      <c r="J10638" s="2" t="s">
        <v>14536</v>
      </c>
    </row>
    <row r="10639" spans="1:10" x14ac:dyDescent="0.3">
      <c r="A10639" s="3">
        <v>4990</v>
      </c>
      <c r="B10639" s="3">
        <v>2148104278</v>
      </c>
      <c r="C10639" s="2" t="s">
        <v>14566</v>
      </c>
      <c r="D10639" s="2" t="s">
        <v>1</v>
      </c>
      <c r="E10639" s="3" t="s">
        <v>2</v>
      </c>
      <c r="F10639" s="3">
        <v>11650</v>
      </c>
      <c r="G10639" s="3" t="str">
        <f t="shared" si="166"/>
        <v xml:space="preserve">서울 </v>
      </c>
      <c r="H10639" s="2" t="s">
        <v>14568</v>
      </c>
      <c r="I10639" s="2" t="s">
        <v>2748</v>
      </c>
      <c r="J10639" s="2" t="s">
        <v>14567</v>
      </c>
    </row>
    <row r="10640" spans="1:10" x14ac:dyDescent="0.3">
      <c r="A10640" s="3">
        <v>5006</v>
      </c>
      <c r="B10640" s="3">
        <v>5058126523</v>
      </c>
      <c r="C10640" s="2" t="s">
        <v>14601</v>
      </c>
      <c r="D10640" s="2" t="s">
        <v>1</v>
      </c>
      <c r="E10640" s="3" t="s">
        <v>2</v>
      </c>
      <c r="F10640" s="3">
        <v>11710</v>
      </c>
      <c r="G10640" s="3" t="str">
        <f t="shared" si="166"/>
        <v xml:space="preserve">서울 </v>
      </c>
      <c r="H10640" s="2" t="s">
        <v>14603</v>
      </c>
      <c r="I10640" s="2" t="s">
        <v>1132</v>
      </c>
      <c r="J10640" s="2" t="s">
        <v>14602</v>
      </c>
    </row>
    <row r="10641" spans="1:10" x14ac:dyDescent="0.3">
      <c r="A10641" s="3">
        <v>5013</v>
      </c>
      <c r="B10641" s="3">
        <v>1028123104</v>
      </c>
      <c r="C10641" s="2" t="s">
        <v>14622</v>
      </c>
      <c r="D10641" s="2" t="s">
        <v>2726</v>
      </c>
      <c r="E10641" s="3" t="s">
        <v>2727</v>
      </c>
      <c r="F10641" s="3">
        <v>11110</v>
      </c>
      <c r="G10641" s="3" t="str">
        <f t="shared" si="166"/>
        <v xml:space="preserve">서울 </v>
      </c>
      <c r="H10641" s="2" t="s">
        <v>14624</v>
      </c>
      <c r="I10641" s="2" t="s">
        <v>14625</v>
      </c>
      <c r="J10641" s="2" t="s">
        <v>14623</v>
      </c>
    </row>
    <row r="10642" spans="1:10" x14ac:dyDescent="0.3">
      <c r="A10642" s="3">
        <v>5014</v>
      </c>
      <c r="B10642" s="3">
        <v>1058634546</v>
      </c>
      <c r="C10642" s="2" t="s">
        <v>14626</v>
      </c>
      <c r="D10642" s="2" t="s">
        <v>1</v>
      </c>
      <c r="E10642" s="3" t="s">
        <v>2</v>
      </c>
      <c r="F10642" s="3">
        <v>11710</v>
      </c>
      <c r="G10642" s="3" t="str">
        <f t="shared" si="166"/>
        <v xml:space="preserve">서울 </v>
      </c>
      <c r="H10642" s="2" t="s">
        <v>14628</v>
      </c>
      <c r="I10642" s="2" t="s">
        <v>597</v>
      </c>
      <c r="J10642" s="2" t="s">
        <v>14627</v>
      </c>
    </row>
    <row r="10643" spans="1:10" x14ac:dyDescent="0.3">
      <c r="A10643" s="3">
        <v>5015</v>
      </c>
      <c r="B10643" s="3">
        <v>1058652618</v>
      </c>
      <c r="C10643" s="2" t="s">
        <v>14629</v>
      </c>
      <c r="D10643" s="2" t="s">
        <v>1</v>
      </c>
      <c r="E10643" s="3" t="s">
        <v>2</v>
      </c>
      <c r="F10643" s="3">
        <v>11545</v>
      </c>
      <c r="G10643" s="3" t="str">
        <f t="shared" si="166"/>
        <v xml:space="preserve">서울 </v>
      </c>
      <c r="H10643" s="2" t="s">
        <v>11269</v>
      </c>
      <c r="I10643" s="2" t="s">
        <v>180</v>
      </c>
      <c r="J10643" s="2" t="s">
        <v>14630</v>
      </c>
    </row>
    <row r="10644" spans="1:10" x14ac:dyDescent="0.3">
      <c r="A10644" s="3">
        <v>5016</v>
      </c>
      <c r="B10644" s="3">
        <v>1068642995</v>
      </c>
      <c r="C10644" s="2" t="s">
        <v>14631</v>
      </c>
      <c r="D10644" s="2" t="s">
        <v>1</v>
      </c>
      <c r="E10644" s="3" t="s">
        <v>2</v>
      </c>
      <c r="F10644" s="3">
        <v>11710</v>
      </c>
      <c r="G10644" s="3" t="str">
        <f t="shared" si="166"/>
        <v xml:space="preserve">서울 </v>
      </c>
      <c r="H10644" s="2" t="s">
        <v>14633</v>
      </c>
      <c r="I10644" s="2" t="s">
        <v>512</v>
      </c>
      <c r="J10644" s="2" t="s">
        <v>14632</v>
      </c>
    </row>
    <row r="10645" spans="1:10" x14ac:dyDescent="0.3">
      <c r="A10645" s="3">
        <v>5017</v>
      </c>
      <c r="B10645" s="3">
        <v>1078185143</v>
      </c>
      <c r="C10645" s="2" t="s">
        <v>14634</v>
      </c>
      <c r="D10645" s="2" t="s">
        <v>1</v>
      </c>
      <c r="E10645" s="3" t="s">
        <v>2</v>
      </c>
      <c r="F10645" s="3">
        <v>11560</v>
      </c>
      <c r="G10645" s="3" t="str">
        <f t="shared" si="166"/>
        <v xml:space="preserve">서울 </v>
      </c>
      <c r="H10645" s="2" t="s">
        <v>14636</v>
      </c>
      <c r="I10645" s="2" t="s">
        <v>14637</v>
      </c>
      <c r="J10645" s="2" t="s">
        <v>14635</v>
      </c>
    </row>
    <row r="10646" spans="1:10" x14ac:dyDescent="0.3">
      <c r="A10646" s="3">
        <v>5018</v>
      </c>
      <c r="B10646" s="3">
        <v>1148607460</v>
      </c>
      <c r="C10646" s="2" t="s">
        <v>14638</v>
      </c>
      <c r="D10646" s="2" t="s">
        <v>1</v>
      </c>
      <c r="E10646" s="3" t="s">
        <v>2</v>
      </c>
      <c r="F10646" s="3">
        <v>11650</v>
      </c>
      <c r="G10646" s="3" t="str">
        <f t="shared" si="166"/>
        <v xml:space="preserve">서울 </v>
      </c>
      <c r="H10646" s="2" t="s">
        <v>14640</v>
      </c>
      <c r="I10646" s="2" t="s">
        <v>9633</v>
      </c>
      <c r="J10646" s="2" t="s">
        <v>14639</v>
      </c>
    </row>
    <row r="10647" spans="1:10" x14ac:dyDescent="0.3">
      <c r="A10647" s="3">
        <v>5028</v>
      </c>
      <c r="B10647" s="3">
        <v>1358184566</v>
      </c>
      <c r="C10647" s="2" t="s">
        <v>14669</v>
      </c>
      <c r="D10647" s="2" t="s">
        <v>1</v>
      </c>
      <c r="E10647" s="3" t="s">
        <v>2</v>
      </c>
      <c r="F10647" s="3">
        <v>11560</v>
      </c>
      <c r="G10647" s="3" t="str">
        <f t="shared" si="166"/>
        <v xml:space="preserve">서울 </v>
      </c>
      <c r="H10647" s="2" t="s">
        <v>8490</v>
      </c>
      <c r="I10647" s="2" t="s">
        <v>13</v>
      </c>
      <c r="J10647" s="2" t="s">
        <v>14670</v>
      </c>
    </row>
    <row r="10648" spans="1:10" x14ac:dyDescent="0.3">
      <c r="A10648" s="3">
        <v>5030</v>
      </c>
      <c r="B10648" s="3">
        <v>2118630791</v>
      </c>
      <c r="C10648" s="2" t="s">
        <v>14674</v>
      </c>
      <c r="D10648" s="2" t="s">
        <v>1</v>
      </c>
      <c r="E10648" s="3" t="s">
        <v>2</v>
      </c>
      <c r="F10648" s="3">
        <v>11440</v>
      </c>
      <c r="G10648" s="3" t="str">
        <f t="shared" si="166"/>
        <v xml:space="preserve">서울 </v>
      </c>
      <c r="H10648" s="2" t="s">
        <v>14676</v>
      </c>
      <c r="I10648" s="2" t="s">
        <v>737</v>
      </c>
      <c r="J10648" s="2" t="s">
        <v>14675</v>
      </c>
    </row>
    <row r="10649" spans="1:10" x14ac:dyDescent="0.3">
      <c r="A10649" s="3">
        <v>5031</v>
      </c>
      <c r="B10649" s="3">
        <v>2118690300</v>
      </c>
      <c r="C10649" s="2" t="s">
        <v>14677</v>
      </c>
      <c r="D10649" s="2" t="s">
        <v>1</v>
      </c>
      <c r="E10649" s="3" t="s">
        <v>2</v>
      </c>
      <c r="F10649" s="3">
        <v>11680</v>
      </c>
      <c r="G10649" s="3" t="str">
        <f t="shared" si="166"/>
        <v xml:space="preserve">서울 </v>
      </c>
      <c r="H10649" s="2" t="s">
        <v>14679</v>
      </c>
      <c r="I10649" s="2" t="s">
        <v>12535</v>
      </c>
      <c r="J10649" s="2" t="s">
        <v>14678</v>
      </c>
    </row>
    <row r="10650" spans="1:10" x14ac:dyDescent="0.3">
      <c r="A10650" s="3">
        <v>5034</v>
      </c>
      <c r="B10650" s="3">
        <v>2208158411</v>
      </c>
      <c r="C10650" s="2" t="s">
        <v>14685</v>
      </c>
      <c r="D10650" s="2" t="s">
        <v>1</v>
      </c>
      <c r="E10650" s="3" t="s">
        <v>2</v>
      </c>
      <c r="F10650" s="3">
        <v>11545</v>
      </c>
      <c r="G10650" s="3" t="str">
        <f t="shared" si="166"/>
        <v xml:space="preserve">서울 </v>
      </c>
      <c r="H10650" s="2" t="s">
        <v>2148</v>
      </c>
      <c r="I10650" s="2" t="s">
        <v>13</v>
      </c>
      <c r="J10650" s="2">
        <f>-3453-4667</f>
        <v>-8120</v>
      </c>
    </row>
    <row r="10651" spans="1:10" x14ac:dyDescent="0.3">
      <c r="A10651" s="3">
        <v>5044</v>
      </c>
      <c r="B10651" s="3">
        <v>1018144504</v>
      </c>
      <c r="C10651" s="2" t="s">
        <v>14712</v>
      </c>
      <c r="D10651" s="2" t="s">
        <v>1</v>
      </c>
      <c r="E10651" s="3" t="s">
        <v>2</v>
      </c>
      <c r="F10651" s="3">
        <v>11530</v>
      </c>
      <c r="G10651" s="3" t="str">
        <f t="shared" si="166"/>
        <v xml:space="preserve">서울 </v>
      </c>
      <c r="H10651" s="2" t="s">
        <v>3906</v>
      </c>
      <c r="I10651" s="2" t="s">
        <v>451</v>
      </c>
      <c r="J10651" s="2" t="s">
        <v>14713</v>
      </c>
    </row>
    <row r="10652" spans="1:10" x14ac:dyDescent="0.3">
      <c r="A10652" s="3">
        <v>5045</v>
      </c>
      <c r="B10652" s="3">
        <v>1058624257</v>
      </c>
      <c r="C10652" s="2" t="s">
        <v>14714</v>
      </c>
      <c r="D10652" s="2" t="s">
        <v>1</v>
      </c>
      <c r="E10652" s="3" t="s">
        <v>2</v>
      </c>
      <c r="F10652" s="3">
        <v>11200</v>
      </c>
      <c r="G10652" s="3" t="str">
        <f t="shared" si="166"/>
        <v xml:space="preserve">서울 </v>
      </c>
      <c r="H10652" s="2" t="s">
        <v>14716</v>
      </c>
      <c r="I10652" s="2" t="s">
        <v>8675</v>
      </c>
      <c r="J10652" s="2" t="s">
        <v>14715</v>
      </c>
    </row>
    <row r="10653" spans="1:10" x14ac:dyDescent="0.3">
      <c r="A10653" s="3">
        <v>5051</v>
      </c>
      <c r="B10653" s="3">
        <v>2048129379</v>
      </c>
      <c r="C10653" s="2" t="s">
        <v>14732</v>
      </c>
      <c r="D10653" s="2" t="s">
        <v>1</v>
      </c>
      <c r="E10653" s="3" t="s">
        <v>2</v>
      </c>
      <c r="F10653" s="3">
        <v>11545</v>
      </c>
      <c r="G10653" s="3" t="str">
        <f t="shared" si="166"/>
        <v xml:space="preserve">서울 </v>
      </c>
      <c r="H10653" s="2" t="s">
        <v>5989</v>
      </c>
      <c r="I10653" s="2" t="s">
        <v>553</v>
      </c>
      <c r="J10653" s="2" t="s">
        <v>14733</v>
      </c>
    </row>
    <row r="10654" spans="1:10" x14ac:dyDescent="0.3">
      <c r="A10654" s="3">
        <v>5052</v>
      </c>
      <c r="B10654" s="3">
        <v>2118737845</v>
      </c>
      <c r="C10654" s="2" t="s">
        <v>14734</v>
      </c>
      <c r="D10654" s="2" t="s">
        <v>1</v>
      </c>
      <c r="E10654" s="3" t="s">
        <v>2</v>
      </c>
      <c r="F10654" s="3">
        <v>11680</v>
      </c>
      <c r="G10654" s="3" t="str">
        <f t="shared" si="166"/>
        <v xml:space="preserve">서울 </v>
      </c>
      <c r="H10654" s="2" t="s">
        <v>14736</v>
      </c>
      <c r="I10654" s="2" t="s">
        <v>113</v>
      </c>
      <c r="J10654" s="2" t="s">
        <v>14735</v>
      </c>
    </row>
    <row r="10655" spans="1:10" x14ac:dyDescent="0.3">
      <c r="A10655" s="3">
        <v>5053</v>
      </c>
      <c r="B10655" s="3">
        <v>2158151677</v>
      </c>
      <c r="C10655" s="2" t="s">
        <v>14737</v>
      </c>
      <c r="D10655" s="2" t="s">
        <v>1</v>
      </c>
      <c r="E10655" s="3" t="s">
        <v>2</v>
      </c>
      <c r="F10655" s="3">
        <v>11710</v>
      </c>
      <c r="G10655" s="3" t="str">
        <f t="shared" si="166"/>
        <v xml:space="preserve">서울 </v>
      </c>
      <c r="H10655" s="2" t="s">
        <v>14739</v>
      </c>
      <c r="I10655" s="2" t="s">
        <v>169</v>
      </c>
      <c r="J10655" s="2" t="s">
        <v>14738</v>
      </c>
    </row>
    <row r="10656" spans="1:10" x14ac:dyDescent="0.3">
      <c r="A10656" s="3">
        <v>5073</v>
      </c>
      <c r="B10656" s="3">
        <v>1068151257</v>
      </c>
      <c r="C10656" s="2" t="s">
        <v>14796</v>
      </c>
      <c r="D10656" s="2" t="s">
        <v>239</v>
      </c>
      <c r="E10656" s="3" t="s">
        <v>240</v>
      </c>
      <c r="F10656" s="3">
        <v>11170</v>
      </c>
      <c r="G10656" s="3" t="str">
        <f t="shared" si="166"/>
        <v xml:space="preserve">서울 </v>
      </c>
      <c r="H10656" s="2" t="s">
        <v>14798</v>
      </c>
      <c r="I10656" s="2" t="s">
        <v>5</v>
      </c>
      <c r="J10656" s="2" t="s">
        <v>14797</v>
      </c>
    </row>
    <row r="10657" spans="1:10" x14ac:dyDescent="0.3">
      <c r="A10657" s="3">
        <v>5074</v>
      </c>
      <c r="B10657" s="3">
        <v>1078198411</v>
      </c>
      <c r="C10657" s="2" t="s">
        <v>14799</v>
      </c>
      <c r="D10657" s="2" t="s">
        <v>1</v>
      </c>
      <c r="E10657" s="3" t="s">
        <v>2</v>
      </c>
      <c r="F10657" s="3">
        <v>11545</v>
      </c>
      <c r="G10657" s="3" t="str">
        <f t="shared" si="166"/>
        <v xml:space="preserve">서울 </v>
      </c>
      <c r="H10657" s="2" t="s">
        <v>8750</v>
      </c>
      <c r="I10657" s="2" t="s">
        <v>51</v>
      </c>
      <c r="J10657" s="2" t="s">
        <v>14800</v>
      </c>
    </row>
    <row r="10658" spans="1:10" x14ac:dyDescent="0.3">
      <c r="A10658" s="3">
        <v>5077</v>
      </c>
      <c r="B10658" s="3">
        <v>1198192045</v>
      </c>
      <c r="C10658" s="2" t="s">
        <v>14807</v>
      </c>
      <c r="D10658" s="2" t="s">
        <v>1</v>
      </c>
      <c r="E10658" s="3" t="s">
        <v>2</v>
      </c>
      <c r="F10658" s="3">
        <v>11545</v>
      </c>
      <c r="G10658" s="3" t="str">
        <f t="shared" si="166"/>
        <v xml:space="preserve">서울 </v>
      </c>
      <c r="H10658" s="2" t="s">
        <v>2718</v>
      </c>
      <c r="I10658" s="2" t="s">
        <v>202</v>
      </c>
      <c r="J10658" s="2" t="s">
        <v>14808</v>
      </c>
    </row>
    <row r="10659" spans="1:10" x14ac:dyDescent="0.3">
      <c r="A10659" s="3">
        <v>5089</v>
      </c>
      <c r="B10659" s="3">
        <v>1358146897</v>
      </c>
      <c r="C10659" s="2" t="s">
        <v>14842</v>
      </c>
      <c r="D10659" s="2" t="s">
        <v>1</v>
      </c>
      <c r="E10659" s="3" t="s">
        <v>2</v>
      </c>
      <c r="F10659" s="3">
        <v>11530</v>
      </c>
      <c r="G10659" s="3" t="str">
        <f t="shared" si="166"/>
        <v xml:space="preserve">서울 </v>
      </c>
      <c r="H10659" s="2" t="s">
        <v>492</v>
      </c>
      <c r="I10659" s="2" t="s">
        <v>5030</v>
      </c>
      <c r="J10659" s="2" t="s">
        <v>14843</v>
      </c>
    </row>
    <row r="10660" spans="1:10" x14ac:dyDescent="0.3">
      <c r="A10660" s="3">
        <v>5098</v>
      </c>
      <c r="B10660" s="3">
        <v>2068119635</v>
      </c>
      <c r="C10660" s="2" t="s">
        <v>14867</v>
      </c>
      <c r="D10660" s="2" t="s">
        <v>1</v>
      </c>
      <c r="E10660" s="3" t="s">
        <v>2</v>
      </c>
      <c r="F10660" s="3">
        <v>11215</v>
      </c>
      <c r="G10660" s="3" t="str">
        <f t="shared" si="166"/>
        <v xml:space="preserve">서울 </v>
      </c>
      <c r="H10660" s="2" t="s">
        <v>14869</v>
      </c>
      <c r="I10660" s="2" t="s">
        <v>13</v>
      </c>
      <c r="J10660" s="2" t="s">
        <v>14868</v>
      </c>
    </row>
    <row r="10661" spans="1:10" x14ac:dyDescent="0.3">
      <c r="A10661" s="3">
        <v>5099</v>
      </c>
      <c r="B10661" s="3">
        <v>2068154122</v>
      </c>
      <c r="C10661" s="2" t="s">
        <v>14870</v>
      </c>
      <c r="D10661" s="2" t="s">
        <v>895</v>
      </c>
      <c r="E10661" s="3" t="s">
        <v>896</v>
      </c>
      <c r="F10661" s="3">
        <v>11200</v>
      </c>
      <c r="G10661" s="3" t="str">
        <f t="shared" si="166"/>
        <v xml:space="preserve">서울 </v>
      </c>
      <c r="H10661" s="2" t="s">
        <v>14872</v>
      </c>
      <c r="I10661" s="2" t="s">
        <v>1040</v>
      </c>
      <c r="J10661" s="2" t="s">
        <v>14871</v>
      </c>
    </row>
    <row r="10662" spans="1:10" x14ac:dyDescent="0.3">
      <c r="A10662" s="3">
        <v>5101</v>
      </c>
      <c r="B10662" s="3">
        <v>2168107039</v>
      </c>
      <c r="C10662" s="2" t="s">
        <v>14876</v>
      </c>
      <c r="D10662" s="2" t="s">
        <v>239</v>
      </c>
      <c r="E10662" s="3" t="s">
        <v>240</v>
      </c>
      <c r="F10662" s="3">
        <v>42130</v>
      </c>
      <c r="G10662" s="3" t="str">
        <f t="shared" si="166"/>
        <v xml:space="preserve">서울 </v>
      </c>
      <c r="H10662" s="2" t="s">
        <v>14878</v>
      </c>
      <c r="I10662" s="2" t="s">
        <v>737</v>
      </c>
      <c r="J10662" s="2" t="s">
        <v>14877</v>
      </c>
    </row>
    <row r="10663" spans="1:10" x14ac:dyDescent="0.3">
      <c r="A10663" s="3">
        <v>5118</v>
      </c>
      <c r="B10663" s="3">
        <v>1098156061</v>
      </c>
      <c r="C10663" s="2" t="s">
        <v>14919</v>
      </c>
      <c r="D10663" s="2" t="s">
        <v>1</v>
      </c>
      <c r="E10663" s="3" t="s">
        <v>2</v>
      </c>
      <c r="F10663" s="3">
        <v>11500</v>
      </c>
      <c r="G10663" s="3" t="str">
        <f t="shared" si="166"/>
        <v xml:space="preserve">서울 </v>
      </c>
      <c r="H10663" s="2" t="s">
        <v>14921</v>
      </c>
      <c r="I10663" s="2" t="s">
        <v>512</v>
      </c>
      <c r="J10663" s="2" t="s">
        <v>14920</v>
      </c>
    </row>
    <row r="10664" spans="1:10" x14ac:dyDescent="0.3">
      <c r="A10664" s="3">
        <v>5121</v>
      </c>
      <c r="B10664" s="3">
        <v>1198131150</v>
      </c>
      <c r="C10664" s="2" t="s">
        <v>14927</v>
      </c>
      <c r="D10664" s="2" t="s">
        <v>1</v>
      </c>
      <c r="E10664" s="3" t="s">
        <v>2</v>
      </c>
      <c r="F10664" s="3">
        <v>11545</v>
      </c>
      <c r="G10664" s="3" t="str">
        <f t="shared" si="166"/>
        <v xml:space="preserve">서울 </v>
      </c>
      <c r="H10664" s="2" t="s">
        <v>14929</v>
      </c>
      <c r="I10664" s="2" t="s">
        <v>1423</v>
      </c>
      <c r="J10664" s="2" t="s">
        <v>14928</v>
      </c>
    </row>
    <row r="10665" spans="1:10" x14ac:dyDescent="0.3">
      <c r="A10665" s="3">
        <v>5133</v>
      </c>
      <c r="B10665" s="3">
        <v>1348142016</v>
      </c>
      <c r="C10665" s="2" t="s">
        <v>14962</v>
      </c>
      <c r="D10665" s="2" t="s">
        <v>1</v>
      </c>
      <c r="E10665" s="3" t="s">
        <v>2</v>
      </c>
      <c r="F10665" s="3">
        <v>11530</v>
      </c>
      <c r="G10665" s="3" t="str">
        <f t="shared" si="166"/>
        <v xml:space="preserve">서울 </v>
      </c>
      <c r="H10665" s="2" t="s">
        <v>3653</v>
      </c>
      <c r="I10665" s="2" t="s">
        <v>413</v>
      </c>
      <c r="J10665" s="2" t="s">
        <v>14963</v>
      </c>
    </row>
    <row r="10666" spans="1:10" x14ac:dyDescent="0.3">
      <c r="A10666" s="3">
        <v>5135</v>
      </c>
      <c r="B10666" s="3">
        <v>2118125288</v>
      </c>
      <c r="C10666" s="2" t="s">
        <v>14967</v>
      </c>
      <c r="D10666" s="2" t="s">
        <v>1</v>
      </c>
      <c r="E10666" s="3" t="s">
        <v>2</v>
      </c>
      <c r="F10666" s="3">
        <v>11320</v>
      </c>
      <c r="G10666" s="3" t="str">
        <f t="shared" si="166"/>
        <v xml:space="preserve">서울 </v>
      </c>
      <c r="H10666" s="2" t="s">
        <v>14969</v>
      </c>
      <c r="I10666" s="2" t="s">
        <v>6326</v>
      </c>
      <c r="J10666" s="2" t="s">
        <v>14968</v>
      </c>
    </row>
    <row r="10667" spans="1:10" x14ac:dyDescent="0.3">
      <c r="A10667" s="3">
        <v>5137</v>
      </c>
      <c r="B10667" s="3">
        <v>2148115848</v>
      </c>
      <c r="C10667" s="2" t="s">
        <v>14972</v>
      </c>
      <c r="D10667" s="2" t="s">
        <v>1</v>
      </c>
      <c r="E10667" s="3" t="s">
        <v>2</v>
      </c>
      <c r="F10667" s="3">
        <v>11650</v>
      </c>
      <c r="G10667" s="3" t="str">
        <f t="shared" si="166"/>
        <v xml:space="preserve">서울 </v>
      </c>
      <c r="H10667" s="2" t="s">
        <v>14974</v>
      </c>
      <c r="I10667" s="2" t="s">
        <v>13</v>
      </c>
      <c r="J10667" s="2" t="s">
        <v>14973</v>
      </c>
    </row>
    <row r="10668" spans="1:10" x14ac:dyDescent="0.3">
      <c r="A10668" s="3">
        <v>5138</v>
      </c>
      <c r="B10668" s="3">
        <v>2208110305</v>
      </c>
      <c r="C10668" s="2" t="s">
        <v>14975</v>
      </c>
      <c r="D10668" s="2" t="s">
        <v>1</v>
      </c>
      <c r="E10668" s="3" t="s">
        <v>2</v>
      </c>
      <c r="F10668" s="3">
        <v>11650</v>
      </c>
      <c r="G10668" s="3" t="str">
        <f t="shared" si="166"/>
        <v xml:space="preserve">서울 </v>
      </c>
      <c r="H10668" s="2" t="s">
        <v>14977</v>
      </c>
      <c r="I10668" s="2" t="s">
        <v>51</v>
      </c>
      <c r="J10668" s="2" t="s">
        <v>14976</v>
      </c>
    </row>
    <row r="10669" spans="1:10" x14ac:dyDescent="0.3">
      <c r="A10669" s="3">
        <v>5140</v>
      </c>
      <c r="B10669" s="3">
        <v>2208175574</v>
      </c>
      <c r="C10669" s="2" t="s">
        <v>14981</v>
      </c>
      <c r="D10669" s="2" t="s">
        <v>1</v>
      </c>
      <c r="E10669" s="3" t="s">
        <v>2</v>
      </c>
      <c r="F10669" s="3">
        <v>11440</v>
      </c>
      <c r="G10669" s="3" t="str">
        <f t="shared" si="166"/>
        <v xml:space="preserve">서울 </v>
      </c>
      <c r="H10669" s="2" t="s">
        <v>14983</v>
      </c>
      <c r="I10669" s="2" t="s">
        <v>13</v>
      </c>
      <c r="J10669" s="2" t="s">
        <v>14982</v>
      </c>
    </row>
    <row r="10670" spans="1:10" x14ac:dyDescent="0.3">
      <c r="A10670" s="3">
        <v>5157</v>
      </c>
      <c r="B10670" s="3">
        <v>1198135985</v>
      </c>
      <c r="C10670" s="2" t="s">
        <v>15032</v>
      </c>
      <c r="D10670" s="2" t="s">
        <v>1</v>
      </c>
      <c r="E10670" s="3" t="s">
        <v>2</v>
      </c>
      <c r="F10670" s="3">
        <v>11530</v>
      </c>
      <c r="G10670" s="3" t="str">
        <f t="shared" si="166"/>
        <v xml:space="preserve">서울 </v>
      </c>
      <c r="H10670" s="2" t="s">
        <v>1609</v>
      </c>
      <c r="I10670" s="2" t="s">
        <v>51</v>
      </c>
      <c r="J10670" s="2" t="s">
        <v>15033</v>
      </c>
    </row>
    <row r="10671" spans="1:10" x14ac:dyDescent="0.3">
      <c r="A10671" s="3">
        <v>5159</v>
      </c>
      <c r="B10671" s="3">
        <v>1208138492</v>
      </c>
      <c r="C10671" s="2" t="s">
        <v>15036</v>
      </c>
      <c r="D10671" s="2" t="s">
        <v>1</v>
      </c>
      <c r="E10671" s="3" t="s">
        <v>2</v>
      </c>
      <c r="F10671" s="3">
        <v>11680</v>
      </c>
      <c r="G10671" s="3" t="str">
        <f t="shared" si="166"/>
        <v xml:space="preserve">서울 </v>
      </c>
      <c r="H10671" s="2" t="s">
        <v>15038</v>
      </c>
      <c r="I10671" s="2" t="s">
        <v>451</v>
      </c>
      <c r="J10671" s="2" t="s">
        <v>15037</v>
      </c>
    </row>
    <row r="10672" spans="1:10" x14ac:dyDescent="0.3">
      <c r="A10672" s="3">
        <v>5160</v>
      </c>
      <c r="B10672" s="3">
        <v>1208198786</v>
      </c>
      <c r="C10672" s="2" t="s">
        <v>15039</v>
      </c>
      <c r="D10672" s="2" t="s">
        <v>895</v>
      </c>
      <c r="E10672" s="3" t="s">
        <v>896</v>
      </c>
      <c r="F10672" s="3">
        <v>11530</v>
      </c>
      <c r="G10672" s="3" t="str">
        <f t="shared" si="166"/>
        <v xml:space="preserve">서울 </v>
      </c>
      <c r="H10672" s="2" t="s">
        <v>15041</v>
      </c>
      <c r="I10672" s="2" t="s">
        <v>451</v>
      </c>
      <c r="J10672" s="2" t="s">
        <v>15040</v>
      </c>
    </row>
    <row r="10673" spans="1:10" x14ac:dyDescent="0.3">
      <c r="A10673" s="3">
        <v>5177</v>
      </c>
      <c r="B10673" s="3">
        <v>2148658726</v>
      </c>
      <c r="C10673" s="2" t="s">
        <v>15089</v>
      </c>
      <c r="D10673" s="2" t="s">
        <v>1</v>
      </c>
      <c r="E10673" s="3" t="s">
        <v>2</v>
      </c>
      <c r="F10673" s="3">
        <v>11680</v>
      </c>
      <c r="G10673" s="3" t="str">
        <f t="shared" si="166"/>
        <v xml:space="preserve">서울 </v>
      </c>
      <c r="H10673" s="2" t="s">
        <v>15091</v>
      </c>
      <c r="I10673" s="2" t="s">
        <v>13</v>
      </c>
      <c r="J10673" s="2" t="s">
        <v>15090</v>
      </c>
    </row>
    <row r="10674" spans="1:10" x14ac:dyDescent="0.3">
      <c r="A10674" s="3">
        <v>5179</v>
      </c>
      <c r="B10674" s="3">
        <v>2158607026</v>
      </c>
      <c r="C10674" s="2" t="s">
        <v>15095</v>
      </c>
      <c r="D10674" s="2" t="s">
        <v>1</v>
      </c>
      <c r="E10674" s="3" t="s">
        <v>2</v>
      </c>
      <c r="F10674" s="3">
        <v>11170</v>
      </c>
      <c r="G10674" s="3" t="str">
        <f t="shared" si="166"/>
        <v xml:space="preserve">서울 </v>
      </c>
      <c r="H10674" s="2" t="s">
        <v>15097</v>
      </c>
      <c r="I10674" s="2" t="s">
        <v>4180</v>
      </c>
      <c r="J10674" s="2" t="s">
        <v>15096</v>
      </c>
    </row>
    <row r="10675" spans="1:10" x14ac:dyDescent="0.3">
      <c r="A10675" s="3">
        <v>5180</v>
      </c>
      <c r="B10675" s="3">
        <v>2208701996</v>
      </c>
      <c r="C10675" s="2" t="s">
        <v>15098</v>
      </c>
      <c r="D10675" s="2" t="s">
        <v>1</v>
      </c>
      <c r="E10675" s="3" t="s">
        <v>2</v>
      </c>
      <c r="F10675" s="3">
        <v>11170</v>
      </c>
      <c r="G10675" s="3" t="str">
        <f t="shared" si="166"/>
        <v xml:space="preserve">서울 </v>
      </c>
      <c r="H10675" s="2" t="s">
        <v>15100</v>
      </c>
      <c r="I10675" s="2" t="s">
        <v>282</v>
      </c>
      <c r="J10675" s="2" t="s">
        <v>15099</v>
      </c>
    </row>
    <row r="10676" spans="1:10" x14ac:dyDescent="0.3">
      <c r="A10676" s="3">
        <v>5197</v>
      </c>
      <c r="B10676" s="3">
        <v>1118123734</v>
      </c>
      <c r="C10676" s="2" t="s">
        <v>15148</v>
      </c>
      <c r="D10676" s="2" t="s">
        <v>1</v>
      </c>
      <c r="E10676" s="3" t="s">
        <v>2</v>
      </c>
      <c r="F10676" s="3">
        <v>11380</v>
      </c>
      <c r="G10676" s="3" t="str">
        <f t="shared" si="166"/>
        <v xml:space="preserve">서울 </v>
      </c>
      <c r="H10676" s="2" t="s">
        <v>15149</v>
      </c>
      <c r="I10676" s="2" t="s">
        <v>7166</v>
      </c>
      <c r="J10676" s="2">
        <f>-358-7692</f>
        <v>-8050</v>
      </c>
    </row>
    <row r="10677" spans="1:10" x14ac:dyDescent="0.3">
      <c r="A10677" s="3">
        <v>5199</v>
      </c>
      <c r="B10677" s="3">
        <v>1148155119</v>
      </c>
      <c r="C10677" s="2" t="s">
        <v>15153</v>
      </c>
      <c r="D10677" s="2" t="s">
        <v>1</v>
      </c>
      <c r="E10677" s="3" t="s">
        <v>2</v>
      </c>
      <c r="F10677" s="3">
        <v>11680</v>
      </c>
      <c r="G10677" s="3" t="str">
        <f t="shared" si="166"/>
        <v xml:space="preserve">서울 </v>
      </c>
      <c r="H10677" s="2" t="s">
        <v>15155</v>
      </c>
      <c r="I10677" s="2" t="s">
        <v>512</v>
      </c>
      <c r="J10677" s="2" t="s">
        <v>15154</v>
      </c>
    </row>
    <row r="10678" spans="1:10" x14ac:dyDescent="0.3">
      <c r="A10678" s="3">
        <v>5200</v>
      </c>
      <c r="B10678" s="3">
        <v>1208166284</v>
      </c>
      <c r="C10678" s="2" t="s">
        <v>15156</v>
      </c>
      <c r="D10678" s="2" t="s">
        <v>1</v>
      </c>
      <c r="E10678" s="3" t="s">
        <v>2</v>
      </c>
      <c r="F10678" s="3">
        <v>11545</v>
      </c>
      <c r="G10678" s="3" t="str">
        <f t="shared" si="166"/>
        <v xml:space="preserve">서울 </v>
      </c>
      <c r="H10678" s="2" t="s">
        <v>11235</v>
      </c>
      <c r="I10678" s="2" t="s">
        <v>451</v>
      </c>
      <c r="J10678" s="2" t="s">
        <v>15157</v>
      </c>
    </row>
    <row r="10679" spans="1:10" x14ac:dyDescent="0.3">
      <c r="A10679" s="3">
        <v>5206</v>
      </c>
      <c r="B10679" s="3">
        <v>2068123425</v>
      </c>
      <c r="C10679" s="2" t="s">
        <v>15173</v>
      </c>
      <c r="D10679" s="2" t="s">
        <v>1</v>
      </c>
      <c r="E10679" s="3" t="s">
        <v>2</v>
      </c>
      <c r="F10679" s="3">
        <v>11215</v>
      </c>
      <c r="G10679" s="3" t="str">
        <f t="shared" si="166"/>
        <v xml:space="preserve">서울 </v>
      </c>
      <c r="H10679" s="2" t="s">
        <v>15175</v>
      </c>
      <c r="I10679" s="2" t="s">
        <v>5</v>
      </c>
      <c r="J10679" s="2" t="s">
        <v>15174</v>
      </c>
    </row>
    <row r="10680" spans="1:10" x14ac:dyDescent="0.3">
      <c r="A10680" s="3">
        <v>5207</v>
      </c>
      <c r="B10680" s="3">
        <v>2298121167</v>
      </c>
      <c r="C10680" s="2" t="s">
        <v>15176</v>
      </c>
      <c r="D10680" s="2" t="s">
        <v>1</v>
      </c>
      <c r="E10680" s="3" t="s">
        <v>2</v>
      </c>
      <c r="F10680" s="3">
        <v>11530</v>
      </c>
      <c r="G10680" s="3" t="str">
        <f t="shared" si="166"/>
        <v xml:space="preserve">서울 </v>
      </c>
      <c r="H10680" s="2" t="s">
        <v>15178</v>
      </c>
      <c r="I10680" s="2" t="s">
        <v>512</v>
      </c>
      <c r="J10680" s="2" t="s">
        <v>15177</v>
      </c>
    </row>
    <row r="10681" spans="1:10" x14ac:dyDescent="0.3">
      <c r="A10681" s="3">
        <v>5227</v>
      </c>
      <c r="B10681" s="3">
        <v>1198175838</v>
      </c>
      <c r="C10681" s="2" t="s">
        <v>15230</v>
      </c>
      <c r="D10681" s="2" t="s">
        <v>1</v>
      </c>
      <c r="E10681" s="3" t="s">
        <v>2</v>
      </c>
      <c r="F10681" s="3">
        <v>11680</v>
      </c>
      <c r="G10681" s="3" t="str">
        <f t="shared" si="166"/>
        <v xml:space="preserve">서울 </v>
      </c>
      <c r="H10681" s="2" t="s">
        <v>15232</v>
      </c>
      <c r="I10681" s="2" t="s">
        <v>875</v>
      </c>
      <c r="J10681" s="2" t="s">
        <v>15231</v>
      </c>
    </row>
    <row r="10682" spans="1:10" x14ac:dyDescent="0.3">
      <c r="A10682" s="3">
        <v>5234</v>
      </c>
      <c r="B10682" s="3">
        <v>2188110812</v>
      </c>
      <c r="C10682" s="2" t="s">
        <v>15251</v>
      </c>
      <c r="D10682" s="2" t="s">
        <v>1</v>
      </c>
      <c r="E10682" s="3" t="s">
        <v>2</v>
      </c>
      <c r="F10682" s="3">
        <v>11200</v>
      </c>
      <c r="G10682" s="3" t="str">
        <f t="shared" si="166"/>
        <v xml:space="preserve">서울 </v>
      </c>
      <c r="H10682" s="2" t="s">
        <v>15253</v>
      </c>
      <c r="I10682" s="2" t="s">
        <v>91</v>
      </c>
      <c r="J10682" s="2" t="s">
        <v>15252</v>
      </c>
    </row>
    <row r="10683" spans="1:10" x14ac:dyDescent="0.3">
      <c r="A10683" s="3">
        <v>5235</v>
      </c>
      <c r="B10683" s="3">
        <v>2208103255</v>
      </c>
      <c r="C10683" s="2" t="s">
        <v>15254</v>
      </c>
      <c r="D10683" s="2" t="s">
        <v>132</v>
      </c>
      <c r="E10683" s="3" t="s">
        <v>133</v>
      </c>
      <c r="F10683" s="3">
        <v>11680</v>
      </c>
      <c r="G10683" s="3" t="str">
        <f t="shared" si="166"/>
        <v xml:space="preserve">서울 </v>
      </c>
      <c r="H10683" s="2" t="s">
        <v>15256</v>
      </c>
      <c r="I10683" s="2" t="s">
        <v>136</v>
      </c>
      <c r="J10683" s="2" t="s">
        <v>15255</v>
      </c>
    </row>
    <row r="10684" spans="1:10" x14ac:dyDescent="0.3">
      <c r="A10684" s="3">
        <v>5256</v>
      </c>
      <c r="B10684" s="3">
        <v>1068168345</v>
      </c>
      <c r="C10684" s="2" t="s">
        <v>15307</v>
      </c>
      <c r="D10684" s="2" t="s">
        <v>1</v>
      </c>
      <c r="E10684" s="3" t="s">
        <v>2</v>
      </c>
      <c r="F10684" s="3">
        <v>11305</v>
      </c>
      <c r="G10684" s="3" t="str">
        <f t="shared" si="166"/>
        <v xml:space="preserve">서울 </v>
      </c>
      <c r="H10684" s="2" t="s">
        <v>15309</v>
      </c>
      <c r="I10684" s="2" t="s">
        <v>51</v>
      </c>
      <c r="J10684" s="2" t="s">
        <v>15308</v>
      </c>
    </row>
    <row r="10685" spans="1:10" x14ac:dyDescent="0.3">
      <c r="A10685" s="3">
        <v>5258</v>
      </c>
      <c r="B10685" s="3">
        <v>1168137422</v>
      </c>
      <c r="C10685" s="2" t="s">
        <v>15313</v>
      </c>
      <c r="D10685" s="2" t="s">
        <v>1</v>
      </c>
      <c r="E10685" s="3" t="s">
        <v>2</v>
      </c>
      <c r="F10685" s="3">
        <v>11560</v>
      </c>
      <c r="G10685" s="3" t="str">
        <f t="shared" si="166"/>
        <v xml:space="preserve">서울 </v>
      </c>
      <c r="H10685" s="2" t="s">
        <v>15315</v>
      </c>
      <c r="I10685" s="2" t="s">
        <v>451</v>
      </c>
      <c r="J10685" s="2" t="s">
        <v>15314</v>
      </c>
    </row>
    <row r="10686" spans="1:10" x14ac:dyDescent="0.3">
      <c r="A10686" s="3">
        <v>5265</v>
      </c>
      <c r="B10686" s="3">
        <v>2158687258</v>
      </c>
      <c r="C10686" s="2" t="s">
        <v>15333</v>
      </c>
      <c r="D10686" s="2" t="s">
        <v>1</v>
      </c>
      <c r="E10686" s="3" t="s">
        <v>2</v>
      </c>
      <c r="F10686" s="3">
        <v>11560</v>
      </c>
      <c r="G10686" s="3" t="str">
        <f t="shared" si="166"/>
        <v xml:space="preserve">서울 </v>
      </c>
      <c r="H10686" s="2" t="s">
        <v>1200</v>
      </c>
      <c r="I10686" s="2" t="s">
        <v>522</v>
      </c>
      <c r="J10686" s="2" t="s">
        <v>15334</v>
      </c>
    </row>
    <row r="10687" spans="1:10" x14ac:dyDescent="0.3">
      <c r="A10687" s="3">
        <v>5282</v>
      </c>
      <c r="B10687" s="3">
        <v>1198170565</v>
      </c>
      <c r="C10687" s="2" t="s">
        <v>15381</v>
      </c>
      <c r="D10687" s="2" t="s">
        <v>1</v>
      </c>
      <c r="E10687" s="3" t="s">
        <v>2</v>
      </c>
      <c r="F10687" s="3">
        <v>11545</v>
      </c>
      <c r="G10687" s="3" t="str">
        <f t="shared" si="166"/>
        <v xml:space="preserve">서울 </v>
      </c>
      <c r="H10687" s="2" t="s">
        <v>15383</v>
      </c>
      <c r="I10687" s="2" t="s">
        <v>393</v>
      </c>
      <c r="J10687" s="2" t="s">
        <v>15382</v>
      </c>
    </row>
    <row r="10688" spans="1:10" x14ac:dyDescent="0.3">
      <c r="A10688" s="3">
        <v>5283</v>
      </c>
      <c r="B10688" s="3">
        <v>1208604283</v>
      </c>
      <c r="C10688" s="2" t="s">
        <v>15384</v>
      </c>
      <c r="D10688" s="2" t="s">
        <v>1</v>
      </c>
      <c r="E10688" s="3" t="s">
        <v>2</v>
      </c>
      <c r="F10688" s="3">
        <v>11545</v>
      </c>
      <c r="G10688" s="3" t="str">
        <f t="shared" si="166"/>
        <v xml:space="preserve">서울 </v>
      </c>
      <c r="H10688" s="2" t="s">
        <v>1298</v>
      </c>
      <c r="I10688" s="2" t="s">
        <v>13</v>
      </c>
      <c r="J10688" s="2" t="s">
        <v>15385</v>
      </c>
    </row>
    <row r="10689" spans="1:10" x14ac:dyDescent="0.3">
      <c r="A10689" s="3">
        <v>5294</v>
      </c>
      <c r="B10689" s="3">
        <v>2118187436</v>
      </c>
      <c r="C10689" s="2" t="s">
        <v>15416</v>
      </c>
      <c r="D10689" s="2" t="s">
        <v>1</v>
      </c>
      <c r="E10689" s="3" t="s">
        <v>2</v>
      </c>
      <c r="F10689" s="3">
        <v>11680</v>
      </c>
      <c r="G10689" s="3" t="str">
        <f t="shared" si="166"/>
        <v xml:space="preserve">서울 </v>
      </c>
      <c r="H10689" s="2" t="s">
        <v>15418</v>
      </c>
      <c r="I10689" s="2" t="s">
        <v>451</v>
      </c>
      <c r="J10689" s="2" t="s">
        <v>15417</v>
      </c>
    </row>
    <row r="10690" spans="1:10" x14ac:dyDescent="0.3">
      <c r="A10690" s="3">
        <v>5297</v>
      </c>
      <c r="B10690" s="3">
        <v>2148844319</v>
      </c>
      <c r="C10690" s="2" t="s">
        <v>15425</v>
      </c>
      <c r="D10690" s="2" t="s">
        <v>1</v>
      </c>
      <c r="E10690" s="3" t="s">
        <v>2</v>
      </c>
      <c r="F10690" s="3">
        <v>11650</v>
      </c>
      <c r="G10690" s="3" t="str">
        <f t="shared" si="166"/>
        <v xml:space="preserve">서울 </v>
      </c>
      <c r="H10690" s="2" t="s">
        <v>3382</v>
      </c>
      <c r="I10690" s="2" t="s">
        <v>912</v>
      </c>
      <c r="J10690" s="2" t="s">
        <v>15426</v>
      </c>
    </row>
    <row r="10691" spans="1:10" x14ac:dyDescent="0.3">
      <c r="A10691" s="3">
        <v>5310</v>
      </c>
      <c r="B10691" s="3">
        <v>1068636630</v>
      </c>
      <c r="C10691" s="2" t="s">
        <v>15460</v>
      </c>
      <c r="D10691" s="2" t="s">
        <v>1</v>
      </c>
      <c r="E10691" s="3" t="s">
        <v>2</v>
      </c>
      <c r="F10691" s="3">
        <v>11545</v>
      </c>
      <c r="G10691" s="3" t="str">
        <f t="shared" ref="G10691:G10754" si="167">LEFT(H10691,3)</f>
        <v xml:space="preserve">서울 </v>
      </c>
      <c r="H10691" s="2" t="s">
        <v>15462</v>
      </c>
      <c r="I10691" s="2" t="s">
        <v>545</v>
      </c>
      <c r="J10691" s="2" t="s">
        <v>15461</v>
      </c>
    </row>
    <row r="10692" spans="1:10" x14ac:dyDescent="0.3">
      <c r="A10692" s="3">
        <v>5326</v>
      </c>
      <c r="B10692" s="3">
        <v>2068148426</v>
      </c>
      <c r="C10692" s="2" t="s">
        <v>15504</v>
      </c>
      <c r="D10692" s="2" t="s">
        <v>1</v>
      </c>
      <c r="E10692" s="3" t="s">
        <v>2</v>
      </c>
      <c r="F10692" s="3">
        <v>11200</v>
      </c>
      <c r="G10692" s="3" t="str">
        <f t="shared" si="167"/>
        <v xml:space="preserve">서울 </v>
      </c>
      <c r="H10692" s="2" t="s">
        <v>15506</v>
      </c>
      <c r="I10692" s="2" t="s">
        <v>260</v>
      </c>
      <c r="J10692" s="2" t="s">
        <v>15505</v>
      </c>
    </row>
    <row r="10693" spans="1:10" x14ac:dyDescent="0.3">
      <c r="A10693" s="3">
        <v>5327</v>
      </c>
      <c r="B10693" s="3">
        <v>2148794210</v>
      </c>
      <c r="C10693" s="2" t="s">
        <v>15507</v>
      </c>
      <c r="D10693" s="2" t="s">
        <v>1</v>
      </c>
      <c r="E10693" s="3" t="s">
        <v>2</v>
      </c>
      <c r="F10693" s="3">
        <v>11545</v>
      </c>
      <c r="G10693" s="3" t="str">
        <f t="shared" si="167"/>
        <v xml:space="preserve">서울 </v>
      </c>
      <c r="H10693" s="2" t="s">
        <v>936</v>
      </c>
      <c r="I10693" s="2" t="s">
        <v>2771</v>
      </c>
      <c r="J10693" s="2" t="s">
        <v>15508</v>
      </c>
    </row>
    <row r="10694" spans="1:10" x14ac:dyDescent="0.3">
      <c r="A10694" s="3">
        <v>5330</v>
      </c>
      <c r="B10694" s="3">
        <v>2208122683</v>
      </c>
      <c r="C10694" s="2" t="s">
        <v>15514</v>
      </c>
      <c r="D10694" s="2" t="s">
        <v>1</v>
      </c>
      <c r="E10694" s="3" t="s">
        <v>2</v>
      </c>
      <c r="F10694" s="3">
        <v>11680</v>
      </c>
      <c r="G10694" s="3" t="str">
        <f t="shared" si="167"/>
        <v xml:space="preserve">서울 </v>
      </c>
      <c r="H10694" s="2" t="s">
        <v>15516</v>
      </c>
      <c r="I10694" s="2" t="s">
        <v>12535</v>
      </c>
      <c r="J10694" s="2" t="s">
        <v>15515</v>
      </c>
    </row>
    <row r="10695" spans="1:10" x14ac:dyDescent="0.3">
      <c r="A10695" s="3">
        <v>5331</v>
      </c>
      <c r="B10695" s="3">
        <v>2208170512</v>
      </c>
      <c r="C10695" s="2" t="s">
        <v>15517</v>
      </c>
      <c r="D10695" s="2" t="s">
        <v>1</v>
      </c>
      <c r="E10695" s="3" t="s">
        <v>2</v>
      </c>
      <c r="F10695" s="3">
        <v>11650</v>
      </c>
      <c r="G10695" s="3" t="str">
        <f t="shared" si="167"/>
        <v xml:space="preserve">서울 </v>
      </c>
      <c r="H10695" s="2" t="s">
        <v>15519</v>
      </c>
      <c r="I10695" s="2" t="s">
        <v>13</v>
      </c>
      <c r="J10695" s="2" t="s">
        <v>15518</v>
      </c>
    </row>
    <row r="10696" spans="1:10" x14ac:dyDescent="0.3">
      <c r="A10696" s="3">
        <v>5332</v>
      </c>
      <c r="B10696" s="3">
        <v>2298119147</v>
      </c>
      <c r="C10696" s="2" t="s">
        <v>15520</v>
      </c>
      <c r="D10696" s="2" t="s">
        <v>1</v>
      </c>
      <c r="E10696" s="3" t="s">
        <v>2</v>
      </c>
      <c r="F10696" s="3">
        <v>11680</v>
      </c>
      <c r="G10696" s="3" t="str">
        <f t="shared" si="167"/>
        <v xml:space="preserve">서울 </v>
      </c>
      <c r="H10696" s="2" t="s">
        <v>15522</v>
      </c>
      <c r="I10696" s="2" t="s">
        <v>1634</v>
      </c>
      <c r="J10696" s="2" t="s">
        <v>15521</v>
      </c>
    </row>
    <row r="10697" spans="1:10" x14ac:dyDescent="0.3">
      <c r="A10697" s="3">
        <v>5343</v>
      </c>
      <c r="B10697" s="3">
        <v>1058169749</v>
      </c>
      <c r="C10697" s="2" t="s">
        <v>15550</v>
      </c>
      <c r="D10697" s="2" t="s">
        <v>1</v>
      </c>
      <c r="E10697" s="3" t="s">
        <v>2</v>
      </c>
      <c r="F10697" s="3">
        <v>11140</v>
      </c>
      <c r="G10697" s="3" t="str">
        <f t="shared" si="167"/>
        <v xml:space="preserve">서울 </v>
      </c>
      <c r="H10697" s="2" t="s">
        <v>15552</v>
      </c>
      <c r="I10697" s="2" t="s">
        <v>13</v>
      </c>
      <c r="J10697" s="2" t="s">
        <v>15551</v>
      </c>
    </row>
    <row r="10698" spans="1:10" x14ac:dyDescent="0.3">
      <c r="A10698" s="3">
        <v>5344</v>
      </c>
      <c r="B10698" s="3">
        <v>1068171836</v>
      </c>
      <c r="C10698" s="2" t="s">
        <v>15553</v>
      </c>
      <c r="D10698" s="2" t="s">
        <v>1</v>
      </c>
      <c r="E10698" s="3" t="s">
        <v>2</v>
      </c>
      <c r="F10698" s="3">
        <v>11170</v>
      </c>
      <c r="G10698" s="3" t="str">
        <f t="shared" si="167"/>
        <v xml:space="preserve">서울 </v>
      </c>
      <c r="H10698" s="2" t="s">
        <v>15555</v>
      </c>
      <c r="I10698" s="2" t="s">
        <v>512</v>
      </c>
      <c r="J10698" s="2" t="s">
        <v>15554</v>
      </c>
    </row>
    <row r="10699" spans="1:10" x14ac:dyDescent="0.3">
      <c r="A10699" s="3">
        <v>5346</v>
      </c>
      <c r="B10699" s="3">
        <v>1168102511</v>
      </c>
      <c r="C10699" s="2" t="s">
        <v>15559</v>
      </c>
      <c r="D10699" s="2" t="s">
        <v>2726</v>
      </c>
      <c r="E10699" s="3" t="s">
        <v>2727</v>
      </c>
      <c r="F10699" s="3">
        <v>11650</v>
      </c>
      <c r="G10699" s="3" t="str">
        <f t="shared" si="167"/>
        <v xml:space="preserve">서울 </v>
      </c>
      <c r="H10699" s="2" t="s">
        <v>15561</v>
      </c>
      <c r="I10699" s="2" t="s">
        <v>63</v>
      </c>
      <c r="J10699" s="2" t="s">
        <v>15560</v>
      </c>
    </row>
    <row r="10700" spans="1:10" x14ac:dyDescent="0.3">
      <c r="A10700" s="3">
        <v>5347</v>
      </c>
      <c r="B10700" s="3">
        <v>1198134327</v>
      </c>
      <c r="C10700" s="2" t="s">
        <v>15562</v>
      </c>
      <c r="D10700" s="2" t="s">
        <v>1</v>
      </c>
      <c r="E10700" s="3" t="s">
        <v>2</v>
      </c>
      <c r="F10700" s="3">
        <v>11545</v>
      </c>
      <c r="G10700" s="3" t="str">
        <f t="shared" si="167"/>
        <v xml:space="preserve">서울 </v>
      </c>
      <c r="H10700" s="2" t="s">
        <v>15563</v>
      </c>
      <c r="I10700" s="2" t="s">
        <v>202</v>
      </c>
      <c r="J10700" s="2" t="s">
        <v>30</v>
      </c>
    </row>
    <row r="10701" spans="1:10" x14ac:dyDescent="0.3">
      <c r="A10701" s="3">
        <v>5348</v>
      </c>
      <c r="B10701" s="3">
        <v>1198142206</v>
      </c>
      <c r="C10701" s="2" t="s">
        <v>15564</v>
      </c>
      <c r="D10701" s="2" t="s">
        <v>1</v>
      </c>
      <c r="E10701" s="3" t="s">
        <v>2</v>
      </c>
      <c r="F10701" s="3">
        <v>11545</v>
      </c>
      <c r="G10701" s="3" t="str">
        <f t="shared" si="167"/>
        <v xml:space="preserve">서울 </v>
      </c>
      <c r="H10701" s="2" t="s">
        <v>1983</v>
      </c>
      <c r="I10701" s="2" t="s">
        <v>497</v>
      </c>
      <c r="J10701" s="2" t="s">
        <v>15565</v>
      </c>
    </row>
    <row r="10702" spans="1:10" x14ac:dyDescent="0.3">
      <c r="A10702" s="3">
        <v>5349</v>
      </c>
      <c r="B10702" s="3">
        <v>1198195926</v>
      </c>
      <c r="C10702" s="2" t="s">
        <v>15566</v>
      </c>
      <c r="D10702" s="2" t="s">
        <v>1</v>
      </c>
      <c r="E10702" s="3" t="s">
        <v>2</v>
      </c>
      <c r="F10702" s="3">
        <v>11650</v>
      </c>
      <c r="G10702" s="3" t="str">
        <f t="shared" si="167"/>
        <v xml:space="preserve">서울 </v>
      </c>
      <c r="H10702" s="2" t="s">
        <v>15568</v>
      </c>
      <c r="I10702" s="2" t="s">
        <v>13</v>
      </c>
      <c r="J10702" s="2" t="s">
        <v>15567</v>
      </c>
    </row>
    <row r="10703" spans="1:10" x14ac:dyDescent="0.3">
      <c r="A10703" s="3">
        <v>5359</v>
      </c>
      <c r="B10703" s="3">
        <v>2018184918</v>
      </c>
      <c r="C10703" s="2" t="s">
        <v>15593</v>
      </c>
      <c r="D10703" s="2" t="s">
        <v>1</v>
      </c>
      <c r="E10703" s="3" t="s">
        <v>2</v>
      </c>
      <c r="F10703" s="3">
        <v>11200</v>
      </c>
      <c r="G10703" s="3" t="str">
        <f t="shared" si="167"/>
        <v xml:space="preserve">서울 </v>
      </c>
      <c r="H10703" s="2" t="s">
        <v>1356</v>
      </c>
      <c r="I10703" s="2" t="s">
        <v>2730</v>
      </c>
      <c r="J10703" s="2" t="s">
        <v>15594</v>
      </c>
    </row>
    <row r="10704" spans="1:10" x14ac:dyDescent="0.3">
      <c r="A10704" s="3">
        <v>5374</v>
      </c>
      <c r="B10704" s="3">
        <v>1068631130</v>
      </c>
      <c r="C10704" s="2" t="s">
        <v>15634</v>
      </c>
      <c r="D10704" s="2" t="s">
        <v>1</v>
      </c>
      <c r="E10704" s="3" t="s">
        <v>2</v>
      </c>
      <c r="F10704" s="3">
        <v>11170</v>
      </c>
      <c r="G10704" s="3" t="str">
        <f t="shared" si="167"/>
        <v xml:space="preserve">서울 </v>
      </c>
      <c r="H10704" s="2" t="s">
        <v>1288</v>
      </c>
      <c r="I10704" s="2" t="s">
        <v>12850</v>
      </c>
      <c r="J10704" s="2" t="s">
        <v>15635</v>
      </c>
    </row>
    <row r="10705" spans="1:10" x14ac:dyDescent="0.3">
      <c r="A10705" s="3">
        <v>5388</v>
      </c>
      <c r="B10705" s="3">
        <v>2018144013</v>
      </c>
      <c r="C10705" s="2" t="s">
        <v>15673</v>
      </c>
      <c r="D10705" s="2" t="s">
        <v>1</v>
      </c>
      <c r="E10705" s="3" t="s">
        <v>2</v>
      </c>
      <c r="F10705" s="3">
        <v>11140</v>
      </c>
      <c r="G10705" s="3" t="str">
        <f t="shared" si="167"/>
        <v xml:space="preserve">서울 </v>
      </c>
      <c r="H10705" s="2" t="s">
        <v>15675</v>
      </c>
      <c r="I10705" s="2" t="s">
        <v>15676</v>
      </c>
      <c r="J10705" s="2" t="s">
        <v>15674</v>
      </c>
    </row>
    <row r="10706" spans="1:10" x14ac:dyDescent="0.3">
      <c r="A10706" s="3">
        <v>5389</v>
      </c>
      <c r="B10706" s="3">
        <v>2078127900</v>
      </c>
      <c r="C10706" s="2" t="s">
        <v>15677</v>
      </c>
      <c r="D10706" s="2" t="s">
        <v>1</v>
      </c>
      <c r="E10706" s="3" t="s">
        <v>2</v>
      </c>
      <c r="F10706" s="3">
        <v>11215</v>
      </c>
      <c r="G10706" s="3" t="str">
        <f t="shared" si="167"/>
        <v xml:space="preserve">서울 </v>
      </c>
      <c r="H10706" s="2" t="s">
        <v>15679</v>
      </c>
      <c r="I10706" s="2" t="s">
        <v>4256</v>
      </c>
      <c r="J10706" s="2" t="s">
        <v>15678</v>
      </c>
    </row>
    <row r="10707" spans="1:10" x14ac:dyDescent="0.3">
      <c r="A10707" s="3">
        <v>5390</v>
      </c>
      <c r="B10707" s="3">
        <v>2118751513</v>
      </c>
      <c r="C10707" s="2" t="s">
        <v>15680</v>
      </c>
      <c r="D10707" s="2" t="s">
        <v>1</v>
      </c>
      <c r="E10707" s="3" t="s">
        <v>2</v>
      </c>
      <c r="F10707" s="3">
        <v>11545</v>
      </c>
      <c r="G10707" s="3" t="str">
        <f t="shared" si="167"/>
        <v xml:space="preserve">서울 </v>
      </c>
      <c r="H10707" s="2" t="s">
        <v>8030</v>
      </c>
      <c r="I10707" s="2" t="s">
        <v>13</v>
      </c>
      <c r="J10707" s="2" t="s">
        <v>15681</v>
      </c>
    </row>
    <row r="10708" spans="1:10" x14ac:dyDescent="0.3">
      <c r="A10708" s="3">
        <v>5392</v>
      </c>
      <c r="B10708" s="3">
        <v>2208126113</v>
      </c>
      <c r="C10708" s="2" t="s">
        <v>15685</v>
      </c>
      <c r="D10708" s="2" t="s">
        <v>1</v>
      </c>
      <c r="E10708" s="3" t="s">
        <v>2</v>
      </c>
      <c r="F10708" s="3">
        <v>11170</v>
      </c>
      <c r="G10708" s="3" t="str">
        <f t="shared" si="167"/>
        <v xml:space="preserve">서울 </v>
      </c>
      <c r="H10708" s="2" t="s">
        <v>15687</v>
      </c>
      <c r="I10708" s="2" t="s">
        <v>13</v>
      </c>
      <c r="J10708" s="2" t="s">
        <v>15686</v>
      </c>
    </row>
    <row r="10709" spans="1:10" x14ac:dyDescent="0.3">
      <c r="A10709" s="3">
        <v>5411</v>
      </c>
      <c r="B10709" s="3">
        <v>1018153740</v>
      </c>
      <c r="C10709" s="2" t="s">
        <v>15735</v>
      </c>
      <c r="D10709" s="2" t="s">
        <v>1</v>
      </c>
      <c r="E10709" s="3" t="s">
        <v>2</v>
      </c>
      <c r="F10709" s="3">
        <v>11530</v>
      </c>
      <c r="G10709" s="3" t="str">
        <f t="shared" si="167"/>
        <v xml:space="preserve">서울 </v>
      </c>
      <c r="H10709" s="2" t="s">
        <v>8380</v>
      </c>
      <c r="I10709" s="2" t="s">
        <v>9902</v>
      </c>
      <c r="J10709" s="2" t="s">
        <v>15736</v>
      </c>
    </row>
    <row r="10710" spans="1:10" x14ac:dyDescent="0.3">
      <c r="A10710" s="3">
        <v>5412</v>
      </c>
      <c r="B10710" s="3">
        <v>1058128296</v>
      </c>
      <c r="C10710" s="2" t="s">
        <v>15737</v>
      </c>
      <c r="D10710" s="2" t="s">
        <v>1</v>
      </c>
      <c r="E10710" s="3" t="s">
        <v>2</v>
      </c>
      <c r="F10710" s="3">
        <v>11440</v>
      </c>
      <c r="G10710" s="3" t="str">
        <f t="shared" si="167"/>
        <v xml:space="preserve">서울 </v>
      </c>
      <c r="H10710" s="2" t="s">
        <v>15739</v>
      </c>
      <c r="I10710" s="2" t="s">
        <v>113</v>
      </c>
      <c r="J10710" s="2" t="s">
        <v>15738</v>
      </c>
    </row>
    <row r="10711" spans="1:10" x14ac:dyDescent="0.3">
      <c r="A10711" s="3">
        <v>5414</v>
      </c>
      <c r="B10711" s="3">
        <v>1068178372</v>
      </c>
      <c r="C10711" s="2" t="s">
        <v>15743</v>
      </c>
      <c r="D10711" s="2" t="s">
        <v>1</v>
      </c>
      <c r="E10711" s="3" t="s">
        <v>2</v>
      </c>
      <c r="F10711" s="3">
        <v>11170</v>
      </c>
      <c r="G10711" s="3" t="str">
        <f t="shared" si="167"/>
        <v xml:space="preserve">서울 </v>
      </c>
      <c r="H10711" s="2" t="s">
        <v>12363</v>
      </c>
      <c r="I10711" s="2" t="s">
        <v>1024</v>
      </c>
      <c r="J10711" s="2" t="s">
        <v>15744</v>
      </c>
    </row>
    <row r="10712" spans="1:10" x14ac:dyDescent="0.3">
      <c r="A10712" s="3">
        <v>5419</v>
      </c>
      <c r="B10712" s="3">
        <v>1168150968</v>
      </c>
      <c r="C10712" s="2" t="s">
        <v>15756</v>
      </c>
      <c r="D10712" s="2" t="s">
        <v>1</v>
      </c>
      <c r="E10712" s="3" t="s">
        <v>2</v>
      </c>
      <c r="F10712" s="3">
        <v>11500</v>
      </c>
      <c r="G10712" s="3" t="str">
        <f t="shared" si="167"/>
        <v xml:space="preserve">서울 </v>
      </c>
      <c r="H10712" s="2" t="s">
        <v>1992</v>
      </c>
      <c r="I10712" s="2" t="s">
        <v>451</v>
      </c>
      <c r="J10712" s="2" t="s">
        <v>15757</v>
      </c>
    </row>
    <row r="10713" spans="1:10" x14ac:dyDescent="0.3">
      <c r="A10713" s="3">
        <v>5421</v>
      </c>
      <c r="B10713" s="3">
        <v>1198616644</v>
      </c>
      <c r="C10713" s="2" t="s">
        <v>15760</v>
      </c>
      <c r="D10713" s="2" t="s">
        <v>1</v>
      </c>
      <c r="E10713" s="3" t="s">
        <v>2</v>
      </c>
      <c r="F10713" s="3">
        <v>11545</v>
      </c>
      <c r="G10713" s="3" t="str">
        <f t="shared" si="167"/>
        <v xml:space="preserve">서울 </v>
      </c>
      <c r="H10713" s="2" t="s">
        <v>4402</v>
      </c>
      <c r="I10713" s="2" t="s">
        <v>13</v>
      </c>
      <c r="J10713" s="2" t="s">
        <v>15761</v>
      </c>
    </row>
    <row r="10714" spans="1:10" x14ac:dyDescent="0.3">
      <c r="A10714" s="3">
        <v>5434</v>
      </c>
      <c r="B10714" s="3">
        <v>2118838012</v>
      </c>
      <c r="C10714" s="2" t="s">
        <v>15794</v>
      </c>
      <c r="D10714" s="2" t="s">
        <v>1</v>
      </c>
      <c r="E10714" s="3" t="s">
        <v>2</v>
      </c>
      <c r="F10714" s="3">
        <v>11680</v>
      </c>
      <c r="G10714" s="3" t="str">
        <f t="shared" si="167"/>
        <v xml:space="preserve">서울 </v>
      </c>
      <c r="H10714" s="2" t="s">
        <v>15796</v>
      </c>
      <c r="I10714" s="2" t="s">
        <v>282</v>
      </c>
      <c r="J10714" s="2" t="s">
        <v>15795</v>
      </c>
    </row>
    <row r="10715" spans="1:10" x14ac:dyDescent="0.3">
      <c r="A10715" s="3">
        <v>5435</v>
      </c>
      <c r="B10715" s="3">
        <v>2208120948</v>
      </c>
      <c r="C10715" s="2" t="s">
        <v>15797</v>
      </c>
      <c r="D10715" s="2" t="s">
        <v>1</v>
      </c>
      <c r="E10715" s="3" t="s">
        <v>2</v>
      </c>
      <c r="F10715" s="3">
        <v>11680</v>
      </c>
      <c r="G10715" s="3" t="str">
        <f t="shared" si="167"/>
        <v xml:space="preserve">서울 </v>
      </c>
      <c r="H10715" s="2" t="s">
        <v>15799</v>
      </c>
      <c r="I10715" s="2" t="s">
        <v>5</v>
      </c>
      <c r="J10715" s="2" t="s">
        <v>15798</v>
      </c>
    </row>
    <row r="10716" spans="1:10" x14ac:dyDescent="0.3">
      <c r="A10716" s="3">
        <v>5436</v>
      </c>
      <c r="B10716" s="3">
        <v>2208137866</v>
      </c>
      <c r="C10716" s="2" t="s">
        <v>15800</v>
      </c>
      <c r="D10716" s="2" t="s">
        <v>1</v>
      </c>
      <c r="E10716" s="3" t="s">
        <v>2</v>
      </c>
      <c r="F10716" s="3">
        <v>11110</v>
      </c>
      <c r="G10716" s="3" t="str">
        <f t="shared" si="167"/>
        <v xml:space="preserve">서울 </v>
      </c>
      <c r="H10716" s="2" t="s">
        <v>15802</v>
      </c>
      <c r="I10716" s="2" t="s">
        <v>737</v>
      </c>
      <c r="J10716" s="2" t="s">
        <v>15801</v>
      </c>
    </row>
    <row r="10717" spans="1:10" x14ac:dyDescent="0.3">
      <c r="A10717" s="3">
        <v>5458</v>
      </c>
      <c r="B10717" s="3">
        <v>1068118317</v>
      </c>
      <c r="C10717" s="2" t="s">
        <v>15860</v>
      </c>
      <c r="D10717" s="2" t="s">
        <v>1</v>
      </c>
      <c r="E10717" s="3" t="s">
        <v>2</v>
      </c>
      <c r="F10717" s="3">
        <v>11170</v>
      </c>
      <c r="G10717" s="3" t="str">
        <f t="shared" si="167"/>
        <v xml:space="preserve">서울 </v>
      </c>
      <c r="H10717" s="2" t="s">
        <v>15862</v>
      </c>
      <c r="I10717" s="2" t="s">
        <v>2331</v>
      </c>
      <c r="J10717" s="2" t="s">
        <v>15861</v>
      </c>
    </row>
    <row r="10718" spans="1:10" x14ac:dyDescent="0.3">
      <c r="A10718" s="3">
        <v>5461</v>
      </c>
      <c r="B10718" s="3">
        <v>1138165313</v>
      </c>
      <c r="C10718" s="2" t="s">
        <v>15869</v>
      </c>
      <c r="D10718" s="2" t="s">
        <v>1</v>
      </c>
      <c r="E10718" s="3" t="s">
        <v>2</v>
      </c>
      <c r="F10718" s="3">
        <v>11530</v>
      </c>
      <c r="G10718" s="3" t="str">
        <f t="shared" si="167"/>
        <v xml:space="preserve">서울 </v>
      </c>
      <c r="H10718" s="2" t="s">
        <v>10751</v>
      </c>
      <c r="I10718" s="2" t="s">
        <v>1366</v>
      </c>
      <c r="J10718" s="2" t="s">
        <v>15870</v>
      </c>
    </row>
    <row r="10719" spans="1:10" x14ac:dyDescent="0.3">
      <c r="A10719" s="3">
        <v>5463</v>
      </c>
      <c r="B10719" s="3">
        <v>1208614175</v>
      </c>
      <c r="C10719" s="2" t="s">
        <v>15874</v>
      </c>
      <c r="D10719" s="2" t="s">
        <v>1</v>
      </c>
      <c r="E10719" s="3" t="s">
        <v>2</v>
      </c>
      <c r="F10719" s="3">
        <v>11545</v>
      </c>
      <c r="G10719" s="3" t="str">
        <f t="shared" si="167"/>
        <v xml:space="preserve">서울 </v>
      </c>
      <c r="H10719" s="2" t="s">
        <v>2148</v>
      </c>
      <c r="I10719" s="2" t="s">
        <v>13</v>
      </c>
      <c r="J10719" s="2" t="s">
        <v>15875</v>
      </c>
    </row>
    <row r="10720" spans="1:10" x14ac:dyDescent="0.3">
      <c r="A10720" s="3">
        <v>5489</v>
      </c>
      <c r="B10720" s="3">
        <v>1078652633</v>
      </c>
      <c r="C10720" s="2" t="s">
        <v>15947</v>
      </c>
      <c r="D10720" s="2" t="s">
        <v>1</v>
      </c>
      <c r="E10720" s="3" t="s">
        <v>2</v>
      </c>
      <c r="F10720" s="3">
        <v>11530</v>
      </c>
      <c r="G10720" s="3" t="str">
        <f t="shared" si="167"/>
        <v xml:space="preserve">서울 </v>
      </c>
      <c r="H10720" s="2" t="s">
        <v>15178</v>
      </c>
      <c r="I10720" s="2" t="s">
        <v>13</v>
      </c>
      <c r="J10720" s="2" t="s">
        <v>15948</v>
      </c>
    </row>
    <row r="10721" spans="1:10" x14ac:dyDescent="0.3">
      <c r="A10721" s="3">
        <v>5490</v>
      </c>
      <c r="B10721" s="3">
        <v>1088148888</v>
      </c>
      <c r="C10721" s="2" t="s">
        <v>15949</v>
      </c>
      <c r="D10721" s="2" t="s">
        <v>1</v>
      </c>
      <c r="E10721" s="3" t="s">
        <v>2</v>
      </c>
      <c r="F10721" s="3">
        <v>11545</v>
      </c>
      <c r="G10721" s="3" t="str">
        <f t="shared" si="167"/>
        <v xml:space="preserve">서울 </v>
      </c>
      <c r="H10721" s="2" t="s">
        <v>15951</v>
      </c>
      <c r="I10721" s="2" t="s">
        <v>51</v>
      </c>
      <c r="J10721" s="2" t="s">
        <v>15950</v>
      </c>
    </row>
    <row r="10722" spans="1:10" x14ac:dyDescent="0.3">
      <c r="A10722" s="3">
        <v>5494</v>
      </c>
      <c r="B10722" s="3">
        <v>1198196963</v>
      </c>
      <c r="C10722" s="2" t="s">
        <v>15961</v>
      </c>
      <c r="D10722" s="2" t="s">
        <v>1</v>
      </c>
      <c r="E10722" s="3" t="s">
        <v>2</v>
      </c>
      <c r="F10722" s="3">
        <v>11545</v>
      </c>
      <c r="G10722" s="3" t="str">
        <f t="shared" si="167"/>
        <v xml:space="preserve">서울 </v>
      </c>
      <c r="H10722" s="2" t="s">
        <v>4026</v>
      </c>
      <c r="I10722" s="2" t="s">
        <v>304</v>
      </c>
      <c r="J10722" s="2" t="s">
        <v>15962</v>
      </c>
    </row>
    <row r="10723" spans="1:10" x14ac:dyDescent="0.3">
      <c r="A10723" s="3">
        <v>5495</v>
      </c>
      <c r="B10723" s="3">
        <v>1198604094</v>
      </c>
      <c r="C10723" s="2" t="s">
        <v>15963</v>
      </c>
      <c r="D10723" s="2" t="s">
        <v>1</v>
      </c>
      <c r="E10723" s="3" t="s">
        <v>2</v>
      </c>
      <c r="F10723" s="3">
        <v>11545</v>
      </c>
      <c r="G10723" s="3" t="str">
        <f t="shared" si="167"/>
        <v xml:space="preserve">서울 </v>
      </c>
      <c r="H10723" s="2" t="s">
        <v>7327</v>
      </c>
      <c r="I10723" s="2" t="s">
        <v>13</v>
      </c>
      <c r="J10723" s="2" t="s">
        <v>15964</v>
      </c>
    </row>
    <row r="10724" spans="1:10" x14ac:dyDescent="0.3">
      <c r="A10724" s="3">
        <v>5496</v>
      </c>
      <c r="B10724" s="3">
        <v>1208187673</v>
      </c>
      <c r="C10724" s="2" t="s">
        <v>15965</v>
      </c>
      <c r="D10724" s="2" t="s">
        <v>1</v>
      </c>
      <c r="E10724" s="3" t="s">
        <v>2</v>
      </c>
      <c r="F10724" s="3">
        <v>11680</v>
      </c>
      <c r="G10724" s="3" t="str">
        <f t="shared" si="167"/>
        <v xml:space="preserve">서울 </v>
      </c>
      <c r="H10724" s="2" t="s">
        <v>15967</v>
      </c>
      <c r="I10724" s="2" t="s">
        <v>75</v>
      </c>
      <c r="J10724" s="2" t="s">
        <v>15966</v>
      </c>
    </row>
    <row r="10725" spans="1:10" x14ac:dyDescent="0.3">
      <c r="A10725" s="3">
        <v>5503</v>
      </c>
      <c r="B10725" s="3">
        <v>1308167413</v>
      </c>
      <c r="C10725" s="2" t="s">
        <v>15983</v>
      </c>
      <c r="D10725" s="2" t="s">
        <v>1</v>
      </c>
      <c r="E10725" s="3" t="s">
        <v>2</v>
      </c>
      <c r="F10725" s="3">
        <v>11530</v>
      </c>
      <c r="G10725" s="3" t="str">
        <f t="shared" si="167"/>
        <v xml:space="preserve">서울 </v>
      </c>
      <c r="H10725" s="2" t="s">
        <v>1193</v>
      </c>
      <c r="I10725" s="2" t="s">
        <v>154</v>
      </c>
      <c r="J10725" s="2" t="s">
        <v>15984</v>
      </c>
    </row>
    <row r="10726" spans="1:10" x14ac:dyDescent="0.3">
      <c r="A10726" s="3">
        <v>5508</v>
      </c>
      <c r="B10726" s="3">
        <v>2011961261</v>
      </c>
      <c r="C10726" s="2" t="s">
        <v>15997</v>
      </c>
      <c r="D10726" s="2" t="s">
        <v>1</v>
      </c>
      <c r="E10726" s="3" t="s">
        <v>2</v>
      </c>
      <c r="F10726" s="3">
        <v>11140</v>
      </c>
      <c r="G10726" s="3" t="str">
        <f t="shared" si="167"/>
        <v xml:space="preserve">서울 </v>
      </c>
      <c r="H10726" s="2" t="s">
        <v>15999</v>
      </c>
      <c r="I10726" s="2" t="s">
        <v>6824</v>
      </c>
      <c r="J10726" s="2" t="s">
        <v>15998</v>
      </c>
    </row>
    <row r="10727" spans="1:10" x14ac:dyDescent="0.3">
      <c r="A10727" s="3">
        <v>5509</v>
      </c>
      <c r="B10727" s="3">
        <v>2018607217</v>
      </c>
      <c r="C10727" s="2" t="s">
        <v>16000</v>
      </c>
      <c r="D10727" s="2" t="s">
        <v>1</v>
      </c>
      <c r="E10727" s="3" t="s">
        <v>2</v>
      </c>
      <c r="F10727" s="3">
        <v>11140</v>
      </c>
      <c r="G10727" s="3" t="str">
        <f t="shared" si="167"/>
        <v xml:space="preserve">서울 </v>
      </c>
      <c r="H10727" s="2" t="s">
        <v>16002</v>
      </c>
      <c r="I10727" s="2" t="s">
        <v>3227</v>
      </c>
      <c r="J10727" s="2" t="s">
        <v>16001</v>
      </c>
    </row>
    <row r="10728" spans="1:10" x14ac:dyDescent="0.3">
      <c r="A10728" s="3">
        <v>5510</v>
      </c>
      <c r="B10728" s="3">
        <v>2178120597</v>
      </c>
      <c r="C10728" s="2" t="s">
        <v>16003</v>
      </c>
      <c r="D10728" s="2" t="s">
        <v>1</v>
      </c>
      <c r="E10728" s="3" t="s">
        <v>2</v>
      </c>
      <c r="F10728" s="3">
        <v>11350</v>
      </c>
      <c r="G10728" s="3" t="str">
        <f t="shared" si="167"/>
        <v xml:space="preserve">서울 </v>
      </c>
      <c r="H10728" s="2" t="s">
        <v>16005</v>
      </c>
      <c r="I10728" s="2" t="s">
        <v>890</v>
      </c>
      <c r="J10728" s="2" t="s">
        <v>16004</v>
      </c>
    </row>
    <row r="10729" spans="1:10" x14ac:dyDescent="0.3">
      <c r="A10729" s="3">
        <v>5511</v>
      </c>
      <c r="B10729" s="3">
        <v>2208133593</v>
      </c>
      <c r="C10729" s="2" t="s">
        <v>16006</v>
      </c>
      <c r="D10729" s="2" t="s">
        <v>895</v>
      </c>
      <c r="E10729" s="3" t="s">
        <v>896</v>
      </c>
      <c r="F10729" s="3">
        <v>11680</v>
      </c>
      <c r="G10729" s="3" t="str">
        <f t="shared" si="167"/>
        <v xml:space="preserve">서울 </v>
      </c>
      <c r="H10729" s="2" t="s">
        <v>16008</v>
      </c>
      <c r="I10729" s="2" t="s">
        <v>643</v>
      </c>
      <c r="J10729" s="2" t="s">
        <v>16007</v>
      </c>
    </row>
    <row r="10730" spans="1:10" x14ac:dyDescent="0.3">
      <c r="A10730" s="3">
        <v>5533</v>
      </c>
      <c r="B10730" s="3">
        <v>1078137452</v>
      </c>
      <c r="C10730" s="2" t="s">
        <v>16069</v>
      </c>
      <c r="D10730" s="2" t="s">
        <v>1</v>
      </c>
      <c r="E10730" s="3" t="s">
        <v>2</v>
      </c>
      <c r="F10730" s="3">
        <v>11560</v>
      </c>
      <c r="G10730" s="3" t="str">
        <f t="shared" si="167"/>
        <v xml:space="preserve">서울 </v>
      </c>
      <c r="H10730" s="2" t="s">
        <v>16071</v>
      </c>
      <c r="I10730" s="2" t="s">
        <v>1040</v>
      </c>
      <c r="J10730" s="2" t="s">
        <v>16070</v>
      </c>
    </row>
    <row r="10731" spans="1:10" x14ac:dyDescent="0.3">
      <c r="A10731" s="3">
        <v>5535</v>
      </c>
      <c r="B10731" s="3">
        <v>1208145256</v>
      </c>
      <c r="C10731" s="2" t="s">
        <v>16075</v>
      </c>
      <c r="D10731" s="2" t="s">
        <v>1</v>
      </c>
      <c r="E10731" s="3" t="s">
        <v>2</v>
      </c>
      <c r="F10731" s="3">
        <v>11710</v>
      </c>
      <c r="G10731" s="3" t="str">
        <f t="shared" si="167"/>
        <v xml:space="preserve">서울 </v>
      </c>
      <c r="H10731" s="2" t="s">
        <v>10905</v>
      </c>
      <c r="I10731" s="2" t="s">
        <v>51</v>
      </c>
      <c r="J10731" s="2" t="s">
        <v>16076</v>
      </c>
    </row>
    <row r="10732" spans="1:10" x14ac:dyDescent="0.3">
      <c r="A10732" s="3">
        <v>5537</v>
      </c>
      <c r="B10732" s="3">
        <v>1208670783</v>
      </c>
      <c r="C10732" s="2" t="s">
        <v>16080</v>
      </c>
      <c r="D10732" s="2" t="s">
        <v>1</v>
      </c>
      <c r="E10732" s="3" t="s">
        <v>2</v>
      </c>
      <c r="F10732" s="3">
        <v>11545</v>
      </c>
      <c r="G10732" s="3" t="str">
        <f t="shared" si="167"/>
        <v xml:space="preserve">서울 </v>
      </c>
      <c r="H10732" s="2" t="s">
        <v>16082</v>
      </c>
      <c r="I10732" s="2" t="s">
        <v>13</v>
      </c>
      <c r="J10732" s="2" t="s">
        <v>16081</v>
      </c>
    </row>
    <row r="10733" spans="1:10" x14ac:dyDescent="0.3">
      <c r="A10733" s="3">
        <v>5540</v>
      </c>
      <c r="B10733" s="3">
        <v>1248136268</v>
      </c>
      <c r="C10733" s="2" t="s">
        <v>16089</v>
      </c>
      <c r="D10733" s="2" t="s">
        <v>1</v>
      </c>
      <c r="E10733" s="3" t="s">
        <v>2</v>
      </c>
      <c r="F10733" s="3">
        <v>11560</v>
      </c>
      <c r="G10733" s="3" t="str">
        <f t="shared" si="167"/>
        <v xml:space="preserve">서울 </v>
      </c>
      <c r="H10733" s="2" t="s">
        <v>16091</v>
      </c>
      <c r="I10733" s="2" t="s">
        <v>6326</v>
      </c>
      <c r="J10733" s="2" t="s">
        <v>16090</v>
      </c>
    </row>
    <row r="10734" spans="1:10" x14ac:dyDescent="0.3">
      <c r="A10734" s="3">
        <v>5567</v>
      </c>
      <c r="B10734" s="3">
        <v>1208174315</v>
      </c>
      <c r="C10734" s="2" t="s">
        <v>16159</v>
      </c>
      <c r="D10734" s="2" t="s">
        <v>1</v>
      </c>
      <c r="E10734" s="3" t="s">
        <v>2</v>
      </c>
      <c r="F10734" s="3">
        <v>11530</v>
      </c>
      <c r="G10734" s="3" t="str">
        <f t="shared" si="167"/>
        <v xml:space="preserve">서울 </v>
      </c>
      <c r="H10734" s="2" t="s">
        <v>8038</v>
      </c>
      <c r="I10734" s="2" t="s">
        <v>912</v>
      </c>
      <c r="J10734" s="2" t="s">
        <v>16160</v>
      </c>
    </row>
    <row r="10735" spans="1:10" x14ac:dyDescent="0.3">
      <c r="A10735" s="3">
        <v>5580</v>
      </c>
      <c r="B10735" s="3">
        <v>2158159534</v>
      </c>
      <c r="C10735" s="2" t="s">
        <v>16193</v>
      </c>
      <c r="D10735" s="2" t="s">
        <v>1</v>
      </c>
      <c r="E10735" s="3" t="s">
        <v>2</v>
      </c>
      <c r="F10735" s="3">
        <v>11710</v>
      </c>
      <c r="G10735" s="3" t="str">
        <f t="shared" si="167"/>
        <v xml:space="preserve">서울 </v>
      </c>
      <c r="H10735" s="2" t="s">
        <v>16195</v>
      </c>
      <c r="I10735" s="2" t="s">
        <v>643</v>
      </c>
      <c r="J10735" s="2" t="s">
        <v>16194</v>
      </c>
    </row>
    <row r="10736" spans="1:10" x14ac:dyDescent="0.3">
      <c r="A10736" s="3">
        <v>5582</v>
      </c>
      <c r="B10736" s="3">
        <v>2208134331</v>
      </c>
      <c r="C10736" s="2" t="s">
        <v>16199</v>
      </c>
      <c r="D10736" s="2" t="s">
        <v>1</v>
      </c>
      <c r="E10736" s="3" t="s">
        <v>2</v>
      </c>
      <c r="F10736" s="3">
        <v>11680</v>
      </c>
      <c r="G10736" s="3" t="str">
        <f t="shared" si="167"/>
        <v xml:space="preserve">서울 </v>
      </c>
      <c r="H10736" s="2" t="s">
        <v>16201</v>
      </c>
      <c r="I10736" s="2" t="s">
        <v>75</v>
      </c>
      <c r="J10736" s="2" t="s">
        <v>16200</v>
      </c>
    </row>
    <row r="10737" spans="1:10" x14ac:dyDescent="0.3">
      <c r="A10737" s="3">
        <v>5601</v>
      </c>
      <c r="B10737" s="3">
        <v>1018631678</v>
      </c>
      <c r="C10737" s="2" t="s">
        <v>16253</v>
      </c>
      <c r="D10737" s="2" t="s">
        <v>1</v>
      </c>
      <c r="E10737" s="3" t="s">
        <v>2</v>
      </c>
      <c r="F10737" s="3">
        <v>11140</v>
      </c>
      <c r="G10737" s="3" t="str">
        <f t="shared" si="167"/>
        <v xml:space="preserve">서울 </v>
      </c>
      <c r="H10737" s="2" t="s">
        <v>16255</v>
      </c>
      <c r="I10737" s="2" t="s">
        <v>35</v>
      </c>
      <c r="J10737" s="2" t="s">
        <v>16254</v>
      </c>
    </row>
    <row r="10738" spans="1:10" x14ac:dyDescent="0.3">
      <c r="A10738" s="3">
        <v>5602</v>
      </c>
      <c r="B10738" s="3">
        <v>1068161376</v>
      </c>
      <c r="C10738" s="2" t="s">
        <v>16256</v>
      </c>
      <c r="D10738" s="2" t="s">
        <v>1</v>
      </c>
      <c r="E10738" s="3" t="s">
        <v>2</v>
      </c>
      <c r="F10738" s="3">
        <v>11530</v>
      </c>
      <c r="G10738" s="3" t="str">
        <f t="shared" si="167"/>
        <v xml:space="preserve">서울 </v>
      </c>
      <c r="H10738" s="2" t="s">
        <v>1193</v>
      </c>
      <c r="I10738" s="2" t="s">
        <v>1194</v>
      </c>
      <c r="J10738" s="2" t="s">
        <v>16257</v>
      </c>
    </row>
    <row r="10739" spans="1:10" x14ac:dyDescent="0.3">
      <c r="A10739" s="3">
        <v>5606</v>
      </c>
      <c r="B10739" s="3">
        <v>1148624998</v>
      </c>
      <c r="C10739" s="2" t="s">
        <v>16266</v>
      </c>
      <c r="D10739" s="2" t="s">
        <v>1</v>
      </c>
      <c r="E10739" s="3" t="s">
        <v>2</v>
      </c>
      <c r="F10739" s="3">
        <v>11560</v>
      </c>
      <c r="G10739" s="3" t="str">
        <f t="shared" si="167"/>
        <v xml:space="preserve">서울 </v>
      </c>
      <c r="H10739" s="2" t="s">
        <v>1200</v>
      </c>
      <c r="I10739" s="2" t="s">
        <v>35</v>
      </c>
      <c r="J10739" s="2" t="s">
        <v>16267</v>
      </c>
    </row>
    <row r="10740" spans="1:10" x14ac:dyDescent="0.3">
      <c r="A10740" s="3">
        <v>5608</v>
      </c>
      <c r="B10740" s="3">
        <v>1208657946</v>
      </c>
      <c r="C10740" s="2" t="s">
        <v>16271</v>
      </c>
      <c r="D10740" s="2" t="s">
        <v>1</v>
      </c>
      <c r="E10740" s="3" t="s">
        <v>2</v>
      </c>
      <c r="F10740" s="3">
        <v>11200</v>
      </c>
      <c r="G10740" s="3" t="str">
        <f t="shared" si="167"/>
        <v xml:space="preserve">서울 </v>
      </c>
      <c r="H10740" s="2" t="s">
        <v>16273</v>
      </c>
      <c r="I10740" s="2" t="s">
        <v>91</v>
      </c>
      <c r="J10740" s="2" t="s">
        <v>16272</v>
      </c>
    </row>
    <row r="10741" spans="1:10" x14ac:dyDescent="0.3">
      <c r="A10741" s="3">
        <v>5619</v>
      </c>
      <c r="B10741" s="3">
        <v>2018144712</v>
      </c>
      <c r="C10741" s="2" t="s">
        <v>16304</v>
      </c>
      <c r="D10741" s="2" t="s">
        <v>1</v>
      </c>
      <c r="E10741" s="3" t="s">
        <v>2</v>
      </c>
      <c r="F10741" s="3">
        <v>11140</v>
      </c>
      <c r="G10741" s="3" t="str">
        <f t="shared" si="167"/>
        <v xml:space="preserve">서울 </v>
      </c>
      <c r="H10741" s="2" t="s">
        <v>16306</v>
      </c>
      <c r="I10741" s="2" t="s">
        <v>3822</v>
      </c>
      <c r="J10741" s="2" t="s">
        <v>16305</v>
      </c>
    </row>
    <row r="10742" spans="1:10" x14ac:dyDescent="0.3">
      <c r="A10742" s="3">
        <v>5620</v>
      </c>
      <c r="B10742" s="3">
        <v>2118712280</v>
      </c>
      <c r="C10742" s="2" t="s">
        <v>16307</v>
      </c>
      <c r="D10742" s="2" t="s">
        <v>1</v>
      </c>
      <c r="E10742" s="3" t="s">
        <v>2</v>
      </c>
      <c r="F10742" s="3">
        <v>11560</v>
      </c>
      <c r="G10742" s="3" t="str">
        <f t="shared" si="167"/>
        <v xml:space="preserve">서울 </v>
      </c>
      <c r="H10742" s="2" t="s">
        <v>1200</v>
      </c>
      <c r="I10742" s="2" t="s">
        <v>13</v>
      </c>
      <c r="J10742" s="2" t="s">
        <v>16308</v>
      </c>
    </row>
    <row r="10743" spans="1:10" x14ac:dyDescent="0.3">
      <c r="A10743" s="3">
        <v>5623</v>
      </c>
      <c r="B10743" s="3">
        <v>2208105476</v>
      </c>
      <c r="C10743" s="2" t="s">
        <v>16315</v>
      </c>
      <c r="D10743" s="2" t="s">
        <v>1</v>
      </c>
      <c r="E10743" s="3" t="s">
        <v>2</v>
      </c>
      <c r="F10743" s="3">
        <v>11545</v>
      </c>
      <c r="G10743" s="3" t="str">
        <f t="shared" si="167"/>
        <v xml:space="preserve">서울 </v>
      </c>
      <c r="H10743" s="2" t="s">
        <v>2229</v>
      </c>
      <c r="I10743" s="2" t="s">
        <v>51</v>
      </c>
      <c r="J10743" s="2" t="s">
        <v>16316</v>
      </c>
    </row>
    <row r="10744" spans="1:10" x14ac:dyDescent="0.3">
      <c r="A10744" s="3">
        <v>5639</v>
      </c>
      <c r="B10744" s="3">
        <v>1058707653</v>
      </c>
      <c r="C10744" s="2" t="s">
        <v>16357</v>
      </c>
      <c r="D10744" s="2" t="s">
        <v>1</v>
      </c>
      <c r="E10744" s="3" t="s">
        <v>2</v>
      </c>
      <c r="F10744" s="3">
        <v>11560</v>
      </c>
      <c r="G10744" s="3" t="str">
        <f t="shared" si="167"/>
        <v xml:space="preserve">서울 </v>
      </c>
      <c r="H10744" s="2" t="s">
        <v>6236</v>
      </c>
      <c r="I10744" s="2" t="s">
        <v>51</v>
      </c>
      <c r="J10744" s="2" t="s">
        <v>16358</v>
      </c>
    </row>
    <row r="10745" spans="1:10" x14ac:dyDescent="0.3">
      <c r="A10745" s="3">
        <v>5642</v>
      </c>
      <c r="B10745" s="3">
        <v>1208162459</v>
      </c>
      <c r="C10745" s="2" t="s">
        <v>16364</v>
      </c>
      <c r="D10745" s="2" t="s">
        <v>1</v>
      </c>
      <c r="E10745" s="3" t="s">
        <v>2</v>
      </c>
      <c r="F10745" s="3">
        <v>11710</v>
      </c>
      <c r="G10745" s="3" t="str">
        <f t="shared" si="167"/>
        <v xml:space="preserve">서울 </v>
      </c>
      <c r="H10745" s="2" t="s">
        <v>16366</v>
      </c>
      <c r="I10745" s="2" t="s">
        <v>3622</v>
      </c>
      <c r="J10745" s="2" t="s">
        <v>16365</v>
      </c>
    </row>
    <row r="10746" spans="1:10" x14ac:dyDescent="0.3">
      <c r="A10746" s="3">
        <v>5652</v>
      </c>
      <c r="B10746" s="3">
        <v>2068165615</v>
      </c>
      <c r="C10746" s="2" t="s">
        <v>16392</v>
      </c>
      <c r="D10746" s="2" t="s">
        <v>1</v>
      </c>
      <c r="E10746" s="3" t="s">
        <v>2</v>
      </c>
      <c r="F10746" s="3">
        <v>11560</v>
      </c>
      <c r="G10746" s="3" t="str">
        <f t="shared" si="167"/>
        <v xml:space="preserve">서울 </v>
      </c>
      <c r="H10746" s="2" t="s">
        <v>1200</v>
      </c>
      <c r="I10746" s="2" t="s">
        <v>13</v>
      </c>
      <c r="J10746" s="2" t="s">
        <v>16393</v>
      </c>
    </row>
    <row r="10747" spans="1:10" x14ac:dyDescent="0.3">
      <c r="A10747" s="3">
        <v>5653</v>
      </c>
      <c r="B10747" s="3">
        <v>2148602260</v>
      </c>
      <c r="C10747" s="2" t="s">
        <v>16394</v>
      </c>
      <c r="D10747" s="2" t="s">
        <v>1</v>
      </c>
      <c r="E10747" s="3" t="s">
        <v>2</v>
      </c>
      <c r="F10747" s="3">
        <v>11650</v>
      </c>
      <c r="G10747" s="3" t="str">
        <f t="shared" si="167"/>
        <v xml:space="preserve">서울 </v>
      </c>
      <c r="H10747" s="2" t="s">
        <v>16396</v>
      </c>
      <c r="I10747" s="2" t="s">
        <v>451</v>
      </c>
      <c r="J10747" s="2" t="s">
        <v>16395</v>
      </c>
    </row>
    <row r="10748" spans="1:10" x14ac:dyDescent="0.3">
      <c r="A10748" s="3">
        <v>5655</v>
      </c>
      <c r="B10748" s="3">
        <v>2148796881</v>
      </c>
      <c r="C10748" s="2" t="s">
        <v>16400</v>
      </c>
      <c r="D10748" s="2" t="s">
        <v>1</v>
      </c>
      <c r="E10748" s="3" t="s">
        <v>2</v>
      </c>
      <c r="F10748" s="3">
        <v>11560</v>
      </c>
      <c r="G10748" s="3" t="str">
        <f t="shared" si="167"/>
        <v xml:space="preserve">서울 </v>
      </c>
      <c r="H10748" s="2" t="s">
        <v>16402</v>
      </c>
      <c r="I10748" s="2" t="s">
        <v>5030</v>
      </c>
      <c r="J10748" s="2" t="s">
        <v>16401</v>
      </c>
    </row>
    <row r="10749" spans="1:10" x14ac:dyDescent="0.3">
      <c r="A10749" s="3">
        <v>5656</v>
      </c>
      <c r="B10749" s="3">
        <v>2298138256</v>
      </c>
      <c r="C10749" s="2" t="s">
        <v>16403</v>
      </c>
      <c r="D10749" s="2" t="s">
        <v>1</v>
      </c>
      <c r="E10749" s="3" t="s">
        <v>2</v>
      </c>
      <c r="F10749" s="3">
        <v>11650</v>
      </c>
      <c r="G10749" s="3" t="str">
        <f t="shared" si="167"/>
        <v xml:space="preserve">서울 </v>
      </c>
      <c r="H10749" s="2" t="s">
        <v>16405</v>
      </c>
      <c r="I10749" s="2" t="s">
        <v>1068</v>
      </c>
      <c r="J10749" s="2" t="s">
        <v>16404</v>
      </c>
    </row>
    <row r="10750" spans="1:10" x14ac:dyDescent="0.3">
      <c r="A10750" s="3">
        <v>5664</v>
      </c>
      <c r="B10750" s="3">
        <v>1018142428</v>
      </c>
      <c r="C10750" s="2" t="s">
        <v>16426</v>
      </c>
      <c r="D10750" s="2" t="s">
        <v>1</v>
      </c>
      <c r="E10750" s="3" t="s">
        <v>2</v>
      </c>
      <c r="F10750" s="3">
        <v>11620</v>
      </c>
      <c r="G10750" s="3" t="str">
        <f t="shared" si="167"/>
        <v xml:space="preserve">서울 </v>
      </c>
      <c r="H10750" s="2" t="s">
        <v>16428</v>
      </c>
      <c r="I10750" s="2" t="s">
        <v>332</v>
      </c>
      <c r="J10750" s="2" t="s">
        <v>16427</v>
      </c>
    </row>
    <row r="10751" spans="1:10" x14ac:dyDescent="0.3">
      <c r="A10751" s="3">
        <v>5665</v>
      </c>
      <c r="B10751" s="3">
        <v>1088165228</v>
      </c>
      <c r="C10751" s="2" t="s">
        <v>16429</v>
      </c>
      <c r="D10751" s="2" t="s">
        <v>1</v>
      </c>
      <c r="E10751" s="3" t="s">
        <v>2</v>
      </c>
      <c r="F10751" s="3">
        <v>11560</v>
      </c>
      <c r="G10751" s="3" t="str">
        <f t="shared" si="167"/>
        <v xml:space="preserve">서울 </v>
      </c>
      <c r="H10751" s="2" t="s">
        <v>16431</v>
      </c>
      <c r="I10751" s="2" t="s">
        <v>512</v>
      </c>
      <c r="J10751" s="2" t="s">
        <v>16430</v>
      </c>
    </row>
    <row r="10752" spans="1:10" x14ac:dyDescent="0.3">
      <c r="A10752" s="3">
        <v>5666</v>
      </c>
      <c r="B10752" s="3">
        <v>1168132451</v>
      </c>
      <c r="C10752" s="2" t="s">
        <v>16432</v>
      </c>
      <c r="D10752" s="2" t="s">
        <v>1</v>
      </c>
      <c r="E10752" s="3" t="s">
        <v>2</v>
      </c>
      <c r="F10752" s="3">
        <v>11650</v>
      </c>
      <c r="G10752" s="3" t="str">
        <f t="shared" si="167"/>
        <v xml:space="preserve">서울 </v>
      </c>
      <c r="H10752" s="2" t="s">
        <v>16434</v>
      </c>
      <c r="I10752" s="2" t="s">
        <v>13</v>
      </c>
      <c r="J10752" s="2" t="s">
        <v>16433</v>
      </c>
    </row>
    <row r="10753" spans="1:10" x14ac:dyDescent="0.3">
      <c r="A10753" s="3">
        <v>5680</v>
      </c>
      <c r="B10753" s="3">
        <v>2018155688</v>
      </c>
      <c r="C10753" s="2" t="s">
        <v>16473</v>
      </c>
      <c r="D10753" s="2" t="s">
        <v>1</v>
      </c>
      <c r="E10753" s="3" t="s">
        <v>2</v>
      </c>
      <c r="F10753" s="3">
        <v>11530</v>
      </c>
      <c r="G10753" s="3" t="str">
        <f t="shared" si="167"/>
        <v xml:space="preserve">서울 </v>
      </c>
      <c r="H10753" s="2" t="s">
        <v>492</v>
      </c>
      <c r="I10753" s="2" t="s">
        <v>13</v>
      </c>
      <c r="J10753" s="2" t="s">
        <v>16474</v>
      </c>
    </row>
    <row r="10754" spans="1:10" x14ac:dyDescent="0.3">
      <c r="A10754" s="3">
        <v>5683</v>
      </c>
      <c r="B10754" s="3">
        <v>2118124727</v>
      </c>
      <c r="C10754" s="2" t="s">
        <v>16482</v>
      </c>
      <c r="D10754" s="2" t="s">
        <v>1</v>
      </c>
      <c r="E10754" s="3" t="s">
        <v>2</v>
      </c>
      <c r="F10754" s="3">
        <v>11680</v>
      </c>
      <c r="G10754" s="3" t="str">
        <f t="shared" si="167"/>
        <v xml:space="preserve">서울 </v>
      </c>
      <c r="H10754" s="2" t="s">
        <v>16484</v>
      </c>
      <c r="I10754" s="2" t="s">
        <v>3115</v>
      </c>
      <c r="J10754" s="2" t="s">
        <v>16483</v>
      </c>
    </row>
    <row r="10755" spans="1:10" x14ac:dyDescent="0.3">
      <c r="A10755" s="3">
        <v>5685</v>
      </c>
      <c r="B10755" s="3">
        <v>2148611041</v>
      </c>
      <c r="C10755" s="2" t="s">
        <v>16488</v>
      </c>
      <c r="D10755" s="2" t="s">
        <v>1</v>
      </c>
      <c r="E10755" s="3" t="s">
        <v>2</v>
      </c>
      <c r="F10755" s="3">
        <v>11545</v>
      </c>
      <c r="G10755" s="3" t="str">
        <f t="shared" ref="G10755:G10818" si="168">LEFT(H10755,3)</f>
        <v xml:space="preserve">서울 </v>
      </c>
      <c r="H10755" s="2" t="s">
        <v>12343</v>
      </c>
      <c r="I10755" s="2" t="s">
        <v>51</v>
      </c>
      <c r="J10755" s="2" t="s">
        <v>16489</v>
      </c>
    </row>
    <row r="10756" spans="1:10" x14ac:dyDescent="0.3">
      <c r="A10756" s="3">
        <v>5721</v>
      </c>
      <c r="B10756" s="3">
        <v>2018121970</v>
      </c>
      <c r="C10756" s="2" t="s">
        <v>16589</v>
      </c>
      <c r="D10756" s="2" t="s">
        <v>1</v>
      </c>
      <c r="E10756" s="3" t="s">
        <v>2</v>
      </c>
      <c r="F10756" s="3">
        <v>11200</v>
      </c>
      <c r="G10756" s="3" t="str">
        <f t="shared" si="168"/>
        <v xml:space="preserve">서울 </v>
      </c>
      <c r="H10756" s="2" t="s">
        <v>16591</v>
      </c>
      <c r="I10756" s="2" t="s">
        <v>440</v>
      </c>
      <c r="J10756" s="2" t="s">
        <v>16590</v>
      </c>
    </row>
    <row r="10757" spans="1:10" x14ac:dyDescent="0.3">
      <c r="A10757" s="3">
        <v>5722</v>
      </c>
      <c r="B10757" s="3">
        <v>2018613946</v>
      </c>
      <c r="C10757" s="2" t="s">
        <v>16592</v>
      </c>
      <c r="D10757" s="2" t="s">
        <v>1</v>
      </c>
      <c r="E10757" s="3" t="s">
        <v>2</v>
      </c>
      <c r="F10757" s="3">
        <v>11140</v>
      </c>
      <c r="G10757" s="3" t="str">
        <f t="shared" si="168"/>
        <v xml:space="preserve">서울 </v>
      </c>
      <c r="H10757" s="2" t="s">
        <v>16594</v>
      </c>
      <c r="I10757" s="2" t="s">
        <v>4477</v>
      </c>
      <c r="J10757" s="2" t="s">
        <v>16593</v>
      </c>
    </row>
    <row r="10758" spans="1:10" x14ac:dyDescent="0.3">
      <c r="A10758" s="3">
        <v>5723</v>
      </c>
      <c r="B10758" s="3">
        <v>2028147537</v>
      </c>
      <c r="C10758" s="2" t="s">
        <v>16595</v>
      </c>
      <c r="D10758" s="2" t="s">
        <v>1</v>
      </c>
      <c r="E10758" s="3" t="s">
        <v>2</v>
      </c>
      <c r="F10758" s="3">
        <v>11140</v>
      </c>
      <c r="G10758" s="3" t="str">
        <f t="shared" si="168"/>
        <v xml:space="preserve">서울 </v>
      </c>
      <c r="H10758" s="2" t="s">
        <v>16597</v>
      </c>
      <c r="I10758" s="2" t="s">
        <v>451</v>
      </c>
      <c r="J10758" s="2" t="s">
        <v>16596</v>
      </c>
    </row>
    <row r="10759" spans="1:10" x14ac:dyDescent="0.3">
      <c r="A10759" s="3">
        <v>5724</v>
      </c>
      <c r="B10759" s="3">
        <v>2068601163</v>
      </c>
      <c r="C10759" s="2" t="s">
        <v>16598</v>
      </c>
      <c r="D10759" s="2" t="s">
        <v>1</v>
      </c>
      <c r="E10759" s="3" t="s">
        <v>2</v>
      </c>
      <c r="F10759" s="3">
        <v>11305</v>
      </c>
      <c r="G10759" s="3" t="str">
        <f t="shared" si="168"/>
        <v xml:space="preserve">서울 </v>
      </c>
      <c r="H10759" s="2" t="s">
        <v>16600</v>
      </c>
      <c r="I10759" s="2" t="s">
        <v>772</v>
      </c>
      <c r="J10759" s="2" t="s">
        <v>16599</v>
      </c>
    </row>
    <row r="10760" spans="1:10" x14ac:dyDescent="0.3">
      <c r="A10760" s="3">
        <v>5727</v>
      </c>
      <c r="B10760" s="3">
        <v>2148783125</v>
      </c>
      <c r="C10760" s="2" t="s">
        <v>16607</v>
      </c>
      <c r="D10760" s="2" t="s">
        <v>1</v>
      </c>
      <c r="E10760" s="3" t="s">
        <v>2</v>
      </c>
      <c r="F10760" s="3">
        <v>11680</v>
      </c>
      <c r="G10760" s="3" t="str">
        <f t="shared" si="168"/>
        <v xml:space="preserve">서울 </v>
      </c>
      <c r="H10760" s="2" t="s">
        <v>16609</v>
      </c>
      <c r="I10760" s="2" t="s">
        <v>13</v>
      </c>
      <c r="J10760" s="2" t="s">
        <v>16608</v>
      </c>
    </row>
    <row r="10761" spans="1:10" x14ac:dyDescent="0.3">
      <c r="A10761" s="3">
        <v>5728</v>
      </c>
      <c r="B10761" s="3">
        <v>2158103495</v>
      </c>
      <c r="C10761" s="2" t="s">
        <v>16610</v>
      </c>
      <c r="D10761" s="2" t="s">
        <v>1</v>
      </c>
      <c r="E10761" s="3" t="s">
        <v>2</v>
      </c>
      <c r="F10761" s="3">
        <v>11710</v>
      </c>
      <c r="G10761" s="3" t="str">
        <f t="shared" si="168"/>
        <v xml:space="preserve">서울 </v>
      </c>
      <c r="H10761" s="2" t="s">
        <v>6696</v>
      </c>
      <c r="I10761" s="2" t="s">
        <v>16612</v>
      </c>
      <c r="J10761" s="2" t="s">
        <v>16611</v>
      </c>
    </row>
    <row r="10762" spans="1:10" x14ac:dyDescent="0.3">
      <c r="A10762" s="3">
        <v>5729</v>
      </c>
      <c r="B10762" s="3">
        <v>2298112052</v>
      </c>
      <c r="C10762" s="2" t="s">
        <v>16613</v>
      </c>
      <c r="D10762" s="2" t="s">
        <v>1</v>
      </c>
      <c r="E10762" s="3" t="s">
        <v>2</v>
      </c>
      <c r="F10762" s="3">
        <v>11650</v>
      </c>
      <c r="G10762" s="3" t="str">
        <f t="shared" si="168"/>
        <v xml:space="preserve">서울 </v>
      </c>
      <c r="H10762" s="2" t="s">
        <v>16615</v>
      </c>
      <c r="I10762" s="2" t="s">
        <v>440</v>
      </c>
      <c r="J10762" s="2" t="s">
        <v>16614</v>
      </c>
    </row>
    <row r="10763" spans="1:10" x14ac:dyDescent="0.3">
      <c r="A10763" s="3">
        <v>5741</v>
      </c>
      <c r="B10763" s="3">
        <v>1018150869</v>
      </c>
      <c r="C10763" s="2" t="s">
        <v>16649</v>
      </c>
      <c r="D10763" s="2" t="s">
        <v>1</v>
      </c>
      <c r="E10763" s="3" t="s">
        <v>2</v>
      </c>
      <c r="F10763" s="3">
        <v>11560</v>
      </c>
      <c r="G10763" s="3" t="str">
        <f t="shared" si="168"/>
        <v xml:space="preserve">서울 </v>
      </c>
      <c r="H10763" s="2" t="s">
        <v>1200</v>
      </c>
      <c r="I10763" s="2" t="s">
        <v>545</v>
      </c>
      <c r="J10763" s="2" t="s">
        <v>16650</v>
      </c>
    </row>
    <row r="10764" spans="1:10" x14ac:dyDescent="0.3">
      <c r="A10764" s="3">
        <v>5742</v>
      </c>
      <c r="B10764" s="3">
        <v>1068169683</v>
      </c>
      <c r="C10764" s="2" t="s">
        <v>16651</v>
      </c>
      <c r="D10764" s="2" t="s">
        <v>1</v>
      </c>
      <c r="E10764" s="3" t="s">
        <v>2</v>
      </c>
      <c r="F10764" s="3">
        <v>11710</v>
      </c>
      <c r="G10764" s="3" t="str">
        <f t="shared" si="168"/>
        <v xml:space="preserve">서울 </v>
      </c>
      <c r="H10764" s="2" t="s">
        <v>16653</v>
      </c>
      <c r="I10764" s="2" t="s">
        <v>1194</v>
      </c>
      <c r="J10764" s="2" t="s">
        <v>16652</v>
      </c>
    </row>
    <row r="10765" spans="1:10" x14ac:dyDescent="0.3">
      <c r="A10765" s="3">
        <v>5743</v>
      </c>
      <c r="B10765" s="3">
        <v>1068194620</v>
      </c>
      <c r="C10765" s="2" t="s">
        <v>16654</v>
      </c>
      <c r="D10765" s="2" t="s">
        <v>1</v>
      </c>
      <c r="E10765" s="3" t="s">
        <v>2</v>
      </c>
      <c r="F10765" s="3">
        <v>11560</v>
      </c>
      <c r="G10765" s="3" t="str">
        <f t="shared" si="168"/>
        <v xml:space="preserve">서울 </v>
      </c>
      <c r="H10765" s="2" t="s">
        <v>16656</v>
      </c>
      <c r="I10765" s="2" t="s">
        <v>1653</v>
      </c>
      <c r="J10765" s="2" t="s">
        <v>16655</v>
      </c>
    </row>
    <row r="10766" spans="1:10" x14ac:dyDescent="0.3">
      <c r="A10766" s="3">
        <v>5749</v>
      </c>
      <c r="B10766" s="3">
        <v>1208111436</v>
      </c>
      <c r="C10766" s="2" t="s">
        <v>16672</v>
      </c>
      <c r="D10766" s="2" t="s">
        <v>895</v>
      </c>
      <c r="E10766" s="3" t="s">
        <v>896</v>
      </c>
      <c r="F10766" s="3">
        <v>11680</v>
      </c>
      <c r="G10766" s="3" t="str">
        <f t="shared" si="168"/>
        <v xml:space="preserve">서울 </v>
      </c>
      <c r="H10766" s="2" t="s">
        <v>16674</v>
      </c>
      <c r="I10766" s="2" t="s">
        <v>996</v>
      </c>
      <c r="J10766" s="2" t="s">
        <v>16673</v>
      </c>
    </row>
    <row r="10767" spans="1:10" x14ac:dyDescent="0.3">
      <c r="A10767" s="3">
        <v>5753</v>
      </c>
      <c r="B10767" s="3">
        <v>1258131932</v>
      </c>
      <c r="C10767" s="2" t="s">
        <v>16684</v>
      </c>
      <c r="D10767" s="2" t="s">
        <v>132</v>
      </c>
      <c r="E10767" s="3" t="s">
        <v>133</v>
      </c>
      <c r="F10767" s="3">
        <v>11680</v>
      </c>
      <c r="G10767" s="3" t="str">
        <f t="shared" si="168"/>
        <v xml:space="preserve">서울 </v>
      </c>
      <c r="H10767" s="2" t="s">
        <v>16686</v>
      </c>
      <c r="I10767" s="2" t="s">
        <v>5</v>
      </c>
      <c r="J10767" s="2" t="s">
        <v>16685</v>
      </c>
    </row>
    <row r="10768" spans="1:10" x14ac:dyDescent="0.3">
      <c r="A10768" s="3">
        <v>5762</v>
      </c>
      <c r="B10768" s="3">
        <v>2118676574</v>
      </c>
      <c r="C10768" s="2" t="s">
        <v>16710</v>
      </c>
      <c r="D10768" s="2" t="s">
        <v>1</v>
      </c>
      <c r="E10768" s="3" t="s">
        <v>2</v>
      </c>
      <c r="F10768" s="3">
        <v>11200</v>
      </c>
      <c r="G10768" s="3" t="str">
        <f t="shared" si="168"/>
        <v xml:space="preserve">서울 </v>
      </c>
      <c r="H10768" s="2" t="s">
        <v>1356</v>
      </c>
      <c r="I10768" s="2" t="s">
        <v>451</v>
      </c>
      <c r="J10768" s="2" t="s">
        <v>16711</v>
      </c>
    </row>
    <row r="10769" spans="1:10" x14ac:dyDescent="0.3">
      <c r="A10769" s="3">
        <v>5763</v>
      </c>
      <c r="B10769" s="3">
        <v>2118745554</v>
      </c>
      <c r="C10769" s="2" t="s">
        <v>16712</v>
      </c>
      <c r="D10769" s="2" t="s">
        <v>1</v>
      </c>
      <c r="E10769" s="3" t="s">
        <v>2</v>
      </c>
      <c r="F10769" s="3">
        <v>11680</v>
      </c>
      <c r="G10769" s="3" t="str">
        <f t="shared" si="168"/>
        <v xml:space="preserve">서울 </v>
      </c>
      <c r="H10769" s="2" t="s">
        <v>16714</v>
      </c>
      <c r="I10769" s="2" t="s">
        <v>723</v>
      </c>
      <c r="J10769" s="2" t="s">
        <v>16713</v>
      </c>
    </row>
    <row r="10770" spans="1:10" x14ac:dyDescent="0.3">
      <c r="A10770" s="3">
        <v>5766</v>
      </c>
      <c r="B10770" s="3">
        <v>2208155073</v>
      </c>
      <c r="C10770" s="2" t="s">
        <v>16718</v>
      </c>
      <c r="D10770" s="2" t="s">
        <v>1</v>
      </c>
      <c r="E10770" s="3" t="s">
        <v>2</v>
      </c>
      <c r="F10770" s="3">
        <v>11545</v>
      </c>
      <c r="G10770" s="3" t="str">
        <f t="shared" si="168"/>
        <v xml:space="preserve">서울 </v>
      </c>
      <c r="H10770" s="2" t="s">
        <v>2229</v>
      </c>
      <c r="I10770" s="2" t="s">
        <v>2350</v>
      </c>
      <c r="J10770" s="2">
        <f>-501-880</f>
        <v>-1381</v>
      </c>
    </row>
    <row r="10771" spans="1:10" x14ac:dyDescent="0.3">
      <c r="A10771" s="3">
        <v>5786</v>
      </c>
      <c r="B10771" s="3">
        <v>1198137168</v>
      </c>
      <c r="C10771" s="2" t="s">
        <v>16772</v>
      </c>
      <c r="D10771" s="2" t="s">
        <v>1</v>
      </c>
      <c r="E10771" s="3" t="s">
        <v>2</v>
      </c>
      <c r="F10771" s="3">
        <v>11440</v>
      </c>
      <c r="G10771" s="3" t="str">
        <f t="shared" si="168"/>
        <v xml:space="preserve">서울 </v>
      </c>
      <c r="H10771" s="2" t="s">
        <v>10200</v>
      </c>
      <c r="I10771" s="2" t="s">
        <v>13</v>
      </c>
      <c r="J10771" s="2" t="s">
        <v>16773</v>
      </c>
    </row>
    <row r="10772" spans="1:10" x14ac:dyDescent="0.3">
      <c r="A10772" s="3">
        <v>5788</v>
      </c>
      <c r="B10772" s="3">
        <v>1208134161</v>
      </c>
      <c r="C10772" s="2" t="s">
        <v>16777</v>
      </c>
      <c r="D10772" s="2" t="s">
        <v>1</v>
      </c>
      <c r="E10772" s="3" t="s">
        <v>2</v>
      </c>
      <c r="F10772" s="3">
        <v>11545</v>
      </c>
      <c r="G10772" s="3" t="str">
        <f t="shared" si="168"/>
        <v xml:space="preserve">서울 </v>
      </c>
      <c r="H10772" s="2" t="s">
        <v>16779</v>
      </c>
      <c r="I10772" s="2" t="s">
        <v>451</v>
      </c>
      <c r="J10772" s="2" t="s">
        <v>16778</v>
      </c>
    </row>
    <row r="10773" spans="1:10" x14ac:dyDescent="0.3">
      <c r="A10773" s="3">
        <v>5790</v>
      </c>
      <c r="B10773" s="3">
        <v>1208157733</v>
      </c>
      <c r="C10773" s="2" t="s">
        <v>16782</v>
      </c>
      <c r="D10773" s="2" t="s">
        <v>1</v>
      </c>
      <c r="E10773" s="3" t="s">
        <v>2</v>
      </c>
      <c r="F10773" s="3">
        <v>11680</v>
      </c>
      <c r="G10773" s="3" t="str">
        <f t="shared" si="168"/>
        <v xml:space="preserve">서울 </v>
      </c>
      <c r="H10773" s="2" t="s">
        <v>16784</v>
      </c>
      <c r="I10773" s="2" t="s">
        <v>2809</v>
      </c>
      <c r="J10773" s="2" t="s">
        <v>16783</v>
      </c>
    </row>
    <row r="10774" spans="1:10" x14ac:dyDescent="0.3">
      <c r="A10774" s="3">
        <v>5803</v>
      </c>
      <c r="B10774" s="3">
        <v>2038150199</v>
      </c>
      <c r="C10774" s="2" t="s">
        <v>16821</v>
      </c>
      <c r="D10774" s="2" t="s">
        <v>1</v>
      </c>
      <c r="E10774" s="3" t="s">
        <v>2</v>
      </c>
      <c r="F10774" s="3">
        <v>11140</v>
      </c>
      <c r="G10774" s="3" t="str">
        <f t="shared" si="168"/>
        <v xml:space="preserve">서울 </v>
      </c>
      <c r="H10774" s="2" t="s">
        <v>16823</v>
      </c>
      <c r="I10774" s="2" t="s">
        <v>59</v>
      </c>
      <c r="J10774" s="2" t="s">
        <v>16822</v>
      </c>
    </row>
    <row r="10775" spans="1:10" x14ac:dyDescent="0.3">
      <c r="A10775" s="3">
        <v>5804</v>
      </c>
      <c r="B10775" s="3">
        <v>2048137980</v>
      </c>
      <c r="C10775" s="2" t="s">
        <v>16824</v>
      </c>
      <c r="D10775" s="2" t="s">
        <v>1</v>
      </c>
      <c r="E10775" s="3" t="s">
        <v>2</v>
      </c>
      <c r="F10775" s="3">
        <v>11650</v>
      </c>
      <c r="G10775" s="3" t="str">
        <f t="shared" si="168"/>
        <v xml:space="preserve">서울 </v>
      </c>
      <c r="H10775" s="2" t="s">
        <v>16826</v>
      </c>
      <c r="I10775" s="2" t="s">
        <v>737</v>
      </c>
      <c r="J10775" s="2" t="s">
        <v>16825</v>
      </c>
    </row>
    <row r="10776" spans="1:10" x14ac:dyDescent="0.3">
      <c r="A10776" s="3">
        <v>5805</v>
      </c>
      <c r="B10776" s="3">
        <v>2068634494</v>
      </c>
      <c r="C10776" s="2" t="s">
        <v>16827</v>
      </c>
      <c r="D10776" s="2" t="s">
        <v>1</v>
      </c>
      <c r="E10776" s="3" t="s">
        <v>2</v>
      </c>
      <c r="F10776" s="3">
        <v>11200</v>
      </c>
      <c r="G10776" s="3" t="str">
        <f t="shared" si="168"/>
        <v xml:space="preserve">서울 </v>
      </c>
      <c r="H10776" s="2" t="s">
        <v>16829</v>
      </c>
      <c r="I10776" s="2" t="s">
        <v>14643</v>
      </c>
      <c r="J10776" s="2" t="s">
        <v>16828</v>
      </c>
    </row>
    <row r="10777" spans="1:10" x14ac:dyDescent="0.3">
      <c r="A10777" s="3">
        <v>5806</v>
      </c>
      <c r="B10777" s="3">
        <v>2118195824</v>
      </c>
      <c r="C10777" s="2" t="s">
        <v>16830</v>
      </c>
      <c r="D10777" s="2" t="s">
        <v>1</v>
      </c>
      <c r="E10777" s="3" t="s">
        <v>2</v>
      </c>
      <c r="F10777" s="3">
        <v>11680</v>
      </c>
      <c r="G10777" s="3" t="str">
        <f t="shared" si="168"/>
        <v xml:space="preserve">서울 </v>
      </c>
      <c r="H10777" s="2" t="s">
        <v>16832</v>
      </c>
      <c r="I10777" s="2" t="s">
        <v>206</v>
      </c>
      <c r="J10777" s="2" t="s">
        <v>16831</v>
      </c>
    </row>
    <row r="10778" spans="1:10" x14ac:dyDescent="0.3">
      <c r="A10778" s="3">
        <v>5833</v>
      </c>
      <c r="B10778" s="3">
        <v>1308192983</v>
      </c>
      <c r="C10778" s="2" t="s">
        <v>16908</v>
      </c>
      <c r="D10778" s="2" t="s">
        <v>1</v>
      </c>
      <c r="E10778" s="3" t="s">
        <v>2</v>
      </c>
      <c r="F10778" s="3">
        <v>11545</v>
      </c>
      <c r="G10778" s="3" t="str">
        <f t="shared" si="168"/>
        <v xml:space="preserve">서울 </v>
      </c>
      <c r="H10778" s="2" t="s">
        <v>2718</v>
      </c>
      <c r="I10778" s="2" t="s">
        <v>1194</v>
      </c>
      <c r="J10778" s="2" t="s">
        <v>16909</v>
      </c>
    </row>
    <row r="10779" spans="1:10" x14ac:dyDescent="0.3">
      <c r="A10779" s="3">
        <v>5849</v>
      </c>
      <c r="B10779" s="3">
        <v>1058680206</v>
      </c>
      <c r="C10779" s="2" t="s">
        <v>16949</v>
      </c>
      <c r="D10779" s="2" t="s">
        <v>1</v>
      </c>
      <c r="E10779" s="3" t="s">
        <v>2</v>
      </c>
      <c r="F10779" s="3">
        <v>11680</v>
      </c>
      <c r="G10779" s="3" t="str">
        <f t="shared" si="168"/>
        <v xml:space="preserve">서울 </v>
      </c>
      <c r="H10779" s="2" t="s">
        <v>16951</v>
      </c>
      <c r="I10779" s="2" t="s">
        <v>3090</v>
      </c>
      <c r="J10779" s="2" t="s">
        <v>16950</v>
      </c>
    </row>
    <row r="10780" spans="1:10" x14ac:dyDescent="0.3">
      <c r="A10780" s="3">
        <v>5852</v>
      </c>
      <c r="B10780" s="3">
        <v>1208705751</v>
      </c>
      <c r="C10780" s="2" t="s">
        <v>16958</v>
      </c>
      <c r="D10780" s="2" t="s">
        <v>1</v>
      </c>
      <c r="E10780" s="3" t="s">
        <v>2</v>
      </c>
      <c r="F10780" s="3">
        <v>11680</v>
      </c>
      <c r="G10780" s="3" t="str">
        <f t="shared" si="168"/>
        <v xml:space="preserve">서울 </v>
      </c>
      <c r="H10780" s="2" t="s">
        <v>16960</v>
      </c>
      <c r="I10780" s="2" t="s">
        <v>1024</v>
      </c>
      <c r="J10780" s="2" t="s">
        <v>16959</v>
      </c>
    </row>
    <row r="10781" spans="1:10" x14ac:dyDescent="0.3">
      <c r="A10781" s="3">
        <v>5867</v>
      </c>
      <c r="B10781" s="3">
        <v>2198121253</v>
      </c>
      <c r="C10781" s="2" t="s">
        <v>17001</v>
      </c>
      <c r="D10781" s="2" t="s">
        <v>1</v>
      </c>
      <c r="E10781" s="3" t="s">
        <v>2</v>
      </c>
      <c r="F10781" s="3">
        <v>11500</v>
      </c>
      <c r="G10781" s="3" t="str">
        <f t="shared" si="168"/>
        <v xml:space="preserve">서울 </v>
      </c>
      <c r="H10781" s="2" t="s">
        <v>17003</v>
      </c>
      <c r="I10781" s="2" t="s">
        <v>1024</v>
      </c>
      <c r="J10781" s="2" t="s">
        <v>17002</v>
      </c>
    </row>
    <row r="10782" spans="1:10" x14ac:dyDescent="0.3">
      <c r="A10782" s="3">
        <v>5888</v>
      </c>
      <c r="B10782" s="3">
        <v>1078189284</v>
      </c>
      <c r="C10782" s="2" t="s">
        <v>17057</v>
      </c>
      <c r="D10782" s="2" t="s">
        <v>1</v>
      </c>
      <c r="E10782" s="3" t="s">
        <v>2</v>
      </c>
      <c r="F10782" s="3">
        <v>11560</v>
      </c>
      <c r="G10782" s="3" t="str">
        <f t="shared" si="168"/>
        <v xml:space="preserve">서울 </v>
      </c>
      <c r="H10782" s="2" t="s">
        <v>17059</v>
      </c>
      <c r="I10782" s="2" t="s">
        <v>2882</v>
      </c>
      <c r="J10782" s="2" t="s">
        <v>17058</v>
      </c>
    </row>
    <row r="10783" spans="1:10" x14ac:dyDescent="0.3">
      <c r="A10783" s="3">
        <v>5892</v>
      </c>
      <c r="B10783" s="3">
        <v>1208131581</v>
      </c>
      <c r="C10783" s="2" t="s">
        <v>17069</v>
      </c>
      <c r="D10783" s="2" t="s">
        <v>3699</v>
      </c>
      <c r="E10783" s="3" t="s">
        <v>3700</v>
      </c>
      <c r="F10783" s="3">
        <v>11680</v>
      </c>
      <c r="G10783" s="3" t="str">
        <f t="shared" si="168"/>
        <v xml:space="preserve">서울 </v>
      </c>
      <c r="H10783" s="2" t="s">
        <v>17071</v>
      </c>
      <c r="I10783" s="2" t="s">
        <v>1947</v>
      </c>
      <c r="J10783" s="2" t="s">
        <v>17070</v>
      </c>
    </row>
    <row r="10784" spans="1:10" x14ac:dyDescent="0.3">
      <c r="A10784" s="3">
        <v>5894</v>
      </c>
      <c r="B10784" s="3">
        <v>1208692865</v>
      </c>
      <c r="C10784" s="2" t="s">
        <v>17075</v>
      </c>
      <c r="D10784" s="2" t="s">
        <v>1</v>
      </c>
      <c r="E10784" s="3" t="s">
        <v>2</v>
      </c>
      <c r="F10784" s="3">
        <v>11680</v>
      </c>
      <c r="G10784" s="3" t="str">
        <f t="shared" si="168"/>
        <v xml:space="preserve">서울 </v>
      </c>
      <c r="H10784" s="2" t="s">
        <v>17077</v>
      </c>
      <c r="I10784" s="2" t="s">
        <v>13</v>
      </c>
      <c r="J10784" s="2" t="s">
        <v>17076</v>
      </c>
    </row>
    <row r="10785" spans="1:10" x14ac:dyDescent="0.3">
      <c r="A10785" s="3">
        <v>5909</v>
      </c>
      <c r="B10785" s="3">
        <v>2128118155</v>
      </c>
      <c r="C10785" s="2" t="s">
        <v>17119</v>
      </c>
      <c r="D10785" s="2" t="s">
        <v>2726</v>
      </c>
      <c r="E10785" s="3" t="s">
        <v>2727</v>
      </c>
      <c r="F10785" s="3">
        <v>11740</v>
      </c>
      <c r="G10785" s="3" t="str">
        <f t="shared" si="168"/>
        <v xml:space="preserve">서울 </v>
      </c>
      <c r="H10785" s="2" t="s">
        <v>17121</v>
      </c>
      <c r="I10785" s="2" t="s">
        <v>17122</v>
      </c>
      <c r="J10785" s="2" t="s">
        <v>17120</v>
      </c>
    </row>
    <row r="10786" spans="1:10" x14ac:dyDescent="0.3">
      <c r="A10786" s="3">
        <v>5911</v>
      </c>
      <c r="B10786" s="3">
        <v>2148677174</v>
      </c>
      <c r="C10786" s="2" t="s">
        <v>17127</v>
      </c>
      <c r="D10786" s="2" t="s">
        <v>1</v>
      </c>
      <c r="E10786" s="3" t="s">
        <v>2</v>
      </c>
      <c r="F10786" s="3">
        <v>11650</v>
      </c>
      <c r="G10786" s="3" t="str">
        <f t="shared" si="168"/>
        <v xml:space="preserve">서울 </v>
      </c>
      <c r="H10786" s="2" t="s">
        <v>9394</v>
      </c>
      <c r="I10786" s="2" t="s">
        <v>13</v>
      </c>
      <c r="J10786" s="2" t="s">
        <v>17128</v>
      </c>
    </row>
    <row r="10787" spans="1:10" x14ac:dyDescent="0.3">
      <c r="A10787" s="3">
        <v>5912</v>
      </c>
      <c r="B10787" s="3">
        <v>2148768143</v>
      </c>
      <c r="C10787" s="2" t="s">
        <v>17129</v>
      </c>
      <c r="D10787" s="2" t="s">
        <v>1</v>
      </c>
      <c r="E10787" s="3" t="s">
        <v>2</v>
      </c>
      <c r="F10787" s="3">
        <v>11650</v>
      </c>
      <c r="G10787" s="3" t="str">
        <f t="shared" si="168"/>
        <v xml:space="preserve">서울 </v>
      </c>
      <c r="H10787" s="2" t="s">
        <v>15519</v>
      </c>
      <c r="I10787" s="2" t="s">
        <v>5</v>
      </c>
      <c r="J10787" s="2" t="s">
        <v>17130</v>
      </c>
    </row>
    <row r="10788" spans="1:10" x14ac:dyDescent="0.3">
      <c r="A10788" s="3">
        <v>5914</v>
      </c>
      <c r="B10788" s="3">
        <v>2208680510</v>
      </c>
      <c r="C10788" s="2" t="s">
        <v>17133</v>
      </c>
      <c r="D10788" s="2" t="s">
        <v>1</v>
      </c>
      <c r="E10788" s="3" t="s">
        <v>2</v>
      </c>
      <c r="F10788" s="3">
        <v>11680</v>
      </c>
      <c r="G10788" s="3" t="str">
        <f t="shared" si="168"/>
        <v xml:space="preserve">서울 </v>
      </c>
      <c r="H10788" s="2" t="s">
        <v>17135</v>
      </c>
      <c r="I10788" s="2" t="s">
        <v>1194</v>
      </c>
      <c r="J10788" s="2" t="s">
        <v>17134</v>
      </c>
    </row>
    <row r="10789" spans="1:10" x14ac:dyDescent="0.3">
      <c r="A10789" s="3">
        <v>5915</v>
      </c>
      <c r="B10789" s="3">
        <v>2208750288</v>
      </c>
      <c r="C10789" s="2" t="s">
        <v>17136</v>
      </c>
      <c r="D10789" s="2" t="s">
        <v>1</v>
      </c>
      <c r="E10789" s="3" t="s">
        <v>2</v>
      </c>
      <c r="F10789" s="3">
        <v>11680</v>
      </c>
      <c r="G10789" s="3" t="str">
        <f t="shared" si="168"/>
        <v xml:space="preserve">서울 </v>
      </c>
      <c r="H10789" s="2" t="s">
        <v>17138</v>
      </c>
      <c r="I10789" s="2" t="s">
        <v>271</v>
      </c>
      <c r="J10789" s="2" t="s">
        <v>17137</v>
      </c>
    </row>
    <row r="10790" spans="1:10" x14ac:dyDescent="0.3">
      <c r="A10790" s="3">
        <v>5939</v>
      </c>
      <c r="B10790" s="3">
        <v>1098124083</v>
      </c>
      <c r="C10790" s="2" t="s">
        <v>17199</v>
      </c>
      <c r="D10790" s="2" t="s">
        <v>1</v>
      </c>
      <c r="E10790" s="3" t="s">
        <v>2</v>
      </c>
      <c r="F10790" s="3">
        <v>11500</v>
      </c>
      <c r="G10790" s="3" t="str">
        <f t="shared" si="168"/>
        <v xml:space="preserve">서울 </v>
      </c>
      <c r="H10790" s="2" t="s">
        <v>17201</v>
      </c>
      <c r="I10790" s="2" t="s">
        <v>386</v>
      </c>
      <c r="J10790" s="2" t="s">
        <v>17200</v>
      </c>
    </row>
    <row r="10791" spans="1:10" x14ac:dyDescent="0.3">
      <c r="A10791" s="3">
        <v>5957</v>
      </c>
      <c r="B10791" s="3">
        <v>2158618654</v>
      </c>
      <c r="C10791" s="2" t="s">
        <v>17249</v>
      </c>
      <c r="D10791" s="2" t="s">
        <v>1</v>
      </c>
      <c r="E10791" s="3" t="s">
        <v>2</v>
      </c>
      <c r="F10791" s="3">
        <v>11710</v>
      </c>
      <c r="G10791" s="3" t="str">
        <f t="shared" si="168"/>
        <v xml:space="preserve">서울 </v>
      </c>
      <c r="H10791" s="2" t="s">
        <v>17251</v>
      </c>
      <c r="I10791" s="2" t="s">
        <v>737</v>
      </c>
      <c r="J10791" s="2" t="s">
        <v>17250</v>
      </c>
    </row>
    <row r="10792" spans="1:10" x14ac:dyDescent="0.3">
      <c r="A10792" s="3">
        <v>5958</v>
      </c>
      <c r="B10792" s="3">
        <v>2208127349</v>
      </c>
      <c r="C10792" s="2" t="s">
        <v>17252</v>
      </c>
      <c r="D10792" s="2" t="s">
        <v>1</v>
      </c>
      <c r="E10792" s="3" t="s">
        <v>2</v>
      </c>
      <c r="F10792" s="3">
        <v>11680</v>
      </c>
      <c r="G10792" s="3" t="str">
        <f t="shared" si="168"/>
        <v xml:space="preserve">서울 </v>
      </c>
      <c r="H10792" s="2" t="s">
        <v>17254</v>
      </c>
      <c r="I10792" s="2" t="s">
        <v>440</v>
      </c>
      <c r="J10792" s="2" t="s">
        <v>17253</v>
      </c>
    </row>
    <row r="10793" spans="1:10" x14ac:dyDescent="0.3">
      <c r="A10793" s="3">
        <v>5976</v>
      </c>
      <c r="B10793" s="3">
        <v>1198168244</v>
      </c>
      <c r="C10793" s="2" t="s">
        <v>17295</v>
      </c>
      <c r="D10793" s="2" t="s">
        <v>1</v>
      </c>
      <c r="E10793" s="3" t="s">
        <v>2</v>
      </c>
      <c r="F10793" s="3">
        <v>11545</v>
      </c>
      <c r="G10793" s="3" t="str">
        <f t="shared" si="168"/>
        <v xml:space="preserve">서울 </v>
      </c>
      <c r="H10793" s="2" t="s">
        <v>12711</v>
      </c>
      <c r="I10793" s="2" t="s">
        <v>941</v>
      </c>
      <c r="J10793" s="2" t="s">
        <v>17296</v>
      </c>
    </row>
    <row r="10794" spans="1:10" x14ac:dyDescent="0.3">
      <c r="A10794" s="3">
        <v>5977</v>
      </c>
      <c r="B10794" s="3">
        <v>1208687528</v>
      </c>
      <c r="C10794" s="2" t="s">
        <v>17297</v>
      </c>
      <c r="D10794" s="2" t="s">
        <v>1</v>
      </c>
      <c r="E10794" s="3" t="s">
        <v>2</v>
      </c>
      <c r="F10794" s="3">
        <v>11710</v>
      </c>
      <c r="G10794" s="3" t="str">
        <f t="shared" si="168"/>
        <v xml:space="preserve">서울 </v>
      </c>
      <c r="H10794" s="2" t="s">
        <v>17299</v>
      </c>
      <c r="I10794" s="2" t="s">
        <v>1634</v>
      </c>
      <c r="J10794" s="2" t="s">
        <v>17298</v>
      </c>
    </row>
    <row r="10795" spans="1:10" x14ac:dyDescent="0.3">
      <c r="A10795" s="3">
        <v>5990</v>
      </c>
      <c r="B10795" s="3">
        <v>2118160780</v>
      </c>
      <c r="C10795" s="2" t="s">
        <v>17335</v>
      </c>
      <c r="D10795" s="2" t="s">
        <v>1</v>
      </c>
      <c r="E10795" s="3" t="s">
        <v>2</v>
      </c>
      <c r="F10795" s="3">
        <v>11200</v>
      </c>
      <c r="G10795" s="3" t="str">
        <f t="shared" si="168"/>
        <v xml:space="preserve">서울 </v>
      </c>
      <c r="H10795" s="2" t="s">
        <v>7846</v>
      </c>
      <c r="I10795" s="2" t="s">
        <v>512</v>
      </c>
      <c r="J10795" s="2" t="s">
        <v>17336</v>
      </c>
    </row>
    <row r="10796" spans="1:10" x14ac:dyDescent="0.3">
      <c r="A10796" s="3">
        <v>5992</v>
      </c>
      <c r="B10796" s="3">
        <v>2118707564</v>
      </c>
      <c r="C10796" s="2" t="s">
        <v>17340</v>
      </c>
      <c r="D10796" s="2" t="s">
        <v>1</v>
      </c>
      <c r="E10796" s="3" t="s">
        <v>2</v>
      </c>
      <c r="F10796" s="3">
        <v>11650</v>
      </c>
      <c r="G10796" s="3" t="str">
        <f t="shared" si="168"/>
        <v xml:space="preserve">서울 </v>
      </c>
      <c r="H10796" s="2" t="s">
        <v>17342</v>
      </c>
      <c r="I10796" s="2" t="s">
        <v>451</v>
      </c>
      <c r="J10796" s="2" t="s">
        <v>17341</v>
      </c>
    </row>
    <row r="10797" spans="1:10" x14ac:dyDescent="0.3">
      <c r="A10797" s="3">
        <v>5993</v>
      </c>
      <c r="B10797" s="3">
        <v>2128141016</v>
      </c>
      <c r="C10797" s="2" t="s">
        <v>17343</v>
      </c>
      <c r="D10797" s="2" t="s">
        <v>1</v>
      </c>
      <c r="E10797" s="3" t="s">
        <v>2</v>
      </c>
      <c r="F10797" s="3">
        <v>11110</v>
      </c>
      <c r="G10797" s="3" t="str">
        <f t="shared" si="168"/>
        <v xml:space="preserve">서울 </v>
      </c>
      <c r="H10797" s="2" t="s">
        <v>17345</v>
      </c>
      <c r="I10797" s="2" t="s">
        <v>504</v>
      </c>
      <c r="J10797" s="2" t="s">
        <v>17344</v>
      </c>
    </row>
    <row r="10798" spans="1:10" x14ac:dyDescent="0.3">
      <c r="A10798" s="3">
        <v>5996</v>
      </c>
      <c r="B10798" s="3">
        <v>2148103513</v>
      </c>
      <c r="C10798" s="2" t="s">
        <v>17352</v>
      </c>
      <c r="D10798" s="2" t="s">
        <v>132</v>
      </c>
      <c r="E10798" s="3" t="s">
        <v>133</v>
      </c>
      <c r="F10798" s="3">
        <v>11680</v>
      </c>
      <c r="G10798" s="3" t="str">
        <f t="shared" si="168"/>
        <v xml:space="preserve">서울 </v>
      </c>
      <c r="H10798" s="2" t="s">
        <v>16674</v>
      </c>
      <c r="I10798" s="2" t="s">
        <v>5141</v>
      </c>
      <c r="J10798" s="2" t="s">
        <v>17353</v>
      </c>
    </row>
    <row r="10799" spans="1:10" x14ac:dyDescent="0.3">
      <c r="A10799" s="3">
        <v>5997</v>
      </c>
      <c r="B10799" s="3">
        <v>2148667583</v>
      </c>
      <c r="C10799" s="2" t="s">
        <v>17354</v>
      </c>
      <c r="D10799" s="2" t="s">
        <v>1</v>
      </c>
      <c r="E10799" s="3" t="s">
        <v>2</v>
      </c>
      <c r="F10799" s="3">
        <v>11650</v>
      </c>
      <c r="G10799" s="3" t="str">
        <f t="shared" si="168"/>
        <v xml:space="preserve">서울 </v>
      </c>
      <c r="H10799" s="2" t="s">
        <v>17356</v>
      </c>
      <c r="I10799" s="2" t="s">
        <v>13</v>
      </c>
      <c r="J10799" s="2" t="s">
        <v>17355</v>
      </c>
    </row>
    <row r="10800" spans="1:10" x14ac:dyDescent="0.3">
      <c r="A10800" s="3">
        <v>5998</v>
      </c>
      <c r="B10800" s="3">
        <v>2158153170</v>
      </c>
      <c r="C10800" s="2" t="s">
        <v>17357</v>
      </c>
      <c r="D10800" s="2" t="s">
        <v>1</v>
      </c>
      <c r="E10800" s="3" t="s">
        <v>2</v>
      </c>
      <c r="F10800" s="3">
        <v>11710</v>
      </c>
      <c r="G10800" s="3" t="str">
        <f t="shared" si="168"/>
        <v xml:space="preserve">서울 </v>
      </c>
      <c r="H10800" s="2" t="s">
        <v>6696</v>
      </c>
      <c r="I10800" s="2" t="s">
        <v>3285</v>
      </c>
      <c r="J10800" s="2" t="s">
        <v>17358</v>
      </c>
    </row>
    <row r="10801" spans="1:10" x14ac:dyDescent="0.3">
      <c r="A10801" s="3">
        <v>5999</v>
      </c>
      <c r="B10801" s="3">
        <v>2208193121</v>
      </c>
      <c r="C10801" s="2" t="s">
        <v>17359</v>
      </c>
      <c r="D10801" s="2" t="s">
        <v>1</v>
      </c>
      <c r="E10801" s="3" t="s">
        <v>2</v>
      </c>
      <c r="F10801" s="3">
        <v>11680</v>
      </c>
      <c r="G10801" s="3" t="str">
        <f t="shared" si="168"/>
        <v xml:space="preserve">서울 </v>
      </c>
      <c r="H10801" s="2" t="s">
        <v>8806</v>
      </c>
      <c r="I10801" s="2" t="s">
        <v>13</v>
      </c>
      <c r="J10801" s="2" t="s">
        <v>17360</v>
      </c>
    </row>
    <row r="10802" spans="1:10" x14ac:dyDescent="0.3">
      <c r="A10802" s="3">
        <v>6001</v>
      </c>
      <c r="B10802" s="3">
        <v>2298104135</v>
      </c>
      <c r="C10802" s="2" t="s">
        <v>17364</v>
      </c>
      <c r="D10802" s="2" t="s">
        <v>1</v>
      </c>
      <c r="E10802" s="3" t="s">
        <v>2</v>
      </c>
      <c r="F10802" s="3">
        <v>11650</v>
      </c>
      <c r="G10802" s="3" t="str">
        <f t="shared" si="168"/>
        <v xml:space="preserve">서울 </v>
      </c>
      <c r="H10802" s="2" t="s">
        <v>17366</v>
      </c>
      <c r="I10802" s="2" t="s">
        <v>5</v>
      </c>
      <c r="J10802" s="2" t="s">
        <v>17365</v>
      </c>
    </row>
    <row r="10803" spans="1:10" x14ac:dyDescent="0.3">
      <c r="A10803" s="3">
        <v>6007</v>
      </c>
      <c r="B10803" s="3">
        <v>5068118803</v>
      </c>
      <c r="C10803" s="2" t="s">
        <v>17383</v>
      </c>
      <c r="D10803" s="2" t="s">
        <v>1</v>
      </c>
      <c r="E10803" s="3" t="s">
        <v>2</v>
      </c>
      <c r="F10803" s="3">
        <v>11710</v>
      </c>
      <c r="G10803" s="3" t="str">
        <f t="shared" si="168"/>
        <v xml:space="preserve">서울 </v>
      </c>
      <c r="H10803" s="2" t="s">
        <v>17385</v>
      </c>
      <c r="I10803" s="2" t="s">
        <v>13</v>
      </c>
      <c r="J10803" s="2" t="s">
        <v>17384</v>
      </c>
    </row>
    <row r="10804" spans="1:10" x14ac:dyDescent="0.3">
      <c r="A10804" s="3">
        <v>6018</v>
      </c>
      <c r="B10804" s="3">
        <v>1058633760</v>
      </c>
      <c r="C10804" s="2" t="s">
        <v>17416</v>
      </c>
      <c r="D10804" s="2" t="s">
        <v>1</v>
      </c>
      <c r="E10804" s="3" t="s">
        <v>2</v>
      </c>
      <c r="F10804" s="3">
        <v>11440</v>
      </c>
      <c r="G10804" s="3" t="str">
        <f t="shared" si="168"/>
        <v xml:space="preserve">서울 </v>
      </c>
      <c r="H10804" s="2" t="s">
        <v>17418</v>
      </c>
      <c r="I10804" s="2" t="s">
        <v>79</v>
      </c>
      <c r="J10804" s="2" t="s">
        <v>17417</v>
      </c>
    </row>
    <row r="10805" spans="1:10" x14ac:dyDescent="0.3">
      <c r="A10805" s="3">
        <v>6038</v>
      </c>
      <c r="B10805" s="3">
        <v>2148656179</v>
      </c>
      <c r="C10805" s="2" t="s">
        <v>17474</v>
      </c>
      <c r="D10805" s="2" t="s">
        <v>1</v>
      </c>
      <c r="E10805" s="3" t="s">
        <v>2</v>
      </c>
      <c r="F10805" s="3">
        <v>11545</v>
      </c>
      <c r="G10805" s="3" t="str">
        <f t="shared" si="168"/>
        <v xml:space="preserve">서울 </v>
      </c>
      <c r="H10805" s="2" t="s">
        <v>563</v>
      </c>
      <c r="I10805" s="2" t="s">
        <v>440</v>
      </c>
      <c r="J10805" s="2" t="s">
        <v>17475</v>
      </c>
    </row>
    <row r="10806" spans="1:10" x14ac:dyDescent="0.3">
      <c r="A10806" s="3">
        <v>6053</v>
      </c>
      <c r="B10806" s="3">
        <v>1078118741</v>
      </c>
      <c r="C10806" s="2" t="s">
        <v>17508</v>
      </c>
      <c r="D10806" s="2" t="s">
        <v>1</v>
      </c>
      <c r="E10806" s="3" t="s">
        <v>2</v>
      </c>
      <c r="F10806" s="3">
        <v>11560</v>
      </c>
      <c r="G10806" s="3" t="str">
        <f t="shared" si="168"/>
        <v xml:space="preserve">서울 </v>
      </c>
      <c r="H10806" s="2" t="s">
        <v>17510</v>
      </c>
      <c r="I10806" s="2" t="s">
        <v>323</v>
      </c>
      <c r="J10806" s="2" t="s">
        <v>17509</v>
      </c>
    </row>
    <row r="10807" spans="1:10" x14ac:dyDescent="0.3">
      <c r="A10807" s="3">
        <v>6055</v>
      </c>
      <c r="B10807" s="3">
        <v>1088148326</v>
      </c>
      <c r="C10807" s="2" t="s">
        <v>17514</v>
      </c>
      <c r="D10807" s="2" t="s">
        <v>1</v>
      </c>
      <c r="E10807" s="3" t="s">
        <v>2</v>
      </c>
      <c r="F10807" s="3">
        <v>11680</v>
      </c>
      <c r="G10807" s="3" t="str">
        <f t="shared" si="168"/>
        <v xml:space="preserve">서울 </v>
      </c>
      <c r="H10807" s="2" t="s">
        <v>17516</v>
      </c>
      <c r="I10807" s="2" t="s">
        <v>451</v>
      </c>
      <c r="J10807" s="2" t="s">
        <v>17515</v>
      </c>
    </row>
    <row r="10808" spans="1:10" x14ac:dyDescent="0.3">
      <c r="A10808" s="3">
        <v>6071</v>
      </c>
      <c r="B10808" s="3">
        <v>2198128862</v>
      </c>
      <c r="C10808" s="2" t="s">
        <v>17561</v>
      </c>
      <c r="D10808" s="2" t="s">
        <v>1</v>
      </c>
      <c r="E10808" s="3" t="s">
        <v>2</v>
      </c>
      <c r="F10808" s="3">
        <v>11710</v>
      </c>
      <c r="G10808" s="3" t="str">
        <f t="shared" si="168"/>
        <v xml:space="preserve">서울 </v>
      </c>
      <c r="H10808" s="2" t="s">
        <v>17563</v>
      </c>
      <c r="I10808" s="2" t="s">
        <v>451</v>
      </c>
      <c r="J10808" s="2" t="s">
        <v>17562</v>
      </c>
    </row>
    <row r="10809" spans="1:10" x14ac:dyDescent="0.3">
      <c r="A10809" s="3">
        <v>6072</v>
      </c>
      <c r="B10809" s="3">
        <v>2208123474</v>
      </c>
      <c r="C10809" s="2" t="s">
        <v>17564</v>
      </c>
      <c r="D10809" s="2" t="s">
        <v>1</v>
      </c>
      <c r="E10809" s="3" t="s">
        <v>2</v>
      </c>
      <c r="F10809" s="3">
        <v>11500</v>
      </c>
      <c r="G10809" s="3" t="str">
        <f t="shared" si="168"/>
        <v xml:space="preserve">서울 </v>
      </c>
      <c r="H10809" s="2" t="s">
        <v>74</v>
      </c>
      <c r="I10809" s="2" t="s">
        <v>13</v>
      </c>
      <c r="J10809" s="2" t="s">
        <v>17565</v>
      </c>
    </row>
    <row r="10810" spans="1:10" x14ac:dyDescent="0.3">
      <c r="A10810" s="3">
        <v>6073</v>
      </c>
      <c r="B10810" s="3">
        <v>2208715073</v>
      </c>
      <c r="C10810" s="2" t="s">
        <v>17566</v>
      </c>
      <c r="D10810" s="2" t="s">
        <v>1</v>
      </c>
      <c r="E10810" s="3" t="s">
        <v>2</v>
      </c>
      <c r="F10810" s="3">
        <v>11680</v>
      </c>
      <c r="G10810" s="3" t="str">
        <f t="shared" si="168"/>
        <v xml:space="preserve">서울 </v>
      </c>
      <c r="H10810" s="2" t="s">
        <v>7068</v>
      </c>
      <c r="I10810" s="2" t="s">
        <v>17568</v>
      </c>
      <c r="J10810" s="2" t="s">
        <v>17567</v>
      </c>
    </row>
    <row r="10811" spans="1:10" x14ac:dyDescent="0.3">
      <c r="A10811" s="3">
        <v>6094</v>
      </c>
      <c r="B10811" s="3">
        <v>1068676059</v>
      </c>
      <c r="C10811" s="2" t="s">
        <v>17622</v>
      </c>
      <c r="D10811" s="2" t="s">
        <v>1</v>
      </c>
      <c r="E10811" s="3" t="s">
        <v>2</v>
      </c>
      <c r="F10811" s="3">
        <v>11170</v>
      </c>
      <c r="G10811" s="3" t="str">
        <f t="shared" si="168"/>
        <v xml:space="preserve">서울 </v>
      </c>
      <c r="H10811" s="2" t="s">
        <v>17624</v>
      </c>
      <c r="I10811" s="2" t="s">
        <v>1289</v>
      </c>
      <c r="J10811" s="2" t="s">
        <v>17623</v>
      </c>
    </row>
    <row r="10812" spans="1:10" x14ac:dyDescent="0.3">
      <c r="A10812" s="3">
        <v>6095</v>
      </c>
      <c r="B10812" s="3">
        <v>1078178996</v>
      </c>
      <c r="C10812" s="2" t="s">
        <v>17625</v>
      </c>
      <c r="D10812" s="2" t="s">
        <v>1</v>
      </c>
      <c r="E10812" s="3" t="s">
        <v>2</v>
      </c>
      <c r="F10812" s="3">
        <v>11440</v>
      </c>
      <c r="G10812" s="3" t="str">
        <f t="shared" si="168"/>
        <v xml:space="preserve">서울 </v>
      </c>
      <c r="H10812" s="2" t="s">
        <v>17627</v>
      </c>
      <c r="I10812" s="2" t="s">
        <v>14095</v>
      </c>
      <c r="J10812" s="2" t="s">
        <v>17626</v>
      </c>
    </row>
    <row r="10813" spans="1:10" x14ac:dyDescent="0.3">
      <c r="A10813" s="3">
        <v>6096</v>
      </c>
      <c r="B10813" s="3">
        <v>1118131990</v>
      </c>
      <c r="C10813" s="2" t="s">
        <v>17628</v>
      </c>
      <c r="D10813" s="2" t="s">
        <v>1</v>
      </c>
      <c r="E10813" s="3" t="s">
        <v>2</v>
      </c>
      <c r="F10813" s="3">
        <v>11680</v>
      </c>
      <c r="G10813" s="3" t="str">
        <f t="shared" si="168"/>
        <v xml:space="preserve">서울 </v>
      </c>
      <c r="H10813" s="2" t="s">
        <v>17630</v>
      </c>
      <c r="I10813" s="2" t="s">
        <v>440</v>
      </c>
      <c r="J10813" s="2" t="s">
        <v>17629</v>
      </c>
    </row>
    <row r="10814" spans="1:10" x14ac:dyDescent="0.3">
      <c r="A10814" s="3">
        <v>6098</v>
      </c>
      <c r="B10814" s="3">
        <v>1138185866</v>
      </c>
      <c r="C10814" s="2" t="s">
        <v>17633</v>
      </c>
      <c r="D10814" s="2" t="s">
        <v>1</v>
      </c>
      <c r="E10814" s="3" t="s">
        <v>2</v>
      </c>
      <c r="F10814" s="3">
        <v>11545</v>
      </c>
      <c r="G10814" s="3" t="str">
        <f t="shared" si="168"/>
        <v xml:space="preserve">서울 </v>
      </c>
      <c r="H10814" s="2" t="s">
        <v>9994</v>
      </c>
      <c r="I10814" s="2" t="s">
        <v>1079</v>
      </c>
      <c r="J10814" s="2" t="s">
        <v>17634</v>
      </c>
    </row>
    <row r="10815" spans="1:10" x14ac:dyDescent="0.3">
      <c r="A10815" s="3">
        <v>6116</v>
      </c>
      <c r="B10815" s="3">
        <v>2068640550</v>
      </c>
      <c r="C10815" s="2" t="s">
        <v>17686</v>
      </c>
      <c r="D10815" s="2" t="s">
        <v>1</v>
      </c>
      <c r="E10815" s="3" t="s">
        <v>2</v>
      </c>
      <c r="F10815" s="3">
        <v>11200</v>
      </c>
      <c r="G10815" s="3" t="str">
        <f t="shared" si="168"/>
        <v xml:space="preserve">서울 </v>
      </c>
      <c r="H10815" s="2" t="s">
        <v>17688</v>
      </c>
      <c r="I10815" s="2" t="s">
        <v>17689</v>
      </c>
      <c r="J10815" s="2" t="s">
        <v>17687</v>
      </c>
    </row>
    <row r="10816" spans="1:10" x14ac:dyDescent="0.3">
      <c r="A10816" s="3">
        <v>6129</v>
      </c>
      <c r="B10816" s="3">
        <v>1068149974</v>
      </c>
      <c r="C10816" s="2" t="s">
        <v>17716</v>
      </c>
      <c r="D10816" s="2" t="s">
        <v>1</v>
      </c>
      <c r="E10816" s="3" t="s">
        <v>2</v>
      </c>
      <c r="F10816" s="3">
        <v>11170</v>
      </c>
      <c r="G10816" s="3" t="str">
        <f t="shared" si="168"/>
        <v xml:space="preserve">서울 </v>
      </c>
      <c r="H10816" s="2" t="s">
        <v>17718</v>
      </c>
      <c r="I10816" s="2" t="s">
        <v>1024</v>
      </c>
      <c r="J10816" s="2" t="s">
        <v>17717</v>
      </c>
    </row>
    <row r="10817" spans="1:10" x14ac:dyDescent="0.3">
      <c r="A10817" s="3">
        <v>6160</v>
      </c>
      <c r="B10817" s="3">
        <v>1138111990</v>
      </c>
      <c r="C10817" s="2" t="s">
        <v>17807</v>
      </c>
      <c r="D10817" s="2" t="s">
        <v>1</v>
      </c>
      <c r="E10817" s="3" t="s">
        <v>2</v>
      </c>
      <c r="F10817" s="3">
        <v>11530</v>
      </c>
      <c r="G10817" s="3" t="str">
        <f t="shared" si="168"/>
        <v xml:space="preserve">서울 </v>
      </c>
      <c r="H10817" s="2" t="s">
        <v>3220</v>
      </c>
      <c r="I10817" s="2" t="s">
        <v>5</v>
      </c>
      <c r="J10817" s="2" t="s">
        <v>17808</v>
      </c>
    </row>
    <row r="10818" spans="1:10" x14ac:dyDescent="0.3">
      <c r="A10818" s="3">
        <v>6164</v>
      </c>
      <c r="B10818" s="3">
        <v>1208631494</v>
      </c>
      <c r="C10818" s="2" t="s">
        <v>17817</v>
      </c>
      <c r="D10818" s="2" t="s">
        <v>1</v>
      </c>
      <c r="E10818" s="3" t="s">
        <v>2</v>
      </c>
      <c r="F10818" s="3">
        <v>11530</v>
      </c>
      <c r="G10818" s="3" t="str">
        <f t="shared" si="168"/>
        <v xml:space="preserve">서울 </v>
      </c>
      <c r="H10818" s="2" t="s">
        <v>17819</v>
      </c>
      <c r="I10818" s="2" t="s">
        <v>8511</v>
      </c>
      <c r="J10818" s="2" t="s">
        <v>17818</v>
      </c>
    </row>
    <row r="10819" spans="1:10" x14ac:dyDescent="0.3">
      <c r="A10819" s="3">
        <v>6168</v>
      </c>
      <c r="B10819" s="3">
        <v>1268130974</v>
      </c>
      <c r="C10819" s="2" t="s">
        <v>17829</v>
      </c>
      <c r="D10819" s="2" t="s">
        <v>1</v>
      </c>
      <c r="E10819" s="3" t="s">
        <v>2</v>
      </c>
      <c r="F10819" s="3">
        <v>11530</v>
      </c>
      <c r="G10819" s="3" t="str">
        <f t="shared" ref="G10819:G10882" si="169">LEFT(H10819,3)</f>
        <v xml:space="preserve">서울 </v>
      </c>
      <c r="H10819" s="2" t="s">
        <v>17831</v>
      </c>
      <c r="I10819" s="2" t="s">
        <v>643</v>
      </c>
      <c r="J10819" s="2" t="s">
        <v>17830</v>
      </c>
    </row>
    <row r="10820" spans="1:10" x14ac:dyDescent="0.3">
      <c r="A10820" s="3">
        <v>6173</v>
      </c>
      <c r="B10820" s="3">
        <v>1298614527</v>
      </c>
      <c r="C10820" s="2" t="s">
        <v>17842</v>
      </c>
      <c r="D10820" s="2" t="s">
        <v>1</v>
      </c>
      <c r="E10820" s="3" t="s">
        <v>2</v>
      </c>
      <c r="F10820" s="3">
        <v>11545</v>
      </c>
      <c r="G10820" s="3" t="str">
        <f t="shared" si="169"/>
        <v xml:space="preserve">서울 </v>
      </c>
      <c r="H10820" s="2" t="s">
        <v>1058</v>
      </c>
      <c r="I10820" s="2" t="s">
        <v>13</v>
      </c>
      <c r="J10820" s="2" t="s">
        <v>17843</v>
      </c>
    </row>
    <row r="10821" spans="1:10" x14ac:dyDescent="0.3">
      <c r="A10821" s="3">
        <v>6179</v>
      </c>
      <c r="B10821" s="3">
        <v>2208129726</v>
      </c>
      <c r="C10821" s="2" t="s">
        <v>17859</v>
      </c>
      <c r="D10821" s="2" t="s">
        <v>1</v>
      </c>
      <c r="E10821" s="3" t="s">
        <v>2</v>
      </c>
      <c r="F10821" s="3">
        <v>11650</v>
      </c>
      <c r="G10821" s="3" t="str">
        <f t="shared" si="169"/>
        <v xml:space="preserve">서울 </v>
      </c>
      <c r="H10821" s="2" t="s">
        <v>17861</v>
      </c>
      <c r="I10821" s="2" t="s">
        <v>13</v>
      </c>
      <c r="J10821" s="2" t="s">
        <v>17860</v>
      </c>
    </row>
    <row r="10822" spans="1:10" x14ac:dyDescent="0.3">
      <c r="A10822" s="3">
        <v>6180</v>
      </c>
      <c r="B10822" s="3">
        <v>2208626592</v>
      </c>
      <c r="C10822" s="2" t="s">
        <v>17862</v>
      </c>
      <c r="D10822" s="2" t="s">
        <v>1</v>
      </c>
      <c r="E10822" s="3" t="s">
        <v>2</v>
      </c>
      <c r="F10822" s="3">
        <v>11530</v>
      </c>
      <c r="G10822" s="3" t="str">
        <f t="shared" si="169"/>
        <v xml:space="preserve">서울 </v>
      </c>
      <c r="H10822" s="2" t="s">
        <v>10672</v>
      </c>
      <c r="I10822" s="2" t="s">
        <v>51</v>
      </c>
      <c r="J10822" s="2" t="s">
        <v>17863</v>
      </c>
    </row>
    <row r="10823" spans="1:10" x14ac:dyDescent="0.3">
      <c r="A10823" s="3">
        <v>6182</v>
      </c>
      <c r="B10823" s="3">
        <v>2298106905</v>
      </c>
      <c r="C10823" s="2" t="s">
        <v>17866</v>
      </c>
      <c r="D10823" s="2" t="s">
        <v>1</v>
      </c>
      <c r="E10823" s="3" t="s">
        <v>2</v>
      </c>
      <c r="F10823" s="3">
        <v>11560</v>
      </c>
      <c r="G10823" s="3" t="str">
        <f t="shared" si="169"/>
        <v xml:space="preserve">서울 </v>
      </c>
      <c r="H10823" s="2" t="s">
        <v>17868</v>
      </c>
      <c r="I10823" s="2" t="s">
        <v>643</v>
      </c>
      <c r="J10823" s="2" t="s">
        <v>17867</v>
      </c>
    </row>
    <row r="10824" spans="1:10" x14ac:dyDescent="0.3">
      <c r="A10824" s="3">
        <v>6197</v>
      </c>
      <c r="B10824" s="3">
        <v>1028134616</v>
      </c>
      <c r="C10824" s="2" t="s">
        <v>17897</v>
      </c>
      <c r="D10824" s="2" t="s">
        <v>1</v>
      </c>
      <c r="E10824" s="3" t="s">
        <v>2</v>
      </c>
      <c r="F10824" s="3">
        <v>11110</v>
      </c>
      <c r="G10824" s="3" t="str">
        <f t="shared" si="169"/>
        <v xml:space="preserve">서울 </v>
      </c>
      <c r="H10824" s="2" t="s">
        <v>17899</v>
      </c>
      <c r="I10824" s="2" t="s">
        <v>451</v>
      </c>
      <c r="J10824" s="2" t="s">
        <v>17898</v>
      </c>
    </row>
    <row r="10825" spans="1:10" x14ac:dyDescent="0.3">
      <c r="A10825" s="3">
        <v>6198</v>
      </c>
      <c r="B10825" s="3">
        <v>1048128177</v>
      </c>
      <c r="C10825" s="2" t="s">
        <v>17900</v>
      </c>
      <c r="D10825" s="2" t="s">
        <v>1</v>
      </c>
      <c r="E10825" s="3" t="s">
        <v>2</v>
      </c>
      <c r="F10825" s="3">
        <v>11140</v>
      </c>
      <c r="G10825" s="3" t="str">
        <f t="shared" si="169"/>
        <v xml:space="preserve">서울 </v>
      </c>
      <c r="H10825" s="2" t="s">
        <v>17902</v>
      </c>
      <c r="I10825" s="2" t="s">
        <v>639</v>
      </c>
      <c r="J10825" s="2" t="s">
        <v>17901</v>
      </c>
    </row>
    <row r="10826" spans="1:10" x14ac:dyDescent="0.3">
      <c r="A10826" s="3">
        <v>6201</v>
      </c>
      <c r="B10826" s="3">
        <v>1138183266</v>
      </c>
      <c r="C10826" s="2" t="s">
        <v>17909</v>
      </c>
      <c r="D10826" s="2" t="s">
        <v>1</v>
      </c>
      <c r="E10826" s="3" t="s">
        <v>2</v>
      </c>
      <c r="F10826" s="3">
        <v>11650</v>
      </c>
      <c r="G10826" s="3" t="str">
        <f t="shared" si="169"/>
        <v xml:space="preserve">서울 </v>
      </c>
      <c r="H10826" s="2" t="s">
        <v>17911</v>
      </c>
      <c r="I10826" s="2" t="s">
        <v>210</v>
      </c>
      <c r="J10826" s="2" t="s">
        <v>17910</v>
      </c>
    </row>
    <row r="10827" spans="1:10" x14ac:dyDescent="0.3">
      <c r="A10827" s="3">
        <v>6203</v>
      </c>
      <c r="B10827" s="3">
        <v>1168167381</v>
      </c>
      <c r="C10827" s="2" t="s">
        <v>17915</v>
      </c>
      <c r="D10827" s="2" t="s">
        <v>1</v>
      </c>
      <c r="E10827" s="3" t="s">
        <v>2</v>
      </c>
      <c r="F10827" s="3">
        <v>11545</v>
      </c>
      <c r="G10827" s="3" t="str">
        <f t="shared" si="169"/>
        <v xml:space="preserve">서울 </v>
      </c>
      <c r="H10827" s="2" t="s">
        <v>9994</v>
      </c>
      <c r="I10827" s="2" t="s">
        <v>13</v>
      </c>
      <c r="J10827" s="2" t="s">
        <v>17916</v>
      </c>
    </row>
    <row r="10828" spans="1:10" x14ac:dyDescent="0.3">
      <c r="A10828" s="3">
        <v>6205</v>
      </c>
      <c r="B10828" s="3">
        <v>1248106497</v>
      </c>
      <c r="C10828" s="2" t="s">
        <v>17920</v>
      </c>
      <c r="D10828" s="2" t="s">
        <v>1</v>
      </c>
      <c r="E10828" s="3" t="s">
        <v>2</v>
      </c>
      <c r="F10828" s="3">
        <v>11680</v>
      </c>
      <c r="G10828" s="3" t="str">
        <f t="shared" si="169"/>
        <v xml:space="preserve">서울 </v>
      </c>
      <c r="H10828" s="2" t="s">
        <v>17922</v>
      </c>
      <c r="I10828" s="2" t="s">
        <v>1885</v>
      </c>
      <c r="J10828" s="2" t="s">
        <v>17921</v>
      </c>
    </row>
    <row r="10829" spans="1:10" x14ac:dyDescent="0.3">
      <c r="A10829" s="3">
        <v>6207</v>
      </c>
      <c r="B10829" s="3">
        <v>1268165323</v>
      </c>
      <c r="C10829" s="2" t="s">
        <v>17926</v>
      </c>
      <c r="D10829" s="2" t="s">
        <v>1</v>
      </c>
      <c r="E10829" s="3" t="s">
        <v>2</v>
      </c>
      <c r="F10829" s="3">
        <v>11500</v>
      </c>
      <c r="G10829" s="3" t="str">
        <f t="shared" si="169"/>
        <v xml:space="preserve">서울 </v>
      </c>
      <c r="H10829" s="2" t="s">
        <v>74</v>
      </c>
      <c r="I10829" s="2" t="s">
        <v>5</v>
      </c>
      <c r="J10829" s="2" t="s">
        <v>17927</v>
      </c>
    </row>
    <row r="10830" spans="1:10" x14ac:dyDescent="0.3">
      <c r="A10830" s="3">
        <v>6215</v>
      </c>
      <c r="B10830" s="3">
        <v>2118778846</v>
      </c>
      <c r="C10830" s="2" t="s">
        <v>17948</v>
      </c>
      <c r="D10830" s="2" t="s">
        <v>1</v>
      </c>
      <c r="E10830" s="3" t="s">
        <v>2</v>
      </c>
      <c r="F10830" s="3">
        <v>11680</v>
      </c>
      <c r="G10830" s="3" t="str">
        <f t="shared" si="169"/>
        <v xml:space="preserve">서울 </v>
      </c>
      <c r="H10830" s="2" t="s">
        <v>17950</v>
      </c>
      <c r="I10830" s="2" t="s">
        <v>13</v>
      </c>
      <c r="J10830" s="2" t="s">
        <v>17949</v>
      </c>
    </row>
    <row r="10831" spans="1:10" x14ac:dyDescent="0.3">
      <c r="A10831" s="3">
        <v>6233</v>
      </c>
      <c r="B10831" s="3">
        <v>1198102465</v>
      </c>
      <c r="C10831" s="2" t="s">
        <v>17993</v>
      </c>
      <c r="D10831" s="2" t="s">
        <v>2291</v>
      </c>
      <c r="E10831" s="3" t="s">
        <v>2292</v>
      </c>
      <c r="F10831" s="3">
        <v>11545</v>
      </c>
      <c r="G10831" s="3" t="str">
        <f t="shared" si="169"/>
        <v xml:space="preserve">서울 </v>
      </c>
      <c r="H10831" s="2" t="s">
        <v>17995</v>
      </c>
      <c r="I10831" s="2" t="s">
        <v>941</v>
      </c>
      <c r="J10831" s="2" t="s">
        <v>17994</v>
      </c>
    </row>
    <row r="10832" spans="1:10" x14ac:dyDescent="0.3">
      <c r="A10832" s="3">
        <v>6235</v>
      </c>
      <c r="B10832" s="3">
        <v>1208165266</v>
      </c>
      <c r="C10832" s="2" t="s">
        <v>17999</v>
      </c>
      <c r="D10832" s="2" t="s">
        <v>1</v>
      </c>
      <c r="E10832" s="3" t="s">
        <v>2</v>
      </c>
      <c r="F10832" s="3">
        <v>11680</v>
      </c>
      <c r="G10832" s="3" t="str">
        <f t="shared" si="169"/>
        <v xml:space="preserve">서울 </v>
      </c>
      <c r="H10832" s="2" t="s">
        <v>18001</v>
      </c>
      <c r="I10832" s="2" t="s">
        <v>643</v>
      </c>
      <c r="J10832" s="2" t="s">
        <v>18000</v>
      </c>
    </row>
    <row r="10833" spans="1:10" x14ac:dyDescent="0.3">
      <c r="A10833" s="3">
        <v>6242</v>
      </c>
      <c r="B10833" s="3">
        <v>2118667930</v>
      </c>
      <c r="C10833" s="2" t="s">
        <v>18019</v>
      </c>
      <c r="D10833" s="2" t="s">
        <v>1</v>
      </c>
      <c r="E10833" s="3" t="s">
        <v>2</v>
      </c>
      <c r="F10833" s="3">
        <v>11140</v>
      </c>
      <c r="G10833" s="3" t="str">
        <f t="shared" si="169"/>
        <v xml:space="preserve">서울 </v>
      </c>
      <c r="H10833" s="2" t="s">
        <v>18021</v>
      </c>
      <c r="I10833" s="2" t="s">
        <v>451</v>
      </c>
      <c r="J10833" s="2" t="s">
        <v>18020</v>
      </c>
    </row>
    <row r="10834" spans="1:10" x14ac:dyDescent="0.3">
      <c r="A10834" s="3">
        <v>6249</v>
      </c>
      <c r="B10834" s="3">
        <v>2188109765</v>
      </c>
      <c r="C10834" s="2" t="s">
        <v>18038</v>
      </c>
      <c r="D10834" s="2" t="s">
        <v>1</v>
      </c>
      <c r="E10834" s="3" t="s">
        <v>2</v>
      </c>
      <c r="F10834" s="3">
        <v>11545</v>
      </c>
      <c r="G10834" s="3" t="str">
        <f t="shared" si="169"/>
        <v xml:space="preserve">서울 </v>
      </c>
      <c r="H10834" s="2" t="s">
        <v>3060</v>
      </c>
      <c r="I10834" s="2" t="s">
        <v>194</v>
      </c>
      <c r="J10834" s="2" t="s">
        <v>18039</v>
      </c>
    </row>
    <row r="10835" spans="1:10" x14ac:dyDescent="0.3">
      <c r="A10835" s="3">
        <v>6250</v>
      </c>
      <c r="B10835" s="3">
        <v>2208648543</v>
      </c>
      <c r="C10835" s="2" t="s">
        <v>18040</v>
      </c>
      <c r="D10835" s="2" t="s">
        <v>1</v>
      </c>
      <c r="E10835" s="3" t="s">
        <v>2</v>
      </c>
      <c r="F10835" s="3">
        <v>11110</v>
      </c>
      <c r="G10835" s="3" t="str">
        <f t="shared" si="169"/>
        <v xml:space="preserve">서울 </v>
      </c>
      <c r="H10835" s="2" t="s">
        <v>18042</v>
      </c>
      <c r="I10835" s="2" t="s">
        <v>13</v>
      </c>
      <c r="J10835" s="2" t="s">
        <v>18041</v>
      </c>
    </row>
    <row r="10836" spans="1:10" x14ac:dyDescent="0.3">
      <c r="A10836" s="3">
        <v>6269</v>
      </c>
      <c r="B10836" s="3">
        <v>1058156720</v>
      </c>
      <c r="C10836" s="2" t="s">
        <v>18092</v>
      </c>
      <c r="D10836" s="2" t="s">
        <v>5032</v>
      </c>
      <c r="E10836" s="3" t="s">
        <v>2727</v>
      </c>
      <c r="F10836" s="3">
        <v>11530</v>
      </c>
      <c r="G10836" s="3" t="str">
        <f t="shared" si="169"/>
        <v xml:space="preserve">서울 </v>
      </c>
      <c r="H10836" s="2" t="s">
        <v>10672</v>
      </c>
      <c r="I10836" s="2" t="s">
        <v>13</v>
      </c>
      <c r="J10836" s="2" t="s">
        <v>18093</v>
      </c>
    </row>
    <row r="10837" spans="1:10" x14ac:dyDescent="0.3">
      <c r="A10837" s="3">
        <v>6270</v>
      </c>
      <c r="B10837" s="3">
        <v>1078122599</v>
      </c>
      <c r="C10837" s="2" t="s">
        <v>18094</v>
      </c>
      <c r="D10837" s="2" t="s">
        <v>1</v>
      </c>
      <c r="E10837" s="3" t="s">
        <v>2</v>
      </c>
      <c r="F10837" s="3">
        <v>11590</v>
      </c>
      <c r="G10837" s="3" t="str">
        <f t="shared" si="169"/>
        <v xml:space="preserve">서울 </v>
      </c>
      <c r="H10837" s="2" t="s">
        <v>18096</v>
      </c>
      <c r="I10837" s="2" t="s">
        <v>557</v>
      </c>
      <c r="J10837" s="2" t="s">
        <v>18095</v>
      </c>
    </row>
    <row r="10838" spans="1:10" x14ac:dyDescent="0.3">
      <c r="A10838" s="3">
        <v>6271</v>
      </c>
      <c r="B10838" s="3">
        <v>1138100023</v>
      </c>
      <c r="C10838" s="2" t="s">
        <v>18097</v>
      </c>
      <c r="D10838" s="2" t="s">
        <v>244</v>
      </c>
      <c r="E10838" s="3" t="s">
        <v>245</v>
      </c>
      <c r="F10838" s="3">
        <v>11650</v>
      </c>
      <c r="G10838" s="3" t="str">
        <f t="shared" si="169"/>
        <v xml:space="preserve">서울 </v>
      </c>
      <c r="H10838" s="2" t="s">
        <v>18099</v>
      </c>
      <c r="I10838" s="2" t="s">
        <v>605</v>
      </c>
      <c r="J10838" s="2" t="s">
        <v>18098</v>
      </c>
    </row>
    <row r="10839" spans="1:10" x14ac:dyDescent="0.3">
      <c r="A10839" s="3">
        <v>6273</v>
      </c>
      <c r="B10839" s="3">
        <v>1208607451</v>
      </c>
      <c r="C10839" s="2" t="s">
        <v>18103</v>
      </c>
      <c r="D10839" s="2" t="s">
        <v>1</v>
      </c>
      <c r="E10839" s="3" t="s">
        <v>2</v>
      </c>
      <c r="F10839" s="3">
        <v>11710</v>
      </c>
      <c r="G10839" s="3" t="str">
        <f t="shared" si="169"/>
        <v xml:space="preserve">서울 </v>
      </c>
      <c r="H10839" s="2" t="s">
        <v>18105</v>
      </c>
      <c r="I10839" s="2" t="s">
        <v>575</v>
      </c>
      <c r="J10839" s="2" t="s">
        <v>18104</v>
      </c>
    </row>
    <row r="10840" spans="1:10" x14ac:dyDescent="0.3">
      <c r="A10840" s="3">
        <v>6283</v>
      </c>
      <c r="B10840" s="3">
        <v>2118690391</v>
      </c>
      <c r="C10840" s="2" t="s">
        <v>18131</v>
      </c>
      <c r="D10840" s="2" t="s">
        <v>1</v>
      </c>
      <c r="E10840" s="3" t="s">
        <v>2</v>
      </c>
      <c r="F10840" s="3">
        <v>11680</v>
      </c>
      <c r="G10840" s="3" t="str">
        <f t="shared" si="169"/>
        <v xml:space="preserve">서울 </v>
      </c>
      <c r="H10840" s="2" t="s">
        <v>18133</v>
      </c>
      <c r="I10840" s="2" t="s">
        <v>3540</v>
      </c>
      <c r="J10840" s="2" t="s">
        <v>18132</v>
      </c>
    </row>
    <row r="10841" spans="1:10" x14ac:dyDescent="0.3">
      <c r="A10841" s="3">
        <v>6310</v>
      </c>
      <c r="B10841" s="3">
        <v>2208611293</v>
      </c>
      <c r="C10841" s="2" t="s">
        <v>18205</v>
      </c>
      <c r="D10841" s="2" t="s">
        <v>1</v>
      </c>
      <c r="E10841" s="3" t="s">
        <v>2</v>
      </c>
      <c r="F10841" s="3">
        <v>11560</v>
      </c>
      <c r="G10841" s="3" t="str">
        <f t="shared" si="169"/>
        <v xml:space="preserve">서울 </v>
      </c>
      <c r="H10841" s="2" t="s">
        <v>1200</v>
      </c>
      <c r="I10841" s="2" t="s">
        <v>13</v>
      </c>
      <c r="J10841" s="2" t="s">
        <v>18206</v>
      </c>
    </row>
    <row r="10842" spans="1:10" x14ac:dyDescent="0.3">
      <c r="A10842" s="3">
        <v>6324</v>
      </c>
      <c r="B10842" s="3">
        <v>1088161727</v>
      </c>
      <c r="C10842" s="2" t="s">
        <v>18243</v>
      </c>
      <c r="D10842" s="2" t="s">
        <v>1</v>
      </c>
      <c r="E10842" s="3" t="s">
        <v>2</v>
      </c>
      <c r="F10842" s="3">
        <v>11140</v>
      </c>
      <c r="G10842" s="3" t="str">
        <f t="shared" si="169"/>
        <v xml:space="preserve">서울 </v>
      </c>
      <c r="H10842" s="2" t="s">
        <v>18245</v>
      </c>
      <c r="I10842" s="2" t="s">
        <v>1755</v>
      </c>
      <c r="J10842" s="2" t="s">
        <v>18244</v>
      </c>
    </row>
    <row r="10843" spans="1:10" x14ac:dyDescent="0.3">
      <c r="A10843" s="3">
        <v>6326</v>
      </c>
      <c r="B10843" s="3">
        <v>1198644515</v>
      </c>
      <c r="C10843" s="2" t="s">
        <v>18249</v>
      </c>
      <c r="D10843" s="2" t="s">
        <v>1</v>
      </c>
      <c r="E10843" s="3" t="s">
        <v>2</v>
      </c>
      <c r="F10843" s="3">
        <v>11545</v>
      </c>
      <c r="G10843" s="3" t="str">
        <f t="shared" si="169"/>
        <v xml:space="preserve">서울 </v>
      </c>
      <c r="H10843" s="2" t="s">
        <v>11726</v>
      </c>
      <c r="I10843" s="2" t="s">
        <v>643</v>
      </c>
      <c r="J10843" s="2" t="s">
        <v>18250</v>
      </c>
    </row>
    <row r="10844" spans="1:10" x14ac:dyDescent="0.3">
      <c r="A10844" s="3">
        <v>6338</v>
      </c>
      <c r="B10844" s="3">
        <v>2018102819</v>
      </c>
      <c r="C10844" s="2" t="s">
        <v>18281</v>
      </c>
      <c r="D10844" s="2" t="s">
        <v>895</v>
      </c>
      <c r="E10844" s="3" t="s">
        <v>896</v>
      </c>
      <c r="F10844" s="3">
        <v>11140</v>
      </c>
      <c r="G10844" s="3" t="str">
        <f t="shared" si="169"/>
        <v xml:space="preserve">서울 </v>
      </c>
      <c r="H10844" s="2" t="s">
        <v>18283</v>
      </c>
      <c r="I10844" s="2" t="s">
        <v>1660</v>
      </c>
      <c r="J10844" s="2" t="s">
        <v>18282</v>
      </c>
    </row>
    <row r="10845" spans="1:10" x14ac:dyDescent="0.3">
      <c r="A10845" s="3">
        <v>6341</v>
      </c>
      <c r="B10845" s="3">
        <v>2128139937</v>
      </c>
      <c r="C10845" s="2" t="s">
        <v>18290</v>
      </c>
      <c r="D10845" s="2" t="s">
        <v>1</v>
      </c>
      <c r="E10845" s="3" t="s">
        <v>2</v>
      </c>
      <c r="F10845" s="3">
        <v>11740</v>
      </c>
      <c r="G10845" s="3" t="str">
        <f t="shared" si="169"/>
        <v xml:space="preserve">서울 </v>
      </c>
      <c r="H10845" s="2" t="s">
        <v>18292</v>
      </c>
      <c r="I10845" s="2" t="s">
        <v>18293</v>
      </c>
      <c r="J10845" s="2" t="s">
        <v>18291</v>
      </c>
    </row>
    <row r="10846" spans="1:10" x14ac:dyDescent="0.3">
      <c r="A10846" s="3">
        <v>6342</v>
      </c>
      <c r="B10846" s="3">
        <v>2208175308</v>
      </c>
      <c r="C10846" s="2" t="s">
        <v>18294</v>
      </c>
      <c r="D10846" s="2" t="s">
        <v>1</v>
      </c>
      <c r="E10846" s="3" t="s">
        <v>2</v>
      </c>
      <c r="F10846" s="3">
        <v>11680</v>
      </c>
      <c r="G10846" s="3" t="str">
        <f t="shared" si="169"/>
        <v xml:space="preserve">서울 </v>
      </c>
      <c r="H10846" s="2" t="s">
        <v>18296</v>
      </c>
      <c r="I10846" s="2" t="s">
        <v>13</v>
      </c>
      <c r="J10846" s="2" t="s">
        <v>18295</v>
      </c>
    </row>
    <row r="10847" spans="1:10" x14ac:dyDescent="0.3">
      <c r="A10847" s="3">
        <v>6343</v>
      </c>
      <c r="B10847" s="3">
        <v>2208652877</v>
      </c>
      <c r="C10847" s="2" t="s">
        <v>18297</v>
      </c>
      <c r="D10847" s="2" t="s">
        <v>1</v>
      </c>
      <c r="E10847" s="3" t="s">
        <v>2</v>
      </c>
      <c r="F10847" s="3">
        <v>11650</v>
      </c>
      <c r="G10847" s="3" t="str">
        <f t="shared" si="169"/>
        <v xml:space="preserve">서울 </v>
      </c>
      <c r="H10847" s="2" t="s">
        <v>18299</v>
      </c>
      <c r="I10847" s="2" t="s">
        <v>35</v>
      </c>
      <c r="J10847" s="2" t="s">
        <v>18298</v>
      </c>
    </row>
    <row r="10848" spans="1:10" x14ac:dyDescent="0.3">
      <c r="A10848" s="3">
        <v>6354</v>
      </c>
      <c r="B10848" s="3">
        <v>1078175193</v>
      </c>
      <c r="C10848" s="2" t="s">
        <v>18328</v>
      </c>
      <c r="D10848" s="2" t="s">
        <v>1</v>
      </c>
      <c r="E10848" s="3" t="s">
        <v>2</v>
      </c>
      <c r="F10848" s="3">
        <v>11560</v>
      </c>
      <c r="G10848" s="3" t="str">
        <f t="shared" si="169"/>
        <v xml:space="preserve">서울 </v>
      </c>
      <c r="H10848" s="2" t="s">
        <v>18330</v>
      </c>
      <c r="I10848" s="2" t="s">
        <v>206</v>
      </c>
      <c r="J10848" s="2" t="s">
        <v>18329</v>
      </c>
    </row>
    <row r="10849" spans="1:10" x14ac:dyDescent="0.3">
      <c r="A10849" s="3">
        <v>6355</v>
      </c>
      <c r="B10849" s="3">
        <v>1128138619</v>
      </c>
      <c r="C10849" s="2" t="s">
        <v>18331</v>
      </c>
      <c r="D10849" s="2" t="s">
        <v>239</v>
      </c>
      <c r="E10849" s="3" t="s">
        <v>240</v>
      </c>
      <c r="F10849" s="3">
        <v>11440</v>
      </c>
      <c r="G10849" s="3" t="str">
        <f t="shared" si="169"/>
        <v xml:space="preserve">서울 </v>
      </c>
      <c r="H10849" s="2" t="s">
        <v>18333</v>
      </c>
      <c r="I10849" s="2" t="s">
        <v>176</v>
      </c>
      <c r="J10849" s="2" t="s">
        <v>18332</v>
      </c>
    </row>
    <row r="10850" spans="1:10" x14ac:dyDescent="0.3">
      <c r="A10850" s="3">
        <v>6356</v>
      </c>
      <c r="B10850" s="3">
        <v>1138194007</v>
      </c>
      <c r="C10850" s="2" t="s">
        <v>18334</v>
      </c>
      <c r="D10850" s="2" t="s">
        <v>1</v>
      </c>
      <c r="E10850" s="3" t="s">
        <v>2</v>
      </c>
      <c r="F10850" s="3">
        <v>11530</v>
      </c>
      <c r="G10850" s="3" t="str">
        <f t="shared" si="169"/>
        <v xml:space="preserve">서울 </v>
      </c>
      <c r="H10850" s="2" t="s">
        <v>3574</v>
      </c>
      <c r="I10850" s="2" t="s">
        <v>13</v>
      </c>
      <c r="J10850" s="2" t="s">
        <v>18335</v>
      </c>
    </row>
    <row r="10851" spans="1:10" x14ac:dyDescent="0.3">
      <c r="A10851" s="3">
        <v>6358</v>
      </c>
      <c r="B10851" s="3">
        <v>1198187692</v>
      </c>
      <c r="C10851" s="2" t="s">
        <v>18339</v>
      </c>
      <c r="D10851" s="2" t="s">
        <v>1</v>
      </c>
      <c r="E10851" s="3" t="s">
        <v>2</v>
      </c>
      <c r="F10851" s="3">
        <v>11545</v>
      </c>
      <c r="G10851" s="3" t="str">
        <f t="shared" si="169"/>
        <v xml:space="preserve">서울 </v>
      </c>
      <c r="H10851" s="2" t="s">
        <v>5269</v>
      </c>
      <c r="I10851" s="2" t="s">
        <v>260</v>
      </c>
      <c r="J10851" s="2" t="s">
        <v>18340</v>
      </c>
    </row>
    <row r="10852" spans="1:10" x14ac:dyDescent="0.3">
      <c r="A10852" s="3">
        <v>6360</v>
      </c>
      <c r="B10852" s="3">
        <v>1208199505</v>
      </c>
      <c r="C10852" s="2" t="s">
        <v>18343</v>
      </c>
      <c r="D10852" s="2" t="s">
        <v>1</v>
      </c>
      <c r="E10852" s="3" t="s">
        <v>2</v>
      </c>
      <c r="F10852" s="3">
        <v>11440</v>
      </c>
      <c r="G10852" s="3" t="str">
        <f t="shared" si="169"/>
        <v xml:space="preserve">서울 </v>
      </c>
      <c r="H10852" s="2" t="s">
        <v>18345</v>
      </c>
      <c r="I10852" s="2" t="s">
        <v>18346</v>
      </c>
      <c r="J10852" s="2" t="s">
        <v>18344</v>
      </c>
    </row>
    <row r="10853" spans="1:10" x14ac:dyDescent="0.3">
      <c r="A10853" s="3">
        <v>6361</v>
      </c>
      <c r="B10853" s="3">
        <v>1208609672</v>
      </c>
      <c r="C10853" s="2" t="s">
        <v>18347</v>
      </c>
      <c r="D10853" s="2" t="s">
        <v>895</v>
      </c>
      <c r="E10853" s="3" t="s">
        <v>896</v>
      </c>
      <c r="F10853" s="3">
        <v>11545</v>
      </c>
      <c r="G10853" s="3" t="str">
        <f t="shared" si="169"/>
        <v xml:space="preserve">서울 </v>
      </c>
      <c r="H10853" s="2" t="s">
        <v>2824</v>
      </c>
      <c r="I10853" s="2" t="s">
        <v>1755</v>
      </c>
      <c r="J10853" s="2" t="s">
        <v>18348</v>
      </c>
    </row>
    <row r="10854" spans="1:10" x14ac:dyDescent="0.3">
      <c r="A10854" s="3">
        <v>6374</v>
      </c>
      <c r="B10854" s="3">
        <v>2158137578</v>
      </c>
      <c r="C10854" s="2" t="s">
        <v>18384</v>
      </c>
      <c r="D10854" s="2" t="s">
        <v>1</v>
      </c>
      <c r="E10854" s="3" t="s">
        <v>2</v>
      </c>
      <c r="F10854" s="3">
        <v>11680</v>
      </c>
      <c r="G10854" s="3" t="str">
        <f t="shared" si="169"/>
        <v xml:space="preserve">서울 </v>
      </c>
      <c r="H10854" s="2" t="s">
        <v>18386</v>
      </c>
      <c r="I10854" s="2" t="s">
        <v>18387</v>
      </c>
      <c r="J10854" s="2" t="s">
        <v>18385</v>
      </c>
    </row>
    <row r="10855" spans="1:10" x14ac:dyDescent="0.3">
      <c r="A10855" s="3">
        <v>6375</v>
      </c>
      <c r="B10855" s="3">
        <v>2158643643</v>
      </c>
      <c r="C10855" s="2" t="s">
        <v>18388</v>
      </c>
      <c r="D10855" s="2" t="s">
        <v>1</v>
      </c>
      <c r="E10855" s="3" t="s">
        <v>2</v>
      </c>
      <c r="F10855" s="3">
        <v>11200</v>
      </c>
      <c r="G10855" s="3" t="str">
        <f t="shared" si="169"/>
        <v xml:space="preserve">서울 </v>
      </c>
      <c r="H10855" s="2" t="s">
        <v>2589</v>
      </c>
      <c r="I10855" s="2" t="s">
        <v>51</v>
      </c>
      <c r="J10855" s="2" t="s">
        <v>18389</v>
      </c>
    </row>
    <row r="10856" spans="1:10" x14ac:dyDescent="0.3">
      <c r="A10856" s="3">
        <v>6378</v>
      </c>
      <c r="B10856" s="3">
        <v>2208117730</v>
      </c>
      <c r="C10856" s="2" t="s">
        <v>18397</v>
      </c>
      <c r="D10856" s="2" t="s">
        <v>1</v>
      </c>
      <c r="E10856" s="3" t="s">
        <v>2</v>
      </c>
      <c r="F10856" s="3">
        <v>11530</v>
      </c>
      <c r="G10856" s="3" t="str">
        <f t="shared" si="169"/>
        <v xml:space="preserve">서울 </v>
      </c>
      <c r="H10856" s="2" t="s">
        <v>18399</v>
      </c>
      <c r="I10856" s="2" t="s">
        <v>210</v>
      </c>
      <c r="J10856" s="2" t="s">
        <v>18398</v>
      </c>
    </row>
    <row r="10857" spans="1:10" x14ac:dyDescent="0.3">
      <c r="A10857" s="3">
        <v>6390</v>
      </c>
      <c r="B10857" s="3">
        <v>1018149173</v>
      </c>
      <c r="C10857" s="2" t="s">
        <v>18430</v>
      </c>
      <c r="D10857" s="2" t="s">
        <v>1</v>
      </c>
      <c r="E10857" s="3" t="s">
        <v>2</v>
      </c>
      <c r="F10857" s="3">
        <v>11530</v>
      </c>
      <c r="G10857" s="3" t="str">
        <f t="shared" si="169"/>
        <v xml:space="preserve">서울 </v>
      </c>
      <c r="H10857" s="2" t="s">
        <v>1193</v>
      </c>
      <c r="I10857" s="2" t="s">
        <v>1194</v>
      </c>
      <c r="J10857" s="2" t="s">
        <v>18431</v>
      </c>
    </row>
    <row r="10858" spans="1:10" x14ac:dyDescent="0.3">
      <c r="A10858" s="3">
        <v>6391</v>
      </c>
      <c r="B10858" s="3">
        <v>1078157711</v>
      </c>
      <c r="C10858" s="2" t="s">
        <v>18432</v>
      </c>
      <c r="D10858" s="2" t="s">
        <v>1</v>
      </c>
      <c r="E10858" s="3" t="s">
        <v>2</v>
      </c>
      <c r="F10858" s="3">
        <v>11530</v>
      </c>
      <c r="G10858" s="3" t="str">
        <f t="shared" si="169"/>
        <v xml:space="preserve">서울 </v>
      </c>
      <c r="H10858" s="2" t="s">
        <v>13999</v>
      </c>
      <c r="I10858" s="2" t="s">
        <v>485</v>
      </c>
      <c r="J10858" s="2" t="s">
        <v>30</v>
      </c>
    </row>
    <row r="10859" spans="1:10" x14ac:dyDescent="0.3">
      <c r="A10859" s="3">
        <v>6392</v>
      </c>
      <c r="B10859" s="3">
        <v>1088159615</v>
      </c>
      <c r="C10859" s="2" t="s">
        <v>18433</v>
      </c>
      <c r="D10859" s="2" t="s">
        <v>1</v>
      </c>
      <c r="E10859" s="3" t="s">
        <v>2</v>
      </c>
      <c r="F10859" s="3">
        <v>11710</v>
      </c>
      <c r="G10859" s="3" t="str">
        <f t="shared" si="169"/>
        <v xml:space="preserve">서울 </v>
      </c>
      <c r="H10859" s="2" t="s">
        <v>18435</v>
      </c>
      <c r="I10859" s="2" t="s">
        <v>79</v>
      </c>
      <c r="J10859" s="2" t="s">
        <v>18434</v>
      </c>
    </row>
    <row r="10860" spans="1:10" x14ac:dyDescent="0.3">
      <c r="A10860" s="3">
        <v>6406</v>
      </c>
      <c r="B10860" s="3">
        <v>2078140937</v>
      </c>
      <c r="C10860" s="2" t="s">
        <v>18472</v>
      </c>
      <c r="D10860" s="2" t="s">
        <v>1</v>
      </c>
      <c r="E10860" s="3" t="s">
        <v>2</v>
      </c>
      <c r="F10860" s="3">
        <v>11215</v>
      </c>
      <c r="G10860" s="3" t="str">
        <f t="shared" si="169"/>
        <v xml:space="preserve">서울 </v>
      </c>
      <c r="H10860" s="2" t="s">
        <v>18474</v>
      </c>
      <c r="I10860" s="2" t="s">
        <v>5</v>
      </c>
      <c r="J10860" s="2" t="s">
        <v>18473</v>
      </c>
    </row>
    <row r="10861" spans="1:10" x14ac:dyDescent="0.3">
      <c r="A10861" s="3">
        <v>6407</v>
      </c>
      <c r="B10861" s="3">
        <v>2118610854</v>
      </c>
      <c r="C10861" s="2" t="s">
        <v>18475</v>
      </c>
      <c r="D10861" s="2" t="s">
        <v>1</v>
      </c>
      <c r="E10861" s="3" t="s">
        <v>2</v>
      </c>
      <c r="F10861" s="3">
        <v>11680</v>
      </c>
      <c r="G10861" s="3" t="str">
        <f t="shared" si="169"/>
        <v xml:space="preserve">서울 </v>
      </c>
      <c r="H10861" s="2" t="s">
        <v>18477</v>
      </c>
      <c r="I10861" s="2" t="s">
        <v>512</v>
      </c>
      <c r="J10861" s="2" t="s">
        <v>18476</v>
      </c>
    </row>
    <row r="10862" spans="1:10" x14ac:dyDescent="0.3">
      <c r="A10862" s="3">
        <v>6408</v>
      </c>
      <c r="B10862" s="3">
        <v>2208154389</v>
      </c>
      <c r="C10862" s="2" t="s">
        <v>18478</v>
      </c>
      <c r="D10862" s="2" t="s">
        <v>1</v>
      </c>
      <c r="E10862" s="3" t="s">
        <v>2</v>
      </c>
      <c r="F10862" s="3">
        <v>11530</v>
      </c>
      <c r="G10862" s="3" t="str">
        <f t="shared" si="169"/>
        <v xml:space="preserve">서울 </v>
      </c>
      <c r="H10862" s="2" t="s">
        <v>5318</v>
      </c>
      <c r="I10862" s="2" t="s">
        <v>1397</v>
      </c>
      <c r="J10862" s="2" t="s">
        <v>18479</v>
      </c>
    </row>
    <row r="10863" spans="1:10" x14ac:dyDescent="0.3">
      <c r="A10863" s="3">
        <v>6422</v>
      </c>
      <c r="B10863" s="3">
        <v>1078165851</v>
      </c>
      <c r="C10863" s="2" t="s">
        <v>18516</v>
      </c>
      <c r="D10863" s="2" t="s">
        <v>1</v>
      </c>
      <c r="E10863" s="3" t="s">
        <v>2</v>
      </c>
      <c r="F10863" s="3">
        <v>11710</v>
      </c>
      <c r="G10863" s="3" t="str">
        <f t="shared" si="169"/>
        <v xml:space="preserve">서울 </v>
      </c>
      <c r="H10863" s="2" t="s">
        <v>18518</v>
      </c>
      <c r="I10863" s="2" t="s">
        <v>5</v>
      </c>
      <c r="J10863" s="2" t="s">
        <v>18517</v>
      </c>
    </row>
    <row r="10864" spans="1:10" x14ac:dyDescent="0.3">
      <c r="A10864" s="3">
        <v>6423</v>
      </c>
      <c r="B10864" s="3">
        <v>1078195961</v>
      </c>
      <c r="C10864" s="2" t="s">
        <v>18519</v>
      </c>
      <c r="D10864" s="2" t="s">
        <v>1</v>
      </c>
      <c r="E10864" s="3" t="s">
        <v>2</v>
      </c>
      <c r="F10864" s="3">
        <v>11545</v>
      </c>
      <c r="G10864" s="3" t="str">
        <f t="shared" si="169"/>
        <v xml:space="preserve">서울 </v>
      </c>
      <c r="H10864" s="2" t="s">
        <v>2148</v>
      </c>
      <c r="I10864" s="2" t="s">
        <v>13</v>
      </c>
      <c r="J10864" s="2" t="s">
        <v>30</v>
      </c>
    </row>
    <row r="10865" spans="1:10" x14ac:dyDescent="0.3">
      <c r="A10865" s="3">
        <v>6424</v>
      </c>
      <c r="B10865" s="3">
        <v>1148179839</v>
      </c>
      <c r="C10865" s="2" t="s">
        <v>18520</v>
      </c>
      <c r="D10865" s="2" t="s">
        <v>1</v>
      </c>
      <c r="E10865" s="3" t="s">
        <v>2</v>
      </c>
      <c r="F10865" s="3">
        <v>11530</v>
      </c>
      <c r="G10865" s="3" t="str">
        <f t="shared" si="169"/>
        <v xml:space="preserve">서울 </v>
      </c>
      <c r="H10865" s="2" t="s">
        <v>492</v>
      </c>
      <c r="I10865" s="2" t="s">
        <v>512</v>
      </c>
      <c r="J10865" s="2" t="s">
        <v>18521</v>
      </c>
    </row>
    <row r="10866" spans="1:10" x14ac:dyDescent="0.3">
      <c r="A10866" s="3">
        <v>6427</v>
      </c>
      <c r="B10866" s="3">
        <v>1208664393</v>
      </c>
      <c r="C10866" s="2" t="s">
        <v>18528</v>
      </c>
      <c r="D10866" s="2" t="s">
        <v>1</v>
      </c>
      <c r="E10866" s="3" t="s">
        <v>2</v>
      </c>
      <c r="F10866" s="3">
        <v>11680</v>
      </c>
      <c r="G10866" s="3" t="str">
        <f t="shared" si="169"/>
        <v xml:space="preserve">서울 </v>
      </c>
      <c r="H10866" s="2" t="s">
        <v>18530</v>
      </c>
      <c r="I10866" s="2" t="s">
        <v>512</v>
      </c>
      <c r="J10866" s="2" t="s">
        <v>18529</v>
      </c>
    </row>
    <row r="10867" spans="1:10" x14ac:dyDescent="0.3">
      <c r="A10867" s="3">
        <v>6438</v>
      </c>
      <c r="B10867" s="3">
        <v>2018131347</v>
      </c>
      <c r="C10867" s="2" t="s">
        <v>18561</v>
      </c>
      <c r="D10867" s="2" t="s">
        <v>1</v>
      </c>
      <c r="E10867" s="3" t="s">
        <v>2</v>
      </c>
      <c r="F10867" s="3">
        <v>11140</v>
      </c>
      <c r="G10867" s="3" t="str">
        <f t="shared" si="169"/>
        <v xml:space="preserve">서울 </v>
      </c>
      <c r="H10867" s="2" t="s">
        <v>18563</v>
      </c>
      <c r="I10867" s="2" t="s">
        <v>293</v>
      </c>
      <c r="J10867" s="2" t="s">
        <v>18562</v>
      </c>
    </row>
    <row r="10868" spans="1:10" x14ac:dyDescent="0.3">
      <c r="A10868" s="3">
        <v>6439</v>
      </c>
      <c r="B10868" s="3">
        <v>2148607436</v>
      </c>
      <c r="C10868" s="2" t="s">
        <v>18564</v>
      </c>
      <c r="D10868" s="2" t="s">
        <v>1</v>
      </c>
      <c r="E10868" s="3" t="s">
        <v>2</v>
      </c>
      <c r="F10868" s="3">
        <v>11650</v>
      </c>
      <c r="G10868" s="3" t="str">
        <f t="shared" si="169"/>
        <v xml:space="preserve">서울 </v>
      </c>
      <c r="H10868" s="2" t="s">
        <v>18566</v>
      </c>
      <c r="I10868" s="2" t="s">
        <v>282</v>
      </c>
      <c r="J10868" s="2" t="s">
        <v>18565</v>
      </c>
    </row>
    <row r="10869" spans="1:10" x14ac:dyDescent="0.3">
      <c r="A10869" s="3">
        <v>6440</v>
      </c>
      <c r="B10869" s="3">
        <v>2208719900</v>
      </c>
      <c r="C10869" s="2" t="s">
        <v>18567</v>
      </c>
      <c r="D10869" s="2" t="s">
        <v>1</v>
      </c>
      <c r="E10869" s="3" t="s">
        <v>2</v>
      </c>
      <c r="F10869" s="3">
        <v>11680</v>
      </c>
      <c r="G10869" s="3" t="str">
        <f t="shared" si="169"/>
        <v xml:space="preserve">서울 </v>
      </c>
      <c r="H10869" s="2" t="s">
        <v>18569</v>
      </c>
      <c r="I10869" s="2" t="s">
        <v>440</v>
      </c>
      <c r="J10869" s="2" t="s">
        <v>18568</v>
      </c>
    </row>
    <row r="10870" spans="1:10" x14ac:dyDescent="0.3">
      <c r="A10870" s="3">
        <v>6453</v>
      </c>
      <c r="B10870" s="3">
        <v>1058176181</v>
      </c>
      <c r="C10870" s="2" t="s">
        <v>18600</v>
      </c>
      <c r="D10870" s="2" t="s">
        <v>1</v>
      </c>
      <c r="E10870" s="3" t="s">
        <v>2</v>
      </c>
      <c r="F10870" s="3">
        <v>11440</v>
      </c>
      <c r="G10870" s="3" t="str">
        <f t="shared" si="169"/>
        <v xml:space="preserve">서울 </v>
      </c>
      <c r="H10870" s="2" t="s">
        <v>18602</v>
      </c>
      <c r="I10870" s="2" t="s">
        <v>440</v>
      </c>
      <c r="J10870" s="2" t="s">
        <v>18601</v>
      </c>
    </row>
    <row r="10871" spans="1:10" x14ac:dyDescent="0.3">
      <c r="A10871" s="3">
        <v>6454</v>
      </c>
      <c r="B10871" s="3">
        <v>1138196382</v>
      </c>
      <c r="C10871" s="2" t="s">
        <v>18603</v>
      </c>
      <c r="D10871" s="2" t="s">
        <v>1</v>
      </c>
      <c r="E10871" s="3" t="s">
        <v>2</v>
      </c>
      <c r="F10871" s="3">
        <v>11530</v>
      </c>
      <c r="G10871" s="3" t="str">
        <f t="shared" si="169"/>
        <v xml:space="preserve">서울 </v>
      </c>
      <c r="H10871" s="2" t="s">
        <v>4476</v>
      </c>
      <c r="I10871" s="2" t="s">
        <v>485</v>
      </c>
      <c r="J10871" s="2" t="s">
        <v>18604</v>
      </c>
    </row>
    <row r="10872" spans="1:10" x14ac:dyDescent="0.3">
      <c r="A10872" s="3">
        <v>6455</v>
      </c>
      <c r="B10872" s="3">
        <v>1178111347</v>
      </c>
      <c r="C10872" s="2" t="s">
        <v>18605</v>
      </c>
      <c r="D10872" s="2" t="s">
        <v>1</v>
      </c>
      <c r="E10872" s="3" t="s">
        <v>2</v>
      </c>
      <c r="F10872" s="3">
        <v>11530</v>
      </c>
      <c r="G10872" s="3" t="str">
        <f t="shared" si="169"/>
        <v xml:space="preserve">서울 </v>
      </c>
      <c r="H10872" s="2" t="s">
        <v>18607</v>
      </c>
      <c r="I10872" s="2" t="s">
        <v>2752</v>
      </c>
      <c r="J10872" s="2" t="s">
        <v>18606</v>
      </c>
    </row>
    <row r="10873" spans="1:10" x14ac:dyDescent="0.3">
      <c r="A10873" s="3">
        <v>6456</v>
      </c>
      <c r="B10873" s="3">
        <v>1198117217</v>
      </c>
      <c r="C10873" s="2" t="s">
        <v>18608</v>
      </c>
      <c r="D10873" s="2" t="s">
        <v>1</v>
      </c>
      <c r="E10873" s="3" t="s">
        <v>2</v>
      </c>
      <c r="F10873" s="3">
        <v>11545</v>
      </c>
      <c r="G10873" s="3" t="str">
        <f t="shared" si="169"/>
        <v xml:space="preserve">서울 </v>
      </c>
      <c r="H10873" s="2" t="s">
        <v>18609</v>
      </c>
      <c r="I10873" s="2" t="s">
        <v>393</v>
      </c>
      <c r="J10873" s="2">
        <f>-891-1012</f>
        <v>-1903</v>
      </c>
    </row>
    <row r="10874" spans="1:10" x14ac:dyDescent="0.3">
      <c r="A10874" s="3">
        <v>6457</v>
      </c>
      <c r="B10874" s="3">
        <v>1198140208</v>
      </c>
      <c r="C10874" s="2" t="s">
        <v>18610</v>
      </c>
      <c r="D10874" s="2" t="s">
        <v>1</v>
      </c>
      <c r="E10874" s="3" t="s">
        <v>2</v>
      </c>
      <c r="F10874" s="3">
        <v>11545</v>
      </c>
      <c r="G10874" s="3" t="str">
        <f t="shared" si="169"/>
        <v xml:space="preserve">서울 </v>
      </c>
      <c r="H10874" s="2" t="s">
        <v>18612</v>
      </c>
      <c r="I10874" s="2" t="s">
        <v>705</v>
      </c>
      <c r="J10874" s="2" t="s">
        <v>18611</v>
      </c>
    </row>
    <row r="10875" spans="1:10" x14ac:dyDescent="0.3">
      <c r="A10875" s="3">
        <v>6470</v>
      </c>
      <c r="B10875" s="3">
        <v>2038141889</v>
      </c>
      <c r="C10875" s="2" t="s">
        <v>18650</v>
      </c>
      <c r="D10875" s="2" t="s">
        <v>1</v>
      </c>
      <c r="E10875" s="3" t="s">
        <v>2</v>
      </c>
      <c r="F10875" s="3">
        <v>11140</v>
      </c>
      <c r="G10875" s="3" t="str">
        <f t="shared" si="169"/>
        <v xml:space="preserve">서울 </v>
      </c>
      <c r="H10875" s="2" t="s">
        <v>18652</v>
      </c>
      <c r="I10875" s="2" t="s">
        <v>2388</v>
      </c>
      <c r="J10875" s="2" t="s">
        <v>18651</v>
      </c>
    </row>
    <row r="10876" spans="1:10" x14ac:dyDescent="0.3">
      <c r="A10876" s="3">
        <v>6473</v>
      </c>
      <c r="B10876" s="3">
        <v>2118647986</v>
      </c>
      <c r="C10876" s="2" t="s">
        <v>18659</v>
      </c>
      <c r="D10876" s="2" t="s">
        <v>1</v>
      </c>
      <c r="E10876" s="3" t="s">
        <v>2</v>
      </c>
      <c r="F10876" s="3">
        <v>11680</v>
      </c>
      <c r="G10876" s="3" t="str">
        <f t="shared" si="169"/>
        <v xml:space="preserve">서울 </v>
      </c>
      <c r="H10876" s="2" t="s">
        <v>18661</v>
      </c>
      <c r="I10876" s="2" t="s">
        <v>7370</v>
      </c>
      <c r="J10876" s="2" t="s">
        <v>18660</v>
      </c>
    </row>
    <row r="10877" spans="1:10" x14ac:dyDescent="0.3">
      <c r="A10877" s="3">
        <v>6474</v>
      </c>
      <c r="B10877" s="3">
        <v>2128193402</v>
      </c>
      <c r="C10877" s="2" t="s">
        <v>3660</v>
      </c>
      <c r="D10877" s="2" t="s">
        <v>1</v>
      </c>
      <c r="E10877" s="3" t="s">
        <v>2</v>
      </c>
      <c r="F10877" s="3">
        <v>11740</v>
      </c>
      <c r="G10877" s="3" t="str">
        <f t="shared" si="169"/>
        <v xml:space="preserve">서울 </v>
      </c>
      <c r="H10877" s="2" t="s">
        <v>18663</v>
      </c>
      <c r="I10877" s="2" t="s">
        <v>575</v>
      </c>
      <c r="J10877" s="2" t="s">
        <v>18662</v>
      </c>
    </row>
    <row r="10878" spans="1:10" x14ac:dyDescent="0.3">
      <c r="A10878" s="3">
        <v>6476</v>
      </c>
      <c r="B10878" s="3">
        <v>2158186064</v>
      </c>
      <c r="C10878" s="2" t="s">
        <v>18667</v>
      </c>
      <c r="D10878" s="2" t="s">
        <v>1</v>
      </c>
      <c r="E10878" s="3" t="s">
        <v>2</v>
      </c>
      <c r="F10878" s="3">
        <v>11200</v>
      </c>
      <c r="G10878" s="3" t="str">
        <f t="shared" si="169"/>
        <v xml:space="preserve">서울 </v>
      </c>
      <c r="H10878" s="2" t="s">
        <v>1356</v>
      </c>
      <c r="I10878" s="2" t="s">
        <v>545</v>
      </c>
      <c r="J10878" s="2" t="s">
        <v>18668</v>
      </c>
    </row>
    <row r="10879" spans="1:10" x14ac:dyDescent="0.3">
      <c r="A10879" s="3">
        <v>6478</v>
      </c>
      <c r="B10879" s="3">
        <v>2198119626</v>
      </c>
      <c r="C10879" s="2" t="s">
        <v>18672</v>
      </c>
      <c r="D10879" s="2" t="s">
        <v>1</v>
      </c>
      <c r="E10879" s="3" t="s">
        <v>2</v>
      </c>
      <c r="F10879" s="3">
        <v>11680</v>
      </c>
      <c r="G10879" s="3" t="str">
        <f t="shared" si="169"/>
        <v xml:space="preserve">서울 </v>
      </c>
      <c r="H10879" s="2" t="s">
        <v>18674</v>
      </c>
      <c r="I10879" s="2" t="s">
        <v>51</v>
      </c>
      <c r="J10879" s="2" t="s">
        <v>18673</v>
      </c>
    </row>
    <row r="10880" spans="1:10" x14ac:dyDescent="0.3">
      <c r="A10880" s="3">
        <v>6492</v>
      </c>
      <c r="B10880" s="3">
        <v>1068160552</v>
      </c>
      <c r="C10880" s="2" t="s">
        <v>18711</v>
      </c>
      <c r="D10880" s="2" t="s">
        <v>1</v>
      </c>
      <c r="E10880" s="3" t="s">
        <v>2</v>
      </c>
      <c r="F10880" s="3">
        <v>11170</v>
      </c>
      <c r="G10880" s="3" t="str">
        <f t="shared" si="169"/>
        <v xml:space="preserve">서울 </v>
      </c>
      <c r="H10880" s="2" t="s">
        <v>18713</v>
      </c>
      <c r="I10880" s="2" t="s">
        <v>5</v>
      </c>
      <c r="J10880" s="2" t="s">
        <v>18712</v>
      </c>
    </row>
    <row r="10881" spans="1:10" x14ac:dyDescent="0.3">
      <c r="A10881" s="3">
        <v>6493</v>
      </c>
      <c r="B10881" s="3">
        <v>1068622664</v>
      </c>
      <c r="C10881" s="2" t="s">
        <v>18714</v>
      </c>
      <c r="D10881" s="2" t="s">
        <v>1</v>
      </c>
      <c r="E10881" s="3" t="s">
        <v>2</v>
      </c>
      <c r="F10881" s="3">
        <v>11650</v>
      </c>
      <c r="G10881" s="3" t="str">
        <f t="shared" si="169"/>
        <v xml:space="preserve">서울 </v>
      </c>
      <c r="H10881" s="2" t="s">
        <v>18716</v>
      </c>
      <c r="I10881" s="2" t="s">
        <v>75</v>
      </c>
      <c r="J10881" s="2" t="s">
        <v>18715</v>
      </c>
    </row>
    <row r="10882" spans="1:10" x14ac:dyDescent="0.3">
      <c r="A10882" s="3">
        <v>6494</v>
      </c>
      <c r="B10882" s="3">
        <v>1078150794</v>
      </c>
      <c r="C10882" s="2" t="s">
        <v>18717</v>
      </c>
      <c r="D10882" s="2" t="s">
        <v>1</v>
      </c>
      <c r="E10882" s="3" t="s">
        <v>2</v>
      </c>
      <c r="F10882" s="3">
        <v>11560</v>
      </c>
      <c r="G10882" s="3" t="str">
        <f t="shared" si="169"/>
        <v xml:space="preserve">서울 </v>
      </c>
      <c r="H10882" s="2" t="s">
        <v>3427</v>
      </c>
      <c r="I10882" s="2" t="s">
        <v>5</v>
      </c>
      <c r="J10882" s="2" t="s">
        <v>18718</v>
      </c>
    </row>
    <row r="10883" spans="1:10" x14ac:dyDescent="0.3">
      <c r="A10883" s="3">
        <v>6503</v>
      </c>
      <c r="B10883" s="3">
        <v>1348623182</v>
      </c>
      <c r="C10883" s="2" t="s">
        <v>18742</v>
      </c>
      <c r="D10883" s="2" t="s">
        <v>239</v>
      </c>
      <c r="E10883" s="3" t="s">
        <v>240</v>
      </c>
      <c r="F10883" s="3">
        <v>11680</v>
      </c>
      <c r="G10883" s="3" t="str">
        <f t="shared" ref="G10883:G10946" si="170">LEFT(H10883,3)</f>
        <v xml:space="preserve">서울 </v>
      </c>
      <c r="H10883" s="2" t="s">
        <v>18744</v>
      </c>
      <c r="I10883" s="2" t="s">
        <v>51</v>
      </c>
      <c r="J10883" s="2" t="s">
        <v>18743</v>
      </c>
    </row>
    <row r="10884" spans="1:10" x14ac:dyDescent="0.3">
      <c r="A10884" s="3">
        <v>6508</v>
      </c>
      <c r="B10884" s="3">
        <v>2118620779</v>
      </c>
      <c r="C10884" s="2" t="s">
        <v>18757</v>
      </c>
      <c r="D10884" s="2" t="s">
        <v>1</v>
      </c>
      <c r="E10884" s="3" t="s">
        <v>2</v>
      </c>
      <c r="F10884" s="3">
        <v>11680</v>
      </c>
      <c r="G10884" s="3" t="str">
        <f t="shared" si="170"/>
        <v xml:space="preserve">서울 </v>
      </c>
      <c r="H10884" s="2" t="s">
        <v>18759</v>
      </c>
      <c r="I10884" s="2" t="s">
        <v>575</v>
      </c>
      <c r="J10884" s="2" t="s">
        <v>18758</v>
      </c>
    </row>
    <row r="10885" spans="1:10" x14ac:dyDescent="0.3">
      <c r="A10885" s="3">
        <v>6523</v>
      </c>
      <c r="B10885" s="3">
        <v>1078688709</v>
      </c>
      <c r="C10885" s="2" t="s">
        <v>18796</v>
      </c>
      <c r="D10885" s="2" t="s">
        <v>1</v>
      </c>
      <c r="E10885" s="3" t="s">
        <v>2</v>
      </c>
      <c r="F10885" s="3">
        <v>11500</v>
      </c>
      <c r="G10885" s="3" t="str">
        <f t="shared" si="170"/>
        <v xml:space="preserve">서울 </v>
      </c>
      <c r="H10885" s="2" t="s">
        <v>8606</v>
      </c>
      <c r="I10885" s="2" t="s">
        <v>1755</v>
      </c>
      <c r="J10885" s="2" t="s">
        <v>18797</v>
      </c>
    </row>
    <row r="10886" spans="1:10" x14ac:dyDescent="0.3">
      <c r="A10886" s="3">
        <v>6525</v>
      </c>
      <c r="B10886" s="3">
        <v>1138108914</v>
      </c>
      <c r="C10886" s="2" t="s">
        <v>18801</v>
      </c>
      <c r="D10886" s="2" t="s">
        <v>1</v>
      </c>
      <c r="E10886" s="3" t="s">
        <v>2</v>
      </c>
      <c r="F10886" s="3">
        <v>11530</v>
      </c>
      <c r="G10886" s="3" t="str">
        <f t="shared" si="170"/>
        <v xml:space="preserve">서울 </v>
      </c>
      <c r="H10886" s="2" t="s">
        <v>18803</v>
      </c>
      <c r="I10886" s="2" t="s">
        <v>87</v>
      </c>
      <c r="J10886" s="2" t="s">
        <v>18802</v>
      </c>
    </row>
    <row r="10887" spans="1:10" x14ac:dyDescent="0.3">
      <c r="A10887" s="3">
        <v>6526</v>
      </c>
      <c r="B10887" s="3">
        <v>1168130467</v>
      </c>
      <c r="C10887" s="2" t="s">
        <v>18804</v>
      </c>
      <c r="D10887" s="2" t="s">
        <v>1</v>
      </c>
      <c r="E10887" s="3" t="s">
        <v>2</v>
      </c>
      <c r="F10887" s="3">
        <v>11560</v>
      </c>
      <c r="G10887" s="3" t="str">
        <f t="shared" si="170"/>
        <v xml:space="preserve">서울 </v>
      </c>
      <c r="H10887" s="2" t="s">
        <v>17868</v>
      </c>
      <c r="I10887" s="2" t="s">
        <v>597</v>
      </c>
      <c r="J10887" s="2" t="s">
        <v>18805</v>
      </c>
    </row>
    <row r="10888" spans="1:10" x14ac:dyDescent="0.3">
      <c r="A10888" s="3">
        <v>6538</v>
      </c>
      <c r="B10888" s="3">
        <v>2018177396</v>
      </c>
      <c r="C10888" s="2" t="s">
        <v>18839</v>
      </c>
      <c r="D10888" s="2" t="s">
        <v>1</v>
      </c>
      <c r="E10888" s="3" t="s">
        <v>2</v>
      </c>
      <c r="F10888" s="3">
        <v>11545</v>
      </c>
      <c r="G10888" s="3" t="str">
        <f t="shared" si="170"/>
        <v xml:space="preserve">서울 </v>
      </c>
      <c r="H10888" s="2" t="s">
        <v>11235</v>
      </c>
      <c r="I10888" s="2" t="s">
        <v>4487</v>
      </c>
      <c r="J10888" s="2" t="s">
        <v>18840</v>
      </c>
    </row>
    <row r="10889" spans="1:10" x14ac:dyDescent="0.3">
      <c r="A10889" s="3">
        <v>6542</v>
      </c>
      <c r="B10889" s="3">
        <v>2298105610</v>
      </c>
      <c r="C10889" s="2" t="s">
        <v>18850</v>
      </c>
      <c r="D10889" s="2" t="s">
        <v>325</v>
      </c>
      <c r="E10889" s="3" t="s">
        <v>326</v>
      </c>
      <c r="F10889" s="3">
        <v>11650</v>
      </c>
      <c r="G10889" s="3" t="str">
        <f t="shared" si="170"/>
        <v xml:space="preserve">서울 </v>
      </c>
      <c r="H10889" s="2" t="s">
        <v>10158</v>
      </c>
      <c r="I10889" s="2" t="s">
        <v>3465</v>
      </c>
      <c r="J10889" s="2" t="s">
        <v>18851</v>
      </c>
    </row>
    <row r="10890" spans="1:10" x14ac:dyDescent="0.3">
      <c r="A10890" s="3">
        <v>6556</v>
      </c>
      <c r="B10890" s="3">
        <v>1068185437</v>
      </c>
      <c r="C10890" s="2" t="s">
        <v>18889</v>
      </c>
      <c r="D10890" s="2" t="s">
        <v>1</v>
      </c>
      <c r="E10890" s="3" t="s">
        <v>2</v>
      </c>
      <c r="F10890" s="3">
        <v>11680</v>
      </c>
      <c r="G10890" s="3" t="str">
        <f t="shared" si="170"/>
        <v xml:space="preserve">서울 </v>
      </c>
      <c r="H10890" s="2" t="s">
        <v>7003</v>
      </c>
      <c r="I10890" s="2" t="s">
        <v>512</v>
      </c>
      <c r="J10890" s="2" t="s">
        <v>18890</v>
      </c>
    </row>
    <row r="10891" spans="1:10" x14ac:dyDescent="0.3">
      <c r="A10891" s="3">
        <v>6557</v>
      </c>
      <c r="B10891" s="3">
        <v>1178107799</v>
      </c>
      <c r="C10891" s="2" t="s">
        <v>18891</v>
      </c>
      <c r="D10891" s="2" t="s">
        <v>1</v>
      </c>
      <c r="E10891" s="3" t="s">
        <v>2</v>
      </c>
      <c r="F10891" s="3">
        <v>11470</v>
      </c>
      <c r="G10891" s="3" t="str">
        <f t="shared" si="170"/>
        <v xml:space="preserve">서울 </v>
      </c>
      <c r="H10891" s="2" t="s">
        <v>18893</v>
      </c>
      <c r="I10891" s="2" t="s">
        <v>67</v>
      </c>
      <c r="J10891" s="2" t="s">
        <v>18892</v>
      </c>
    </row>
    <row r="10892" spans="1:10" x14ac:dyDescent="0.3">
      <c r="A10892" s="3">
        <v>6558</v>
      </c>
      <c r="B10892" s="3">
        <v>1188113673</v>
      </c>
      <c r="C10892" s="2" t="s">
        <v>18894</v>
      </c>
      <c r="D10892" s="2" t="s">
        <v>1</v>
      </c>
      <c r="E10892" s="3" t="s">
        <v>2</v>
      </c>
      <c r="F10892" s="3">
        <v>11560</v>
      </c>
      <c r="G10892" s="3" t="str">
        <f t="shared" si="170"/>
        <v xml:space="preserve">서울 </v>
      </c>
      <c r="H10892" s="2" t="s">
        <v>18896</v>
      </c>
      <c r="I10892" s="2" t="s">
        <v>5</v>
      </c>
      <c r="J10892" s="2" t="s">
        <v>18895</v>
      </c>
    </row>
    <row r="10893" spans="1:10" x14ac:dyDescent="0.3">
      <c r="A10893" s="3">
        <v>6559</v>
      </c>
      <c r="B10893" s="3">
        <v>1198621069</v>
      </c>
      <c r="C10893" s="2" t="s">
        <v>18897</v>
      </c>
      <c r="D10893" s="2" t="s">
        <v>1</v>
      </c>
      <c r="E10893" s="3" t="s">
        <v>2</v>
      </c>
      <c r="F10893" s="3">
        <v>11545</v>
      </c>
      <c r="G10893" s="3" t="str">
        <f t="shared" si="170"/>
        <v xml:space="preserve">서울 </v>
      </c>
      <c r="H10893" s="2" t="s">
        <v>18899</v>
      </c>
      <c r="I10893" s="2" t="s">
        <v>485</v>
      </c>
      <c r="J10893" s="2" t="s">
        <v>18898</v>
      </c>
    </row>
    <row r="10894" spans="1:10" x14ac:dyDescent="0.3">
      <c r="A10894" s="3">
        <v>6590</v>
      </c>
      <c r="B10894" s="3">
        <v>1068643112</v>
      </c>
      <c r="C10894" s="2" t="s">
        <v>18988</v>
      </c>
      <c r="D10894" s="2" t="s">
        <v>1</v>
      </c>
      <c r="E10894" s="3" t="s">
        <v>2</v>
      </c>
      <c r="F10894" s="3">
        <v>11170</v>
      </c>
      <c r="G10894" s="3" t="str">
        <f t="shared" si="170"/>
        <v xml:space="preserve">서울 </v>
      </c>
      <c r="H10894" s="2" t="s">
        <v>18990</v>
      </c>
      <c r="I10894" s="2" t="s">
        <v>1194</v>
      </c>
      <c r="J10894" s="2" t="s">
        <v>18989</v>
      </c>
    </row>
    <row r="10895" spans="1:10" x14ac:dyDescent="0.3">
      <c r="A10895" s="3">
        <v>6593</v>
      </c>
      <c r="B10895" s="3">
        <v>1138115303</v>
      </c>
      <c r="C10895" s="2" t="s">
        <v>18997</v>
      </c>
      <c r="D10895" s="2" t="s">
        <v>1</v>
      </c>
      <c r="E10895" s="3" t="s">
        <v>2</v>
      </c>
      <c r="F10895" s="3">
        <v>11530</v>
      </c>
      <c r="G10895" s="3" t="str">
        <f t="shared" si="170"/>
        <v xml:space="preserve">서울 </v>
      </c>
      <c r="H10895" s="2" t="s">
        <v>18999</v>
      </c>
      <c r="I10895" s="2" t="s">
        <v>293</v>
      </c>
      <c r="J10895" s="2" t="s">
        <v>18998</v>
      </c>
    </row>
    <row r="10896" spans="1:10" x14ac:dyDescent="0.3">
      <c r="A10896" s="3">
        <v>6594</v>
      </c>
      <c r="B10896" s="3">
        <v>1138198584</v>
      </c>
      <c r="C10896" s="2" t="s">
        <v>19000</v>
      </c>
      <c r="D10896" s="2" t="s">
        <v>1</v>
      </c>
      <c r="E10896" s="3" t="s">
        <v>2</v>
      </c>
      <c r="F10896" s="3">
        <v>11740</v>
      </c>
      <c r="G10896" s="3" t="str">
        <f t="shared" si="170"/>
        <v xml:space="preserve">서울 </v>
      </c>
      <c r="H10896" s="2" t="s">
        <v>19002</v>
      </c>
      <c r="I10896" s="2" t="s">
        <v>13</v>
      </c>
      <c r="J10896" s="2" t="s">
        <v>19001</v>
      </c>
    </row>
    <row r="10897" spans="1:10" x14ac:dyDescent="0.3">
      <c r="A10897" s="3">
        <v>6595</v>
      </c>
      <c r="B10897" s="3">
        <v>1178121700</v>
      </c>
      <c r="C10897" s="2" t="s">
        <v>19003</v>
      </c>
      <c r="D10897" s="2" t="s">
        <v>895</v>
      </c>
      <c r="E10897" s="3" t="s">
        <v>896</v>
      </c>
      <c r="F10897" s="3">
        <v>11470</v>
      </c>
      <c r="G10897" s="3" t="str">
        <f t="shared" si="170"/>
        <v xml:space="preserve">서울 </v>
      </c>
      <c r="H10897" s="2" t="s">
        <v>19005</v>
      </c>
      <c r="I10897" s="2" t="s">
        <v>605</v>
      </c>
      <c r="J10897" s="2" t="s">
        <v>19004</v>
      </c>
    </row>
    <row r="10898" spans="1:10" x14ac:dyDescent="0.3">
      <c r="A10898" s="3">
        <v>6596</v>
      </c>
      <c r="B10898" s="3">
        <v>1208156302</v>
      </c>
      <c r="C10898" s="2" t="s">
        <v>19006</v>
      </c>
      <c r="D10898" s="2" t="s">
        <v>406</v>
      </c>
      <c r="E10898" s="3" t="s">
        <v>2</v>
      </c>
      <c r="F10898" s="3">
        <v>11680</v>
      </c>
      <c r="G10898" s="3" t="str">
        <f t="shared" si="170"/>
        <v xml:space="preserve">서울 </v>
      </c>
      <c r="H10898" s="2" t="s">
        <v>19008</v>
      </c>
      <c r="I10898" s="2" t="s">
        <v>63</v>
      </c>
      <c r="J10898" s="2" t="s">
        <v>19007</v>
      </c>
    </row>
    <row r="10899" spans="1:10" x14ac:dyDescent="0.3">
      <c r="A10899" s="3">
        <v>6604</v>
      </c>
      <c r="B10899" s="3">
        <v>2118612828</v>
      </c>
      <c r="C10899" s="2" t="s">
        <v>19029</v>
      </c>
      <c r="D10899" s="2" t="s">
        <v>1709</v>
      </c>
      <c r="E10899" s="3" t="s">
        <v>1710</v>
      </c>
      <c r="F10899" s="3">
        <v>11680</v>
      </c>
      <c r="G10899" s="3" t="str">
        <f t="shared" si="170"/>
        <v xml:space="preserve">서울 </v>
      </c>
      <c r="H10899" s="2" t="s">
        <v>19031</v>
      </c>
      <c r="I10899" s="2" t="s">
        <v>797</v>
      </c>
      <c r="J10899" s="2" t="s">
        <v>19030</v>
      </c>
    </row>
    <row r="10900" spans="1:10" x14ac:dyDescent="0.3">
      <c r="A10900" s="3">
        <v>6606</v>
      </c>
      <c r="B10900" s="3">
        <v>2148627427</v>
      </c>
      <c r="C10900" s="2" t="s">
        <v>19035</v>
      </c>
      <c r="D10900" s="2" t="s">
        <v>1</v>
      </c>
      <c r="E10900" s="3" t="s">
        <v>2</v>
      </c>
      <c r="F10900" s="3">
        <v>11650</v>
      </c>
      <c r="G10900" s="3" t="str">
        <f t="shared" si="170"/>
        <v xml:space="preserve">서울 </v>
      </c>
      <c r="H10900" s="2" t="s">
        <v>19037</v>
      </c>
      <c r="I10900" s="2" t="s">
        <v>13</v>
      </c>
      <c r="J10900" s="2" t="s">
        <v>19036</v>
      </c>
    </row>
    <row r="10901" spans="1:10" x14ac:dyDescent="0.3">
      <c r="A10901" s="3">
        <v>6607</v>
      </c>
      <c r="B10901" s="3">
        <v>2182063244</v>
      </c>
      <c r="C10901" s="2" t="s">
        <v>19038</v>
      </c>
      <c r="D10901" s="2" t="s">
        <v>1</v>
      </c>
      <c r="E10901" s="3" t="s">
        <v>2</v>
      </c>
      <c r="F10901" s="3">
        <v>11200</v>
      </c>
      <c r="G10901" s="3" t="str">
        <f t="shared" si="170"/>
        <v xml:space="preserve">서울 </v>
      </c>
      <c r="H10901" s="2" t="s">
        <v>19040</v>
      </c>
      <c r="I10901" s="2" t="s">
        <v>1040</v>
      </c>
      <c r="J10901" s="2" t="s">
        <v>19039</v>
      </c>
    </row>
    <row r="10902" spans="1:10" x14ac:dyDescent="0.3">
      <c r="A10902" s="3">
        <v>6626</v>
      </c>
      <c r="B10902" s="3">
        <v>1070997319</v>
      </c>
      <c r="C10902" s="2" t="s">
        <v>19082</v>
      </c>
      <c r="D10902" s="2" t="s">
        <v>1</v>
      </c>
      <c r="E10902" s="3" t="s">
        <v>2</v>
      </c>
      <c r="F10902" s="3">
        <v>11560</v>
      </c>
      <c r="G10902" s="3" t="str">
        <f t="shared" si="170"/>
        <v xml:space="preserve">서울 </v>
      </c>
      <c r="H10902" s="2" t="s">
        <v>13182</v>
      </c>
      <c r="I10902" s="2" t="s">
        <v>2149</v>
      </c>
      <c r="J10902" s="2" t="s">
        <v>19083</v>
      </c>
    </row>
    <row r="10903" spans="1:10" x14ac:dyDescent="0.3">
      <c r="A10903" s="3">
        <v>6627</v>
      </c>
      <c r="B10903" s="3">
        <v>1138141397</v>
      </c>
      <c r="C10903" s="2" t="s">
        <v>19084</v>
      </c>
      <c r="D10903" s="2" t="s">
        <v>1</v>
      </c>
      <c r="E10903" s="3" t="s">
        <v>2</v>
      </c>
      <c r="F10903" s="3">
        <v>11530</v>
      </c>
      <c r="G10903" s="3" t="str">
        <f t="shared" si="170"/>
        <v xml:space="preserve">서울 </v>
      </c>
      <c r="H10903" s="2" t="s">
        <v>19086</v>
      </c>
      <c r="I10903" s="2" t="s">
        <v>14151</v>
      </c>
      <c r="J10903" s="2" t="s">
        <v>19085</v>
      </c>
    </row>
    <row r="10904" spans="1:10" x14ac:dyDescent="0.3">
      <c r="A10904" s="3">
        <v>6628</v>
      </c>
      <c r="B10904" s="3">
        <v>1178162924</v>
      </c>
      <c r="C10904" s="2" t="s">
        <v>19087</v>
      </c>
      <c r="D10904" s="2" t="s">
        <v>1</v>
      </c>
      <c r="E10904" s="3" t="s">
        <v>2</v>
      </c>
      <c r="F10904" s="3">
        <v>11470</v>
      </c>
      <c r="G10904" s="3" t="str">
        <f t="shared" si="170"/>
        <v xml:space="preserve">서울 </v>
      </c>
      <c r="H10904" s="2" t="s">
        <v>19089</v>
      </c>
      <c r="I10904" s="2" t="s">
        <v>386</v>
      </c>
      <c r="J10904" s="2" t="s">
        <v>19088</v>
      </c>
    </row>
    <row r="10905" spans="1:10" x14ac:dyDescent="0.3">
      <c r="A10905" s="3">
        <v>6630</v>
      </c>
      <c r="B10905" s="3">
        <v>1208184905</v>
      </c>
      <c r="C10905" s="2" t="s">
        <v>19093</v>
      </c>
      <c r="D10905" s="2" t="s">
        <v>1</v>
      </c>
      <c r="E10905" s="3" t="s">
        <v>2</v>
      </c>
      <c r="F10905" s="3">
        <v>11215</v>
      </c>
      <c r="G10905" s="3" t="str">
        <f t="shared" si="170"/>
        <v xml:space="preserve">서울 </v>
      </c>
      <c r="H10905" s="2" t="s">
        <v>19095</v>
      </c>
      <c r="I10905" s="2" t="s">
        <v>2040</v>
      </c>
      <c r="J10905" s="2" t="s">
        <v>19094</v>
      </c>
    </row>
    <row r="10906" spans="1:10" x14ac:dyDescent="0.3">
      <c r="A10906" s="3">
        <v>6646</v>
      </c>
      <c r="B10906" s="3">
        <v>2038143548</v>
      </c>
      <c r="C10906" s="2" t="s">
        <v>19133</v>
      </c>
      <c r="D10906" s="2" t="s">
        <v>1</v>
      </c>
      <c r="E10906" s="3" t="s">
        <v>2</v>
      </c>
      <c r="F10906" s="3">
        <v>11140</v>
      </c>
      <c r="G10906" s="3" t="str">
        <f t="shared" si="170"/>
        <v xml:space="preserve">서울 </v>
      </c>
      <c r="H10906" s="2" t="s">
        <v>19135</v>
      </c>
      <c r="I10906" s="2" t="s">
        <v>1924</v>
      </c>
      <c r="J10906" s="2" t="s">
        <v>19134</v>
      </c>
    </row>
    <row r="10907" spans="1:10" x14ac:dyDescent="0.3">
      <c r="A10907" s="3">
        <v>6647</v>
      </c>
      <c r="B10907" s="3">
        <v>2128145889</v>
      </c>
      <c r="C10907" s="2" t="s">
        <v>19136</v>
      </c>
      <c r="D10907" s="2" t="s">
        <v>1</v>
      </c>
      <c r="E10907" s="3" t="s">
        <v>2</v>
      </c>
      <c r="F10907" s="3">
        <v>11740</v>
      </c>
      <c r="G10907" s="3" t="str">
        <f t="shared" si="170"/>
        <v xml:space="preserve">서울 </v>
      </c>
      <c r="H10907" s="2" t="s">
        <v>19138</v>
      </c>
      <c r="I10907" s="2" t="s">
        <v>937</v>
      </c>
      <c r="J10907" s="2" t="s">
        <v>19137</v>
      </c>
    </row>
    <row r="10908" spans="1:10" x14ac:dyDescent="0.3">
      <c r="A10908" s="3">
        <v>6649</v>
      </c>
      <c r="B10908" s="3">
        <v>2208692883</v>
      </c>
      <c r="C10908" s="2" t="s">
        <v>19142</v>
      </c>
      <c r="D10908" s="2" t="s">
        <v>1</v>
      </c>
      <c r="E10908" s="3" t="s">
        <v>2</v>
      </c>
      <c r="F10908" s="3">
        <v>11680</v>
      </c>
      <c r="G10908" s="3" t="str">
        <f t="shared" si="170"/>
        <v xml:space="preserve">서울 </v>
      </c>
      <c r="H10908" s="2" t="s">
        <v>19144</v>
      </c>
      <c r="I10908" s="2" t="s">
        <v>51</v>
      </c>
      <c r="J10908" s="2" t="s">
        <v>19143</v>
      </c>
    </row>
    <row r="10909" spans="1:10" x14ac:dyDescent="0.3">
      <c r="A10909" s="3">
        <v>6675</v>
      </c>
      <c r="B10909" s="3">
        <v>2048609529</v>
      </c>
      <c r="C10909" s="2" t="s">
        <v>19217</v>
      </c>
      <c r="D10909" s="2" t="s">
        <v>1</v>
      </c>
      <c r="E10909" s="3" t="s">
        <v>2</v>
      </c>
      <c r="F10909" s="3">
        <v>11200</v>
      </c>
      <c r="G10909" s="3" t="str">
        <f t="shared" si="170"/>
        <v xml:space="preserve">서울 </v>
      </c>
      <c r="H10909" s="2" t="s">
        <v>19219</v>
      </c>
      <c r="I10909" s="2" t="s">
        <v>393</v>
      </c>
      <c r="J10909" s="2" t="s">
        <v>19218</v>
      </c>
    </row>
    <row r="10910" spans="1:10" x14ac:dyDescent="0.3">
      <c r="A10910" s="3">
        <v>6676</v>
      </c>
      <c r="B10910" s="3">
        <v>2198128810</v>
      </c>
      <c r="C10910" s="2" t="s">
        <v>19220</v>
      </c>
      <c r="D10910" s="2" t="s">
        <v>1</v>
      </c>
      <c r="E10910" s="3" t="s">
        <v>2</v>
      </c>
      <c r="F10910" s="3">
        <v>11710</v>
      </c>
      <c r="G10910" s="3" t="str">
        <f t="shared" si="170"/>
        <v xml:space="preserve">서울 </v>
      </c>
      <c r="H10910" s="2" t="s">
        <v>19222</v>
      </c>
      <c r="I10910" s="2" t="s">
        <v>282</v>
      </c>
      <c r="J10910" s="2" t="s">
        <v>19221</v>
      </c>
    </row>
    <row r="10911" spans="1:10" x14ac:dyDescent="0.3">
      <c r="A10911" s="3">
        <v>6677</v>
      </c>
      <c r="B10911" s="3">
        <v>2208151403</v>
      </c>
      <c r="C10911" s="2" t="s">
        <v>19223</v>
      </c>
      <c r="D10911" s="2" t="s">
        <v>244</v>
      </c>
      <c r="E10911" s="3" t="s">
        <v>245</v>
      </c>
      <c r="F10911" s="3">
        <v>11680</v>
      </c>
      <c r="G10911" s="3" t="str">
        <f t="shared" si="170"/>
        <v xml:space="preserve">서울 </v>
      </c>
      <c r="H10911" s="2" t="s">
        <v>19225</v>
      </c>
      <c r="I10911" s="2" t="s">
        <v>13</v>
      </c>
      <c r="J10911" s="2" t="s">
        <v>19224</v>
      </c>
    </row>
    <row r="10912" spans="1:10" x14ac:dyDescent="0.3">
      <c r="A10912" s="3">
        <v>6692</v>
      </c>
      <c r="B10912" s="3">
        <v>1208137377</v>
      </c>
      <c r="C10912" s="2" t="s">
        <v>19266</v>
      </c>
      <c r="D10912" s="2" t="s">
        <v>1</v>
      </c>
      <c r="E10912" s="3" t="s">
        <v>2</v>
      </c>
      <c r="F10912" s="3">
        <v>11215</v>
      </c>
      <c r="G10912" s="3" t="str">
        <f t="shared" si="170"/>
        <v xml:space="preserve">서울 </v>
      </c>
      <c r="H10912" s="2" t="s">
        <v>19268</v>
      </c>
      <c r="I10912" s="2" t="s">
        <v>575</v>
      </c>
      <c r="J10912" s="2" t="s">
        <v>19267</v>
      </c>
    </row>
    <row r="10913" spans="1:10" x14ac:dyDescent="0.3">
      <c r="A10913" s="3">
        <v>6707</v>
      </c>
      <c r="B10913" s="3">
        <v>2118603519</v>
      </c>
      <c r="C10913" s="2" t="s">
        <v>19312</v>
      </c>
      <c r="D10913" s="2" t="s">
        <v>1</v>
      </c>
      <c r="E10913" s="3" t="s">
        <v>2</v>
      </c>
      <c r="F10913" s="3">
        <v>11680</v>
      </c>
      <c r="G10913" s="3" t="str">
        <f t="shared" si="170"/>
        <v xml:space="preserve">서울 </v>
      </c>
      <c r="H10913" s="2" t="s">
        <v>19314</v>
      </c>
      <c r="I10913" s="2" t="s">
        <v>5</v>
      </c>
      <c r="J10913" s="2" t="s">
        <v>19313</v>
      </c>
    </row>
    <row r="10914" spans="1:10" x14ac:dyDescent="0.3">
      <c r="A10914" s="3">
        <v>6708</v>
      </c>
      <c r="B10914" s="3">
        <v>2118740447</v>
      </c>
      <c r="C10914" s="2" t="s">
        <v>19315</v>
      </c>
      <c r="D10914" s="2" t="s">
        <v>1</v>
      </c>
      <c r="E10914" s="3" t="s">
        <v>2</v>
      </c>
      <c r="F10914" s="3">
        <v>11710</v>
      </c>
      <c r="G10914" s="3" t="str">
        <f t="shared" si="170"/>
        <v xml:space="preserve">서울 </v>
      </c>
      <c r="H10914" s="2" t="s">
        <v>9426</v>
      </c>
      <c r="I10914" s="2" t="s">
        <v>643</v>
      </c>
      <c r="J10914" s="2" t="s">
        <v>19316</v>
      </c>
    </row>
    <row r="10915" spans="1:10" x14ac:dyDescent="0.3">
      <c r="A10915" s="3">
        <v>6721</v>
      </c>
      <c r="B10915" s="3">
        <v>1048157634</v>
      </c>
      <c r="C10915" s="2" t="s">
        <v>19353</v>
      </c>
      <c r="D10915" s="2" t="s">
        <v>1</v>
      </c>
      <c r="E10915" s="3" t="s">
        <v>2</v>
      </c>
      <c r="F10915" s="3">
        <v>11650</v>
      </c>
      <c r="G10915" s="3" t="str">
        <f t="shared" si="170"/>
        <v xml:space="preserve">서울 </v>
      </c>
      <c r="H10915" s="2" t="s">
        <v>11763</v>
      </c>
      <c r="I10915" s="2" t="s">
        <v>1328</v>
      </c>
      <c r="J10915" s="2" t="s">
        <v>19354</v>
      </c>
    </row>
    <row r="10916" spans="1:10" x14ac:dyDescent="0.3">
      <c r="A10916" s="3">
        <v>6722</v>
      </c>
      <c r="B10916" s="3">
        <v>1058634468</v>
      </c>
      <c r="C10916" s="2" t="s">
        <v>19355</v>
      </c>
      <c r="D10916" s="2" t="s">
        <v>1</v>
      </c>
      <c r="E10916" s="3" t="s">
        <v>2</v>
      </c>
      <c r="F10916" s="3">
        <v>11440</v>
      </c>
      <c r="G10916" s="3" t="str">
        <f t="shared" si="170"/>
        <v xml:space="preserve">서울 </v>
      </c>
      <c r="H10916" s="2" t="s">
        <v>19357</v>
      </c>
      <c r="I10916" s="2" t="s">
        <v>3428</v>
      </c>
      <c r="J10916" s="2" t="s">
        <v>19356</v>
      </c>
    </row>
    <row r="10917" spans="1:10" x14ac:dyDescent="0.3">
      <c r="A10917" s="3">
        <v>6725</v>
      </c>
      <c r="B10917" s="3">
        <v>1248134732</v>
      </c>
      <c r="C10917" s="2" t="s">
        <v>19364</v>
      </c>
      <c r="D10917" s="2" t="s">
        <v>1</v>
      </c>
      <c r="E10917" s="3" t="s">
        <v>2</v>
      </c>
      <c r="F10917" s="3">
        <v>11440</v>
      </c>
      <c r="G10917" s="3" t="str">
        <f t="shared" si="170"/>
        <v xml:space="preserve">서울 </v>
      </c>
      <c r="H10917" s="2" t="s">
        <v>19366</v>
      </c>
      <c r="I10917" s="2" t="s">
        <v>11686</v>
      </c>
      <c r="J10917" s="2" t="s">
        <v>19365</v>
      </c>
    </row>
    <row r="10918" spans="1:10" x14ac:dyDescent="0.3">
      <c r="A10918" s="3">
        <v>6738</v>
      </c>
      <c r="B10918" s="3">
        <v>2018161574</v>
      </c>
      <c r="C10918" s="2" t="s">
        <v>19404</v>
      </c>
      <c r="D10918" s="2" t="s">
        <v>1</v>
      </c>
      <c r="E10918" s="3" t="s">
        <v>2</v>
      </c>
      <c r="F10918" s="3">
        <v>11200</v>
      </c>
      <c r="G10918" s="3" t="str">
        <f t="shared" si="170"/>
        <v xml:space="preserve">서울 </v>
      </c>
      <c r="H10918" s="2" t="s">
        <v>19406</v>
      </c>
      <c r="I10918" s="2" t="s">
        <v>3090</v>
      </c>
      <c r="J10918" s="2" t="s">
        <v>19405</v>
      </c>
    </row>
    <row r="10919" spans="1:10" x14ac:dyDescent="0.3">
      <c r="A10919" s="3">
        <v>6739</v>
      </c>
      <c r="B10919" s="3">
        <v>2118188115</v>
      </c>
      <c r="C10919" s="2" t="s">
        <v>19407</v>
      </c>
      <c r="D10919" s="2" t="s">
        <v>1</v>
      </c>
      <c r="E10919" s="3" t="s">
        <v>2</v>
      </c>
      <c r="F10919" s="3">
        <v>11680</v>
      </c>
      <c r="G10919" s="3" t="str">
        <f t="shared" si="170"/>
        <v xml:space="preserve">서울 </v>
      </c>
      <c r="H10919" s="2" t="s">
        <v>19409</v>
      </c>
      <c r="I10919" s="2" t="s">
        <v>75</v>
      </c>
      <c r="J10919" s="2" t="s">
        <v>19408</v>
      </c>
    </row>
    <row r="10920" spans="1:10" x14ac:dyDescent="0.3">
      <c r="A10920" s="3">
        <v>6753</v>
      </c>
      <c r="B10920" s="3">
        <v>1058654519</v>
      </c>
      <c r="C10920" s="2" t="s">
        <v>19445</v>
      </c>
      <c r="D10920" s="2" t="s">
        <v>1</v>
      </c>
      <c r="E10920" s="3" t="s">
        <v>2</v>
      </c>
      <c r="F10920" s="3">
        <v>11545</v>
      </c>
      <c r="G10920" s="3" t="str">
        <f t="shared" si="170"/>
        <v xml:space="preserve">서울 </v>
      </c>
      <c r="H10920" s="2" t="s">
        <v>3004</v>
      </c>
      <c r="I10920" s="2" t="s">
        <v>912</v>
      </c>
      <c r="J10920" s="2" t="s">
        <v>19446</v>
      </c>
    </row>
    <row r="10921" spans="1:10" x14ac:dyDescent="0.3">
      <c r="A10921" s="3">
        <v>6754</v>
      </c>
      <c r="B10921" s="3">
        <v>1098189432</v>
      </c>
      <c r="C10921" s="2" t="s">
        <v>19447</v>
      </c>
      <c r="D10921" s="2" t="s">
        <v>1</v>
      </c>
      <c r="E10921" s="3" t="s">
        <v>2</v>
      </c>
      <c r="F10921" s="3">
        <v>11500</v>
      </c>
      <c r="G10921" s="3" t="str">
        <f t="shared" si="170"/>
        <v xml:space="preserve">서울 </v>
      </c>
      <c r="H10921" s="2" t="s">
        <v>9377</v>
      </c>
      <c r="I10921" s="2" t="s">
        <v>319</v>
      </c>
      <c r="J10921" s="2" t="s">
        <v>19448</v>
      </c>
    </row>
    <row r="10922" spans="1:10" x14ac:dyDescent="0.3">
      <c r="A10922" s="3">
        <v>6760</v>
      </c>
      <c r="B10922" s="3">
        <v>1268634320</v>
      </c>
      <c r="C10922" s="2" t="s">
        <v>19463</v>
      </c>
      <c r="D10922" s="2" t="s">
        <v>1</v>
      </c>
      <c r="E10922" s="3" t="s">
        <v>2</v>
      </c>
      <c r="F10922" s="3">
        <v>11680</v>
      </c>
      <c r="G10922" s="3" t="str">
        <f t="shared" si="170"/>
        <v xml:space="preserve">서울 </v>
      </c>
      <c r="H10922" s="2" t="s">
        <v>19465</v>
      </c>
      <c r="I10922" s="2" t="s">
        <v>12503</v>
      </c>
      <c r="J10922" s="2" t="s">
        <v>19464</v>
      </c>
    </row>
    <row r="10923" spans="1:10" x14ac:dyDescent="0.3">
      <c r="A10923" s="3">
        <v>6765</v>
      </c>
      <c r="B10923" s="3">
        <v>2078119550</v>
      </c>
      <c r="C10923" s="2" t="s">
        <v>19479</v>
      </c>
      <c r="D10923" s="2" t="s">
        <v>1</v>
      </c>
      <c r="E10923" s="3" t="s">
        <v>2</v>
      </c>
      <c r="F10923" s="3">
        <v>11215</v>
      </c>
      <c r="G10923" s="3" t="str">
        <f t="shared" si="170"/>
        <v xml:space="preserve">서울 </v>
      </c>
      <c r="H10923" s="2" t="s">
        <v>19481</v>
      </c>
      <c r="I10923" s="2" t="s">
        <v>5</v>
      </c>
      <c r="J10923" s="2" t="s">
        <v>19480</v>
      </c>
    </row>
    <row r="10924" spans="1:10" x14ac:dyDescent="0.3">
      <c r="A10924" s="3">
        <v>6766</v>
      </c>
      <c r="B10924" s="3">
        <v>2148749656</v>
      </c>
      <c r="C10924" s="2" t="s">
        <v>19482</v>
      </c>
      <c r="D10924" s="2" t="s">
        <v>1</v>
      </c>
      <c r="E10924" s="3" t="s">
        <v>2</v>
      </c>
      <c r="F10924" s="3">
        <v>11560</v>
      </c>
      <c r="G10924" s="3" t="str">
        <f t="shared" si="170"/>
        <v xml:space="preserve">서울 </v>
      </c>
      <c r="H10924" s="2" t="s">
        <v>19484</v>
      </c>
      <c r="I10924" s="2" t="s">
        <v>59</v>
      </c>
      <c r="J10924" s="2" t="s">
        <v>19483</v>
      </c>
    </row>
    <row r="10925" spans="1:10" x14ac:dyDescent="0.3">
      <c r="A10925" s="3">
        <v>6783</v>
      </c>
      <c r="B10925" s="3">
        <v>1028111097</v>
      </c>
      <c r="C10925" s="2" t="s">
        <v>19521</v>
      </c>
      <c r="D10925" s="2" t="s">
        <v>895</v>
      </c>
      <c r="E10925" s="3" t="s">
        <v>896</v>
      </c>
      <c r="F10925" s="3">
        <v>11110</v>
      </c>
      <c r="G10925" s="3" t="str">
        <f t="shared" si="170"/>
        <v xml:space="preserve">서울 </v>
      </c>
      <c r="H10925" s="2" t="s">
        <v>17899</v>
      </c>
      <c r="I10925" s="2" t="s">
        <v>13642</v>
      </c>
      <c r="J10925" s="2" t="s">
        <v>19522</v>
      </c>
    </row>
    <row r="10926" spans="1:10" x14ac:dyDescent="0.3">
      <c r="A10926" s="3">
        <v>6786</v>
      </c>
      <c r="B10926" s="3">
        <v>1208661590</v>
      </c>
      <c r="C10926" s="2" t="s">
        <v>19529</v>
      </c>
      <c r="D10926" s="2" t="s">
        <v>1</v>
      </c>
      <c r="E10926" s="3" t="s">
        <v>2</v>
      </c>
      <c r="F10926" s="3">
        <v>11200</v>
      </c>
      <c r="G10926" s="3" t="str">
        <f t="shared" si="170"/>
        <v xml:space="preserve">서울 </v>
      </c>
      <c r="H10926" s="2" t="s">
        <v>7846</v>
      </c>
      <c r="I10926" s="2" t="s">
        <v>51</v>
      </c>
      <c r="J10926" s="2" t="s">
        <v>19530</v>
      </c>
    </row>
    <row r="10927" spans="1:10" x14ac:dyDescent="0.3">
      <c r="A10927" s="3">
        <v>6789</v>
      </c>
      <c r="B10927" s="3">
        <v>1308114084</v>
      </c>
      <c r="C10927" s="2" t="s">
        <v>19537</v>
      </c>
      <c r="D10927" s="2" t="s">
        <v>1</v>
      </c>
      <c r="E10927" s="3" t="s">
        <v>2</v>
      </c>
      <c r="F10927" s="3">
        <v>11680</v>
      </c>
      <c r="G10927" s="3" t="str">
        <f t="shared" si="170"/>
        <v xml:space="preserve">서울 </v>
      </c>
      <c r="H10927" s="2" t="s">
        <v>19539</v>
      </c>
      <c r="I10927" s="2" t="s">
        <v>2172</v>
      </c>
      <c r="J10927" s="2" t="s">
        <v>19538</v>
      </c>
    </row>
    <row r="10928" spans="1:10" x14ac:dyDescent="0.3">
      <c r="A10928" s="3">
        <v>6805</v>
      </c>
      <c r="B10928" s="3">
        <v>1068627183</v>
      </c>
      <c r="C10928" s="2" t="s">
        <v>19582</v>
      </c>
      <c r="D10928" s="2" t="s">
        <v>2726</v>
      </c>
      <c r="E10928" s="3" t="s">
        <v>2727</v>
      </c>
      <c r="F10928" s="3">
        <v>11545</v>
      </c>
      <c r="G10928" s="3" t="str">
        <f t="shared" si="170"/>
        <v xml:space="preserve">서울 </v>
      </c>
      <c r="H10928" s="2" t="s">
        <v>7327</v>
      </c>
      <c r="I10928" s="2" t="s">
        <v>1328</v>
      </c>
      <c r="J10928" s="2" t="s">
        <v>19583</v>
      </c>
    </row>
    <row r="10929" spans="1:10" x14ac:dyDescent="0.3">
      <c r="A10929" s="3">
        <v>6807</v>
      </c>
      <c r="B10929" s="3">
        <v>1138125494</v>
      </c>
      <c r="C10929" s="2" t="s">
        <v>19586</v>
      </c>
      <c r="D10929" s="2" t="s">
        <v>1</v>
      </c>
      <c r="E10929" s="3" t="s">
        <v>2</v>
      </c>
      <c r="F10929" s="3">
        <v>11530</v>
      </c>
      <c r="G10929" s="3" t="str">
        <f t="shared" si="170"/>
        <v xml:space="preserve">서울 </v>
      </c>
      <c r="H10929" s="2" t="s">
        <v>19588</v>
      </c>
      <c r="I10929" s="2" t="s">
        <v>1653</v>
      </c>
      <c r="J10929" s="2" t="s">
        <v>19587</v>
      </c>
    </row>
    <row r="10930" spans="1:10" x14ac:dyDescent="0.3">
      <c r="A10930" s="3">
        <v>6811</v>
      </c>
      <c r="B10930" s="3">
        <v>1198169165</v>
      </c>
      <c r="C10930" s="2" t="s">
        <v>19598</v>
      </c>
      <c r="D10930" s="2" t="s">
        <v>1</v>
      </c>
      <c r="E10930" s="3" t="s">
        <v>2</v>
      </c>
      <c r="F10930" s="3">
        <v>11545</v>
      </c>
      <c r="G10930" s="3" t="str">
        <f t="shared" si="170"/>
        <v xml:space="preserve">서울 </v>
      </c>
      <c r="H10930" s="2" t="s">
        <v>6245</v>
      </c>
      <c r="I10930" s="2" t="s">
        <v>451</v>
      </c>
      <c r="J10930" s="2" t="s">
        <v>19599</v>
      </c>
    </row>
    <row r="10931" spans="1:10" x14ac:dyDescent="0.3">
      <c r="A10931" s="3">
        <v>6823</v>
      </c>
      <c r="B10931" s="3">
        <v>2208152076</v>
      </c>
      <c r="C10931" s="2" t="s">
        <v>19633</v>
      </c>
      <c r="D10931" s="2" t="s">
        <v>1</v>
      </c>
      <c r="E10931" s="3" t="s">
        <v>2</v>
      </c>
      <c r="F10931" s="3">
        <v>11680</v>
      </c>
      <c r="G10931" s="3" t="str">
        <f t="shared" si="170"/>
        <v xml:space="preserve">서울 </v>
      </c>
      <c r="H10931" s="2" t="s">
        <v>19635</v>
      </c>
      <c r="I10931" s="2" t="s">
        <v>113</v>
      </c>
      <c r="J10931" s="2" t="s">
        <v>19634</v>
      </c>
    </row>
    <row r="10932" spans="1:10" x14ac:dyDescent="0.3">
      <c r="A10932" s="3">
        <v>6824</v>
      </c>
      <c r="B10932" s="3">
        <v>2208180932</v>
      </c>
      <c r="C10932" s="2" t="s">
        <v>19636</v>
      </c>
      <c r="D10932" s="2" t="s">
        <v>895</v>
      </c>
      <c r="E10932" s="3" t="s">
        <v>896</v>
      </c>
      <c r="F10932" s="3">
        <v>11200</v>
      </c>
      <c r="G10932" s="3" t="str">
        <f t="shared" si="170"/>
        <v xml:space="preserve">서울 </v>
      </c>
      <c r="H10932" s="2" t="s">
        <v>19638</v>
      </c>
      <c r="I10932" s="2" t="s">
        <v>13</v>
      </c>
      <c r="J10932" s="2" t="s">
        <v>19637</v>
      </c>
    </row>
    <row r="10933" spans="1:10" x14ac:dyDescent="0.3">
      <c r="A10933" s="3">
        <v>6825</v>
      </c>
      <c r="B10933" s="3">
        <v>2208675230</v>
      </c>
      <c r="C10933" s="2" t="s">
        <v>19639</v>
      </c>
      <c r="D10933" s="2" t="s">
        <v>1</v>
      </c>
      <c r="E10933" s="3" t="s">
        <v>2</v>
      </c>
      <c r="F10933" s="3">
        <v>11215</v>
      </c>
      <c r="G10933" s="3" t="str">
        <f t="shared" si="170"/>
        <v xml:space="preserve">서울 </v>
      </c>
      <c r="H10933" s="2" t="s">
        <v>19641</v>
      </c>
      <c r="I10933" s="2" t="s">
        <v>13</v>
      </c>
      <c r="J10933" s="2" t="s">
        <v>19640</v>
      </c>
    </row>
    <row r="10934" spans="1:10" x14ac:dyDescent="0.3">
      <c r="A10934" s="3">
        <v>6851</v>
      </c>
      <c r="B10934" s="3">
        <v>2148133583</v>
      </c>
      <c r="C10934" s="2" t="s">
        <v>19706</v>
      </c>
      <c r="D10934" s="2" t="s">
        <v>1</v>
      </c>
      <c r="E10934" s="3" t="s">
        <v>2</v>
      </c>
      <c r="F10934" s="3">
        <v>11680</v>
      </c>
      <c r="G10934" s="3" t="str">
        <f t="shared" si="170"/>
        <v xml:space="preserve">서울 </v>
      </c>
      <c r="H10934" s="2" t="s">
        <v>19708</v>
      </c>
      <c r="I10934" s="2" t="s">
        <v>18984</v>
      </c>
      <c r="J10934" s="2" t="s">
        <v>19707</v>
      </c>
    </row>
    <row r="10935" spans="1:10" x14ac:dyDescent="0.3">
      <c r="A10935" s="3">
        <v>6852</v>
      </c>
      <c r="B10935" s="3">
        <v>2208112171</v>
      </c>
      <c r="C10935" s="2" t="s">
        <v>19709</v>
      </c>
      <c r="D10935" s="2" t="s">
        <v>1</v>
      </c>
      <c r="E10935" s="3" t="s">
        <v>2</v>
      </c>
      <c r="F10935" s="3">
        <v>11560</v>
      </c>
      <c r="G10935" s="3" t="str">
        <f t="shared" si="170"/>
        <v xml:space="preserve">서울 </v>
      </c>
      <c r="H10935" s="2" t="s">
        <v>10197</v>
      </c>
      <c r="I10935" s="2" t="s">
        <v>51</v>
      </c>
      <c r="J10935" s="2" t="s">
        <v>19710</v>
      </c>
    </row>
    <row r="10936" spans="1:10" x14ac:dyDescent="0.3">
      <c r="A10936" s="3">
        <v>6863</v>
      </c>
      <c r="B10936" s="3">
        <v>1028141868</v>
      </c>
      <c r="C10936" s="2" t="s">
        <v>19740</v>
      </c>
      <c r="D10936" s="2" t="s">
        <v>1</v>
      </c>
      <c r="E10936" s="3" t="s">
        <v>2</v>
      </c>
      <c r="F10936" s="3">
        <v>11110</v>
      </c>
      <c r="G10936" s="3" t="str">
        <f t="shared" si="170"/>
        <v xml:space="preserve">서울 </v>
      </c>
      <c r="H10936" s="2" t="s">
        <v>19742</v>
      </c>
      <c r="I10936" s="2" t="s">
        <v>2460</v>
      </c>
      <c r="J10936" s="2" t="s">
        <v>19741</v>
      </c>
    </row>
    <row r="10937" spans="1:10" x14ac:dyDescent="0.3">
      <c r="A10937" s="3">
        <v>6864</v>
      </c>
      <c r="B10937" s="3">
        <v>1058112659</v>
      </c>
      <c r="C10937" s="2" t="s">
        <v>19743</v>
      </c>
      <c r="D10937" s="2" t="s">
        <v>1</v>
      </c>
      <c r="E10937" s="3" t="s">
        <v>2</v>
      </c>
      <c r="F10937" s="3">
        <v>11440</v>
      </c>
      <c r="G10937" s="3" t="str">
        <f t="shared" si="170"/>
        <v xml:space="preserve">서울 </v>
      </c>
      <c r="H10937" s="2" t="s">
        <v>19745</v>
      </c>
      <c r="I10937" s="2" t="s">
        <v>5</v>
      </c>
      <c r="J10937" s="2" t="s">
        <v>19744</v>
      </c>
    </row>
    <row r="10938" spans="1:10" x14ac:dyDescent="0.3">
      <c r="A10938" s="3">
        <v>6867</v>
      </c>
      <c r="B10938" s="3">
        <v>1068645712</v>
      </c>
      <c r="C10938" s="2" t="s">
        <v>19752</v>
      </c>
      <c r="D10938" s="2" t="s">
        <v>1</v>
      </c>
      <c r="E10938" s="3" t="s">
        <v>2</v>
      </c>
      <c r="F10938" s="3">
        <v>11140</v>
      </c>
      <c r="G10938" s="3" t="str">
        <f t="shared" si="170"/>
        <v xml:space="preserve">서울 </v>
      </c>
      <c r="H10938" s="2" t="s">
        <v>19754</v>
      </c>
      <c r="I10938" s="2" t="s">
        <v>1194</v>
      </c>
      <c r="J10938" s="2" t="s">
        <v>19753</v>
      </c>
    </row>
    <row r="10939" spans="1:10" x14ac:dyDescent="0.3">
      <c r="A10939" s="3">
        <v>6868</v>
      </c>
      <c r="B10939" s="3">
        <v>1138111651</v>
      </c>
      <c r="C10939" s="2" t="s">
        <v>19755</v>
      </c>
      <c r="D10939" s="2" t="s">
        <v>1</v>
      </c>
      <c r="E10939" s="3" t="s">
        <v>2</v>
      </c>
      <c r="F10939" s="3">
        <v>11530</v>
      </c>
      <c r="G10939" s="3" t="str">
        <f t="shared" si="170"/>
        <v xml:space="preserve">서울 </v>
      </c>
      <c r="H10939" s="2" t="s">
        <v>19756</v>
      </c>
      <c r="I10939" s="2" t="s">
        <v>952</v>
      </c>
      <c r="J10939" s="2">
        <f>-850-888</f>
        <v>-1738</v>
      </c>
    </row>
    <row r="10940" spans="1:10" x14ac:dyDescent="0.3">
      <c r="A10940" s="3">
        <v>6869</v>
      </c>
      <c r="B10940" s="3">
        <v>1198190974</v>
      </c>
      <c r="C10940" s="2" t="s">
        <v>19757</v>
      </c>
      <c r="D10940" s="2" t="s">
        <v>1</v>
      </c>
      <c r="E10940" s="3" t="s">
        <v>2</v>
      </c>
      <c r="F10940" s="3">
        <v>11545</v>
      </c>
      <c r="G10940" s="3" t="str">
        <f t="shared" si="170"/>
        <v xml:space="preserve">서울 </v>
      </c>
      <c r="H10940" s="2" t="s">
        <v>4402</v>
      </c>
      <c r="I10940" s="2" t="s">
        <v>13</v>
      </c>
      <c r="J10940" s="2" t="s">
        <v>19758</v>
      </c>
    </row>
    <row r="10941" spans="1:10" x14ac:dyDescent="0.3">
      <c r="A10941" s="3">
        <v>6880</v>
      </c>
      <c r="B10941" s="3">
        <v>2178101659</v>
      </c>
      <c r="C10941" s="2" t="s">
        <v>19782</v>
      </c>
      <c r="D10941" s="2" t="s">
        <v>1</v>
      </c>
      <c r="E10941" s="3" t="s">
        <v>2</v>
      </c>
      <c r="F10941" s="3">
        <v>11320</v>
      </c>
      <c r="G10941" s="3" t="str">
        <f t="shared" si="170"/>
        <v xml:space="preserve">서울 </v>
      </c>
      <c r="H10941" s="2" t="s">
        <v>19784</v>
      </c>
      <c r="I10941" s="2" t="s">
        <v>7230</v>
      </c>
      <c r="J10941" s="2" t="s">
        <v>19783</v>
      </c>
    </row>
    <row r="10942" spans="1:10" x14ac:dyDescent="0.3">
      <c r="A10942" s="3">
        <v>6896</v>
      </c>
      <c r="B10942" s="3">
        <v>1198133634</v>
      </c>
      <c r="C10942" s="2" t="s">
        <v>19827</v>
      </c>
      <c r="D10942" s="2" t="s">
        <v>1</v>
      </c>
      <c r="E10942" s="3" t="s">
        <v>2</v>
      </c>
      <c r="F10942" s="3">
        <v>11545</v>
      </c>
      <c r="G10942" s="3" t="str">
        <f t="shared" si="170"/>
        <v xml:space="preserve">서울 </v>
      </c>
      <c r="H10942" s="2" t="s">
        <v>19829</v>
      </c>
      <c r="I10942" s="2" t="s">
        <v>485</v>
      </c>
      <c r="J10942" s="2" t="s">
        <v>19828</v>
      </c>
    </row>
    <row r="10943" spans="1:10" x14ac:dyDescent="0.3">
      <c r="A10943" s="3">
        <v>6910</v>
      </c>
      <c r="B10943" s="3">
        <v>2028143846</v>
      </c>
      <c r="C10943" s="2" t="s">
        <v>19866</v>
      </c>
      <c r="D10943" s="2" t="s">
        <v>1</v>
      </c>
      <c r="E10943" s="3" t="s">
        <v>2</v>
      </c>
      <c r="F10943" s="3">
        <v>11140</v>
      </c>
      <c r="G10943" s="3" t="str">
        <f t="shared" si="170"/>
        <v xml:space="preserve">서울 </v>
      </c>
      <c r="H10943" s="2" t="s">
        <v>19868</v>
      </c>
      <c r="I10943" s="2" t="s">
        <v>1194</v>
      </c>
      <c r="J10943" s="2" t="s">
        <v>19867</v>
      </c>
    </row>
    <row r="10944" spans="1:10" x14ac:dyDescent="0.3">
      <c r="A10944" s="3">
        <v>6912</v>
      </c>
      <c r="B10944" s="3">
        <v>2148661070</v>
      </c>
      <c r="C10944" s="2" t="s">
        <v>19871</v>
      </c>
      <c r="D10944" s="2" t="s">
        <v>1</v>
      </c>
      <c r="E10944" s="3" t="s">
        <v>2</v>
      </c>
      <c r="F10944" s="3">
        <v>11650</v>
      </c>
      <c r="G10944" s="3" t="str">
        <f t="shared" si="170"/>
        <v xml:space="preserve">서울 </v>
      </c>
      <c r="H10944" s="2" t="s">
        <v>19873</v>
      </c>
      <c r="I10944" s="2" t="s">
        <v>13</v>
      </c>
      <c r="J10944" s="2" t="s">
        <v>19872</v>
      </c>
    </row>
    <row r="10945" spans="1:10" x14ac:dyDescent="0.3">
      <c r="A10945" s="3">
        <v>6925</v>
      </c>
      <c r="B10945" s="3">
        <v>1078199521</v>
      </c>
      <c r="C10945" s="2" t="s">
        <v>19901</v>
      </c>
      <c r="D10945" s="2" t="s">
        <v>1</v>
      </c>
      <c r="E10945" s="3" t="s">
        <v>2</v>
      </c>
      <c r="F10945" s="3">
        <v>11560</v>
      </c>
      <c r="G10945" s="3" t="str">
        <f t="shared" si="170"/>
        <v xml:space="preserve">서울 </v>
      </c>
      <c r="H10945" s="2" t="s">
        <v>19903</v>
      </c>
      <c r="I10945" s="2" t="s">
        <v>1040</v>
      </c>
      <c r="J10945" s="2" t="s">
        <v>19902</v>
      </c>
    </row>
    <row r="10946" spans="1:10" x14ac:dyDescent="0.3">
      <c r="A10946" s="3">
        <v>6928</v>
      </c>
      <c r="B10946" s="3">
        <v>1108144925</v>
      </c>
      <c r="C10946" s="2" t="s">
        <v>19909</v>
      </c>
      <c r="D10946" s="2" t="s">
        <v>1</v>
      </c>
      <c r="E10946" s="3" t="s">
        <v>2</v>
      </c>
      <c r="F10946" s="3">
        <v>11680</v>
      </c>
      <c r="G10946" s="3" t="str">
        <f t="shared" si="170"/>
        <v xml:space="preserve">서울 </v>
      </c>
      <c r="H10946" s="2" t="s">
        <v>19911</v>
      </c>
      <c r="I10946" s="2" t="s">
        <v>13</v>
      </c>
      <c r="J10946" s="2" t="s">
        <v>19910</v>
      </c>
    </row>
    <row r="10947" spans="1:10" x14ac:dyDescent="0.3">
      <c r="A10947" s="3">
        <v>6929</v>
      </c>
      <c r="B10947" s="3">
        <v>1138642921</v>
      </c>
      <c r="C10947" s="2" t="s">
        <v>19912</v>
      </c>
      <c r="D10947" s="2" t="s">
        <v>1</v>
      </c>
      <c r="E10947" s="3" t="s">
        <v>2</v>
      </c>
      <c r="F10947" s="3">
        <v>11530</v>
      </c>
      <c r="G10947" s="3" t="str">
        <f t="shared" ref="G10947:G11010" si="171">LEFT(H10947,3)</f>
        <v xml:space="preserve">서울 </v>
      </c>
      <c r="H10947" s="2" t="s">
        <v>1193</v>
      </c>
      <c r="I10947" s="2" t="s">
        <v>1194</v>
      </c>
      <c r="J10947" s="2" t="s">
        <v>19913</v>
      </c>
    </row>
    <row r="10948" spans="1:10" x14ac:dyDescent="0.3">
      <c r="A10948" s="3">
        <v>6930</v>
      </c>
      <c r="B10948" s="3">
        <v>1148609487</v>
      </c>
      <c r="C10948" s="2" t="s">
        <v>19914</v>
      </c>
      <c r="D10948" s="2" t="s">
        <v>1</v>
      </c>
      <c r="E10948" s="3" t="s">
        <v>2</v>
      </c>
      <c r="F10948" s="3">
        <v>11650</v>
      </c>
      <c r="G10948" s="3" t="str">
        <f t="shared" si="171"/>
        <v xml:space="preserve">서울 </v>
      </c>
      <c r="H10948" s="2" t="s">
        <v>19916</v>
      </c>
      <c r="I10948" s="2" t="s">
        <v>5260</v>
      </c>
      <c r="J10948" s="2" t="s">
        <v>19915</v>
      </c>
    </row>
    <row r="10949" spans="1:10" x14ac:dyDescent="0.3">
      <c r="A10949" s="3">
        <v>6941</v>
      </c>
      <c r="B10949" s="3">
        <v>2068121131</v>
      </c>
      <c r="C10949" s="2" t="s">
        <v>19944</v>
      </c>
      <c r="D10949" s="2" t="s">
        <v>1</v>
      </c>
      <c r="E10949" s="3" t="s">
        <v>2</v>
      </c>
      <c r="F10949" s="3">
        <v>11545</v>
      </c>
      <c r="G10949" s="3" t="str">
        <f t="shared" si="171"/>
        <v xml:space="preserve">서울 </v>
      </c>
      <c r="H10949" s="2" t="s">
        <v>2148</v>
      </c>
      <c r="I10949" s="2" t="s">
        <v>13</v>
      </c>
      <c r="J10949" s="2" t="s">
        <v>19945</v>
      </c>
    </row>
    <row r="10950" spans="1:10" x14ac:dyDescent="0.3">
      <c r="A10950" s="3">
        <v>6942</v>
      </c>
      <c r="B10950" s="3">
        <v>2118177812</v>
      </c>
      <c r="C10950" s="2" t="s">
        <v>19946</v>
      </c>
      <c r="D10950" s="2" t="s">
        <v>1</v>
      </c>
      <c r="E10950" s="3" t="s">
        <v>2</v>
      </c>
      <c r="F10950" s="3">
        <v>11680</v>
      </c>
      <c r="G10950" s="3" t="str">
        <f t="shared" si="171"/>
        <v xml:space="preserve">서울 </v>
      </c>
      <c r="H10950" s="2" t="s">
        <v>19948</v>
      </c>
      <c r="I10950" s="2" t="s">
        <v>75</v>
      </c>
      <c r="J10950" s="2" t="s">
        <v>19947</v>
      </c>
    </row>
    <row r="10951" spans="1:10" x14ac:dyDescent="0.3">
      <c r="A10951" s="3">
        <v>6943</v>
      </c>
      <c r="B10951" s="3">
        <v>2208132615</v>
      </c>
      <c r="C10951" s="2" t="s">
        <v>19949</v>
      </c>
      <c r="D10951" s="2" t="s">
        <v>1</v>
      </c>
      <c r="E10951" s="3" t="s">
        <v>2</v>
      </c>
      <c r="F10951" s="3">
        <v>11650</v>
      </c>
      <c r="G10951" s="3" t="str">
        <f t="shared" si="171"/>
        <v xml:space="preserve">서울 </v>
      </c>
      <c r="H10951" s="2" t="s">
        <v>19951</v>
      </c>
      <c r="I10951" s="2" t="s">
        <v>79</v>
      </c>
      <c r="J10951" s="2" t="s">
        <v>19950</v>
      </c>
    </row>
    <row r="10952" spans="1:10" x14ac:dyDescent="0.3">
      <c r="A10952" s="3">
        <v>6966</v>
      </c>
      <c r="B10952" s="3">
        <v>2058139531</v>
      </c>
      <c r="C10952" s="2" t="s">
        <v>20013</v>
      </c>
      <c r="D10952" s="2" t="s">
        <v>1</v>
      </c>
      <c r="E10952" s="3" t="s">
        <v>2</v>
      </c>
      <c r="F10952" s="3">
        <v>11545</v>
      </c>
      <c r="G10952" s="3" t="str">
        <f t="shared" si="171"/>
        <v xml:space="preserve">서울 </v>
      </c>
      <c r="H10952" s="2" t="s">
        <v>20015</v>
      </c>
      <c r="I10952" s="2" t="s">
        <v>1423</v>
      </c>
      <c r="J10952" s="2" t="s">
        <v>20014</v>
      </c>
    </row>
    <row r="10953" spans="1:10" x14ac:dyDescent="0.3">
      <c r="A10953" s="3">
        <v>6967</v>
      </c>
      <c r="B10953" s="3">
        <v>2068632045</v>
      </c>
      <c r="C10953" s="2" t="s">
        <v>20016</v>
      </c>
      <c r="D10953" s="2" t="s">
        <v>1</v>
      </c>
      <c r="E10953" s="3" t="s">
        <v>2</v>
      </c>
      <c r="F10953" s="3">
        <v>11560</v>
      </c>
      <c r="G10953" s="3" t="str">
        <f t="shared" si="171"/>
        <v xml:space="preserve">서울 </v>
      </c>
      <c r="H10953" s="2" t="s">
        <v>1200</v>
      </c>
      <c r="I10953" s="2" t="s">
        <v>912</v>
      </c>
      <c r="J10953" s="2" t="s">
        <v>20017</v>
      </c>
    </row>
    <row r="10954" spans="1:10" x14ac:dyDescent="0.3">
      <c r="A10954" s="3">
        <v>6986</v>
      </c>
      <c r="B10954" s="3">
        <v>1058704976</v>
      </c>
      <c r="C10954" s="2" t="s">
        <v>20071</v>
      </c>
      <c r="D10954" s="2" t="s">
        <v>1</v>
      </c>
      <c r="E10954" s="3" t="s">
        <v>2</v>
      </c>
      <c r="F10954" s="3">
        <v>11440</v>
      </c>
      <c r="G10954" s="3" t="str">
        <f t="shared" si="171"/>
        <v xml:space="preserve">서울 </v>
      </c>
      <c r="H10954" s="2" t="s">
        <v>12891</v>
      </c>
      <c r="I10954" s="2" t="s">
        <v>176</v>
      </c>
      <c r="J10954" s="2" t="s">
        <v>20072</v>
      </c>
    </row>
    <row r="10955" spans="1:10" x14ac:dyDescent="0.3">
      <c r="A10955" s="3">
        <v>6987</v>
      </c>
      <c r="B10955" s="3">
        <v>1068136902</v>
      </c>
      <c r="C10955" s="2" t="s">
        <v>20073</v>
      </c>
      <c r="D10955" s="2" t="s">
        <v>1</v>
      </c>
      <c r="E10955" s="3" t="s">
        <v>2</v>
      </c>
      <c r="F10955" s="3">
        <v>11170</v>
      </c>
      <c r="G10955" s="3" t="str">
        <f t="shared" si="171"/>
        <v xml:space="preserve">서울 </v>
      </c>
      <c r="H10955" s="2" t="s">
        <v>20075</v>
      </c>
      <c r="I10955" s="2" t="s">
        <v>5</v>
      </c>
      <c r="J10955" s="2" t="s">
        <v>20074</v>
      </c>
    </row>
    <row r="10956" spans="1:10" x14ac:dyDescent="0.3">
      <c r="A10956" s="3">
        <v>6988</v>
      </c>
      <c r="B10956" s="3">
        <v>1138624321</v>
      </c>
      <c r="C10956" s="2" t="s">
        <v>20076</v>
      </c>
      <c r="D10956" s="2" t="s">
        <v>1</v>
      </c>
      <c r="E10956" s="3" t="s">
        <v>2</v>
      </c>
      <c r="F10956" s="3">
        <v>11530</v>
      </c>
      <c r="G10956" s="3" t="str">
        <f t="shared" si="171"/>
        <v xml:space="preserve">서울 </v>
      </c>
      <c r="H10956" s="2" t="s">
        <v>1193</v>
      </c>
      <c r="I10956" s="2" t="s">
        <v>1194</v>
      </c>
      <c r="J10956" s="2" t="s">
        <v>20077</v>
      </c>
    </row>
    <row r="10957" spans="1:10" x14ac:dyDescent="0.3">
      <c r="A10957" s="3">
        <v>6989</v>
      </c>
      <c r="B10957" s="3">
        <v>1148153799</v>
      </c>
      <c r="C10957" s="2" t="s">
        <v>20078</v>
      </c>
      <c r="D10957" s="2" t="s">
        <v>1</v>
      </c>
      <c r="E10957" s="3" t="s">
        <v>2</v>
      </c>
      <c r="F10957" s="3">
        <v>11650</v>
      </c>
      <c r="G10957" s="3" t="str">
        <f t="shared" si="171"/>
        <v xml:space="preserve">서울 </v>
      </c>
      <c r="H10957" s="2" t="s">
        <v>20080</v>
      </c>
      <c r="I10957" s="2" t="s">
        <v>2040</v>
      </c>
      <c r="J10957" s="2" t="s">
        <v>20079</v>
      </c>
    </row>
    <row r="10958" spans="1:10" x14ac:dyDescent="0.3">
      <c r="A10958" s="3">
        <v>6990</v>
      </c>
      <c r="B10958" s="3">
        <v>1148607534</v>
      </c>
      <c r="C10958" s="2" t="s">
        <v>20081</v>
      </c>
      <c r="D10958" s="2" t="s">
        <v>1</v>
      </c>
      <c r="E10958" s="3" t="s">
        <v>2</v>
      </c>
      <c r="F10958" s="3">
        <v>11680</v>
      </c>
      <c r="G10958" s="3" t="str">
        <f t="shared" si="171"/>
        <v xml:space="preserve">서울 </v>
      </c>
      <c r="H10958" s="2" t="s">
        <v>20083</v>
      </c>
      <c r="I10958" s="2" t="s">
        <v>451</v>
      </c>
      <c r="J10958" s="2" t="s">
        <v>20082</v>
      </c>
    </row>
    <row r="10959" spans="1:10" x14ac:dyDescent="0.3">
      <c r="A10959" s="3">
        <v>7004</v>
      </c>
      <c r="B10959" s="3">
        <v>2148107222</v>
      </c>
      <c r="C10959" s="2" t="s">
        <v>20123</v>
      </c>
      <c r="D10959" s="2" t="s">
        <v>1</v>
      </c>
      <c r="E10959" s="3" t="s">
        <v>2</v>
      </c>
      <c r="F10959" s="3">
        <v>11545</v>
      </c>
      <c r="G10959" s="3" t="str">
        <f t="shared" si="171"/>
        <v xml:space="preserve">서울 </v>
      </c>
      <c r="H10959" s="2" t="s">
        <v>2148</v>
      </c>
      <c r="I10959" s="2" t="s">
        <v>643</v>
      </c>
      <c r="J10959" s="2" t="s">
        <v>20124</v>
      </c>
    </row>
    <row r="10960" spans="1:10" x14ac:dyDescent="0.3">
      <c r="A10960" s="3">
        <v>7007</v>
      </c>
      <c r="B10960" s="3">
        <v>2148814571</v>
      </c>
      <c r="C10960" s="2" t="s">
        <v>20131</v>
      </c>
      <c r="D10960" s="2" t="s">
        <v>1</v>
      </c>
      <c r="E10960" s="3" t="s">
        <v>2</v>
      </c>
      <c r="F10960" s="3">
        <v>11650</v>
      </c>
      <c r="G10960" s="3" t="str">
        <f t="shared" si="171"/>
        <v xml:space="preserve">서울 </v>
      </c>
      <c r="H10960" s="2" t="s">
        <v>20133</v>
      </c>
      <c r="I10960" s="2" t="s">
        <v>575</v>
      </c>
      <c r="J10960" s="2" t="s">
        <v>20132</v>
      </c>
    </row>
    <row r="10961" spans="1:10" x14ac:dyDescent="0.3">
      <c r="A10961" s="3">
        <v>7008</v>
      </c>
      <c r="B10961" s="3">
        <v>2198102431</v>
      </c>
      <c r="C10961" s="2" t="s">
        <v>20134</v>
      </c>
      <c r="D10961" s="2" t="s">
        <v>1</v>
      </c>
      <c r="E10961" s="3" t="s">
        <v>2</v>
      </c>
      <c r="F10961" s="3">
        <v>11710</v>
      </c>
      <c r="G10961" s="3" t="str">
        <f t="shared" si="171"/>
        <v xml:space="preserve">서울 </v>
      </c>
      <c r="H10961" s="2" t="s">
        <v>20135</v>
      </c>
      <c r="I10961" s="2" t="s">
        <v>3946</v>
      </c>
      <c r="J10961" s="2">
        <f>-419-3858</f>
        <v>-4277</v>
      </c>
    </row>
    <row r="10962" spans="1:10" x14ac:dyDescent="0.3">
      <c r="A10962" s="3">
        <v>7009</v>
      </c>
      <c r="B10962" s="3">
        <v>2208619131</v>
      </c>
      <c r="C10962" s="2" t="s">
        <v>20136</v>
      </c>
      <c r="D10962" s="2" t="s">
        <v>1</v>
      </c>
      <c r="E10962" s="3" t="s">
        <v>2</v>
      </c>
      <c r="F10962" s="3">
        <v>11680</v>
      </c>
      <c r="G10962" s="3" t="str">
        <f t="shared" si="171"/>
        <v xml:space="preserve">서울 </v>
      </c>
      <c r="H10962" s="2" t="s">
        <v>20138</v>
      </c>
      <c r="I10962" s="2" t="s">
        <v>20139</v>
      </c>
      <c r="J10962" s="2" t="s">
        <v>20137</v>
      </c>
    </row>
    <row r="10963" spans="1:10" x14ac:dyDescent="0.3">
      <c r="A10963" s="3">
        <v>7027</v>
      </c>
      <c r="B10963" s="3">
        <v>1018163762</v>
      </c>
      <c r="C10963" s="2" t="s">
        <v>20191</v>
      </c>
      <c r="D10963" s="2" t="s">
        <v>1</v>
      </c>
      <c r="E10963" s="3" t="s">
        <v>2</v>
      </c>
      <c r="F10963" s="3">
        <v>11470</v>
      </c>
      <c r="G10963" s="3" t="str">
        <f t="shared" si="171"/>
        <v xml:space="preserve">서울 </v>
      </c>
      <c r="H10963" s="2" t="s">
        <v>20193</v>
      </c>
      <c r="I10963" s="2" t="s">
        <v>14095</v>
      </c>
      <c r="J10963" s="2" t="s">
        <v>20192</v>
      </c>
    </row>
    <row r="10964" spans="1:10" x14ac:dyDescent="0.3">
      <c r="A10964" s="3">
        <v>7028</v>
      </c>
      <c r="B10964" s="3">
        <v>1058659834</v>
      </c>
      <c r="C10964" s="2" t="s">
        <v>20194</v>
      </c>
      <c r="D10964" s="2" t="s">
        <v>1</v>
      </c>
      <c r="E10964" s="3" t="s">
        <v>2</v>
      </c>
      <c r="F10964" s="3">
        <v>11440</v>
      </c>
      <c r="G10964" s="3" t="str">
        <f t="shared" si="171"/>
        <v xml:space="preserve">서울 </v>
      </c>
      <c r="H10964" s="2" t="s">
        <v>20196</v>
      </c>
      <c r="I10964" s="2" t="s">
        <v>451</v>
      </c>
      <c r="J10964" s="2" t="s">
        <v>20195</v>
      </c>
    </row>
    <row r="10965" spans="1:10" x14ac:dyDescent="0.3">
      <c r="A10965" s="3">
        <v>7029</v>
      </c>
      <c r="B10965" s="3">
        <v>1148140824</v>
      </c>
      <c r="C10965" s="2" t="s">
        <v>20197</v>
      </c>
      <c r="D10965" s="2" t="s">
        <v>1</v>
      </c>
      <c r="E10965" s="3" t="s">
        <v>2</v>
      </c>
      <c r="F10965" s="3">
        <v>11650</v>
      </c>
      <c r="G10965" s="3" t="str">
        <f t="shared" si="171"/>
        <v xml:space="preserve">서울 </v>
      </c>
      <c r="H10965" s="2" t="s">
        <v>20199</v>
      </c>
      <c r="I10965" s="2" t="s">
        <v>5</v>
      </c>
      <c r="J10965" s="2" t="s">
        <v>20198</v>
      </c>
    </row>
    <row r="10966" spans="1:10" x14ac:dyDescent="0.3">
      <c r="A10966" s="3">
        <v>7030</v>
      </c>
      <c r="B10966" s="3">
        <v>1148166275</v>
      </c>
      <c r="C10966" s="2" t="s">
        <v>20200</v>
      </c>
      <c r="D10966" s="2" t="s">
        <v>1</v>
      </c>
      <c r="E10966" s="3" t="s">
        <v>2</v>
      </c>
      <c r="F10966" s="3">
        <v>11650</v>
      </c>
      <c r="G10966" s="3" t="str">
        <f t="shared" si="171"/>
        <v xml:space="preserve">서울 </v>
      </c>
      <c r="H10966" s="2" t="s">
        <v>20202</v>
      </c>
      <c r="I10966" s="2" t="s">
        <v>451</v>
      </c>
      <c r="J10966" s="2" t="s">
        <v>20201</v>
      </c>
    </row>
    <row r="10967" spans="1:10" x14ac:dyDescent="0.3">
      <c r="A10967" s="3">
        <v>7031</v>
      </c>
      <c r="B10967" s="3">
        <v>1188108715</v>
      </c>
      <c r="C10967" s="2" t="s">
        <v>20203</v>
      </c>
      <c r="D10967" s="2" t="s">
        <v>1</v>
      </c>
      <c r="E10967" s="3" t="s">
        <v>2</v>
      </c>
      <c r="F10967" s="3">
        <v>11545</v>
      </c>
      <c r="G10967" s="3" t="str">
        <f t="shared" si="171"/>
        <v xml:space="preserve">서울 </v>
      </c>
      <c r="H10967" s="2" t="s">
        <v>2148</v>
      </c>
      <c r="I10967" s="2" t="s">
        <v>13</v>
      </c>
      <c r="J10967" s="2" t="s">
        <v>20204</v>
      </c>
    </row>
    <row r="10968" spans="1:10" x14ac:dyDescent="0.3">
      <c r="A10968" s="3">
        <v>7032</v>
      </c>
      <c r="B10968" s="3">
        <v>1198638032</v>
      </c>
      <c r="C10968" s="2" t="s">
        <v>20205</v>
      </c>
      <c r="D10968" s="2" t="s">
        <v>1</v>
      </c>
      <c r="E10968" s="3" t="s">
        <v>2</v>
      </c>
      <c r="F10968" s="3">
        <v>11545</v>
      </c>
      <c r="G10968" s="3" t="str">
        <f t="shared" si="171"/>
        <v xml:space="preserve">서울 </v>
      </c>
      <c r="H10968" s="2" t="s">
        <v>20207</v>
      </c>
      <c r="I10968" s="2" t="s">
        <v>117</v>
      </c>
      <c r="J10968" s="2" t="s">
        <v>20206</v>
      </c>
    </row>
    <row r="10969" spans="1:10" x14ac:dyDescent="0.3">
      <c r="A10969" s="3">
        <v>7047</v>
      </c>
      <c r="B10969" s="3">
        <v>2158717439</v>
      </c>
      <c r="C10969" s="2" t="s">
        <v>20247</v>
      </c>
      <c r="D10969" s="2" t="s">
        <v>1</v>
      </c>
      <c r="E10969" s="3" t="s">
        <v>2</v>
      </c>
      <c r="F10969" s="3">
        <v>11710</v>
      </c>
      <c r="G10969" s="3" t="str">
        <f t="shared" si="171"/>
        <v xml:space="preserve">서울 </v>
      </c>
      <c r="H10969" s="2" t="s">
        <v>20248</v>
      </c>
      <c r="I10969" s="2" t="s">
        <v>13</v>
      </c>
      <c r="J10969" s="2"/>
    </row>
    <row r="10970" spans="1:10" x14ac:dyDescent="0.3">
      <c r="A10970" s="3">
        <v>7048</v>
      </c>
      <c r="B10970" s="3">
        <v>2208124906</v>
      </c>
      <c r="C10970" s="2" t="s">
        <v>20249</v>
      </c>
      <c r="D10970" s="2" t="s">
        <v>1</v>
      </c>
      <c r="E10970" s="3" t="s">
        <v>2</v>
      </c>
      <c r="F10970" s="3">
        <v>11680</v>
      </c>
      <c r="G10970" s="3" t="str">
        <f t="shared" si="171"/>
        <v xml:space="preserve">서울 </v>
      </c>
      <c r="H10970" s="2" t="s">
        <v>20251</v>
      </c>
      <c r="I10970" s="2" t="s">
        <v>643</v>
      </c>
      <c r="J10970" s="2" t="s">
        <v>20250</v>
      </c>
    </row>
    <row r="10971" spans="1:10" x14ac:dyDescent="0.3">
      <c r="A10971" s="3">
        <v>7067</v>
      </c>
      <c r="B10971" s="3">
        <v>1078624874</v>
      </c>
      <c r="C10971" s="2" t="s">
        <v>20303</v>
      </c>
      <c r="D10971" s="2" t="s">
        <v>1</v>
      </c>
      <c r="E10971" s="3" t="s">
        <v>2</v>
      </c>
      <c r="F10971" s="3">
        <v>11440</v>
      </c>
      <c r="G10971" s="3" t="str">
        <f t="shared" si="171"/>
        <v xml:space="preserve">서울 </v>
      </c>
      <c r="H10971" s="2" t="s">
        <v>20305</v>
      </c>
      <c r="I10971" s="2" t="s">
        <v>723</v>
      </c>
      <c r="J10971" s="2" t="s">
        <v>20304</v>
      </c>
    </row>
    <row r="10972" spans="1:10" x14ac:dyDescent="0.3">
      <c r="A10972" s="3">
        <v>7068</v>
      </c>
      <c r="B10972" s="3">
        <v>1208151821</v>
      </c>
      <c r="C10972" s="2" t="s">
        <v>20306</v>
      </c>
      <c r="D10972" s="2" t="s">
        <v>1</v>
      </c>
      <c r="E10972" s="3" t="s">
        <v>2</v>
      </c>
      <c r="F10972" s="3">
        <v>11200</v>
      </c>
      <c r="G10972" s="3" t="str">
        <f t="shared" si="171"/>
        <v xml:space="preserve">서울 </v>
      </c>
      <c r="H10972" s="2" t="s">
        <v>2589</v>
      </c>
      <c r="I10972" s="2" t="s">
        <v>13</v>
      </c>
      <c r="J10972" s="2" t="s">
        <v>20307</v>
      </c>
    </row>
    <row r="10973" spans="1:10" x14ac:dyDescent="0.3">
      <c r="A10973" s="3">
        <v>7069</v>
      </c>
      <c r="B10973" s="3">
        <v>1208168211</v>
      </c>
      <c r="C10973" s="2" t="s">
        <v>20308</v>
      </c>
      <c r="D10973" s="2" t="s">
        <v>1</v>
      </c>
      <c r="E10973" s="3" t="s">
        <v>2</v>
      </c>
      <c r="F10973" s="3">
        <v>11170</v>
      </c>
      <c r="G10973" s="3" t="str">
        <f t="shared" si="171"/>
        <v xml:space="preserve">서울 </v>
      </c>
      <c r="H10973" s="2" t="s">
        <v>20310</v>
      </c>
      <c r="I10973" s="2" t="s">
        <v>2172</v>
      </c>
      <c r="J10973" s="2" t="s">
        <v>20309</v>
      </c>
    </row>
    <row r="10974" spans="1:10" x14ac:dyDescent="0.3">
      <c r="A10974" s="3">
        <v>7078</v>
      </c>
      <c r="B10974" s="3">
        <v>2148660450</v>
      </c>
      <c r="C10974" s="2" t="s">
        <v>20335</v>
      </c>
      <c r="D10974" s="2" t="s">
        <v>1</v>
      </c>
      <c r="E10974" s="3" t="s">
        <v>2</v>
      </c>
      <c r="F10974" s="3">
        <v>11530</v>
      </c>
      <c r="G10974" s="3" t="str">
        <f t="shared" si="171"/>
        <v xml:space="preserve">서울 </v>
      </c>
      <c r="H10974" s="2" t="s">
        <v>5318</v>
      </c>
      <c r="I10974" s="2" t="s">
        <v>289</v>
      </c>
      <c r="J10974" s="2" t="s">
        <v>20336</v>
      </c>
    </row>
    <row r="10975" spans="1:10" x14ac:dyDescent="0.3">
      <c r="A10975" s="3">
        <v>7095</v>
      </c>
      <c r="B10975" s="3">
        <v>1078164755</v>
      </c>
      <c r="C10975" s="2" t="s">
        <v>20382</v>
      </c>
      <c r="D10975" s="2" t="s">
        <v>1</v>
      </c>
      <c r="E10975" s="3" t="s">
        <v>2</v>
      </c>
      <c r="F10975" s="3">
        <v>11560</v>
      </c>
      <c r="G10975" s="3" t="str">
        <f t="shared" si="171"/>
        <v xml:space="preserve">서울 </v>
      </c>
      <c r="H10975" s="2" t="s">
        <v>1200</v>
      </c>
      <c r="I10975" s="2" t="s">
        <v>440</v>
      </c>
      <c r="J10975" s="2" t="s">
        <v>20383</v>
      </c>
    </row>
    <row r="10976" spans="1:10" x14ac:dyDescent="0.3">
      <c r="A10976" s="3">
        <v>7112</v>
      </c>
      <c r="B10976" s="3">
        <v>2018122611</v>
      </c>
      <c r="C10976" s="2" t="s">
        <v>20430</v>
      </c>
      <c r="D10976" s="2" t="s">
        <v>1</v>
      </c>
      <c r="E10976" s="3" t="s">
        <v>2</v>
      </c>
      <c r="F10976" s="3">
        <v>11680</v>
      </c>
      <c r="G10976" s="3" t="str">
        <f t="shared" si="171"/>
        <v xml:space="preserve">서울 </v>
      </c>
      <c r="H10976" s="2" t="s">
        <v>20432</v>
      </c>
      <c r="I10976" s="2" t="s">
        <v>13</v>
      </c>
      <c r="J10976" s="2" t="s">
        <v>20431</v>
      </c>
    </row>
    <row r="10977" spans="1:10" x14ac:dyDescent="0.3">
      <c r="A10977" s="3">
        <v>7114</v>
      </c>
      <c r="B10977" s="3">
        <v>2148775722</v>
      </c>
      <c r="C10977" s="2" t="s">
        <v>20436</v>
      </c>
      <c r="D10977" s="2" t="s">
        <v>1</v>
      </c>
      <c r="E10977" s="3" t="s">
        <v>2</v>
      </c>
      <c r="F10977" s="3">
        <v>11710</v>
      </c>
      <c r="G10977" s="3" t="str">
        <f t="shared" si="171"/>
        <v xml:space="preserve">서울 </v>
      </c>
      <c r="H10977" s="2" t="s">
        <v>12822</v>
      </c>
      <c r="I10977" s="2" t="s">
        <v>51</v>
      </c>
      <c r="J10977" s="2" t="s">
        <v>20437</v>
      </c>
    </row>
    <row r="10978" spans="1:10" x14ac:dyDescent="0.3">
      <c r="A10978" s="3">
        <v>7115</v>
      </c>
      <c r="B10978" s="3">
        <v>2148796921</v>
      </c>
      <c r="C10978" s="2" t="s">
        <v>20438</v>
      </c>
      <c r="D10978" s="2" t="s">
        <v>1</v>
      </c>
      <c r="E10978" s="3" t="s">
        <v>2</v>
      </c>
      <c r="F10978" s="3">
        <v>11680</v>
      </c>
      <c r="G10978" s="3" t="str">
        <f t="shared" si="171"/>
        <v xml:space="preserve">서울 </v>
      </c>
      <c r="H10978" s="2" t="s">
        <v>20440</v>
      </c>
      <c r="I10978" s="2" t="s">
        <v>20441</v>
      </c>
      <c r="J10978" s="2" t="s">
        <v>20439</v>
      </c>
    </row>
    <row r="10979" spans="1:10" x14ac:dyDescent="0.3">
      <c r="A10979" s="3">
        <v>7127</v>
      </c>
      <c r="B10979" s="3">
        <v>1048165089</v>
      </c>
      <c r="C10979" s="2" t="s">
        <v>20473</v>
      </c>
      <c r="D10979" s="2" t="s">
        <v>1</v>
      </c>
      <c r="E10979" s="3" t="s">
        <v>2</v>
      </c>
      <c r="F10979" s="3">
        <v>11560</v>
      </c>
      <c r="G10979" s="3" t="str">
        <f t="shared" si="171"/>
        <v xml:space="preserve">서울 </v>
      </c>
      <c r="H10979" s="2" t="s">
        <v>20475</v>
      </c>
      <c r="I10979" s="2" t="s">
        <v>912</v>
      </c>
      <c r="J10979" s="2" t="s">
        <v>20474</v>
      </c>
    </row>
    <row r="10980" spans="1:10" x14ac:dyDescent="0.3">
      <c r="A10980" s="3">
        <v>7128</v>
      </c>
      <c r="B10980" s="3">
        <v>1058715696</v>
      </c>
      <c r="C10980" s="2" t="s">
        <v>20476</v>
      </c>
      <c r="D10980" s="2" t="s">
        <v>1</v>
      </c>
      <c r="E10980" s="3" t="s">
        <v>2</v>
      </c>
      <c r="F10980" s="3">
        <v>11440</v>
      </c>
      <c r="G10980" s="3" t="str">
        <f t="shared" si="171"/>
        <v xml:space="preserve">서울 </v>
      </c>
      <c r="H10980" s="2" t="s">
        <v>12891</v>
      </c>
      <c r="I10980" s="2" t="s">
        <v>378</v>
      </c>
      <c r="J10980" s="2" t="s">
        <v>20477</v>
      </c>
    </row>
    <row r="10981" spans="1:10" x14ac:dyDescent="0.3">
      <c r="A10981" s="3">
        <v>7129</v>
      </c>
      <c r="B10981" s="3">
        <v>1078671566</v>
      </c>
      <c r="C10981" s="2" t="s">
        <v>20478</v>
      </c>
      <c r="D10981" s="2" t="s">
        <v>1</v>
      </c>
      <c r="E10981" s="3" t="s">
        <v>2</v>
      </c>
      <c r="F10981" s="3">
        <v>11545</v>
      </c>
      <c r="G10981" s="3" t="str">
        <f t="shared" si="171"/>
        <v xml:space="preserve">서울 </v>
      </c>
      <c r="H10981" s="2" t="s">
        <v>5540</v>
      </c>
      <c r="I10981" s="2" t="s">
        <v>39</v>
      </c>
      <c r="J10981" s="2" t="s">
        <v>20479</v>
      </c>
    </row>
    <row r="10982" spans="1:10" x14ac:dyDescent="0.3">
      <c r="A10982" s="3">
        <v>7131</v>
      </c>
      <c r="B10982" s="3">
        <v>1088155467</v>
      </c>
      <c r="C10982" s="2" t="s">
        <v>20483</v>
      </c>
      <c r="D10982" s="2" t="s">
        <v>1</v>
      </c>
      <c r="E10982" s="3" t="s">
        <v>2</v>
      </c>
      <c r="F10982" s="3">
        <v>11590</v>
      </c>
      <c r="G10982" s="3" t="str">
        <f t="shared" si="171"/>
        <v xml:space="preserve">서울 </v>
      </c>
      <c r="H10982" s="2" t="s">
        <v>12332</v>
      </c>
      <c r="I10982" s="2" t="s">
        <v>902</v>
      </c>
      <c r="J10982" s="2" t="s">
        <v>20484</v>
      </c>
    </row>
    <row r="10983" spans="1:10" x14ac:dyDescent="0.3">
      <c r="A10983" s="3">
        <v>7132</v>
      </c>
      <c r="B10983" s="3">
        <v>1138629821</v>
      </c>
      <c r="C10983" s="2" t="s">
        <v>20485</v>
      </c>
      <c r="D10983" s="2" t="s">
        <v>471</v>
      </c>
      <c r="E10983" s="3" t="s">
        <v>2</v>
      </c>
      <c r="F10983" s="3">
        <v>11530</v>
      </c>
      <c r="G10983" s="3" t="str">
        <f t="shared" si="171"/>
        <v xml:space="preserve">서울 </v>
      </c>
      <c r="H10983" s="2" t="s">
        <v>4476</v>
      </c>
      <c r="I10983" s="2" t="s">
        <v>75</v>
      </c>
      <c r="J10983" s="2" t="s">
        <v>20486</v>
      </c>
    </row>
    <row r="10984" spans="1:10" x14ac:dyDescent="0.3">
      <c r="A10984" s="3">
        <v>7133</v>
      </c>
      <c r="B10984" s="3">
        <v>1208113211</v>
      </c>
      <c r="C10984" s="2" t="s">
        <v>20487</v>
      </c>
      <c r="D10984" s="2" t="s">
        <v>1</v>
      </c>
      <c r="E10984" s="3" t="s">
        <v>2</v>
      </c>
      <c r="F10984" s="3">
        <v>11680</v>
      </c>
      <c r="G10984" s="3" t="str">
        <f t="shared" si="171"/>
        <v xml:space="preserve">서울 </v>
      </c>
      <c r="H10984" s="2" t="s">
        <v>2060</v>
      </c>
      <c r="I10984" s="2" t="s">
        <v>1194</v>
      </c>
      <c r="J10984" s="2" t="s">
        <v>20488</v>
      </c>
    </row>
    <row r="10985" spans="1:10" x14ac:dyDescent="0.3">
      <c r="A10985" s="3">
        <v>7144</v>
      </c>
      <c r="B10985" s="3">
        <v>2138610020</v>
      </c>
      <c r="C10985" s="2" t="s">
        <v>20518</v>
      </c>
      <c r="D10985" s="2" t="s">
        <v>1</v>
      </c>
      <c r="E10985" s="3" t="s">
        <v>2</v>
      </c>
      <c r="F10985" s="3">
        <v>11650</v>
      </c>
      <c r="G10985" s="3" t="str">
        <f t="shared" si="171"/>
        <v xml:space="preserve">서울 </v>
      </c>
      <c r="H10985" s="2" t="s">
        <v>20520</v>
      </c>
      <c r="I10985" s="2" t="s">
        <v>1132</v>
      </c>
      <c r="J10985" s="2" t="s">
        <v>20519</v>
      </c>
    </row>
    <row r="10986" spans="1:10" x14ac:dyDescent="0.3">
      <c r="A10986" s="3">
        <v>7146</v>
      </c>
      <c r="B10986" s="3">
        <v>2208820840</v>
      </c>
      <c r="C10986" s="2" t="s">
        <v>20524</v>
      </c>
      <c r="D10986" s="2" t="s">
        <v>1</v>
      </c>
      <c r="E10986" s="3" t="s">
        <v>2</v>
      </c>
      <c r="F10986" s="3">
        <v>11680</v>
      </c>
      <c r="G10986" s="3" t="str">
        <f t="shared" si="171"/>
        <v xml:space="preserve">서울 </v>
      </c>
      <c r="H10986" s="2" t="s">
        <v>20526</v>
      </c>
      <c r="I10986" s="2" t="s">
        <v>315</v>
      </c>
      <c r="J10986" s="2" t="s">
        <v>20525</v>
      </c>
    </row>
    <row r="10987" spans="1:10" x14ac:dyDescent="0.3">
      <c r="A10987" s="3">
        <v>7160</v>
      </c>
      <c r="B10987" s="3">
        <v>1048185144</v>
      </c>
      <c r="C10987" s="2" t="s">
        <v>20565</v>
      </c>
      <c r="D10987" s="2" t="s">
        <v>1</v>
      </c>
      <c r="E10987" s="3" t="s">
        <v>2</v>
      </c>
      <c r="F10987" s="3">
        <v>11140</v>
      </c>
      <c r="G10987" s="3" t="str">
        <f t="shared" si="171"/>
        <v xml:space="preserve">서울 </v>
      </c>
      <c r="H10987" s="2" t="s">
        <v>20567</v>
      </c>
      <c r="I10987" s="2" t="s">
        <v>7610</v>
      </c>
      <c r="J10987" s="2" t="s">
        <v>20566</v>
      </c>
    </row>
    <row r="10988" spans="1:10" x14ac:dyDescent="0.3">
      <c r="A10988" s="3">
        <v>7164</v>
      </c>
      <c r="B10988" s="3">
        <v>1208105666</v>
      </c>
      <c r="C10988" s="2" t="s">
        <v>20577</v>
      </c>
      <c r="D10988" s="2" t="s">
        <v>1</v>
      </c>
      <c r="E10988" s="3" t="s">
        <v>2</v>
      </c>
      <c r="F10988" s="3">
        <v>11680</v>
      </c>
      <c r="G10988" s="3" t="str">
        <f t="shared" si="171"/>
        <v xml:space="preserve">서울 </v>
      </c>
      <c r="H10988" s="2" t="s">
        <v>20138</v>
      </c>
      <c r="I10988" s="2" t="s">
        <v>1597</v>
      </c>
      <c r="J10988" s="2" t="s">
        <v>20578</v>
      </c>
    </row>
    <row r="10989" spans="1:10" x14ac:dyDescent="0.3">
      <c r="A10989" s="3">
        <v>7181</v>
      </c>
      <c r="B10989" s="3">
        <v>2148792814</v>
      </c>
      <c r="C10989" s="2" t="s">
        <v>20624</v>
      </c>
      <c r="D10989" s="2" t="s">
        <v>3398</v>
      </c>
      <c r="E10989" s="3" t="s">
        <v>3399</v>
      </c>
      <c r="F10989" s="3">
        <v>11650</v>
      </c>
      <c r="G10989" s="3" t="str">
        <f t="shared" si="171"/>
        <v xml:space="preserve">서울 </v>
      </c>
      <c r="H10989" s="2" t="s">
        <v>11763</v>
      </c>
      <c r="I10989" s="2" t="s">
        <v>941</v>
      </c>
      <c r="J10989" s="2" t="s">
        <v>20625</v>
      </c>
    </row>
    <row r="10990" spans="1:10" x14ac:dyDescent="0.3">
      <c r="A10990" s="3">
        <v>7193</v>
      </c>
      <c r="B10990" s="3">
        <v>1018148378</v>
      </c>
      <c r="C10990" s="2" t="s">
        <v>20659</v>
      </c>
      <c r="D10990" s="2" t="s">
        <v>1</v>
      </c>
      <c r="E10990" s="3" t="s">
        <v>2</v>
      </c>
      <c r="F10990" s="3">
        <v>11560</v>
      </c>
      <c r="G10990" s="3" t="str">
        <f t="shared" si="171"/>
        <v xml:space="preserve">서울 </v>
      </c>
      <c r="H10990" s="2" t="s">
        <v>5229</v>
      </c>
      <c r="I10990" s="2" t="s">
        <v>451</v>
      </c>
      <c r="J10990" s="2" t="s">
        <v>20660</v>
      </c>
    </row>
    <row r="10991" spans="1:10" x14ac:dyDescent="0.3">
      <c r="A10991" s="3">
        <v>7194</v>
      </c>
      <c r="B10991" s="3">
        <v>1058136928</v>
      </c>
      <c r="C10991" s="2" t="s">
        <v>20661</v>
      </c>
      <c r="D10991" s="2" t="s">
        <v>1</v>
      </c>
      <c r="E10991" s="3" t="s">
        <v>2</v>
      </c>
      <c r="F10991" s="3">
        <v>11440</v>
      </c>
      <c r="G10991" s="3" t="str">
        <f t="shared" si="171"/>
        <v xml:space="preserve">서울 </v>
      </c>
      <c r="H10991" s="2" t="s">
        <v>20663</v>
      </c>
      <c r="I10991" s="2" t="s">
        <v>12213</v>
      </c>
      <c r="J10991" s="2" t="s">
        <v>20662</v>
      </c>
    </row>
    <row r="10992" spans="1:10" x14ac:dyDescent="0.3">
      <c r="A10992" s="3">
        <v>7196</v>
      </c>
      <c r="B10992" s="3">
        <v>1068633593</v>
      </c>
      <c r="C10992" s="2" t="s">
        <v>20667</v>
      </c>
      <c r="D10992" s="2" t="s">
        <v>1</v>
      </c>
      <c r="E10992" s="3" t="s">
        <v>2</v>
      </c>
      <c r="F10992" s="3">
        <v>11545</v>
      </c>
      <c r="G10992" s="3" t="str">
        <f t="shared" si="171"/>
        <v xml:space="preserve">서울 </v>
      </c>
      <c r="H10992" s="2" t="s">
        <v>3004</v>
      </c>
      <c r="I10992" s="2" t="s">
        <v>1024</v>
      </c>
      <c r="J10992" s="2" t="s">
        <v>20668</v>
      </c>
    </row>
    <row r="10993" spans="1:10" x14ac:dyDescent="0.3">
      <c r="A10993" s="3">
        <v>7197</v>
      </c>
      <c r="B10993" s="3">
        <v>1138161850</v>
      </c>
      <c r="C10993" s="2" t="s">
        <v>20669</v>
      </c>
      <c r="D10993" s="2" t="s">
        <v>1</v>
      </c>
      <c r="E10993" s="3" t="s">
        <v>2</v>
      </c>
      <c r="F10993" s="3">
        <v>11545</v>
      </c>
      <c r="G10993" s="3" t="str">
        <f t="shared" si="171"/>
        <v xml:space="preserve">서울 </v>
      </c>
      <c r="H10993" s="2" t="s">
        <v>563</v>
      </c>
      <c r="I10993" s="2" t="s">
        <v>1079</v>
      </c>
      <c r="J10993" s="2" t="s">
        <v>20670</v>
      </c>
    </row>
    <row r="10994" spans="1:10" x14ac:dyDescent="0.3">
      <c r="A10994" s="3">
        <v>7200</v>
      </c>
      <c r="B10994" s="3">
        <v>1178140065</v>
      </c>
      <c r="C10994" s="2" t="s">
        <v>20677</v>
      </c>
      <c r="D10994" s="2" t="s">
        <v>1</v>
      </c>
      <c r="E10994" s="3" t="s">
        <v>2</v>
      </c>
      <c r="F10994" s="3">
        <v>11470</v>
      </c>
      <c r="G10994" s="3" t="str">
        <f t="shared" si="171"/>
        <v xml:space="preserve">서울 </v>
      </c>
      <c r="H10994" s="2" t="s">
        <v>5172</v>
      </c>
      <c r="I10994" s="2" t="s">
        <v>13</v>
      </c>
      <c r="J10994" s="2" t="s">
        <v>20678</v>
      </c>
    </row>
    <row r="10995" spans="1:10" x14ac:dyDescent="0.3">
      <c r="A10995" s="3">
        <v>7211</v>
      </c>
      <c r="B10995" s="3">
        <v>2080153582</v>
      </c>
      <c r="C10995" s="2" t="s">
        <v>20708</v>
      </c>
      <c r="D10995" s="2" t="s">
        <v>2726</v>
      </c>
      <c r="E10995" s="3" t="s">
        <v>2727</v>
      </c>
      <c r="F10995" s="3">
        <v>11215</v>
      </c>
      <c r="G10995" s="3" t="str">
        <f t="shared" si="171"/>
        <v xml:space="preserve">서울 </v>
      </c>
      <c r="H10995" s="2" t="s">
        <v>20710</v>
      </c>
      <c r="I10995" s="2" t="s">
        <v>8000</v>
      </c>
      <c r="J10995" s="2" t="s">
        <v>20709</v>
      </c>
    </row>
    <row r="10996" spans="1:10" x14ac:dyDescent="0.3">
      <c r="A10996" s="3">
        <v>7215</v>
      </c>
      <c r="B10996" s="3">
        <v>2208732198</v>
      </c>
      <c r="C10996" s="2" t="s">
        <v>20719</v>
      </c>
      <c r="D10996" s="2" t="s">
        <v>1</v>
      </c>
      <c r="E10996" s="3" t="s">
        <v>2</v>
      </c>
      <c r="F10996" s="3">
        <v>11530</v>
      </c>
      <c r="G10996" s="3" t="str">
        <f t="shared" si="171"/>
        <v xml:space="preserve">서울 </v>
      </c>
      <c r="H10996" s="2" t="s">
        <v>3431</v>
      </c>
      <c r="I10996" s="2" t="s">
        <v>13</v>
      </c>
      <c r="J10996" s="2" t="s">
        <v>20720</v>
      </c>
    </row>
    <row r="10997" spans="1:10" x14ac:dyDescent="0.3">
      <c r="A10997" s="3">
        <v>7229</v>
      </c>
      <c r="B10997" s="3">
        <v>1048126373</v>
      </c>
      <c r="C10997" s="2" t="s">
        <v>20754</v>
      </c>
      <c r="D10997" s="2" t="s">
        <v>1</v>
      </c>
      <c r="E10997" s="3" t="s">
        <v>2</v>
      </c>
      <c r="F10997" s="3">
        <v>11680</v>
      </c>
      <c r="G10997" s="3" t="str">
        <f t="shared" si="171"/>
        <v xml:space="preserve">서울 </v>
      </c>
      <c r="H10997" s="2" t="s">
        <v>20756</v>
      </c>
      <c r="I10997" s="2" t="s">
        <v>1387</v>
      </c>
      <c r="J10997" s="2" t="s">
        <v>20755</v>
      </c>
    </row>
    <row r="10998" spans="1:10" x14ac:dyDescent="0.3">
      <c r="A10998" s="3">
        <v>7230</v>
      </c>
      <c r="B10998" s="3">
        <v>1058196377</v>
      </c>
      <c r="C10998" s="2" t="s">
        <v>20757</v>
      </c>
      <c r="D10998" s="2" t="s">
        <v>1</v>
      </c>
      <c r="E10998" s="3" t="s">
        <v>2</v>
      </c>
      <c r="F10998" s="3">
        <v>11500</v>
      </c>
      <c r="G10998" s="3" t="str">
        <f t="shared" si="171"/>
        <v xml:space="preserve">서울 </v>
      </c>
      <c r="H10998" s="2" t="s">
        <v>20759</v>
      </c>
      <c r="I10998" s="2" t="s">
        <v>545</v>
      </c>
      <c r="J10998" s="2" t="s">
        <v>20758</v>
      </c>
    </row>
    <row r="10999" spans="1:10" x14ac:dyDescent="0.3">
      <c r="A10999" s="3">
        <v>7231</v>
      </c>
      <c r="B10999" s="3">
        <v>1078114027</v>
      </c>
      <c r="C10999" s="2" t="s">
        <v>20760</v>
      </c>
      <c r="D10999" s="2" t="s">
        <v>1</v>
      </c>
      <c r="E10999" s="3" t="s">
        <v>2</v>
      </c>
      <c r="F10999" s="3">
        <v>11560</v>
      </c>
      <c r="G10999" s="3" t="str">
        <f t="shared" si="171"/>
        <v xml:space="preserve">서울 </v>
      </c>
      <c r="H10999" s="2" t="s">
        <v>20762</v>
      </c>
      <c r="I10999" s="2" t="s">
        <v>4368</v>
      </c>
      <c r="J10999" s="2" t="s">
        <v>20761</v>
      </c>
    </row>
    <row r="11000" spans="1:10" x14ac:dyDescent="0.3">
      <c r="A11000" s="3">
        <v>7232</v>
      </c>
      <c r="B11000" s="3">
        <v>1128100205</v>
      </c>
      <c r="C11000" s="2" t="s">
        <v>203</v>
      </c>
      <c r="D11000" s="2" t="s">
        <v>1</v>
      </c>
      <c r="E11000" s="3" t="s">
        <v>2</v>
      </c>
      <c r="F11000" s="3">
        <v>11530</v>
      </c>
      <c r="G11000" s="3" t="str">
        <f t="shared" si="171"/>
        <v xml:space="preserve">서울 </v>
      </c>
      <c r="H11000" s="2" t="s">
        <v>20764</v>
      </c>
      <c r="I11000" s="2" t="s">
        <v>568</v>
      </c>
      <c r="J11000" s="2" t="s">
        <v>20763</v>
      </c>
    </row>
    <row r="11001" spans="1:10" x14ac:dyDescent="0.3">
      <c r="A11001" s="3">
        <v>7250</v>
      </c>
      <c r="B11001" s="3">
        <v>2158600095</v>
      </c>
      <c r="C11001" s="2" t="s">
        <v>20813</v>
      </c>
      <c r="D11001" s="2" t="s">
        <v>1</v>
      </c>
      <c r="E11001" s="3" t="s">
        <v>2</v>
      </c>
      <c r="F11001" s="3">
        <v>11710</v>
      </c>
      <c r="G11001" s="3" t="str">
        <f t="shared" si="171"/>
        <v xml:space="preserve">서울 </v>
      </c>
      <c r="H11001" s="2" t="s">
        <v>6696</v>
      </c>
      <c r="I11001" s="2" t="s">
        <v>17</v>
      </c>
      <c r="J11001" s="2" t="s">
        <v>20814</v>
      </c>
    </row>
    <row r="11002" spans="1:10" x14ac:dyDescent="0.3">
      <c r="A11002" s="3">
        <v>7252</v>
      </c>
      <c r="B11002" s="3">
        <v>2208116162</v>
      </c>
      <c r="C11002" s="2" t="s">
        <v>20817</v>
      </c>
      <c r="D11002" s="2" t="s">
        <v>1</v>
      </c>
      <c r="E11002" s="3" t="s">
        <v>2</v>
      </c>
      <c r="F11002" s="3">
        <v>11140</v>
      </c>
      <c r="G11002" s="3" t="str">
        <f t="shared" si="171"/>
        <v xml:space="preserve">서울 </v>
      </c>
      <c r="H11002" s="2" t="s">
        <v>20819</v>
      </c>
      <c r="I11002" s="2" t="s">
        <v>1423</v>
      </c>
      <c r="J11002" s="2" t="s">
        <v>20818</v>
      </c>
    </row>
    <row r="11003" spans="1:10" x14ac:dyDescent="0.3">
      <c r="A11003" s="3">
        <v>7274</v>
      </c>
      <c r="B11003" s="3">
        <v>1248101721</v>
      </c>
      <c r="C11003" s="2" t="s">
        <v>20881</v>
      </c>
      <c r="D11003" s="2" t="s">
        <v>132</v>
      </c>
      <c r="E11003" s="3" t="s">
        <v>133</v>
      </c>
      <c r="F11003" s="3">
        <v>11650</v>
      </c>
      <c r="G11003" s="3" t="str">
        <f t="shared" si="171"/>
        <v xml:space="preserve">서울 </v>
      </c>
      <c r="H11003" s="2" t="s">
        <v>20883</v>
      </c>
      <c r="I11003" s="2" t="s">
        <v>20849</v>
      </c>
      <c r="J11003" s="2" t="s">
        <v>20882</v>
      </c>
    </row>
    <row r="11004" spans="1:10" x14ac:dyDescent="0.3">
      <c r="A11004" s="3">
        <v>7288</v>
      </c>
      <c r="B11004" s="3">
        <v>2018148299</v>
      </c>
      <c r="C11004" s="2" t="s">
        <v>20921</v>
      </c>
      <c r="D11004" s="2" t="s">
        <v>1</v>
      </c>
      <c r="E11004" s="3" t="s">
        <v>2</v>
      </c>
      <c r="F11004" s="3">
        <v>11140</v>
      </c>
      <c r="G11004" s="3" t="str">
        <f t="shared" si="171"/>
        <v xml:space="preserve">서울 </v>
      </c>
      <c r="H11004" s="2" t="s">
        <v>20923</v>
      </c>
      <c r="I11004" s="2" t="s">
        <v>1924</v>
      </c>
      <c r="J11004" s="2" t="s">
        <v>20922</v>
      </c>
    </row>
    <row r="11005" spans="1:10" x14ac:dyDescent="0.3">
      <c r="A11005" s="3">
        <v>7294</v>
      </c>
      <c r="B11005" s="3">
        <v>2148663985</v>
      </c>
      <c r="C11005" s="2" t="s">
        <v>20937</v>
      </c>
      <c r="D11005" s="2" t="s">
        <v>1</v>
      </c>
      <c r="E11005" s="3" t="s">
        <v>2</v>
      </c>
      <c r="F11005" s="3">
        <v>11545</v>
      </c>
      <c r="G11005" s="3" t="str">
        <f t="shared" si="171"/>
        <v xml:space="preserve">서울 </v>
      </c>
      <c r="H11005" s="2" t="s">
        <v>20939</v>
      </c>
      <c r="I11005" s="2" t="s">
        <v>158</v>
      </c>
      <c r="J11005" s="2" t="s">
        <v>20938</v>
      </c>
    </row>
    <row r="11006" spans="1:10" x14ac:dyDescent="0.3">
      <c r="A11006" s="3">
        <v>7295</v>
      </c>
      <c r="B11006" s="3">
        <v>2208129255</v>
      </c>
      <c r="C11006" s="2" t="s">
        <v>20940</v>
      </c>
      <c r="D11006" s="2" t="s">
        <v>1</v>
      </c>
      <c r="E11006" s="3" t="s">
        <v>2</v>
      </c>
      <c r="F11006" s="3">
        <v>11650</v>
      </c>
      <c r="G11006" s="3" t="str">
        <f t="shared" si="171"/>
        <v xml:space="preserve">서울 </v>
      </c>
      <c r="H11006" s="2" t="s">
        <v>8729</v>
      </c>
      <c r="I11006" s="2" t="s">
        <v>13</v>
      </c>
      <c r="J11006" s="2" t="s">
        <v>20941</v>
      </c>
    </row>
    <row r="11007" spans="1:10" x14ac:dyDescent="0.3">
      <c r="A11007" s="3">
        <v>7299</v>
      </c>
      <c r="B11007" s="3">
        <v>3148140292</v>
      </c>
      <c r="C11007" s="2" t="s">
        <v>20950</v>
      </c>
      <c r="D11007" s="2" t="s">
        <v>1</v>
      </c>
      <c r="E11007" s="3" t="s">
        <v>2</v>
      </c>
      <c r="F11007" s="3">
        <v>11545</v>
      </c>
      <c r="G11007" s="3" t="str">
        <f t="shared" si="171"/>
        <v xml:space="preserve">서울 </v>
      </c>
      <c r="H11007" s="2" t="s">
        <v>2339</v>
      </c>
      <c r="I11007" s="2" t="s">
        <v>2176</v>
      </c>
      <c r="J11007" s="2" t="s">
        <v>20951</v>
      </c>
    </row>
    <row r="11008" spans="1:10" x14ac:dyDescent="0.3">
      <c r="A11008" s="3">
        <v>7315</v>
      </c>
      <c r="B11008" s="3">
        <v>1078653122</v>
      </c>
      <c r="C11008" s="2" t="s">
        <v>20990</v>
      </c>
      <c r="D11008" s="2" t="s">
        <v>1</v>
      </c>
      <c r="E11008" s="3" t="s">
        <v>2</v>
      </c>
      <c r="F11008" s="3">
        <v>11560</v>
      </c>
      <c r="G11008" s="3" t="str">
        <f t="shared" si="171"/>
        <v xml:space="preserve">서울 </v>
      </c>
      <c r="H11008" s="2" t="s">
        <v>20992</v>
      </c>
      <c r="I11008" s="2" t="s">
        <v>13</v>
      </c>
      <c r="J11008" s="2" t="s">
        <v>20991</v>
      </c>
    </row>
    <row r="11009" spans="1:10" x14ac:dyDescent="0.3">
      <c r="A11009" s="3">
        <v>7316</v>
      </c>
      <c r="B11009" s="3">
        <v>1088144368</v>
      </c>
      <c r="C11009" s="2" t="s">
        <v>20993</v>
      </c>
      <c r="D11009" s="2" t="s">
        <v>1</v>
      </c>
      <c r="E11009" s="3" t="s">
        <v>2</v>
      </c>
      <c r="F11009" s="3">
        <v>11650</v>
      </c>
      <c r="G11009" s="3" t="str">
        <f t="shared" si="171"/>
        <v xml:space="preserve">서울 </v>
      </c>
      <c r="H11009" s="2" t="s">
        <v>20995</v>
      </c>
      <c r="I11009" s="2" t="s">
        <v>1279</v>
      </c>
      <c r="J11009" s="2" t="s">
        <v>20994</v>
      </c>
    </row>
    <row r="11010" spans="1:10" x14ac:dyDescent="0.3">
      <c r="A11010" s="3">
        <v>7317</v>
      </c>
      <c r="B11010" s="3">
        <v>1138616909</v>
      </c>
      <c r="C11010" s="2" t="s">
        <v>20996</v>
      </c>
      <c r="D11010" s="2" t="s">
        <v>1</v>
      </c>
      <c r="E11010" s="3" t="s">
        <v>2</v>
      </c>
      <c r="F11010" s="3">
        <v>11530</v>
      </c>
      <c r="G11010" s="3" t="str">
        <f t="shared" si="171"/>
        <v xml:space="preserve">서울 </v>
      </c>
      <c r="H11010" s="2" t="s">
        <v>9864</v>
      </c>
      <c r="I11010" s="2" t="s">
        <v>20006</v>
      </c>
      <c r="J11010" s="2" t="s">
        <v>20997</v>
      </c>
    </row>
    <row r="11011" spans="1:10" x14ac:dyDescent="0.3">
      <c r="A11011" s="3">
        <v>7338</v>
      </c>
      <c r="B11011" s="3">
        <v>2158648968</v>
      </c>
      <c r="C11011" s="2" t="s">
        <v>21058</v>
      </c>
      <c r="D11011" s="2" t="s">
        <v>1</v>
      </c>
      <c r="E11011" s="3" t="s">
        <v>2</v>
      </c>
      <c r="F11011" s="3">
        <v>11710</v>
      </c>
      <c r="G11011" s="3" t="str">
        <f t="shared" ref="G11011:G11074" si="172">LEFT(H11011,3)</f>
        <v xml:space="preserve">서울 </v>
      </c>
      <c r="H11011" s="2" t="s">
        <v>21060</v>
      </c>
      <c r="I11011" s="2" t="s">
        <v>639</v>
      </c>
      <c r="J11011" s="2" t="s">
        <v>21059</v>
      </c>
    </row>
    <row r="11012" spans="1:10" x14ac:dyDescent="0.3">
      <c r="A11012" s="3">
        <v>7339</v>
      </c>
      <c r="B11012" s="3">
        <v>2208101408</v>
      </c>
      <c r="C11012" s="2" t="s">
        <v>21061</v>
      </c>
      <c r="D11012" s="2" t="s">
        <v>1</v>
      </c>
      <c r="E11012" s="3" t="s">
        <v>2</v>
      </c>
      <c r="F11012" s="3">
        <v>11680</v>
      </c>
      <c r="G11012" s="3" t="str">
        <f t="shared" si="172"/>
        <v xml:space="preserve">서울 </v>
      </c>
      <c r="H11012" s="2" t="s">
        <v>21062</v>
      </c>
      <c r="I11012" s="2" t="s">
        <v>575</v>
      </c>
      <c r="J11012" s="2">
        <f>-567-2800</f>
        <v>-3367</v>
      </c>
    </row>
    <row r="11013" spans="1:10" x14ac:dyDescent="0.3">
      <c r="A11013" s="3">
        <v>7363</v>
      </c>
      <c r="B11013" s="3">
        <v>1098156794</v>
      </c>
      <c r="C11013" s="2" t="s">
        <v>21125</v>
      </c>
      <c r="D11013" s="2" t="s">
        <v>1</v>
      </c>
      <c r="E11013" s="3" t="s">
        <v>2</v>
      </c>
      <c r="F11013" s="3">
        <v>11530</v>
      </c>
      <c r="G11013" s="3" t="str">
        <f t="shared" si="172"/>
        <v xml:space="preserve">서울 </v>
      </c>
      <c r="H11013" s="2" t="s">
        <v>9864</v>
      </c>
      <c r="I11013" s="2" t="s">
        <v>364</v>
      </c>
      <c r="J11013" s="2" t="s">
        <v>21126</v>
      </c>
    </row>
    <row r="11014" spans="1:10" x14ac:dyDescent="0.3">
      <c r="A11014" s="3">
        <v>7365</v>
      </c>
      <c r="B11014" s="3">
        <v>1198619224</v>
      </c>
      <c r="C11014" s="2" t="s">
        <v>21129</v>
      </c>
      <c r="D11014" s="2" t="s">
        <v>1</v>
      </c>
      <c r="E11014" s="3" t="s">
        <v>2</v>
      </c>
      <c r="F11014" s="3">
        <v>11545</v>
      </c>
      <c r="G11014" s="3" t="str">
        <f t="shared" si="172"/>
        <v xml:space="preserve">서울 </v>
      </c>
      <c r="H11014" s="2" t="s">
        <v>936</v>
      </c>
      <c r="I11014" s="2" t="s">
        <v>723</v>
      </c>
      <c r="J11014" s="2">
        <f>-1599-4266</f>
        <v>-5865</v>
      </c>
    </row>
    <row r="11015" spans="1:10" x14ac:dyDescent="0.3">
      <c r="A11015" s="3">
        <v>7366</v>
      </c>
      <c r="B11015" s="3">
        <v>1208149913</v>
      </c>
      <c r="C11015" s="2" t="s">
        <v>21130</v>
      </c>
      <c r="D11015" s="2" t="s">
        <v>1</v>
      </c>
      <c r="E11015" s="3" t="s">
        <v>2</v>
      </c>
      <c r="F11015" s="3">
        <v>11680</v>
      </c>
      <c r="G11015" s="3" t="str">
        <f t="shared" si="172"/>
        <v xml:space="preserve">서울 </v>
      </c>
      <c r="H11015" s="2" t="s">
        <v>21132</v>
      </c>
      <c r="I11015" s="2" t="s">
        <v>8511</v>
      </c>
      <c r="J11015" s="2" t="s">
        <v>21131</v>
      </c>
    </row>
    <row r="11016" spans="1:10" x14ac:dyDescent="0.3">
      <c r="A11016" s="3">
        <v>7367</v>
      </c>
      <c r="B11016" s="3">
        <v>1208663093</v>
      </c>
      <c r="C11016" s="2" t="s">
        <v>21133</v>
      </c>
      <c r="D11016" s="2" t="s">
        <v>1</v>
      </c>
      <c r="E11016" s="3" t="s">
        <v>2</v>
      </c>
      <c r="F11016" s="3">
        <v>11680</v>
      </c>
      <c r="G11016" s="3" t="str">
        <f t="shared" si="172"/>
        <v xml:space="preserve">서울 </v>
      </c>
      <c r="H11016" s="2" t="s">
        <v>21135</v>
      </c>
      <c r="I11016" s="2" t="s">
        <v>2464</v>
      </c>
      <c r="J11016" s="2" t="s">
        <v>21134</v>
      </c>
    </row>
    <row r="11017" spans="1:10" x14ac:dyDescent="0.3">
      <c r="A11017" s="3">
        <v>7368</v>
      </c>
      <c r="B11017" s="3">
        <v>1238191050</v>
      </c>
      <c r="C11017" s="2" t="s">
        <v>21136</v>
      </c>
      <c r="D11017" s="2" t="s">
        <v>1</v>
      </c>
      <c r="E11017" s="3" t="s">
        <v>2</v>
      </c>
      <c r="F11017" s="3">
        <v>11710</v>
      </c>
      <c r="G11017" s="3" t="str">
        <f t="shared" si="172"/>
        <v xml:space="preserve">서울 </v>
      </c>
      <c r="H11017" s="2" t="s">
        <v>14628</v>
      </c>
      <c r="I11017" s="2" t="s">
        <v>5</v>
      </c>
      <c r="J11017" s="2" t="s">
        <v>21137</v>
      </c>
    </row>
    <row r="11018" spans="1:10" x14ac:dyDescent="0.3">
      <c r="A11018" s="3">
        <v>7382</v>
      </c>
      <c r="B11018" s="3">
        <v>2148132018</v>
      </c>
      <c r="C11018" s="2" t="s">
        <v>21176</v>
      </c>
      <c r="D11018" s="2" t="s">
        <v>895</v>
      </c>
      <c r="E11018" s="3" t="s">
        <v>896</v>
      </c>
      <c r="F11018" s="3">
        <v>11650</v>
      </c>
      <c r="G11018" s="3" t="str">
        <f t="shared" si="172"/>
        <v xml:space="preserve">서울 </v>
      </c>
      <c r="H11018" s="2" t="s">
        <v>21178</v>
      </c>
      <c r="I11018" s="2" t="s">
        <v>5260</v>
      </c>
      <c r="J11018" s="2" t="s">
        <v>21177</v>
      </c>
    </row>
    <row r="11019" spans="1:10" x14ac:dyDescent="0.3">
      <c r="A11019" s="3">
        <v>7385</v>
      </c>
      <c r="B11019" s="3">
        <v>2188118420</v>
      </c>
      <c r="C11019" s="2" t="s">
        <v>21184</v>
      </c>
      <c r="D11019" s="2" t="s">
        <v>1</v>
      </c>
      <c r="E11019" s="3" t="s">
        <v>2</v>
      </c>
      <c r="F11019" s="3">
        <v>11200</v>
      </c>
      <c r="G11019" s="3" t="str">
        <f t="shared" si="172"/>
        <v xml:space="preserve">서울 </v>
      </c>
      <c r="H11019" s="2" t="s">
        <v>21186</v>
      </c>
      <c r="I11019" s="2" t="s">
        <v>1366</v>
      </c>
      <c r="J11019" s="2" t="s">
        <v>21185</v>
      </c>
    </row>
    <row r="11020" spans="1:10" x14ac:dyDescent="0.3">
      <c r="A11020" s="3">
        <v>7386</v>
      </c>
      <c r="B11020" s="3">
        <v>2208109943</v>
      </c>
      <c r="C11020" s="2" t="s">
        <v>21187</v>
      </c>
      <c r="D11020" s="2" t="s">
        <v>1</v>
      </c>
      <c r="E11020" s="3" t="s">
        <v>2</v>
      </c>
      <c r="F11020" s="3">
        <v>11680</v>
      </c>
      <c r="G11020" s="3" t="str">
        <f t="shared" si="172"/>
        <v xml:space="preserve">서울 </v>
      </c>
      <c r="H11020" s="2" t="s">
        <v>21189</v>
      </c>
      <c r="I11020" s="2" t="s">
        <v>616</v>
      </c>
      <c r="J11020" s="2" t="s">
        <v>21188</v>
      </c>
    </row>
    <row r="11021" spans="1:10" x14ac:dyDescent="0.3">
      <c r="A11021" s="3">
        <v>7389</v>
      </c>
      <c r="B11021" s="3">
        <v>2298139181</v>
      </c>
      <c r="C11021" s="2" t="s">
        <v>21196</v>
      </c>
      <c r="D11021" s="2" t="s">
        <v>244</v>
      </c>
      <c r="E11021" s="3" t="s">
        <v>245</v>
      </c>
      <c r="F11021" s="3">
        <v>11680</v>
      </c>
      <c r="G11021" s="3" t="str">
        <f t="shared" si="172"/>
        <v xml:space="preserve">서울 </v>
      </c>
      <c r="H11021" s="2" t="s">
        <v>21198</v>
      </c>
      <c r="I11021" s="2" t="s">
        <v>13</v>
      </c>
      <c r="J11021" s="2" t="s">
        <v>21197</v>
      </c>
    </row>
    <row r="11022" spans="1:10" x14ac:dyDescent="0.3">
      <c r="A11022" s="3">
        <v>7407</v>
      </c>
      <c r="B11022" s="3">
        <v>1208615854</v>
      </c>
      <c r="C11022" s="2" t="s">
        <v>21247</v>
      </c>
      <c r="D11022" s="2" t="s">
        <v>1</v>
      </c>
      <c r="E11022" s="3" t="s">
        <v>2</v>
      </c>
      <c r="F11022" s="3">
        <v>11560</v>
      </c>
      <c r="G11022" s="3" t="str">
        <f t="shared" si="172"/>
        <v xml:space="preserve">서울 </v>
      </c>
      <c r="H11022" s="2" t="s">
        <v>21249</v>
      </c>
      <c r="I11022" s="2" t="s">
        <v>723</v>
      </c>
      <c r="J11022" s="2" t="s">
        <v>21248</v>
      </c>
    </row>
    <row r="11023" spans="1:10" x14ac:dyDescent="0.3">
      <c r="A11023" s="3">
        <v>7408</v>
      </c>
      <c r="B11023" s="3">
        <v>1208663036</v>
      </c>
      <c r="C11023" s="2" t="s">
        <v>21250</v>
      </c>
      <c r="D11023" s="2" t="s">
        <v>1</v>
      </c>
      <c r="E11023" s="3" t="s">
        <v>2</v>
      </c>
      <c r="F11023" s="3">
        <v>11680</v>
      </c>
      <c r="G11023" s="3" t="str">
        <f t="shared" si="172"/>
        <v xml:space="preserve">서울 </v>
      </c>
      <c r="H11023" s="2" t="s">
        <v>21252</v>
      </c>
      <c r="I11023" s="2" t="s">
        <v>13</v>
      </c>
      <c r="J11023" s="2" t="s">
        <v>21251</v>
      </c>
    </row>
    <row r="11024" spans="1:10" x14ac:dyDescent="0.3">
      <c r="A11024" s="3">
        <v>7409</v>
      </c>
      <c r="B11024" s="3">
        <v>1218146087</v>
      </c>
      <c r="C11024" s="2" t="s">
        <v>21253</v>
      </c>
      <c r="D11024" s="2" t="s">
        <v>1</v>
      </c>
      <c r="E11024" s="3" t="s">
        <v>2</v>
      </c>
      <c r="F11024" s="3">
        <v>11545</v>
      </c>
      <c r="G11024" s="3" t="str">
        <f t="shared" si="172"/>
        <v xml:space="preserve">서울 </v>
      </c>
      <c r="H11024" s="2" t="s">
        <v>11726</v>
      </c>
      <c r="I11024" s="2" t="s">
        <v>13</v>
      </c>
      <c r="J11024" s="2" t="s">
        <v>21254</v>
      </c>
    </row>
    <row r="11025" spans="1:10" x14ac:dyDescent="0.3">
      <c r="A11025" s="3">
        <v>7420</v>
      </c>
      <c r="B11025" s="3">
        <v>2158197881</v>
      </c>
      <c r="C11025" s="2" t="s">
        <v>21284</v>
      </c>
      <c r="D11025" s="2" t="s">
        <v>1</v>
      </c>
      <c r="E11025" s="3" t="s">
        <v>2</v>
      </c>
      <c r="F11025" s="3">
        <v>11710</v>
      </c>
      <c r="G11025" s="3" t="str">
        <f t="shared" si="172"/>
        <v xml:space="preserve">서울 </v>
      </c>
      <c r="H11025" s="2" t="s">
        <v>21286</v>
      </c>
      <c r="I11025" s="2" t="s">
        <v>2004</v>
      </c>
      <c r="J11025" s="2" t="s">
        <v>21285</v>
      </c>
    </row>
    <row r="11026" spans="1:10" x14ac:dyDescent="0.3">
      <c r="A11026" s="3">
        <v>7437</v>
      </c>
      <c r="B11026" s="3">
        <v>1018135422</v>
      </c>
      <c r="C11026" s="2" t="s">
        <v>21328</v>
      </c>
      <c r="D11026" s="2" t="s">
        <v>1</v>
      </c>
      <c r="E11026" s="3" t="s">
        <v>2</v>
      </c>
      <c r="F11026" s="3">
        <v>11110</v>
      </c>
      <c r="G11026" s="3" t="str">
        <f t="shared" si="172"/>
        <v xml:space="preserve">서울 </v>
      </c>
      <c r="H11026" s="2" t="s">
        <v>21330</v>
      </c>
      <c r="I11026" s="2" t="s">
        <v>51</v>
      </c>
      <c r="J11026" s="2" t="s">
        <v>21329</v>
      </c>
    </row>
    <row r="11027" spans="1:10" x14ac:dyDescent="0.3">
      <c r="A11027" s="3">
        <v>7438</v>
      </c>
      <c r="B11027" s="3">
        <v>1198102539</v>
      </c>
      <c r="C11027" s="2" t="s">
        <v>21331</v>
      </c>
      <c r="D11027" s="2" t="s">
        <v>1</v>
      </c>
      <c r="E11027" s="3" t="s">
        <v>2</v>
      </c>
      <c r="F11027" s="3">
        <v>11545</v>
      </c>
      <c r="G11027" s="3" t="str">
        <f t="shared" si="172"/>
        <v xml:space="preserve">서울 </v>
      </c>
      <c r="H11027" s="2" t="s">
        <v>21332</v>
      </c>
      <c r="I11027" s="2" t="s">
        <v>986</v>
      </c>
      <c r="J11027" s="2">
        <f>-8560-518</f>
        <v>-9078</v>
      </c>
    </row>
    <row r="11028" spans="1:10" x14ac:dyDescent="0.3">
      <c r="A11028" s="3">
        <v>7449</v>
      </c>
      <c r="B11028" s="3">
        <v>2048109261</v>
      </c>
      <c r="C11028" s="2" t="s">
        <v>21363</v>
      </c>
      <c r="D11028" s="2" t="s">
        <v>1</v>
      </c>
      <c r="E11028" s="3" t="s">
        <v>2</v>
      </c>
      <c r="F11028" s="3">
        <v>11230</v>
      </c>
      <c r="G11028" s="3" t="str">
        <f t="shared" si="172"/>
        <v xml:space="preserve">서울 </v>
      </c>
      <c r="H11028" s="2" t="s">
        <v>21365</v>
      </c>
      <c r="I11028" s="2" t="s">
        <v>5</v>
      </c>
      <c r="J11028" s="2" t="s">
        <v>21364</v>
      </c>
    </row>
    <row r="11029" spans="1:10" x14ac:dyDescent="0.3">
      <c r="A11029" s="3">
        <v>7450</v>
      </c>
      <c r="B11029" s="3">
        <v>2048601283</v>
      </c>
      <c r="C11029" s="2" t="s">
        <v>21366</v>
      </c>
      <c r="D11029" s="2" t="s">
        <v>1</v>
      </c>
      <c r="E11029" s="3" t="s">
        <v>2</v>
      </c>
      <c r="F11029" s="3">
        <v>11260</v>
      </c>
      <c r="G11029" s="3" t="str">
        <f t="shared" si="172"/>
        <v xml:space="preserve">서울 </v>
      </c>
      <c r="H11029" s="2" t="s">
        <v>21368</v>
      </c>
      <c r="I11029" s="2" t="s">
        <v>3090</v>
      </c>
      <c r="J11029" s="2" t="s">
        <v>21367</v>
      </c>
    </row>
    <row r="11030" spans="1:10" x14ac:dyDescent="0.3">
      <c r="A11030" s="3">
        <v>7451</v>
      </c>
      <c r="B11030" s="3">
        <v>2068151576</v>
      </c>
      <c r="C11030" s="2" t="s">
        <v>21369</v>
      </c>
      <c r="D11030" s="2" t="s">
        <v>895</v>
      </c>
      <c r="E11030" s="3" t="s">
        <v>896</v>
      </c>
      <c r="F11030" s="3">
        <v>11170</v>
      </c>
      <c r="G11030" s="3" t="str">
        <f t="shared" si="172"/>
        <v xml:space="preserve">서울 </v>
      </c>
      <c r="H11030" s="2" t="s">
        <v>21371</v>
      </c>
      <c r="I11030" s="2" t="s">
        <v>723</v>
      </c>
      <c r="J11030" s="2" t="s">
        <v>21370</v>
      </c>
    </row>
    <row r="11031" spans="1:10" x14ac:dyDescent="0.3">
      <c r="A11031" s="3">
        <v>7452</v>
      </c>
      <c r="B11031" s="3">
        <v>2078146381</v>
      </c>
      <c r="C11031" s="2" t="s">
        <v>21372</v>
      </c>
      <c r="D11031" s="2" t="s">
        <v>1</v>
      </c>
      <c r="E11031" s="3" t="s">
        <v>2</v>
      </c>
      <c r="F11031" s="3">
        <v>11215</v>
      </c>
      <c r="G11031" s="3" t="str">
        <f t="shared" si="172"/>
        <v xml:space="preserve">서울 </v>
      </c>
      <c r="H11031" s="2" t="s">
        <v>21374</v>
      </c>
      <c r="I11031" s="2" t="s">
        <v>1183</v>
      </c>
      <c r="J11031" s="2" t="s">
        <v>21373</v>
      </c>
    </row>
    <row r="11032" spans="1:10" x14ac:dyDescent="0.3">
      <c r="A11032" s="3">
        <v>7453</v>
      </c>
      <c r="B11032" s="3">
        <v>2078149729</v>
      </c>
      <c r="C11032" s="2" t="s">
        <v>21375</v>
      </c>
      <c r="D11032" s="2" t="s">
        <v>1</v>
      </c>
      <c r="E11032" s="3" t="s">
        <v>2</v>
      </c>
      <c r="F11032" s="3">
        <v>11215</v>
      </c>
      <c r="G11032" s="3" t="str">
        <f t="shared" si="172"/>
        <v xml:space="preserve">서울 </v>
      </c>
      <c r="H11032" s="2" t="s">
        <v>21377</v>
      </c>
      <c r="I11032" s="2" t="s">
        <v>5</v>
      </c>
      <c r="J11032" s="2" t="s">
        <v>21376</v>
      </c>
    </row>
    <row r="11033" spans="1:10" x14ac:dyDescent="0.3">
      <c r="A11033" s="3">
        <v>7454</v>
      </c>
      <c r="B11033" s="3">
        <v>2148122316</v>
      </c>
      <c r="C11033" s="2" t="s">
        <v>21378</v>
      </c>
      <c r="D11033" s="2" t="s">
        <v>1</v>
      </c>
      <c r="E11033" s="3" t="s">
        <v>2</v>
      </c>
      <c r="F11033" s="3">
        <v>11650</v>
      </c>
      <c r="G11033" s="3" t="str">
        <f t="shared" si="172"/>
        <v xml:space="preserve">서울 </v>
      </c>
      <c r="H11033" s="2" t="s">
        <v>21380</v>
      </c>
      <c r="I11033" s="2" t="s">
        <v>5</v>
      </c>
      <c r="J11033" s="2" t="s">
        <v>21379</v>
      </c>
    </row>
    <row r="11034" spans="1:10" x14ac:dyDescent="0.3">
      <c r="A11034" s="3">
        <v>7470</v>
      </c>
      <c r="B11034" s="3">
        <v>1068123538</v>
      </c>
      <c r="C11034" s="2" t="s">
        <v>21421</v>
      </c>
      <c r="D11034" s="2" t="s">
        <v>1</v>
      </c>
      <c r="E11034" s="3" t="s">
        <v>2</v>
      </c>
      <c r="F11034" s="3">
        <v>11500</v>
      </c>
      <c r="G11034" s="3" t="str">
        <f t="shared" si="172"/>
        <v xml:space="preserve">서울 </v>
      </c>
      <c r="H11034" s="2" t="s">
        <v>21423</v>
      </c>
      <c r="I11034" s="2" t="s">
        <v>553</v>
      </c>
      <c r="J11034" s="2" t="s">
        <v>21422</v>
      </c>
    </row>
    <row r="11035" spans="1:10" x14ac:dyDescent="0.3">
      <c r="A11035" s="3">
        <v>7471</v>
      </c>
      <c r="B11035" s="3">
        <v>1078188285</v>
      </c>
      <c r="C11035" s="2" t="s">
        <v>21424</v>
      </c>
      <c r="D11035" s="2" t="s">
        <v>1</v>
      </c>
      <c r="E11035" s="3" t="s">
        <v>2</v>
      </c>
      <c r="F11035" s="3">
        <v>11560</v>
      </c>
      <c r="G11035" s="3" t="str">
        <f t="shared" si="172"/>
        <v xml:space="preserve">서울 </v>
      </c>
      <c r="H11035" s="2" t="s">
        <v>21426</v>
      </c>
      <c r="I11035" s="2" t="s">
        <v>323</v>
      </c>
      <c r="J11035" s="2" t="s">
        <v>21425</v>
      </c>
    </row>
    <row r="11036" spans="1:10" x14ac:dyDescent="0.3">
      <c r="A11036" s="3">
        <v>7483</v>
      </c>
      <c r="B11036" s="3">
        <v>2208105272</v>
      </c>
      <c r="C11036" s="2" t="s">
        <v>21459</v>
      </c>
      <c r="D11036" s="2" t="s">
        <v>1</v>
      </c>
      <c r="E11036" s="3" t="s">
        <v>2</v>
      </c>
      <c r="F11036" s="3">
        <v>11650</v>
      </c>
      <c r="G11036" s="3" t="str">
        <f t="shared" si="172"/>
        <v xml:space="preserve">서울 </v>
      </c>
      <c r="H11036" s="2" t="s">
        <v>21461</v>
      </c>
      <c r="I11036" s="2" t="s">
        <v>51</v>
      </c>
      <c r="J11036" s="2" t="s">
        <v>21460</v>
      </c>
    </row>
    <row r="11037" spans="1:10" x14ac:dyDescent="0.3">
      <c r="A11037" s="3">
        <v>7485</v>
      </c>
      <c r="B11037" s="3">
        <v>3068132622</v>
      </c>
      <c r="C11037" s="2" t="s">
        <v>21465</v>
      </c>
      <c r="D11037" s="2" t="s">
        <v>126</v>
      </c>
      <c r="E11037" s="3" t="s">
        <v>127</v>
      </c>
      <c r="F11037" s="3">
        <v>11530</v>
      </c>
      <c r="G11037" s="3" t="str">
        <f t="shared" si="172"/>
        <v xml:space="preserve">서울 </v>
      </c>
      <c r="H11037" s="2" t="s">
        <v>21467</v>
      </c>
      <c r="I11037" s="2" t="s">
        <v>1462</v>
      </c>
      <c r="J11037" s="2" t="s">
        <v>21466</v>
      </c>
    </row>
    <row r="11038" spans="1:10" x14ac:dyDescent="0.3">
      <c r="A11038" s="3">
        <v>7502</v>
      </c>
      <c r="B11038" s="3">
        <v>1078163023</v>
      </c>
      <c r="C11038" s="2" t="s">
        <v>21511</v>
      </c>
      <c r="D11038" s="2" t="s">
        <v>1</v>
      </c>
      <c r="E11038" s="3" t="s">
        <v>2</v>
      </c>
      <c r="F11038" s="3">
        <v>11545</v>
      </c>
      <c r="G11038" s="3" t="str">
        <f t="shared" si="172"/>
        <v xml:space="preserve">서울 </v>
      </c>
      <c r="H11038" s="2" t="s">
        <v>408</v>
      </c>
      <c r="I11038" s="2" t="s">
        <v>2460</v>
      </c>
      <c r="J11038" s="2" t="s">
        <v>21512</v>
      </c>
    </row>
    <row r="11039" spans="1:10" x14ac:dyDescent="0.3">
      <c r="A11039" s="3">
        <v>7503</v>
      </c>
      <c r="B11039" s="3">
        <v>1078730131</v>
      </c>
      <c r="C11039" s="2" t="s">
        <v>21513</v>
      </c>
      <c r="D11039" s="2" t="s">
        <v>1</v>
      </c>
      <c r="E11039" s="3" t="s">
        <v>2</v>
      </c>
      <c r="F11039" s="3">
        <v>11530</v>
      </c>
      <c r="G11039" s="3" t="str">
        <f t="shared" si="172"/>
        <v xml:space="preserve">서울 </v>
      </c>
      <c r="H11039" s="2" t="s">
        <v>4476</v>
      </c>
      <c r="I11039" s="2" t="s">
        <v>315</v>
      </c>
      <c r="J11039" s="2" t="s">
        <v>21514</v>
      </c>
    </row>
    <row r="11040" spans="1:10" x14ac:dyDescent="0.3">
      <c r="A11040" s="3">
        <v>7504</v>
      </c>
      <c r="B11040" s="3">
        <v>1098159281</v>
      </c>
      <c r="C11040" s="2" t="s">
        <v>21515</v>
      </c>
      <c r="D11040" s="2" t="s">
        <v>1</v>
      </c>
      <c r="E11040" s="3" t="s">
        <v>2</v>
      </c>
      <c r="F11040" s="3">
        <v>11680</v>
      </c>
      <c r="G11040" s="3" t="str">
        <f t="shared" si="172"/>
        <v xml:space="preserve">서울 </v>
      </c>
      <c r="H11040" s="2" t="s">
        <v>21517</v>
      </c>
      <c r="I11040" s="2" t="s">
        <v>21518</v>
      </c>
      <c r="J11040" s="2" t="s">
        <v>21516</v>
      </c>
    </row>
    <row r="11041" spans="1:10" x14ac:dyDescent="0.3">
      <c r="A11041" s="3">
        <v>7506</v>
      </c>
      <c r="B11041" s="3">
        <v>1168134196</v>
      </c>
      <c r="C11041" s="2" t="s">
        <v>21521</v>
      </c>
      <c r="D11041" s="2" t="s">
        <v>1</v>
      </c>
      <c r="E11041" s="3" t="s">
        <v>2</v>
      </c>
      <c r="F11041" s="3">
        <v>11650</v>
      </c>
      <c r="G11041" s="3" t="str">
        <f t="shared" si="172"/>
        <v xml:space="preserve">서울 </v>
      </c>
      <c r="H11041" s="2" t="s">
        <v>17342</v>
      </c>
      <c r="I11041" s="2" t="s">
        <v>304</v>
      </c>
      <c r="J11041" s="2" t="s">
        <v>21522</v>
      </c>
    </row>
    <row r="11042" spans="1:10" x14ac:dyDescent="0.3">
      <c r="A11042" s="3">
        <v>7507</v>
      </c>
      <c r="B11042" s="3">
        <v>1198160335</v>
      </c>
      <c r="C11042" s="2" t="s">
        <v>21523</v>
      </c>
      <c r="D11042" s="2" t="s">
        <v>1</v>
      </c>
      <c r="E11042" s="3" t="s">
        <v>2</v>
      </c>
      <c r="F11042" s="3">
        <v>11545</v>
      </c>
      <c r="G11042" s="3" t="str">
        <f t="shared" si="172"/>
        <v xml:space="preserve">서울 </v>
      </c>
      <c r="H11042" s="2" t="s">
        <v>2718</v>
      </c>
      <c r="I11042" s="2" t="s">
        <v>451</v>
      </c>
      <c r="J11042" s="2" t="s">
        <v>21524</v>
      </c>
    </row>
    <row r="11043" spans="1:10" x14ac:dyDescent="0.3">
      <c r="A11043" s="3">
        <v>7525</v>
      </c>
      <c r="B11043" s="3">
        <v>2038155802</v>
      </c>
      <c r="C11043" s="2" t="s">
        <v>21574</v>
      </c>
      <c r="D11043" s="2" t="s">
        <v>1</v>
      </c>
      <c r="E11043" s="3" t="s">
        <v>2</v>
      </c>
      <c r="F11043" s="3">
        <v>11140</v>
      </c>
      <c r="G11043" s="3" t="str">
        <f t="shared" si="172"/>
        <v xml:space="preserve">서울 </v>
      </c>
      <c r="H11043" s="2" t="s">
        <v>21576</v>
      </c>
      <c r="I11043" s="2" t="s">
        <v>79</v>
      </c>
      <c r="J11043" s="2" t="s">
        <v>21575</v>
      </c>
    </row>
    <row r="11044" spans="1:10" x14ac:dyDescent="0.3">
      <c r="A11044" s="3">
        <v>7526</v>
      </c>
      <c r="B11044" s="3">
        <v>2068117637</v>
      </c>
      <c r="C11044" s="2" t="s">
        <v>21577</v>
      </c>
      <c r="D11044" s="2" t="s">
        <v>1</v>
      </c>
      <c r="E11044" s="3" t="s">
        <v>2</v>
      </c>
      <c r="F11044" s="3">
        <v>11200</v>
      </c>
      <c r="G11044" s="3" t="str">
        <f t="shared" si="172"/>
        <v xml:space="preserve">서울 </v>
      </c>
      <c r="H11044" s="2" t="s">
        <v>21579</v>
      </c>
      <c r="I11044" s="2" t="s">
        <v>986</v>
      </c>
      <c r="J11044" s="2" t="s">
        <v>21578</v>
      </c>
    </row>
    <row r="11045" spans="1:10" x14ac:dyDescent="0.3">
      <c r="A11045" s="3">
        <v>7527</v>
      </c>
      <c r="B11045" s="3">
        <v>2068604291</v>
      </c>
      <c r="C11045" s="2" t="s">
        <v>21580</v>
      </c>
      <c r="D11045" s="2" t="s">
        <v>1</v>
      </c>
      <c r="E11045" s="3" t="s">
        <v>2</v>
      </c>
      <c r="F11045" s="3">
        <v>11200</v>
      </c>
      <c r="G11045" s="3" t="str">
        <f t="shared" si="172"/>
        <v xml:space="preserve">서울 </v>
      </c>
      <c r="H11045" s="2" t="s">
        <v>21582</v>
      </c>
      <c r="I11045" s="2" t="s">
        <v>21583</v>
      </c>
      <c r="J11045" s="2" t="s">
        <v>21581</v>
      </c>
    </row>
    <row r="11046" spans="1:10" x14ac:dyDescent="0.3">
      <c r="A11046" s="3">
        <v>7529</v>
      </c>
      <c r="B11046" s="3">
        <v>2208682309</v>
      </c>
      <c r="C11046" s="2" t="s">
        <v>21587</v>
      </c>
      <c r="D11046" s="2" t="s">
        <v>1</v>
      </c>
      <c r="E11046" s="3" t="s">
        <v>2</v>
      </c>
      <c r="F11046" s="3">
        <v>11650</v>
      </c>
      <c r="G11046" s="3" t="str">
        <f t="shared" si="172"/>
        <v xml:space="preserve">서울 </v>
      </c>
      <c r="H11046" s="2" t="s">
        <v>21589</v>
      </c>
      <c r="I11046" s="2" t="s">
        <v>723</v>
      </c>
      <c r="J11046" s="2" t="s">
        <v>21588</v>
      </c>
    </row>
    <row r="11047" spans="1:10" x14ac:dyDescent="0.3">
      <c r="A11047" s="3">
        <v>7545</v>
      </c>
      <c r="B11047" s="3">
        <v>1068151034</v>
      </c>
      <c r="C11047" s="2" t="s">
        <v>21633</v>
      </c>
      <c r="D11047" s="2" t="s">
        <v>1</v>
      </c>
      <c r="E11047" s="3" t="s">
        <v>2</v>
      </c>
      <c r="F11047" s="3">
        <v>11170</v>
      </c>
      <c r="G11047" s="3" t="str">
        <f t="shared" si="172"/>
        <v xml:space="preserve">서울 </v>
      </c>
      <c r="H11047" s="2" t="s">
        <v>14798</v>
      </c>
      <c r="I11047" s="2" t="s">
        <v>1597</v>
      </c>
      <c r="J11047" s="2" t="s">
        <v>21634</v>
      </c>
    </row>
    <row r="11048" spans="1:10" x14ac:dyDescent="0.3">
      <c r="A11048" s="3">
        <v>7546</v>
      </c>
      <c r="B11048" s="3">
        <v>1078646257</v>
      </c>
      <c r="C11048" s="2" t="s">
        <v>21635</v>
      </c>
      <c r="D11048" s="2" t="s">
        <v>1</v>
      </c>
      <c r="E11048" s="3" t="s">
        <v>2</v>
      </c>
      <c r="F11048" s="3">
        <v>11560</v>
      </c>
      <c r="G11048" s="3" t="str">
        <f t="shared" si="172"/>
        <v xml:space="preserve">서울 </v>
      </c>
      <c r="H11048" s="2" t="s">
        <v>21637</v>
      </c>
      <c r="I11048" s="2" t="s">
        <v>512</v>
      </c>
      <c r="J11048" s="2" t="s">
        <v>21636</v>
      </c>
    </row>
    <row r="11049" spans="1:10" x14ac:dyDescent="0.3">
      <c r="A11049" s="3">
        <v>7562</v>
      </c>
      <c r="B11049" s="3">
        <v>2048604790</v>
      </c>
      <c r="C11049" s="2" t="s">
        <v>21683</v>
      </c>
      <c r="D11049" s="2" t="s">
        <v>1</v>
      </c>
      <c r="E11049" s="3" t="s">
        <v>2</v>
      </c>
      <c r="F11049" s="3">
        <v>11260</v>
      </c>
      <c r="G11049" s="3" t="str">
        <f t="shared" si="172"/>
        <v xml:space="preserve">서울 </v>
      </c>
      <c r="H11049" s="2" t="s">
        <v>21685</v>
      </c>
      <c r="I11049" s="2" t="s">
        <v>3720</v>
      </c>
      <c r="J11049" s="2" t="s">
        <v>21684</v>
      </c>
    </row>
    <row r="11050" spans="1:10" x14ac:dyDescent="0.3">
      <c r="A11050" s="3">
        <v>7579</v>
      </c>
      <c r="B11050" s="3">
        <v>1208125721</v>
      </c>
      <c r="C11050" s="2" t="s">
        <v>21729</v>
      </c>
      <c r="D11050" s="2" t="s">
        <v>1</v>
      </c>
      <c r="E11050" s="3" t="s">
        <v>2</v>
      </c>
      <c r="F11050" s="3">
        <v>11680</v>
      </c>
      <c r="G11050" s="3" t="str">
        <f t="shared" si="172"/>
        <v xml:space="preserve">서울 </v>
      </c>
      <c r="H11050" s="2" t="s">
        <v>21731</v>
      </c>
      <c r="I11050" s="2" t="s">
        <v>643</v>
      </c>
      <c r="J11050" s="2" t="s">
        <v>21730</v>
      </c>
    </row>
    <row r="11051" spans="1:10" x14ac:dyDescent="0.3">
      <c r="A11051" s="3">
        <v>7592</v>
      </c>
      <c r="B11051" s="3">
        <v>2048143105</v>
      </c>
      <c r="C11051" s="2" t="s">
        <v>21766</v>
      </c>
      <c r="D11051" s="2" t="s">
        <v>1</v>
      </c>
      <c r="E11051" s="3" t="s">
        <v>2</v>
      </c>
      <c r="F11051" s="3">
        <v>11560</v>
      </c>
      <c r="G11051" s="3" t="str">
        <f t="shared" si="172"/>
        <v xml:space="preserve">서울 </v>
      </c>
      <c r="H11051" s="2" t="s">
        <v>13582</v>
      </c>
      <c r="I11051" s="2" t="s">
        <v>260</v>
      </c>
      <c r="J11051" s="2" t="s">
        <v>21767</v>
      </c>
    </row>
    <row r="11052" spans="1:10" x14ac:dyDescent="0.3">
      <c r="A11052" s="3">
        <v>7593</v>
      </c>
      <c r="B11052" s="3">
        <v>2118144816</v>
      </c>
      <c r="C11052" s="2" t="s">
        <v>21768</v>
      </c>
      <c r="D11052" s="2" t="s">
        <v>1</v>
      </c>
      <c r="E11052" s="3" t="s">
        <v>2</v>
      </c>
      <c r="F11052" s="3">
        <v>11680</v>
      </c>
      <c r="G11052" s="3" t="str">
        <f t="shared" si="172"/>
        <v xml:space="preserve">서울 </v>
      </c>
      <c r="H11052" s="2" t="s">
        <v>21770</v>
      </c>
      <c r="I11052" s="2" t="s">
        <v>67</v>
      </c>
      <c r="J11052" s="2" t="s">
        <v>21769</v>
      </c>
    </row>
    <row r="11053" spans="1:10" x14ac:dyDescent="0.3">
      <c r="A11053" s="3">
        <v>7595</v>
      </c>
      <c r="B11053" s="3">
        <v>2148829623</v>
      </c>
      <c r="C11053" s="2" t="s">
        <v>21773</v>
      </c>
      <c r="D11053" s="2" t="s">
        <v>1</v>
      </c>
      <c r="E11053" s="3" t="s">
        <v>2</v>
      </c>
      <c r="F11053" s="3">
        <v>11650</v>
      </c>
      <c r="G11053" s="3" t="str">
        <f t="shared" si="172"/>
        <v xml:space="preserve">서울 </v>
      </c>
      <c r="H11053" s="2" t="s">
        <v>21775</v>
      </c>
      <c r="I11053" s="2" t="s">
        <v>575</v>
      </c>
      <c r="J11053" s="2" t="s">
        <v>21774</v>
      </c>
    </row>
    <row r="11054" spans="1:10" x14ac:dyDescent="0.3">
      <c r="A11054" s="3">
        <v>7597</v>
      </c>
      <c r="B11054" s="3">
        <v>2208125905</v>
      </c>
      <c r="C11054" s="2" t="s">
        <v>21778</v>
      </c>
      <c r="D11054" s="2" t="s">
        <v>1</v>
      </c>
      <c r="E11054" s="3" t="s">
        <v>2</v>
      </c>
      <c r="F11054" s="3">
        <v>11680</v>
      </c>
      <c r="G11054" s="3" t="str">
        <f t="shared" si="172"/>
        <v xml:space="preserve">서울 </v>
      </c>
      <c r="H11054" s="2" t="s">
        <v>21780</v>
      </c>
      <c r="I11054" s="2" t="s">
        <v>575</v>
      </c>
      <c r="J11054" s="2" t="s">
        <v>21779</v>
      </c>
    </row>
    <row r="11055" spans="1:10" x14ac:dyDescent="0.3">
      <c r="A11055" s="3">
        <v>7605</v>
      </c>
      <c r="B11055" s="3">
        <v>1058619564</v>
      </c>
      <c r="C11055" s="2" t="s">
        <v>21801</v>
      </c>
      <c r="D11055" s="2" t="s">
        <v>1</v>
      </c>
      <c r="E11055" s="3" t="s">
        <v>2</v>
      </c>
      <c r="F11055" s="3">
        <v>11500</v>
      </c>
      <c r="G11055" s="3" t="str">
        <f t="shared" si="172"/>
        <v xml:space="preserve">서울 </v>
      </c>
      <c r="H11055" s="2" t="s">
        <v>74</v>
      </c>
      <c r="I11055" s="2" t="s">
        <v>4980</v>
      </c>
      <c r="J11055" s="2" t="s">
        <v>21802</v>
      </c>
    </row>
    <row r="11056" spans="1:10" x14ac:dyDescent="0.3">
      <c r="A11056" s="3">
        <v>7606</v>
      </c>
      <c r="B11056" s="3">
        <v>1058638858</v>
      </c>
      <c r="C11056" s="2" t="s">
        <v>21803</v>
      </c>
      <c r="D11056" s="2" t="s">
        <v>1</v>
      </c>
      <c r="E11056" s="3" t="s">
        <v>2</v>
      </c>
      <c r="F11056" s="3">
        <v>11440</v>
      </c>
      <c r="G11056" s="3" t="str">
        <f t="shared" si="172"/>
        <v xml:space="preserve">서울 </v>
      </c>
      <c r="H11056" s="2" t="s">
        <v>21805</v>
      </c>
      <c r="I11056" s="2" t="s">
        <v>522</v>
      </c>
      <c r="J11056" s="2" t="s">
        <v>21804</v>
      </c>
    </row>
    <row r="11057" spans="1:10" x14ac:dyDescent="0.3">
      <c r="A11057" s="3">
        <v>7608</v>
      </c>
      <c r="B11057" s="3">
        <v>1078647824</v>
      </c>
      <c r="C11057" s="2" t="s">
        <v>21809</v>
      </c>
      <c r="D11057" s="2" t="s">
        <v>1</v>
      </c>
      <c r="E11057" s="3" t="s">
        <v>2</v>
      </c>
      <c r="F11057" s="3">
        <v>11560</v>
      </c>
      <c r="G11057" s="3" t="str">
        <f t="shared" si="172"/>
        <v xml:space="preserve">서울 </v>
      </c>
      <c r="H11057" s="2" t="s">
        <v>17510</v>
      </c>
      <c r="I11057" s="2" t="s">
        <v>639</v>
      </c>
      <c r="J11057" s="2" t="s">
        <v>21810</v>
      </c>
    </row>
    <row r="11058" spans="1:10" x14ac:dyDescent="0.3">
      <c r="A11058" s="3">
        <v>7609</v>
      </c>
      <c r="B11058" s="3">
        <v>1078658092</v>
      </c>
      <c r="C11058" s="2" t="s">
        <v>21811</v>
      </c>
      <c r="D11058" s="2" t="s">
        <v>1</v>
      </c>
      <c r="E11058" s="3" t="s">
        <v>2</v>
      </c>
      <c r="F11058" s="3">
        <v>11590</v>
      </c>
      <c r="G11058" s="3" t="str">
        <f t="shared" si="172"/>
        <v xml:space="preserve">서울 </v>
      </c>
      <c r="H11058" s="2" t="s">
        <v>21813</v>
      </c>
      <c r="I11058" s="2" t="s">
        <v>4980</v>
      </c>
      <c r="J11058" s="2" t="s">
        <v>21812</v>
      </c>
    </row>
    <row r="11059" spans="1:10" x14ac:dyDescent="0.3">
      <c r="A11059" s="3">
        <v>7611</v>
      </c>
      <c r="B11059" s="3">
        <v>1198149757</v>
      </c>
      <c r="C11059" s="2" t="s">
        <v>21817</v>
      </c>
      <c r="D11059" s="2" t="s">
        <v>2726</v>
      </c>
      <c r="E11059" s="3" t="s">
        <v>2727</v>
      </c>
      <c r="F11059" s="3">
        <v>11530</v>
      </c>
      <c r="G11059" s="3" t="str">
        <f t="shared" si="172"/>
        <v xml:space="preserve">서울 </v>
      </c>
      <c r="H11059" s="2" t="s">
        <v>5318</v>
      </c>
      <c r="I11059" s="2" t="s">
        <v>13</v>
      </c>
      <c r="J11059" s="2" t="s">
        <v>21818</v>
      </c>
    </row>
    <row r="11060" spans="1:10" x14ac:dyDescent="0.3">
      <c r="A11060" s="3">
        <v>7612</v>
      </c>
      <c r="B11060" s="3">
        <v>1208163730</v>
      </c>
      <c r="C11060" s="2" t="s">
        <v>21819</v>
      </c>
      <c r="D11060" s="2" t="s">
        <v>1</v>
      </c>
      <c r="E11060" s="3" t="s">
        <v>2</v>
      </c>
      <c r="F11060" s="3">
        <v>11530</v>
      </c>
      <c r="G11060" s="3" t="str">
        <f t="shared" si="172"/>
        <v xml:space="preserve">서울 </v>
      </c>
      <c r="H11060" s="2" t="s">
        <v>21821</v>
      </c>
      <c r="I11060" s="2" t="s">
        <v>451</v>
      </c>
      <c r="J11060" s="2" t="s">
        <v>21820</v>
      </c>
    </row>
    <row r="11061" spans="1:10" x14ac:dyDescent="0.3">
      <c r="A11061" s="3">
        <v>7621</v>
      </c>
      <c r="B11061" s="3">
        <v>2138125493</v>
      </c>
      <c r="C11061" s="2" t="s">
        <v>21845</v>
      </c>
      <c r="D11061" s="2" t="s">
        <v>1</v>
      </c>
      <c r="E11061" s="3" t="s">
        <v>2</v>
      </c>
      <c r="F11061" s="3">
        <v>11680</v>
      </c>
      <c r="G11061" s="3" t="str">
        <f t="shared" si="172"/>
        <v xml:space="preserve">서울 </v>
      </c>
      <c r="H11061" s="2" t="s">
        <v>21847</v>
      </c>
      <c r="I11061" s="2" t="s">
        <v>5</v>
      </c>
      <c r="J11061" s="2" t="s">
        <v>21846</v>
      </c>
    </row>
    <row r="11062" spans="1:10" x14ac:dyDescent="0.3">
      <c r="A11062" s="3">
        <v>7623</v>
      </c>
      <c r="B11062" s="3">
        <v>2148800591</v>
      </c>
      <c r="C11062" s="2" t="s">
        <v>21851</v>
      </c>
      <c r="D11062" s="2" t="s">
        <v>1</v>
      </c>
      <c r="E11062" s="3" t="s">
        <v>2</v>
      </c>
      <c r="F11062" s="3">
        <v>11650</v>
      </c>
      <c r="G11062" s="3" t="str">
        <f t="shared" si="172"/>
        <v xml:space="preserve">서울 </v>
      </c>
      <c r="H11062" s="2" t="s">
        <v>21853</v>
      </c>
      <c r="I11062" s="2" t="s">
        <v>20006</v>
      </c>
      <c r="J11062" s="2" t="s">
        <v>21852</v>
      </c>
    </row>
    <row r="11063" spans="1:10" x14ac:dyDescent="0.3">
      <c r="A11063" s="3">
        <v>7624</v>
      </c>
      <c r="B11063" s="3">
        <v>2158171538</v>
      </c>
      <c r="C11063" s="2" t="s">
        <v>21854</v>
      </c>
      <c r="D11063" s="2" t="s">
        <v>1</v>
      </c>
      <c r="E11063" s="3" t="s">
        <v>2</v>
      </c>
      <c r="F11063" s="3">
        <v>11710</v>
      </c>
      <c r="G11063" s="3" t="str">
        <f t="shared" si="172"/>
        <v xml:space="preserve">서울 </v>
      </c>
      <c r="H11063" s="2" t="s">
        <v>21856</v>
      </c>
      <c r="I11063" s="2" t="s">
        <v>3622</v>
      </c>
      <c r="J11063" s="2" t="s">
        <v>21855</v>
      </c>
    </row>
    <row r="11064" spans="1:10" x14ac:dyDescent="0.3">
      <c r="A11064" s="3">
        <v>7625</v>
      </c>
      <c r="B11064" s="3">
        <v>2158191403</v>
      </c>
      <c r="C11064" s="2" t="s">
        <v>21857</v>
      </c>
      <c r="D11064" s="2" t="s">
        <v>1</v>
      </c>
      <c r="E11064" s="3" t="s">
        <v>2</v>
      </c>
      <c r="F11064" s="3">
        <v>11530</v>
      </c>
      <c r="G11064" s="3" t="str">
        <f t="shared" si="172"/>
        <v xml:space="preserve">서울 </v>
      </c>
      <c r="H11064" s="2" t="s">
        <v>3653</v>
      </c>
      <c r="I11064" s="2" t="s">
        <v>13</v>
      </c>
      <c r="J11064" s="2" t="s">
        <v>21858</v>
      </c>
    </row>
    <row r="11065" spans="1:10" x14ac:dyDescent="0.3">
      <c r="A11065" s="3">
        <v>7629</v>
      </c>
      <c r="B11065" s="3">
        <v>2208658565</v>
      </c>
      <c r="C11065" s="2" t="s">
        <v>21868</v>
      </c>
      <c r="D11065" s="2" t="s">
        <v>471</v>
      </c>
      <c r="E11065" s="3" t="s">
        <v>2</v>
      </c>
      <c r="F11065" s="3">
        <v>11680</v>
      </c>
      <c r="G11065" s="3" t="str">
        <f t="shared" si="172"/>
        <v xml:space="preserve">서울 </v>
      </c>
      <c r="H11065" s="2" t="s">
        <v>21870</v>
      </c>
      <c r="I11065" s="2" t="s">
        <v>13</v>
      </c>
      <c r="J11065" s="2" t="s">
        <v>21869</v>
      </c>
    </row>
    <row r="11066" spans="1:10" x14ac:dyDescent="0.3">
      <c r="A11066" s="3">
        <v>7641</v>
      </c>
      <c r="B11066" s="3">
        <v>1198196468</v>
      </c>
      <c r="C11066" s="2" t="s">
        <v>21903</v>
      </c>
      <c r="D11066" s="2" t="s">
        <v>1</v>
      </c>
      <c r="E11066" s="3" t="s">
        <v>2</v>
      </c>
      <c r="F11066" s="3">
        <v>11545</v>
      </c>
      <c r="G11066" s="3" t="str">
        <f t="shared" si="172"/>
        <v xml:space="preserve">서울 </v>
      </c>
      <c r="H11066" s="2" t="s">
        <v>21905</v>
      </c>
      <c r="I11066" s="2" t="s">
        <v>21906</v>
      </c>
      <c r="J11066" s="2" t="s">
        <v>21904</v>
      </c>
    </row>
    <row r="11067" spans="1:10" x14ac:dyDescent="0.3">
      <c r="A11067" s="3">
        <v>7655</v>
      </c>
      <c r="B11067" s="3">
        <v>1388134629</v>
      </c>
      <c r="C11067" s="2" t="s">
        <v>21943</v>
      </c>
      <c r="D11067" s="2" t="s">
        <v>1</v>
      </c>
      <c r="E11067" s="3" t="s">
        <v>2</v>
      </c>
      <c r="F11067" s="3">
        <v>11545</v>
      </c>
      <c r="G11067" s="3" t="str">
        <f t="shared" si="172"/>
        <v xml:space="preserve">서울 </v>
      </c>
      <c r="H11067" s="2" t="s">
        <v>7327</v>
      </c>
      <c r="I11067" s="2" t="s">
        <v>2176</v>
      </c>
      <c r="J11067" s="2" t="s">
        <v>21944</v>
      </c>
    </row>
    <row r="11068" spans="1:10" x14ac:dyDescent="0.3">
      <c r="A11068" s="3">
        <v>7657</v>
      </c>
      <c r="B11068" s="3">
        <v>2058125395</v>
      </c>
      <c r="C11068" s="2" t="s">
        <v>21948</v>
      </c>
      <c r="D11068" s="2" t="s">
        <v>1</v>
      </c>
      <c r="E11068" s="3" t="s">
        <v>2</v>
      </c>
      <c r="F11068" s="3">
        <v>11230</v>
      </c>
      <c r="G11068" s="3" t="str">
        <f t="shared" si="172"/>
        <v xml:space="preserve">서울 </v>
      </c>
      <c r="H11068" s="2" t="s">
        <v>21950</v>
      </c>
      <c r="I11068" s="2" t="s">
        <v>737</v>
      </c>
      <c r="J11068" s="2" t="s">
        <v>21949</v>
      </c>
    </row>
    <row r="11069" spans="1:10" x14ac:dyDescent="0.3">
      <c r="A11069" s="3">
        <v>7660</v>
      </c>
      <c r="B11069" s="3">
        <v>2148620370</v>
      </c>
      <c r="C11069" s="2" t="s">
        <v>21956</v>
      </c>
      <c r="D11069" s="2" t="s">
        <v>1</v>
      </c>
      <c r="E11069" s="3" t="s">
        <v>2</v>
      </c>
      <c r="F11069" s="3">
        <v>11650</v>
      </c>
      <c r="G11069" s="3" t="str">
        <f t="shared" si="172"/>
        <v xml:space="preserve">서울 </v>
      </c>
      <c r="H11069" s="2" t="s">
        <v>21958</v>
      </c>
      <c r="I11069" s="2" t="s">
        <v>772</v>
      </c>
      <c r="J11069" s="2" t="s">
        <v>21957</v>
      </c>
    </row>
    <row r="11070" spans="1:10" x14ac:dyDescent="0.3">
      <c r="A11070" s="3">
        <v>7661</v>
      </c>
      <c r="B11070" s="3">
        <v>2158129743</v>
      </c>
      <c r="C11070" s="2" t="s">
        <v>21959</v>
      </c>
      <c r="D11070" s="2" t="s">
        <v>1</v>
      </c>
      <c r="E11070" s="3" t="s">
        <v>2</v>
      </c>
      <c r="F11070" s="3">
        <v>11200</v>
      </c>
      <c r="G11070" s="3" t="str">
        <f t="shared" si="172"/>
        <v xml:space="preserve">서울 </v>
      </c>
      <c r="H11070" s="2" t="s">
        <v>21961</v>
      </c>
      <c r="I11070" s="2" t="s">
        <v>1183</v>
      </c>
      <c r="J11070" s="2" t="s">
        <v>21960</v>
      </c>
    </row>
    <row r="11071" spans="1:10" x14ac:dyDescent="0.3">
      <c r="A11071" s="3">
        <v>7662</v>
      </c>
      <c r="B11071" s="3">
        <v>2178114644</v>
      </c>
      <c r="C11071" s="2" t="s">
        <v>21962</v>
      </c>
      <c r="D11071" s="2" t="s">
        <v>1</v>
      </c>
      <c r="E11071" s="3" t="s">
        <v>2</v>
      </c>
      <c r="F11071" s="3">
        <v>11350</v>
      </c>
      <c r="G11071" s="3" t="str">
        <f t="shared" si="172"/>
        <v xml:space="preserve">서울 </v>
      </c>
      <c r="H11071" s="2" t="s">
        <v>21964</v>
      </c>
      <c r="I11071" s="2" t="s">
        <v>1279</v>
      </c>
      <c r="J11071" s="2" t="s">
        <v>21963</v>
      </c>
    </row>
    <row r="11072" spans="1:10" x14ac:dyDescent="0.3">
      <c r="A11072" s="3">
        <v>7676</v>
      </c>
      <c r="B11072" s="3">
        <v>1068145153</v>
      </c>
      <c r="C11072" s="2" t="s">
        <v>21993</v>
      </c>
      <c r="D11072" s="2" t="s">
        <v>1</v>
      </c>
      <c r="E11072" s="3" t="s">
        <v>2</v>
      </c>
      <c r="F11072" s="3">
        <v>11170</v>
      </c>
      <c r="G11072" s="3" t="str">
        <f t="shared" si="172"/>
        <v xml:space="preserve">서울 </v>
      </c>
      <c r="H11072" s="2" t="s">
        <v>21995</v>
      </c>
      <c r="I11072" s="2" t="s">
        <v>35</v>
      </c>
      <c r="J11072" s="2" t="s">
        <v>21994</v>
      </c>
    </row>
    <row r="11073" spans="1:10" x14ac:dyDescent="0.3">
      <c r="A11073" s="3">
        <v>7677</v>
      </c>
      <c r="B11073" s="3">
        <v>1138183913</v>
      </c>
      <c r="C11073" s="2" t="s">
        <v>21996</v>
      </c>
      <c r="D11073" s="2" t="s">
        <v>1</v>
      </c>
      <c r="E11073" s="3" t="s">
        <v>2</v>
      </c>
      <c r="F11073" s="3">
        <v>11530</v>
      </c>
      <c r="G11073" s="3" t="str">
        <f t="shared" si="172"/>
        <v xml:space="preserve">서울 </v>
      </c>
      <c r="H11073" s="2" t="s">
        <v>8038</v>
      </c>
      <c r="I11073" s="2" t="s">
        <v>13</v>
      </c>
      <c r="J11073" s="2" t="s">
        <v>21997</v>
      </c>
    </row>
    <row r="11074" spans="1:10" x14ac:dyDescent="0.3">
      <c r="A11074" s="3">
        <v>7679</v>
      </c>
      <c r="B11074" s="3">
        <v>1198135423</v>
      </c>
      <c r="C11074" s="2" t="s">
        <v>22001</v>
      </c>
      <c r="D11074" s="2" t="s">
        <v>1</v>
      </c>
      <c r="E11074" s="3" t="s">
        <v>2</v>
      </c>
      <c r="F11074" s="3">
        <v>11680</v>
      </c>
      <c r="G11074" s="3" t="str">
        <f t="shared" si="172"/>
        <v xml:space="preserve">서울 </v>
      </c>
      <c r="H11074" s="2" t="s">
        <v>22003</v>
      </c>
      <c r="I11074" s="2" t="s">
        <v>1634</v>
      </c>
      <c r="J11074" s="2" t="s">
        <v>22002</v>
      </c>
    </row>
    <row r="11075" spans="1:10" x14ac:dyDescent="0.3">
      <c r="A11075" s="3">
        <v>7680</v>
      </c>
      <c r="B11075" s="3">
        <v>1198183129</v>
      </c>
      <c r="C11075" s="2" t="s">
        <v>22004</v>
      </c>
      <c r="D11075" s="2" t="s">
        <v>1</v>
      </c>
      <c r="E11075" s="3" t="s">
        <v>2</v>
      </c>
      <c r="F11075" s="3">
        <v>11530</v>
      </c>
      <c r="G11075" s="3" t="str">
        <f t="shared" ref="G11075:G11138" si="173">LEFT(H11075,3)</f>
        <v xml:space="preserve">서울 </v>
      </c>
      <c r="H11075" s="2" t="s">
        <v>3906</v>
      </c>
      <c r="I11075" s="2" t="s">
        <v>271</v>
      </c>
      <c r="J11075" s="2" t="s">
        <v>22005</v>
      </c>
    </row>
    <row r="11076" spans="1:10" x14ac:dyDescent="0.3">
      <c r="A11076" s="3">
        <v>7686</v>
      </c>
      <c r="B11076" s="3">
        <v>1348107227</v>
      </c>
      <c r="C11076" s="2" t="s">
        <v>22019</v>
      </c>
      <c r="D11076" s="2" t="s">
        <v>1</v>
      </c>
      <c r="E11076" s="3" t="s">
        <v>2</v>
      </c>
      <c r="F11076" s="3">
        <v>11560</v>
      </c>
      <c r="G11076" s="3" t="str">
        <f t="shared" si="173"/>
        <v xml:space="preserve">서울 </v>
      </c>
      <c r="H11076" s="2" t="s">
        <v>2435</v>
      </c>
      <c r="I11076" s="2" t="s">
        <v>557</v>
      </c>
      <c r="J11076" s="2" t="s">
        <v>22020</v>
      </c>
    </row>
    <row r="11077" spans="1:10" x14ac:dyDescent="0.3">
      <c r="A11077" s="3">
        <v>7690</v>
      </c>
      <c r="B11077" s="3">
        <v>1388134293</v>
      </c>
      <c r="C11077" s="2" t="s">
        <v>22030</v>
      </c>
      <c r="D11077" s="2" t="s">
        <v>1</v>
      </c>
      <c r="E11077" s="3" t="s">
        <v>2</v>
      </c>
      <c r="F11077" s="3">
        <v>11170</v>
      </c>
      <c r="G11077" s="3" t="str">
        <f t="shared" si="173"/>
        <v xml:space="preserve">서울 </v>
      </c>
      <c r="H11077" s="2" t="s">
        <v>21995</v>
      </c>
      <c r="I11077" s="2" t="s">
        <v>3540</v>
      </c>
      <c r="J11077" s="2" t="s">
        <v>22031</v>
      </c>
    </row>
    <row r="11078" spans="1:10" x14ac:dyDescent="0.3">
      <c r="A11078" s="3">
        <v>7691</v>
      </c>
      <c r="B11078" s="3">
        <v>2208123173</v>
      </c>
      <c r="C11078" s="2" t="s">
        <v>22032</v>
      </c>
      <c r="D11078" s="2" t="s">
        <v>1</v>
      </c>
      <c r="E11078" s="3" t="s">
        <v>2</v>
      </c>
      <c r="F11078" s="3">
        <v>11680</v>
      </c>
      <c r="G11078" s="3" t="str">
        <f t="shared" si="173"/>
        <v xml:space="preserve">서울 </v>
      </c>
      <c r="H11078" s="2" t="s">
        <v>13145</v>
      </c>
      <c r="I11078" s="2" t="s">
        <v>22034</v>
      </c>
      <c r="J11078" s="2" t="s">
        <v>22033</v>
      </c>
    </row>
    <row r="11079" spans="1:10" x14ac:dyDescent="0.3">
      <c r="A11079" s="3">
        <v>7692</v>
      </c>
      <c r="B11079" s="3">
        <v>2208160561</v>
      </c>
      <c r="C11079" s="2" t="s">
        <v>22035</v>
      </c>
      <c r="D11079" s="2" t="s">
        <v>1</v>
      </c>
      <c r="E11079" s="3" t="s">
        <v>2</v>
      </c>
      <c r="F11079" s="3">
        <v>11440</v>
      </c>
      <c r="G11079" s="3" t="str">
        <f t="shared" si="173"/>
        <v xml:space="preserve">서울 </v>
      </c>
      <c r="H11079" s="2" t="s">
        <v>12891</v>
      </c>
      <c r="I11079" s="2" t="s">
        <v>451</v>
      </c>
      <c r="J11079" s="2" t="s">
        <v>22036</v>
      </c>
    </row>
    <row r="11080" spans="1:10" x14ac:dyDescent="0.3">
      <c r="A11080" s="3">
        <v>7708</v>
      </c>
      <c r="B11080" s="3">
        <v>1068146093</v>
      </c>
      <c r="C11080" s="2" t="s">
        <v>22073</v>
      </c>
      <c r="D11080" s="2" t="s">
        <v>1</v>
      </c>
      <c r="E11080" s="3" t="s">
        <v>2</v>
      </c>
      <c r="F11080" s="3">
        <v>11170</v>
      </c>
      <c r="G11080" s="3" t="str">
        <f t="shared" si="173"/>
        <v xml:space="preserve">서울 </v>
      </c>
      <c r="H11080" s="2" t="s">
        <v>22075</v>
      </c>
      <c r="I11080" s="2" t="s">
        <v>737</v>
      </c>
      <c r="J11080" s="2" t="s">
        <v>22074</v>
      </c>
    </row>
    <row r="11081" spans="1:10" x14ac:dyDescent="0.3">
      <c r="A11081" s="3">
        <v>7709</v>
      </c>
      <c r="B11081" s="3">
        <v>1138193750</v>
      </c>
      <c r="C11081" s="2" t="s">
        <v>22076</v>
      </c>
      <c r="D11081" s="2" t="s">
        <v>1</v>
      </c>
      <c r="E11081" s="3" t="s">
        <v>2</v>
      </c>
      <c r="F11081" s="3">
        <v>11545</v>
      </c>
      <c r="G11081" s="3" t="str">
        <f t="shared" si="173"/>
        <v xml:space="preserve">서울 </v>
      </c>
      <c r="H11081" s="2" t="s">
        <v>22078</v>
      </c>
      <c r="I11081" s="2" t="s">
        <v>493</v>
      </c>
      <c r="J11081" s="2" t="s">
        <v>22077</v>
      </c>
    </row>
    <row r="11082" spans="1:10" x14ac:dyDescent="0.3">
      <c r="A11082" s="3">
        <v>7721</v>
      </c>
      <c r="B11082" s="3">
        <v>2178114305</v>
      </c>
      <c r="C11082" s="2" t="s">
        <v>22112</v>
      </c>
      <c r="D11082" s="2" t="s">
        <v>1</v>
      </c>
      <c r="E11082" s="3" t="s">
        <v>2</v>
      </c>
      <c r="F11082" s="3">
        <v>11260</v>
      </c>
      <c r="G11082" s="3" t="str">
        <f t="shared" si="173"/>
        <v xml:space="preserve">서울 </v>
      </c>
      <c r="H11082" s="2" t="s">
        <v>22114</v>
      </c>
      <c r="I11082" s="2" t="s">
        <v>5</v>
      </c>
      <c r="J11082" s="2" t="s">
        <v>22113</v>
      </c>
    </row>
    <row r="11083" spans="1:10" x14ac:dyDescent="0.3">
      <c r="A11083" s="3">
        <v>7742</v>
      </c>
      <c r="B11083" s="3">
        <v>2018626612</v>
      </c>
      <c r="C11083" s="2" t="s">
        <v>22171</v>
      </c>
      <c r="D11083" s="2" t="s">
        <v>1</v>
      </c>
      <c r="E11083" s="3" t="s">
        <v>2</v>
      </c>
      <c r="F11083" s="3">
        <v>11140</v>
      </c>
      <c r="G11083" s="3" t="str">
        <f t="shared" si="173"/>
        <v xml:space="preserve">서울 </v>
      </c>
      <c r="H11083" s="2" t="s">
        <v>22173</v>
      </c>
      <c r="I11083" s="2" t="s">
        <v>952</v>
      </c>
      <c r="J11083" s="2" t="s">
        <v>22172</v>
      </c>
    </row>
    <row r="11084" spans="1:10" x14ac:dyDescent="0.3">
      <c r="A11084" s="3">
        <v>7743</v>
      </c>
      <c r="B11084" s="3">
        <v>2118646124</v>
      </c>
      <c r="C11084" s="2" t="s">
        <v>22174</v>
      </c>
      <c r="D11084" s="2" t="s">
        <v>1</v>
      </c>
      <c r="E11084" s="3" t="s">
        <v>2</v>
      </c>
      <c r="F11084" s="3">
        <v>11530</v>
      </c>
      <c r="G11084" s="3" t="str">
        <f t="shared" si="173"/>
        <v xml:space="preserve">서울 </v>
      </c>
      <c r="H11084" s="2" t="s">
        <v>15178</v>
      </c>
      <c r="I11084" s="2" t="s">
        <v>545</v>
      </c>
      <c r="J11084" s="2" t="s">
        <v>22175</v>
      </c>
    </row>
    <row r="11085" spans="1:10" x14ac:dyDescent="0.3">
      <c r="A11085" s="3">
        <v>7744</v>
      </c>
      <c r="B11085" s="3">
        <v>2158702479</v>
      </c>
      <c r="C11085" s="2" t="s">
        <v>22176</v>
      </c>
      <c r="D11085" s="2" t="s">
        <v>1</v>
      </c>
      <c r="E11085" s="3" t="s">
        <v>2</v>
      </c>
      <c r="F11085" s="3">
        <v>11200</v>
      </c>
      <c r="G11085" s="3" t="str">
        <f t="shared" si="173"/>
        <v xml:space="preserve">서울 </v>
      </c>
      <c r="H11085" s="2" t="s">
        <v>22178</v>
      </c>
      <c r="I11085" s="2" t="s">
        <v>13</v>
      </c>
      <c r="J11085" s="2" t="s">
        <v>22177</v>
      </c>
    </row>
    <row r="11086" spans="1:10" x14ac:dyDescent="0.3">
      <c r="A11086" s="3">
        <v>7763</v>
      </c>
      <c r="B11086" s="3">
        <v>1018167512</v>
      </c>
      <c r="C11086" s="2" t="s">
        <v>22226</v>
      </c>
      <c r="D11086" s="2" t="s">
        <v>1</v>
      </c>
      <c r="E11086" s="3" t="s">
        <v>2</v>
      </c>
      <c r="F11086" s="3">
        <v>11140</v>
      </c>
      <c r="G11086" s="3" t="str">
        <f t="shared" si="173"/>
        <v xml:space="preserve">서울 </v>
      </c>
      <c r="H11086" s="2" t="s">
        <v>22228</v>
      </c>
      <c r="I11086" s="2" t="s">
        <v>282</v>
      </c>
      <c r="J11086" s="2" t="s">
        <v>22227</v>
      </c>
    </row>
    <row r="11087" spans="1:10" x14ac:dyDescent="0.3">
      <c r="A11087" s="3">
        <v>7764</v>
      </c>
      <c r="B11087" s="3">
        <v>1058128660</v>
      </c>
      <c r="C11087" s="2" t="s">
        <v>22229</v>
      </c>
      <c r="D11087" s="2" t="s">
        <v>1</v>
      </c>
      <c r="E11087" s="3" t="s">
        <v>2</v>
      </c>
      <c r="F11087" s="3">
        <v>11440</v>
      </c>
      <c r="G11087" s="3" t="str">
        <f t="shared" si="173"/>
        <v xml:space="preserve">서울 </v>
      </c>
      <c r="H11087" s="2" t="s">
        <v>22231</v>
      </c>
      <c r="I11087" s="2" t="s">
        <v>512</v>
      </c>
      <c r="J11087" s="2" t="s">
        <v>22230</v>
      </c>
    </row>
    <row r="11088" spans="1:10" x14ac:dyDescent="0.3">
      <c r="A11088" s="3">
        <v>7765</v>
      </c>
      <c r="B11088" s="3">
        <v>1058608825</v>
      </c>
      <c r="C11088" s="2" t="s">
        <v>22232</v>
      </c>
      <c r="D11088" s="2" t="s">
        <v>1</v>
      </c>
      <c r="E11088" s="3" t="s">
        <v>2</v>
      </c>
      <c r="F11088" s="3">
        <v>11530</v>
      </c>
      <c r="G11088" s="3" t="str">
        <f t="shared" si="173"/>
        <v xml:space="preserve">서울 </v>
      </c>
      <c r="H11088" s="2" t="s">
        <v>9989</v>
      </c>
      <c r="I11088" s="2" t="s">
        <v>13</v>
      </c>
      <c r="J11088" s="2" t="s">
        <v>22233</v>
      </c>
    </row>
    <row r="11089" spans="1:10" x14ac:dyDescent="0.3">
      <c r="A11089" s="3">
        <v>7766</v>
      </c>
      <c r="B11089" s="3">
        <v>1058637505</v>
      </c>
      <c r="C11089" s="2" t="s">
        <v>22234</v>
      </c>
      <c r="D11089" s="2" t="s">
        <v>1</v>
      </c>
      <c r="E11089" s="3" t="s">
        <v>2</v>
      </c>
      <c r="F11089" s="3">
        <v>11530</v>
      </c>
      <c r="G11089" s="3" t="str">
        <f t="shared" si="173"/>
        <v xml:space="preserve">서울 </v>
      </c>
      <c r="H11089" s="2" t="s">
        <v>18399</v>
      </c>
      <c r="I11089" s="2" t="s">
        <v>451</v>
      </c>
      <c r="J11089" s="2" t="s">
        <v>22235</v>
      </c>
    </row>
    <row r="11090" spans="1:10" x14ac:dyDescent="0.3">
      <c r="A11090" s="3">
        <v>7767</v>
      </c>
      <c r="B11090" s="3">
        <v>1068624361</v>
      </c>
      <c r="C11090" s="2" t="s">
        <v>22236</v>
      </c>
      <c r="D11090" s="2" t="s">
        <v>1</v>
      </c>
      <c r="E11090" s="3" t="s">
        <v>2</v>
      </c>
      <c r="F11090" s="3">
        <v>11650</v>
      </c>
      <c r="G11090" s="3" t="str">
        <f t="shared" si="173"/>
        <v xml:space="preserve">서울 </v>
      </c>
      <c r="H11090" s="2" t="s">
        <v>22238</v>
      </c>
      <c r="I11090" s="2" t="s">
        <v>256</v>
      </c>
      <c r="J11090" s="2" t="s">
        <v>22237</v>
      </c>
    </row>
    <row r="11091" spans="1:10" x14ac:dyDescent="0.3">
      <c r="A11091" s="3">
        <v>7769</v>
      </c>
      <c r="B11091" s="3">
        <v>1148193597</v>
      </c>
      <c r="C11091" s="2" t="s">
        <v>22242</v>
      </c>
      <c r="D11091" s="2" t="s">
        <v>1</v>
      </c>
      <c r="E11091" s="3" t="s">
        <v>2</v>
      </c>
      <c r="F11091" s="3">
        <v>11545</v>
      </c>
      <c r="G11091" s="3" t="str">
        <f t="shared" si="173"/>
        <v xml:space="preserve">서울 </v>
      </c>
      <c r="H11091" s="2" t="s">
        <v>8030</v>
      </c>
      <c r="I11091" s="2" t="s">
        <v>13</v>
      </c>
      <c r="J11091" s="2" t="s">
        <v>22243</v>
      </c>
    </row>
    <row r="11092" spans="1:10" x14ac:dyDescent="0.3">
      <c r="A11092" s="3">
        <v>7784</v>
      </c>
      <c r="B11092" s="3">
        <v>2028151763</v>
      </c>
      <c r="C11092" s="2" t="s">
        <v>22284</v>
      </c>
      <c r="D11092" s="2" t="s">
        <v>1</v>
      </c>
      <c r="E11092" s="3" t="s">
        <v>2</v>
      </c>
      <c r="F11092" s="3">
        <v>11200</v>
      </c>
      <c r="G11092" s="3" t="str">
        <f t="shared" si="173"/>
        <v xml:space="preserve">서울 </v>
      </c>
      <c r="H11092" s="2" t="s">
        <v>22286</v>
      </c>
      <c r="I11092" s="2" t="s">
        <v>1040</v>
      </c>
      <c r="J11092" s="2" t="s">
        <v>22285</v>
      </c>
    </row>
    <row r="11093" spans="1:10" x14ac:dyDescent="0.3">
      <c r="A11093" s="3">
        <v>7799</v>
      </c>
      <c r="B11093" s="3">
        <v>1048179337</v>
      </c>
      <c r="C11093" s="2" t="s">
        <v>22320</v>
      </c>
      <c r="D11093" s="2" t="s">
        <v>1</v>
      </c>
      <c r="E11093" s="3" t="s">
        <v>2</v>
      </c>
      <c r="F11093" s="3">
        <v>11545</v>
      </c>
      <c r="G11093" s="3" t="str">
        <f t="shared" si="173"/>
        <v xml:space="preserve">서울 </v>
      </c>
      <c r="H11093" s="2" t="s">
        <v>7327</v>
      </c>
      <c r="I11093" s="2" t="s">
        <v>553</v>
      </c>
      <c r="J11093" s="2" t="s">
        <v>22321</v>
      </c>
    </row>
    <row r="11094" spans="1:10" x14ac:dyDescent="0.3">
      <c r="A11094" s="3">
        <v>7800</v>
      </c>
      <c r="B11094" s="3">
        <v>1058621037</v>
      </c>
      <c r="C11094" s="2" t="s">
        <v>22322</v>
      </c>
      <c r="D11094" s="2" t="s">
        <v>1</v>
      </c>
      <c r="E11094" s="3" t="s">
        <v>2</v>
      </c>
      <c r="F11094" s="3">
        <v>11440</v>
      </c>
      <c r="G11094" s="3" t="str">
        <f t="shared" si="173"/>
        <v xml:space="preserve">서울 </v>
      </c>
      <c r="H11094" s="2" t="s">
        <v>22324</v>
      </c>
      <c r="I11094" s="2" t="s">
        <v>1328</v>
      </c>
      <c r="J11094" s="2" t="s">
        <v>22323</v>
      </c>
    </row>
    <row r="11095" spans="1:10" x14ac:dyDescent="0.3">
      <c r="A11095" s="3">
        <v>7801</v>
      </c>
      <c r="B11095" s="3">
        <v>1208166080</v>
      </c>
      <c r="C11095" s="2" t="s">
        <v>22325</v>
      </c>
      <c r="D11095" s="2" t="s">
        <v>1</v>
      </c>
      <c r="E11095" s="3" t="s">
        <v>2</v>
      </c>
      <c r="F11095" s="3">
        <v>11710</v>
      </c>
      <c r="G11095" s="3" t="str">
        <f t="shared" si="173"/>
        <v xml:space="preserve">서울 </v>
      </c>
      <c r="H11095" s="2" t="s">
        <v>22327</v>
      </c>
      <c r="I11095" s="2" t="s">
        <v>1328</v>
      </c>
      <c r="J11095" s="2" t="s">
        <v>22326</v>
      </c>
    </row>
    <row r="11096" spans="1:10" x14ac:dyDescent="0.3">
      <c r="A11096" s="3">
        <v>7809</v>
      </c>
      <c r="B11096" s="3">
        <v>2108119217</v>
      </c>
      <c r="C11096" s="2" t="s">
        <v>22349</v>
      </c>
      <c r="D11096" s="2" t="s">
        <v>325</v>
      </c>
      <c r="E11096" s="3" t="s">
        <v>326</v>
      </c>
      <c r="F11096" s="3">
        <v>11305</v>
      </c>
      <c r="G11096" s="3" t="str">
        <f t="shared" si="173"/>
        <v xml:space="preserve">서울 </v>
      </c>
      <c r="H11096" s="2" t="s">
        <v>22351</v>
      </c>
      <c r="I11096" s="2" t="s">
        <v>451</v>
      </c>
      <c r="J11096" s="2" t="s">
        <v>22350</v>
      </c>
    </row>
    <row r="11097" spans="1:10" x14ac:dyDescent="0.3">
      <c r="A11097" s="3">
        <v>7810</v>
      </c>
      <c r="B11097" s="3">
        <v>2118662240</v>
      </c>
      <c r="C11097" s="2" t="s">
        <v>22352</v>
      </c>
      <c r="D11097" s="2" t="s">
        <v>1</v>
      </c>
      <c r="E11097" s="3" t="s">
        <v>2</v>
      </c>
      <c r="F11097" s="3">
        <v>11710</v>
      </c>
      <c r="G11097" s="3" t="str">
        <f t="shared" si="173"/>
        <v xml:space="preserve">서울 </v>
      </c>
      <c r="H11097" s="2" t="s">
        <v>22354</v>
      </c>
      <c r="I11097" s="2" t="s">
        <v>4762</v>
      </c>
      <c r="J11097" s="2" t="s">
        <v>22353</v>
      </c>
    </row>
    <row r="11098" spans="1:10" x14ac:dyDescent="0.3">
      <c r="A11098" s="3">
        <v>7811</v>
      </c>
      <c r="B11098" s="3">
        <v>2148166366</v>
      </c>
      <c r="C11098" s="2" t="s">
        <v>22355</v>
      </c>
      <c r="D11098" s="2" t="s">
        <v>1</v>
      </c>
      <c r="E11098" s="3" t="s">
        <v>2</v>
      </c>
      <c r="F11098" s="3">
        <v>11710</v>
      </c>
      <c r="G11098" s="3" t="str">
        <f t="shared" si="173"/>
        <v xml:space="preserve">서울 </v>
      </c>
      <c r="H11098" s="2" t="s">
        <v>22357</v>
      </c>
      <c r="I11098" s="2" t="s">
        <v>51</v>
      </c>
      <c r="J11098" s="2" t="s">
        <v>22356</v>
      </c>
    </row>
    <row r="11099" spans="1:10" x14ac:dyDescent="0.3">
      <c r="A11099" s="3">
        <v>7812</v>
      </c>
      <c r="B11099" s="3">
        <v>2148677607</v>
      </c>
      <c r="C11099" s="2" t="s">
        <v>22358</v>
      </c>
      <c r="D11099" s="2" t="s">
        <v>1</v>
      </c>
      <c r="E11099" s="3" t="s">
        <v>2</v>
      </c>
      <c r="F11099" s="3">
        <v>11650</v>
      </c>
      <c r="G11099" s="3" t="str">
        <f t="shared" si="173"/>
        <v xml:space="preserve">서울 </v>
      </c>
      <c r="H11099" s="2" t="s">
        <v>22360</v>
      </c>
      <c r="I11099" s="2" t="s">
        <v>13</v>
      </c>
      <c r="J11099" s="2" t="s">
        <v>22359</v>
      </c>
    </row>
    <row r="11100" spans="1:10" x14ac:dyDescent="0.3">
      <c r="A11100" s="3">
        <v>7829</v>
      </c>
      <c r="B11100" s="3">
        <v>1078657832</v>
      </c>
      <c r="C11100" s="2" t="s">
        <v>22408</v>
      </c>
      <c r="D11100" s="2" t="s">
        <v>1</v>
      </c>
      <c r="E11100" s="3" t="s">
        <v>2</v>
      </c>
      <c r="F11100" s="3">
        <v>11560</v>
      </c>
      <c r="G11100" s="3" t="str">
        <f t="shared" si="173"/>
        <v xml:space="preserve">서울 </v>
      </c>
      <c r="H11100" s="2" t="s">
        <v>7060</v>
      </c>
      <c r="I11100" s="2" t="s">
        <v>13</v>
      </c>
      <c r="J11100" s="2" t="s">
        <v>22409</v>
      </c>
    </row>
    <row r="11101" spans="1:10" x14ac:dyDescent="0.3">
      <c r="A11101" s="3">
        <v>7830</v>
      </c>
      <c r="B11101" s="3">
        <v>1098185076</v>
      </c>
      <c r="C11101" s="2" t="s">
        <v>22410</v>
      </c>
      <c r="D11101" s="2" t="s">
        <v>239</v>
      </c>
      <c r="E11101" s="3" t="s">
        <v>240</v>
      </c>
      <c r="F11101" s="3">
        <v>11560</v>
      </c>
      <c r="G11101" s="3" t="str">
        <f t="shared" si="173"/>
        <v xml:space="preserve">서울 </v>
      </c>
      <c r="H11101" s="2" t="s">
        <v>22412</v>
      </c>
      <c r="I11101" s="2" t="s">
        <v>1755</v>
      </c>
      <c r="J11101" s="2" t="s">
        <v>22411</v>
      </c>
    </row>
    <row r="11102" spans="1:10" x14ac:dyDescent="0.3">
      <c r="A11102" s="3">
        <v>7831</v>
      </c>
      <c r="B11102" s="3">
        <v>1108153652</v>
      </c>
      <c r="C11102" s="2" t="s">
        <v>22413</v>
      </c>
      <c r="D11102" s="2" t="s">
        <v>325</v>
      </c>
      <c r="E11102" s="3" t="s">
        <v>326</v>
      </c>
      <c r="F11102" s="3">
        <v>11410</v>
      </c>
      <c r="G11102" s="3" t="str">
        <f t="shared" si="173"/>
        <v xml:space="preserve">서울 </v>
      </c>
      <c r="H11102" s="2" t="s">
        <v>22415</v>
      </c>
      <c r="I11102" s="2" t="s">
        <v>293</v>
      </c>
      <c r="J11102" s="2" t="s">
        <v>22414</v>
      </c>
    </row>
    <row r="11103" spans="1:10" x14ac:dyDescent="0.3">
      <c r="A11103" s="3">
        <v>7841</v>
      </c>
      <c r="B11103" s="3">
        <v>2048605090</v>
      </c>
      <c r="C11103" s="2" t="s">
        <v>22442</v>
      </c>
      <c r="D11103" s="2" t="s">
        <v>1</v>
      </c>
      <c r="E11103" s="3" t="s">
        <v>2</v>
      </c>
      <c r="F11103" s="3">
        <v>11260</v>
      </c>
      <c r="G11103" s="3" t="str">
        <f t="shared" si="173"/>
        <v xml:space="preserve">서울 </v>
      </c>
      <c r="H11103" s="2" t="s">
        <v>22444</v>
      </c>
      <c r="I11103" s="2" t="s">
        <v>3533</v>
      </c>
      <c r="J11103" s="2" t="s">
        <v>22443</v>
      </c>
    </row>
    <row r="11104" spans="1:10" x14ac:dyDescent="0.3">
      <c r="A11104" s="3">
        <v>7843</v>
      </c>
      <c r="B11104" s="3">
        <v>2148782941</v>
      </c>
      <c r="C11104" s="2" t="s">
        <v>22448</v>
      </c>
      <c r="D11104" s="2" t="s">
        <v>1</v>
      </c>
      <c r="E11104" s="3" t="s">
        <v>2</v>
      </c>
      <c r="F11104" s="3">
        <v>11650</v>
      </c>
      <c r="G11104" s="3" t="str">
        <f t="shared" si="173"/>
        <v xml:space="preserve">서울 </v>
      </c>
      <c r="H11104" s="2" t="s">
        <v>22450</v>
      </c>
      <c r="I11104" s="2" t="s">
        <v>512</v>
      </c>
      <c r="J11104" s="2" t="s">
        <v>22449</v>
      </c>
    </row>
    <row r="11105" spans="1:10" x14ac:dyDescent="0.3">
      <c r="A11105" s="3">
        <v>7844</v>
      </c>
      <c r="B11105" s="3">
        <v>2158658597</v>
      </c>
      <c r="C11105" s="2" t="s">
        <v>22451</v>
      </c>
      <c r="D11105" s="2" t="s">
        <v>5032</v>
      </c>
      <c r="E11105" s="3" t="s">
        <v>2727</v>
      </c>
      <c r="F11105" s="3">
        <v>11710</v>
      </c>
      <c r="G11105" s="3" t="str">
        <f t="shared" si="173"/>
        <v xml:space="preserve">서울 </v>
      </c>
      <c r="H11105" s="2" t="s">
        <v>22453</v>
      </c>
      <c r="I11105" s="2" t="s">
        <v>22454</v>
      </c>
      <c r="J11105" s="2" t="s">
        <v>22452</v>
      </c>
    </row>
    <row r="11106" spans="1:10" x14ac:dyDescent="0.3">
      <c r="A11106" s="3">
        <v>7847</v>
      </c>
      <c r="B11106" s="3">
        <v>2298108261</v>
      </c>
      <c r="C11106" s="2" t="s">
        <v>22461</v>
      </c>
      <c r="D11106" s="2" t="s">
        <v>1</v>
      </c>
      <c r="E11106" s="3" t="s">
        <v>2</v>
      </c>
      <c r="F11106" s="3">
        <v>11650</v>
      </c>
      <c r="G11106" s="3" t="str">
        <f t="shared" si="173"/>
        <v xml:space="preserve">서울 </v>
      </c>
      <c r="H11106" s="2" t="s">
        <v>22463</v>
      </c>
      <c r="I11106" s="2" t="s">
        <v>504</v>
      </c>
      <c r="J11106" s="2" t="s">
        <v>22462</v>
      </c>
    </row>
    <row r="11107" spans="1:10" x14ac:dyDescent="0.3">
      <c r="A11107" s="3">
        <v>7868</v>
      </c>
      <c r="B11107" s="3">
        <v>1058180119</v>
      </c>
      <c r="C11107" s="2" t="s">
        <v>22523</v>
      </c>
      <c r="D11107" s="2" t="s">
        <v>1</v>
      </c>
      <c r="E11107" s="3" t="s">
        <v>2</v>
      </c>
      <c r="F11107" s="3">
        <v>11440</v>
      </c>
      <c r="G11107" s="3" t="str">
        <f t="shared" si="173"/>
        <v xml:space="preserve">서울 </v>
      </c>
      <c r="H11107" s="2" t="s">
        <v>6777</v>
      </c>
      <c r="I11107" s="2" t="s">
        <v>20006</v>
      </c>
      <c r="J11107" s="2" t="s">
        <v>22524</v>
      </c>
    </row>
    <row r="11108" spans="1:10" x14ac:dyDescent="0.3">
      <c r="A11108" s="3">
        <v>7869</v>
      </c>
      <c r="B11108" s="3">
        <v>1068153274</v>
      </c>
      <c r="C11108" s="2" t="s">
        <v>22525</v>
      </c>
      <c r="D11108" s="2" t="s">
        <v>1</v>
      </c>
      <c r="E11108" s="3" t="s">
        <v>2</v>
      </c>
      <c r="F11108" s="3">
        <v>11680</v>
      </c>
      <c r="G11108" s="3" t="str">
        <f t="shared" si="173"/>
        <v xml:space="preserve">서울 </v>
      </c>
      <c r="H11108" s="2" t="s">
        <v>22527</v>
      </c>
      <c r="I11108" s="2" t="s">
        <v>1194</v>
      </c>
      <c r="J11108" s="2" t="s">
        <v>22526</v>
      </c>
    </row>
    <row r="11109" spans="1:10" x14ac:dyDescent="0.3">
      <c r="A11109" s="3">
        <v>7870</v>
      </c>
      <c r="B11109" s="3">
        <v>1068622816</v>
      </c>
      <c r="C11109" s="2" t="s">
        <v>22528</v>
      </c>
      <c r="D11109" s="2" t="s">
        <v>1</v>
      </c>
      <c r="E11109" s="3" t="s">
        <v>2</v>
      </c>
      <c r="F11109" s="3">
        <v>11170</v>
      </c>
      <c r="G11109" s="3" t="str">
        <f t="shared" si="173"/>
        <v xml:space="preserve">서울 </v>
      </c>
      <c r="H11109" s="2" t="s">
        <v>22530</v>
      </c>
      <c r="I11109" s="2" t="s">
        <v>1024</v>
      </c>
      <c r="J11109" s="2" t="s">
        <v>22529</v>
      </c>
    </row>
    <row r="11110" spans="1:10" x14ac:dyDescent="0.3">
      <c r="A11110" s="3">
        <v>7871</v>
      </c>
      <c r="B11110" s="3">
        <v>1078653160</v>
      </c>
      <c r="C11110" s="2" t="s">
        <v>22531</v>
      </c>
      <c r="D11110" s="2" t="s">
        <v>1</v>
      </c>
      <c r="E11110" s="3" t="s">
        <v>2</v>
      </c>
      <c r="F11110" s="3">
        <v>11440</v>
      </c>
      <c r="G11110" s="3" t="str">
        <f t="shared" si="173"/>
        <v xml:space="preserve">서울 </v>
      </c>
      <c r="H11110" s="2" t="s">
        <v>11073</v>
      </c>
      <c r="I11110" s="2" t="s">
        <v>13</v>
      </c>
      <c r="J11110" s="2" t="s">
        <v>22532</v>
      </c>
    </row>
    <row r="11111" spans="1:10" x14ac:dyDescent="0.3">
      <c r="A11111" s="3">
        <v>7872</v>
      </c>
      <c r="B11111" s="3">
        <v>1148165510</v>
      </c>
      <c r="C11111" s="2" t="s">
        <v>22533</v>
      </c>
      <c r="D11111" s="2" t="s">
        <v>1</v>
      </c>
      <c r="E11111" s="3" t="s">
        <v>2</v>
      </c>
      <c r="F11111" s="3">
        <v>11710</v>
      </c>
      <c r="G11111" s="3" t="str">
        <f t="shared" si="173"/>
        <v xml:space="preserve">서울 </v>
      </c>
      <c r="H11111" s="2" t="s">
        <v>22535</v>
      </c>
      <c r="I11111" s="2" t="s">
        <v>194</v>
      </c>
      <c r="J11111" s="2" t="s">
        <v>22534</v>
      </c>
    </row>
    <row r="11112" spans="1:10" x14ac:dyDescent="0.3">
      <c r="A11112" s="3">
        <v>7884</v>
      </c>
      <c r="B11112" s="3">
        <v>2208127276</v>
      </c>
      <c r="C11112" s="2" t="s">
        <v>22569</v>
      </c>
      <c r="D11112" s="2" t="s">
        <v>1</v>
      </c>
      <c r="E11112" s="3" t="s">
        <v>2</v>
      </c>
      <c r="F11112" s="3">
        <v>11680</v>
      </c>
      <c r="G11112" s="3" t="str">
        <f t="shared" si="173"/>
        <v xml:space="preserve">서울 </v>
      </c>
      <c r="H11112" s="2" t="s">
        <v>22570</v>
      </c>
      <c r="I11112" s="2" t="s">
        <v>5612</v>
      </c>
      <c r="J11112" s="2">
        <f>-555-6671</f>
        <v>-7226</v>
      </c>
    </row>
    <row r="11113" spans="1:10" x14ac:dyDescent="0.3">
      <c r="A11113" s="3">
        <v>7904</v>
      </c>
      <c r="B11113" s="3">
        <v>1208748667</v>
      </c>
      <c r="C11113" s="2" t="s">
        <v>22619</v>
      </c>
      <c r="D11113" s="2" t="s">
        <v>1</v>
      </c>
      <c r="E11113" s="3" t="s">
        <v>2</v>
      </c>
      <c r="F11113" s="3">
        <v>11680</v>
      </c>
      <c r="G11113" s="3" t="str">
        <f t="shared" si="173"/>
        <v xml:space="preserve">서울 </v>
      </c>
      <c r="H11113" s="2" t="s">
        <v>22621</v>
      </c>
      <c r="I11113" s="2" t="s">
        <v>2172</v>
      </c>
      <c r="J11113" s="2" t="s">
        <v>22620</v>
      </c>
    </row>
    <row r="11114" spans="1:10" x14ac:dyDescent="0.3">
      <c r="A11114" s="3">
        <v>7915</v>
      </c>
      <c r="B11114" s="3">
        <v>2048195904</v>
      </c>
      <c r="C11114" s="2" t="s">
        <v>22652</v>
      </c>
      <c r="D11114" s="2" t="s">
        <v>1</v>
      </c>
      <c r="E11114" s="3" t="s">
        <v>2</v>
      </c>
      <c r="F11114" s="3">
        <v>11215</v>
      </c>
      <c r="G11114" s="3" t="str">
        <f t="shared" si="173"/>
        <v xml:space="preserve">서울 </v>
      </c>
      <c r="H11114" s="2" t="s">
        <v>22654</v>
      </c>
      <c r="I11114" s="2" t="s">
        <v>75</v>
      </c>
      <c r="J11114" s="2" t="s">
        <v>22653</v>
      </c>
    </row>
    <row r="11115" spans="1:10" x14ac:dyDescent="0.3">
      <c r="A11115" s="3">
        <v>7916</v>
      </c>
      <c r="B11115" s="3">
        <v>2088111172</v>
      </c>
      <c r="C11115" s="2" t="s">
        <v>22655</v>
      </c>
      <c r="D11115" s="2" t="s">
        <v>1</v>
      </c>
      <c r="E11115" s="3" t="s">
        <v>2</v>
      </c>
      <c r="F11115" s="3">
        <v>11110</v>
      </c>
      <c r="G11115" s="3" t="str">
        <f t="shared" si="173"/>
        <v xml:space="preserve">서울 </v>
      </c>
      <c r="H11115" s="2" t="s">
        <v>22657</v>
      </c>
      <c r="I11115" s="2" t="s">
        <v>1462</v>
      </c>
      <c r="J11115" s="2" t="s">
        <v>22656</v>
      </c>
    </row>
    <row r="11116" spans="1:10" x14ac:dyDescent="0.3">
      <c r="A11116" s="3">
        <v>7918</v>
      </c>
      <c r="B11116" s="3">
        <v>2108117029</v>
      </c>
      <c r="C11116" s="2" t="s">
        <v>22661</v>
      </c>
      <c r="D11116" s="2" t="s">
        <v>1</v>
      </c>
      <c r="E11116" s="3" t="s">
        <v>2</v>
      </c>
      <c r="F11116" s="3">
        <v>11320</v>
      </c>
      <c r="G11116" s="3" t="str">
        <f t="shared" si="173"/>
        <v xml:space="preserve">서울 </v>
      </c>
      <c r="H11116" s="2" t="s">
        <v>22663</v>
      </c>
      <c r="I11116" s="2" t="s">
        <v>1898</v>
      </c>
      <c r="J11116" s="2" t="s">
        <v>22662</v>
      </c>
    </row>
    <row r="11117" spans="1:10" x14ac:dyDescent="0.3">
      <c r="A11117" s="3">
        <v>7919</v>
      </c>
      <c r="B11117" s="3">
        <v>2118649024</v>
      </c>
      <c r="C11117" s="2" t="s">
        <v>22664</v>
      </c>
      <c r="D11117" s="2" t="s">
        <v>1</v>
      </c>
      <c r="E11117" s="3" t="s">
        <v>2</v>
      </c>
      <c r="F11117" s="3">
        <v>11650</v>
      </c>
      <c r="G11117" s="3" t="str">
        <f t="shared" si="173"/>
        <v xml:space="preserve">서울 </v>
      </c>
      <c r="H11117" s="2" t="s">
        <v>22666</v>
      </c>
      <c r="I11117" s="2" t="s">
        <v>937</v>
      </c>
      <c r="J11117" s="2" t="s">
        <v>22665</v>
      </c>
    </row>
    <row r="11118" spans="1:10" x14ac:dyDescent="0.3">
      <c r="A11118" s="3">
        <v>7932</v>
      </c>
      <c r="B11118" s="3">
        <v>1058132709</v>
      </c>
      <c r="C11118" s="2" t="s">
        <v>22695</v>
      </c>
      <c r="D11118" s="2" t="s">
        <v>1</v>
      </c>
      <c r="E11118" s="3" t="s">
        <v>2</v>
      </c>
      <c r="F11118" s="3">
        <v>11680</v>
      </c>
      <c r="G11118" s="3" t="str">
        <f t="shared" si="173"/>
        <v xml:space="preserve">서울 </v>
      </c>
      <c r="H11118" s="2" t="s">
        <v>22697</v>
      </c>
      <c r="I11118" s="2" t="s">
        <v>643</v>
      </c>
      <c r="J11118" s="2" t="s">
        <v>22696</v>
      </c>
    </row>
    <row r="11119" spans="1:10" x14ac:dyDescent="0.3">
      <c r="A11119" s="3">
        <v>7935</v>
      </c>
      <c r="B11119" s="3">
        <v>1078186502</v>
      </c>
      <c r="C11119" s="2" t="s">
        <v>22704</v>
      </c>
      <c r="D11119" s="2" t="s">
        <v>1</v>
      </c>
      <c r="E11119" s="3" t="s">
        <v>2</v>
      </c>
      <c r="F11119" s="3">
        <v>11560</v>
      </c>
      <c r="G11119" s="3" t="str">
        <f t="shared" si="173"/>
        <v xml:space="preserve">서울 </v>
      </c>
      <c r="H11119" s="2" t="s">
        <v>22706</v>
      </c>
      <c r="I11119" s="2" t="s">
        <v>605</v>
      </c>
      <c r="J11119" s="2" t="s">
        <v>22705</v>
      </c>
    </row>
    <row r="11120" spans="1:10" x14ac:dyDescent="0.3">
      <c r="A11120" s="3">
        <v>7936</v>
      </c>
      <c r="B11120" s="3">
        <v>1078651008</v>
      </c>
      <c r="C11120" s="2" t="s">
        <v>22707</v>
      </c>
      <c r="D11120" s="2" t="s">
        <v>1</v>
      </c>
      <c r="E11120" s="3" t="s">
        <v>2</v>
      </c>
      <c r="F11120" s="3">
        <v>11530</v>
      </c>
      <c r="G11120" s="3" t="str">
        <f t="shared" si="173"/>
        <v xml:space="preserve">서울 </v>
      </c>
      <c r="H11120" s="2" t="s">
        <v>2537</v>
      </c>
      <c r="I11120" s="2" t="s">
        <v>13</v>
      </c>
      <c r="J11120" s="2" t="s">
        <v>22708</v>
      </c>
    </row>
    <row r="11121" spans="1:10" x14ac:dyDescent="0.3">
      <c r="A11121" s="3">
        <v>7937</v>
      </c>
      <c r="B11121" s="3">
        <v>1208154740</v>
      </c>
      <c r="C11121" s="2" t="s">
        <v>22709</v>
      </c>
      <c r="D11121" s="2" t="s">
        <v>895</v>
      </c>
      <c r="E11121" s="3" t="s">
        <v>896</v>
      </c>
      <c r="F11121" s="3">
        <v>11680</v>
      </c>
      <c r="G11121" s="3" t="str">
        <f t="shared" si="173"/>
        <v xml:space="preserve">서울 </v>
      </c>
      <c r="H11121" s="2" t="s">
        <v>22711</v>
      </c>
      <c r="I11121" s="2" t="s">
        <v>737</v>
      </c>
      <c r="J11121" s="2" t="s">
        <v>22710</v>
      </c>
    </row>
    <row r="11122" spans="1:10" x14ac:dyDescent="0.3">
      <c r="A11122" s="3">
        <v>7950</v>
      </c>
      <c r="B11122" s="3">
        <v>2148713497</v>
      </c>
      <c r="C11122" s="2" t="s">
        <v>22747</v>
      </c>
      <c r="D11122" s="2" t="s">
        <v>1</v>
      </c>
      <c r="E11122" s="3" t="s">
        <v>2</v>
      </c>
      <c r="F11122" s="3">
        <v>11650</v>
      </c>
      <c r="G11122" s="3" t="str">
        <f t="shared" si="173"/>
        <v xml:space="preserve">서울 </v>
      </c>
      <c r="H11122" s="2" t="s">
        <v>22749</v>
      </c>
      <c r="I11122" s="2" t="s">
        <v>512</v>
      </c>
      <c r="J11122" s="2" t="s">
        <v>22748</v>
      </c>
    </row>
    <row r="11123" spans="1:10" x14ac:dyDescent="0.3">
      <c r="A11123" s="3">
        <v>7951</v>
      </c>
      <c r="B11123" s="3">
        <v>2198103556</v>
      </c>
      <c r="C11123" s="2" t="s">
        <v>22750</v>
      </c>
      <c r="D11123" s="2" t="s">
        <v>1</v>
      </c>
      <c r="E11123" s="3" t="s">
        <v>2</v>
      </c>
      <c r="F11123" s="3">
        <v>11710</v>
      </c>
      <c r="G11123" s="3" t="str">
        <f t="shared" si="173"/>
        <v xml:space="preserve">서울 </v>
      </c>
      <c r="H11123" s="2" t="s">
        <v>22752</v>
      </c>
      <c r="I11123" s="2" t="s">
        <v>688</v>
      </c>
      <c r="J11123" s="2" t="s">
        <v>22751</v>
      </c>
    </row>
    <row r="11124" spans="1:10" x14ac:dyDescent="0.3">
      <c r="A11124" s="3">
        <v>7953</v>
      </c>
      <c r="B11124" s="3">
        <v>2208622882</v>
      </c>
      <c r="C11124" s="2" t="s">
        <v>22756</v>
      </c>
      <c r="D11124" s="2" t="s">
        <v>1</v>
      </c>
      <c r="E11124" s="3" t="s">
        <v>2</v>
      </c>
      <c r="F11124" s="3">
        <v>11530</v>
      </c>
      <c r="G11124" s="3" t="str">
        <f t="shared" si="173"/>
        <v xml:space="preserve">서울 </v>
      </c>
      <c r="H11124" s="2" t="s">
        <v>658</v>
      </c>
      <c r="I11124" s="2" t="s">
        <v>13</v>
      </c>
      <c r="J11124" s="2" t="s">
        <v>22757</v>
      </c>
    </row>
    <row r="11125" spans="1:10" x14ac:dyDescent="0.3">
      <c r="A11125" s="3">
        <v>7965</v>
      </c>
      <c r="B11125" s="3">
        <v>1048124526</v>
      </c>
      <c r="C11125" s="2" t="s">
        <v>22784</v>
      </c>
      <c r="D11125" s="2" t="s">
        <v>1</v>
      </c>
      <c r="E11125" s="3" t="s">
        <v>2</v>
      </c>
      <c r="F11125" s="3">
        <v>11680</v>
      </c>
      <c r="G11125" s="3" t="str">
        <f t="shared" si="173"/>
        <v xml:space="preserve">서울 </v>
      </c>
      <c r="H11125" s="2" t="s">
        <v>22786</v>
      </c>
      <c r="I11125" s="2" t="s">
        <v>75</v>
      </c>
      <c r="J11125" s="2" t="s">
        <v>22785</v>
      </c>
    </row>
    <row r="11126" spans="1:10" x14ac:dyDescent="0.3">
      <c r="A11126" s="3">
        <v>7966</v>
      </c>
      <c r="B11126" s="3">
        <v>1108134015</v>
      </c>
      <c r="C11126" s="2" t="s">
        <v>22787</v>
      </c>
      <c r="D11126" s="2" t="s">
        <v>1</v>
      </c>
      <c r="E11126" s="3" t="s">
        <v>2</v>
      </c>
      <c r="F11126" s="3">
        <v>11110</v>
      </c>
      <c r="G11126" s="3" t="str">
        <f t="shared" si="173"/>
        <v xml:space="preserve">서울 </v>
      </c>
      <c r="H11126" s="2" t="s">
        <v>22789</v>
      </c>
      <c r="I11126" s="2" t="s">
        <v>553</v>
      </c>
      <c r="J11126" s="2" t="s">
        <v>22788</v>
      </c>
    </row>
    <row r="11127" spans="1:10" x14ac:dyDescent="0.3">
      <c r="A11127" s="3">
        <v>7967</v>
      </c>
      <c r="B11127" s="3">
        <v>1148164340</v>
      </c>
      <c r="C11127" s="2" t="s">
        <v>22790</v>
      </c>
      <c r="D11127" s="2" t="s">
        <v>1</v>
      </c>
      <c r="E11127" s="3" t="s">
        <v>2</v>
      </c>
      <c r="F11127" s="3">
        <v>11290</v>
      </c>
      <c r="G11127" s="3" t="str">
        <f t="shared" si="173"/>
        <v xml:space="preserve">서울 </v>
      </c>
      <c r="H11127" s="2" t="s">
        <v>22792</v>
      </c>
      <c r="I11127" s="2" t="s">
        <v>5</v>
      </c>
      <c r="J11127" s="2" t="s">
        <v>22791</v>
      </c>
    </row>
    <row r="11128" spans="1:10" x14ac:dyDescent="0.3">
      <c r="A11128" s="3">
        <v>7969</v>
      </c>
      <c r="B11128" s="3">
        <v>1208101812</v>
      </c>
      <c r="C11128" s="2" t="s">
        <v>22796</v>
      </c>
      <c r="D11128" s="2" t="s">
        <v>1</v>
      </c>
      <c r="E11128" s="3" t="s">
        <v>2</v>
      </c>
      <c r="F11128" s="3">
        <v>11650</v>
      </c>
      <c r="G11128" s="3" t="str">
        <f t="shared" si="173"/>
        <v xml:space="preserve">서울 </v>
      </c>
      <c r="H11128" s="2" t="s">
        <v>22798</v>
      </c>
      <c r="I11128" s="2" t="s">
        <v>22799</v>
      </c>
      <c r="J11128" s="2" t="s">
        <v>22797</v>
      </c>
    </row>
    <row r="11129" spans="1:10" x14ac:dyDescent="0.3">
      <c r="A11129" s="3">
        <v>7970</v>
      </c>
      <c r="B11129" s="3">
        <v>1208116649</v>
      </c>
      <c r="C11129" s="2" t="s">
        <v>22800</v>
      </c>
      <c r="D11129" s="2" t="s">
        <v>1</v>
      </c>
      <c r="E11129" s="3" t="s">
        <v>2</v>
      </c>
      <c r="F11129" s="3">
        <v>11680</v>
      </c>
      <c r="G11129" s="3" t="str">
        <f t="shared" si="173"/>
        <v xml:space="preserve">서울 </v>
      </c>
      <c r="H11129" s="2" t="s">
        <v>22802</v>
      </c>
      <c r="I11129" s="2" t="s">
        <v>451</v>
      </c>
      <c r="J11129" s="2" t="s">
        <v>22801</v>
      </c>
    </row>
    <row r="11130" spans="1:10" x14ac:dyDescent="0.3">
      <c r="A11130" s="3">
        <v>7971</v>
      </c>
      <c r="B11130" s="3">
        <v>1208707841</v>
      </c>
      <c r="C11130" s="2" t="s">
        <v>22803</v>
      </c>
      <c r="D11130" s="2" t="s">
        <v>1</v>
      </c>
      <c r="E11130" s="3" t="s">
        <v>2</v>
      </c>
      <c r="F11130" s="3">
        <v>11710</v>
      </c>
      <c r="G11130" s="3" t="str">
        <f t="shared" si="173"/>
        <v xml:space="preserve">서울 </v>
      </c>
      <c r="H11130" s="2" t="s">
        <v>9426</v>
      </c>
      <c r="I11130" s="2" t="s">
        <v>643</v>
      </c>
      <c r="J11130" s="2" t="s">
        <v>22804</v>
      </c>
    </row>
    <row r="11131" spans="1:10" x14ac:dyDescent="0.3">
      <c r="A11131" s="3">
        <v>7979</v>
      </c>
      <c r="B11131" s="3">
        <v>2078113463</v>
      </c>
      <c r="C11131" s="2" t="s">
        <v>22823</v>
      </c>
      <c r="D11131" s="2" t="s">
        <v>1</v>
      </c>
      <c r="E11131" s="3" t="s">
        <v>2</v>
      </c>
      <c r="F11131" s="3">
        <v>11680</v>
      </c>
      <c r="G11131" s="3" t="str">
        <f t="shared" si="173"/>
        <v xml:space="preserve">서울 </v>
      </c>
      <c r="H11131" s="2" t="s">
        <v>22825</v>
      </c>
      <c r="I11131" s="2" t="s">
        <v>1634</v>
      </c>
      <c r="J11131" s="2" t="s">
        <v>22824</v>
      </c>
    </row>
    <row r="11132" spans="1:10" x14ac:dyDescent="0.3">
      <c r="A11132" s="3">
        <v>8002</v>
      </c>
      <c r="B11132" s="3">
        <v>1068133899</v>
      </c>
      <c r="C11132" s="2" t="s">
        <v>22882</v>
      </c>
      <c r="D11132" s="2" t="s">
        <v>1</v>
      </c>
      <c r="E11132" s="3" t="s">
        <v>2</v>
      </c>
      <c r="F11132" s="3">
        <v>11170</v>
      </c>
      <c r="G11132" s="3" t="str">
        <f t="shared" si="173"/>
        <v xml:space="preserve">서울 </v>
      </c>
      <c r="H11132" s="2" t="s">
        <v>22884</v>
      </c>
      <c r="I11132" s="2" t="s">
        <v>1183</v>
      </c>
      <c r="J11132" s="2" t="s">
        <v>22883</v>
      </c>
    </row>
    <row r="11133" spans="1:10" x14ac:dyDescent="0.3">
      <c r="A11133" s="3">
        <v>8004</v>
      </c>
      <c r="B11133" s="3">
        <v>1078685473</v>
      </c>
      <c r="C11133" s="2" t="s">
        <v>22887</v>
      </c>
      <c r="D11133" s="2" t="s">
        <v>239</v>
      </c>
      <c r="E11133" s="3" t="s">
        <v>240</v>
      </c>
      <c r="F11133" s="3">
        <v>11560</v>
      </c>
      <c r="G11133" s="3" t="str">
        <f t="shared" si="173"/>
        <v xml:space="preserve">서울 </v>
      </c>
      <c r="H11133" s="2" t="s">
        <v>1406</v>
      </c>
      <c r="I11133" s="2" t="s">
        <v>13</v>
      </c>
      <c r="J11133" s="2" t="s">
        <v>22888</v>
      </c>
    </row>
    <row r="11134" spans="1:10" x14ac:dyDescent="0.3">
      <c r="A11134" s="3">
        <v>8005</v>
      </c>
      <c r="B11134" s="3">
        <v>1108171586</v>
      </c>
      <c r="C11134" s="2" t="s">
        <v>22889</v>
      </c>
      <c r="D11134" s="2" t="s">
        <v>1</v>
      </c>
      <c r="E11134" s="3" t="s">
        <v>2</v>
      </c>
      <c r="F11134" s="3">
        <v>11410</v>
      </c>
      <c r="G11134" s="3" t="str">
        <f t="shared" si="173"/>
        <v xml:space="preserve">서울 </v>
      </c>
      <c r="H11134" s="2" t="s">
        <v>22891</v>
      </c>
      <c r="I11134" s="2" t="s">
        <v>890</v>
      </c>
      <c r="J11134" s="2" t="s">
        <v>22890</v>
      </c>
    </row>
    <row r="11135" spans="1:10" x14ac:dyDescent="0.3">
      <c r="A11135" s="3">
        <v>8007</v>
      </c>
      <c r="B11135" s="3">
        <v>1178126267</v>
      </c>
      <c r="C11135" s="2" t="s">
        <v>22894</v>
      </c>
      <c r="D11135" s="2" t="s">
        <v>1</v>
      </c>
      <c r="E11135" s="3" t="s">
        <v>2</v>
      </c>
      <c r="F11135" s="3">
        <v>11470</v>
      </c>
      <c r="G11135" s="3" t="str">
        <f t="shared" si="173"/>
        <v xml:space="preserve">서울 </v>
      </c>
      <c r="H11135" s="2" t="s">
        <v>22896</v>
      </c>
      <c r="I11135" s="2" t="s">
        <v>643</v>
      </c>
      <c r="J11135" s="2" t="s">
        <v>22895</v>
      </c>
    </row>
    <row r="11136" spans="1:10" x14ac:dyDescent="0.3">
      <c r="A11136" s="3">
        <v>8008</v>
      </c>
      <c r="B11136" s="3">
        <v>1198176894</v>
      </c>
      <c r="C11136" s="2" t="s">
        <v>22897</v>
      </c>
      <c r="D11136" s="2" t="s">
        <v>1</v>
      </c>
      <c r="E11136" s="3" t="s">
        <v>2</v>
      </c>
      <c r="F11136" s="3">
        <v>11545</v>
      </c>
      <c r="G11136" s="3" t="str">
        <f t="shared" si="173"/>
        <v xml:space="preserve">서울 </v>
      </c>
      <c r="H11136" s="2" t="s">
        <v>6245</v>
      </c>
      <c r="I11136" s="2" t="s">
        <v>1344</v>
      </c>
      <c r="J11136" s="2" t="s">
        <v>22898</v>
      </c>
    </row>
    <row r="11137" spans="1:10" x14ac:dyDescent="0.3">
      <c r="A11137" s="3">
        <v>8009</v>
      </c>
      <c r="B11137" s="3">
        <v>1208134797</v>
      </c>
      <c r="C11137" s="2" t="s">
        <v>22899</v>
      </c>
      <c r="D11137" s="2" t="s">
        <v>1</v>
      </c>
      <c r="E11137" s="3" t="s">
        <v>2</v>
      </c>
      <c r="F11137" s="3">
        <v>11710</v>
      </c>
      <c r="G11137" s="3" t="str">
        <f t="shared" si="173"/>
        <v xml:space="preserve">서울 </v>
      </c>
      <c r="H11137" s="2" t="s">
        <v>22901</v>
      </c>
      <c r="I11137" s="2" t="s">
        <v>3540</v>
      </c>
      <c r="J11137" s="2" t="s">
        <v>22900</v>
      </c>
    </row>
    <row r="11138" spans="1:10" x14ac:dyDescent="0.3">
      <c r="A11138" s="3">
        <v>8017</v>
      </c>
      <c r="B11138" s="3">
        <v>2148749151</v>
      </c>
      <c r="C11138" s="2" t="s">
        <v>22921</v>
      </c>
      <c r="D11138" s="2" t="s">
        <v>1</v>
      </c>
      <c r="E11138" s="3" t="s">
        <v>2</v>
      </c>
      <c r="F11138" s="3">
        <v>11440</v>
      </c>
      <c r="G11138" s="3" t="str">
        <f t="shared" si="173"/>
        <v xml:space="preserve">서울 </v>
      </c>
      <c r="H11138" s="2" t="s">
        <v>12891</v>
      </c>
      <c r="I11138" s="2" t="s">
        <v>1755</v>
      </c>
      <c r="J11138" s="2" t="s">
        <v>22922</v>
      </c>
    </row>
    <row r="11139" spans="1:10" x14ac:dyDescent="0.3">
      <c r="A11139" s="3">
        <v>8040</v>
      </c>
      <c r="B11139" s="3">
        <v>1248141704</v>
      </c>
      <c r="C11139" s="2" t="s">
        <v>22976</v>
      </c>
      <c r="D11139" s="2" t="s">
        <v>1</v>
      </c>
      <c r="E11139" s="3" t="s">
        <v>2</v>
      </c>
      <c r="F11139" s="3">
        <v>11650</v>
      </c>
      <c r="G11139" s="3" t="str">
        <f t="shared" ref="G11139:G11202" si="174">LEFT(H11139,3)</f>
        <v xml:space="preserve">서울 </v>
      </c>
      <c r="H11139" s="2" t="s">
        <v>22978</v>
      </c>
      <c r="I11139" s="2" t="s">
        <v>3428</v>
      </c>
      <c r="J11139" s="2" t="s">
        <v>22977</v>
      </c>
    </row>
    <row r="11140" spans="1:10" x14ac:dyDescent="0.3">
      <c r="A11140" s="3">
        <v>8044</v>
      </c>
      <c r="B11140" s="3">
        <v>1298133306</v>
      </c>
      <c r="C11140" s="2" t="s">
        <v>22988</v>
      </c>
      <c r="D11140" s="2" t="s">
        <v>239</v>
      </c>
      <c r="E11140" s="3" t="s">
        <v>240</v>
      </c>
      <c r="F11140" s="3">
        <v>11530</v>
      </c>
      <c r="G11140" s="3" t="str">
        <f t="shared" si="174"/>
        <v xml:space="preserve">서울 </v>
      </c>
      <c r="H11140" s="2" t="s">
        <v>2470</v>
      </c>
      <c r="I11140" s="2" t="s">
        <v>13</v>
      </c>
      <c r="J11140" s="2" t="s">
        <v>22989</v>
      </c>
    </row>
    <row r="11141" spans="1:10" x14ac:dyDescent="0.3">
      <c r="A11141" s="3">
        <v>8051</v>
      </c>
      <c r="B11141" s="3">
        <v>2208112318</v>
      </c>
      <c r="C11141" s="2" t="s">
        <v>23008</v>
      </c>
      <c r="D11141" s="2" t="s">
        <v>1</v>
      </c>
      <c r="E11141" s="3" t="s">
        <v>2</v>
      </c>
      <c r="F11141" s="3">
        <v>11650</v>
      </c>
      <c r="G11141" s="3" t="str">
        <f t="shared" si="174"/>
        <v xml:space="preserve">서울 </v>
      </c>
      <c r="H11141" s="2" t="s">
        <v>18716</v>
      </c>
      <c r="I11141" s="2" t="s">
        <v>737</v>
      </c>
      <c r="J11141" s="2" t="s">
        <v>23009</v>
      </c>
    </row>
    <row r="11142" spans="1:10" x14ac:dyDescent="0.3">
      <c r="A11142" s="3">
        <v>8052</v>
      </c>
      <c r="B11142" s="3">
        <v>2208176044</v>
      </c>
      <c r="C11142" s="2" t="s">
        <v>23010</v>
      </c>
      <c r="D11142" s="2" t="s">
        <v>895</v>
      </c>
      <c r="E11142" s="3" t="s">
        <v>896</v>
      </c>
      <c r="F11142" s="3">
        <v>11650</v>
      </c>
      <c r="G11142" s="3" t="str">
        <f t="shared" si="174"/>
        <v xml:space="preserve">서울 </v>
      </c>
      <c r="H11142" s="2" t="s">
        <v>23012</v>
      </c>
      <c r="I11142" s="2" t="s">
        <v>35</v>
      </c>
      <c r="J11142" s="2" t="s">
        <v>23011</v>
      </c>
    </row>
    <row r="11143" spans="1:10" x14ac:dyDescent="0.3">
      <c r="A11143" s="3">
        <v>8053</v>
      </c>
      <c r="B11143" s="3">
        <v>2208769695</v>
      </c>
      <c r="C11143" s="2" t="s">
        <v>23013</v>
      </c>
      <c r="D11143" s="2" t="s">
        <v>1</v>
      </c>
      <c r="E11143" s="3" t="s">
        <v>2</v>
      </c>
      <c r="F11143" s="3">
        <v>11650</v>
      </c>
      <c r="G11143" s="3" t="str">
        <f t="shared" si="174"/>
        <v xml:space="preserve">서울 </v>
      </c>
      <c r="H11143" s="2" t="s">
        <v>23015</v>
      </c>
      <c r="I11143" s="2" t="s">
        <v>315</v>
      </c>
      <c r="J11143" s="2" t="s">
        <v>23014</v>
      </c>
    </row>
    <row r="11144" spans="1:10" x14ac:dyDescent="0.3">
      <c r="A11144" s="3">
        <v>8071</v>
      </c>
      <c r="B11144" s="3">
        <v>1058170848</v>
      </c>
      <c r="C11144" s="2" t="s">
        <v>23061</v>
      </c>
      <c r="D11144" s="2" t="s">
        <v>1</v>
      </c>
      <c r="E11144" s="3" t="s">
        <v>2</v>
      </c>
      <c r="F11144" s="3">
        <v>11440</v>
      </c>
      <c r="G11144" s="3" t="str">
        <f t="shared" si="174"/>
        <v xml:space="preserve">서울 </v>
      </c>
      <c r="H11144" s="2" t="s">
        <v>23063</v>
      </c>
      <c r="I11144" s="2" t="s">
        <v>11686</v>
      </c>
      <c r="J11144" s="2" t="s">
        <v>23062</v>
      </c>
    </row>
    <row r="11145" spans="1:10" x14ac:dyDescent="0.3">
      <c r="A11145" s="3">
        <v>8075</v>
      </c>
      <c r="B11145" s="3">
        <v>1208616678</v>
      </c>
      <c r="C11145" s="2" t="s">
        <v>23072</v>
      </c>
      <c r="D11145" s="2" t="s">
        <v>1</v>
      </c>
      <c r="E11145" s="3" t="s">
        <v>2</v>
      </c>
      <c r="F11145" s="3">
        <v>11530</v>
      </c>
      <c r="G11145" s="3" t="str">
        <f t="shared" si="174"/>
        <v xml:space="preserve">서울 </v>
      </c>
      <c r="H11145" s="2" t="s">
        <v>3574</v>
      </c>
      <c r="I11145" s="2" t="s">
        <v>51</v>
      </c>
      <c r="J11145" s="2" t="s">
        <v>23073</v>
      </c>
    </row>
    <row r="11146" spans="1:10" x14ac:dyDescent="0.3">
      <c r="A11146" s="3">
        <v>8089</v>
      </c>
      <c r="B11146" s="3">
        <v>2068634247</v>
      </c>
      <c r="C11146" s="2" t="s">
        <v>23112</v>
      </c>
      <c r="D11146" s="2" t="s">
        <v>1</v>
      </c>
      <c r="E11146" s="3" t="s">
        <v>2</v>
      </c>
      <c r="F11146" s="3">
        <v>11200</v>
      </c>
      <c r="G11146" s="3" t="str">
        <f t="shared" si="174"/>
        <v xml:space="preserve">서울 </v>
      </c>
      <c r="H11146" s="2" t="s">
        <v>23114</v>
      </c>
      <c r="I11146" s="2" t="s">
        <v>1040</v>
      </c>
      <c r="J11146" s="2" t="s">
        <v>23113</v>
      </c>
    </row>
    <row r="11147" spans="1:10" x14ac:dyDescent="0.3">
      <c r="A11147" s="3">
        <v>8105</v>
      </c>
      <c r="B11147" s="3">
        <v>1058182024</v>
      </c>
      <c r="C11147" s="2" t="s">
        <v>23152</v>
      </c>
      <c r="D11147" s="2" t="s">
        <v>1</v>
      </c>
      <c r="E11147" s="3" t="s">
        <v>2</v>
      </c>
      <c r="F11147" s="3">
        <v>11530</v>
      </c>
      <c r="G11147" s="3" t="str">
        <f t="shared" si="174"/>
        <v xml:space="preserve">서울 </v>
      </c>
      <c r="H11147" s="2" t="s">
        <v>658</v>
      </c>
      <c r="I11147" s="2" t="s">
        <v>117</v>
      </c>
      <c r="J11147" s="2" t="s">
        <v>23153</v>
      </c>
    </row>
    <row r="11148" spans="1:10" x14ac:dyDescent="0.3">
      <c r="A11148" s="3">
        <v>8106</v>
      </c>
      <c r="B11148" s="3">
        <v>1088118894</v>
      </c>
      <c r="C11148" s="2" t="s">
        <v>23154</v>
      </c>
      <c r="D11148" s="2" t="s">
        <v>1</v>
      </c>
      <c r="E11148" s="3" t="s">
        <v>2</v>
      </c>
      <c r="F11148" s="3">
        <v>11545</v>
      </c>
      <c r="G11148" s="3" t="str">
        <f t="shared" si="174"/>
        <v xml:space="preserve">서울 </v>
      </c>
      <c r="H11148" s="2" t="s">
        <v>9994</v>
      </c>
      <c r="I11148" s="2" t="s">
        <v>1024</v>
      </c>
      <c r="J11148" s="2" t="s">
        <v>30</v>
      </c>
    </row>
    <row r="11149" spans="1:10" x14ac:dyDescent="0.3">
      <c r="A11149" s="3">
        <v>8120</v>
      </c>
      <c r="B11149" s="3">
        <v>2148190342</v>
      </c>
      <c r="C11149" s="2" t="s">
        <v>23193</v>
      </c>
      <c r="D11149" s="2" t="s">
        <v>1</v>
      </c>
      <c r="E11149" s="3" t="s">
        <v>2</v>
      </c>
      <c r="F11149" s="3">
        <v>11710</v>
      </c>
      <c r="G11149" s="3" t="str">
        <f t="shared" si="174"/>
        <v xml:space="preserve">서울 </v>
      </c>
      <c r="H11149" s="2" t="s">
        <v>23195</v>
      </c>
      <c r="I11149" s="2" t="s">
        <v>91</v>
      </c>
      <c r="J11149" s="2" t="s">
        <v>23194</v>
      </c>
    </row>
    <row r="11150" spans="1:10" x14ac:dyDescent="0.3">
      <c r="A11150" s="3">
        <v>8136</v>
      </c>
      <c r="B11150" s="3">
        <v>1068101927</v>
      </c>
      <c r="C11150" s="2" t="s">
        <v>23238</v>
      </c>
      <c r="D11150" s="2" t="s">
        <v>1</v>
      </c>
      <c r="E11150" s="3" t="s">
        <v>2</v>
      </c>
      <c r="F11150" s="3">
        <v>11650</v>
      </c>
      <c r="G11150" s="3" t="str">
        <f t="shared" si="174"/>
        <v xml:space="preserve">서울 </v>
      </c>
      <c r="H11150" s="2" t="s">
        <v>23240</v>
      </c>
      <c r="I11150" s="2" t="s">
        <v>737</v>
      </c>
      <c r="J11150" s="2" t="s">
        <v>23239</v>
      </c>
    </row>
    <row r="11151" spans="1:10" x14ac:dyDescent="0.3">
      <c r="A11151" s="3">
        <v>8137</v>
      </c>
      <c r="B11151" s="3">
        <v>1068155307</v>
      </c>
      <c r="C11151" s="2" t="s">
        <v>23241</v>
      </c>
      <c r="D11151" s="2" t="s">
        <v>1</v>
      </c>
      <c r="E11151" s="3" t="s">
        <v>2</v>
      </c>
      <c r="F11151" s="3">
        <v>11530</v>
      </c>
      <c r="G11151" s="3" t="str">
        <f t="shared" si="174"/>
        <v xml:space="preserve">서울 </v>
      </c>
      <c r="H11151" s="2" t="s">
        <v>9864</v>
      </c>
      <c r="I11151" s="2" t="s">
        <v>3533</v>
      </c>
      <c r="J11151" s="2" t="s">
        <v>23242</v>
      </c>
    </row>
    <row r="11152" spans="1:10" x14ac:dyDescent="0.3">
      <c r="A11152" s="3">
        <v>8138</v>
      </c>
      <c r="B11152" s="3">
        <v>1078621839</v>
      </c>
      <c r="C11152" s="2" t="s">
        <v>23243</v>
      </c>
      <c r="D11152" s="2" t="s">
        <v>1</v>
      </c>
      <c r="E11152" s="3" t="s">
        <v>2</v>
      </c>
      <c r="F11152" s="3">
        <v>11650</v>
      </c>
      <c r="G11152" s="3" t="str">
        <f t="shared" si="174"/>
        <v xml:space="preserve">서울 </v>
      </c>
      <c r="H11152" s="2" t="s">
        <v>23245</v>
      </c>
      <c r="I11152" s="2" t="s">
        <v>451</v>
      </c>
      <c r="J11152" s="2" t="s">
        <v>23244</v>
      </c>
    </row>
    <row r="11153" spans="1:10" x14ac:dyDescent="0.3">
      <c r="A11153" s="3">
        <v>8139</v>
      </c>
      <c r="B11153" s="3">
        <v>1078672226</v>
      </c>
      <c r="C11153" s="2" t="s">
        <v>23246</v>
      </c>
      <c r="D11153" s="2" t="s">
        <v>1</v>
      </c>
      <c r="E11153" s="3" t="s">
        <v>2</v>
      </c>
      <c r="F11153" s="3">
        <v>11650</v>
      </c>
      <c r="G11153" s="3" t="str">
        <f t="shared" si="174"/>
        <v xml:space="preserve">서울 </v>
      </c>
      <c r="H11153" s="2" t="s">
        <v>23248</v>
      </c>
      <c r="I11153" s="2" t="s">
        <v>737</v>
      </c>
      <c r="J11153" s="2" t="s">
        <v>23247</v>
      </c>
    </row>
    <row r="11154" spans="1:10" x14ac:dyDescent="0.3">
      <c r="A11154" s="3">
        <v>8140</v>
      </c>
      <c r="B11154" s="3">
        <v>1148143082</v>
      </c>
      <c r="C11154" s="2" t="s">
        <v>23249</v>
      </c>
      <c r="D11154" s="2" t="s">
        <v>23250</v>
      </c>
      <c r="E11154" s="3" t="s">
        <v>2727</v>
      </c>
      <c r="F11154" s="3">
        <v>11545</v>
      </c>
      <c r="G11154" s="3" t="str">
        <f t="shared" si="174"/>
        <v xml:space="preserve">서울 </v>
      </c>
      <c r="H11154" s="2" t="s">
        <v>1298</v>
      </c>
      <c r="I11154" s="2" t="s">
        <v>210</v>
      </c>
      <c r="J11154" s="2" t="s">
        <v>23251</v>
      </c>
    </row>
    <row r="11155" spans="1:10" x14ac:dyDescent="0.3">
      <c r="A11155" s="3">
        <v>8143</v>
      </c>
      <c r="B11155" s="3">
        <v>1208162518</v>
      </c>
      <c r="C11155" s="2" t="s">
        <v>23258</v>
      </c>
      <c r="D11155" s="2" t="s">
        <v>1</v>
      </c>
      <c r="E11155" s="3" t="s">
        <v>2</v>
      </c>
      <c r="F11155" s="3">
        <v>11200</v>
      </c>
      <c r="G11155" s="3" t="str">
        <f t="shared" si="174"/>
        <v xml:space="preserve">서울 </v>
      </c>
      <c r="H11155" s="2" t="s">
        <v>23260</v>
      </c>
      <c r="I11155" s="2" t="s">
        <v>51</v>
      </c>
      <c r="J11155" s="2" t="s">
        <v>23259</v>
      </c>
    </row>
    <row r="11156" spans="1:10" x14ac:dyDescent="0.3">
      <c r="A11156" s="3">
        <v>8159</v>
      </c>
      <c r="B11156" s="3">
        <v>2118649984</v>
      </c>
      <c r="C11156" s="2" t="s">
        <v>23302</v>
      </c>
      <c r="D11156" s="2" t="s">
        <v>1</v>
      </c>
      <c r="E11156" s="3" t="s">
        <v>2</v>
      </c>
      <c r="F11156" s="3">
        <v>11680</v>
      </c>
      <c r="G11156" s="3" t="str">
        <f t="shared" si="174"/>
        <v xml:space="preserve">서울 </v>
      </c>
      <c r="H11156" s="2" t="s">
        <v>23304</v>
      </c>
      <c r="I11156" s="2" t="s">
        <v>109</v>
      </c>
      <c r="J11156" s="2" t="s">
        <v>23303</v>
      </c>
    </row>
    <row r="11157" spans="1:10" x14ac:dyDescent="0.3">
      <c r="A11157" s="3">
        <v>8160</v>
      </c>
      <c r="B11157" s="3">
        <v>2188116193</v>
      </c>
      <c r="C11157" s="2" t="s">
        <v>23305</v>
      </c>
      <c r="D11157" s="2" t="s">
        <v>1</v>
      </c>
      <c r="E11157" s="3" t="s">
        <v>2</v>
      </c>
      <c r="F11157" s="3">
        <v>11200</v>
      </c>
      <c r="G11157" s="3" t="str">
        <f t="shared" si="174"/>
        <v xml:space="preserve">서울 </v>
      </c>
      <c r="H11157" s="2" t="s">
        <v>21579</v>
      </c>
      <c r="I11157" s="2" t="s">
        <v>176</v>
      </c>
      <c r="J11157" s="2" t="s">
        <v>23306</v>
      </c>
    </row>
    <row r="11158" spans="1:10" x14ac:dyDescent="0.3">
      <c r="A11158" s="3">
        <v>8161</v>
      </c>
      <c r="B11158" s="3">
        <v>2208128542</v>
      </c>
      <c r="C11158" s="2" t="s">
        <v>23307</v>
      </c>
      <c r="D11158" s="2" t="s">
        <v>1</v>
      </c>
      <c r="E11158" s="3" t="s">
        <v>2</v>
      </c>
      <c r="F11158" s="3">
        <v>11680</v>
      </c>
      <c r="G11158" s="3" t="str">
        <f t="shared" si="174"/>
        <v xml:space="preserve">서울 </v>
      </c>
      <c r="H11158" s="2" t="s">
        <v>23309</v>
      </c>
      <c r="I11158" s="2" t="s">
        <v>5</v>
      </c>
      <c r="J11158" s="2" t="s">
        <v>23308</v>
      </c>
    </row>
    <row r="11159" spans="1:10" x14ac:dyDescent="0.3">
      <c r="A11159" s="3">
        <v>8170</v>
      </c>
      <c r="B11159" s="3">
        <v>1058130768</v>
      </c>
      <c r="C11159" s="2" t="s">
        <v>23331</v>
      </c>
      <c r="D11159" s="2" t="s">
        <v>1</v>
      </c>
      <c r="E11159" s="3" t="s">
        <v>2</v>
      </c>
      <c r="F11159" s="3">
        <v>11440</v>
      </c>
      <c r="G11159" s="3" t="str">
        <f t="shared" si="174"/>
        <v xml:space="preserve">서울 </v>
      </c>
      <c r="H11159" s="2" t="s">
        <v>23332</v>
      </c>
      <c r="I11159" s="2" t="s">
        <v>5</v>
      </c>
      <c r="J11159" s="2">
        <f>-7161-396</f>
        <v>-7557</v>
      </c>
    </row>
    <row r="11160" spans="1:10" x14ac:dyDescent="0.3">
      <c r="A11160" s="3">
        <v>8185</v>
      </c>
      <c r="B11160" s="3">
        <v>2088100296</v>
      </c>
      <c r="C11160" s="2" t="s">
        <v>23372</v>
      </c>
      <c r="D11160" s="2" t="s">
        <v>1</v>
      </c>
      <c r="E11160" s="3" t="s">
        <v>2</v>
      </c>
      <c r="F11160" s="3">
        <v>11110</v>
      </c>
      <c r="G11160" s="3" t="str">
        <f t="shared" si="174"/>
        <v xml:space="preserve">서울 </v>
      </c>
      <c r="H11160" s="2" t="s">
        <v>23374</v>
      </c>
      <c r="I11160" s="2" t="s">
        <v>2429</v>
      </c>
      <c r="J11160" s="2" t="s">
        <v>23373</v>
      </c>
    </row>
    <row r="11161" spans="1:10" x14ac:dyDescent="0.3">
      <c r="A11161" s="3">
        <v>8187</v>
      </c>
      <c r="B11161" s="3">
        <v>2198129177</v>
      </c>
      <c r="C11161" s="2" t="s">
        <v>23377</v>
      </c>
      <c r="D11161" s="2" t="s">
        <v>1</v>
      </c>
      <c r="E11161" s="3" t="s">
        <v>2</v>
      </c>
      <c r="F11161" s="3">
        <v>11710</v>
      </c>
      <c r="G11161" s="3" t="str">
        <f t="shared" si="174"/>
        <v xml:space="preserve">서울 </v>
      </c>
      <c r="H11161" s="2" t="s">
        <v>23379</v>
      </c>
      <c r="I11161" s="2" t="s">
        <v>451</v>
      </c>
      <c r="J11161" s="2" t="s">
        <v>23378</v>
      </c>
    </row>
    <row r="11162" spans="1:10" x14ac:dyDescent="0.3">
      <c r="A11162" s="3">
        <v>8200</v>
      </c>
      <c r="B11162" s="3">
        <v>1068148164</v>
      </c>
      <c r="C11162" s="2" t="s">
        <v>23412</v>
      </c>
      <c r="D11162" s="2" t="s">
        <v>1</v>
      </c>
      <c r="E11162" s="3" t="s">
        <v>2</v>
      </c>
      <c r="F11162" s="3">
        <v>11170</v>
      </c>
      <c r="G11162" s="3" t="str">
        <f t="shared" si="174"/>
        <v xml:space="preserve">서울 </v>
      </c>
      <c r="H11162" s="2" t="s">
        <v>23414</v>
      </c>
      <c r="I11162" s="2" t="s">
        <v>2809</v>
      </c>
      <c r="J11162" s="2" t="s">
        <v>23413</v>
      </c>
    </row>
    <row r="11163" spans="1:10" x14ac:dyDescent="0.3">
      <c r="A11163" s="3">
        <v>8202</v>
      </c>
      <c r="B11163" s="3">
        <v>1138182059</v>
      </c>
      <c r="C11163" s="2" t="s">
        <v>23418</v>
      </c>
      <c r="D11163" s="2" t="s">
        <v>1</v>
      </c>
      <c r="E11163" s="3" t="s">
        <v>2</v>
      </c>
      <c r="F11163" s="3">
        <v>11560</v>
      </c>
      <c r="G11163" s="3" t="str">
        <f t="shared" si="174"/>
        <v xml:space="preserve">서울 </v>
      </c>
      <c r="H11163" s="2" t="s">
        <v>19484</v>
      </c>
      <c r="I11163" s="2" t="s">
        <v>393</v>
      </c>
      <c r="J11163" s="2" t="s">
        <v>23419</v>
      </c>
    </row>
    <row r="11164" spans="1:10" x14ac:dyDescent="0.3">
      <c r="A11164" s="3">
        <v>8212</v>
      </c>
      <c r="B11164" s="3">
        <v>2011135132</v>
      </c>
      <c r="C11164" s="2" t="s">
        <v>23447</v>
      </c>
      <c r="D11164" s="2" t="s">
        <v>1</v>
      </c>
      <c r="E11164" s="3" t="s">
        <v>2</v>
      </c>
      <c r="F11164" s="3">
        <v>11140</v>
      </c>
      <c r="G11164" s="3" t="str">
        <f t="shared" si="174"/>
        <v xml:space="preserve">서울 </v>
      </c>
      <c r="H11164" s="2" t="s">
        <v>23449</v>
      </c>
      <c r="I11164" s="2" t="s">
        <v>3227</v>
      </c>
      <c r="J11164" s="2" t="s">
        <v>23448</v>
      </c>
    </row>
    <row r="11165" spans="1:10" x14ac:dyDescent="0.3">
      <c r="A11165" s="3">
        <v>8213</v>
      </c>
      <c r="B11165" s="3">
        <v>2018165677</v>
      </c>
      <c r="C11165" s="2" t="s">
        <v>23450</v>
      </c>
      <c r="D11165" s="2" t="s">
        <v>1</v>
      </c>
      <c r="E11165" s="3" t="s">
        <v>2</v>
      </c>
      <c r="F11165" s="3">
        <v>11200</v>
      </c>
      <c r="G11165" s="3" t="str">
        <f t="shared" si="174"/>
        <v xml:space="preserve">서울 </v>
      </c>
      <c r="H11165" s="2" t="s">
        <v>23452</v>
      </c>
      <c r="I11165" s="2" t="s">
        <v>1040</v>
      </c>
      <c r="J11165" s="2" t="s">
        <v>23451</v>
      </c>
    </row>
    <row r="11166" spans="1:10" x14ac:dyDescent="0.3">
      <c r="A11166" s="3">
        <v>8214</v>
      </c>
      <c r="B11166" s="3">
        <v>2118716291</v>
      </c>
      <c r="C11166" s="2" t="s">
        <v>23453</v>
      </c>
      <c r="D11166" s="2" t="s">
        <v>1</v>
      </c>
      <c r="E11166" s="3" t="s">
        <v>2</v>
      </c>
      <c r="F11166" s="3">
        <v>11545</v>
      </c>
      <c r="G11166" s="3" t="str">
        <f t="shared" si="174"/>
        <v xml:space="preserve">서울 </v>
      </c>
      <c r="H11166" s="2" t="s">
        <v>23455</v>
      </c>
      <c r="I11166" s="2" t="s">
        <v>772</v>
      </c>
      <c r="J11166" s="2" t="s">
        <v>23454</v>
      </c>
    </row>
    <row r="11167" spans="1:10" x14ac:dyDescent="0.3">
      <c r="A11167" s="3">
        <v>8217</v>
      </c>
      <c r="B11167" s="3">
        <v>2298135318</v>
      </c>
      <c r="C11167" s="2" t="s">
        <v>23462</v>
      </c>
      <c r="D11167" s="2" t="s">
        <v>1</v>
      </c>
      <c r="E11167" s="3" t="s">
        <v>2</v>
      </c>
      <c r="F11167" s="3">
        <v>11545</v>
      </c>
      <c r="G11167" s="3" t="str">
        <f t="shared" si="174"/>
        <v xml:space="preserve">서울 </v>
      </c>
      <c r="H11167" s="2" t="s">
        <v>4145</v>
      </c>
      <c r="I11167" s="2" t="s">
        <v>13</v>
      </c>
      <c r="J11167" s="2" t="s">
        <v>23463</v>
      </c>
    </row>
    <row r="11168" spans="1:10" x14ac:dyDescent="0.3">
      <c r="A11168" s="3">
        <v>8229</v>
      </c>
      <c r="B11168" s="3">
        <v>6218103157</v>
      </c>
      <c r="C11168" s="2" t="s">
        <v>23496</v>
      </c>
      <c r="D11168" s="2" t="s">
        <v>1</v>
      </c>
      <c r="E11168" s="3" t="s">
        <v>2</v>
      </c>
      <c r="F11168" s="3">
        <v>11545</v>
      </c>
      <c r="G11168" s="3" t="str">
        <f t="shared" si="174"/>
        <v xml:space="preserve">서울 </v>
      </c>
      <c r="H11168" s="2" t="s">
        <v>936</v>
      </c>
      <c r="I11168" s="2" t="s">
        <v>308</v>
      </c>
      <c r="J11168" s="2" t="s">
        <v>23497</v>
      </c>
    </row>
    <row r="11169" spans="1:10" x14ac:dyDescent="0.3">
      <c r="A11169" s="3">
        <v>8230</v>
      </c>
      <c r="B11169" s="3">
        <v>1048620224</v>
      </c>
      <c r="C11169" s="2" t="s">
        <v>23498</v>
      </c>
      <c r="D11169" s="2" t="s">
        <v>1</v>
      </c>
      <c r="E11169" s="3" t="s">
        <v>2</v>
      </c>
      <c r="F11169" s="3">
        <v>11140</v>
      </c>
      <c r="G11169" s="3" t="str">
        <f t="shared" si="174"/>
        <v xml:space="preserve">서울 </v>
      </c>
      <c r="H11169" s="2" t="s">
        <v>23500</v>
      </c>
      <c r="I11169" s="2" t="s">
        <v>22348</v>
      </c>
      <c r="J11169" s="2" t="s">
        <v>23499</v>
      </c>
    </row>
    <row r="11170" spans="1:10" x14ac:dyDescent="0.3">
      <c r="A11170" s="3">
        <v>8231</v>
      </c>
      <c r="B11170" s="3">
        <v>1058617789</v>
      </c>
      <c r="C11170" s="2" t="s">
        <v>23501</v>
      </c>
      <c r="D11170" s="2" t="s">
        <v>2726</v>
      </c>
      <c r="E11170" s="3" t="s">
        <v>2727</v>
      </c>
      <c r="F11170" s="3">
        <v>11560</v>
      </c>
      <c r="G11170" s="3" t="str">
        <f t="shared" si="174"/>
        <v xml:space="preserve">서울 </v>
      </c>
      <c r="H11170" s="2" t="s">
        <v>23503</v>
      </c>
      <c r="I11170" s="2" t="s">
        <v>13</v>
      </c>
      <c r="J11170" s="2" t="s">
        <v>23502</v>
      </c>
    </row>
    <row r="11171" spans="1:10" x14ac:dyDescent="0.3">
      <c r="A11171" s="3">
        <v>8233</v>
      </c>
      <c r="B11171" s="3">
        <v>1068152300</v>
      </c>
      <c r="C11171" s="2" t="s">
        <v>23507</v>
      </c>
      <c r="D11171" s="2" t="s">
        <v>1</v>
      </c>
      <c r="E11171" s="3" t="s">
        <v>2</v>
      </c>
      <c r="F11171" s="3">
        <v>11170</v>
      </c>
      <c r="G11171" s="3" t="str">
        <f t="shared" si="174"/>
        <v xml:space="preserve">서울 </v>
      </c>
      <c r="H11171" s="2" t="s">
        <v>23509</v>
      </c>
      <c r="I11171" s="2" t="s">
        <v>67</v>
      </c>
      <c r="J11171" s="2" t="s">
        <v>23508</v>
      </c>
    </row>
    <row r="11172" spans="1:10" x14ac:dyDescent="0.3">
      <c r="A11172" s="3">
        <v>8234</v>
      </c>
      <c r="B11172" s="3">
        <v>1098159637</v>
      </c>
      <c r="C11172" s="2" t="s">
        <v>23510</v>
      </c>
      <c r="D11172" s="2" t="s">
        <v>1</v>
      </c>
      <c r="E11172" s="3" t="s">
        <v>2</v>
      </c>
      <c r="F11172" s="3">
        <v>11500</v>
      </c>
      <c r="G11172" s="3" t="str">
        <f t="shared" si="174"/>
        <v xml:space="preserve">서울 </v>
      </c>
      <c r="H11172" s="2" t="s">
        <v>23512</v>
      </c>
      <c r="I11172" s="2" t="s">
        <v>1234</v>
      </c>
      <c r="J11172" s="2" t="s">
        <v>23511</v>
      </c>
    </row>
    <row r="11173" spans="1:10" x14ac:dyDescent="0.3">
      <c r="A11173" s="3">
        <v>8236</v>
      </c>
      <c r="B11173" s="3">
        <v>1148636932</v>
      </c>
      <c r="C11173" s="2" t="s">
        <v>23516</v>
      </c>
      <c r="D11173" s="2" t="s">
        <v>1</v>
      </c>
      <c r="E11173" s="3" t="s">
        <v>2</v>
      </c>
      <c r="F11173" s="3">
        <v>11680</v>
      </c>
      <c r="G11173" s="3" t="str">
        <f t="shared" si="174"/>
        <v xml:space="preserve">서울 </v>
      </c>
      <c r="H11173" s="2" t="s">
        <v>23518</v>
      </c>
      <c r="I11173" s="2" t="s">
        <v>13</v>
      </c>
      <c r="J11173" s="2" t="s">
        <v>23517</v>
      </c>
    </row>
    <row r="11174" spans="1:10" x14ac:dyDescent="0.3">
      <c r="A11174" s="3">
        <v>8237</v>
      </c>
      <c r="B11174" s="3">
        <v>1198154774</v>
      </c>
      <c r="C11174" s="2" t="s">
        <v>23519</v>
      </c>
      <c r="D11174" s="2" t="s">
        <v>325</v>
      </c>
      <c r="E11174" s="3" t="s">
        <v>326</v>
      </c>
      <c r="F11174" s="3">
        <v>11530</v>
      </c>
      <c r="G11174" s="3" t="str">
        <f t="shared" si="174"/>
        <v xml:space="preserve">서울 </v>
      </c>
      <c r="H11174" s="2" t="s">
        <v>658</v>
      </c>
      <c r="I11174" s="2" t="s">
        <v>8751</v>
      </c>
      <c r="J11174" s="2" t="s">
        <v>23520</v>
      </c>
    </row>
    <row r="11175" spans="1:10" x14ac:dyDescent="0.3">
      <c r="A11175" s="3">
        <v>8251</v>
      </c>
      <c r="B11175" s="3">
        <v>2148633711</v>
      </c>
      <c r="C11175" s="2" t="s">
        <v>23556</v>
      </c>
      <c r="D11175" s="2" t="s">
        <v>1</v>
      </c>
      <c r="E11175" s="3" t="s">
        <v>2</v>
      </c>
      <c r="F11175" s="3">
        <v>11650</v>
      </c>
      <c r="G11175" s="3" t="str">
        <f t="shared" si="174"/>
        <v xml:space="preserve">서울 </v>
      </c>
      <c r="H11175" s="2" t="s">
        <v>23558</v>
      </c>
      <c r="I11175" s="2" t="s">
        <v>13</v>
      </c>
      <c r="J11175" s="2" t="s">
        <v>23557</v>
      </c>
    </row>
    <row r="11176" spans="1:10" x14ac:dyDescent="0.3">
      <c r="A11176" s="3">
        <v>8252</v>
      </c>
      <c r="B11176" s="3">
        <v>2158180361</v>
      </c>
      <c r="C11176" s="2" t="s">
        <v>23559</v>
      </c>
      <c r="D11176" s="2" t="s">
        <v>1</v>
      </c>
      <c r="E11176" s="3" t="s">
        <v>2</v>
      </c>
      <c r="F11176" s="3">
        <v>11710</v>
      </c>
      <c r="G11176" s="3" t="str">
        <f t="shared" si="174"/>
        <v xml:space="preserve">서울 </v>
      </c>
      <c r="H11176" s="2" t="s">
        <v>23561</v>
      </c>
      <c r="I11176" s="2" t="s">
        <v>512</v>
      </c>
      <c r="J11176" s="2" t="s">
        <v>23560</v>
      </c>
    </row>
    <row r="11177" spans="1:10" x14ac:dyDescent="0.3">
      <c r="A11177" s="3">
        <v>8253</v>
      </c>
      <c r="B11177" s="3">
        <v>2208609666</v>
      </c>
      <c r="C11177" s="2" t="s">
        <v>23562</v>
      </c>
      <c r="D11177" s="2" t="s">
        <v>1</v>
      </c>
      <c r="E11177" s="3" t="s">
        <v>2</v>
      </c>
      <c r="F11177" s="3">
        <v>11200</v>
      </c>
      <c r="G11177" s="3" t="str">
        <f t="shared" si="174"/>
        <v xml:space="preserve">서울 </v>
      </c>
      <c r="H11177" s="2" t="s">
        <v>102</v>
      </c>
      <c r="I11177" s="2" t="s">
        <v>13</v>
      </c>
      <c r="J11177" s="2" t="s">
        <v>23563</v>
      </c>
    </row>
    <row r="11178" spans="1:10" x14ac:dyDescent="0.3">
      <c r="A11178" s="3">
        <v>8256</v>
      </c>
      <c r="B11178" s="3">
        <v>3128102332</v>
      </c>
      <c r="C11178" s="2" t="s">
        <v>23570</v>
      </c>
      <c r="D11178" s="2" t="s">
        <v>1</v>
      </c>
      <c r="E11178" s="3" t="s">
        <v>2</v>
      </c>
      <c r="F11178" s="3">
        <v>11650</v>
      </c>
      <c r="G11178" s="3" t="str">
        <f t="shared" si="174"/>
        <v xml:space="preserve">서울 </v>
      </c>
      <c r="H11178" s="2" t="s">
        <v>23572</v>
      </c>
      <c r="I11178" s="2" t="s">
        <v>35</v>
      </c>
      <c r="J11178" s="2" t="s">
        <v>23571</v>
      </c>
    </row>
    <row r="11179" spans="1:10" x14ac:dyDescent="0.3">
      <c r="A11179" s="3">
        <v>8270</v>
      </c>
      <c r="B11179" s="3">
        <v>1108146170</v>
      </c>
      <c r="C11179" s="2" t="s">
        <v>23606</v>
      </c>
      <c r="D11179" s="2" t="s">
        <v>471</v>
      </c>
      <c r="E11179" s="3" t="s">
        <v>2</v>
      </c>
      <c r="F11179" s="3">
        <v>11440</v>
      </c>
      <c r="G11179" s="3" t="str">
        <f t="shared" si="174"/>
        <v xml:space="preserve">서울 </v>
      </c>
      <c r="H11179" s="2" t="s">
        <v>12891</v>
      </c>
      <c r="I11179" s="2" t="s">
        <v>51</v>
      </c>
      <c r="J11179" s="2" t="s">
        <v>23607</v>
      </c>
    </row>
    <row r="11180" spans="1:10" x14ac:dyDescent="0.3">
      <c r="A11180" s="3">
        <v>8273</v>
      </c>
      <c r="B11180" s="3">
        <v>1148119428</v>
      </c>
      <c r="C11180" s="2" t="s">
        <v>23614</v>
      </c>
      <c r="D11180" s="2" t="s">
        <v>1</v>
      </c>
      <c r="E11180" s="3" t="s">
        <v>2</v>
      </c>
      <c r="F11180" s="3">
        <v>11680</v>
      </c>
      <c r="G11180" s="3" t="str">
        <f t="shared" si="174"/>
        <v xml:space="preserve">서울 </v>
      </c>
      <c r="H11180" s="2" t="s">
        <v>23616</v>
      </c>
      <c r="I11180" s="2" t="s">
        <v>643</v>
      </c>
      <c r="J11180" s="2" t="s">
        <v>23615</v>
      </c>
    </row>
    <row r="11181" spans="1:10" x14ac:dyDescent="0.3">
      <c r="A11181" s="3">
        <v>8275</v>
      </c>
      <c r="B11181" s="3">
        <v>1198160617</v>
      </c>
      <c r="C11181" s="2" t="s">
        <v>23620</v>
      </c>
      <c r="D11181" s="2" t="s">
        <v>1</v>
      </c>
      <c r="E11181" s="3" t="s">
        <v>2</v>
      </c>
      <c r="F11181" s="3">
        <v>11545</v>
      </c>
      <c r="G11181" s="3" t="str">
        <f t="shared" si="174"/>
        <v xml:space="preserve">서울 </v>
      </c>
      <c r="H11181" s="2" t="s">
        <v>23622</v>
      </c>
      <c r="I11181" s="2" t="s">
        <v>582</v>
      </c>
      <c r="J11181" s="2" t="s">
        <v>23621</v>
      </c>
    </row>
    <row r="11182" spans="1:10" x14ac:dyDescent="0.3">
      <c r="A11182" s="3">
        <v>8282</v>
      </c>
      <c r="B11182" s="3">
        <v>1368105002</v>
      </c>
      <c r="C11182" s="2" t="s">
        <v>23639</v>
      </c>
      <c r="D11182" s="2" t="s">
        <v>1</v>
      </c>
      <c r="E11182" s="3" t="s">
        <v>2</v>
      </c>
      <c r="F11182" s="3">
        <v>11680</v>
      </c>
      <c r="G11182" s="3" t="str">
        <f t="shared" si="174"/>
        <v xml:space="preserve">서울 </v>
      </c>
      <c r="H11182" s="2" t="s">
        <v>23641</v>
      </c>
      <c r="I11182" s="2" t="s">
        <v>1116</v>
      </c>
      <c r="J11182" s="2" t="s">
        <v>23640</v>
      </c>
    </row>
    <row r="11183" spans="1:10" x14ac:dyDescent="0.3">
      <c r="A11183" s="3">
        <v>8286</v>
      </c>
      <c r="B11183" s="3">
        <v>2148183759</v>
      </c>
      <c r="C11183" s="2" t="s">
        <v>23651</v>
      </c>
      <c r="D11183" s="2" t="s">
        <v>1</v>
      </c>
      <c r="E11183" s="3" t="s">
        <v>2</v>
      </c>
      <c r="F11183" s="3">
        <v>11650</v>
      </c>
      <c r="G11183" s="3" t="str">
        <f t="shared" si="174"/>
        <v xml:space="preserve">서울 </v>
      </c>
      <c r="H11183" s="2" t="s">
        <v>23653</v>
      </c>
      <c r="I11183" s="2" t="s">
        <v>5260</v>
      </c>
      <c r="J11183" s="2" t="s">
        <v>23652</v>
      </c>
    </row>
    <row r="11184" spans="1:10" x14ac:dyDescent="0.3">
      <c r="A11184" s="3">
        <v>8308</v>
      </c>
      <c r="B11184" s="3">
        <v>1138163009</v>
      </c>
      <c r="C11184" s="2" t="s">
        <v>23704</v>
      </c>
      <c r="D11184" s="2" t="s">
        <v>1</v>
      </c>
      <c r="E11184" s="3" t="s">
        <v>2</v>
      </c>
      <c r="F11184" s="3">
        <v>11545</v>
      </c>
      <c r="G11184" s="3" t="str">
        <f t="shared" si="174"/>
        <v xml:space="preserve">서울 </v>
      </c>
      <c r="H11184" s="2" t="s">
        <v>9188</v>
      </c>
      <c r="I11184" s="2" t="s">
        <v>1567</v>
      </c>
      <c r="J11184" s="2" t="s">
        <v>23705</v>
      </c>
    </row>
    <row r="11185" spans="1:10" x14ac:dyDescent="0.3">
      <c r="A11185" s="3">
        <v>8309</v>
      </c>
      <c r="B11185" s="3">
        <v>1178100743</v>
      </c>
      <c r="C11185" s="2" t="s">
        <v>23706</v>
      </c>
      <c r="D11185" s="2" t="s">
        <v>325</v>
      </c>
      <c r="E11185" s="3" t="s">
        <v>326</v>
      </c>
      <c r="F11185" s="3">
        <v>11500</v>
      </c>
      <c r="G11185" s="3" t="str">
        <f t="shared" si="174"/>
        <v xml:space="preserve">서울 </v>
      </c>
      <c r="H11185" s="2" t="s">
        <v>23708</v>
      </c>
      <c r="I11185" s="2" t="s">
        <v>289</v>
      </c>
      <c r="J11185" s="2" t="s">
        <v>23707</v>
      </c>
    </row>
    <row r="11186" spans="1:10" x14ac:dyDescent="0.3">
      <c r="A11186" s="3">
        <v>8310</v>
      </c>
      <c r="B11186" s="3">
        <v>1178140497</v>
      </c>
      <c r="C11186" s="2" t="s">
        <v>23709</v>
      </c>
      <c r="D11186" s="2" t="s">
        <v>1</v>
      </c>
      <c r="E11186" s="3" t="s">
        <v>2</v>
      </c>
      <c r="F11186" s="3">
        <v>11530</v>
      </c>
      <c r="G11186" s="3" t="str">
        <f t="shared" si="174"/>
        <v xml:space="preserve">서울 </v>
      </c>
      <c r="H11186" s="2" t="s">
        <v>3431</v>
      </c>
      <c r="I11186" s="2" t="s">
        <v>202</v>
      </c>
      <c r="J11186" s="2" t="s">
        <v>23710</v>
      </c>
    </row>
    <row r="11187" spans="1:10" x14ac:dyDescent="0.3">
      <c r="A11187" s="3">
        <v>8311</v>
      </c>
      <c r="B11187" s="3">
        <v>1190364293</v>
      </c>
      <c r="C11187" s="2" t="s">
        <v>23711</v>
      </c>
      <c r="D11187" s="2" t="s">
        <v>1</v>
      </c>
      <c r="E11187" s="3" t="s">
        <v>2</v>
      </c>
      <c r="F11187" s="3">
        <v>11545</v>
      </c>
      <c r="G11187" s="3" t="str">
        <f t="shared" si="174"/>
        <v xml:space="preserve">서울 </v>
      </c>
      <c r="H11187" s="2" t="s">
        <v>23713</v>
      </c>
      <c r="I11187" s="2" t="s">
        <v>616</v>
      </c>
      <c r="J11187" s="2" t="s">
        <v>23712</v>
      </c>
    </row>
    <row r="11188" spans="1:10" x14ac:dyDescent="0.3">
      <c r="A11188" s="3">
        <v>8321</v>
      </c>
      <c r="B11188" s="3">
        <v>2018111787</v>
      </c>
      <c r="C11188" s="2" t="s">
        <v>23741</v>
      </c>
      <c r="D11188" s="2" t="s">
        <v>1</v>
      </c>
      <c r="E11188" s="3" t="s">
        <v>2</v>
      </c>
      <c r="F11188" s="3">
        <v>11680</v>
      </c>
      <c r="G11188" s="3" t="str">
        <f t="shared" si="174"/>
        <v xml:space="preserve">서울 </v>
      </c>
      <c r="H11188" s="2" t="s">
        <v>23743</v>
      </c>
      <c r="I11188" s="2" t="s">
        <v>639</v>
      </c>
      <c r="J11188" s="2" t="s">
        <v>23742</v>
      </c>
    </row>
    <row r="11189" spans="1:10" x14ac:dyDescent="0.3">
      <c r="A11189" s="3">
        <v>8322</v>
      </c>
      <c r="B11189" s="3">
        <v>2018161690</v>
      </c>
      <c r="C11189" s="2" t="s">
        <v>23744</v>
      </c>
      <c r="D11189" s="2" t="s">
        <v>1</v>
      </c>
      <c r="E11189" s="3" t="s">
        <v>2</v>
      </c>
      <c r="F11189" s="3">
        <v>11230</v>
      </c>
      <c r="G11189" s="3" t="str">
        <f t="shared" si="174"/>
        <v xml:space="preserve">서울 </v>
      </c>
      <c r="H11189" s="2" t="s">
        <v>23746</v>
      </c>
      <c r="I11189" s="2" t="s">
        <v>4072</v>
      </c>
      <c r="J11189" s="2" t="s">
        <v>23745</v>
      </c>
    </row>
    <row r="11190" spans="1:10" x14ac:dyDescent="0.3">
      <c r="A11190" s="3">
        <v>8327</v>
      </c>
      <c r="B11190" s="3">
        <v>2208160936</v>
      </c>
      <c r="C11190" s="2" t="s">
        <v>23757</v>
      </c>
      <c r="D11190" s="2" t="s">
        <v>1</v>
      </c>
      <c r="E11190" s="3" t="s">
        <v>2</v>
      </c>
      <c r="F11190" s="3">
        <v>11560</v>
      </c>
      <c r="G11190" s="3" t="str">
        <f t="shared" si="174"/>
        <v xml:space="preserve">서울 </v>
      </c>
      <c r="H11190" s="2" t="s">
        <v>10197</v>
      </c>
      <c r="I11190" s="2" t="s">
        <v>13</v>
      </c>
      <c r="J11190" s="2" t="s">
        <v>23758</v>
      </c>
    </row>
    <row r="11191" spans="1:10" x14ac:dyDescent="0.3">
      <c r="A11191" s="3">
        <v>8347</v>
      </c>
      <c r="B11191" s="3">
        <v>1048151872</v>
      </c>
      <c r="C11191" s="2" t="s">
        <v>23814</v>
      </c>
      <c r="D11191" s="2" t="s">
        <v>1</v>
      </c>
      <c r="E11191" s="3" t="s">
        <v>2</v>
      </c>
      <c r="F11191" s="3">
        <v>11140</v>
      </c>
      <c r="G11191" s="3" t="str">
        <f t="shared" si="174"/>
        <v xml:space="preserve">서울 </v>
      </c>
      <c r="H11191" s="2" t="s">
        <v>2377</v>
      </c>
      <c r="I11191" s="2" t="s">
        <v>256</v>
      </c>
      <c r="J11191" s="2" t="s">
        <v>23815</v>
      </c>
    </row>
    <row r="11192" spans="1:10" x14ac:dyDescent="0.3">
      <c r="A11192" s="3">
        <v>8348</v>
      </c>
      <c r="B11192" s="3">
        <v>1138617077</v>
      </c>
      <c r="C11192" s="2" t="s">
        <v>23816</v>
      </c>
      <c r="D11192" s="2" t="s">
        <v>1</v>
      </c>
      <c r="E11192" s="3" t="s">
        <v>2</v>
      </c>
      <c r="F11192" s="3">
        <v>11545</v>
      </c>
      <c r="G11192" s="3" t="str">
        <f t="shared" si="174"/>
        <v xml:space="preserve">서울 </v>
      </c>
      <c r="H11192" s="2" t="s">
        <v>22078</v>
      </c>
      <c r="I11192" s="2" t="s">
        <v>4044</v>
      </c>
      <c r="J11192" s="2" t="s">
        <v>23817</v>
      </c>
    </row>
    <row r="11193" spans="1:10" x14ac:dyDescent="0.3">
      <c r="A11193" s="3">
        <v>8351</v>
      </c>
      <c r="B11193" s="3">
        <v>1198141769</v>
      </c>
      <c r="C11193" s="2" t="s">
        <v>23823</v>
      </c>
      <c r="D11193" s="2" t="s">
        <v>1</v>
      </c>
      <c r="E11193" s="3" t="s">
        <v>2</v>
      </c>
      <c r="F11193" s="3">
        <v>11530</v>
      </c>
      <c r="G11193" s="3" t="str">
        <f t="shared" si="174"/>
        <v xml:space="preserve">서울 </v>
      </c>
      <c r="H11193" s="2" t="s">
        <v>9864</v>
      </c>
      <c r="I11193" s="2" t="s">
        <v>210</v>
      </c>
      <c r="J11193" s="2" t="s">
        <v>23824</v>
      </c>
    </row>
    <row r="11194" spans="1:10" x14ac:dyDescent="0.3">
      <c r="A11194" s="3">
        <v>8352</v>
      </c>
      <c r="B11194" s="3">
        <v>1198146333</v>
      </c>
      <c r="C11194" s="2" t="s">
        <v>23825</v>
      </c>
      <c r="D11194" s="2" t="s">
        <v>1</v>
      </c>
      <c r="E11194" s="3" t="s">
        <v>2</v>
      </c>
      <c r="F11194" s="3">
        <v>11545</v>
      </c>
      <c r="G11194" s="3" t="str">
        <f t="shared" si="174"/>
        <v xml:space="preserve">서울 </v>
      </c>
      <c r="H11194" s="2" t="s">
        <v>1403</v>
      </c>
      <c r="I11194" s="2" t="s">
        <v>440</v>
      </c>
      <c r="J11194" s="2" t="s">
        <v>23826</v>
      </c>
    </row>
    <row r="11195" spans="1:10" x14ac:dyDescent="0.3">
      <c r="A11195" s="3">
        <v>8353</v>
      </c>
      <c r="B11195" s="3">
        <v>1198192180</v>
      </c>
      <c r="C11195" s="2" t="s">
        <v>23827</v>
      </c>
      <c r="D11195" s="2" t="s">
        <v>1</v>
      </c>
      <c r="E11195" s="3" t="s">
        <v>2</v>
      </c>
      <c r="F11195" s="3">
        <v>11530</v>
      </c>
      <c r="G11195" s="3" t="str">
        <f t="shared" si="174"/>
        <v xml:space="preserve">서울 </v>
      </c>
      <c r="H11195" s="2" t="s">
        <v>23829</v>
      </c>
      <c r="I11195" s="2" t="s">
        <v>117</v>
      </c>
      <c r="J11195" s="2" t="s">
        <v>23828</v>
      </c>
    </row>
    <row r="11196" spans="1:10" x14ac:dyDescent="0.3">
      <c r="A11196" s="3">
        <v>8362</v>
      </c>
      <c r="B11196" s="3">
        <v>2010250280</v>
      </c>
      <c r="C11196" s="2" t="s">
        <v>23854</v>
      </c>
      <c r="D11196" s="2" t="s">
        <v>1</v>
      </c>
      <c r="E11196" s="3" t="s">
        <v>2</v>
      </c>
      <c r="F11196" s="3">
        <v>11140</v>
      </c>
      <c r="G11196" s="3" t="str">
        <f t="shared" si="174"/>
        <v xml:space="preserve">서울 </v>
      </c>
      <c r="H11196" s="2" t="s">
        <v>23856</v>
      </c>
      <c r="I11196" s="2" t="s">
        <v>256</v>
      </c>
      <c r="J11196" s="2" t="s">
        <v>23855</v>
      </c>
    </row>
    <row r="11197" spans="1:10" x14ac:dyDescent="0.3">
      <c r="A11197" s="3">
        <v>8364</v>
      </c>
      <c r="B11197" s="3">
        <v>2158614100</v>
      </c>
      <c r="C11197" s="2" t="s">
        <v>23860</v>
      </c>
      <c r="D11197" s="2" t="s">
        <v>1</v>
      </c>
      <c r="E11197" s="3" t="s">
        <v>2</v>
      </c>
      <c r="F11197" s="3">
        <v>11710</v>
      </c>
      <c r="G11197" s="3" t="str">
        <f t="shared" si="174"/>
        <v xml:space="preserve">서울 </v>
      </c>
      <c r="H11197" s="2" t="s">
        <v>7796</v>
      </c>
      <c r="I11197" s="2" t="s">
        <v>13</v>
      </c>
      <c r="J11197" s="2" t="s">
        <v>23861</v>
      </c>
    </row>
    <row r="11198" spans="1:10" x14ac:dyDescent="0.3">
      <c r="A11198" s="3">
        <v>8379</v>
      </c>
      <c r="B11198" s="3">
        <v>1078174933</v>
      </c>
      <c r="C11198" s="2" t="s">
        <v>23899</v>
      </c>
      <c r="D11198" s="2" t="s">
        <v>1</v>
      </c>
      <c r="E11198" s="3" t="s">
        <v>2</v>
      </c>
      <c r="F11198" s="3">
        <v>11500</v>
      </c>
      <c r="G11198" s="3" t="str">
        <f t="shared" si="174"/>
        <v xml:space="preserve">서울 </v>
      </c>
      <c r="H11198" s="2" t="s">
        <v>7233</v>
      </c>
      <c r="I11198" s="2" t="s">
        <v>451</v>
      </c>
      <c r="J11198" s="2" t="s">
        <v>23900</v>
      </c>
    </row>
    <row r="11199" spans="1:10" x14ac:dyDescent="0.3">
      <c r="A11199" s="3">
        <v>8380</v>
      </c>
      <c r="B11199" s="3">
        <v>1168163482</v>
      </c>
      <c r="C11199" s="2" t="s">
        <v>23901</v>
      </c>
      <c r="D11199" s="2" t="s">
        <v>1</v>
      </c>
      <c r="E11199" s="3" t="s">
        <v>2</v>
      </c>
      <c r="F11199" s="3">
        <v>11500</v>
      </c>
      <c r="G11199" s="3" t="str">
        <f t="shared" si="174"/>
        <v xml:space="preserve">서울 </v>
      </c>
      <c r="H11199" s="2" t="s">
        <v>23903</v>
      </c>
      <c r="I11199" s="2" t="s">
        <v>1328</v>
      </c>
      <c r="J11199" s="2" t="s">
        <v>23902</v>
      </c>
    </row>
    <row r="11200" spans="1:10" x14ac:dyDescent="0.3">
      <c r="A11200" s="3">
        <v>8381</v>
      </c>
      <c r="B11200" s="3">
        <v>1178141900</v>
      </c>
      <c r="C11200" s="2" t="s">
        <v>23904</v>
      </c>
      <c r="D11200" s="2" t="s">
        <v>1</v>
      </c>
      <c r="E11200" s="3" t="s">
        <v>2</v>
      </c>
      <c r="F11200" s="3">
        <v>11440</v>
      </c>
      <c r="G11200" s="3" t="str">
        <f t="shared" si="174"/>
        <v xml:space="preserve">서울 </v>
      </c>
      <c r="H11200" s="2" t="s">
        <v>23906</v>
      </c>
      <c r="I11200" s="2" t="s">
        <v>18346</v>
      </c>
      <c r="J11200" s="2" t="s">
        <v>23905</v>
      </c>
    </row>
    <row r="11201" spans="1:10" x14ac:dyDescent="0.3">
      <c r="A11201" s="3">
        <v>8390</v>
      </c>
      <c r="B11201" s="3">
        <v>2118121185</v>
      </c>
      <c r="C11201" s="2" t="s">
        <v>23927</v>
      </c>
      <c r="D11201" s="2" t="s">
        <v>1</v>
      </c>
      <c r="E11201" s="3" t="s">
        <v>2</v>
      </c>
      <c r="F11201" s="3">
        <v>11650</v>
      </c>
      <c r="G11201" s="3" t="str">
        <f t="shared" si="174"/>
        <v xml:space="preserve">서울 </v>
      </c>
      <c r="H11201" s="2" t="s">
        <v>1745</v>
      </c>
      <c r="I11201" s="2" t="s">
        <v>11524</v>
      </c>
      <c r="J11201" s="2" t="s">
        <v>23928</v>
      </c>
    </row>
    <row r="11202" spans="1:10" x14ac:dyDescent="0.3">
      <c r="A11202" s="3">
        <v>8392</v>
      </c>
      <c r="B11202" s="3">
        <v>2158656231</v>
      </c>
      <c r="C11202" s="2" t="s">
        <v>23931</v>
      </c>
      <c r="D11202" s="2" t="s">
        <v>1</v>
      </c>
      <c r="E11202" s="3" t="s">
        <v>2</v>
      </c>
      <c r="F11202" s="3">
        <v>11170</v>
      </c>
      <c r="G11202" s="3" t="str">
        <f t="shared" si="174"/>
        <v xml:space="preserve">서울 </v>
      </c>
      <c r="H11202" s="2" t="s">
        <v>23933</v>
      </c>
      <c r="I11202" s="2" t="s">
        <v>5260</v>
      </c>
      <c r="J11202" s="2" t="s">
        <v>23932</v>
      </c>
    </row>
    <row r="11203" spans="1:10" x14ac:dyDescent="0.3">
      <c r="A11203" s="3">
        <v>8394</v>
      </c>
      <c r="B11203" s="3">
        <v>2208113224</v>
      </c>
      <c r="C11203" s="2" t="s">
        <v>23937</v>
      </c>
      <c r="D11203" s="2" t="s">
        <v>895</v>
      </c>
      <c r="E11203" s="3" t="s">
        <v>896</v>
      </c>
      <c r="F11203" s="3">
        <v>11680</v>
      </c>
      <c r="G11203" s="3" t="str">
        <f t="shared" ref="G11203:G11266" si="175">LEFT(H11203,3)</f>
        <v xml:space="preserve">서울 </v>
      </c>
      <c r="H11203" s="2" t="s">
        <v>23939</v>
      </c>
      <c r="I11203" s="2" t="s">
        <v>5260</v>
      </c>
      <c r="J11203" s="2" t="s">
        <v>23938</v>
      </c>
    </row>
    <row r="11204" spans="1:10" x14ac:dyDescent="0.3">
      <c r="A11204" s="3">
        <v>8395</v>
      </c>
      <c r="B11204" s="3">
        <v>2208691981</v>
      </c>
      <c r="C11204" s="2" t="s">
        <v>23940</v>
      </c>
      <c r="D11204" s="2" t="s">
        <v>1</v>
      </c>
      <c r="E11204" s="3" t="s">
        <v>2</v>
      </c>
      <c r="F11204" s="3">
        <v>11545</v>
      </c>
      <c r="G11204" s="3" t="str">
        <f t="shared" si="175"/>
        <v xml:space="preserve">서울 </v>
      </c>
      <c r="H11204" s="2" t="s">
        <v>1983</v>
      </c>
      <c r="I11204" s="2" t="s">
        <v>643</v>
      </c>
      <c r="J11204" s="2" t="s">
        <v>23941</v>
      </c>
    </row>
    <row r="11205" spans="1:10" x14ac:dyDescent="0.3">
      <c r="A11205" s="3">
        <v>8410</v>
      </c>
      <c r="B11205" s="3">
        <v>1018151742</v>
      </c>
      <c r="C11205" s="2" t="s">
        <v>23982</v>
      </c>
      <c r="D11205" s="2" t="s">
        <v>1</v>
      </c>
      <c r="E11205" s="3" t="s">
        <v>2</v>
      </c>
      <c r="F11205" s="3">
        <v>11680</v>
      </c>
      <c r="G11205" s="3" t="str">
        <f t="shared" si="175"/>
        <v xml:space="preserve">서울 </v>
      </c>
      <c r="H11205" s="2" t="s">
        <v>23984</v>
      </c>
      <c r="I11205" s="2" t="s">
        <v>282</v>
      </c>
      <c r="J11205" s="2" t="s">
        <v>23983</v>
      </c>
    </row>
    <row r="11206" spans="1:10" x14ac:dyDescent="0.3">
      <c r="A11206" s="3">
        <v>8411</v>
      </c>
      <c r="B11206" s="3">
        <v>1068187890</v>
      </c>
      <c r="C11206" s="2" t="s">
        <v>23985</v>
      </c>
      <c r="D11206" s="2" t="s">
        <v>895</v>
      </c>
      <c r="E11206" s="3" t="s">
        <v>896</v>
      </c>
      <c r="F11206" s="3">
        <v>11680</v>
      </c>
      <c r="G11206" s="3" t="str">
        <f t="shared" si="175"/>
        <v xml:space="preserve">서울 </v>
      </c>
      <c r="H11206" s="2" t="s">
        <v>23987</v>
      </c>
      <c r="I11206" s="2" t="s">
        <v>451</v>
      </c>
      <c r="J11206" s="2" t="s">
        <v>23986</v>
      </c>
    </row>
    <row r="11207" spans="1:10" x14ac:dyDescent="0.3">
      <c r="A11207" s="3">
        <v>8412</v>
      </c>
      <c r="B11207" s="3">
        <v>1078195199</v>
      </c>
      <c r="C11207" s="2" t="s">
        <v>23988</v>
      </c>
      <c r="D11207" s="2" t="s">
        <v>1</v>
      </c>
      <c r="E11207" s="3" t="s">
        <v>2</v>
      </c>
      <c r="F11207" s="3">
        <v>11530</v>
      </c>
      <c r="G11207" s="3" t="str">
        <f t="shared" si="175"/>
        <v xml:space="preserve">서울 </v>
      </c>
      <c r="H11207" s="2" t="s">
        <v>658</v>
      </c>
      <c r="I11207" s="2" t="s">
        <v>451</v>
      </c>
      <c r="J11207" s="2" t="s">
        <v>23989</v>
      </c>
    </row>
    <row r="11208" spans="1:10" x14ac:dyDescent="0.3">
      <c r="A11208" s="3">
        <v>8413</v>
      </c>
      <c r="B11208" s="3">
        <v>1138172599</v>
      </c>
      <c r="C11208" s="2" t="s">
        <v>23990</v>
      </c>
      <c r="D11208" s="2" t="s">
        <v>1</v>
      </c>
      <c r="E11208" s="3" t="s">
        <v>2</v>
      </c>
      <c r="F11208" s="3">
        <v>11530</v>
      </c>
      <c r="G11208" s="3" t="str">
        <f t="shared" si="175"/>
        <v xml:space="preserve">서울 </v>
      </c>
      <c r="H11208" s="2" t="s">
        <v>3220</v>
      </c>
      <c r="I11208" s="2" t="s">
        <v>440</v>
      </c>
      <c r="J11208" s="2" t="s">
        <v>23991</v>
      </c>
    </row>
    <row r="11209" spans="1:10" x14ac:dyDescent="0.3">
      <c r="A11209" s="3">
        <v>8414</v>
      </c>
      <c r="B11209" s="3">
        <v>1148169189</v>
      </c>
      <c r="C11209" s="2" t="s">
        <v>23992</v>
      </c>
      <c r="D11209" s="2" t="s">
        <v>1</v>
      </c>
      <c r="E11209" s="3" t="s">
        <v>2</v>
      </c>
      <c r="F11209" s="3">
        <v>11200</v>
      </c>
      <c r="G11209" s="3" t="str">
        <f t="shared" si="175"/>
        <v xml:space="preserve">서울 </v>
      </c>
      <c r="H11209" s="2" t="s">
        <v>1356</v>
      </c>
      <c r="I11209" s="2" t="s">
        <v>575</v>
      </c>
      <c r="J11209" s="2" t="s">
        <v>23993</v>
      </c>
    </row>
    <row r="11210" spans="1:10" x14ac:dyDescent="0.3">
      <c r="A11210" s="3">
        <v>8416</v>
      </c>
      <c r="B11210" s="3">
        <v>1198134405</v>
      </c>
      <c r="C11210" s="2" t="s">
        <v>23997</v>
      </c>
      <c r="D11210" s="2" t="s">
        <v>1</v>
      </c>
      <c r="E11210" s="3" t="s">
        <v>2</v>
      </c>
      <c r="F11210" s="3">
        <v>11545</v>
      </c>
      <c r="G11210" s="3" t="str">
        <f t="shared" si="175"/>
        <v xml:space="preserve">서울 </v>
      </c>
      <c r="H11210" s="2" t="s">
        <v>23999</v>
      </c>
      <c r="I11210" s="2" t="s">
        <v>1040</v>
      </c>
      <c r="J11210" s="2" t="s">
        <v>23998</v>
      </c>
    </row>
    <row r="11211" spans="1:10" x14ac:dyDescent="0.3">
      <c r="A11211" s="3">
        <v>8417</v>
      </c>
      <c r="B11211" s="3">
        <v>1198134929</v>
      </c>
      <c r="C11211" s="2" t="s">
        <v>24000</v>
      </c>
      <c r="D11211" s="2" t="s">
        <v>1</v>
      </c>
      <c r="E11211" s="3" t="s">
        <v>2</v>
      </c>
      <c r="F11211" s="3">
        <v>11545</v>
      </c>
      <c r="G11211" s="3" t="str">
        <f t="shared" si="175"/>
        <v xml:space="preserve">서울 </v>
      </c>
      <c r="H11211" s="2" t="s">
        <v>1403</v>
      </c>
      <c r="I11211" s="2" t="s">
        <v>1194</v>
      </c>
      <c r="J11211" s="2" t="s">
        <v>24001</v>
      </c>
    </row>
    <row r="11212" spans="1:10" x14ac:dyDescent="0.3">
      <c r="A11212" s="3">
        <v>8424</v>
      </c>
      <c r="B11212" s="3">
        <v>2158169556</v>
      </c>
      <c r="C11212" s="2" t="s">
        <v>24018</v>
      </c>
      <c r="D11212" s="2" t="s">
        <v>1</v>
      </c>
      <c r="E11212" s="3" t="s">
        <v>2</v>
      </c>
      <c r="F11212" s="3">
        <v>11710</v>
      </c>
      <c r="G11212" s="3" t="str">
        <f t="shared" si="175"/>
        <v xml:space="preserve">서울 </v>
      </c>
      <c r="H11212" s="2" t="s">
        <v>12822</v>
      </c>
      <c r="I11212" s="2" t="s">
        <v>13</v>
      </c>
      <c r="J11212" s="2" t="s">
        <v>24019</v>
      </c>
    </row>
    <row r="11213" spans="1:10" x14ac:dyDescent="0.3">
      <c r="A11213" s="3">
        <v>8425</v>
      </c>
      <c r="B11213" s="3">
        <v>2208197336</v>
      </c>
      <c r="C11213" s="2" t="s">
        <v>24020</v>
      </c>
      <c r="D11213" s="2" t="s">
        <v>1</v>
      </c>
      <c r="E11213" s="3" t="s">
        <v>2</v>
      </c>
      <c r="F11213" s="3">
        <v>11440</v>
      </c>
      <c r="G11213" s="3" t="str">
        <f t="shared" si="175"/>
        <v xml:space="preserve">서울 </v>
      </c>
      <c r="H11213" s="2" t="s">
        <v>24022</v>
      </c>
      <c r="I11213" s="2" t="s">
        <v>13</v>
      </c>
      <c r="J11213" s="2" t="s">
        <v>24021</v>
      </c>
    </row>
    <row r="11214" spans="1:10" x14ac:dyDescent="0.3">
      <c r="A11214" s="3">
        <v>8435</v>
      </c>
      <c r="B11214" s="3">
        <v>1078703648</v>
      </c>
      <c r="C11214" s="2" t="s">
        <v>24044</v>
      </c>
      <c r="D11214" s="2" t="s">
        <v>1</v>
      </c>
      <c r="E11214" s="3" t="s">
        <v>2</v>
      </c>
      <c r="F11214" s="3">
        <v>11500</v>
      </c>
      <c r="G11214" s="3" t="str">
        <f t="shared" si="175"/>
        <v xml:space="preserve">서울 </v>
      </c>
      <c r="H11214" s="2" t="s">
        <v>74</v>
      </c>
      <c r="I11214" s="2" t="s">
        <v>75</v>
      </c>
      <c r="J11214" s="2" t="s">
        <v>24045</v>
      </c>
    </row>
    <row r="11215" spans="1:10" x14ac:dyDescent="0.3">
      <c r="A11215" s="3">
        <v>8437</v>
      </c>
      <c r="B11215" s="3">
        <v>1128125375</v>
      </c>
      <c r="C11215" s="2" t="s">
        <v>24049</v>
      </c>
      <c r="D11215" s="2" t="s">
        <v>1</v>
      </c>
      <c r="E11215" s="3" t="s">
        <v>2</v>
      </c>
      <c r="F11215" s="3">
        <v>11530</v>
      </c>
      <c r="G11215" s="3" t="str">
        <f t="shared" si="175"/>
        <v xml:space="preserve">서울 </v>
      </c>
      <c r="H11215" s="2" t="s">
        <v>5318</v>
      </c>
      <c r="I11215" s="2" t="s">
        <v>59</v>
      </c>
      <c r="J11215" s="2" t="s">
        <v>24050</v>
      </c>
    </row>
    <row r="11216" spans="1:10" x14ac:dyDescent="0.3">
      <c r="A11216" s="3">
        <v>8440</v>
      </c>
      <c r="B11216" s="3">
        <v>1138199282</v>
      </c>
      <c r="C11216" s="2" t="s">
        <v>24056</v>
      </c>
      <c r="D11216" s="2" t="s">
        <v>1</v>
      </c>
      <c r="E11216" s="3" t="s">
        <v>2</v>
      </c>
      <c r="F11216" s="3">
        <v>11530</v>
      </c>
      <c r="G11216" s="3" t="str">
        <f t="shared" si="175"/>
        <v xml:space="preserve">서울 </v>
      </c>
      <c r="H11216" s="2" t="s">
        <v>15041</v>
      </c>
      <c r="I11216" s="2" t="s">
        <v>13</v>
      </c>
      <c r="J11216" s="2" t="s">
        <v>24057</v>
      </c>
    </row>
    <row r="11217" spans="1:10" x14ac:dyDescent="0.3">
      <c r="A11217" s="3">
        <v>8441</v>
      </c>
      <c r="B11217" s="3">
        <v>1160178265</v>
      </c>
      <c r="C11217" s="2" t="s">
        <v>24058</v>
      </c>
      <c r="D11217" s="2" t="s">
        <v>895</v>
      </c>
      <c r="E11217" s="3" t="s">
        <v>896</v>
      </c>
      <c r="F11217" s="3">
        <v>11560</v>
      </c>
      <c r="G11217" s="3" t="str">
        <f t="shared" si="175"/>
        <v xml:space="preserve">서울 </v>
      </c>
      <c r="H11217" s="2" t="s">
        <v>24060</v>
      </c>
      <c r="I11217" s="2" t="s">
        <v>1040</v>
      </c>
      <c r="J11217" s="2" t="s">
        <v>24059</v>
      </c>
    </row>
    <row r="11218" spans="1:10" x14ac:dyDescent="0.3">
      <c r="A11218" s="3">
        <v>8442</v>
      </c>
      <c r="B11218" s="3">
        <v>1168151079</v>
      </c>
      <c r="C11218" s="2" t="s">
        <v>24061</v>
      </c>
      <c r="D11218" s="2" t="s">
        <v>1</v>
      </c>
      <c r="E11218" s="3" t="s">
        <v>2</v>
      </c>
      <c r="F11218" s="3">
        <v>11560</v>
      </c>
      <c r="G11218" s="3" t="str">
        <f t="shared" si="175"/>
        <v xml:space="preserve">서울 </v>
      </c>
      <c r="H11218" s="2" t="s">
        <v>8490</v>
      </c>
      <c r="I11218" s="2" t="s">
        <v>13</v>
      </c>
      <c r="J11218" s="2" t="s">
        <v>24062</v>
      </c>
    </row>
    <row r="11219" spans="1:10" x14ac:dyDescent="0.3">
      <c r="A11219" s="3">
        <v>8444</v>
      </c>
      <c r="B11219" s="3">
        <v>1208171297</v>
      </c>
      <c r="C11219" s="2" t="s">
        <v>24066</v>
      </c>
      <c r="D11219" s="2" t="s">
        <v>1</v>
      </c>
      <c r="E11219" s="3" t="s">
        <v>2</v>
      </c>
      <c r="F11219" s="3">
        <v>11530</v>
      </c>
      <c r="G11219" s="3" t="str">
        <f t="shared" si="175"/>
        <v xml:space="preserve">서울 </v>
      </c>
      <c r="H11219" s="2" t="s">
        <v>3906</v>
      </c>
      <c r="I11219" s="2" t="s">
        <v>79</v>
      </c>
      <c r="J11219" s="2" t="s">
        <v>24067</v>
      </c>
    </row>
    <row r="11220" spans="1:10" x14ac:dyDescent="0.3">
      <c r="A11220" s="3">
        <v>8465</v>
      </c>
      <c r="B11220" s="3">
        <v>1138178157</v>
      </c>
      <c r="C11220" s="2" t="s">
        <v>24126</v>
      </c>
      <c r="D11220" s="2" t="s">
        <v>1</v>
      </c>
      <c r="E11220" s="3" t="s">
        <v>2</v>
      </c>
      <c r="F11220" s="3">
        <v>11545</v>
      </c>
      <c r="G11220" s="3" t="str">
        <f t="shared" si="175"/>
        <v xml:space="preserve">서울 </v>
      </c>
      <c r="H11220" s="2" t="s">
        <v>11726</v>
      </c>
      <c r="I11220" s="2" t="s">
        <v>1328</v>
      </c>
      <c r="J11220" s="2" t="s">
        <v>24127</v>
      </c>
    </row>
    <row r="11221" spans="1:10" x14ac:dyDescent="0.3">
      <c r="A11221" s="3">
        <v>8467</v>
      </c>
      <c r="B11221" s="3">
        <v>1198107460</v>
      </c>
      <c r="C11221" s="2" t="s">
        <v>24131</v>
      </c>
      <c r="D11221" s="2" t="s">
        <v>1</v>
      </c>
      <c r="E11221" s="3" t="s">
        <v>2</v>
      </c>
      <c r="F11221" s="3">
        <v>11545</v>
      </c>
      <c r="G11221" s="3" t="str">
        <f t="shared" si="175"/>
        <v xml:space="preserve">서울 </v>
      </c>
      <c r="H11221" s="2" t="s">
        <v>24133</v>
      </c>
      <c r="I11221" s="2" t="s">
        <v>154</v>
      </c>
      <c r="J11221" s="2" t="s">
        <v>24132</v>
      </c>
    </row>
    <row r="11222" spans="1:10" x14ac:dyDescent="0.3">
      <c r="A11222" s="3">
        <v>8479</v>
      </c>
      <c r="B11222" s="3">
        <v>2018121664</v>
      </c>
      <c r="C11222" s="2" t="s">
        <v>24166</v>
      </c>
      <c r="D11222" s="2" t="s">
        <v>895</v>
      </c>
      <c r="E11222" s="3" t="s">
        <v>896</v>
      </c>
      <c r="F11222" s="3">
        <v>11545</v>
      </c>
      <c r="G11222" s="3" t="str">
        <f t="shared" si="175"/>
        <v xml:space="preserve">서울 </v>
      </c>
      <c r="H11222" s="2" t="s">
        <v>8750</v>
      </c>
      <c r="I11222" s="2" t="s">
        <v>1024</v>
      </c>
      <c r="J11222" s="2" t="s">
        <v>24167</v>
      </c>
    </row>
    <row r="11223" spans="1:10" x14ac:dyDescent="0.3">
      <c r="A11223" s="3">
        <v>8480</v>
      </c>
      <c r="B11223" s="3">
        <v>2078151341</v>
      </c>
      <c r="C11223" s="2" t="s">
        <v>24168</v>
      </c>
      <c r="D11223" s="2" t="s">
        <v>1</v>
      </c>
      <c r="E11223" s="3" t="s">
        <v>2</v>
      </c>
      <c r="F11223" s="3">
        <v>11680</v>
      </c>
      <c r="G11223" s="3" t="str">
        <f t="shared" si="175"/>
        <v xml:space="preserve">서울 </v>
      </c>
      <c r="H11223" s="2" t="s">
        <v>10346</v>
      </c>
      <c r="I11223" s="2" t="s">
        <v>13</v>
      </c>
      <c r="J11223" s="2" t="s">
        <v>24169</v>
      </c>
    </row>
    <row r="11224" spans="1:10" x14ac:dyDescent="0.3">
      <c r="A11224" s="3">
        <v>8481</v>
      </c>
      <c r="B11224" s="3">
        <v>2098134713</v>
      </c>
      <c r="C11224" s="2" t="s">
        <v>24170</v>
      </c>
      <c r="D11224" s="2" t="s">
        <v>1</v>
      </c>
      <c r="E11224" s="3" t="s">
        <v>2</v>
      </c>
      <c r="F11224" s="3">
        <v>11500</v>
      </c>
      <c r="G11224" s="3" t="str">
        <f t="shared" si="175"/>
        <v xml:space="preserve">서울 </v>
      </c>
      <c r="H11224" s="2" t="s">
        <v>74</v>
      </c>
      <c r="I11224" s="2" t="s">
        <v>912</v>
      </c>
      <c r="J11224" s="2" t="s">
        <v>24171</v>
      </c>
    </row>
    <row r="11225" spans="1:10" x14ac:dyDescent="0.3">
      <c r="A11225" s="3">
        <v>8482</v>
      </c>
      <c r="B11225" s="3">
        <v>2158189983</v>
      </c>
      <c r="C11225" s="2" t="s">
        <v>24172</v>
      </c>
      <c r="D11225" s="2" t="s">
        <v>1</v>
      </c>
      <c r="E11225" s="3" t="s">
        <v>2</v>
      </c>
      <c r="F11225" s="3">
        <v>11545</v>
      </c>
      <c r="G11225" s="3" t="str">
        <f t="shared" si="175"/>
        <v xml:space="preserve">서울 </v>
      </c>
      <c r="H11225" s="2" t="s">
        <v>22078</v>
      </c>
      <c r="I11225" s="2" t="s">
        <v>1024</v>
      </c>
      <c r="J11225" s="2" t="s">
        <v>24173</v>
      </c>
    </row>
    <row r="11226" spans="1:10" x14ac:dyDescent="0.3">
      <c r="A11226" s="3">
        <v>8503</v>
      </c>
      <c r="B11226" s="3">
        <v>1048612535</v>
      </c>
      <c r="C11226" s="2" t="s">
        <v>24230</v>
      </c>
      <c r="D11226" s="2" t="s">
        <v>1</v>
      </c>
      <c r="E11226" s="3" t="s">
        <v>2</v>
      </c>
      <c r="F11226" s="3">
        <v>11170</v>
      </c>
      <c r="G11226" s="3" t="str">
        <f t="shared" si="175"/>
        <v xml:space="preserve">서울 </v>
      </c>
      <c r="H11226" s="2" t="s">
        <v>24232</v>
      </c>
      <c r="I11226" s="2" t="s">
        <v>737</v>
      </c>
      <c r="J11226" s="2" t="s">
        <v>24231</v>
      </c>
    </row>
    <row r="11227" spans="1:10" x14ac:dyDescent="0.3">
      <c r="A11227" s="3">
        <v>8505</v>
      </c>
      <c r="B11227" s="3">
        <v>1198193442</v>
      </c>
      <c r="C11227" s="2" t="s">
        <v>24236</v>
      </c>
      <c r="D11227" s="2" t="s">
        <v>1</v>
      </c>
      <c r="E11227" s="3" t="s">
        <v>2</v>
      </c>
      <c r="F11227" s="3">
        <v>11545</v>
      </c>
      <c r="G11227" s="3" t="str">
        <f t="shared" si="175"/>
        <v xml:space="preserve">서울 </v>
      </c>
      <c r="H11227" s="2" t="s">
        <v>22078</v>
      </c>
      <c r="I11227" s="2" t="s">
        <v>184</v>
      </c>
      <c r="J11227" s="2" t="s">
        <v>24237</v>
      </c>
    </row>
    <row r="11228" spans="1:10" x14ac:dyDescent="0.3">
      <c r="A11228" s="3">
        <v>8518</v>
      </c>
      <c r="B11228" s="3">
        <v>2028162367</v>
      </c>
      <c r="C11228" s="2" t="s">
        <v>24273</v>
      </c>
      <c r="D11228" s="2" t="s">
        <v>1</v>
      </c>
      <c r="E11228" s="3" t="s">
        <v>2</v>
      </c>
      <c r="F11228" s="3">
        <v>11110</v>
      </c>
      <c r="G11228" s="3" t="str">
        <f t="shared" si="175"/>
        <v xml:space="preserve">서울 </v>
      </c>
      <c r="H11228" s="2" t="s">
        <v>24275</v>
      </c>
      <c r="I11228" s="2" t="s">
        <v>13</v>
      </c>
      <c r="J11228" s="2" t="s">
        <v>24274</v>
      </c>
    </row>
    <row r="11229" spans="1:10" x14ac:dyDescent="0.3">
      <c r="A11229" s="3">
        <v>8520</v>
      </c>
      <c r="B11229" s="3">
        <v>2098113590</v>
      </c>
      <c r="C11229" s="2" t="s">
        <v>24279</v>
      </c>
      <c r="D11229" s="2" t="s">
        <v>1</v>
      </c>
      <c r="E11229" s="3" t="s">
        <v>2</v>
      </c>
      <c r="F11229" s="3">
        <v>11290</v>
      </c>
      <c r="G11229" s="3" t="str">
        <f t="shared" si="175"/>
        <v xml:space="preserve">서울 </v>
      </c>
      <c r="H11229" s="2" t="s">
        <v>24281</v>
      </c>
      <c r="I11229" s="2" t="s">
        <v>5</v>
      </c>
      <c r="J11229" s="2" t="s">
        <v>24280</v>
      </c>
    </row>
    <row r="11230" spans="1:10" x14ac:dyDescent="0.3">
      <c r="A11230" s="3">
        <v>8521</v>
      </c>
      <c r="B11230" s="3">
        <v>2118616047</v>
      </c>
      <c r="C11230" s="2" t="s">
        <v>24282</v>
      </c>
      <c r="D11230" s="2" t="s">
        <v>2726</v>
      </c>
      <c r="E11230" s="3" t="s">
        <v>2727</v>
      </c>
      <c r="F11230" s="3">
        <v>11680</v>
      </c>
      <c r="G11230" s="3" t="str">
        <f t="shared" si="175"/>
        <v xml:space="preserve">서울 </v>
      </c>
      <c r="H11230" s="2" t="s">
        <v>24284</v>
      </c>
      <c r="I11230" s="2" t="s">
        <v>2033</v>
      </c>
      <c r="J11230" s="2" t="s">
        <v>24283</v>
      </c>
    </row>
    <row r="11231" spans="1:10" x14ac:dyDescent="0.3">
      <c r="A11231" s="3">
        <v>8541</v>
      </c>
      <c r="B11231" s="3">
        <v>1068616008</v>
      </c>
      <c r="C11231" s="2" t="s">
        <v>24335</v>
      </c>
      <c r="D11231" s="2" t="s">
        <v>1</v>
      </c>
      <c r="E11231" s="3" t="s">
        <v>2</v>
      </c>
      <c r="F11231" s="3">
        <v>11170</v>
      </c>
      <c r="G11231" s="3" t="str">
        <f t="shared" si="175"/>
        <v xml:space="preserve">서울 </v>
      </c>
      <c r="H11231" s="2" t="s">
        <v>24337</v>
      </c>
      <c r="I11231" s="2" t="s">
        <v>51</v>
      </c>
      <c r="J11231" s="2" t="s">
        <v>24336</v>
      </c>
    </row>
    <row r="11232" spans="1:10" x14ac:dyDescent="0.3">
      <c r="A11232" s="3">
        <v>8543</v>
      </c>
      <c r="B11232" s="3">
        <v>1198131470</v>
      </c>
      <c r="C11232" s="2" t="s">
        <v>24341</v>
      </c>
      <c r="D11232" s="2" t="s">
        <v>1</v>
      </c>
      <c r="E11232" s="3" t="s">
        <v>2</v>
      </c>
      <c r="F11232" s="3">
        <v>11545</v>
      </c>
      <c r="G11232" s="3" t="str">
        <f t="shared" si="175"/>
        <v xml:space="preserve">서울 </v>
      </c>
      <c r="H11232" s="2" t="s">
        <v>24343</v>
      </c>
      <c r="I11232" s="2" t="s">
        <v>1423</v>
      </c>
      <c r="J11232" s="2" t="s">
        <v>24342</v>
      </c>
    </row>
    <row r="11233" spans="1:10" x14ac:dyDescent="0.3">
      <c r="A11233" s="3">
        <v>8556</v>
      </c>
      <c r="B11233" s="3">
        <v>2148726143</v>
      </c>
      <c r="C11233" s="2" t="s">
        <v>24380</v>
      </c>
      <c r="D11233" s="2" t="s">
        <v>1</v>
      </c>
      <c r="E11233" s="3" t="s">
        <v>2</v>
      </c>
      <c r="F11233" s="3">
        <v>11650</v>
      </c>
      <c r="G11233" s="3" t="str">
        <f t="shared" si="175"/>
        <v xml:space="preserve">서울 </v>
      </c>
      <c r="H11233" s="2" t="s">
        <v>24382</v>
      </c>
      <c r="I11233" s="2" t="s">
        <v>1462</v>
      </c>
      <c r="J11233" s="2" t="s">
        <v>24381</v>
      </c>
    </row>
    <row r="11234" spans="1:10" x14ac:dyDescent="0.3">
      <c r="A11234" s="3">
        <v>8557</v>
      </c>
      <c r="B11234" s="3">
        <v>2178125175</v>
      </c>
      <c r="C11234" s="2" t="s">
        <v>24383</v>
      </c>
      <c r="D11234" s="2" t="s">
        <v>1</v>
      </c>
      <c r="E11234" s="3" t="s">
        <v>2</v>
      </c>
      <c r="F11234" s="3">
        <v>11350</v>
      </c>
      <c r="G11234" s="3" t="str">
        <f t="shared" si="175"/>
        <v xml:space="preserve">서울 </v>
      </c>
      <c r="H11234" s="2" t="s">
        <v>24385</v>
      </c>
      <c r="I11234" s="2" t="s">
        <v>5596</v>
      </c>
      <c r="J11234" s="2" t="s">
        <v>24384</v>
      </c>
    </row>
    <row r="11235" spans="1:10" x14ac:dyDescent="0.3">
      <c r="A11235" s="3">
        <v>8572</v>
      </c>
      <c r="B11235" s="3">
        <v>1058198720</v>
      </c>
      <c r="C11235" s="2" t="s">
        <v>24421</v>
      </c>
      <c r="D11235" s="2" t="s">
        <v>895</v>
      </c>
      <c r="E11235" s="3" t="s">
        <v>896</v>
      </c>
      <c r="F11235" s="3">
        <v>11680</v>
      </c>
      <c r="G11235" s="3" t="str">
        <f t="shared" si="175"/>
        <v xml:space="preserve">서울 </v>
      </c>
      <c r="H11235" s="2" t="s">
        <v>24423</v>
      </c>
      <c r="I11235" s="2" t="s">
        <v>5260</v>
      </c>
      <c r="J11235" s="2" t="s">
        <v>24422</v>
      </c>
    </row>
    <row r="11236" spans="1:10" x14ac:dyDescent="0.3">
      <c r="A11236" s="3">
        <v>8591</v>
      </c>
      <c r="B11236" s="3">
        <v>2298134100</v>
      </c>
      <c r="C11236" s="2" t="s">
        <v>24473</v>
      </c>
      <c r="D11236" s="2" t="s">
        <v>1</v>
      </c>
      <c r="E11236" s="3" t="s">
        <v>2</v>
      </c>
      <c r="F11236" s="3">
        <v>11650</v>
      </c>
      <c r="G11236" s="3" t="str">
        <f t="shared" si="175"/>
        <v xml:space="preserve">서울 </v>
      </c>
      <c r="H11236" s="2" t="s">
        <v>24475</v>
      </c>
      <c r="I11236" s="2" t="s">
        <v>643</v>
      </c>
      <c r="J11236" s="2" t="s">
        <v>24474</v>
      </c>
    </row>
    <row r="11237" spans="1:10" x14ac:dyDescent="0.3">
      <c r="A11237" s="3">
        <v>8601</v>
      </c>
      <c r="B11237" s="3">
        <v>1058194229</v>
      </c>
      <c r="C11237" s="2" t="s">
        <v>24496</v>
      </c>
      <c r="D11237" s="2" t="s">
        <v>1</v>
      </c>
      <c r="E11237" s="3" t="s">
        <v>2</v>
      </c>
      <c r="F11237" s="3">
        <v>11440</v>
      </c>
      <c r="G11237" s="3" t="str">
        <f t="shared" si="175"/>
        <v xml:space="preserve">서울 </v>
      </c>
      <c r="H11237" s="2" t="s">
        <v>24498</v>
      </c>
      <c r="I11237" s="2" t="s">
        <v>451</v>
      </c>
      <c r="J11237" s="2" t="s">
        <v>24497</v>
      </c>
    </row>
    <row r="11238" spans="1:10" x14ac:dyDescent="0.3">
      <c r="A11238" s="3">
        <v>8606</v>
      </c>
      <c r="B11238" s="3">
        <v>1148158760</v>
      </c>
      <c r="C11238" s="2" t="s">
        <v>24510</v>
      </c>
      <c r="D11238" s="2" t="s">
        <v>1</v>
      </c>
      <c r="E11238" s="3" t="s">
        <v>2</v>
      </c>
      <c r="F11238" s="3">
        <v>11650</v>
      </c>
      <c r="G11238" s="3" t="str">
        <f t="shared" si="175"/>
        <v xml:space="preserve">서울 </v>
      </c>
      <c r="H11238" s="2" t="s">
        <v>24512</v>
      </c>
      <c r="I11238" s="2" t="s">
        <v>1634</v>
      </c>
      <c r="J11238" s="2" t="s">
        <v>24511</v>
      </c>
    </row>
    <row r="11239" spans="1:10" x14ac:dyDescent="0.3">
      <c r="A11239" s="3">
        <v>8607</v>
      </c>
      <c r="B11239" s="3">
        <v>1208194816</v>
      </c>
      <c r="C11239" s="2" t="s">
        <v>24513</v>
      </c>
      <c r="D11239" s="2" t="s">
        <v>1</v>
      </c>
      <c r="E11239" s="3" t="s">
        <v>2</v>
      </c>
      <c r="F11239" s="3">
        <v>11680</v>
      </c>
      <c r="G11239" s="3" t="str">
        <f t="shared" si="175"/>
        <v xml:space="preserve">서울 </v>
      </c>
      <c r="H11239" s="2" t="s">
        <v>24515</v>
      </c>
      <c r="I11239" s="2" t="s">
        <v>256</v>
      </c>
      <c r="J11239" s="2" t="s">
        <v>24514</v>
      </c>
    </row>
    <row r="11240" spans="1:10" x14ac:dyDescent="0.3">
      <c r="A11240" s="3">
        <v>8615</v>
      </c>
      <c r="B11240" s="3">
        <v>1328127945</v>
      </c>
      <c r="C11240" s="2" t="s">
        <v>24537</v>
      </c>
      <c r="D11240" s="2" t="s">
        <v>1</v>
      </c>
      <c r="E11240" s="3" t="s">
        <v>2</v>
      </c>
      <c r="F11240" s="3">
        <v>11500</v>
      </c>
      <c r="G11240" s="3" t="str">
        <f t="shared" si="175"/>
        <v xml:space="preserve">서울 </v>
      </c>
      <c r="H11240" s="2" t="s">
        <v>24539</v>
      </c>
      <c r="I11240" s="2" t="s">
        <v>5</v>
      </c>
      <c r="J11240" s="2" t="s">
        <v>24538</v>
      </c>
    </row>
    <row r="11241" spans="1:10" x14ac:dyDescent="0.3">
      <c r="A11241" s="3">
        <v>8625</v>
      </c>
      <c r="B11241" s="3">
        <v>2148165315</v>
      </c>
      <c r="C11241" s="2" t="s">
        <v>24566</v>
      </c>
      <c r="D11241" s="2" t="s">
        <v>1</v>
      </c>
      <c r="E11241" s="3" t="s">
        <v>2</v>
      </c>
      <c r="F11241" s="3">
        <v>11545</v>
      </c>
      <c r="G11241" s="3" t="str">
        <f t="shared" si="175"/>
        <v xml:space="preserve">서울 </v>
      </c>
      <c r="H11241" s="2" t="s">
        <v>9994</v>
      </c>
      <c r="I11241" s="2" t="s">
        <v>1366</v>
      </c>
      <c r="J11241" s="2" t="s">
        <v>24567</v>
      </c>
    </row>
    <row r="11242" spans="1:10" x14ac:dyDescent="0.3">
      <c r="A11242" s="3">
        <v>8626</v>
      </c>
      <c r="B11242" s="3">
        <v>2148670598</v>
      </c>
      <c r="C11242" s="2" t="s">
        <v>24568</v>
      </c>
      <c r="D11242" s="2" t="s">
        <v>895</v>
      </c>
      <c r="E11242" s="3" t="s">
        <v>896</v>
      </c>
      <c r="F11242" s="3">
        <v>11170</v>
      </c>
      <c r="G11242" s="3" t="str">
        <f t="shared" si="175"/>
        <v xml:space="preserve">서울 </v>
      </c>
      <c r="H11242" s="2" t="s">
        <v>24570</v>
      </c>
      <c r="I11242" s="2" t="s">
        <v>512</v>
      </c>
      <c r="J11242" s="2" t="s">
        <v>24569</v>
      </c>
    </row>
    <row r="11243" spans="1:10" x14ac:dyDescent="0.3">
      <c r="A11243" s="3">
        <v>8627</v>
      </c>
      <c r="B11243" s="3">
        <v>2148753150</v>
      </c>
      <c r="C11243" s="2" t="s">
        <v>24571</v>
      </c>
      <c r="D11243" s="2" t="s">
        <v>895</v>
      </c>
      <c r="E11243" s="3" t="s">
        <v>896</v>
      </c>
      <c r="F11243" s="3">
        <v>11170</v>
      </c>
      <c r="G11243" s="3" t="str">
        <f t="shared" si="175"/>
        <v xml:space="preserve">서울 </v>
      </c>
      <c r="H11243" s="2" t="s">
        <v>24573</v>
      </c>
      <c r="I11243" s="2" t="s">
        <v>1634</v>
      </c>
      <c r="J11243" s="2" t="s">
        <v>24572</v>
      </c>
    </row>
    <row r="11244" spans="1:10" x14ac:dyDescent="0.3">
      <c r="A11244" s="3">
        <v>8628</v>
      </c>
      <c r="B11244" s="3">
        <v>2148787742</v>
      </c>
      <c r="C11244" s="2" t="s">
        <v>24574</v>
      </c>
      <c r="D11244" s="2" t="s">
        <v>895</v>
      </c>
      <c r="E11244" s="3" t="s">
        <v>896</v>
      </c>
      <c r="F11244" s="3">
        <v>11680</v>
      </c>
      <c r="G11244" s="3" t="str">
        <f t="shared" si="175"/>
        <v xml:space="preserve">서울 </v>
      </c>
      <c r="H11244" s="2" t="s">
        <v>24576</v>
      </c>
      <c r="I11244" s="2" t="s">
        <v>1397</v>
      </c>
      <c r="J11244" s="2" t="s">
        <v>24575</v>
      </c>
    </row>
    <row r="11245" spans="1:10" x14ac:dyDescent="0.3">
      <c r="A11245" s="3">
        <v>8629</v>
      </c>
      <c r="B11245" s="3">
        <v>2158661490</v>
      </c>
      <c r="C11245" s="2" t="s">
        <v>24577</v>
      </c>
      <c r="D11245" s="2" t="s">
        <v>1</v>
      </c>
      <c r="E11245" s="3" t="s">
        <v>2</v>
      </c>
      <c r="F11245" s="3">
        <v>11140</v>
      </c>
      <c r="G11245" s="3" t="str">
        <f t="shared" si="175"/>
        <v xml:space="preserve">서울 </v>
      </c>
      <c r="H11245" s="2" t="s">
        <v>24579</v>
      </c>
      <c r="I11245" s="2" t="s">
        <v>1024</v>
      </c>
      <c r="J11245" s="2" t="s">
        <v>24578</v>
      </c>
    </row>
    <row r="11246" spans="1:10" x14ac:dyDescent="0.3">
      <c r="A11246" s="3">
        <v>8630</v>
      </c>
      <c r="B11246" s="3">
        <v>2198107718</v>
      </c>
      <c r="C11246" s="2" t="s">
        <v>24580</v>
      </c>
      <c r="D11246" s="2" t="s">
        <v>1</v>
      </c>
      <c r="E11246" s="3" t="s">
        <v>2</v>
      </c>
      <c r="F11246" s="3">
        <v>11710</v>
      </c>
      <c r="G11246" s="3" t="str">
        <f t="shared" si="175"/>
        <v xml:space="preserve">서울 </v>
      </c>
      <c r="H11246" s="2" t="s">
        <v>24582</v>
      </c>
      <c r="I11246" s="2" t="s">
        <v>51</v>
      </c>
      <c r="J11246" s="2" t="s">
        <v>24581</v>
      </c>
    </row>
    <row r="11247" spans="1:10" x14ac:dyDescent="0.3">
      <c r="A11247" s="3">
        <v>8644</v>
      </c>
      <c r="B11247" s="3">
        <v>1058142298</v>
      </c>
      <c r="C11247" s="2" t="s">
        <v>24619</v>
      </c>
      <c r="D11247" s="2" t="s">
        <v>895</v>
      </c>
      <c r="E11247" s="3" t="s">
        <v>896</v>
      </c>
      <c r="F11247" s="3">
        <v>11680</v>
      </c>
      <c r="G11247" s="3" t="str">
        <f t="shared" si="175"/>
        <v xml:space="preserve">서울 </v>
      </c>
      <c r="H11247" s="2" t="s">
        <v>24621</v>
      </c>
      <c r="I11247" s="2" t="s">
        <v>8000</v>
      </c>
      <c r="J11247" s="2" t="s">
        <v>24620</v>
      </c>
    </row>
    <row r="11248" spans="1:10" x14ac:dyDescent="0.3">
      <c r="A11248" s="3">
        <v>8645</v>
      </c>
      <c r="B11248" s="3">
        <v>1058175917</v>
      </c>
      <c r="C11248" s="2" t="s">
        <v>24622</v>
      </c>
      <c r="D11248" s="2" t="s">
        <v>1</v>
      </c>
      <c r="E11248" s="3" t="s">
        <v>2</v>
      </c>
      <c r="F11248" s="3">
        <v>11440</v>
      </c>
      <c r="G11248" s="3" t="str">
        <f t="shared" si="175"/>
        <v xml:space="preserve">서울 </v>
      </c>
      <c r="H11248" s="2" t="s">
        <v>24624</v>
      </c>
      <c r="I11248" s="2" t="s">
        <v>12535</v>
      </c>
      <c r="J11248" s="2" t="s">
        <v>24623</v>
      </c>
    </row>
    <row r="11249" spans="1:10" x14ac:dyDescent="0.3">
      <c r="A11249" s="3">
        <v>8648</v>
      </c>
      <c r="B11249" s="3">
        <v>1208622603</v>
      </c>
      <c r="C11249" s="2" t="s">
        <v>24631</v>
      </c>
      <c r="D11249" s="2" t="s">
        <v>1</v>
      </c>
      <c r="E11249" s="3" t="s">
        <v>2</v>
      </c>
      <c r="F11249" s="3">
        <v>11545</v>
      </c>
      <c r="G11249" s="3" t="str">
        <f t="shared" si="175"/>
        <v xml:space="preserve">서울 </v>
      </c>
      <c r="H11249" s="2" t="s">
        <v>936</v>
      </c>
      <c r="I11249" s="2" t="s">
        <v>13</v>
      </c>
      <c r="J11249" s="2" t="s">
        <v>24632</v>
      </c>
    </row>
    <row r="11250" spans="1:10" x14ac:dyDescent="0.3">
      <c r="A11250" s="3">
        <v>8666</v>
      </c>
      <c r="B11250" s="3">
        <v>2118720422</v>
      </c>
      <c r="C11250" s="2" t="s">
        <v>24681</v>
      </c>
      <c r="D11250" s="2" t="s">
        <v>1</v>
      </c>
      <c r="E11250" s="3" t="s">
        <v>2</v>
      </c>
      <c r="F11250" s="3">
        <v>11500</v>
      </c>
      <c r="G11250" s="3" t="str">
        <f t="shared" si="175"/>
        <v xml:space="preserve">서울 </v>
      </c>
      <c r="H11250" s="2" t="s">
        <v>24683</v>
      </c>
      <c r="I11250" s="2" t="s">
        <v>912</v>
      </c>
      <c r="J11250" s="2" t="s">
        <v>24682</v>
      </c>
    </row>
    <row r="11251" spans="1:10" x14ac:dyDescent="0.3">
      <c r="A11251" s="3">
        <v>8667</v>
      </c>
      <c r="B11251" s="3">
        <v>2208115159</v>
      </c>
      <c r="C11251" s="2" t="s">
        <v>24684</v>
      </c>
      <c r="D11251" s="2" t="s">
        <v>1</v>
      </c>
      <c r="E11251" s="3" t="s">
        <v>2</v>
      </c>
      <c r="F11251" s="3">
        <v>11680</v>
      </c>
      <c r="G11251" s="3" t="str">
        <f t="shared" si="175"/>
        <v xml:space="preserve">서울 </v>
      </c>
      <c r="H11251" s="2" t="s">
        <v>24686</v>
      </c>
      <c r="I11251" s="2" t="s">
        <v>2429</v>
      </c>
      <c r="J11251" s="2" t="s">
        <v>24685</v>
      </c>
    </row>
    <row r="11252" spans="1:10" x14ac:dyDescent="0.3">
      <c r="A11252" s="3">
        <v>8668</v>
      </c>
      <c r="B11252" s="3">
        <v>2208779188</v>
      </c>
      <c r="C11252" s="2" t="s">
        <v>24687</v>
      </c>
      <c r="D11252" s="2" t="s">
        <v>1</v>
      </c>
      <c r="E11252" s="3" t="s">
        <v>2</v>
      </c>
      <c r="F11252" s="3">
        <v>11680</v>
      </c>
      <c r="G11252" s="3" t="str">
        <f t="shared" si="175"/>
        <v xml:space="preserve">서울 </v>
      </c>
      <c r="H11252" s="2" t="s">
        <v>24689</v>
      </c>
      <c r="I11252" s="2" t="s">
        <v>13</v>
      </c>
      <c r="J11252" s="2" t="s">
        <v>24688</v>
      </c>
    </row>
    <row r="11253" spans="1:10" x14ac:dyDescent="0.3">
      <c r="A11253" s="3">
        <v>8670</v>
      </c>
      <c r="B11253" s="3">
        <v>2298121250</v>
      </c>
      <c r="C11253" s="2" t="s">
        <v>24693</v>
      </c>
      <c r="D11253" s="2" t="s">
        <v>1</v>
      </c>
      <c r="E11253" s="3" t="s">
        <v>2</v>
      </c>
      <c r="F11253" s="3">
        <v>11530</v>
      </c>
      <c r="G11253" s="3" t="str">
        <f t="shared" si="175"/>
        <v xml:space="preserve">서울 </v>
      </c>
      <c r="H11253" s="2" t="s">
        <v>2443</v>
      </c>
      <c r="I11253" s="2" t="s">
        <v>451</v>
      </c>
      <c r="J11253" s="2" t="s">
        <v>24694</v>
      </c>
    </row>
    <row r="11254" spans="1:10" x14ac:dyDescent="0.3">
      <c r="A11254" s="3">
        <v>8699</v>
      </c>
      <c r="B11254" s="3">
        <v>1358118538</v>
      </c>
      <c r="C11254" s="2" t="s">
        <v>24778</v>
      </c>
      <c r="D11254" s="2" t="s">
        <v>239</v>
      </c>
      <c r="E11254" s="3" t="s">
        <v>240</v>
      </c>
      <c r="F11254" s="3">
        <v>11650</v>
      </c>
      <c r="G11254" s="3" t="str">
        <f t="shared" si="175"/>
        <v xml:space="preserve">서울 </v>
      </c>
      <c r="H11254" s="2" t="s">
        <v>24780</v>
      </c>
      <c r="I11254" s="2" t="s">
        <v>2895</v>
      </c>
      <c r="J11254" s="2" t="s">
        <v>24779</v>
      </c>
    </row>
    <row r="11255" spans="1:10" x14ac:dyDescent="0.3">
      <c r="A11255" s="3">
        <v>8701</v>
      </c>
      <c r="B11255" s="3">
        <v>2088120254</v>
      </c>
      <c r="C11255" s="2" t="s">
        <v>24784</v>
      </c>
      <c r="D11255" s="2" t="s">
        <v>1</v>
      </c>
      <c r="E11255" s="3" t="s">
        <v>2</v>
      </c>
      <c r="F11255" s="3">
        <v>11200</v>
      </c>
      <c r="G11255" s="3" t="str">
        <f t="shared" si="175"/>
        <v xml:space="preserve">서울 </v>
      </c>
      <c r="H11255" s="2" t="s">
        <v>24786</v>
      </c>
      <c r="I11255" s="2" t="s">
        <v>671</v>
      </c>
      <c r="J11255" s="2" t="s">
        <v>24785</v>
      </c>
    </row>
    <row r="11256" spans="1:10" x14ac:dyDescent="0.3">
      <c r="A11256" s="3">
        <v>8702</v>
      </c>
      <c r="B11256" s="3">
        <v>2108118616</v>
      </c>
      <c r="C11256" s="2" t="s">
        <v>24787</v>
      </c>
      <c r="D11256" s="2" t="s">
        <v>1</v>
      </c>
      <c r="E11256" s="3" t="s">
        <v>2</v>
      </c>
      <c r="F11256" s="3">
        <v>11305</v>
      </c>
      <c r="G11256" s="3" t="str">
        <f t="shared" si="175"/>
        <v xml:space="preserve">서울 </v>
      </c>
      <c r="H11256" s="2" t="s">
        <v>24789</v>
      </c>
      <c r="I11256" s="2" t="s">
        <v>11524</v>
      </c>
      <c r="J11256" s="2" t="s">
        <v>24788</v>
      </c>
    </row>
    <row r="11257" spans="1:10" x14ac:dyDescent="0.3">
      <c r="A11257" s="3">
        <v>8703</v>
      </c>
      <c r="B11257" s="3">
        <v>2118749415</v>
      </c>
      <c r="C11257" s="2" t="s">
        <v>24790</v>
      </c>
      <c r="D11257" s="2" t="s">
        <v>1</v>
      </c>
      <c r="E11257" s="3" t="s">
        <v>2</v>
      </c>
      <c r="F11257" s="3">
        <v>11680</v>
      </c>
      <c r="G11257" s="3" t="str">
        <f t="shared" si="175"/>
        <v xml:space="preserve">서울 </v>
      </c>
      <c r="H11257" s="2" t="s">
        <v>24792</v>
      </c>
      <c r="I11257" s="2" t="s">
        <v>13</v>
      </c>
      <c r="J11257" s="2" t="s">
        <v>24791</v>
      </c>
    </row>
    <row r="11258" spans="1:10" x14ac:dyDescent="0.3">
      <c r="A11258" s="3">
        <v>8704</v>
      </c>
      <c r="B11258" s="3">
        <v>2208193209</v>
      </c>
      <c r="C11258" s="2" t="s">
        <v>24793</v>
      </c>
      <c r="D11258" s="2" t="s">
        <v>1</v>
      </c>
      <c r="E11258" s="3" t="s">
        <v>2</v>
      </c>
      <c r="F11258" s="3">
        <v>11620</v>
      </c>
      <c r="G11258" s="3" t="str">
        <f t="shared" si="175"/>
        <v xml:space="preserve">서울 </v>
      </c>
      <c r="H11258" s="2" t="s">
        <v>24795</v>
      </c>
      <c r="I11258" s="2" t="s">
        <v>13</v>
      </c>
      <c r="J11258" s="2" t="s">
        <v>24794</v>
      </c>
    </row>
    <row r="11259" spans="1:10" x14ac:dyDescent="0.3">
      <c r="A11259" s="3">
        <v>8714</v>
      </c>
      <c r="B11259" s="3">
        <v>5158109934</v>
      </c>
      <c r="C11259" s="2" t="s">
        <v>24815</v>
      </c>
      <c r="D11259" s="2" t="s">
        <v>1</v>
      </c>
      <c r="E11259" s="3" t="s">
        <v>2</v>
      </c>
      <c r="F11259" s="3">
        <v>11560</v>
      </c>
      <c r="G11259" s="3" t="str">
        <f t="shared" si="175"/>
        <v xml:space="preserve">서울 </v>
      </c>
      <c r="H11259" s="2" t="s">
        <v>19484</v>
      </c>
      <c r="I11259" s="2" t="s">
        <v>575</v>
      </c>
      <c r="J11259" s="2" t="s">
        <v>24816</v>
      </c>
    </row>
    <row r="11260" spans="1:10" x14ac:dyDescent="0.3">
      <c r="A11260" s="3">
        <v>8721</v>
      </c>
      <c r="B11260" s="3">
        <v>1078199064</v>
      </c>
      <c r="C11260" s="2" t="s">
        <v>24835</v>
      </c>
      <c r="D11260" s="2" t="s">
        <v>1</v>
      </c>
      <c r="E11260" s="3" t="s">
        <v>2</v>
      </c>
      <c r="F11260" s="3">
        <v>11440</v>
      </c>
      <c r="G11260" s="3" t="str">
        <f t="shared" si="175"/>
        <v xml:space="preserve">서울 </v>
      </c>
      <c r="H11260" s="2" t="s">
        <v>24837</v>
      </c>
      <c r="I11260" s="2" t="s">
        <v>13</v>
      </c>
      <c r="J11260" s="2" t="s">
        <v>24836</v>
      </c>
    </row>
    <row r="11261" spans="1:10" x14ac:dyDescent="0.3">
      <c r="A11261" s="3">
        <v>8722</v>
      </c>
      <c r="B11261" s="3">
        <v>1138102545</v>
      </c>
      <c r="C11261" s="2" t="s">
        <v>24838</v>
      </c>
      <c r="D11261" s="2" t="s">
        <v>1</v>
      </c>
      <c r="E11261" s="3" t="s">
        <v>2</v>
      </c>
      <c r="F11261" s="3">
        <v>11530</v>
      </c>
      <c r="G11261" s="3" t="str">
        <f t="shared" si="175"/>
        <v xml:space="preserve">서울 </v>
      </c>
      <c r="H11261" s="2" t="s">
        <v>24840</v>
      </c>
      <c r="I11261" s="2" t="s">
        <v>469</v>
      </c>
      <c r="J11261" s="2" t="s">
        <v>24839</v>
      </c>
    </row>
    <row r="11262" spans="1:10" x14ac:dyDescent="0.3">
      <c r="A11262" s="3">
        <v>8738</v>
      </c>
      <c r="B11262" s="3">
        <v>2028147764</v>
      </c>
      <c r="C11262" s="2" t="s">
        <v>24885</v>
      </c>
      <c r="D11262" s="2" t="s">
        <v>1</v>
      </c>
      <c r="E11262" s="3" t="s">
        <v>2</v>
      </c>
      <c r="F11262" s="3">
        <v>11140</v>
      </c>
      <c r="G11262" s="3" t="str">
        <f t="shared" si="175"/>
        <v xml:space="preserve">서울 </v>
      </c>
      <c r="H11262" s="2" t="s">
        <v>24887</v>
      </c>
      <c r="I11262" s="2" t="s">
        <v>2393</v>
      </c>
      <c r="J11262" s="2" t="s">
        <v>24886</v>
      </c>
    </row>
    <row r="11263" spans="1:10" x14ac:dyDescent="0.3">
      <c r="A11263" s="3">
        <v>8739</v>
      </c>
      <c r="B11263" s="3">
        <v>2128150776</v>
      </c>
      <c r="C11263" s="2" t="s">
        <v>24888</v>
      </c>
      <c r="D11263" s="2" t="s">
        <v>239</v>
      </c>
      <c r="E11263" s="3" t="s">
        <v>240</v>
      </c>
      <c r="F11263" s="3">
        <v>11650</v>
      </c>
      <c r="G11263" s="3" t="str">
        <f t="shared" si="175"/>
        <v xml:space="preserve">서울 </v>
      </c>
      <c r="H11263" s="2" t="s">
        <v>24890</v>
      </c>
      <c r="I11263" s="2" t="s">
        <v>13</v>
      </c>
      <c r="J11263" s="2" t="s">
        <v>24889</v>
      </c>
    </row>
    <row r="11264" spans="1:10" x14ac:dyDescent="0.3">
      <c r="A11264" s="3">
        <v>8756</v>
      </c>
      <c r="B11264" s="3">
        <v>1058167246</v>
      </c>
      <c r="C11264" s="2" t="s">
        <v>24932</v>
      </c>
      <c r="D11264" s="2" t="s">
        <v>1</v>
      </c>
      <c r="E11264" s="3" t="s">
        <v>2</v>
      </c>
      <c r="F11264" s="3">
        <v>11440</v>
      </c>
      <c r="G11264" s="3" t="str">
        <f t="shared" si="175"/>
        <v xml:space="preserve">서울 </v>
      </c>
      <c r="H11264" s="2" t="s">
        <v>24934</v>
      </c>
      <c r="I11264" s="2" t="s">
        <v>1344</v>
      </c>
      <c r="J11264" s="2" t="s">
        <v>24933</v>
      </c>
    </row>
    <row r="11265" spans="1:10" x14ac:dyDescent="0.3">
      <c r="A11265" s="3">
        <v>8798</v>
      </c>
      <c r="B11265" s="3">
        <v>1208193739</v>
      </c>
      <c r="C11265" s="2" t="s">
        <v>25047</v>
      </c>
      <c r="D11265" s="2" t="s">
        <v>1</v>
      </c>
      <c r="E11265" s="3" t="s">
        <v>2</v>
      </c>
      <c r="F11265" s="3">
        <v>11710</v>
      </c>
      <c r="G11265" s="3" t="str">
        <f t="shared" si="175"/>
        <v xml:space="preserve">서울 </v>
      </c>
      <c r="H11265" s="2" t="s">
        <v>25049</v>
      </c>
      <c r="I11265" s="2" t="s">
        <v>13</v>
      </c>
      <c r="J11265" s="2" t="s">
        <v>25048</v>
      </c>
    </row>
    <row r="11266" spans="1:10" x14ac:dyDescent="0.3">
      <c r="A11266" s="3">
        <v>8800</v>
      </c>
      <c r="B11266" s="3">
        <v>1208705483</v>
      </c>
      <c r="C11266" s="2" t="s">
        <v>25053</v>
      </c>
      <c r="D11266" s="2" t="s">
        <v>1</v>
      </c>
      <c r="E11266" s="3" t="s">
        <v>2</v>
      </c>
      <c r="F11266" s="3">
        <v>11680</v>
      </c>
      <c r="G11266" s="3" t="str">
        <f t="shared" si="175"/>
        <v xml:space="preserve">서울 </v>
      </c>
      <c r="H11266" s="2" t="s">
        <v>25055</v>
      </c>
      <c r="I11266" s="2" t="s">
        <v>723</v>
      </c>
      <c r="J11266" s="2" t="s">
        <v>25054</v>
      </c>
    </row>
    <row r="11267" spans="1:10" x14ac:dyDescent="0.3">
      <c r="A11267" s="3">
        <v>8801</v>
      </c>
      <c r="B11267" s="3">
        <v>1208707424</v>
      </c>
      <c r="C11267" s="2" t="s">
        <v>25056</v>
      </c>
      <c r="D11267" s="2" t="s">
        <v>1</v>
      </c>
      <c r="E11267" s="3" t="s">
        <v>2</v>
      </c>
      <c r="F11267" s="3">
        <v>11680</v>
      </c>
      <c r="G11267" s="3" t="str">
        <f t="shared" ref="G11267:G11330" si="176">LEFT(H11267,3)</f>
        <v xml:space="preserve">서울 </v>
      </c>
      <c r="H11267" s="2" t="s">
        <v>25058</v>
      </c>
      <c r="I11267" s="2" t="s">
        <v>743</v>
      </c>
      <c r="J11267" s="2" t="s">
        <v>25057</v>
      </c>
    </row>
    <row r="11268" spans="1:10" x14ac:dyDescent="0.3">
      <c r="A11268" s="3">
        <v>8812</v>
      </c>
      <c r="B11268" s="3">
        <v>2048134872</v>
      </c>
      <c r="C11268" s="2" t="s">
        <v>25089</v>
      </c>
      <c r="D11268" s="2" t="s">
        <v>1</v>
      </c>
      <c r="E11268" s="3" t="s">
        <v>2</v>
      </c>
      <c r="F11268" s="3">
        <v>11230</v>
      </c>
      <c r="G11268" s="3" t="str">
        <f t="shared" si="176"/>
        <v xml:space="preserve">서울 </v>
      </c>
      <c r="H11268" s="2" t="s">
        <v>25091</v>
      </c>
      <c r="I11268" s="2" t="s">
        <v>737</v>
      </c>
      <c r="J11268" s="2" t="s">
        <v>25090</v>
      </c>
    </row>
    <row r="11269" spans="1:10" x14ac:dyDescent="0.3">
      <c r="A11269" s="3">
        <v>8827</v>
      </c>
      <c r="B11269" s="3">
        <v>1048185616</v>
      </c>
      <c r="C11269" s="2" t="s">
        <v>25126</v>
      </c>
      <c r="D11269" s="2" t="s">
        <v>1</v>
      </c>
      <c r="E11269" s="3" t="s">
        <v>2</v>
      </c>
      <c r="F11269" s="3">
        <v>11545</v>
      </c>
      <c r="G11269" s="3" t="str">
        <f t="shared" si="176"/>
        <v xml:space="preserve">서울 </v>
      </c>
      <c r="H11269" s="2" t="s">
        <v>12343</v>
      </c>
      <c r="I11269" s="2" t="s">
        <v>671</v>
      </c>
      <c r="J11269" s="2" t="s">
        <v>25127</v>
      </c>
    </row>
    <row r="11270" spans="1:10" x14ac:dyDescent="0.3">
      <c r="A11270" s="3">
        <v>8828</v>
      </c>
      <c r="B11270" s="3">
        <v>1058135439</v>
      </c>
      <c r="C11270" s="2" t="s">
        <v>25128</v>
      </c>
      <c r="D11270" s="2" t="s">
        <v>1</v>
      </c>
      <c r="E11270" s="3" t="s">
        <v>2</v>
      </c>
      <c r="F11270" s="3">
        <v>11440</v>
      </c>
      <c r="G11270" s="3" t="str">
        <f t="shared" si="176"/>
        <v xml:space="preserve">서울 </v>
      </c>
      <c r="H11270" s="2" t="s">
        <v>25130</v>
      </c>
      <c r="I11270" s="2" t="s">
        <v>737</v>
      </c>
      <c r="J11270" s="2" t="s">
        <v>25129</v>
      </c>
    </row>
    <row r="11271" spans="1:10" x14ac:dyDescent="0.3">
      <c r="A11271" s="3">
        <v>8829</v>
      </c>
      <c r="B11271" s="3">
        <v>1058631670</v>
      </c>
      <c r="C11271" s="2" t="s">
        <v>25131</v>
      </c>
      <c r="D11271" s="2" t="s">
        <v>1</v>
      </c>
      <c r="E11271" s="3" t="s">
        <v>2</v>
      </c>
      <c r="F11271" s="3">
        <v>11560</v>
      </c>
      <c r="G11271" s="3" t="str">
        <f t="shared" si="176"/>
        <v xml:space="preserve">서울 </v>
      </c>
      <c r="H11271" s="2" t="s">
        <v>6236</v>
      </c>
      <c r="I11271" s="2" t="s">
        <v>13</v>
      </c>
      <c r="J11271" s="2" t="s">
        <v>25132</v>
      </c>
    </row>
    <row r="11272" spans="1:10" x14ac:dyDescent="0.3">
      <c r="A11272" s="3">
        <v>8832</v>
      </c>
      <c r="B11272" s="3">
        <v>1168155492</v>
      </c>
      <c r="C11272" s="2" t="s">
        <v>25139</v>
      </c>
      <c r="D11272" s="2" t="s">
        <v>1</v>
      </c>
      <c r="E11272" s="3" t="s">
        <v>2</v>
      </c>
      <c r="F11272" s="3">
        <v>11500</v>
      </c>
      <c r="G11272" s="3" t="str">
        <f t="shared" si="176"/>
        <v xml:space="preserve">서울 </v>
      </c>
      <c r="H11272" s="2" t="s">
        <v>25141</v>
      </c>
      <c r="I11272" s="2" t="s">
        <v>912</v>
      </c>
      <c r="J11272" s="2" t="s">
        <v>25140</v>
      </c>
    </row>
    <row r="11273" spans="1:10" x14ac:dyDescent="0.3">
      <c r="A11273" s="3">
        <v>8842</v>
      </c>
      <c r="B11273" s="3">
        <v>2018620049</v>
      </c>
      <c r="C11273" s="2" t="s">
        <v>25166</v>
      </c>
      <c r="D11273" s="2" t="s">
        <v>895</v>
      </c>
      <c r="E11273" s="3" t="s">
        <v>896</v>
      </c>
      <c r="F11273" s="3">
        <v>11140</v>
      </c>
      <c r="G11273" s="3" t="str">
        <f t="shared" si="176"/>
        <v xml:space="preserve">서울 </v>
      </c>
      <c r="H11273" s="2" t="s">
        <v>25168</v>
      </c>
      <c r="I11273" s="2" t="s">
        <v>25169</v>
      </c>
      <c r="J11273" s="2" t="s">
        <v>25167</v>
      </c>
    </row>
    <row r="11274" spans="1:10" x14ac:dyDescent="0.3">
      <c r="A11274" s="3">
        <v>8843</v>
      </c>
      <c r="B11274" s="3">
        <v>2068118204</v>
      </c>
      <c r="C11274" s="2" t="s">
        <v>25170</v>
      </c>
      <c r="D11274" s="2" t="s">
        <v>1</v>
      </c>
      <c r="E11274" s="3" t="s">
        <v>2</v>
      </c>
      <c r="F11274" s="3">
        <v>11680</v>
      </c>
      <c r="G11274" s="3" t="str">
        <f t="shared" si="176"/>
        <v xml:space="preserve">서울 </v>
      </c>
      <c r="H11274" s="2" t="s">
        <v>25172</v>
      </c>
      <c r="I11274" s="2" t="s">
        <v>13</v>
      </c>
      <c r="J11274" s="2" t="s">
        <v>25171</v>
      </c>
    </row>
    <row r="11275" spans="1:10" x14ac:dyDescent="0.3">
      <c r="A11275" s="3">
        <v>8844</v>
      </c>
      <c r="B11275" s="3">
        <v>2188117533</v>
      </c>
      <c r="C11275" s="2" t="s">
        <v>25173</v>
      </c>
      <c r="D11275" s="2" t="s">
        <v>1</v>
      </c>
      <c r="E11275" s="3" t="s">
        <v>2</v>
      </c>
      <c r="F11275" s="3">
        <v>11200</v>
      </c>
      <c r="G11275" s="3" t="str">
        <f t="shared" si="176"/>
        <v xml:space="preserve">서울 </v>
      </c>
      <c r="H11275" s="2" t="s">
        <v>25175</v>
      </c>
      <c r="I11275" s="2" t="s">
        <v>451</v>
      </c>
      <c r="J11275" s="2" t="s">
        <v>25174</v>
      </c>
    </row>
    <row r="11276" spans="1:10" x14ac:dyDescent="0.3">
      <c r="A11276" s="3">
        <v>8858</v>
      </c>
      <c r="B11276" s="3">
        <v>1088163967</v>
      </c>
      <c r="C11276" s="2" t="s">
        <v>25206</v>
      </c>
      <c r="D11276" s="2" t="s">
        <v>1</v>
      </c>
      <c r="E11276" s="3" t="s">
        <v>2</v>
      </c>
      <c r="F11276" s="3">
        <v>11560</v>
      </c>
      <c r="G11276" s="3" t="str">
        <f t="shared" si="176"/>
        <v xml:space="preserve">서울 </v>
      </c>
      <c r="H11276" s="2" t="s">
        <v>25208</v>
      </c>
      <c r="I11276" s="2" t="s">
        <v>1132</v>
      </c>
      <c r="J11276" s="2" t="s">
        <v>25207</v>
      </c>
    </row>
    <row r="11277" spans="1:10" x14ac:dyDescent="0.3">
      <c r="A11277" s="3">
        <v>8859</v>
      </c>
      <c r="B11277" s="3">
        <v>1108175113</v>
      </c>
      <c r="C11277" s="2" t="s">
        <v>25209</v>
      </c>
      <c r="D11277" s="2" t="s">
        <v>1</v>
      </c>
      <c r="E11277" s="3" t="s">
        <v>2</v>
      </c>
      <c r="F11277" s="3">
        <v>11380</v>
      </c>
      <c r="G11277" s="3" t="str">
        <f t="shared" si="176"/>
        <v xml:space="preserve">서울 </v>
      </c>
      <c r="H11277" s="2" t="s">
        <v>25211</v>
      </c>
      <c r="I11277" s="2" t="s">
        <v>176</v>
      </c>
      <c r="J11277" s="2" t="s">
        <v>25210</v>
      </c>
    </row>
    <row r="11278" spans="1:10" x14ac:dyDescent="0.3">
      <c r="A11278" s="3">
        <v>8860</v>
      </c>
      <c r="B11278" s="3">
        <v>1138106667</v>
      </c>
      <c r="C11278" s="2" t="s">
        <v>25212</v>
      </c>
      <c r="D11278" s="2" t="s">
        <v>1</v>
      </c>
      <c r="E11278" s="3" t="s">
        <v>2</v>
      </c>
      <c r="F11278" s="3">
        <v>11410</v>
      </c>
      <c r="G11278" s="3" t="str">
        <f t="shared" si="176"/>
        <v xml:space="preserve">서울 </v>
      </c>
      <c r="H11278" s="2" t="s">
        <v>22415</v>
      </c>
      <c r="I11278" s="2" t="s">
        <v>35</v>
      </c>
      <c r="J11278" s="2" t="s">
        <v>25213</v>
      </c>
    </row>
    <row r="11279" spans="1:10" x14ac:dyDescent="0.3">
      <c r="A11279" s="3">
        <v>8861</v>
      </c>
      <c r="B11279" s="3">
        <v>1138157550</v>
      </c>
      <c r="C11279" s="2" t="s">
        <v>25214</v>
      </c>
      <c r="D11279" s="2" t="s">
        <v>1</v>
      </c>
      <c r="E11279" s="3" t="s">
        <v>2</v>
      </c>
      <c r="F11279" s="3">
        <v>11470</v>
      </c>
      <c r="G11279" s="3" t="str">
        <f t="shared" si="176"/>
        <v xml:space="preserve">서울 </v>
      </c>
      <c r="H11279" s="2" t="s">
        <v>22896</v>
      </c>
      <c r="I11279" s="2" t="s">
        <v>194</v>
      </c>
      <c r="J11279" s="2" t="s">
        <v>25215</v>
      </c>
    </row>
    <row r="11280" spans="1:10" x14ac:dyDescent="0.3">
      <c r="A11280" s="3">
        <v>8862</v>
      </c>
      <c r="B11280" s="3">
        <v>1148133871</v>
      </c>
      <c r="C11280" s="2" t="s">
        <v>25216</v>
      </c>
      <c r="D11280" s="2" t="s">
        <v>1</v>
      </c>
      <c r="E11280" s="3" t="s">
        <v>2</v>
      </c>
      <c r="F11280" s="3">
        <v>11650</v>
      </c>
      <c r="G11280" s="3" t="str">
        <f t="shared" si="176"/>
        <v xml:space="preserve">서울 </v>
      </c>
      <c r="H11280" s="2" t="s">
        <v>25218</v>
      </c>
      <c r="I11280" s="2" t="s">
        <v>1289</v>
      </c>
      <c r="J11280" s="2" t="s">
        <v>25217</v>
      </c>
    </row>
    <row r="11281" spans="1:10" x14ac:dyDescent="0.3">
      <c r="A11281" s="3">
        <v>8875</v>
      </c>
      <c r="B11281" s="3">
        <v>2058136868</v>
      </c>
      <c r="C11281" s="2" t="s">
        <v>25254</v>
      </c>
      <c r="D11281" s="2" t="s">
        <v>1</v>
      </c>
      <c r="E11281" s="3" t="s">
        <v>2</v>
      </c>
      <c r="F11281" s="3">
        <v>11215</v>
      </c>
      <c r="G11281" s="3" t="str">
        <f t="shared" si="176"/>
        <v xml:space="preserve">서울 </v>
      </c>
      <c r="H11281" s="2" t="s">
        <v>25256</v>
      </c>
      <c r="I11281" s="2" t="s">
        <v>688</v>
      </c>
      <c r="J11281" s="2" t="s">
        <v>25255</v>
      </c>
    </row>
    <row r="11282" spans="1:10" x14ac:dyDescent="0.3">
      <c r="A11282" s="3">
        <v>8876</v>
      </c>
      <c r="B11282" s="3">
        <v>2068118242</v>
      </c>
      <c r="C11282" s="2" t="s">
        <v>25257</v>
      </c>
      <c r="D11282" s="2" t="s">
        <v>1</v>
      </c>
      <c r="E11282" s="3" t="s">
        <v>2</v>
      </c>
      <c r="F11282" s="3">
        <v>11200</v>
      </c>
      <c r="G11282" s="3" t="str">
        <f t="shared" si="176"/>
        <v xml:space="preserve">서울 </v>
      </c>
      <c r="H11282" s="2" t="s">
        <v>25259</v>
      </c>
      <c r="I11282" s="2" t="s">
        <v>564</v>
      </c>
      <c r="J11282" s="2" t="s">
        <v>25258</v>
      </c>
    </row>
    <row r="11283" spans="1:10" x14ac:dyDescent="0.3">
      <c r="A11283" s="3">
        <v>8878</v>
      </c>
      <c r="B11283" s="3">
        <v>2208608667</v>
      </c>
      <c r="C11283" s="2" t="s">
        <v>25263</v>
      </c>
      <c r="D11283" s="2" t="s">
        <v>1</v>
      </c>
      <c r="E11283" s="3" t="s">
        <v>2</v>
      </c>
      <c r="F11283" s="3">
        <v>11200</v>
      </c>
      <c r="G11283" s="3" t="str">
        <f t="shared" si="176"/>
        <v xml:space="preserve">서울 </v>
      </c>
      <c r="H11283" s="2" t="s">
        <v>3379</v>
      </c>
      <c r="I11283" s="2" t="s">
        <v>451</v>
      </c>
      <c r="J11283" s="2" t="s">
        <v>25264</v>
      </c>
    </row>
    <row r="11284" spans="1:10" x14ac:dyDescent="0.3">
      <c r="A11284" s="3">
        <v>8893</v>
      </c>
      <c r="B11284" s="3">
        <v>1018145895</v>
      </c>
      <c r="C11284" s="2" t="s">
        <v>25308</v>
      </c>
      <c r="D11284" s="2" t="s">
        <v>1</v>
      </c>
      <c r="E11284" s="3" t="s">
        <v>2</v>
      </c>
      <c r="F11284" s="3">
        <v>11110</v>
      </c>
      <c r="G11284" s="3" t="str">
        <f t="shared" si="176"/>
        <v xml:space="preserve">서울 </v>
      </c>
      <c r="H11284" s="2" t="s">
        <v>25310</v>
      </c>
      <c r="I11284" s="2" t="s">
        <v>768</v>
      </c>
      <c r="J11284" s="2" t="s">
        <v>25309</v>
      </c>
    </row>
    <row r="11285" spans="1:10" x14ac:dyDescent="0.3">
      <c r="A11285" s="3">
        <v>8894</v>
      </c>
      <c r="B11285" s="3">
        <v>1058628840</v>
      </c>
      <c r="C11285" s="2" t="s">
        <v>25311</v>
      </c>
      <c r="D11285" s="2" t="s">
        <v>1</v>
      </c>
      <c r="E11285" s="3" t="s">
        <v>2</v>
      </c>
      <c r="F11285" s="3">
        <v>11530</v>
      </c>
      <c r="G11285" s="3" t="str">
        <f t="shared" si="176"/>
        <v xml:space="preserve">서울 </v>
      </c>
      <c r="H11285" s="2" t="s">
        <v>15178</v>
      </c>
      <c r="I11285" s="2" t="s">
        <v>13</v>
      </c>
      <c r="J11285" s="2" t="s">
        <v>25312</v>
      </c>
    </row>
    <row r="11286" spans="1:10" x14ac:dyDescent="0.3">
      <c r="A11286" s="3">
        <v>8895</v>
      </c>
      <c r="B11286" s="3">
        <v>1068629070</v>
      </c>
      <c r="C11286" s="2" t="s">
        <v>25313</v>
      </c>
      <c r="D11286" s="2" t="s">
        <v>1</v>
      </c>
      <c r="E11286" s="3" t="s">
        <v>2</v>
      </c>
      <c r="F11286" s="3">
        <v>11170</v>
      </c>
      <c r="G11286" s="3" t="str">
        <f t="shared" si="176"/>
        <v xml:space="preserve">서울 </v>
      </c>
      <c r="H11286" s="2" t="s">
        <v>25315</v>
      </c>
      <c r="I11286" s="2" t="s">
        <v>512</v>
      </c>
      <c r="J11286" s="2" t="s">
        <v>25314</v>
      </c>
    </row>
    <row r="11287" spans="1:10" x14ac:dyDescent="0.3">
      <c r="A11287" s="3">
        <v>8910</v>
      </c>
      <c r="B11287" s="3">
        <v>2058138599</v>
      </c>
      <c r="C11287" s="2" t="s">
        <v>25356</v>
      </c>
      <c r="D11287" s="2" t="s">
        <v>1</v>
      </c>
      <c r="E11287" s="3" t="s">
        <v>2</v>
      </c>
      <c r="F11287" s="3">
        <v>11230</v>
      </c>
      <c r="G11287" s="3" t="str">
        <f t="shared" si="176"/>
        <v xml:space="preserve">서울 </v>
      </c>
      <c r="H11287" s="2" t="s">
        <v>25358</v>
      </c>
      <c r="I11287" s="2" t="s">
        <v>605</v>
      </c>
      <c r="J11287" s="2" t="s">
        <v>25357</v>
      </c>
    </row>
    <row r="11288" spans="1:10" x14ac:dyDescent="0.3">
      <c r="A11288" s="3">
        <v>8911</v>
      </c>
      <c r="B11288" s="3">
        <v>2148762566</v>
      </c>
      <c r="C11288" s="2" t="s">
        <v>25359</v>
      </c>
      <c r="D11288" s="2" t="s">
        <v>1</v>
      </c>
      <c r="E11288" s="3" t="s">
        <v>2</v>
      </c>
      <c r="F11288" s="3">
        <v>11650</v>
      </c>
      <c r="G11288" s="3" t="str">
        <f t="shared" si="176"/>
        <v xml:space="preserve">서울 </v>
      </c>
      <c r="H11288" s="2" t="s">
        <v>25361</v>
      </c>
      <c r="I11288" s="2" t="s">
        <v>764</v>
      </c>
      <c r="J11288" s="2" t="s">
        <v>25360</v>
      </c>
    </row>
    <row r="11289" spans="1:10" x14ac:dyDescent="0.3">
      <c r="A11289" s="3">
        <v>8928</v>
      </c>
      <c r="B11289" s="3">
        <v>1018126748</v>
      </c>
      <c r="C11289" s="2" t="s">
        <v>25409</v>
      </c>
      <c r="D11289" s="2" t="s">
        <v>1</v>
      </c>
      <c r="E11289" s="3" t="s">
        <v>2</v>
      </c>
      <c r="F11289" s="3">
        <v>11680</v>
      </c>
      <c r="G11289" s="3" t="str">
        <f t="shared" si="176"/>
        <v xml:space="preserve">서울 </v>
      </c>
      <c r="H11289" s="2" t="s">
        <v>25411</v>
      </c>
      <c r="I11289" s="2" t="s">
        <v>451</v>
      </c>
      <c r="J11289" s="2" t="s">
        <v>25410</v>
      </c>
    </row>
    <row r="11290" spans="1:10" x14ac:dyDescent="0.3">
      <c r="A11290" s="3">
        <v>8929</v>
      </c>
      <c r="B11290" s="3">
        <v>1148633783</v>
      </c>
      <c r="C11290" s="2" t="s">
        <v>25412</v>
      </c>
      <c r="D11290" s="2" t="s">
        <v>1</v>
      </c>
      <c r="E11290" s="3" t="s">
        <v>2</v>
      </c>
      <c r="F11290" s="3">
        <v>11710</v>
      </c>
      <c r="G11290" s="3" t="str">
        <f t="shared" si="176"/>
        <v xml:space="preserve">서울 </v>
      </c>
      <c r="H11290" s="2" t="s">
        <v>25414</v>
      </c>
      <c r="I11290" s="2" t="s">
        <v>737</v>
      </c>
      <c r="J11290" s="2" t="s">
        <v>25413</v>
      </c>
    </row>
    <row r="11291" spans="1:10" x14ac:dyDescent="0.3">
      <c r="A11291" s="3">
        <v>8931</v>
      </c>
      <c r="B11291" s="3">
        <v>1198132799</v>
      </c>
      <c r="C11291" s="2" t="s">
        <v>25418</v>
      </c>
      <c r="D11291" s="2" t="s">
        <v>1</v>
      </c>
      <c r="E11291" s="3" t="s">
        <v>2</v>
      </c>
      <c r="F11291" s="3">
        <v>11470</v>
      </c>
      <c r="G11291" s="3" t="str">
        <f t="shared" si="176"/>
        <v xml:space="preserve">서울 </v>
      </c>
      <c r="H11291" s="2" t="s">
        <v>25420</v>
      </c>
      <c r="I11291" s="2" t="s">
        <v>51</v>
      </c>
      <c r="J11291" s="2" t="s">
        <v>25419</v>
      </c>
    </row>
    <row r="11292" spans="1:10" x14ac:dyDescent="0.3">
      <c r="A11292" s="3">
        <v>8932</v>
      </c>
      <c r="B11292" s="3">
        <v>1208182192</v>
      </c>
      <c r="C11292" s="2" t="s">
        <v>25421</v>
      </c>
      <c r="D11292" s="2" t="s">
        <v>1</v>
      </c>
      <c r="E11292" s="3" t="s">
        <v>2</v>
      </c>
      <c r="F11292" s="3">
        <v>11500</v>
      </c>
      <c r="G11292" s="3" t="str">
        <f t="shared" si="176"/>
        <v xml:space="preserve">서울 </v>
      </c>
      <c r="H11292" s="2" t="s">
        <v>7233</v>
      </c>
      <c r="I11292" s="2" t="s">
        <v>13</v>
      </c>
      <c r="J11292" s="2" t="s">
        <v>25422</v>
      </c>
    </row>
    <row r="11293" spans="1:10" x14ac:dyDescent="0.3">
      <c r="A11293" s="3">
        <v>8943</v>
      </c>
      <c r="B11293" s="3">
        <v>2148742783</v>
      </c>
      <c r="C11293" s="2" t="s">
        <v>25453</v>
      </c>
      <c r="D11293" s="2" t="s">
        <v>895</v>
      </c>
      <c r="E11293" s="3" t="s">
        <v>896</v>
      </c>
      <c r="F11293" s="3">
        <v>11530</v>
      </c>
      <c r="G11293" s="3" t="str">
        <f t="shared" si="176"/>
        <v xml:space="preserve">서울 </v>
      </c>
      <c r="H11293" s="2" t="s">
        <v>5318</v>
      </c>
      <c r="I11293" s="2" t="s">
        <v>13</v>
      </c>
      <c r="J11293" s="2" t="s">
        <v>25454</v>
      </c>
    </row>
    <row r="11294" spans="1:10" x14ac:dyDescent="0.3">
      <c r="A11294" s="3">
        <v>8945</v>
      </c>
      <c r="B11294" s="3">
        <v>2208161288</v>
      </c>
      <c r="C11294" s="2" t="s">
        <v>25457</v>
      </c>
      <c r="D11294" s="2" t="s">
        <v>1</v>
      </c>
      <c r="E11294" s="3" t="s">
        <v>2</v>
      </c>
      <c r="F11294" s="3">
        <v>11710</v>
      </c>
      <c r="G11294" s="3" t="str">
        <f t="shared" si="176"/>
        <v xml:space="preserve">서울 </v>
      </c>
      <c r="H11294" s="2" t="s">
        <v>9426</v>
      </c>
      <c r="I11294" s="2" t="s">
        <v>146</v>
      </c>
      <c r="J11294" s="2" t="s">
        <v>25458</v>
      </c>
    </row>
    <row r="11295" spans="1:10" x14ac:dyDescent="0.3">
      <c r="A11295" s="3">
        <v>8947</v>
      </c>
      <c r="B11295" s="3">
        <v>2208651922</v>
      </c>
      <c r="C11295" s="2" t="s">
        <v>25462</v>
      </c>
      <c r="D11295" s="2" t="s">
        <v>1</v>
      </c>
      <c r="E11295" s="3" t="s">
        <v>2</v>
      </c>
      <c r="F11295" s="3">
        <v>11500</v>
      </c>
      <c r="G11295" s="3" t="str">
        <f t="shared" si="176"/>
        <v xml:space="preserve">서울 </v>
      </c>
      <c r="H11295" s="2" t="s">
        <v>7233</v>
      </c>
      <c r="I11295" s="2" t="s">
        <v>13</v>
      </c>
      <c r="J11295" s="2" t="s">
        <v>25463</v>
      </c>
    </row>
    <row r="11296" spans="1:10" x14ac:dyDescent="0.3">
      <c r="A11296" s="3">
        <v>8961</v>
      </c>
      <c r="B11296" s="3">
        <v>1128121059</v>
      </c>
      <c r="C11296" s="2" t="s">
        <v>25493</v>
      </c>
      <c r="D11296" s="2" t="s">
        <v>1</v>
      </c>
      <c r="E11296" s="3" t="s">
        <v>2</v>
      </c>
      <c r="F11296" s="3">
        <v>11620</v>
      </c>
      <c r="G11296" s="3" t="str">
        <f t="shared" si="176"/>
        <v xml:space="preserve">서울 </v>
      </c>
      <c r="H11296" s="2" t="s">
        <v>25495</v>
      </c>
      <c r="I11296" s="2" t="s">
        <v>5</v>
      </c>
      <c r="J11296" s="2" t="s">
        <v>25494</v>
      </c>
    </row>
    <row r="11297" spans="1:10" x14ac:dyDescent="0.3">
      <c r="A11297" s="3">
        <v>8962</v>
      </c>
      <c r="B11297" s="3">
        <v>1148197458</v>
      </c>
      <c r="C11297" s="2" t="s">
        <v>25496</v>
      </c>
      <c r="D11297" s="2" t="s">
        <v>1</v>
      </c>
      <c r="E11297" s="3" t="s">
        <v>2</v>
      </c>
      <c r="F11297" s="3">
        <v>11290</v>
      </c>
      <c r="G11297" s="3" t="str">
        <f t="shared" si="176"/>
        <v xml:space="preserve">서울 </v>
      </c>
      <c r="H11297" s="2" t="s">
        <v>25498</v>
      </c>
      <c r="I11297" s="2" t="s">
        <v>13</v>
      </c>
      <c r="J11297" s="2" t="s">
        <v>25497</v>
      </c>
    </row>
    <row r="11298" spans="1:10" x14ac:dyDescent="0.3">
      <c r="A11298" s="3">
        <v>8963</v>
      </c>
      <c r="B11298" s="3">
        <v>1178115474</v>
      </c>
      <c r="C11298" s="2" t="s">
        <v>25499</v>
      </c>
      <c r="D11298" s="2" t="s">
        <v>1</v>
      </c>
      <c r="E11298" s="3" t="s">
        <v>2</v>
      </c>
      <c r="F11298" s="3">
        <v>11470</v>
      </c>
      <c r="G11298" s="3" t="str">
        <f t="shared" si="176"/>
        <v xml:space="preserve">서울 </v>
      </c>
      <c r="H11298" s="2" t="s">
        <v>25501</v>
      </c>
      <c r="I11298" s="2" t="s">
        <v>229</v>
      </c>
      <c r="J11298" s="2" t="s">
        <v>25500</v>
      </c>
    </row>
    <row r="11299" spans="1:10" x14ac:dyDescent="0.3">
      <c r="A11299" s="3">
        <v>8978</v>
      </c>
      <c r="B11299" s="3">
        <v>2068184247</v>
      </c>
      <c r="C11299" s="2" t="s">
        <v>25543</v>
      </c>
      <c r="D11299" s="2" t="s">
        <v>1</v>
      </c>
      <c r="E11299" s="3" t="s">
        <v>2</v>
      </c>
      <c r="F11299" s="3">
        <v>11530</v>
      </c>
      <c r="G11299" s="3" t="str">
        <f t="shared" si="176"/>
        <v xml:space="preserve">서울 </v>
      </c>
      <c r="H11299" s="2" t="s">
        <v>10669</v>
      </c>
      <c r="I11299" s="2" t="s">
        <v>13</v>
      </c>
      <c r="J11299" s="2" t="s">
        <v>25544</v>
      </c>
    </row>
    <row r="11300" spans="1:10" x14ac:dyDescent="0.3">
      <c r="A11300" s="3">
        <v>8981</v>
      </c>
      <c r="B11300" s="3">
        <v>3088103161</v>
      </c>
      <c r="C11300" s="2" t="s">
        <v>25551</v>
      </c>
      <c r="D11300" s="2" t="s">
        <v>132</v>
      </c>
      <c r="E11300" s="3" t="s">
        <v>133</v>
      </c>
      <c r="F11300" s="3">
        <v>11650</v>
      </c>
      <c r="G11300" s="3" t="str">
        <f t="shared" si="176"/>
        <v xml:space="preserve">서울 </v>
      </c>
      <c r="H11300" s="2" t="s">
        <v>22978</v>
      </c>
      <c r="I11300" s="2" t="s">
        <v>5860</v>
      </c>
      <c r="J11300" s="2" t="s">
        <v>25552</v>
      </c>
    </row>
    <row r="11301" spans="1:10" x14ac:dyDescent="0.3">
      <c r="A11301" s="3">
        <v>9012</v>
      </c>
      <c r="B11301" s="3">
        <v>2118650496</v>
      </c>
      <c r="C11301" s="2" t="s">
        <v>25635</v>
      </c>
      <c r="D11301" s="2" t="s">
        <v>1</v>
      </c>
      <c r="E11301" s="3" t="s">
        <v>2</v>
      </c>
      <c r="F11301" s="3">
        <v>11650</v>
      </c>
      <c r="G11301" s="3" t="str">
        <f t="shared" si="176"/>
        <v xml:space="preserve">서울 </v>
      </c>
      <c r="H11301" s="2" t="s">
        <v>25637</v>
      </c>
      <c r="I11301" s="2" t="s">
        <v>1898</v>
      </c>
      <c r="J11301" s="2" t="s">
        <v>25636</v>
      </c>
    </row>
    <row r="11302" spans="1:10" x14ac:dyDescent="0.3">
      <c r="A11302" s="3">
        <v>9013</v>
      </c>
      <c r="B11302" s="3">
        <v>2120546749</v>
      </c>
      <c r="C11302" s="2" t="s">
        <v>25638</v>
      </c>
      <c r="D11302" s="2" t="s">
        <v>5032</v>
      </c>
      <c r="E11302" s="3" t="s">
        <v>2727</v>
      </c>
      <c r="F11302" s="3">
        <v>11740</v>
      </c>
      <c r="G11302" s="3" t="str">
        <f t="shared" si="176"/>
        <v xml:space="preserve">서울 </v>
      </c>
      <c r="H11302" s="2" t="s">
        <v>25640</v>
      </c>
      <c r="I11302" s="2" t="s">
        <v>2687</v>
      </c>
      <c r="J11302" s="2" t="s">
        <v>25639</v>
      </c>
    </row>
    <row r="11303" spans="1:10" x14ac:dyDescent="0.3">
      <c r="A11303" s="3">
        <v>9015</v>
      </c>
      <c r="B11303" s="3">
        <v>2158144690</v>
      </c>
      <c r="C11303" s="2" t="s">
        <v>25644</v>
      </c>
      <c r="D11303" s="2" t="s">
        <v>1</v>
      </c>
      <c r="E11303" s="3" t="s">
        <v>2</v>
      </c>
      <c r="F11303" s="3">
        <v>11200</v>
      </c>
      <c r="G11303" s="3" t="str">
        <f t="shared" si="176"/>
        <v xml:space="preserve">서울 </v>
      </c>
      <c r="H11303" s="2" t="s">
        <v>21186</v>
      </c>
      <c r="I11303" s="2" t="s">
        <v>51</v>
      </c>
      <c r="J11303" s="2" t="s">
        <v>25645</v>
      </c>
    </row>
    <row r="11304" spans="1:10" x14ac:dyDescent="0.3">
      <c r="A11304" s="3">
        <v>9016</v>
      </c>
      <c r="B11304" s="3">
        <v>2208132430</v>
      </c>
      <c r="C11304" s="2" t="s">
        <v>25646</v>
      </c>
      <c r="D11304" s="2" t="s">
        <v>1</v>
      </c>
      <c r="E11304" s="3" t="s">
        <v>2</v>
      </c>
      <c r="F11304" s="3">
        <v>11530</v>
      </c>
      <c r="G11304" s="3" t="str">
        <f t="shared" si="176"/>
        <v xml:space="preserve">서울 </v>
      </c>
      <c r="H11304" s="2" t="s">
        <v>15178</v>
      </c>
      <c r="I11304" s="2" t="s">
        <v>639</v>
      </c>
      <c r="J11304" s="2" t="s">
        <v>25647</v>
      </c>
    </row>
    <row r="11305" spans="1:10" x14ac:dyDescent="0.3">
      <c r="A11305" s="3">
        <v>9041</v>
      </c>
      <c r="B11305" s="3">
        <v>1138169847</v>
      </c>
      <c r="C11305" s="2" t="s">
        <v>25707</v>
      </c>
      <c r="D11305" s="2" t="s">
        <v>1</v>
      </c>
      <c r="E11305" s="3" t="s">
        <v>2</v>
      </c>
      <c r="F11305" s="3">
        <v>11620</v>
      </c>
      <c r="G11305" s="3" t="str">
        <f t="shared" si="176"/>
        <v xml:space="preserve">서울 </v>
      </c>
      <c r="H11305" s="2" t="s">
        <v>25709</v>
      </c>
      <c r="I11305" s="2" t="s">
        <v>51</v>
      </c>
      <c r="J11305" s="2" t="s">
        <v>25708</v>
      </c>
    </row>
    <row r="11306" spans="1:10" x14ac:dyDescent="0.3">
      <c r="A11306" s="3">
        <v>9042</v>
      </c>
      <c r="B11306" s="3">
        <v>1208186368</v>
      </c>
      <c r="C11306" s="2" t="s">
        <v>25710</v>
      </c>
      <c r="D11306" s="2" t="s">
        <v>1</v>
      </c>
      <c r="E11306" s="3" t="s">
        <v>2</v>
      </c>
      <c r="F11306" s="3">
        <v>11680</v>
      </c>
      <c r="G11306" s="3" t="str">
        <f t="shared" si="176"/>
        <v xml:space="preserve">서울 </v>
      </c>
      <c r="H11306" s="2" t="s">
        <v>25712</v>
      </c>
      <c r="I11306" s="2" t="s">
        <v>5</v>
      </c>
      <c r="J11306" s="2" t="s">
        <v>25711</v>
      </c>
    </row>
    <row r="11307" spans="1:10" x14ac:dyDescent="0.3">
      <c r="A11307" s="3">
        <v>9050</v>
      </c>
      <c r="B11307" s="3">
        <v>2068123745</v>
      </c>
      <c r="C11307" s="2" t="s">
        <v>25734</v>
      </c>
      <c r="D11307" s="2" t="s">
        <v>1</v>
      </c>
      <c r="E11307" s="3" t="s">
        <v>2</v>
      </c>
      <c r="F11307" s="3">
        <v>11215</v>
      </c>
      <c r="G11307" s="3" t="str">
        <f t="shared" si="176"/>
        <v xml:space="preserve">서울 </v>
      </c>
      <c r="H11307" s="2" t="s">
        <v>25736</v>
      </c>
      <c r="I11307" s="2" t="s">
        <v>1634</v>
      </c>
      <c r="J11307" s="2" t="s">
        <v>25735</v>
      </c>
    </row>
    <row r="11308" spans="1:10" x14ac:dyDescent="0.3">
      <c r="A11308" s="3">
        <v>9051</v>
      </c>
      <c r="B11308" s="3">
        <v>2148631917</v>
      </c>
      <c r="C11308" s="2" t="s">
        <v>25737</v>
      </c>
      <c r="D11308" s="2" t="s">
        <v>1</v>
      </c>
      <c r="E11308" s="3" t="s">
        <v>2</v>
      </c>
      <c r="F11308" s="3">
        <v>11680</v>
      </c>
      <c r="G11308" s="3" t="str">
        <f t="shared" si="176"/>
        <v xml:space="preserve">서울 </v>
      </c>
      <c r="H11308" s="2" t="s">
        <v>2060</v>
      </c>
      <c r="I11308" s="2" t="s">
        <v>723</v>
      </c>
      <c r="J11308" s="2" t="s">
        <v>25738</v>
      </c>
    </row>
    <row r="11309" spans="1:10" x14ac:dyDescent="0.3">
      <c r="A11309" s="3">
        <v>9062</v>
      </c>
      <c r="B11309" s="3">
        <v>1058686587</v>
      </c>
      <c r="C11309" s="2" t="s">
        <v>25764</v>
      </c>
      <c r="D11309" s="2" t="s">
        <v>1</v>
      </c>
      <c r="E11309" s="3" t="s">
        <v>2</v>
      </c>
      <c r="F11309" s="3">
        <v>11560</v>
      </c>
      <c r="G11309" s="3" t="str">
        <f t="shared" si="176"/>
        <v xml:space="preserve">서울 </v>
      </c>
      <c r="H11309" s="2" t="s">
        <v>20475</v>
      </c>
      <c r="I11309" s="2" t="s">
        <v>154</v>
      </c>
      <c r="J11309" s="2" t="s">
        <v>25765</v>
      </c>
    </row>
    <row r="11310" spans="1:10" x14ac:dyDescent="0.3">
      <c r="A11310" s="3">
        <v>9063</v>
      </c>
      <c r="B11310" s="3">
        <v>1078152415</v>
      </c>
      <c r="C11310" s="2" t="s">
        <v>25766</v>
      </c>
      <c r="D11310" s="2" t="s">
        <v>1</v>
      </c>
      <c r="E11310" s="3" t="s">
        <v>2</v>
      </c>
      <c r="F11310" s="3">
        <v>11140</v>
      </c>
      <c r="G11310" s="3" t="str">
        <f t="shared" si="176"/>
        <v xml:space="preserve">서울 </v>
      </c>
      <c r="H11310" s="2" t="s">
        <v>25768</v>
      </c>
      <c r="I11310" s="2" t="s">
        <v>7610</v>
      </c>
      <c r="J11310" s="2" t="s">
        <v>25767</v>
      </c>
    </row>
    <row r="11311" spans="1:10" x14ac:dyDescent="0.3">
      <c r="A11311" s="3">
        <v>9064</v>
      </c>
      <c r="B11311" s="3">
        <v>1138143565</v>
      </c>
      <c r="C11311" s="2" t="s">
        <v>25769</v>
      </c>
      <c r="D11311" s="2" t="s">
        <v>1</v>
      </c>
      <c r="E11311" s="3" t="s">
        <v>2</v>
      </c>
      <c r="F11311" s="3">
        <v>11545</v>
      </c>
      <c r="G11311" s="3" t="str">
        <f t="shared" si="176"/>
        <v xml:space="preserve">서울 </v>
      </c>
      <c r="H11311" s="2" t="s">
        <v>5085</v>
      </c>
      <c r="I11311" s="2" t="s">
        <v>5</v>
      </c>
      <c r="J11311" s="2" t="s">
        <v>25770</v>
      </c>
    </row>
    <row r="11312" spans="1:10" x14ac:dyDescent="0.3">
      <c r="A11312" s="3">
        <v>9084</v>
      </c>
      <c r="B11312" s="3">
        <v>2018121062</v>
      </c>
      <c r="C11312" s="2" t="s">
        <v>25825</v>
      </c>
      <c r="D11312" s="2" t="s">
        <v>1</v>
      </c>
      <c r="E11312" s="3" t="s">
        <v>2</v>
      </c>
      <c r="F11312" s="3">
        <v>11140</v>
      </c>
      <c r="G11312" s="3" t="str">
        <f t="shared" si="176"/>
        <v xml:space="preserve">서울 </v>
      </c>
      <c r="H11312" s="2" t="s">
        <v>25827</v>
      </c>
      <c r="I11312" s="2" t="s">
        <v>7610</v>
      </c>
      <c r="J11312" s="2" t="s">
        <v>25826</v>
      </c>
    </row>
    <row r="11313" spans="1:10" x14ac:dyDescent="0.3">
      <c r="A11313" s="3">
        <v>9086</v>
      </c>
      <c r="B11313" s="3">
        <v>2108115981</v>
      </c>
      <c r="C11313" s="2" t="s">
        <v>25830</v>
      </c>
      <c r="D11313" s="2" t="s">
        <v>1</v>
      </c>
      <c r="E11313" s="3" t="s">
        <v>2</v>
      </c>
      <c r="F11313" s="3">
        <v>11680</v>
      </c>
      <c r="G11313" s="3" t="str">
        <f t="shared" si="176"/>
        <v xml:space="preserve">서울 </v>
      </c>
      <c r="H11313" s="2" t="s">
        <v>23641</v>
      </c>
      <c r="I11313" s="2" t="s">
        <v>2648</v>
      </c>
      <c r="J11313" s="2" t="s">
        <v>25831</v>
      </c>
    </row>
    <row r="11314" spans="1:10" x14ac:dyDescent="0.3">
      <c r="A11314" s="3">
        <v>9087</v>
      </c>
      <c r="B11314" s="3">
        <v>2148712256</v>
      </c>
      <c r="C11314" s="2" t="s">
        <v>25832</v>
      </c>
      <c r="D11314" s="2" t="s">
        <v>1</v>
      </c>
      <c r="E11314" s="3" t="s">
        <v>2</v>
      </c>
      <c r="F11314" s="3">
        <v>11650</v>
      </c>
      <c r="G11314" s="3" t="str">
        <f t="shared" si="176"/>
        <v xml:space="preserve">서울 </v>
      </c>
      <c r="H11314" s="2" t="s">
        <v>25834</v>
      </c>
      <c r="I11314" s="2" t="s">
        <v>451</v>
      </c>
      <c r="J11314" s="2" t="s">
        <v>25833</v>
      </c>
    </row>
    <row r="11315" spans="1:10" x14ac:dyDescent="0.3">
      <c r="A11315" s="3">
        <v>9099</v>
      </c>
      <c r="B11315" s="3">
        <v>1108133281</v>
      </c>
      <c r="C11315" s="2" t="s">
        <v>25868</v>
      </c>
      <c r="D11315" s="2" t="s">
        <v>1</v>
      </c>
      <c r="E11315" s="3" t="s">
        <v>2</v>
      </c>
      <c r="F11315" s="3">
        <v>11380</v>
      </c>
      <c r="G11315" s="3" t="str">
        <f t="shared" si="176"/>
        <v xml:space="preserve">서울 </v>
      </c>
      <c r="H11315" s="2" t="s">
        <v>25870</v>
      </c>
      <c r="I11315" s="2" t="s">
        <v>1289</v>
      </c>
      <c r="J11315" s="2" t="s">
        <v>25869</v>
      </c>
    </row>
    <row r="11316" spans="1:10" x14ac:dyDescent="0.3">
      <c r="A11316" s="3">
        <v>9109</v>
      </c>
      <c r="B11316" s="3">
        <v>1298177565</v>
      </c>
      <c r="C11316" s="2" t="s">
        <v>25896</v>
      </c>
      <c r="D11316" s="2" t="s">
        <v>1</v>
      </c>
      <c r="E11316" s="3" t="s">
        <v>2</v>
      </c>
      <c r="F11316" s="3">
        <v>11200</v>
      </c>
      <c r="G11316" s="3" t="str">
        <f t="shared" si="176"/>
        <v xml:space="preserve">서울 </v>
      </c>
      <c r="H11316" s="2" t="s">
        <v>25898</v>
      </c>
      <c r="I11316" s="2" t="s">
        <v>16612</v>
      </c>
      <c r="J11316" s="2" t="s">
        <v>25897</v>
      </c>
    </row>
    <row r="11317" spans="1:10" x14ac:dyDescent="0.3">
      <c r="A11317" s="3">
        <v>9120</v>
      </c>
      <c r="B11317" s="3">
        <v>2058132805</v>
      </c>
      <c r="C11317" s="2" t="s">
        <v>25925</v>
      </c>
      <c r="D11317" s="2" t="s">
        <v>1</v>
      </c>
      <c r="E11317" s="3" t="s">
        <v>2</v>
      </c>
      <c r="F11317" s="3">
        <v>11230</v>
      </c>
      <c r="G11317" s="3" t="str">
        <f t="shared" si="176"/>
        <v xml:space="preserve">서울 </v>
      </c>
      <c r="H11317" s="2" t="s">
        <v>25927</v>
      </c>
      <c r="I11317" s="2" t="s">
        <v>4477</v>
      </c>
      <c r="J11317" s="2" t="s">
        <v>25926</v>
      </c>
    </row>
    <row r="11318" spans="1:10" x14ac:dyDescent="0.3">
      <c r="A11318" s="3">
        <v>9121</v>
      </c>
      <c r="B11318" s="3">
        <v>2128155543</v>
      </c>
      <c r="C11318" s="2" t="s">
        <v>25928</v>
      </c>
      <c r="D11318" s="2" t="s">
        <v>1</v>
      </c>
      <c r="E11318" s="3" t="s">
        <v>2</v>
      </c>
      <c r="F11318" s="3">
        <v>11140</v>
      </c>
      <c r="G11318" s="3" t="str">
        <f t="shared" si="176"/>
        <v xml:space="preserve">서울 </v>
      </c>
      <c r="H11318" s="2" t="s">
        <v>25930</v>
      </c>
      <c r="I11318" s="2" t="s">
        <v>3622</v>
      </c>
      <c r="J11318" s="2" t="s">
        <v>25929</v>
      </c>
    </row>
    <row r="11319" spans="1:10" x14ac:dyDescent="0.3">
      <c r="A11319" s="3">
        <v>9122</v>
      </c>
      <c r="B11319" s="3">
        <v>2128191234</v>
      </c>
      <c r="C11319" s="2" t="s">
        <v>25931</v>
      </c>
      <c r="D11319" s="2" t="s">
        <v>2726</v>
      </c>
      <c r="E11319" s="3" t="s">
        <v>2727</v>
      </c>
      <c r="F11319" s="3">
        <v>11740</v>
      </c>
      <c r="G11319" s="3" t="str">
        <f t="shared" si="176"/>
        <v xml:space="preserve">서울 </v>
      </c>
      <c r="H11319" s="2" t="s">
        <v>25933</v>
      </c>
      <c r="I11319" s="2" t="s">
        <v>2176</v>
      </c>
      <c r="J11319" s="2" t="s">
        <v>25932</v>
      </c>
    </row>
    <row r="11320" spans="1:10" x14ac:dyDescent="0.3">
      <c r="A11320" s="3">
        <v>9125</v>
      </c>
      <c r="B11320" s="3">
        <v>2208177816</v>
      </c>
      <c r="C11320" s="2" t="s">
        <v>25940</v>
      </c>
      <c r="D11320" s="2" t="s">
        <v>1</v>
      </c>
      <c r="E11320" s="3" t="s">
        <v>2</v>
      </c>
      <c r="F11320" s="3">
        <v>11680</v>
      </c>
      <c r="G11320" s="3" t="str">
        <f t="shared" si="176"/>
        <v xml:space="preserve">서울 </v>
      </c>
      <c r="H11320" s="2" t="s">
        <v>25942</v>
      </c>
      <c r="I11320" s="2" t="s">
        <v>206</v>
      </c>
      <c r="J11320" s="2" t="s">
        <v>25941</v>
      </c>
    </row>
    <row r="11321" spans="1:10" x14ac:dyDescent="0.3">
      <c r="A11321" s="3">
        <v>9144</v>
      </c>
      <c r="B11321" s="3">
        <v>1098127547</v>
      </c>
      <c r="C11321" s="2" t="s">
        <v>25998</v>
      </c>
      <c r="D11321" s="2" t="s">
        <v>1</v>
      </c>
      <c r="E11321" s="3" t="s">
        <v>2</v>
      </c>
      <c r="F11321" s="3">
        <v>11500</v>
      </c>
      <c r="G11321" s="3" t="str">
        <f t="shared" si="176"/>
        <v xml:space="preserve">서울 </v>
      </c>
      <c r="H11321" s="2" t="s">
        <v>26000</v>
      </c>
      <c r="I11321" s="2" t="s">
        <v>8669</v>
      </c>
      <c r="J11321" s="2" t="s">
        <v>25999</v>
      </c>
    </row>
    <row r="11322" spans="1:10" x14ac:dyDescent="0.3">
      <c r="A11322" s="3">
        <v>9145</v>
      </c>
      <c r="B11322" s="3">
        <v>1130699058</v>
      </c>
      <c r="C11322" s="2" t="s">
        <v>26001</v>
      </c>
      <c r="D11322" s="2" t="s">
        <v>1</v>
      </c>
      <c r="E11322" s="3" t="s">
        <v>2</v>
      </c>
      <c r="F11322" s="3">
        <v>11530</v>
      </c>
      <c r="G11322" s="3" t="str">
        <f t="shared" si="176"/>
        <v xml:space="preserve">서울 </v>
      </c>
      <c r="H11322" s="2" t="s">
        <v>26003</v>
      </c>
      <c r="I11322" s="2" t="s">
        <v>447</v>
      </c>
      <c r="J11322" s="2" t="s">
        <v>26002</v>
      </c>
    </row>
    <row r="11323" spans="1:10" x14ac:dyDescent="0.3">
      <c r="A11323" s="3">
        <v>9146</v>
      </c>
      <c r="B11323" s="3">
        <v>1208718289</v>
      </c>
      <c r="C11323" s="2" t="s">
        <v>26004</v>
      </c>
      <c r="D11323" s="2" t="s">
        <v>1</v>
      </c>
      <c r="E11323" s="3" t="s">
        <v>2</v>
      </c>
      <c r="F11323" s="3">
        <v>11680</v>
      </c>
      <c r="G11323" s="3" t="str">
        <f t="shared" si="176"/>
        <v xml:space="preserve">서울 </v>
      </c>
      <c r="H11323" s="2" t="s">
        <v>26006</v>
      </c>
      <c r="I11323" s="2" t="s">
        <v>13</v>
      </c>
      <c r="J11323" s="2" t="s">
        <v>26005</v>
      </c>
    </row>
    <row r="11324" spans="1:10" x14ac:dyDescent="0.3">
      <c r="A11324" s="3">
        <v>9152</v>
      </c>
      <c r="B11324" s="3">
        <v>1298117306</v>
      </c>
      <c r="C11324" s="2" t="s">
        <v>26022</v>
      </c>
      <c r="D11324" s="2" t="s">
        <v>1</v>
      </c>
      <c r="E11324" s="3" t="s">
        <v>2</v>
      </c>
      <c r="F11324" s="3">
        <v>11680</v>
      </c>
      <c r="G11324" s="3" t="str">
        <f t="shared" si="176"/>
        <v xml:space="preserve">서울 </v>
      </c>
      <c r="H11324" s="2" t="s">
        <v>26024</v>
      </c>
      <c r="I11324" s="2" t="s">
        <v>2149</v>
      </c>
      <c r="J11324" s="2" t="s">
        <v>26023</v>
      </c>
    </row>
    <row r="11325" spans="1:10" x14ac:dyDescent="0.3">
      <c r="A11325" s="3">
        <v>9163</v>
      </c>
      <c r="B11325" s="3">
        <v>2018184392</v>
      </c>
      <c r="C11325" s="2" t="s">
        <v>26055</v>
      </c>
      <c r="D11325" s="2" t="s">
        <v>1</v>
      </c>
      <c r="E11325" s="3" t="s">
        <v>2</v>
      </c>
      <c r="F11325" s="3">
        <v>11140</v>
      </c>
      <c r="G11325" s="3" t="str">
        <f t="shared" si="176"/>
        <v xml:space="preserve">서울 </v>
      </c>
      <c r="H11325" s="2" t="s">
        <v>26057</v>
      </c>
      <c r="I11325" s="2" t="s">
        <v>282</v>
      </c>
      <c r="J11325" s="2" t="s">
        <v>26056</v>
      </c>
    </row>
    <row r="11326" spans="1:10" x14ac:dyDescent="0.3">
      <c r="A11326" s="3">
        <v>9164</v>
      </c>
      <c r="B11326" s="3">
        <v>2098143847</v>
      </c>
      <c r="C11326" s="2" t="s">
        <v>26058</v>
      </c>
      <c r="D11326" s="2" t="s">
        <v>1</v>
      </c>
      <c r="E11326" s="3" t="s">
        <v>2</v>
      </c>
      <c r="F11326" s="3">
        <v>11200</v>
      </c>
      <c r="G11326" s="3" t="str">
        <f t="shared" si="176"/>
        <v xml:space="preserve">서울 </v>
      </c>
      <c r="H11326" s="2" t="s">
        <v>1356</v>
      </c>
      <c r="I11326" s="2" t="s">
        <v>13</v>
      </c>
      <c r="J11326" s="2" t="s">
        <v>26059</v>
      </c>
    </row>
    <row r="11327" spans="1:10" x14ac:dyDescent="0.3">
      <c r="A11327" s="3">
        <v>9165</v>
      </c>
      <c r="B11327" s="3">
        <v>2118196084</v>
      </c>
      <c r="C11327" s="2" t="s">
        <v>26060</v>
      </c>
      <c r="D11327" s="2" t="s">
        <v>1</v>
      </c>
      <c r="E11327" s="3" t="s">
        <v>2</v>
      </c>
      <c r="F11327" s="3">
        <v>11680</v>
      </c>
      <c r="G11327" s="3" t="str">
        <f t="shared" si="176"/>
        <v xml:space="preserve">서울 </v>
      </c>
      <c r="H11327" s="2" t="s">
        <v>26062</v>
      </c>
      <c r="I11327" s="2" t="s">
        <v>1634</v>
      </c>
      <c r="J11327" s="2" t="s">
        <v>26061</v>
      </c>
    </row>
    <row r="11328" spans="1:10" x14ac:dyDescent="0.3">
      <c r="A11328" s="3">
        <v>9166</v>
      </c>
      <c r="B11328" s="3">
        <v>2118655924</v>
      </c>
      <c r="C11328" s="2" t="s">
        <v>26063</v>
      </c>
      <c r="D11328" s="2" t="s">
        <v>1</v>
      </c>
      <c r="E11328" s="3" t="s">
        <v>2</v>
      </c>
      <c r="F11328" s="3">
        <v>11680</v>
      </c>
      <c r="G11328" s="3" t="str">
        <f t="shared" si="176"/>
        <v xml:space="preserve">서울 </v>
      </c>
      <c r="H11328" s="2" t="s">
        <v>26065</v>
      </c>
      <c r="I11328" s="2" t="s">
        <v>1634</v>
      </c>
      <c r="J11328" s="2" t="s">
        <v>26064</v>
      </c>
    </row>
    <row r="11329" spans="1:10" x14ac:dyDescent="0.3">
      <c r="A11329" s="3">
        <v>9167</v>
      </c>
      <c r="B11329" s="3">
        <v>2128163209</v>
      </c>
      <c r="C11329" s="2" t="s">
        <v>26066</v>
      </c>
      <c r="D11329" s="2" t="s">
        <v>1</v>
      </c>
      <c r="E11329" s="3" t="s">
        <v>2</v>
      </c>
      <c r="F11329" s="3">
        <v>11740</v>
      </c>
      <c r="G11329" s="3" t="str">
        <f t="shared" si="176"/>
        <v xml:space="preserve">서울 </v>
      </c>
      <c r="H11329" s="2" t="s">
        <v>6645</v>
      </c>
      <c r="I11329" s="2" t="s">
        <v>1310</v>
      </c>
      <c r="J11329" s="2" t="s">
        <v>26067</v>
      </c>
    </row>
    <row r="11330" spans="1:10" x14ac:dyDescent="0.3">
      <c r="A11330" s="3">
        <v>9169</v>
      </c>
      <c r="B11330" s="3">
        <v>2208103084</v>
      </c>
      <c r="C11330" s="2" t="s">
        <v>26071</v>
      </c>
      <c r="D11330" s="2" t="s">
        <v>1</v>
      </c>
      <c r="E11330" s="3" t="s">
        <v>2</v>
      </c>
      <c r="F11330" s="3">
        <v>11680</v>
      </c>
      <c r="G11330" s="3" t="str">
        <f t="shared" si="176"/>
        <v xml:space="preserve">서울 </v>
      </c>
      <c r="H11330" s="2" t="s">
        <v>26073</v>
      </c>
      <c r="I11330" s="2" t="s">
        <v>639</v>
      </c>
      <c r="J11330" s="2" t="s">
        <v>26072</v>
      </c>
    </row>
    <row r="11331" spans="1:10" x14ac:dyDescent="0.3">
      <c r="A11331" s="3">
        <v>9170</v>
      </c>
      <c r="B11331" s="3">
        <v>2208632304</v>
      </c>
      <c r="C11331" s="2" t="s">
        <v>26074</v>
      </c>
      <c r="D11331" s="2" t="s">
        <v>1</v>
      </c>
      <c r="E11331" s="3" t="s">
        <v>2</v>
      </c>
      <c r="F11331" s="3">
        <v>11650</v>
      </c>
      <c r="G11331" s="3" t="str">
        <f t="shared" ref="G11331:G11394" si="177">LEFT(H11331,3)</f>
        <v xml:space="preserve">서울 </v>
      </c>
      <c r="H11331" s="2" t="s">
        <v>26076</v>
      </c>
      <c r="I11331" s="2" t="s">
        <v>13</v>
      </c>
      <c r="J11331" s="2" t="s">
        <v>26075</v>
      </c>
    </row>
    <row r="11332" spans="1:10" x14ac:dyDescent="0.3">
      <c r="A11332" s="3">
        <v>9171</v>
      </c>
      <c r="B11332" s="3">
        <v>2208745918</v>
      </c>
      <c r="C11332" s="2" t="s">
        <v>26077</v>
      </c>
      <c r="D11332" s="2" t="s">
        <v>1</v>
      </c>
      <c r="E11332" s="3" t="s">
        <v>2</v>
      </c>
      <c r="F11332" s="3">
        <v>11200</v>
      </c>
      <c r="G11332" s="3" t="str">
        <f t="shared" si="177"/>
        <v xml:space="preserve">서울 </v>
      </c>
      <c r="H11332" s="2" t="s">
        <v>26079</v>
      </c>
      <c r="I11332" s="2" t="s">
        <v>206</v>
      </c>
      <c r="J11332" s="2" t="s">
        <v>26078</v>
      </c>
    </row>
    <row r="11333" spans="1:10" x14ac:dyDescent="0.3">
      <c r="A11333" s="3">
        <v>9191</v>
      </c>
      <c r="B11333" s="3">
        <v>1148142327</v>
      </c>
      <c r="C11333" s="2" t="s">
        <v>26127</v>
      </c>
      <c r="D11333" s="2" t="s">
        <v>1</v>
      </c>
      <c r="E11333" s="3" t="s">
        <v>2</v>
      </c>
      <c r="F11333" s="3">
        <v>11680</v>
      </c>
      <c r="G11333" s="3" t="str">
        <f t="shared" si="177"/>
        <v xml:space="preserve">서울 </v>
      </c>
      <c r="H11333" s="2" t="s">
        <v>26129</v>
      </c>
      <c r="I11333" s="2" t="s">
        <v>737</v>
      </c>
      <c r="J11333" s="2" t="s">
        <v>26128</v>
      </c>
    </row>
    <row r="11334" spans="1:10" x14ac:dyDescent="0.3">
      <c r="A11334" s="3">
        <v>9207</v>
      </c>
      <c r="B11334" s="3">
        <v>2068604573</v>
      </c>
      <c r="C11334" s="2" t="s">
        <v>26172</v>
      </c>
      <c r="D11334" s="2" t="s">
        <v>1</v>
      </c>
      <c r="E11334" s="3" t="s">
        <v>2</v>
      </c>
      <c r="F11334" s="3">
        <v>11215</v>
      </c>
      <c r="G11334" s="3" t="str">
        <f t="shared" si="177"/>
        <v xml:space="preserve">서울 </v>
      </c>
      <c r="H11334" s="2" t="s">
        <v>26174</v>
      </c>
      <c r="I11334" s="2" t="s">
        <v>8223</v>
      </c>
      <c r="J11334" s="2" t="s">
        <v>26173</v>
      </c>
    </row>
    <row r="11335" spans="1:10" x14ac:dyDescent="0.3">
      <c r="A11335" s="3">
        <v>9208</v>
      </c>
      <c r="B11335" s="3">
        <v>2118819276</v>
      </c>
      <c r="C11335" s="2" t="s">
        <v>26175</v>
      </c>
      <c r="D11335" s="2" t="s">
        <v>5032</v>
      </c>
      <c r="E11335" s="3" t="s">
        <v>2727</v>
      </c>
      <c r="F11335" s="3">
        <v>11680</v>
      </c>
      <c r="G11335" s="3" t="str">
        <f t="shared" si="177"/>
        <v xml:space="preserve">서울 </v>
      </c>
      <c r="H11335" s="2" t="s">
        <v>26177</v>
      </c>
      <c r="I11335" s="2" t="s">
        <v>315</v>
      </c>
      <c r="J11335" s="2" t="s">
        <v>26176</v>
      </c>
    </row>
    <row r="11336" spans="1:10" x14ac:dyDescent="0.3">
      <c r="A11336" s="3">
        <v>9211</v>
      </c>
      <c r="B11336" s="3">
        <v>2158133043</v>
      </c>
      <c r="C11336" s="2" t="s">
        <v>26183</v>
      </c>
      <c r="D11336" s="2" t="s">
        <v>1</v>
      </c>
      <c r="E11336" s="3" t="s">
        <v>2</v>
      </c>
      <c r="F11336" s="3">
        <v>11710</v>
      </c>
      <c r="G11336" s="3" t="str">
        <f t="shared" si="177"/>
        <v xml:space="preserve">서울 </v>
      </c>
      <c r="H11336" s="2" t="s">
        <v>26185</v>
      </c>
      <c r="I11336" s="2" t="s">
        <v>5</v>
      </c>
      <c r="J11336" s="2" t="s">
        <v>26184</v>
      </c>
    </row>
    <row r="11337" spans="1:10" x14ac:dyDescent="0.3">
      <c r="A11337" s="3">
        <v>9212</v>
      </c>
      <c r="B11337" s="3">
        <v>2298135642</v>
      </c>
      <c r="C11337" s="2" t="s">
        <v>26186</v>
      </c>
      <c r="D11337" s="2" t="s">
        <v>1</v>
      </c>
      <c r="E11337" s="3" t="s">
        <v>2</v>
      </c>
      <c r="F11337" s="3">
        <v>11680</v>
      </c>
      <c r="G11337" s="3" t="str">
        <f t="shared" si="177"/>
        <v xml:space="preserve">서울 </v>
      </c>
      <c r="H11337" s="2" t="s">
        <v>15256</v>
      </c>
      <c r="I11337" s="2" t="s">
        <v>13</v>
      </c>
      <c r="J11337" s="2" t="s">
        <v>26187</v>
      </c>
    </row>
    <row r="11338" spans="1:10" x14ac:dyDescent="0.3">
      <c r="A11338" s="3">
        <v>9225</v>
      </c>
      <c r="B11338" s="3">
        <v>1018143596</v>
      </c>
      <c r="C11338" s="2" t="s">
        <v>26218</v>
      </c>
      <c r="D11338" s="2" t="s">
        <v>1</v>
      </c>
      <c r="E11338" s="3" t="s">
        <v>2</v>
      </c>
      <c r="F11338" s="3">
        <v>11530</v>
      </c>
      <c r="G11338" s="3" t="str">
        <f t="shared" si="177"/>
        <v xml:space="preserve">서울 </v>
      </c>
      <c r="H11338" s="2" t="s">
        <v>658</v>
      </c>
      <c r="I11338" s="2" t="s">
        <v>1328</v>
      </c>
      <c r="J11338" s="2" t="s">
        <v>26219</v>
      </c>
    </row>
    <row r="11339" spans="1:10" x14ac:dyDescent="0.3">
      <c r="A11339" s="3">
        <v>9226</v>
      </c>
      <c r="B11339" s="3">
        <v>1138197417</v>
      </c>
      <c r="C11339" s="2" t="s">
        <v>26220</v>
      </c>
      <c r="D11339" s="2" t="s">
        <v>1</v>
      </c>
      <c r="E11339" s="3" t="s">
        <v>2</v>
      </c>
      <c r="F11339" s="3">
        <v>11680</v>
      </c>
      <c r="G11339" s="3" t="str">
        <f t="shared" si="177"/>
        <v xml:space="preserve">서울 </v>
      </c>
      <c r="H11339" s="2" t="s">
        <v>26222</v>
      </c>
      <c r="I11339" s="2" t="s">
        <v>13</v>
      </c>
      <c r="J11339" s="2" t="s">
        <v>26221</v>
      </c>
    </row>
    <row r="11340" spans="1:10" x14ac:dyDescent="0.3">
      <c r="A11340" s="3">
        <v>9228</v>
      </c>
      <c r="B11340" s="3">
        <v>1208151947</v>
      </c>
      <c r="C11340" s="2" t="s">
        <v>26226</v>
      </c>
      <c r="D11340" s="2" t="s">
        <v>1</v>
      </c>
      <c r="E11340" s="3" t="s">
        <v>2</v>
      </c>
      <c r="F11340" s="3">
        <v>11650</v>
      </c>
      <c r="G11340" s="3" t="str">
        <f t="shared" si="177"/>
        <v xml:space="preserve">서울 </v>
      </c>
      <c r="H11340" s="2" t="s">
        <v>26228</v>
      </c>
      <c r="I11340" s="2" t="s">
        <v>440</v>
      </c>
      <c r="J11340" s="2" t="s">
        <v>26227</v>
      </c>
    </row>
    <row r="11341" spans="1:10" x14ac:dyDescent="0.3">
      <c r="A11341" s="3">
        <v>9236</v>
      </c>
      <c r="B11341" s="3">
        <v>1288126291</v>
      </c>
      <c r="C11341" s="2" t="s">
        <v>26250</v>
      </c>
      <c r="D11341" s="2" t="s">
        <v>1</v>
      </c>
      <c r="E11341" s="3" t="s">
        <v>2</v>
      </c>
      <c r="F11341" s="3">
        <v>11545</v>
      </c>
      <c r="G11341" s="3" t="str">
        <f t="shared" si="177"/>
        <v xml:space="preserve">서울 </v>
      </c>
      <c r="H11341" s="2" t="s">
        <v>26252</v>
      </c>
      <c r="I11341" s="2" t="s">
        <v>194</v>
      </c>
      <c r="J11341" s="2" t="s">
        <v>26251</v>
      </c>
    </row>
    <row r="11342" spans="1:10" x14ac:dyDescent="0.3">
      <c r="A11342" s="3">
        <v>9241</v>
      </c>
      <c r="B11342" s="3">
        <v>2018125414</v>
      </c>
      <c r="C11342" s="2" t="s">
        <v>26264</v>
      </c>
      <c r="D11342" s="2" t="s">
        <v>1</v>
      </c>
      <c r="E11342" s="3" t="s">
        <v>2</v>
      </c>
      <c r="F11342" s="3">
        <v>11140</v>
      </c>
      <c r="G11342" s="3" t="str">
        <f t="shared" si="177"/>
        <v xml:space="preserve">서울 </v>
      </c>
      <c r="H11342" s="2" t="s">
        <v>26266</v>
      </c>
      <c r="I11342" s="2" t="s">
        <v>7610</v>
      </c>
      <c r="J11342" s="2" t="s">
        <v>26265</v>
      </c>
    </row>
    <row r="11343" spans="1:10" x14ac:dyDescent="0.3">
      <c r="A11343" s="3">
        <v>9242</v>
      </c>
      <c r="B11343" s="3">
        <v>2118775664</v>
      </c>
      <c r="C11343" s="2" t="s">
        <v>26267</v>
      </c>
      <c r="D11343" s="2" t="s">
        <v>1</v>
      </c>
      <c r="E11343" s="3" t="s">
        <v>2</v>
      </c>
      <c r="F11343" s="3">
        <v>11650</v>
      </c>
      <c r="G11343" s="3" t="str">
        <f t="shared" si="177"/>
        <v xml:space="preserve">서울 </v>
      </c>
      <c r="H11343" s="2" t="s">
        <v>26269</v>
      </c>
      <c r="I11343" s="2" t="s">
        <v>643</v>
      </c>
      <c r="J11343" s="2" t="s">
        <v>26268</v>
      </c>
    </row>
    <row r="11344" spans="1:10" x14ac:dyDescent="0.3">
      <c r="A11344" s="3">
        <v>9243</v>
      </c>
      <c r="B11344" s="3">
        <v>2208160810</v>
      </c>
      <c r="C11344" s="2" t="s">
        <v>26270</v>
      </c>
      <c r="D11344" s="2" t="s">
        <v>1</v>
      </c>
      <c r="E11344" s="3" t="s">
        <v>2</v>
      </c>
      <c r="F11344" s="3">
        <v>11680</v>
      </c>
      <c r="G11344" s="3" t="str">
        <f t="shared" si="177"/>
        <v xml:space="preserve">서울 </v>
      </c>
      <c r="H11344" s="2" t="s">
        <v>26272</v>
      </c>
      <c r="I11344" s="2" t="s">
        <v>451</v>
      </c>
      <c r="J11344" s="2" t="s">
        <v>26271</v>
      </c>
    </row>
    <row r="11345" spans="1:10" x14ac:dyDescent="0.3">
      <c r="A11345" s="3">
        <v>9256</v>
      </c>
      <c r="B11345" s="3">
        <v>1058179252</v>
      </c>
      <c r="C11345" s="2" t="s">
        <v>26306</v>
      </c>
      <c r="D11345" s="2" t="s">
        <v>1</v>
      </c>
      <c r="E11345" s="3" t="s">
        <v>2</v>
      </c>
      <c r="F11345" s="3">
        <v>11170</v>
      </c>
      <c r="G11345" s="3" t="str">
        <f t="shared" si="177"/>
        <v xml:space="preserve">서울 </v>
      </c>
      <c r="H11345" s="2" t="s">
        <v>26308</v>
      </c>
      <c r="I11345" s="2" t="s">
        <v>643</v>
      </c>
      <c r="J11345" s="2" t="s">
        <v>26307</v>
      </c>
    </row>
    <row r="11346" spans="1:10" x14ac:dyDescent="0.3">
      <c r="A11346" s="3">
        <v>9257</v>
      </c>
      <c r="B11346" s="3">
        <v>1068180183</v>
      </c>
      <c r="C11346" s="2" t="s">
        <v>26309</v>
      </c>
      <c r="D11346" s="2" t="s">
        <v>1</v>
      </c>
      <c r="E11346" s="3" t="s">
        <v>2</v>
      </c>
      <c r="F11346" s="3">
        <v>11560</v>
      </c>
      <c r="G11346" s="3" t="str">
        <f t="shared" si="177"/>
        <v xml:space="preserve">서울 </v>
      </c>
      <c r="H11346" s="2" t="s">
        <v>26311</v>
      </c>
      <c r="I11346" s="2" t="s">
        <v>512</v>
      </c>
      <c r="J11346" s="2" t="s">
        <v>26310</v>
      </c>
    </row>
    <row r="11347" spans="1:10" x14ac:dyDescent="0.3">
      <c r="A11347" s="3">
        <v>9258</v>
      </c>
      <c r="B11347" s="3">
        <v>1078138349</v>
      </c>
      <c r="C11347" s="2" t="s">
        <v>26312</v>
      </c>
      <c r="D11347" s="2" t="s">
        <v>1</v>
      </c>
      <c r="E11347" s="3" t="s">
        <v>2</v>
      </c>
      <c r="F11347" s="3">
        <v>11560</v>
      </c>
      <c r="G11347" s="3" t="str">
        <f t="shared" si="177"/>
        <v xml:space="preserve">서울 </v>
      </c>
      <c r="H11347" s="2" t="s">
        <v>26314</v>
      </c>
      <c r="I11347" s="2" t="s">
        <v>568</v>
      </c>
      <c r="J11347" s="2" t="s">
        <v>26313</v>
      </c>
    </row>
    <row r="11348" spans="1:10" x14ac:dyDescent="0.3">
      <c r="A11348" s="3">
        <v>9260</v>
      </c>
      <c r="B11348" s="3">
        <v>1138610133</v>
      </c>
      <c r="C11348" s="2" t="s">
        <v>26318</v>
      </c>
      <c r="D11348" s="2" t="s">
        <v>1</v>
      </c>
      <c r="E11348" s="3" t="s">
        <v>2</v>
      </c>
      <c r="F11348" s="3">
        <v>11530</v>
      </c>
      <c r="G11348" s="3" t="str">
        <f t="shared" si="177"/>
        <v xml:space="preserve">서울 </v>
      </c>
      <c r="H11348" s="2" t="s">
        <v>3431</v>
      </c>
      <c r="I11348" s="2" t="s">
        <v>13</v>
      </c>
      <c r="J11348" s="2" t="s">
        <v>26319</v>
      </c>
    </row>
    <row r="11349" spans="1:10" x14ac:dyDescent="0.3">
      <c r="A11349" s="3">
        <v>9273</v>
      </c>
      <c r="B11349" s="3">
        <v>2038126888</v>
      </c>
      <c r="C11349" s="2" t="s">
        <v>26357</v>
      </c>
      <c r="D11349" s="2" t="s">
        <v>1</v>
      </c>
      <c r="E11349" s="3" t="s">
        <v>2</v>
      </c>
      <c r="F11349" s="3">
        <v>11350</v>
      </c>
      <c r="G11349" s="3" t="str">
        <f t="shared" si="177"/>
        <v xml:space="preserve">서울 </v>
      </c>
      <c r="H11349" s="2" t="s">
        <v>26359</v>
      </c>
      <c r="I11349" s="2" t="s">
        <v>5596</v>
      </c>
      <c r="J11349" s="2" t="s">
        <v>26358</v>
      </c>
    </row>
    <row r="11350" spans="1:10" x14ac:dyDescent="0.3">
      <c r="A11350" s="3">
        <v>9276</v>
      </c>
      <c r="B11350" s="3">
        <v>2158172880</v>
      </c>
      <c r="C11350" s="2" t="s">
        <v>26366</v>
      </c>
      <c r="D11350" s="2" t="s">
        <v>1</v>
      </c>
      <c r="E11350" s="3" t="s">
        <v>2</v>
      </c>
      <c r="F11350" s="3">
        <v>11710</v>
      </c>
      <c r="G11350" s="3" t="str">
        <f t="shared" si="177"/>
        <v xml:space="preserve">서울 </v>
      </c>
      <c r="H11350" s="2" t="s">
        <v>26368</v>
      </c>
      <c r="I11350" s="2" t="s">
        <v>47</v>
      </c>
      <c r="J11350" s="2" t="s">
        <v>26367</v>
      </c>
    </row>
    <row r="11351" spans="1:10" x14ac:dyDescent="0.3">
      <c r="A11351" s="3">
        <v>9277</v>
      </c>
      <c r="B11351" s="3">
        <v>2208178872</v>
      </c>
      <c r="C11351" s="2" t="s">
        <v>26369</v>
      </c>
      <c r="D11351" s="2" t="s">
        <v>1</v>
      </c>
      <c r="E11351" s="3" t="s">
        <v>2</v>
      </c>
      <c r="F11351" s="3">
        <v>11680</v>
      </c>
      <c r="G11351" s="3" t="str">
        <f t="shared" si="177"/>
        <v xml:space="preserve">서울 </v>
      </c>
      <c r="H11351" s="2" t="s">
        <v>15256</v>
      </c>
      <c r="I11351" s="2" t="s">
        <v>13</v>
      </c>
      <c r="J11351" s="2" t="s">
        <v>26370</v>
      </c>
    </row>
    <row r="11352" spans="1:10" x14ac:dyDescent="0.3">
      <c r="A11352" s="3">
        <v>9278</v>
      </c>
      <c r="B11352" s="3">
        <v>2208197511</v>
      </c>
      <c r="C11352" s="2" t="s">
        <v>26371</v>
      </c>
      <c r="D11352" s="2" t="s">
        <v>1</v>
      </c>
      <c r="E11352" s="3" t="s">
        <v>2</v>
      </c>
      <c r="F11352" s="3">
        <v>11530</v>
      </c>
      <c r="G11352" s="3" t="str">
        <f t="shared" si="177"/>
        <v xml:space="preserve">서울 </v>
      </c>
      <c r="H11352" s="2" t="s">
        <v>15178</v>
      </c>
      <c r="I11352" s="2" t="s">
        <v>1755</v>
      </c>
      <c r="J11352" s="2" t="s">
        <v>26372</v>
      </c>
    </row>
    <row r="11353" spans="1:10" x14ac:dyDescent="0.3">
      <c r="A11353" s="3">
        <v>9301</v>
      </c>
      <c r="B11353" s="3">
        <v>1078153210</v>
      </c>
      <c r="C11353" s="2" t="s">
        <v>26431</v>
      </c>
      <c r="D11353" s="2" t="s">
        <v>1</v>
      </c>
      <c r="E11353" s="3" t="s">
        <v>2</v>
      </c>
      <c r="F11353" s="3">
        <v>11560</v>
      </c>
      <c r="G11353" s="3" t="str">
        <f t="shared" si="177"/>
        <v xml:space="preserve">서울 </v>
      </c>
      <c r="H11353" s="2" t="s">
        <v>26433</v>
      </c>
      <c r="I11353" s="2" t="s">
        <v>194</v>
      </c>
      <c r="J11353" s="2" t="s">
        <v>26432</v>
      </c>
    </row>
    <row r="11354" spans="1:10" x14ac:dyDescent="0.3">
      <c r="A11354" s="3">
        <v>9303</v>
      </c>
      <c r="B11354" s="3">
        <v>1178161279</v>
      </c>
      <c r="C11354" s="2" t="s">
        <v>26437</v>
      </c>
      <c r="D11354" s="2" t="s">
        <v>1</v>
      </c>
      <c r="E11354" s="3" t="s">
        <v>2</v>
      </c>
      <c r="F11354" s="3">
        <v>11470</v>
      </c>
      <c r="G11354" s="3" t="str">
        <f t="shared" si="177"/>
        <v xml:space="preserve">서울 </v>
      </c>
      <c r="H11354" s="2" t="s">
        <v>190</v>
      </c>
      <c r="I11354" s="2" t="s">
        <v>605</v>
      </c>
      <c r="J11354" s="2" t="s">
        <v>26438</v>
      </c>
    </row>
    <row r="11355" spans="1:10" x14ac:dyDescent="0.3">
      <c r="A11355" s="3">
        <v>9316</v>
      </c>
      <c r="B11355" s="3">
        <v>2118831703</v>
      </c>
      <c r="C11355" s="2" t="s">
        <v>26475</v>
      </c>
      <c r="D11355" s="2" t="s">
        <v>1</v>
      </c>
      <c r="E11355" s="3" t="s">
        <v>2</v>
      </c>
      <c r="F11355" s="3">
        <v>11650</v>
      </c>
      <c r="G11355" s="3" t="str">
        <f t="shared" si="177"/>
        <v xml:space="preserve">서울 </v>
      </c>
      <c r="H11355" s="2" t="s">
        <v>26477</v>
      </c>
      <c r="I11355" s="2" t="s">
        <v>575</v>
      </c>
      <c r="J11355" s="2" t="s">
        <v>26476</v>
      </c>
    </row>
    <row r="11356" spans="1:10" x14ac:dyDescent="0.3">
      <c r="A11356" s="3">
        <v>9317</v>
      </c>
      <c r="B11356" s="3">
        <v>2118837589</v>
      </c>
      <c r="C11356" s="2" t="s">
        <v>26478</v>
      </c>
      <c r="D11356" s="2" t="s">
        <v>1</v>
      </c>
      <c r="E11356" s="3" t="s">
        <v>2</v>
      </c>
      <c r="F11356" s="3">
        <v>11680</v>
      </c>
      <c r="G11356" s="3" t="str">
        <f t="shared" si="177"/>
        <v xml:space="preserve">서울 </v>
      </c>
      <c r="H11356" s="2" t="s">
        <v>26480</v>
      </c>
      <c r="I11356" s="2" t="s">
        <v>902</v>
      </c>
      <c r="J11356" s="2" t="s">
        <v>26479</v>
      </c>
    </row>
    <row r="11357" spans="1:10" x14ac:dyDescent="0.3">
      <c r="A11357" s="3">
        <v>9319</v>
      </c>
      <c r="B11357" s="3">
        <v>2158682122</v>
      </c>
      <c r="C11357" s="2" t="s">
        <v>26484</v>
      </c>
      <c r="D11357" s="2" t="s">
        <v>1</v>
      </c>
      <c r="E11357" s="3" t="s">
        <v>2</v>
      </c>
      <c r="F11357" s="3">
        <v>11680</v>
      </c>
      <c r="G11357" s="3" t="str">
        <f t="shared" si="177"/>
        <v xml:space="preserve">서울 </v>
      </c>
      <c r="H11357" s="2" t="s">
        <v>26486</v>
      </c>
      <c r="I11357" s="2" t="s">
        <v>13</v>
      </c>
      <c r="J11357" s="2" t="s">
        <v>26485</v>
      </c>
    </row>
    <row r="11358" spans="1:10" x14ac:dyDescent="0.3">
      <c r="A11358" s="3">
        <v>9337</v>
      </c>
      <c r="B11358" s="3">
        <v>1148188624</v>
      </c>
      <c r="C11358" s="2" t="s">
        <v>26520</v>
      </c>
      <c r="D11358" s="2" t="s">
        <v>1</v>
      </c>
      <c r="E11358" s="3" t="s">
        <v>2</v>
      </c>
      <c r="F11358" s="3">
        <v>11650</v>
      </c>
      <c r="G11358" s="3" t="str">
        <f t="shared" si="177"/>
        <v xml:space="preserve">서울 </v>
      </c>
      <c r="H11358" s="2" t="s">
        <v>26522</v>
      </c>
      <c r="I11358" s="2" t="s">
        <v>1755</v>
      </c>
      <c r="J11358" s="2" t="s">
        <v>26521</v>
      </c>
    </row>
    <row r="11359" spans="1:10" x14ac:dyDescent="0.3">
      <c r="A11359" s="3">
        <v>9339</v>
      </c>
      <c r="B11359" s="3">
        <v>1208608334</v>
      </c>
      <c r="C11359" s="2" t="s">
        <v>26525</v>
      </c>
      <c r="D11359" s="2" t="s">
        <v>1</v>
      </c>
      <c r="E11359" s="3" t="s">
        <v>2</v>
      </c>
      <c r="F11359" s="3">
        <v>11170</v>
      </c>
      <c r="G11359" s="3" t="str">
        <f t="shared" si="177"/>
        <v xml:space="preserve">서울 </v>
      </c>
      <c r="H11359" s="2" t="s">
        <v>26527</v>
      </c>
      <c r="I11359" s="2" t="s">
        <v>13</v>
      </c>
      <c r="J11359" s="2" t="s">
        <v>26526</v>
      </c>
    </row>
    <row r="11360" spans="1:10" x14ac:dyDescent="0.3">
      <c r="A11360" s="3">
        <v>9351</v>
      </c>
      <c r="B11360" s="3">
        <v>2118192792</v>
      </c>
      <c r="C11360" s="2" t="s">
        <v>26561</v>
      </c>
      <c r="D11360" s="2" t="s">
        <v>1</v>
      </c>
      <c r="E11360" s="3" t="s">
        <v>2</v>
      </c>
      <c r="F11360" s="3">
        <v>11680</v>
      </c>
      <c r="G11360" s="3" t="str">
        <f t="shared" si="177"/>
        <v xml:space="preserve">서울 </v>
      </c>
      <c r="H11360" s="2" t="s">
        <v>26563</v>
      </c>
      <c r="I11360" s="2" t="s">
        <v>459</v>
      </c>
      <c r="J11360" s="2" t="s">
        <v>26562</v>
      </c>
    </row>
    <row r="11361" spans="1:10" x14ac:dyDescent="0.3">
      <c r="A11361" s="3">
        <v>9355</v>
      </c>
      <c r="B11361" s="3">
        <v>2148685183</v>
      </c>
      <c r="C11361" s="2" t="s">
        <v>26572</v>
      </c>
      <c r="D11361" s="2" t="s">
        <v>471</v>
      </c>
      <c r="E11361" s="3" t="s">
        <v>2</v>
      </c>
      <c r="F11361" s="3">
        <v>11200</v>
      </c>
      <c r="G11361" s="3" t="str">
        <f t="shared" si="177"/>
        <v xml:space="preserve">서울 </v>
      </c>
      <c r="H11361" s="2" t="s">
        <v>102</v>
      </c>
      <c r="I11361" s="2" t="s">
        <v>13</v>
      </c>
      <c r="J11361" s="2" t="s">
        <v>26573</v>
      </c>
    </row>
    <row r="11362" spans="1:10" x14ac:dyDescent="0.3">
      <c r="A11362" s="3">
        <v>9377</v>
      </c>
      <c r="B11362" s="3">
        <v>1138143191</v>
      </c>
      <c r="C11362" s="2" t="s">
        <v>26636</v>
      </c>
      <c r="D11362" s="2" t="s">
        <v>1</v>
      </c>
      <c r="E11362" s="3" t="s">
        <v>2</v>
      </c>
      <c r="F11362" s="3">
        <v>11545</v>
      </c>
      <c r="G11362" s="3" t="str">
        <f t="shared" si="177"/>
        <v xml:space="preserve">서울 </v>
      </c>
      <c r="H11362" s="2" t="s">
        <v>2339</v>
      </c>
      <c r="I11362" s="2" t="s">
        <v>912</v>
      </c>
      <c r="J11362" s="2" t="s">
        <v>26637</v>
      </c>
    </row>
    <row r="11363" spans="1:10" x14ac:dyDescent="0.3">
      <c r="A11363" s="3">
        <v>9390</v>
      </c>
      <c r="B11363" s="3">
        <v>2088110023</v>
      </c>
      <c r="C11363" s="2" t="s">
        <v>26674</v>
      </c>
      <c r="D11363" s="2" t="s">
        <v>1</v>
      </c>
      <c r="E11363" s="3" t="s">
        <v>2</v>
      </c>
      <c r="F11363" s="3">
        <v>11680</v>
      </c>
      <c r="G11363" s="3" t="str">
        <f t="shared" si="177"/>
        <v xml:space="preserve">서울 </v>
      </c>
      <c r="H11363" s="2" t="s">
        <v>26675</v>
      </c>
      <c r="I11363" s="2" t="s">
        <v>5</v>
      </c>
      <c r="J11363" s="2">
        <f>-3452-1222</f>
        <v>-4674</v>
      </c>
    </row>
    <row r="11364" spans="1:10" x14ac:dyDescent="0.3">
      <c r="A11364" s="3">
        <v>9394</v>
      </c>
      <c r="B11364" s="3">
        <v>2208680674</v>
      </c>
      <c r="C11364" s="2" t="s">
        <v>26684</v>
      </c>
      <c r="D11364" s="2" t="s">
        <v>1</v>
      </c>
      <c r="E11364" s="3" t="s">
        <v>2</v>
      </c>
      <c r="F11364" s="3">
        <v>11545</v>
      </c>
      <c r="G11364" s="3" t="str">
        <f t="shared" si="177"/>
        <v xml:space="preserve">서울 </v>
      </c>
      <c r="H11364" s="2" t="s">
        <v>1983</v>
      </c>
      <c r="I11364" s="2" t="s">
        <v>13</v>
      </c>
      <c r="J11364" s="2" t="s">
        <v>26685</v>
      </c>
    </row>
    <row r="11365" spans="1:10" x14ac:dyDescent="0.3">
      <c r="A11365" s="3">
        <v>9417</v>
      </c>
      <c r="B11365" s="3">
        <v>1048632282</v>
      </c>
      <c r="C11365" s="2" t="s">
        <v>26746</v>
      </c>
      <c r="D11365" s="2" t="s">
        <v>1</v>
      </c>
      <c r="E11365" s="3" t="s">
        <v>2</v>
      </c>
      <c r="F11365" s="3">
        <v>11140</v>
      </c>
      <c r="G11365" s="3" t="str">
        <f t="shared" si="177"/>
        <v xml:space="preserve">서울 </v>
      </c>
      <c r="H11365" s="2" t="s">
        <v>26748</v>
      </c>
      <c r="I11365" s="2" t="s">
        <v>26749</v>
      </c>
      <c r="J11365" s="2" t="s">
        <v>26747</v>
      </c>
    </row>
    <row r="11366" spans="1:10" x14ac:dyDescent="0.3">
      <c r="A11366" s="3">
        <v>9418</v>
      </c>
      <c r="B11366" s="3">
        <v>1098153365</v>
      </c>
      <c r="C11366" s="2" t="s">
        <v>26750</v>
      </c>
      <c r="D11366" s="2" t="s">
        <v>1709</v>
      </c>
      <c r="E11366" s="3" t="s">
        <v>1710</v>
      </c>
      <c r="F11366" s="3">
        <v>11560</v>
      </c>
      <c r="G11366" s="3" t="str">
        <f t="shared" si="177"/>
        <v xml:space="preserve">서울 </v>
      </c>
      <c r="H11366" s="2" t="s">
        <v>14636</v>
      </c>
      <c r="I11366" s="2" t="s">
        <v>13</v>
      </c>
      <c r="J11366" s="2" t="s">
        <v>26751</v>
      </c>
    </row>
    <row r="11367" spans="1:10" x14ac:dyDescent="0.3">
      <c r="A11367" s="3">
        <v>9421</v>
      </c>
      <c r="B11367" s="3">
        <v>1208664020</v>
      </c>
      <c r="C11367" s="2" t="s">
        <v>26758</v>
      </c>
      <c r="D11367" s="2" t="s">
        <v>1</v>
      </c>
      <c r="E11367" s="3" t="s">
        <v>2</v>
      </c>
      <c r="F11367" s="3">
        <v>11680</v>
      </c>
      <c r="G11367" s="3" t="str">
        <f t="shared" si="177"/>
        <v xml:space="preserve">서울 </v>
      </c>
      <c r="H11367" s="2" t="s">
        <v>26760</v>
      </c>
      <c r="I11367" s="2" t="s">
        <v>643</v>
      </c>
      <c r="J11367" s="2" t="s">
        <v>26759</v>
      </c>
    </row>
    <row r="11368" spans="1:10" x14ac:dyDescent="0.3">
      <c r="A11368" s="3">
        <v>9431</v>
      </c>
      <c r="B11368" s="3">
        <v>2118777376</v>
      </c>
      <c r="C11368" s="2" t="s">
        <v>26787</v>
      </c>
      <c r="D11368" s="2" t="s">
        <v>1</v>
      </c>
      <c r="E11368" s="3" t="s">
        <v>2</v>
      </c>
      <c r="F11368" s="3">
        <v>11680</v>
      </c>
      <c r="G11368" s="3" t="str">
        <f t="shared" si="177"/>
        <v xml:space="preserve">서울 </v>
      </c>
      <c r="H11368" s="2" t="s">
        <v>26789</v>
      </c>
      <c r="I11368" s="2" t="s">
        <v>256</v>
      </c>
      <c r="J11368" s="2" t="s">
        <v>26788</v>
      </c>
    </row>
    <row r="11369" spans="1:10" x14ac:dyDescent="0.3">
      <c r="A11369" s="3">
        <v>9434</v>
      </c>
      <c r="B11369" s="3">
        <v>2208110926</v>
      </c>
      <c r="C11369" s="2" t="s">
        <v>26795</v>
      </c>
      <c r="D11369" s="2" t="s">
        <v>1</v>
      </c>
      <c r="E11369" s="3" t="s">
        <v>2</v>
      </c>
      <c r="F11369" s="3">
        <v>11650</v>
      </c>
      <c r="G11369" s="3" t="str">
        <f t="shared" si="177"/>
        <v xml:space="preserve">서울 </v>
      </c>
      <c r="H11369" s="2" t="s">
        <v>26797</v>
      </c>
      <c r="I11369" s="2" t="s">
        <v>1557</v>
      </c>
      <c r="J11369" s="2" t="s">
        <v>26796</v>
      </c>
    </row>
    <row r="11370" spans="1:10" x14ac:dyDescent="0.3">
      <c r="A11370" s="3">
        <v>9442</v>
      </c>
      <c r="B11370" s="3">
        <v>1078700210</v>
      </c>
      <c r="C11370" s="2" t="s">
        <v>26815</v>
      </c>
      <c r="D11370" s="2" t="s">
        <v>1</v>
      </c>
      <c r="E11370" s="3" t="s">
        <v>2</v>
      </c>
      <c r="F11370" s="3">
        <v>11440</v>
      </c>
      <c r="G11370" s="3" t="str">
        <f t="shared" si="177"/>
        <v xml:space="preserve">서울 </v>
      </c>
      <c r="H11370" s="2" t="s">
        <v>26817</v>
      </c>
      <c r="I11370" s="2" t="s">
        <v>575</v>
      </c>
      <c r="J11370" s="2" t="s">
        <v>26816</v>
      </c>
    </row>
    <row r="11371" spans="1:10" x14ac:dyDescent="0.3">
      <c r="A11371" s="3">
        <v>9443</v>
      </c>
      <c r="B11371" s="3">
        <v>1128100961</v>
      </c>
      <c r="C11371" s="2" t="s">
        <v>26818</v>
      </c>
      <c r="D11371" s="2" t="s">
        <v>1</v>
      </c>
      <c r="E11371" s="3" t="s">
        <v>2</v>
      </c>
      <c r="F11371" s="3">
        <v>11620</v>
      </c>
      <c r="G11371" s="3" t="str">
        <f t="shared" si="177"/>
        <v xml:space="preserve">서울 </v>
      </c>
      <c r="H11371" s="2" t="s">
        <v>26820</v>
      </c>
      <c r="I11371" s="2" t="s">
        <v>11505</v>
      </c>
      <c r="J11371" s="2" t="s">
        <v>26819</v>
      </c>
    </row>
    <row r="11372" spans="1:10" x14ac:dyDescent="0.3">
      <c r="A11372" s="3">
        <v>9448</v>
      </c>
      <c r="B11372" s="3">
        <v>1258145722</v>
      </c>
      <c r="C11372" s="2" t="s">
        <v>26832</v>
      </c>
      <c r="D11372" s="2" t="s">
        <v>1</v>
      </c>
      <c r="E11372" s="3" t="s">
        <v>2</v>
      </c>
      <c r="F11372" s="3">
        <v>11650</v>
      </c>
      <c r="G11372" s="3" t="str">
        <f t="shared" si="177"/>
        <v xml:space="preserve">서울 </v>
      </c>
      <c r="H11372" s="2" t="s">
        <v>26834</v>
      </c>
      <c r="I11372" s="2" t="s">
        <v>293</v>
      </c>
      <c r="J11372" s="2" t="s">
        <v>26833</v>
      </c>
    </row>
    <row r="11373" spans="1:10" x14ac:dyDescent="0.3">
      <c r="A11373" s="3">
        <v>9458</v>
      </c>
      <c r="B11373" s="3">
        <v>1308100988</v>
      </c>
      <c r="C11373" s="2" t="s">
        <v>26860</v>
      </c>
      <c r="D11373" s="2" t="s">
        <v>132</v>
      </c>
      <c r="E11373" s="3" t="s">
        <v>133</v>
      </c>
      <c r="F11373" s="3">
        <v>11500</v>
      </c>
      <c r="G11373" s="3" t="str">
        <f t="shared" si="177"/>
        <v xml:space="preserve">서울 </v>
      </c>
      <c r="H11373" s="2" t="s">
        <v>22003</v>
      </c>
      <c r="I11373" s="2" t="s">
        <v>293</v>
      </c>
      <c r="J11373" s="2" t="s">
        <v>26861</v>
      </c>
    </row>
    <row r="11374" spans="1:10" x14ac:dyDescent="0.3">
      <c r="A11374" s="3">
        <v>9465</v>
      </c>
      <c r="B11374" s="3">
        <v>2018148663</v>
      </c>
      <c r="C11374" s="2" t="s">
        <v>26878</v>
      </c>
      <c r="D11374" s="2" t="s">
        <v>1</v>
      </c>
      <c r="E11374" s="3" t="s">
        <v>2</v>
      </c>
      <c r="F11374" s="3">
        <v>11140</v>
      </c>
      <c r="G11374" s="3" t="str">
        <f t="shared" si="177"/>
        <v xml:space="preserve">서울 </v>
      </c>
      <c r="H11374" s="2" t="s">
        <v>26880</v>
      </c>
      <c r="I11374" s="2" t="s">
        <v>5</v>
      </c>
      <c r="J11374" s="2" t="s">
        <v>26879</v>
      </c>
    </row>
    <row r="11375" spans="1:10" x14ac:dyDescent="0.3">
      <c r="A11375" s="3">
        <v>9466</v>
      </c>
      <c r="B11375" s="3">
        <v>2068605193</v>
      </c>
      <c r="C11375" s="2" t="s">
        <v>26881</v>
      </c>
      <c r="D11375" s="2" t="s">
        <v>1</v>
      </c>
      <c r="E11375" s="3" t="s">
        <v>2</v>
      </c>
      <c r="F11375" s="3">
        <v>11200</v>
      </c>
      <c r="G11375" s="3" t="str">
        <f t="shared" si="177"/>
        <v xml:space="preserve">서울 </v>
      </c>
      <c r="H11375" s="2" t="s">
        <v>26883</v>
      </c>
      <c r="I11375" s="2" t="s">
        <v>986</v>
      </c>
      <c r="J11375" s="2" t="s">
        <v>26882</v>
      </c>
    </row>
    <row r="11376" spans="1:10" x14ac:dyDescent="0.3">
      <c r="A11376" s="3">
        <v>9470</v>
      </c>
      <c r="B11376" s="3">
        <v>2208181979</v>
      </c>
      <c r="C11376" s="2" t="s">
        <v>26893</v>
      </c>
      <c r="D11376" s="2" t="s">
        <v>1</v>
      </c>
      <c r="E11376" s="3" t="s">
        <v>2</v>
      </c>
      <c r="F11376" s="3">
        <v>11650</v>
      </c>
      <c r="G11376" s="3" t="str">
        <f t="shared" si="177"/>
        <v xml:space="preserve">서울 </v>
      </c>
      <c r="H11376" s="2" t="s">
        <v>26895</v>
      </c>
      <c r="I11376" s="2" t="s">
        <v>643</v>
      </c>
      <c r="J11376" s="2" t="s">
        <v>26894</v>
      </c>
    </row>
    <row r="11377" spans="1:10" x14ac:dyDescent="0.3">
      <c r="A11377" s="3">
        <v>9483</v>
      </c>
      <c r="B11377" s="3">
        <v>1068178805</v>
      </c>
      <c r="C11377" s="2" t="s">
        <v>26923</v>
      </c>
      <c r="D11377" s="2" t="s">
        <v>895</v>
      </c>
      <c r="E11377" s="3" t="s">
        <v>896</v>
      </c>
      <c r="F11377" s="3">
        <v>11170</v>
      </c>
      <c r="G11377" s="3" t="str">
        <f t="shared" si="177"/>
        <v xml:space="preserve">서울 </v>
      </c>
      <c r="H11377" s="2" t="s">
        <v>11139</v>
      </c>
      <c r="I11377" s="2" t="s">
        <v>3281</v>
      </c>
      <c r="J11377" s="2" t="s">
        <v>26924</v>
      </c>
    </row>
    <row r="11378" spans="1:10" x14ac:dyDescent="0.3">
      <c r="A11378" s="3">
        <v>9485</v>
      </c>
      <c r="B11378" s="3">
        <v>1118128229</v>
      </c>
      <c r="C11378" s="2" t="s">
        <v>26927</v>
      </c>
      <c r="D11378" s="2" t="s">
        <v>1</v>
      </c>
      <c r="E11378" s="3" t="s">
        <v>2</v>
      </c>
      <c r="F11378" s="3">
        <v>11380</v>
      </c>
      <c r="G11378" s="3" t="str">
        <f t="shared" si="177"/>
        <v xml:space="preserve">서울 </v>
      </c>
      <c r="H11378" s="2" t="s">
        <v>26929</v>
      </c>
      <c r="I11378" s="2" t="s">
        <v>206</v>
      </c>
      <c r="J11378" s="2" t="s">
        <v>26928</v>
      </c>
    </row>
    <row r="11379" spans="1:10" x14ac:dyDescent="0.3">
      <c r="A11379" s="3">
        <v>9496</v>
      </c>
      <c r="B11379" s="3">
        <v>2108108670</v>
      </c>
      <c r="C11379" s="2" t="s">
        <v>26958</v>
      </c>
      <c r="D11379" s="2" t="s">
        <v>1</v>
      </c>
      <c r="E11379" s="3" t="s">
        <v>2</v>
      </c>
      <c r="F11379" s="3">
        <v>11530</v>
      </c>
      <c r="G11379" s="3" t="str">
        <f t="shared" si="177"/>
        <v xml:space="preserve">서울 </v>
      </c>
      <c r="H11379" s="2" t="s">
        <v>26960</v>
      </c>
      <c r="I11379" s="2" t="s">
        <v>1567</v>
      </c>
      <c r="J11379" s="2" t="s">
        <v>26959</v>
      </c>
    </row>
    <row r="11380" spans="1:10" x14ac:dyDescent="0.3">
      <c r="A11380" s="3">
        <v>9497</v>
      </c>
      <c r="B11380" s="3">
        <v>2118614883</v>
      </c>
      <c r="C11380" s="2" t="s">
        <v>26961</v>
      </c>
      <c r="D11380" s="2" t="s">
        <v>1</v>
      </c>
      <c r="E11380" s="3" t="s">
        <v>2</v>
      </c>
      <c r="F11380" s="3">
        <v>11200</v>
      </c>
      <c r="G11380" s="3" t="str">
        <f t="shared" si="177"/>
        <v xml:space="preserve">서울 </v>
      </c>
      <c r="H11380" s="2" t="s">
        <v>2589</v>
      </c>
      <c r="I11380" s="2" t="s">
        <v>13</v>
      </c>
      <c r="J11380" s="2" t="s">
        <v>26962</v>
      </c>
    </row>
    <row r="11381" spans="1:10" x14ac:dyDescent="0.3">
      <c r="A11381" s="3">
        <v>9516</v>
      </c>
      <c r="B11381" s="3">
        <v>1078164075</v>
      </c>
      <c r="C11381" s="2" t="s">
        <v>27012</v>
      </c>
      <c r="D11381" s="2" t="s">
        <v>1</v>
      </c>
      <c r="E11381" s="3" t="s">
        <v>2</v>
      </c>
      <c r="F11381" s="3">
        <v>11530</v>
      </c>
      <c r="G11381" s="3" t="str">
        <f t="shared" si="177"/>
        <v xml:space="preserve">서울 </v>
      </c>
      <c r="H11381" s="2" t="s">
        <v>10672</v>
      </c>
      <c r="I11381" s="2" t="s">
        <v>639</v>
      </c>
      <c r="J11381" s="2" t="s">
        <v>27013</v>
      </c>
    </row>
    <row r="11382" spans="1:10" x14ac:dyDescent="0.3">
      <c r="A11382" s="3">
        <v>9533</v>
      </c>
      <c r="B11382" s="3">
        <v>2088120953</v>
      </c>
      <c r="C11382" s="2" t="s">
        <v>27057</v>
      </c>
      <c r="D11382" s="2" t="s">
        <v>1</v>
      </c>
      <c r="E11382" s="3" t="s">
        <v>2</v>
      </c>
      <c r="F11382" s="3">
        <v>11290</v>
      </c>
      <c r="G11382" s="3" t="str">
        <f t="shared" si="177"/>
        <v xml:space="preserve">서울 </v>
      </c>
      <c r="H11382" s="2" t="s">
        <v>27059</v>
      </c>
      <c r="I11382" s="2" t="s">
        <v>1634</v>
      </c>
      <c r="J11382" s="2" t="s">
        <v>27058</v>
      </c>
    </row>
    <row r="11383" spans="1:10" x14ac:dyDescent="0.3">
      <c r="A11383" s="3">
        <v>9550</v>
      </c>
      <c r="B11383" s="3">
        <v>1048188364</v>
      </c>
      <c r="C11383" s="2" t="s">
        <v>27101</v>
      </c>
      <c r="D11383" s="2" t="s">
        <v>1</v>
      </c>
      <c r="E11383" s="3" t="s">
        <v>2</v>
      </c>
      <c r="F11383" s="3">
        <v>11440</v>
      </c>
      <c r="G11383" s="3" t="str">
        <f t="shared" si="177"/>
        <v xml:space="preserve">서울 </v>
      </c>
      <c r="H11383" s="2" t="s">
        <v>10200</v>
      </c>
      <c r="I11383" s="2" t="s">
        <v>35</v>
      </c>
      <c r="J11383" s="2" t="s">
        <v>27102</v>
      </c>
    </row>
    <row r="11384" spans="1:10" x14ac:dyDescent="0.3">
      <c r="A11384" s="3">
        <v>9552</v>
      </c>
      <c r="B11384" s="3">
        <v>1138190525</v>
      </c>
      <c r="C11384" s="2" t="s">
        <v>27105</v>
      </c>
      <c r="D11384" s="2" t="s">
        <v>1</v>
      </c>
      <c r="E11384" s="3" t="s">
        <v>2</v>
      </c>
      <c r="F11384" s="3">
        <v>11530</v>
      </c>
      <c r="G11384" s="3" t="str">
        <f t="shared" si="177"/>
        <v xml:space="preserve">서울 </v>
      </c>
      <c r="H11384" s="2" t="s">
        <v>3906</v>
      </c>
      <c r="I11384" s="2" t="s">
        <v>512</v>
      </c>
      <c r="J11384" s="2" t="s">
        <v>27106</v>
      </c>
    </row>
    <row r="11385" spans="1:10" x14ac:dyDescent="0.3">
      <c r="A11385" s="3">
        <v>9561</v>
      </c>
      <c r="B11385" s="3">
        <v>2058139244</v>
      </c>
      <c r="C11385" s="2" t="s">
        <v>27131</v>
      </c>
      <c r="D11385" s="2" t="s">
        <v>1</v>
      </c>
      <c r="E11385" s="3" t="s">
        <v>2</v>
      </c>
      <c r="F11385" s="3">
        <v>11230</v>
      </c>
      <c r="G11385" s="3" t="str">
        <f t="shared" si="177"/>
        <v xml:space="preserve">서울 </v>
      </c>
      <c r="H11385" s="2" t="s">
        <v>27133</v>
      </c>
      <c r="I11385" s="2" t="s">
        <v>737</v>
      </c>
      <c r="J11385" s="2" t="s">
        <v>27132</v>
      </c>
    </row>
    <row r="11386" spans="1:10" x14ac:dyDescent="0.3">
      <c r="A11386" s="3">
        <v>9563</v>
      </c>
      <c r="B11386" s="3">
        <v>2118724466</v>
      </c>
      <c r="C11386" s="2" t="s">
        <v>27137</v>
      </c>
      <c r="D11386" s="2" t="s">
        <v>1</v>
      </c>
      <c r="E11386" s="3" t="s">
        <v>2</v>
      </c>
      <c r="F11386" s="3">
        <v>11680</v>
      </c>
      <c r="G11386" s="3" t="str">
        <f t="shared" si="177"/>
        <v xml:space="preserve">서울 </v>
      </c>
      <c r="H11386" s="2" t="s">
        <v>27139</v>
      </c>
      <c r="I11386" s="2" t="s">
        <v>451</v>
      </c>
      <c r="J11386" s="2" t="s">
        <v>27138</v>
      </c>
    </row>
    <row r="11387" spans="1:10" x14ac:dyDescent="0.3">
      <c r="A11387" s="3">
        <v>9564</v>
      </c>
      <c r="B11387" s="3">
        <v>2148614669</v>
      </c>
      <c r="C11387" s="2" t="s">
        <v>27140</v>
      </c>
      <c r="D11387" s="2" t="s">
        <v>1</v>
      </c>
      <c r="E11387" s="3" t="s">
        <v>2</v>
      </c>
      <c r="F11387" s="3">
        <v>11650</v>
      </c>
      <c r="G11387" s="3" t="str">
        <f t="shared" si="177"/>
        <v xml:space="preserve">서울 </v>
      </c>
      <c r="H11387" s="2" t="s">
        <v>27142</v>
      </c>
      <c r="I11387" s="2" t="s">
        <v>1423</v>
      </c>
      <c r="J11387" s="2" t="s">
        <v>27141</v>
      </c>
    </row>
    <row r="11388" spans="1:10" x14ac:dyDescent="0.3">
      <c r="A11388" s="3">
        <v>9565</v>
      </c>
      <c r="B11388" s="3">
        <v>2298133926</v>
      </c>
      <c r="C11388" s="2" t="s">
        <v>27143</v>
      </c>
      <c r="D11388" s="2" t="s">
        <v>1</v>
      </c>
      <c r="E11388" s="3" t="s">
        <v>2</v>
      </c>
      <c r="F11388" s="3">
        <v>11560</v>
      </c>
      <c r="G11388" s="3" t="str">
        <f t="shared" si="177"/>
        <v xml:space="preserve">서울 </v>
      </c>
      <c r="H11388" s="2" t="s">
        <v>27145</v>
      </c>
      <c r="I11388" s="2" t="s">
        <v>13</v>
      </c>
      <c r="J11388" s="2" t="s">
        <v>27144</v>
      </c>
    </row>
    <row r="11389" spans="1:10" x14ac:dyDescent="0.3">
      <c r="A11389" s="3">
        <v>9579</v>
      </c>
      <c r="B11389" s="3">
        <v>1198116692</v>
      </c>
      <c r="C11389" s="2" t="s">
        <v>27177</v>
      </c>
      <c r="D11389" s="2" t="s">
        <v>1</v>
      </c>
      <c r="E11389" s="3" t="s">
        <v>2</v>
      </c>
      <c r="F11389" s="3">
        <v>11545</v>
      </c>
      <c r="G11389" s="3" t="str">
        <f t="shared" si="177"/>
        <v xml:space="preserve">서울 </v>
      </c>
      <c r="H11389" s="2" t="s">
        <v>27179</v>
      </c>
      <c r="I11389" s="2" t="s">
        <v>5</v>
      </c>
      <c r="J11389" s="2" t="s">
        <v>27178</v>
      </c>
    </row>
    <row r="11390" spans="1:10" x14ac:dyDescent="0.3">
      <c r="A11390" s="3">
        <v>9594</v>
      </c>
      <c r="B11390" s="3">
        <v>2028143166</v>
      </c>
      <c r="C11390" s="2" t="s">
        <v>27221</v>
      </c>
      <c r="D11390" s="2" t="s">
        <v>1</v>
      </c>
      <c r="E11390" s="3" t="s">
        <v>2</v>
      </c>
      <c r="F11390" s="3">
        <v>11530</v>
      </c>
      <c r="G11390" s="3" t="str">
        <f t="shared" si="177"/>
        <v xml:space="preserve">서울 </v>
      </c>
      <c r="H11390" s="2" t="s">
        <v>27223</v>
      </c>
      <c r="I11390" s="2" t="s">
        <v>59</v>
      </c>
      <c r="J11390" s="2" t="s">
        <v>27222</v>
      </c>
    </row>
    <row r="11391" spans="1:10" x14ac:dyDescent="0.3">
      <c r="A11391" s="3">
        <v>9595</v>
      </c>
      <c r="B11391" s="3">
        <v>2048133096</v>
      </c>
      <c r="C11391" s="2" t="s">
        <v>27224</v>
      </c>
      <c r="D11391" s="2" t="s">
        <v>1</v>
      </c>
      <c r="E11391" s="3" t="s">
        <v>2</v>
      </c>
      <c r="F11391" s="3">
        <v>11230</v>
      </c>
      <c r="G11391" s="3" t="str">
        <f t="shared" si="177"/>
        <v xml:space="preserve">서울 </v>
      </c>
      <c r="H11391" s="2" t="s">
        <v>27226</v>
      </c>
      <c r="I11391" s="2" t="s">
        <v>2796</v>
      </c>
      <c r="J11391" s="2" t="s">
        <v>27225</v>
      </c>
    </row>
    <row r="11392" spans="1:10" x14ac:dyDescent="0.3">
      <c r="A11392" s="3">
        <v>9597</v>
      </c>
      <c r="B11392" s="3">
        <v>2088120986</v>
      </c>
      <c r="C11392" s="2" t="s">
        <v>27230</v>
      </c>
      <c r="D11392" s="2" t="s">
        <v>1</v>
      </c>
      <c r="E11392" s="3" t="s">
        <v>2</v>
      </c>
      <c r="F11392" s="3">
        <v>11230</v>
      </c>
      <c r="G11392" s="3" t="str">
        <f t="shared" si="177"/>
        <v xml:space="preserve">서울 </v>
      </c>
      <c r="H11392" s="2" t="s">
        <v>27232</v>
      </c>
      <c r="I11392" s="2" t="s">
        <v>59</v>
      </c>
      <c r="J11392" s="2" t="s">
        <v>27231</v>
      </c>
    </row>
    <row r="11393" spans="1:10" x14ac:dyDescent="0.3">
      <c r="A11393" s="3">
        <v>9619</v>
      </c>
      <c r="B11393" s="3">
        <v>1018124906</v>
      </c>
      <c r="C11393" s="2" t="s">
        <v>27283</v>
      </c>
      <c r="D11393" s="2" t="s">
        <v>1</v>
      </c>
      <c r="E11393" s="3" t="s">
        <v>2</v>
      </c>
      <c r="F11393" s="3">
        <v>11110</v>
      </c>
      <c r="G11393" s="3" t="str">
        <f t="shared" si="177"/>
        <v xml:space="preserve">서울 </v>
      </c>
      <c r="H11393" s="2" t="s">
        <v>27285</v>
      </c>
      <c r="I11393" s="2" t="s">
        <v>27286</v>
      </c>
      <c r="J11393" s="2" t="s">
        <v>27284</v>
      </c>
    </row>
    <row r="11394" spans="1:10" x14ac:dyDescent="0.3">
      <c r="A11394" s="3">
        <v>9621</v>
      </c>
      <c r="B11394" s="3">
        <v>1098152541</v>
      </c>
      <c r="C11394" s="2" t="s">
        <v>27289</v>
      </c>
      <c r="D11394" s="2" t="s">
        <v>1</v>
      </c>
      <c r="E11394" s="3" t="s">
        <v>2</v>
      </c>
      <c r="F11394" s="3">
        <v>11500</v>
      </c>
      <c r="G11394" s="3" t="str">
        <f t="shared" si="177"/>
        <v xml:space="preserve">서울 </v>
      </c>
      <c r="H11394" s="2" t="s">
        <v>27291</v>
      </c>
      <c r="I11394" s="2" t="s">
        <v>75</v>
      </c>
      <c r="J11394" s="2" t="s">
        <v>27290</v>
      </c>
    </row>
    <row r="11395" spans="1:10" x14ac:dyDescent="0.3">
      <c r="A11395" s="3">
        <v>9622</v>
      </c>
      <c r="B11395" s="3">
        <v>1188111340</v>
      </c>
      <c r="C11395" s="2" t="s">
        <v>27292</v>
      </c>
      <c r="D11395" s="2" t="s">
        <v>1</v>
      </c>
      <c r="E11395" s="3" t="s">
        <v>2</v>
      </c>
      <c r="F11395" s="3">
        <v>11530</v>
      </c>
      <c r="G11395" s="3" t="str">
        <f t="shared" ref="G11395:G11458" si="178">LEFT(H11395,3)</f>
        <v xml:space="preserve">서울 </v>
      </c>
      <c r="H11395" s="2" t="s">
        <v>10751</v>
      </c>
      <c r="I11395" s="2" t="s">
        <v>51</v>
      </c>
      <c r="J11395" s="2" t="s">
        <v>27293</v>
      </c>
    </row>
    <row r="11396" spans="1:10" x14ac:dyDescent="0.3">
      <c r="A11396" s="3">
        <v>9633</v>
      </c>
      <c r="B11396" s="3">
        <v>2028141867</v>
      </c>
      <c r="C11396" s="2" t="s">
        <v>27322</v>
      </c>
      <c r="D11396" s="2" t="s">
        <v>1</v>
      </c>
      <c r="E11396" s="3" t="s">
        <v>2</v>
      </c>
      <c r="F11396" s="3">
        <v>11140</v>
      </c>
      <c r="G11396" s="3" t="str">
        <f t="shared" si="178"/>
        <v xml:space="preserve">서울 </v>
      </c>
      <c r="H11396" s="2" t="s">
        <v>27324</v>
      </c>
      <c r="I11396" s="2" t="s">
        <v>323</v>
      </c>
      <c r="J11396" s="2" t="s">
        <v>27323</v>
      </c>
    </row>
    <row r="11397" spans="1:10" x14ac:dyDescent="0.3">
      <c r="A11397" s="3">
        <v>9634</v>
      </c>
      <c r="B11397" s="3">
        <v>2028147274</v>
      </c>
      <c r="C11397" s="2" t="s">
        <v>27325</v>
      </c>
      <c r="D11397" s="2" t="s">
        <v>1</v>
      </c>
      <c r="E11397" s="3" t="s">
        <v>2</v>
      </c>
      <c r="F11397" s="3">
        <v>11680</v>
      </c>
      <c r="G11397" s="3" t="str">
        <f t="shared" si="178"/>
        <v xml:space="preserve">서울 </v>
      </c>
      <c r="H11397" s="2" t="s">
        <v>27327</v>
      </c>
      <c r="I11397" s="2" t="s">
        <v>8675</v>
      </c>
      <c r="J11397" s="2" t="s">
        <v>27326</v>
      </c>
    </row>
    <row r="11398" spans="1:10" x14ac:dyDescent="0.3">
      <c r="A11398" s="3">
        <v>9637</v>
      </c>
      <c r="B11398" s="3">
        <v>2138627292</v>
      </c>
      <c r="C11398" s="2" t="s">
        <v>27334</v>
      </c>
      <c r="D11398" s="2" t="s">
        <v>1</v>
      </c>
      <c r="E11398" s="3" t="s">
        <v>2</v>
      </c>
      <c r="F11398" s="3">
        <v>11650</v>
      </c>
      <c r="G11398" s="3" t="str">
        <f t="shared" si="178"/>
        <v xml:space="preserve">서울 </v>
      </c>
      <c r="H11398" s="2" t="s">
        <v>27336</v>
      </c>
      <c r="I11398" s="2" t="s">
        <v>643</v>
      </c>
      <c r="J11398" s="2" t="s">
        <v>27335</v>
      </c>
    </row>
    <row r="11399" spans="1:10" x14ac:dyDescent="0.3">
      <c r="A11399" s="3">
        <v>9661</v>
      </c>
      <c r="B11399" s="3">
        <v>1098629235</v>
      </c>
      <c r="C11399" s="2" t="s">
        <v>27402</v>
      </c>
      <c r="D11399" s="2" t="s">
        <v>1</v>
      </c>
      <c r="E11399" s="3" t="s">
        <v>2</v>
      </c>
      <c r="F11399" s="3">
        <v>11500</v>
      </c>
      <c r="G11399" s="3" t="str">
        <f t="shared" si="178"/>
        <v xml:space="preserve">서울 </v>
      </c>
      <c r="H11399" s="2" t="s">
        <v>27404</v>
      </c>
      <c r="I11399" s="2" t="s">
        <v>512</v>
      </c>
      <c r="J11399" s="2" t="s">
        <v>27403</v>
      </c>
    </row>
    <row r="11400" spans="1:10" x14ac:dyDescent="0.3">
      <c r="A11400" s="3">
        <v>9671</v>
      </c>
      <c r="B11400" s="3">
        <v>2208615417</v>
      </c>
      <c r="C11400" s="2" t="s">
        <v>27430</v>
      </c>
      <c r="D11400" s="2" t="s">
        <v>1</v>
      </c>
      <c r="E11400" s="3" t="s">
        <v>2</v>
      </c>
      <c r="F11400" s="3">
        <v>11680</v>
      </c>
      <c r="G11400" s="3" t="str">
        <f t="shared" si="178"/>
        <v xml:space="preserve">서울 </v>
      </c>
      <c r="H11400" s="2" t="s">
        <v>27432</v>
      </c>
      <c r="I11400" s="2" t="s">
        <v>13</v>
      </c>
      <c r="J11400" s="2" t="s">
        <v>27431</v>
      </c>
    </row>
    <row r="11401" spans="1:10" x14ac:dyDescent="0.3">
      <c r="A11401" s="3">
        <v>9684</v>
      </c>
      <c r="B11401" s="3">
        <v>1048154073</v>
      </c>
      <c r="C11401" s="2" t="s">
        <v>27466</v>
      </c>
      <c r="D11401" s="2" t="s">
        <v>1</v>
      </c>
      <c r="E11401" s="3" t="s">
        <v>2</v>
      </c>
      <c r="F11401" s="3">
        <v>11140</v>
      </c>
      <c r="G11401" s="3" t="str">
        <f t="shared" si="178"/>
        <v xml:space="preserve">서울 </v>
      </c>
      <c r="H11401" s="2" t="s">
        <v>27468</v>
      </c>
      <c r="I11401" s="2" t="s">
        <v>451</v>
      </c>
      <c r="J11401" s="2" t="s">
        <v>27467</v>
      </c>
    </row>
    <row r="11402" spans="1:10" x14ac:dyDescent="0.3">
      <c r="A11402" s="3">
        <v>9685</v>
      </c>
      <c r="B11402" s="3">
        <v>1068653279</v>
      </c>
      <c r="C11402" s="2" t="s">
        <v>27469</v>
      </c>
      <c r="D11402" s="2" t="s">
        <v>1</v>
      </c>
      <c r="E11402" s="3" t="s">
        <v>2</v>
      </c>
      <c r="F11402" s="3">
        <v>11170</v>
      </c>
      <c r="G11402" s="3" t="str">
        <f t="shared" si="178"/>
        <v xml:space="preserve">서울 </v>
      </c>
      <c r="H11402" s="2" t="s">
        <v>13996</v>
      </c>
      <c r="I11402" s="2" t="s">
        <v>512</v>
      </c>
      <c r="J11402" s="2" t="s">
        <v>27470</v>
      </c>
    </row>
    <row r="11403" spans="1:10" x14ac:dyDescent="0.3">
      <c r="A11403" s="3">
        <v>9686</v>
      </c>
      <c r="B11403" s="3">
        <v>1098172945</v>
      </c>
      <c r="C11403" s="2" t="s">
        <v>27471</v>
      </c>
      <c r="D11403" s="2" t="s">
        <v>1</v>
      </c>
      <c r="E11403" s="3" t="s">
        <v>2</v>
      </c>
      <c r="F11403" s="3">
        <v>11545</v>
      </c>
      <c r="G11403" s="3" t="str">
        <f t="shared" si="178"/>
        <v xml:space="preserve">서울 </v>
      </c>
      <c r="H11403" s="2" t="s">
        <v>27473</v>
      </c>
      <c r="I11403" s="2" t="s">
        <v>75</v>
      </c>
      <c r="J11403" s="2" t="s">
        <v>27472</v>
      </c>
    </row>
    <row r="11404" spans="1:10" x14ac:dyDescent="0.3">
      <c r="A11404" s="3">
        <v>9690</v>
      </c>
      <c r="B11404" s="3">
        <v>1198138250</v>
      </c>
      <c r="C11404" s="2" t="s">
        <v>27483</v>
      </c>
      <c r="D11404" s="2" t="s">
        <v>1</v>
      </c>
      <c r="E11404" s="3" t="s">
        <v>2</v>
      </c>
      <c r="F11404" s="3">
        <v>11650</v>
      </c>
      <c r="G11404" s="3" t="str">
        <f t="shared" si="178"/>
        <v xml:space="preserve">서울 </v>
      </c>
      <c r="H11404" s="2" t="s">
        <v>27485</v>
      </c>
      <c r="I11404" s="2" t="s">
        <v>13</v>
      </c>
      <c r="J11404" s="2" t="s">
        <v>27484</v>
      </c>
    </row>
    <row r="11405" spans="1:10" x14ac:dyDescent="0.3">
      <c r="A11405" s="3">
        <v>9691</v>
      </c>
      <c r="B11405" s="3">
        <v>1198617094</v>
      </c>
      <c r="C11405" s="2" t="s">
        <v>27486</v>
      </c>
      <c r="D11405" s="2" t="s">
        <v>1</v>
      </c>
      <c r="E11405" s="3" t="s">
        <v>2</v>
      </c>
      <c r="F11405" s="3">
        <v>11545</v>
      </c>
      <c r="G11405" s="3" t="str">
        <f t="shared" si="178"/>
        <v xml:space="preserve">서울 </v>
      </c>
      <c r="H11405" s="2" t="s">
        <v>4687</v>
      </c>
      <c r="I11405" s="2" t="s">
        <v>13</v>
      </c>
      <c r="J11405" s="2" t="s">
        <v>27487</v>
      </c>
    </row>
    <row r="11406" spans="1:10" x14ac:dyDescent="0.3">
      <c r="A11406" s="3">
        <v>9713</v>
      </c>
      <c r="B11406" s="3">
        <v>2118713275</v>
      </c>
      <c r="C11406" s="2" t="s">
        <v>27543</v>
      </c>
      <c r="D11406" s="2" t="s">
        <v>1</v>
      </c>
      <c r="E11406" s="3" t="s">
        <v>2</v>
      </c>
      <c r="F11406" s="3">
        <v>11680</v>
      </c>
      <c r="G11406" s="3" t="str">
        <f t="shared" si="178"/>
        <v xml:space="preserve">서울 </v>
      </c>
      <c r="H11406" s="2" t="s">
        <v>27545</v>
      </c>
      <c r="I11406" s="2" t="s">
        <v>7324</v>
      </c>
      <c r="J11406" s="2" t="s">
        <v>27544</v>
      </c>
    </row>
    <row r="11407" spans="1:10" x14ac:dyDescent="0.3">
      <c r="A11407" s="3">
        <v>9714</v>
      </c>
      <c r="B11407" s="3">
        <v>2128144901</v>
      </c>
      <c r="C11407" s="2" t="s">
        <v>27546</v>
      </c>
      <c r="D11407" s="2" t="s">
        <v>1</v>
      </c>
      <c r="E11407" s="3" t="s">
        <v>2</v>
      </c>
      <c r="F11407" s="3">
        <v>11740</v>
      </c>
      <c r="G11407" s="3" t="str">
        <f t="shared" si="178"/>
        <v xml:space="preserve">서울 </v>
      </c>
      <c r="H11407" s="2" t="s">
        <v>27548</v>
      </c>
      <c r="I11407" s="2" t="s">
        <v>1142</v>
      </c>
      <c r="J11407" s="2" t="s">
        <v>27547</v>
      </c>
    </row>
    <row r="11408" spans="1:10" x14ac:dyDescent="0.3">
      <c r="A11408" s="3">
        <v>9717</v>
      </c>
      <c r="B11408" s="3">
        <v>2188113522</v>
      </c>
      <c r="C11408" s="2" t="s">
        <v>27554</v>
      </c>
      <c r="D11408" s="2" t="s">
        <v>1</v>
      </c>
      <c r="E11408" s="3" t="s">
        <v>2</v>
      </c>
      <c r="F11408" s="3">
        <v>11200</v>
      </c>
      <c r="G11408" s="3" t="str">
        <f t="shared" si="178"/>
        <v xml:space="preserve">서울 </v>
      </c>
      <c r="H11408" s="2" t="s">
        <v>14253</v>
      </c>
      <c r="I11408" s="2" t="s">
        <v>176</v>
      </c>
      <c r="J11408" s="2" t="s">
        <v>27555</v>
      </c>
    </row>
    <row r="11409" spans="1:10" x14ac:dyDescent="0.3">
      <c r="A11409" s="3">
        <v>9731</v>
      </c>
      <c r="B11409" s="3">
        <v>1048613169</v>
      </c>
      <c r="C11409" s="2" t="s">
        <v>27592</v>
      </c>
      <c r="D11409" s="2" t="s">
        <v>325</v>
      </c>
      <c r="E11409" s="3" t="s">
        <v>326</v>
      </c>
      <c r="F11409" s="3">
        <v>11140</v>
      </c>
      <c r="G11409" s="3" t="str">
        <f t="shared" si="178"/>
        <v xml:space="preserve">서울 </v>
      </c>
      <c r="H11409" s="2" t="s">
        <v>27594</v>
      </c>
      <c r="I11409" s="2" t="s">
        <v>879</v>
      </c>
      <c r="J11409" s="2" t="s">
        <v>27593</v>
      </c>
    </row>
    <row r="11410" spans="1:10" x14ac:dyDescent="0.3">
      <c r="A11410" s="3">
        <v>9732</v>
      </c>
      <c r="B11410" s="3">
        <v>1058167533</v>
      </c>
      <c r="C11410" s="2" t="s">
        <v>27595</v>
      </c>
      <c r="D11410" s="2" t="s">
        <v>1</v>
      </c>
      <c r="E11410" s="3" t="s">
        <v>2</v>
      </c>
      <c r="F11410" s="3">
        <v>11545</v>
      </c>
      <c r="G11410" s="3" t="str">
        <f t="shared" si="178"/>
        <v xml:space="preserve">서울 </v>
      </c>
      <c r="H11410" s="2" t="s">
        <v>3060</v>
      </c>
      <c r="I11410" s="2" t="s">
        <v>1310</v>
      </c>
      <c r="J11410" s="2" t="s">
        <v>27596</v>
      </c>
    </row>
    <row r="11411" spans="1:10" x14ac:dyDescent="0.3">
      <c r="A11411" s="3">
        <v>9733</v>
      </c>
      <c r="B11411" s="3">
        <v>1058706538</v>
      </c>
      <c r="C11411" s="2" t="s">
        <v>27597</v>
      </c>
      <c r="D11411" s="2" t="s">
        <v>1</v>
      </c>
      <c r="E11411" s="3" t="s">
        <v>2</v>
      </c>
      <c r="F11411" s="3">
        <v>11545</v>
      </c>
      <c r="G11411" s="3" t="str">
        <f t="shared" si="178"/>
        <v xml:space="preserve">서울 </v>
      </c>
      <c r="H11411" s="2" t="s">
        <v>27599</v>
      </c>
      <c r="I11411" s="2" t="s">
        <v>13</v>
      </c>
      <c r="J11411" s="2" t="s">
        <v>27598</v>
      </c>
    </row>
    <row r="11412" spans="1:10" x14ac:dyDescent="0.3">
      <c r="A11412" s="3">
        <v>9736</v>
      </c>
      <c r="B11412" s="3">
        <v>1198134991</v>
      </c>
      <c r="C11412" s="2" t="s">
        <v>27606</v>
      </c>
      <c r="D11412" s="2" t="s">
        <v>1</v>
      </c>
      <c r="E11412" s="3" t="s">
        <v>2</v>
      </c>
      <c r="F11412" s="3">
        <v>11545</v>
      </c>
      <c r="G11412" s="3" t="str">
        <f t="shared" si="178"/>
        <v xml:space="preserve">서울 </v>
      </c>
      <c r="H11412" s="2" t="s">
        <v>2718</v>
      </c>
      <c r="I11412" s="2" t="s">
        <v>451</v>
      </c>
      <c r="J11412" s="2" t="s">
        <v>27607</v>
      </c>
    </row>
    <row r="11413" spans="1:10" x14ac:dyDescent="0.3">
      <c r="A11413" s="3">
        <v>9747</v>
      </c>
      <c r="B11413" s="3">
        <v>2158611893</v>
      </c>
      <c r="C11413" s="2" t="s">
        <v>27637</v>
      </c>
      <c r="D11413" s="2" t="s">
        <v>1</v>
      </c>
      <c r="E11413" s="3" t="s">
        <v>2</v>
      </c>
      <c r="F11413" s="3">
        <v>11710</v>
      </c>
      <c r="G11413" s="3" t="str">
        <f t="shared" si="178"/>
        <v xml:space="preserve">서울 </v>
      </c>
      <c r="H11413" s="2" t="s">
        <v>27639</v>
      </c>
      <c r="I11413" s="2" t="s">
        <v>723</v>
      </c>
      <c r="J11413" s="2" t="s">
        <v>27638</v>
      </c>
    </row>
    <row r="11414" spans="1:10" x14ac:dyDescent="0.3">
      <c r="A11414" s="3">
        <v>9759</v>
      </c>
      <c r="B11414" s="3">
        <v>1018139689</v>
      </c>
      <c r="C11414" s="2" t="s">
        <v>27661</v>
      </c>
      <c r="D11414" s="2" t="s">
        <v>1</v>
      </c>
      <c r="E11414" s="3" t="s">
        <v>2</v>
      </c>
      <c r="F11414" s="3">
        <v>11110</v>
      </c>
      <c r="G11414" s="3" t="str">
        <f t="shared" si="178"/>
        <v xml:space="preserve">서울 </v>
      </c>
      <c r="H11414" s="2" t="s">
        <v>27663</v>
      </c>
      <c r="I11414" s="2" t="s">
        <v>522</v>
      </c>
      <c r="J11414" s="2" t="s">
        <v>27662</v>
      </c>
    </row>
    <row r="11415" spans="1:10" x14ac:dyDescent="0.3">
      <c r="A11415" s="3">
        <v>9760</v>
      </c>
      <c r="B11415" s="3">
        <v>1058184610</v>
      </c>
      <c r="C11415" s="2" t="s">
        <v>27664</v>
      </c>
      <c r="D11415" s="2" t="s">
        <v>1</v>
      </c>
      <c r="E11415" s="3" t="s">
        <v>2</v>
      </c>
      <c r="F11415" s="3">
        <v>11560</v>
      </c>
      <c r="G11415" s="3" t="str">
        <f t="shared" si="178"/>
        <v xml:space="preserve">서울 </v>
      </c>
      <c r="H11415" s="2" t="s">
        <v>4977</v>
      </c>
      <c r="I11415" s="2" t="s">
        <v>747</v>
      </c>
      <c r="J11415" s="2" t="s">
        <v>27665</v>
      </c>
    </row>
    <row r="11416" spans="1:10" x14ac:dyDescent="0.3">
      <c r="A11416" s="3">
        <v>9761</v>
      </c>
      <c r="B11416" s="3">
        <v>1078131268</v>
      </c>
      <c r="C11416" s="2" t="s">
        <v>27666</v>
      </c>
      <c r="D11416" s="2" t="s">
        <v>1</v>
      </c>
      <c r="E11416" s="3" t="s">
        <v>2</v>
      </c>
      <c r="F11416" s="3">
        <v>11170</v>
      </c>
      <c r="G11416" s="3" t="str">
        <f t="shared" si="178"/>
        <v xml:space="preserve">서울 </v>
      </c>
      <c r="H11416" s="2" t="s">
        <v>27668</v>
      </c>
      <c r="I11416" s="2" t="s">
        <v>323</v>
      </c>
      <c r="J11416" s="2" t="s">
        <v>27667</v>
      </c>
    </row>
    <row r="11417" spans="1:10" x14ac:dyDescent="0.3">
      <c r="A11417" s="3">
        <v>9762</v>
      </c>
      <c r="B11417" s="3">
        <v>1168100551</v>
      </c>
      <c r="C11417" s="2" t="s">
        <v>27669</v>
      </c>
      <c r="D11417" s="2" t="s">
        <v>1</v>
      </c>
      <c r="E11417" s="3" t="s">
        <v>2</v>
      </c>
      <c r="F11417" s="3">
        <v>11560</v>
      </c>
      <c r="G11417" s="3" t="str">
        <f t="shared" si="178"/>
        <v xml:space="preserve">서울 </v>
      </c>
      <c r="H11417" s="2" t="s">
        <v>2435</v>
      </c>
      <c r="I11417" s="2" t="s">
        <v>451</v>
      </c>
      <c r="J11417" s="2" t="s">
        <v>27670</v>
      </c>
    </row>
    <row r="11418" spans="1:10" x14ac:dyDescent="0.3">
      <c r="A11418" s="3">
        <v>9774</v>
      </c>
      <c r="B11418" s="3">
        <v>2088113883</v>
      </c>
      <c r="C11418" s="2" t="s">
        <v>27703</v>
      </c>
      <c r="D11418" s="2" t="s">
        <v>1</v>
      </c>
      <c r="E11418" s="3" t="s">
        <v>2</v>
      </c>
      <c r="F11418" s="3">
        <v>11110</v>
      </c>
      <c r="G11418" s="3" t="str">
        <f t="shared" si="178"/>
        <v xml:space="preserve">서울 </v>
      </c>
      <c r="H11418" s="2" t="s">
        <v>27705</v>
      </c>
      <c r="I11418" s="2" t="s">
        <v>5241</v>
      </c>
      <c r="J11418" s="2" t="s">
        <v>27704</v>
      </c>
    </row>
    <row r="11419" spans="1:10" x14ac:dyDescent="0.3">
      <c r="A11419" s="3">
        <v>9776</v>
      </c>
      <c r="B11419" s="3">
        <v>2118661993</v>
      </c>
      <c r="C11419" s="2" t="s">
        <v>27709</v>
      </c>
      <c r="D11419" s="2" t="s">
        <v>406</v>
      </c>
      <c r="E11419" s="3" t="s">
        <v>2</v>
      </c>
      <c r="F11419" s="3">
        <v>11680</v>
      </c>
      <c r="G11419" s="3" t="str">
        <f t="shared" si="178"/>
        <v xml:space="preserve">서울 </v>
      </c>
      <c r="H11419" s="2" t="s">
        <v>27711</v>
      </c>
      <c r="I11419" s="2" t="s">
        <v>13</v>
      </c>
      <c r="J11419" s="2" t="s">
        <v>27710</v>
      </c>
    </row>
    <row r="11420" spans="1:10" x14ac:dyDescent="0.3">
      <c r="A11420" s="3">
        <v>9796</v>
      </c>
      <c r="B11420" s="3">
        <v>1088135632</v>
      </c>
      <c r="C11420" s="2" t="s">
        <v>27763</v>
      </c>
      <c r="D11420" s="2" t="s">
        <v>132</v>
      </c>
      <c r="E11420" s="3" t="s">
        <v>133</v>
      </c>
      <c r="F11420" s="3">
        <v>11710</v>
      </c>
      <c r="G11420" s="3" t="str">
        <f t="shared" si="178"/>
        <v xml:space="preserve">서울 </v>
      </c>
      <c r="H11420" s="2" t="s">
        <v>27765</v>
      </c>
      <c r="I11420" s="2" t="s">
        <v>2040</v>
      </c>
      <c r="J11420" s="2" t="s">
        <v>27764</v>
      </c>
    </row>
    <row r="11421" spans="1:10" x14ac:dyDescent="0.3">
      <c r="A11421" s="3">
        <v>9797</v>
      </c>
      <c r="B11421" s="3">
        <v>1208182154</v>
      </c>
      <c r="C11421" s="2" t="s">
        <v>27766</v>
      </c>
      <c r="D11421" s="2" t="s">
        <v>1</v>
      </c>
      <c r="E11421" s="3" t="s">
        <v>2</v>
      </c>
      <c r="F11421" s="3">
        <v>11560</v>
      </c>
      <c r="G11421" s="3" t="str">
        <f t="shared" si="178"/>
        <v xml:space="preserve">서울 </v>
      </c>
      <c r="H11421" s="2" t="s">
        <v>4977</v>
      </c>
      <c r="I11421" s="2" t="s">
        <v>2040</v>
      </c>
      <c r="J11421" s="2" t="s">
        <v>27767</v>
      </c>
    </row>
    <row r="11422" spans="1:10" x14ac:dyDescent="0.3">
      <c r="A11422" s="3">
        <v>9816</v>
      </c>
      <c r="B11422" s="3">
        <v>2208162399</v>
      </c>
      <c r="C11422" s="2" t="s">
        <v>27814</v>
      </c>
      <c r="D11422" s="2" t="s">
        <v>1</v>
      </c>
      <c r="E11422" s="3" t="s">
        <v>2</v>
      </c>
      <c r="F11422" s="3">
        <v>11650</v>
      </c>
      <c r="G11422" s="3" t="str">
        <f t="shared" si="178"/>
        <v xml:space="preserve">서울 </v>
      </c>
      <c r="H11422" s="2" t="s">
        <v>27816</v>
      </c>
      <c r="I11422" s="2" t="s">
        <v>5</v>
      </c>
      <c r="J11422" s="2" t="s">
        <v>27815</v>
      </c>
    </row>
    <row r="11423" spans="1:10" x14ac:dyDescent="0.3">
      <c r="A11423" s="3">
        <v>9841</v>
      </c>
      <c r="B11423" s="3">
        <v>1068607775</v>
      </c>
      <c r="C11423" s="2" t="s">
        <v>27885</v>
      </c>
      <c r="D11423" s="2" t="s">
        <v>1</v>
      </c>
      <c r="E11423" s="3" t="s">
        <v>2</v>
      </c>
      <c r="F11423" s="3">
        <v>11545</v>
      </c>
      <c r="G11423" s="3" t="str">
        <f t="shared" si="178"/>
        <v xml:space="preserve">서울 </v>
      </c>
      <c r="H11423" s="2" t="s">
        <v>936</v>
      </c>
      <c r="I11423" s="2" t="s">
        <v>485</v>
      </c>
      <c r="J11423" s="2" t="s">
        <v>27886</v>
      </c>
    </row>
    <row r="11424" spans="1:10" x14ac:dyDescent="0.3">
      <c r="A11424" s="3">
        <v>9844</v>
      </c>
      <c r="B11424" s="3">
        <v>1138616189</v>
      </c>
      <c r="C11424" s="2" t="s">
        <v>27893</v>
      </c>
      <c r="D11424" s="2" t="s">
        <v>1</v>
      </c>
      <c r="E11424" s="3" t="s">
        <v>2</v>
      </c>
      <c r="F11424" s="3">
        <v>11530</v>
      </c>
      <c r="G11424" s="3" t="str">
        <f t="shared" si="178"/>
        <v xml:space="preserve">서울 </v>
      </c>
      <c r="H11424" s="2" t="s">
        <v>2443</v>
      </c>
      <c r="I11424" s="2" t="s">
        <v>13</v>
      </c>
      <c r="J11424" s="2" t="s">
        <v>27894</v>
      </c>
    </row>
    <row r="11425" spans="1:10" x14ac:dyDescent="0.3">
      <c r="A11425" s="3">
        <v>9845</v>
      </c>
      <c r="B11425" s="3">
        <v>1168133765</v>
      </c>
      <c r="C11425" s="2" t="s">
        <v>27895</v>
      </c>
      <c r="D11425" s="2" t="s">
        <v>1</v>
      </c>
      <c r="E11425" s="3" t="s">
        <v>2</v>
      </c>
      <c r="F11425" s="3">
        <v>11530</v>
      </c>
      <c r="G11425" s="3" t="str">
        <f t="shared" si="178"/>
        <v xml:space="preserve">서울 </v>
      </c>
      <c r="H11425" s="2" t="s">
        <v>14309</v>
      </c>
      <c r="I11425" s="2" t="s">
        <v>315</v>
      </c>
      <c r="J11425" s="2" t="s">
        <v>27896</v>
      </c>
    </row>
    <row r="11426" spans="1:10" x14ac:dyDescent="0.3">
      <c r="A11426" s="3">
        <v>9859</v>
      </c>
      <c r="B11426" s="3">
        <v>2048130987</v>
      </c>
      <c r="C11426" s="2" t="s">
        <v>27934</v>
      </c>
      <c r="D11426" s="2" t="s">
        <v>1</v>
      </c>
      <c r="E11426" s="3" t="s">
        <v>2</v>
      </c>
      <c r="F11426" s="3">
        <v>11230</v>
      </c>
      <c r="G11426" s="3" t="str">
        <f t="shared" si="178"/>
        <v xml:space="preserve">서울 </v>
      </c>
      <c r="H11426" s="2" t="s">
        <v>27936</v>
      </c>
      <c r="I11426" s="2" t="s">
        <v>737</v>
      </c>
      <c r="J11426" s="2" t="s">
        <v>27935</v>
      </c>
    </row>
    <row r="11427" spans="1:10" x14ac:dyDescent="0.3">
      <c r="A11427" s="3">
        <v>9861</v>
      </c>
      <c r="B11427" s="3">
        <v>2148154254</v>
      </c>
      <c r="C11427" s="2" t="s">
        <v>27940</v>
      </c>
      <c r="D11427" s="2" t="s">
        <v>1</v>
      </c>
      <c r="E11427" s="3" t="s">
        <v>2</v>
      </c>
      <c r="F11427" s="3">
        <v>11650</v>
      </c>
      <c r="G11427" s="3" t="str">
        <f t="shared" si="178"/>
        <v xml:space="preserve">서울 </v>
      </c>
      <c r="H11427" s="2" t="s">
        <v>27942</v>
      </c>
      <c r="I11427" s="2" t="s">
        <v>440</v>
      </c>
      <c r="J11427" s="2" t="s">
        <v>27941</v>
      </c>
    </row>
    <row r="11428" spans="1:10" x14ac:dyDescent="0.3">
      <c r="A11428" s="3">
        <v>9882</v>
      </c>
      <c r="B11428" s="3">
        <v>1078616786</v>
      </c>
      <c r="C11428" s="2" t="s">
        <v>27992</v>
      </c>
      <c r="D11428" s="2" t="s">
        <v>471</v>
      </c>
      <c r="E11428" s="3" t="s">
        <v>2</v>
      </c>
      <c r="F11428" s="3">
        <v>11545</v>
      </c>
      <c r="G11428" s="3" t="str">
        <f t="shared" si="178"/>
        <v xml:space="preserve">서울 </v>
      </c>
      <c r="H11428" s="2" t="s">
        <v>3004</v>
      </c>
      <c r="I11428" s="2" t="s">
        <v>13</v>
      </c>
      <c r="J11428" s="2" t="s">
        <v>27993</v>
      </c>
    </row>
    <row r="11429" spans="1:10" x14ac:dyDescent="0.3">
      <c r="A11429" s="3">
        <v>9884</v>
      </c>
      <c r="B11429" s="3">
        <v>1148604269</v>
      </c>
      <c r="C11429" s="2" t="s">
        <v>27996</v>
      </c>
      <c r="D11429" s="2" t="s">
        <v>1</v>
      </c>
      <c r="E11429" s="3" t="s">
        <v>2</v>
      </c>
      <c r="F11429" s="3">
        <v>11170</v>
      </c>
      <c r="G11429" s="3" t="str">
        <f t="shared" si="178"/>
        <v xml:space="preserve">서울 </v>
      </c>
      <c r="H11429" s="2" t="s">
        <v>8507</v>
      </c>
      <c r="I11429" s="2" t="s">
        <v>282</v>
      </c>
      <c r="J11429" s="2" t="s">
        <v>27997</v>
      </c>
    </row>
    <row r="11430" spans="1:10" x14ac:dyDescent="0.3">
      <c r="A11430" s="3">
        <v>9885</v>
      </c>
      <c r="B11430" s="3">
        <v>1208658402</v>
      </c>
      <c r="C11430" s="2" t="s">
        <v>27998</v>
      </c>
      <c r="D11430" s="2" t="s">
        <v>1</v>
      </c>
      <c r="E11430" s="3" t="s">
        <v>2</v>
      </c>
      <c r="F11430" s="3">
        <v>11680</v>
      </c>
      <c r="G11430" s="3" t="str">
        <f t="shared" si="178"/>
        <v xml:space="preserve">서울 </v>
      </c>
      <c r="H11430" s="2" t="s">
        <v>2060</v>
      </c>
      <c r="I11430" s="2" t="s">
        <v>282</v>
      </c>
      <c r="J11430" s="2" t="s">
        <v>27999</v>
      </c>
    </row>
    <row r="11431" spans="1:10" x14ac:dyDescent="0.3">
      <c r="A11431" s="3">
        <v>9896</v>
      </c>
      <c r="B11431" s="3">
        <v>2068113719</v>
      </c>
      <c r="C11431" s="2" t="s">
        <v>28028</v>
      </c>
      <c r="D11431" s="2" t="s">
        <v>1</v>
      </c>
      <c r="E11431" s="3" t="s">
        <v>2</v>
      </c>
      <c r="F11431" s="3">
        <v>11200</v>
      </c>
      <c r="G11431" s="3" t="str">
        <f t="shared" si="178"/>
        <v xml:space="preserve">서울 </v>
      </c>
      <c r="H11431" s="2" t="s">
        <v>28030</v>
      </c>
      <c r="I11431" s="2" t="s">
        <v>11570</v>
      </c>
      <c r="J11431" s="2" t="s">
        <v>28029</v>
      </c>
    </row>
    <row r="11432" spans="1:10" x14ac:dyDescent="0.3">
      <c r="A11432" s="3">
        <v>9897</v>
      </c>
      <c r="B11432" s="3">
        <v>2148174416</v>
      </c>
      <c r="C11432" s="2" t="s">
        <v>28031</v>
      </c>
      <c r="D11432" s="2" t="s">
        <v>1</v>
      </c>
      <c r="E11432" s="3" t="s">
        <v>2</v>
      </c>
      <c r="F11432" s="3">
        <v>11650</v>
      </c>
      <c r="G11432" s="3" t="str">
        <f t="shared" si="178"/>
        <v xml:space="preserve">서울 </v>
      </c>
      <c r="H11432" s="2" t="s">
        <v>8879</v>
      </c>
      <c r="I11432" s="2" t="s">
        <v>639</v>
      </c>
      <c r="J11432" s="2" t="s">
        <v>28032</v>
      </c>
    </row>
    <row r="11433" spans="1:10" x14ac:dyDescent="0.3">
      <c r="A11433" s="3">
        <v>9899</v>
      </c>
      <c r="B11433" s="3">
        <v>2158629656</v>
      </c>
      <c r="C11433" s="2" t="s">
        <v>28036</v>
      </c>
      <c r="D11433" s="2" t="s">
        <v>1</v>
      </c>
      <c r="E11433" s="3" t="s">
        <v>2</v>
      </c>
      <c r="F11433" s="3">
        <v>11710</v>
      </c>
      <c r="G11433" s="3" t="str">
        <f t="shared" si="178"/>
        <v xml:space="preserve">서울 </v>
      </c>
      <c r="H11433" s="2" t="s">
        <v>28038</v>
      </c>
      <c r="I11433" s="2" t="s">
        <v>575</v>
      </c>
      <c r="J11433" s="2" t="s">
        <v>28037</v>
      </c>
    </row>
    <row r="11434" spans="1:10" x14ac:dyDescent="0.3">
      <c r="A11434" s="3">
        <v>9921</v>
      </c>
      <c r="B11434" s="3">
        <v>1198121822</v>
      </c>
      <c r="C11434" s="2" t="s">
        <v>28099</v>
      </c>
      <c r="D11434" s="2" t="s">
        <v>1</v>
      </c>
      <c r="E11434" s="3" t="s">
        <v>2</v>
      </c>
      <c r="F11434" s="3">
        <v>11545</v>
      </c>
      <c r="G11434" s="3" t="str">
        <f t="shared" si="178"/>
        <v xml:space="preserve">서울 </v>
      </c>
      <c r="H11434" s="2" t="s">
        <v>28101</v>
      </c>
      <c r="I11434" s="2" t="s">
        <v>1068</v>
      </c>
      <c r="J11434" s="2" t="s">
        <v>28100</v>
      </c>
    </row>
    <row r="11435" spans="1:10" x14ac:dyDescent="0.3">
      <c r="A11435" s="3">
        <v>9925</v>
      </c>
      <c r="B11435" s="3">
        <v>1238195565</v>
      </c>
      <c r="C11435" s="2" t="s">
        <v>28111</v>
      </c>
      <c r="D11435" s="2" t="s">
        <v>895</v>
      </c>
      <c r="E11435" s="3" t="s">
        <v>896</v>
      </c>
      <c r="F11435" s="3">
        <v>11545</v>
      </c>
      <c r="G11435" s="3" t="str">
        <f t="shared" si="178"/>
        <v xml:space="preserve">서울 </v>
      </c>
      <c r="H11435" s="2" t="s">
        <v>4687</v>
      </c>
      <c r="I11435" s="2" t="s">
        <v>51</v>
      </c>
      <c r="J11435" s="2" t="s">
        <v>28112</v>
      </c>
    </row>
    <row r="11436" spans="1:10" x14ac:dyDescent="0.3">
      <c r="A11436" s="3">
        <v>9933</v>
      </c>
      <c r="B11436" s="3">
        <v>2018611161</v>
      </c>
      <c r="C11436" s="2" t="s">
        <v>28131</v>
      </c>
      <c r="D11436" s="2" t="s">
        <v>1</v>
      </c>
      <c r="E11436" s="3" t="s">
        <v>2</v>
      </c>
      <c r="F11436" s="3">
        <v>11170</v>
      </c>
      <c r="G11436" s="3" t="str">
        <f t="shared" si="178"/>
        <v xml:space="preserve">서울 </v>
      </c>
      <c r="H11436" s="2" t="s">
        <v>28133</v>
      </c>
      <c r="I11436" s="2" t="s">
        <v>912</v>
      </c>
      <c r="J11436" s="2" t="s">
        <v>28132</v>
      </c>
    </row>
    <row r="11437" spans="1:10" x14ac:dyDescent="0.3">
      <c r="A11437" s="3">
        <v>9934</v>
      </c>
      <c r="B11437" s="3">
        <v>2088101320</v>
      </c>
      <c r="C11437" s="2" t="s">
        <v>28134</v>
      </c>
      <c r="D11437" s="2" t="s">
        <v>895</v>
      </c>
      <c r="E11437" s="3" t="s">
        <v>896</v>
      </c>
      <c r="F11437" s="3">
        <v>11110</v>
      </c>
      <c r="G11437" s="3" t="str">
        <f t="shared" si="178"/>
        <v xml:space="preserve">서울 </v>
      </c>
      <c r="H11437" s="2" t="s">
        <v>28136</v>
      </c>
      <c r="I11437" s="2" t="s">
        <v>11686</v>
      </c>
      <c r="J11437" s="2" t="s">
        <v>28135</v>
      </c>
    </row>
    <row r="11438" spans="1:10" x14ac:dyDescent="0.3">
      <c r="A11438" s="3">
        <v>9938</v>
      </c>
      <c r="B11438" s="3">
        <v>2158691451</v>
      </c>
      <c r="C11438" s="2" t="s">
        <v>28145</v>
      </c>
      <c r="D11438" s="2" t="s">
        <v>1</v>
      </c>
      <c r="E11438" s="3" t="s">
        <v>2</v>
      </c>
      <c r="F11438" s="3">
        <v>11710</v>
      </c>
      <c r="G11438" s="3" t="str">
        <f t="shared" si="178"/>
        <v xml:space="preserve">서울 </v>
      </c>
      <c r="H11438" s="2" t="s">
        <v>28147</v>
      </c>
      <c r="I11438" s="2" t="s">
        <v>737</v>
      </c>
      <c r="J11438" s="2" t="s">
        <v>28146</v>
      </c>
    </row>
    <row r="11439" spans="1:10" x14ac:dyDescent="0.3">
      <c r="A11439" s="3">
        <v>9960</v>
      </c>
      <c r="B11439" s="3">
        <v>1078144502</v>
      </c>
      <c r="C11439" s="2" t="s">
        <v>28205</v>
      </c>
      <c r="D11439" s="2" t="s">
        <v>1</v>
      </c>
      <c r="E11439" s="3" t="s">
        <v>2</v>
      </c>
      <c r="F11439" s="3">
        <v>11560</v>
      </c>
      <c r="G11439" s="3" t="str">
        <f t="shared" si="178"/>
        <v xml:space="preserve">서울 </v>
      </c>
      <c r="H11439" s="2" t="s">
        <v>28207</v>
      </c>
      <c r="I11439" s="2" t="s">
        <v>1190</v>
      </c>
      <c r="J11439" s="2" t="s">
        <v>28206</v>
      </c>
    </row>
    <row r="11440" spans="1:10" x14ac:dyDescent="0.3">
      <c r="A11440" s="3">
        <v>9971</v>
      </c>
      <c r="B11440" s="3">
        <v>2118671701</v>
      </c>
      <c r="C11440" s="2" t="s">
        <v>28234</v>
      </c>
      <c r="D11440" s="2" t="s">
        <v>1</v>
      </c>
      <c r="E11440" s="3" t="s">
        <v>2</v>
      </c>
      <c r="F11440" s="3">
        <v>11560</v>
      </c>
      <c r="G11440" s="3" t="str">
        <f t="shared" si="178"/>
        <v xml:space="preserve">서울 </v>
      </c>
      <c r="H11440" s="2" t="s">
        <v>6236</v>
      </c>
      <c r="I11440" s="2" t="s">
        <v>1024</v>
      </c>
      <c r="J11440" s="2" t="s">
        <v>28235</v>
      </c>
    </row>
    <row r="11441" spans="1:10" x14ac:dyDescent="0.3">
      <c r="A11441" s="3">
        <v>9989</v>
      </c>
      <c r="B11441" s="3">
        <v>1138138285</v>
      </c>
      <c r="C11441" s="2" t="s">
        <v>28287</v>
      </c>
      <c r="D11441" s="2" t="s">
        <v>1</v>
      </c>
      <c r="E11441" s="3" t="s">
        <v>2</v>
      </c>
      <c r="F11441" s="3">
        <v>11200</v>
      </c>
      <c r="G11441" s="3" t="str">
        <f t="shared" si="178"/>
        <v xml:space="preserve">서울 </v>
      </c>
      <c r="H11441" s="2" t="s">
        <v>14253</v>
      </c>
      <c r="I11441" s="2" t="s">
        <v>526</v>
      </c>
      <c r="J11441" s="2" t="s">
        <v>28288</v>
      </c>
    </row>
    <row r="11442" spans="1:10" x14ac:dyDescent="0.3">
      <c r="A11442" s="3">
        <v>10001</v>
      </c>
      <c r="B11442" s="3">
        <v>2068152615</v>
      </c>
      <c r="C11442" s="2" t="s">
        <v>28320</v>
      </c>
      <c r="D11442" s="2" t="s">
        <v>1</v>
      </c>
      <c r="E11442" s="3" t="s">
        <v>2</v>
      </c>
      <c r="F11442" s="3">
        <v>11680</v>
      </c>
      <c r="G11442" s="3" t="str">
        <f t="shared" si="178"/>
        <v xml:space="preserve">서울 </v>
      </c>
      <c r="H11442" s="2" t="s">
        <v>28321</v>
      </c>
      <c r="I11442" s="2" t="s">
        <v>3622</v>
      </c>
      <c r="J11442" s="2" t="s">
        <v>30</v>
      </c>
    </row>
    <row r="11443" spans="1:10" x14ac:dyDescent="0.3">
      <c r="A11443" s="3">
        <v>10026</v>
      </c>
      <c r="B11443" s="3">
        <v>1018623407</v>
      </c>
      <c r="C11443" s="2" t="s">
        <v>28389</v>
      </c>
      <c r="D11443" s="2" t="s">
        <v>1</v>
      </c>
      <c r="E11443" s="3" t="s">
        <v>2</v>
      </c>
      <c r="F11443" s="3">
        <v>11140</v>
      </c>
      <c r="G11443" s="3" t="str">
        <f t="shared" si="178"/>
        <v xml:space="preserve">서울 </v>
      </c>
      <c r="H11443" s="2" t="s">
        <v>16255</v>
      </c>
      <c r="I11443" s="2" t="s">
        <v>304</v>
      </c>
      <c r="J11443" s="2" t="s">
        <v>28390</v>
      </c>
    </row>
    <row r="11444" spans="1:10" x14ac:dyDescent="0.3">
      <c r="A11444" s="3">
        <v>10027</v>
      </c>
      <c r="B11444" s="3">
        <v>1078180570</v>
      </c>
      <c r="C11444" s="2" t="s">
        <v>28391</v>
      </c>
      <c r="D11444" s="2" t="s">
        <v>1</v>
      </c>
      <c r="E11444" s="3" t="s">
        <v>2</v>
      </c>
      <c r="F11444" s="3">
        <v>11545</v>
      </c>
      <c r="G11444" s="3" t="str">
        <f t="shared" si="178"/>
        <v xml:space="preserve">서울 </v>
      </c>
      <c r="H11444" s="2" t="s">
        <v>8035</v>
      </c>
      <c r="I11444" s="2" t="s">
        <v>440</v>
      </c>
      <c r="J11444" s="2" t="s">
        <v>28392</v>
      </c>
    </row>
    <row r="11445" spans="1:10" x14ac:dyDescent="0.3">
      <c r="A11445" s="3">
        <v>10043</v>
      </c>
      <c r="B11445" s="3">
        <v>2208116954</v>
      </c>
      <c r="C11445" s="2" t="s">
        <v>28434</v>
      </c>
      <c r="D11445" s="2" t="s">
        <v>1</v>
      </c>
      <c r="E11445" s="3" t="s">
        <v>2</v>
      </c>
      <c r="F11445" s="3">
        <v>11680</v>
      </c>
      <c r="G11445" s="3" t="str">
        <f t="shared" si="178"/>
        <v xml:space="preserve">서울 </v>
      </c>
      <c r="H11445" s="2" t="s">
        <v>6997</v>
      </c>
      <c r="I11445" s="2" t="s">
        <v>451</v>
      </c>
      <c r="J11445" s="2" t="s">
        <v>28435</v>
      </c>
    </row>
    <row r="11446" spans="1:10" x14ac:dyDescent="0.3">
      <c r="A11446" s="3">
        <v>10060</v>
      </c>
      <c r="B11446" s="3">
        <v>1068617725</v>
      </c>
      <c r="C11446" s="2" t="s">
        <v>28480</v>
      </c>
      <c r="D11446" s="2" t="s">
        <v>1</v>
      </c>
      <c r="E11446" s="3" t="s">
        <v>2</v>
      </c>
      <c r="F11446" s="3">
        <v>11290</v>
      </c>
      <c r="G11446" s="3" t="str">
        <f t="shared" si="178"/>
        <v xml:space="preserve">서울 </v>
      </c>
      <c r="H11446" s="2" t="s">
        <v>28482</v>
      </c>
      <c r="I11446" s="2" t="s">
        <v>1024</v>
      </c>
      <c r="J11446" s="2" t="s">
        <v>28481</v>
      </c>
    </row>
    <row r="11447" spans="1:10" x14ac:dyDescent="0.3">
      <c r="A11447" s="3">
        <v>10061</v>
      </c>
      <c r="B11447" s="3">
        <v>1168115485</v>
      </c>
      <c r="C11447" s="2" t="s">
        <v>28483</v>
      </c>
      <c r="D11447" s="2" t="s">
        <v>1</v>
      </c>
      <c r="E11447" s="3" t="s">
        <v>2</v>
      </c>
      <c r="F11447" s="3">
        <v>11650</v>
      </c>
      <c r="G11447" s="3" t="str">
        <f t="shared" si="178"/>
        <v xml:space="preserve">서울 </v>
      </c>
      <c r="H11447" s="2" t="s">
        <v>28485</v>
      </c>
      <c r="I11447" s="2" t="s">
        <v>5</v>
      </c>
      <c r="J11447" s="2" t="s">
        <v>28484</v>
      </c>
    </row>
    <row r="11448" spans="1:10" x14ac:dyDescent="0.3">
      <c r="A11448" s="3">
        <v>10062</v>
      </c>
      <c r="B11448" s="3">
        <v>1188109811</v>
      </c>
      <c r="C11448" s="2" t="s">
        <v>28486</v>
      </c>
      <c r="D11448" s="2" t="s">
        <v>1</v>
      </c>
      <c r="E11448" s="3" t="s">
        <v>2</v>
      </c>
      <c r="F11448" s="3">
        <v>11545</v>
      </c>
      <c r="G11448" s="3" t="str">
        <f t="shared" si="178"/>
        <v xml:space="preserve">서울 </v>
      </c>
      <c r="H11448" s="2" t="s">
        <v>8030</v>
      </c>
      <c r="I11448" s="2" t="s">
        <v>28488</v>
      </c>
      <c r="J11448" s="2" t="s">
        <v>28487</v>
      </c>
    </row>
    <row r="11449" spans="1:10" x14ac:dyDescent="0.3">
      <c r="A11449" s="3">
        <v>10064</v>
      </c>
      <c r="B11449" s="3">
        <v>1198149193</v>
      </c>
      <c r="C11449" s="2" t="s">
        <v>28492</v>
      </c>
      <c r="D11449" s="2" t="s">
        <v>1</v>
      </c>
      <c r="E11449" s="3" t="s">
        <v>2</v>
      </c>
      <c r="F11449" s="3">
        <v>11545</v>
      </c>
      <c r="G11449" s="3" t="str">
        <f t="shared" si="178"/>
        <v xml:space="preserve">서울 </v>
      </c>
      <c r="H11449" s="2" t="s">
        <v>563</v>
      </c>
      <c r="I11449" s="2" t="s">
        <v>3885</v>
      </c>
      <c r="J11449" s="2" t="s">
        <v>28493</v>
      </c>
    </row>
    <row r="11450" spans="1:10" x14ac:dyDescent="0.3">
      <c r="A11450" s="3">
        <v>10065</v>
      </c>
      <c r="B11450" s="3">
        <v>1198175236</v>
      </c>
      <c r="C11450" s="2" t="s">
        <v>28494</v>
      </c>
      <c r="D11450" s="2" t="s">
        <v>1</v>
      </c>
      <c r="E11450" s="3" t="s">
        <v>2</v>
      </c>
      <c r="F11450" s="3">
        <v>11545</v>
      </c>
      <c r="G11450" s="3" t="str">
        <f t="shared" si="178"/>
        <v xml:space="preserve">서울 </v>
      </c>
      <c r="H11450" s="2" t="s">
        <v>28496</v>
      </c>
      <c r="I11450" s="2" t="s">
        <v>605</v>
      </c>
      <c r="J11450" s="2" t="s">
        <v>28495</v>
      </c>
    </row>
    <row r="11451" spans="1:10" x14ac:dyDescent="0.3">
      <c r="A11451" s="3">
        <v>10067</v>
      </c>
      <c r="B11451" s="3">
        <v>1208701814</v>
      </c>
      <c r="C11451" s="2" t="s">
        <v>28499</v>
      </c>
      <c r="D11451" s="2" t="s">
        <v>1</v>
      </c>
      <c r="E11451" s="3" t="s">
        <v>2</v>
      </c>
      <c r="F11451" s="3">
        <v>11200</v>
      </c>
      <c r="G11451" s="3" t="str">
        <f t="shared" si="178"/>
        <v xml:space="preserve">서울 </v>
      </c>
      <c r="H11451" s="2" t="s">
        <v>28501</v>
      </c>
      <c r="I11451" s="2" t="s">
        <v>13</v>
      </c>
      <c r="J11451" s="2" t="s">
        <v>28500</v>
      </c>
    </row>
    <row r="11452" spans="1:10" x14ac:dyDescent="0.3">
      <c r="A11452" s="3">
        <v>10082</v>
      </c>
      <c r="B11452" s="3">
        <v>2188105643</v>
      </c>
      <c r="C11452" s="2" t="s">
        <v>28542</v>
      </c>
      <c r="D11452" s="2" t="s">
        <v>1</v>
      </c>
      <c r="E11452" s="3" t="s">
        <v>2</v>
      </c>
      <c r="F11452" s="3">
        <v>11200</v>
      </c>
      <c r="G11452" s="3" t="str">
        <f t="shared" si="178"/>
        <v xml:space="preserve">서울 </v>
      </c>
      <c r="H11452" s="2" t="s">
        <v>28544</v>
      </c>
      <c r="I11452" s="2" t="s">
        <v>2149</v>
      </c>
      <c r="J11452" s="2" t="s">
        <v>28543</v>
      </c>
    </row>
    <row r="11453" spans="1:10" x14ac:dyDescent="0.3">
      <c r="A11453" s="3">
        <v>10083</v>
      </c>
      <c r="B11453" s="3">
        <v>2198110964</v>
      </c>
      <c r="C11453" s="2" t="s">
        <v>28545</v>
      </c>
      <c r="D11453" s="2" t="s">
        <v>1</v>
      </c>
      <c r="E11453" s="3" t="s">
        <v>2</v>
      </c>
      <c r="F11453" s="3">
        <v>11710</v>
      </c>
      <c r="G11453" s="3" t="str">
        <f t="shared" si="178"/>
        <v xml:space="preserve">서울 </v>
      </c>
      <c r="H11453" s="2" t="s">
        <v>28547</v>
      </c>
      <c r="I11453" s="2" t="s">
        <v>113</v>
      </c>
      <c r="J11453" s="2" t="s">
        <v>28546</v>
      </c>
    </row>
    <row r="11454" spans="1:10" x14ac:dyDescent="0.3">
      <c r="A11454" s="3">
        <v>10103</v>
      </c>
      <c r="B11454" s="3">
        <v>1108140593</v>
      </c>
      <c r="C11454" s="2" t="s">
        <v>28599</v>
      </c>
      <c r="D11454" s="2" t="s">
        <v>1</v>
      </c>
      <c r="E11454" s="3" t="s">
        <v>2</v>
      </c>
      <c r="F11454" s="3">
        <v>11290</v>
      </c>
      <c r="G11454" s="3" t="str">
        <f t="shared" si="178"/>
        <v xml:space="preserve">서울 </v>
      </c>
      <c r="H11454" s="2" t="s">
        <v>28601</v>
      </c>
      <c r="I11454" s="2" t="s">
        <v>5</v>
      </c>
      <c r="J11454" s="2" t="s">
        <v>28600</v>
      </c>
    </row>
    <row r="11455" spans="1:10" x14ac:dyDescent="0.3">
      <c r="A11455" s="3">
        <v>10104</v>
      </c>
      <c r="B11455" s="3">
        <v>1198633565</v>
      </c>
      <c r="C11455" s="2" t="s">
        <v>28602</v>
      </c>
      <c r="D11455" s="2" t="s">
        <v>1</v>
      </c>
      <c r="E11455" s="3" t="s">
        <v>2</v>
      </c>
      <c r="F11455" s="3">
        <v>11545</v>
      </c>
      <c r="G11455" s="3" t="str">
        <f t="shared" si="178"/>
        <v xml:space="preserve">서울 </v>
      </c>
      <c r="H11455" s="2" t="s">
        <v>7327</v>
      </c>
      <c r="I11455" s="2" t="s">
        <v>13</v>
      </c>
      <c r="J11455" s="2" t="s">
        <v>28603</v>
      </c>
    </row>
    <row r="11456" spans="1:10" x14ac:dyDescent="0.3">
      <c r="A11456" s="3">
        <v>10115</v>
      </c>
      <c r="B11456" s="3">
        <v>1388106292</v>
      </c>
      <c r="C11456" s="2" t="s">
        <v>28634</v>
      </c>
      <c r="D11456" s="2" t="s">
        <v>1</v>
      </c>
      <c r="E11456" s="3" t="s">
        <v>2</v>
      </c>
      <c r="F11456" s="3">
        <v>11545</v>
      </c>
      <c r="G11456" s="3" t="str">
        <f t="shared" si="178"/>
        <v xml:space="preserve">서울 </v>
      </c>
      <c r="H11456" s="2" t="s">
        <v>28636</v>
      </c>
      <c r="I11456" s="2" t="s">
        <v>1040</v>
      </c>
      <c r="J11456" s="2" t="s">
        <v>28635</v>
      </c>
    </row>
    <row r="11457" spans="1:10" x14ac:dyDescent="0.3">
      <c r="A11457" s="3">
        <v>10116</v>
      </c>
      <c r="B11457" s="3">
        <v>1388152141</v>
      </c>
      <c r="C11457" s="2" t="s">
        <v>28637</v>
      </c>
      <c r="D11457" s="2" t="s">
        <v>1</v>
      </c>
      <c r="E11457" s="3" t="s">
        <v>2</v>
      </c>
      <c r="F11457" s="3">
        <v>11680</v>
      </c>
      <c r="G11457" s="3" t="str">
        <f t="shared" si="178"/>
        <v xml:space="preserve">서울 </v>
      </c>
      <c r="H11457" s="2" t="s">
        <v>10442</v>
      </c>
      <c r="I11457" s="2" t="s">
        <v>315</v>
      </c>
      <c r="J11457" s="2" t="s">
        <v>28638</v>
      </c>
    </row>
    <row r="11458" spans="1:10" x14ac:dyDescent="0.3">
      <c r="A11458" s="3">
        <v>10119</v>
      </c>
      <c r="B11458" s="3">
        <v>2208733218</v>
      </c>
      <c r="C11458" s="2" t="s">
        <v>28644</v>
      </c>
      <c r="D11458" s="2" t="s">
        <v>1</v>
      </c>
      <c r="E11458" s="3" t="s">
        <v>2</v>
      </c>
      <c r="F11458" s="3">
        <v>11680</v>
      </c>
      <c r="G11458" s="3" t="str">
        <f t="shared" si="178"/>
        <v xml:space="preserve">서울 </v>
      </c>
      <c r="H11458" s="2" t="s">
        <v>28646</v>
      </c>
      <c r="I11458" s="2" t="s">
        <v>4340</v>
      </c>
      <c r="J11458" s="2" t="s">
        <v>28645</v>
      </c>
    </row>
    <row r="11459" spans="1:10" x14ac:dyDescent="0.3">
      <c r="A11459" s="3">
        <v>10134</v>
      </c>
      <c r="B11459" s="3">
        <v>1018655141</v>
      </c>
      <c r="C11459" s="2" t="s">
        <v>28679</v>
      </c>
      <c r="D11459" s="2" t="s">
        <v>1</v>
      </c>
      <c r="E11459" s="3" t="s">
        <v>2</v>
      </c>
      <c r="F11459" s="3">
        <v>11110</v>
      </c>
      <c r="G11459" s="3" t="str">
        <f t="shared" ref="G11459:G11522" si="179">LEFT(H11459,3)</f>
        <v xml:space="preserve">서울 </v>
      </c>
      <c r="H11459" s="2" t="s">
        <v>28681</v>
      </c>
      <c r="I11459" s="2" t="s">
        <v>821</v>
      </c>
      <c r="J11459" s="2" t="s">
        <v>28680</v>
      </c>
    </row>
    <row r="11460" spans="1:10" x14ac:dyDescent="0.3">
      <c r="A11460" s="3">
        <v>10136</v>
      </c>
      <c r="B11460" s="3">
        <v>1168136457</v>
      </c>
      <c r="C11460" s="2" t="s">
        <v>28686</v>
      </c>
      <c r="D11460" s="2" t="s">
        <v>1</v>
      </c>
      <c r="E11460" s="3" t="s">
        <v>2</v>
      </c>
      <c r="F11460" s="3">
        <v>11560</v>
      </c>
      <c r="G11460" s="3" t="str">
        <f t="shared" si="179"/>
        <v xml:space="preserve">서울 </v>
      </c>
      <c r="H11460" s="2" t="s">
        <v>16402</v>
      </c>
      <c r="I11460" s="2" t="s">
        <v>51</v>
      </c>
      <c r="J11460" s="2" t="s">
        <v>28687</v>
      </c>
    </row>
    <row r="11461" spans="1:10" x14ac:dyDescent="0.3">
      <c r="A11461" s="3">
        <v>10138</v>
      </c>
      <c r="B11461" s="3">
        <v>1168168420</v>
      </c>
      <c r="C11461" s="2" t="s">
        <v>28691</v>
      </c>
      <c r="D11461" s="2" t="s">
        <v>1</v>
      </c>
      <c r="E11461" s="3" t="s">
        <v>2</v>
      </c>
      <c r="F11461" s="3">
        <v>11545</v>
      </c>
      <c r="G11461" s="3" t="str">
        <f t="shared" si="179"/>
        <v xml:space="preserve">서울 </v>
      </c>
      <c r="H11461" s="2" t="s">
        <v>5989</v>
      </c>
      <c r="I11461" s="2" t="s">
        <v>13</v>
      </c>
      <c r="J11461" s="2" t="s">
        <v>28692</v>
      </c>
    </row>
    <row r="11462" spans="1:10" x14ac:dyDescent="0.3">
      <c r="A11462" s="3">
        <v>10139</v>
      </c>
      <c r="B11462" s="3">
        <v>1208161858</v>
      </c>
      <c r="C11462" s="2" t="s">
        <v>28693</v>
      </c>
      <c r="D11462" s="2" t="s">
        <v>1</v>
      </c>
      <c r="E11462" s="3" t="s">
        <v>2</v>
      </c>
      <c r="F11462" s="3">
        <v>11680</v>
      </c>
      <c r="G11462" s="3" t="str">
        <f t="shared" si="179"/>
        <v xml:space="preserve">서울 </v>
      </c>
      <c r="H11462" s="2" t="s">
        <v>28695</v>
      </c>
      <c r="I11462" s="2" t="s">
        <v>643</v>
      </c>
      <c r="J11462" s="2" t="s">
        <v>28694</v>
      </c>
    </row>
    <row r="11463" spans="1:10" x14ac:dyDescent="0.3">
      <c r="A11463" s="3">
        <v>10152</v>
      </c>
      <c r="B11463" s="3">
        <v>2038164335</v>
      </c>
      <c r="C11463" s="2" t="s">
        <v>28729</v>
      </c>
      <c r="D11463" s="2" t="s">
        <v>1</v>
      </c>
      <c r="E11463" s="3" t="s">
        <v>2</v>
      </c>
      <c r="F11463" s="3">
        <v>11140</v>
      </c>
      <c r="G11463" s="3" t="str">
        <f t="shared" si="179"/>
        <v xml:space="preserve">서울 </v>
      </c>
      <c r="H11463" s="2" t="s">
        <v>28731</v>
      </c>
      <c r="I11463" s="2" t="s">
        <v>1040</v>
      </c>
      <c r="J11463" s="2" t="s">
        <v>28730</v>
      </c>
    </row>
    <row r="11464" spans="1:10" x14ac:dyDescent="0.3">
      <c r="A11464" s="3">
        <v>10153</v>
      </c>
      <c r="B11464" s="3">
        <v>2198122999</v>
      </c>
      <c r="C11464" s="2" t="s">
        <v>28732</v>
      </c>
      <c r="D11464" s="2" t="s">
        <v>1</v>
      </c>
      <c r="E11464" s="3" t="s">
        <v>2</v>
      </c>
      <c r="F11464" s="3">
        <v>11710</v>
      </c>
      <c r="G11464" s="3" t="str">
        <f t="shared" si="179"/>
        <v xml:space="preserve">서울 </v>
      </c>
      <c r="H11464" s="2" t="s">
        <v>28734</v>
      </c>
      <c r="I11464" s="2" t="s">
        <v>1079</v>
      </c>
      <c r="J11464" s="2" t="s">
        <v>28733</v>
      </c>
    </row>
    <row r="11465" spans="1:10" x14ac:dyDescent="0.3">
      <c r="A11465" s="3">
        <v>10154</v>
      </c>
      <c r="B11465" s="3">
        <v>2208100544</v>
      </c>
      <c r="C11465" s="2" t="s">
        <v>28735</v>
      </c>
      <c r="D11465" s="2" t="s">
        <v>895</v>
      </c>
      <c r="E11465" s="3" t="s">
        <v>896</v>
      </c>
      <c r="F11465" s="3">
        <v>11650</v>
      </c>
      <c r="G11465" s="3" t="str">
        <f t="shared" si="179"/>
        <v xml:space="preserve">서울 </v>
      </c>
      <c r="H11465" s="2" t="s">
        <v>27485</v>
      </c>
      <c r="I11465" s="2" t="s">
        <v>737</v>
      </c>
      <c r="J11465" s="2" t="s">
        <v>28736</v>
      </c>
    </row>
    <row r="11466" spans="1:10" x14ac:dyDescent="0.3">
      <c r="A11466" s="3">
        <v>10167</v>
      </c>
      <c r="B11466" s="3">
        <v>1108132899</v>
      </c>
      <c r="C11466" s="2" t="s">
        <v>28762</v>
      </c>
      <c r="D11466" s="2" t="s">
        <v>1</v>
      </c>
      <c r="E11466" s="3" t="s">
        <v>2</v>
      </c>
      <c r="F11466" s="3">
        <v>11680</v>
      </c>
      <c r="G11466" s="3" t="str">
        <f t="shared" si="179"/>
        <v xml:space="preserve">서울 </v>
      </c>
      <c r="H11466" s="2" t="s">
        <v>28764</v>
      </c>
      <c r="I11466" s="2" t="s">
        <v>912</v>
      </c>
      <c r="J11466" s="2" t="s">
        <v>28763</v>
      </c>
    </row>
    <row r="11467" spans="1:10" x14ac:dyDescent="0.3">
      <c r="A11467" s="3">
        <v>10168</v>
      </c>
      <c r="B11467" s="3">
        <v>1178112915</v>
      </c>
      <c r="C11467" s="2" t="s">
        <v>28765</v>
      </c>
      <c r="D11467" s="2" t="s">
        <v>1</v>
      </c>
      <c r="E11467" s="3" t="s">
        <v>2</v>
      </c>
      <c r="F11467" s="3">
        <v>11470</v>
      </c>
      <c r="G11467" s="3" t="str">
        <f t="shared" si="179"/>
        <v xml:space="preserve">서울 </v>
      </c>
      <c r="H11467" s="2" t="s">
        <v>28767</v>
      </c>
      <c r="I11467" s="2" t="s">
        <v>75</v>
      </c>
      <c r="J11467" s="2" t="s">
        <v>28766</v>
      </c>
    </row>
    <row r="11468" spans="1:10" x14ac:dyDescent="0.3">
      <c r="A11468" s="3">
        <v>10169</v>
      </c>
      <c r="B11468" s="3">
        <v>1198601442</v>
      </c>
      <c r="C11468" s="2" t="s">
        <v>28768</v>
      </c>
      <c r="D11468" s="2" t="s">
        <v>1</v>
      </c>
      <c r="E11468" s="3" t="s">
        <v>2</v>
      </c>
      <c r="F11468" s="3">
        <v>11545</v>
      </c>
      <c r="G11468" s="3" t="str">
        <f t="shared" si="179"/>
        <v xml:space="preserve">서울 </v>
      </c>
      <c r="H11468" s="2" t="s">
        <v>28770</v>
      </c>
      <c r="I11468" s="2" t="s">
        <v>323</v>
      </c>
      <c r="J11468" s="2" t="s">
        <v>28769</v>
      </c>
    </row>
    <row r="11469" spans="1:10" x14ac:dyDescent="0.3">
      <c r="A11469" s="3">
        <v>10170</v>
      </c>
      <c r="B11469" s="3">
        <v>1208726979</v>
      </c>
      <c r="C11469" s="2" t="s">
        <v>28771</v>
      </c>
      <c r="D11469" s="2" t="s">
        <v>1</v>
      </c>
      <c r="E11469" s="3" t="s">
        <v>2</v>
      </c>
      <c r="F11469" s="3">
        <v>11110</v>
      </c>
      <c r="G11469" s="3" t="str">
        <f t="shared" si="179"/>
        <v xml:space="preserve">서울 </v>
      </c>
      <c r="H11469" s="2" t="s">
        <v>28773</v>
      </c>
      <c r="I11469" s="2" t="s">
        <v>315</v>
      </c>
      <c r="J11469" s="2" t="s">
        <v>28772</v>
      </c>
    </row>
    <row r="11470" spans="1:10" x14ac:dyDescent="0.3">
      <c r="A11470" s="3">
        <v>10216</v>
      </c>
      <c r="B11470" s="3">
        <v>2018127784</v>
      </c>
      <c r="C11470" s="2" t="s">
        <v>28892</v>
      </c>
      <c r="D11470" s="2" t="s">
        <v>1</v>
      </c>
      <c r="E11470" s="3" t="s">
        <v>2</v>
      </c>
      <c r="F11470" s="3">
        <v>11545</v>
      </c>
      <c r="G11470" s="3" t="str">
        <f t="shared" si="179"/>
        <v xml:space="preserve">서울 </v>
      </c>
      <c r="H11470" s="2" t="s">
        <v>11726</v>
      </c>
      <c r="I11470" s="2" t="s">
        <v>1755</v>
      </c>
      <c r="J11470" s="2" t="s">
        <v>28893</v>
      </c>
    </row>
    <row r="11471" spans="1:10" x14ac:dyDescent="0.3">
      <c r="A11471" s="3">
        <v>10217</v>
      </c>
      <c r="B11471" s="3">
        <v>2078141881</v>
      </c>
      <c r="C11471" s="2" t="s">
        <v>28894</v>
      </c>
      <c r="D11471" s="2" t="s">
        <v>1</v>
      </c>
      <c r="E11471" s="3" t="s">
        <v>2</v>
      </c>
      <c r="F11471" s="3">
        <v>11710</v>
      </c>
      <c r="G11471" s="3" t="str">
        <f t="shared" si="179"/>
        <v xml:space="preserve">서울 </v>
      </c>
      <c r="H11471" s="2" t="s">
        <v>28896</v>
      </c>
      <c r="I11471" s="2" t="s">
        <v>3946</v>
      </c>
      <c r="J11471" s="2" t="s">
        <v>28895</v>
      </c>
    </row>
    <row r="11472" spans="1:10" x14ac:dyDescent="0.3">
      <c r="A11472" s="3">
        <v>10218</v>
      </c>
      <c r="B11472" s="3">
        <v>2118198909</v>
      </c>
      <c r="C11472" s="2" t="s">
        <v>28897</v>
      </c>
      <c r="D11472" s="2" t="s">
        <v>1</v>
      </c>
      <c r="E11472" s="3" t="s">
        <v>2</v>
      </c>
      <c r="F11472" s="3">
        <v>11680</v>
      </c>
      <c r="G11472" s="3" t="str">
        <f t="shared" si="179"/>
        <v xml:space="preserve">서울 </v>
      </c>
      <c r="H11472" s="2" t="s">
        <v>28899</v>
      </c>
      <c r="I11472" s="2" t="s">
        <v>51</v>
      </c>
      <c r="J11472" s="2" t="s">
        <v>28898</v>
      </c>
    </row>
    <row r="11473" spans="1:10" x14ac:dyDescent="0.3">
      <c r="A11473" s="3">
        <v>10219</v>
      </c>
      <c r="B11473" s="3">
        <v>2118760647</v>
      </c>
      <c r="C11473" s="2" t="s">
        <v>28900</v>
      </c>
      <c r="D11473" s="2" t="s">
        <v>1</v>
      </c>
      <c r="E11473" s="3" t="s">
        <v>2</v>
      </c>
      <c r="F11473" s="3">
        <v>11650</v>
      </c>
      <c r="G11473" s="3" t="str">
        <f t="shared" si="179"/>
        <v xml:space="preserve">서울 </v>
      </c>
      <c r="H11473" s="2" t="s">
        <v>28902</v>
      </c>
      <c r="I11473" s="2" t="s">
        <v>304</v>
      </c>
      <c r="J11473" s="2" t="s">
        <v>28901</v>
      </c>
    </row>
    <row r="11474" spans="1:10" x14ac:dyDescent="0.3">
      <c r="A11474" s="3">
        <v>10220</v>
      </c>
      <c r="B11474" s="3">
        <v>2148738348</v>
      </c>
      <c r="C11474" s="2" t="s">
        <v>28903</v>
      </c>
      <c r="D11474" s="2" t="s">
        <v>1</v>
      </c>
      <c r="E11474" s="3" t="s">
        <v>2</v>
      </c>
      <c r="F11474" s="3">
        <v>11680</v>
      </c>
      <c r="G11474" s="3" t="str">
        <f t="shared" si="179"/>
        <v xml:space="preserve">서울 </v>
      </c>
      <c r="H11474" s="2" t="s">
        <v>28905</v>
      </c>
      <c r="I11474" s="2" t="s">
        <v>4824</v>
      </c>
      <c r="J11474" s="2" t="s">
        <v>28904</v>
      </c>
    </row>
    <row r="11475" spans="1:10" x14ac:dyDescent="0.3">
      <c r="A11475" s="3">
        <v>10241</v>
      </c>
      <c r="B11475" s="3">
        <v>1088172199</v>
      </c>
      <c r="C11475" s="2" t="s">
        <v>28962</v>
      </c>
      <c r="D11475" s="2" t="s">
        <v>1</v>
      </c>
      <c r="E11475" s="3" t="s">
        <v>2</v>
      </c>
      <c r="F11475" s="3">
        <v>11530</v>
      </c>
      <c r="G11475" s="3" t="str">
        <f t="shared" si="179"/>
        <v xml:space="preserve">서울 </v>
      </c>
      <c r="H11475" s="2" t="s">
        <v>658</v>
      </c>
      <c r="I11475" s="2" t="s">
        <v>51</v>
      </c>
      <c r="J11475" s="2" t="s">
        <v>28963</v>
      </c>
    </row>
    <row r="11476" spans="1:10" x14ac:dyDescent="0.3">
      <c r="A11476" s="3">
        <v>10246</v>
      </c>
      <c r="B11476" s="3">
        <v>1208168832</v>
      </c>
      <c r="C11476" s="2" t="s">
        <v>28975</v>
      </c>
      <c r="D11476" s="2" t="s">
        <v>325</v>
      </c>
      <c r="E11476" s="3" t="s">
        <v>326</v>
      </c>
      <c r="F11476" s="3">
        <v>11680</v>
      </c>
      <c r="G11476" s="3" t="str">
        <f t="shared" si="179"/>
        <v xml:space="preserve">서울 </v>
      </c>
      <c r="H11476" s="2" t="s">
        <v>28977</v>
      </c>
      <c r="I11476" s="2" t="s">
        <v>13</v>
      </c>
      <c r="J11476" s="2" t="s">
        <v>28976</v>
      </c>
    </row>
    <row r="11477" spans="1:10" x14ac:dyDescent="0.3">
      <c r="A11477" s="3">
        <v>10247</v>
      </c>
      <c r="B11477" s="3">
        <v>1208197865</v>
      </c>
      <c r="C11477" s="2" t="s">
        <v>28978</v>
      </c>
      <c r="D11477" s="2" t="s">
        <v>1</v>
      </c>
      <c r="E11477" s="3" t="s">
        <v>2</v>
      </c>
      <c r="F11477" s="3">
        <v>11650</v>
      </c>
      <c r="G11477" s="3" t="str">
        <f t="shared" si="179"/>
        <v xml:space="preserve">서울 </v>
      </c>
      <c r="H11477" s="2" t="s">
        <v>14537</v>
      </c>
      <c r="I11477" s="2" t="s">
        <v>13</v>
      </c>
      <c r="J11477" s="2" t="s">
        <v>28979</v>
      </c>
    </row>
    <row r="11478" spans="1:10" x14ac:dyDescent="0.3">
      <c r="A11478" s="3">
        <v>10262</v>
      </c>
      <c r="B11478" s="3">
        <v>2138634279</v>
      </c>
      <c r="C11478" s="2" t="s">
        <v>29016</v>
      </c>
      <c r="D11478" s="2" t="s">
        <v>1</v>
      </c>
      <c r="E11478" s="3" t="s">
        <v>2</v>
      </c>
      <c r="F11478" s="3">
        <v>11545</v>
      </c>
      <c r="G11478" s="3" t="str">
        <f t="shared" si="179"/>
        <v xml:space="preserve">서울 </v>
      </c>
      <c r="H11478" s="2" t="s">
        <v>2148</v>
      </c>
      <c r="I11478" s="2" t="s">
        <v>13</v>
      </c>
      <c r="J11478" s="2" t="s">
        <v>29017</v>
      </c>
    </row>
    <row r="11479" spans="1:10" x14ac:dyDescent="0.3">
      <c r="A11479" s="3">
        <v>10263</v>
      </c>
      <c r="B11479" s="3">
        <v>2148186794</v>
      </c>
      <c r="C11479" s="2" t="s">
        <v>29018</v>
      </c>
      <c r="D11479" s="2" t="s">
        <v>1</v>
      </c>
      <c r="E11479" s="3" t="s">
        <v>2</v>
      </c>
      <c r="F11479" s="3">
        <v>11680</v>
      </c>
      <c r="G11479" s="3" t="str">
        <f t="shared" si="179"/>
        <v xml:space="preserve">서울 </v>
      </c>
      <c r="H11479" s="2" t="s">
        <v>29020</v>
      </c>
      <c r="I11479" s="2" t="s">
        <v>176</v>
      </c>
      <c r="J11479" s="2" t="s">
        <v>29019</v>
      </c>
    </row>
    <row r="11480" spans="1:10" x14ac:dyDescent="0.3">
      <c r="A11480" s="3">
        <v>10264</v>
      </c>
      <c r="B11480" s="3">
        <v>2158105455</v>
      </c>
      <c r="C11480" s="2" t="s">
        <v>29021</v>
      </c>
      <c r="D11480" s="2" t="s">
        <v>1</v>
      </c>
      <c r="E11480" s="3" t="s">
        <v>2</v>
      </c>
      <c r="F11480" s="3">
        <v>11710</v>
      </c>
      <c r="G11480" s="3" t="str">
        <f t="shared" si="179"/>
        <v xml:space="preserve">서울 </v>
      </c>
      <c r="H11480" s="2" t="s">
        <v>29023</v>
      </c>
      <c r="I11480" s="2" t="s">
        <v>16612</v>
      </c>
      <c r="J11480" s="2" t="s">
        <v>29022</v>
      </c>
    </row>
    <row r="11481" spans="1:10" x14ac:dyDescent="0.3">
      <c r="A11481" s="3">
        <v>10281</v>
      </c>
      <c r="B11481" s="3">
        <v>1088181999</v>
      </c>
      <c r="C11481" s="2" t="s">
        <v>29067</v>
      </c>
      <c r="D11481" s="2" t="s">
        <v>1</v>
      </c>
      <c r="E11481" s="3" t="s">
        <v>2</v>
      </c>
      <c r="F11481" s="3">
        <v>11530</v>
      </c>
      <c r="G11481" s="3" t="str">
        <f t="shared" si="179"/>
        <v xml:space="preserve">서울 </v>
      </c>
      <c r="H11481" s="2" t="s">
        <v>5850</v>
      </c>
      <c r="I11481" s="2" t="s">
        <v>2429</v>
      </c>
      <c r="J11481" s="2" t="s">
        <v>29068</v>
      </c>
    </row>
    <row r="11482" spans="1:10" x14ac:dyDescent="0.3">
      <c r="A11482" s="3">
        <v>10282</v>
      </c>
      <c r="B11482" s="3">
        <v>1138197440</v>
      </c>
      <c r="C11482" s="2" t="s">
        <v>29069</v>
      </c>
      <c r="D11482" s="2" t="s">
        <v>1</v>
      </c>
      <c r="E11482" s="3" t="s">
        <v>2</v>
      </c>
      <c r="F11482" s="3">
        <v>11530</v>
      </c>
      <c r="G11482" s="3" t="str">
        <f t="shared" si="179"/>
        <v xml:space="preserve">서울 </v>
      </c>
      <c r="H11482" s="2" t="s">
        <v>13999</v>
      </c>
      <c r="I11482" s="2" t="s">
        <v>2048</v>
      </c>
      <c r="J11482" s="2" t="s">
        <v>29070</v>
      </c>
    </row>
    <row r="11483" spans="1:10" x14ac:dyDescent="0.3">
      <c r="A11483" s="3">
        <v>10283</v>
      </c>
      <c r="B11483" s="3">
        <v>1148649591</v>
      </c>
      <c r="C11483" s="2" t="s">
        <v>29071</v>
      </c>
      <c r="D11483" s="2" t="s">
        <v>1</v>
      </c>
      <c r="E11483" s="3" t="s">
        <v>2</v>
      </c>
      <c r="F11483" s="3">
        <v>11650</v>
      </c>
      <c r="G11483" s="3" t="str">
        <f t="shared" si="179"/>
        <v xml:space="preserve">서울 </v>
      </c>
      <c r="H11483" s="2" t="s">
        <v>29073</v>
      </c>
      <c r="I11483" s="2" t="s">
        <v>13</v>
      </c>
      <c r="J11483" s="2" t="s">
        <v>29072</v>
      </c>
    </row>
    <row r="11484" spans="1:10" x14ac:dyDescent="0.3">
      <c r="A11484" s="3">
        <v>10296</v>
      </c>
      <c r="B11484" s="3">
        <v>2148641337</v>
      </c>
      <c r="C11484" s="2" t="s">
        <v>29107</v>
      </c>
      <c r="D11484" s="2" t="s">
        <v>1</v>
      </c>
      <c r="E11484" s="3" t="s">
        <v>2</v>
      </c>
      <c r="F11484" s="3">
        <v>11650</v>
      </c>
      <c r="G11484" s="3" t="str">
        <f t="shared" si="179"/>
        <v xml:space="preserve">서울 </v>
      </c>
      <c r="H11484" s="2" t="s">
        <v>29109</v>
      </c>
      <c r="I11484" s="2" t="s">
        <v>737</v>
      </c>
      <c r="J11484" s="2" t="s">
        <v>29108</v>
      </c>
    </row>
    <row r="11485" spans="1:10" x14ac:dyDescent="0.3">
      <c r="A11485" s="3">
        <v>10297</v>
      </c>
      <c r="B11485" s="3">
        <v>2188109601</v>
      </c>
      <c r="C11485" s="2" t="s">
        <v>29110</v>
      </c>
      <c r="D11485" s="2" t="s">
        <v>1</v>
      </c>
      <c r="E11485" s="3" t="s">
        <v>2</v>
      </c>
      <c r="F11485" s="3">
        <v>11200</v>
      </c>
      <c r="G11485" s="3" t="str">
        <f t="shared" si="179"/>
        <v xml:space="preserve">서울 </v>
      </c>
      <c r="H11485" s="2" t="s">
        <v>29112</v>
      </c>
      <c r="I11485" s="2" t="s">
        <v>1040</v>
      </c>
      <c r="J11485" s="2" t="s">
        <v>29111</v>
      </c>
    </row>
    <row r="11486" spans="1:10" x14ac:dyDescent="0.3">
      <c r="A11486" s="3">
        <v>10312</v>
      </c>
      <c r="B11486" s="3">
        <v>1058173485</v>
      </c>
      <c r="C11486" s="2" t="s">
        <v>29155</v>
      </c>
      <c r="D11486" s="2" t="s">
        <v>1</v>
      </c>
      <c r="E11486" s="3" t="s">
        <v>2</v>
      </c>
      <c r="F11486" s="3">
        <v>11500</v>
      </c>
      <c r="G11486" s="3" t="str">
        <f t="shared" si="179"/>
        <v xml:space="preserve">서울 </v>
      </c>
      <c r="H11486" s="2" t="s">
        <v>29157</v>
      </c>
      <c r="I11486" s="2" t="s">
        <v>5557</v>
      </c>
      <c r="J11486" s="2" t="s">
        <v>29156</v>
      </c>
    </row>
    <row r="11487" spans="1:10" x14ac:dyDescent="0.3">
      <c r="A11487" s="3">
        <v>10313</v>
      </c>
      <c r="B11487" s="3">
        <v>1068196079</v>
      </c>
      <c r="C11487" s="2" t="s">
        <v>29158</v>
      </c>
      <c r="D11487" s="2" t="s">
        <v>1</v>
      </c>
      <c r="E11487" s="3" t="s">
        <v>2</v>
      </c>
      <c r="F11487" s="3">
        <v>11500</v>
      </c>
      <c r="G11487" s="3" t="str">
        <f t="shared" si="179"/>
        <v xml:space="preserve">서울 </v>
      </c>
      <c r="H11487" s="2" t="s">
        <v>74</v>
      </c>
      <c r="I11487" s="2" t="s">
        <v>13</v>
      </c>
      <c r="J11487" s="2" t="s">
        <v>29159</v>
      </c>
    </row>
    <row r="11488" spans="1:10" x14ac:dyDescent="0.3">
      <c r="A11488" s="3">
        <v>10314</v>
      </c>
      <c r="B11488" s="3">
        <v>1098168344</v>
      </c>
      <c r="C11488" s="2" t="s">
        <v>29160</v>
      </c>
      <c r="D11488" s="2" t="s">
        <v>1</v>
      </c>
      <c r="E11488" s="3" t="s">
        <v>2</v>
      </c>
      <c r="F11488" s="3">
        <v>11560</v>
      </c>
      <c r="G11488" s="3" t="str">
        <f t="shared" si="179"/>
        <v xml:space="preserve">서울 </v>
      </c>
      <c r="H11488" s="2" t="s">
        <v>5229</v>
      </c>
      <c r="I11488" s="2" t="s">
        <v>75</v>
      </c>
      <c r="J11488" s="2" t="s">
        <v>29161</v>
      </c>
    </row>
    <row r="11489" spans="1:10" x14ac:dyDescent="0.3">
      <c r="A11489" s="3">
        <v>10315</v>
      </c>
      <c r="B11489" s="3">
        <v>1138107268</v>
      </c>
      <c r="C11489" s="2" t="s">
        <v>29162</v>
      </c>
      <c r="D11489" s="2" t="s">
        <v>325</v>
      </c>
      <c r="E11489" s="3" t="s">
        <v>326</v>
      </c>
      <c r="F11489" s="3">
        <v>11530</v>
      </c>
      <c r="G11489" s="3" t="str">
        <f t="shared" si="179"/>
        <v xml:space="preserve">서울 </v>
      </c>
      <c r="H11489" s="2" t="s">
        <v>29164</v>
      </c>
      <c r="I11489" s="2" t="s">
        <v>5303</v>
      </c>
      <c r="J11489" s="2" t="s">
        <v>29163</v>
      </c>
    </row>
    <row r="11490" spans="1:10" x14ac:dyDescent="0.3">
      <c r="A11490" s="3">
        <v>10316</v>
      </c>
      <c r="B11490" s="3">
        <v>1168101749</v>
      </c>
      <c r="C11490" s="2" t="s">
        <v>29165</v>
      </c>
      <c r="D11490" s="2" t="s">
        <v>1</v>
      </c>
      <c r="E11490" s="3" t="s">
        <v>2</v>
      </c>
      <c r="F11490" s="3">
        <v>11560</v>
      </c>
      <c r="G11490" s="3" t="str">
        <f t="shared" si="179"/>
        <v xml:space="preserve">서울 </v>
      </c>
      <c r="H11490" s="2" t="s">
        <v>2435</v>
      </c>
      <c r="I11490" s="2" t="s">
        <v>639</v>
      </c>
      <c r="J11490" s="2" t="s">
        <v>29166</v>
      </c>
    </row>
    <row r="11491" spans="1:10" x14ac:dyDescent="0.3">
      <c r="A11491" s="3">
        <v>10317</v>
      </c>
      <c r="B11491" s="3">
        <v>1168128428</v>
      </c>
      <c r="C11491" s="2" t="s">
        <v>29167</v>
      </c>
      <c r="D11491" s="2" t="s">
        <v>1</v>
      </c>
      <c r="E11491" s="3" t="s">
        <v>2</v>
      </c>
      <c r="F11491" s="3">
        <v>11440</v>
      </c>
      <c r="G11491" s="3" t="str">
        <f t="shared" si="179"/>
        <v xml:space="preserve">서울 </v>
      </c>
      <c r="H11491" s="2" t="s">
        <v>29169</v>
      </c>
      <c r="I11491" s="2" t="s">
        <v>1299</v>
      </c>
      <c r="J11491" s="2" t="s">
        <v>29168</v>
      </c>
    </row>
    <row r="11492" spans="1:10" x14ac:dyDescent="0.3">
      <c r="A11492" s="3">
        <v>10319</v>
      </c>
      <c r="B11492" s="3">
        <v>1178127136</v>
      </c>
      <c r="C11492" s="2" t="s">
        <v>29173</v>
      </c>
      <c r="D11492" s="2" t="s">
        <v>1</v>
      </c>
      <c r="E11492" s="3" t="s">
        <v>2</v>
      </c>
      <c r="F11492" s="3">
        <v>11470</v>
      </c>
      <c r="G11492" s="3" t="str">
        <f t="shared" si="179"/>
        <v xml:space="preserve">서울 </v>
      </c>
      <c r="H11492" s="2" t="s">
        <v>29175</v>
      </c>
      <c r="I11492" s="2" t="s">
        <v>2172</v>
      </c>
      <c r="J11492" s="2" t="s">
        <v>29174</v>
      </c>
    </row>
    <row r="11493" spans="1:10" x14ac:dyDescent="0.3">
      <c r="A11493" s="3">
        <v>10332</v>
      </c>
      <c r="B11493" s="3">
        <v>2118795850</v>
      </c>
      <c r="C11493" s="2" t="s">
        <v>29209</v>
      </c>
      <c r="D11493" s="2" t="s">
        <v>1</v>
      </c>
      <c r="E11493" s="3" t="s">
        <v>2</v>
      </c>
      <c r="F11493" s="3">
        <v>11680</v>
      </c>
      <c r="G11493" s="3" t="str">
        <f t="shared" si="179"/>
        <v xml:space="preserve">서울 </v>
      </c>
      <c r="H11493" s="2" t="s">
        <v>29211</v>
      </c>
      <c r="I11493" s="2" t="s">
        <v>35</v>
      </c>
      <c r="J11493" s="2" t="s">
        <v>29210</v>
      </c>
    </row>
    <row r="11494" spans="1:10" x14ac:dyDescent="0.3">
      <c r="A11494" s="3">
        <v>10334</v>
      </c>
      <c r="B11494" s="3">
        <v>2158192566</v>
      </c>
      <c r="C11494" s="2" t="s">
        <v>29215</v>
      </c>
      <c r="D11494" s="2" t="s">
        <v>1</v>
      </c>
      <c r="E11494" s="3" t="s">
        <v>2</v>
      </c>
      <c r="F11494" s="3">
        <v>11650</v>
      </c>
      <c r="G11494" s="3" t="str">
        <f t="shared" si="179"/>
        <v xml:space="preserve">서울 </v>
      </c>
      <c r="H11494" s="2" t="s">
        <v>29217</v>
      </c>
      <c r="I11494" s="2" t="s">
        <v>912</v>
      </c>
      <c r="J11494" s="2" t="s">
        <v>29216</v>
      </c>
    </row>
    <row r="11495" spans="1:10" x14ac:dyDescent="0.3">
      <c r="A11495" s="3">
        <v>10335</v>
      </c>
      <c r="B11495" s="3">
        <v>2158199180</v>
      </c>
      <c r="C11495" s="2" t="s">
        <v>29218</v>
      </c>
      <c r="D11495" s="2" t="s">
        <v>1</v>
      </c>
      <c r="E11495" s="3" t="s">
        <v>2</v>
      </c>
      <c r="F11495" s="3">
        <v>11710</v>
      </c>
      <c r="G11495" s="3" t="str">
        <f t="shared" si="179"/>
        <v xml:space="preserve">서울 </v>
      </c>
      <c r="H11495" s="2" t="s">
        <v>6696</v>
      </c>
      <c r="I11495" s="2" t="s">
        <v>3285</v>
      </c>
      <c r="J11495" s="2" t="s">
        <v>29219</v>
      </c>
    </row>
    <row r="11496" spans="1:10" x14ac:dyDescent="0.3">
      <c r="A11496" s="3">
        <v>10361</v>
      </c>
      <c r="B11496" s="3">
        <v>1058131452</v>
      </c>
      <c r="C11496" s="2" t="s">
        <v>29293</v>
      </c>
      <c r="D11496" s="2" t="s">
        <v>1</v>
      </c>
      <c r="E11496" s="3" t="s">
        <v>2</v>
      </c>
      <c r="F11496" s="3">
        <v>11440</v>
      </c>
      <c r="G11496" s="3" t="str">
        <f t="shared" si="179"/>
        <v xml:space="preserve">서울 </v>
      </c>
      <c r="H11496" s="2" t="s">
        <v>29295</v>
      </c>
      <c r="I11496" s="2" t="s">
        <v>553</v>
      </c>
      <c r="J11496" s="2" t="s">
        <v>29294</v>
      </c>
    </row>
    <row r="11497" spans="1:10" x14ac:dyDescent="0.3">
      <c r="A11497" s="3">
        <v>10362</v>
      </c>
      <c r="B11497" s="3">
        <v>1058151268</v>
      </c>
      <c r="C11497" s="2" t="s">
        <v>29296</v>
      </c>
      <c r="D11497" s="2" t="s">
        <v>1</v>
      </c>
      <c r="E11497" s="3" t="s">
        <v>2</v>
      </c>
      <c r="F11497" s="3">
        <v>11650</v>
      </c>
      <c r="G11497" s="3" t="str">
        <f t="shared" si="179"/>
        <v xml:space="preserve">서울 </v>
      </c>
      <c r="H11497" s="2" t="s">
        <v>29298</v>
      </c>
      <c r="I11497" s="2" t="s">
        <v>459</v>
      </c>
      <c r="J11497" s="2" t="s">
        <v>29297</v>
      </c>
    </row>
    <row r="11498" spans="1:10" x14ac:dyDescent="0.3">
      <c r="A11498" s="3">
        <v>10364</v>
      </c>
      <c r="B11498" s="3">
        <v>1108178366</v>
      </c>
      <c r="C11498" s="2" t="s">
        <v>29302</v>
      </c>
      <c r="D11498" s="2" t="s">
        <v>1</v>
      </c>
      <c r="E11498" s="3" t="s">
        <v>2</v>
      </c>
      <c r="F11498" s="3">
        <v>11380</v>
      </c>
      <c r="G11498" s="3" t="str">
        <f t="shared" si="179"/>
        <v xml:space="preserve">서울 </v>
      </c>
      <c r="H11498" s="2" t="s">
        <v>29304</v>
      </c>
      <c r="I11498" s="2" t="s">
        <v>2429</v>
      </c>
      <c r="J11498" s="2" t="s">
        <v>29303</v>
      </c>
    </row>
    <row r="11499" spans="1:10" x14ac:dyDescent="0.3">
      <c r="A11499" s="3">
        <v>10366</v>
      </c>
      <c r="B11499" s="3">
        <v>1208674756</v>
      </c>
      <c r="C11499" s="2" t="s">
        <v>29308</v>
      </c>
      <c r="D11499" s="2" t="s">
        <v>1</v>
      </c>
      <c r="E11499" s="3" t="s">
        <v>2</v>
      </c>
      <c r="F11499" s="3">
        <v>11545</v>
      </c>
      <c r="G11499" s="3" t="str">
        <f t="shared" si="179"/>
        <v xml:space="preserve">서울 </v>
      </c>
      <c r="H11499" s="2" t="s">
        <v>4026</v>
      </c>
      <c r="I11499" s="2" t="s">
        <v>723</v>
      </c>
      <c r="J11499" s="2" t="s">
        <v>29309</v>
      </c>
    </row>
    <row r="11500" spans="1:10" x14ac:dyDescent="0.3">
      <c r="A11500" s="3">
        <v>10375</v>
      </c>
      <c r="B11500" s="3">
        <v>2118638662</v>
      </c>
      <c r="C11500" s="2" t="s">
        <v>29334</v>
      </c>
      <c r="D11500" s="2" t="s">
        <v>1</v>
      </c>
      <c r="E11500" s="3" t="s">
        <v>2</v>
      </c>
      <c r="F11500" s="3">
        <v>11680</v>
      </c>
      <c r="G11500" s="3" t="str">
        <f t="shared" si="179"/>
        <v xml:space="preserve">서울 </v>
      </c>
      <c r="H11500" s="2" t="s">
        <v>29336</v>
      </c>
      <c r="I11500" s="2" t="s">
        <v>2172</v>
      </c>
      <c r="J11500" s="2" t="s">
        <v>29335</v>
      </c>
    </row>
    <row r="11501" spans="1:10" x14ac:dyDescent="0.3">
      <c r="A11501" s="3">
        <v>10376</v>
      </c>
      <c r="B11501" s="3">
        <v>2118756560</v>
      </c>
      <c r="C11501" s="2" t="s">
        <v>29337</v>
      </c>
      <c r="D11501" s="2" t="s">
        <v>1</v>
      </c>
      <c r="E11501" s="3" t="s">
        <v>2</v>
      </c>
      <c r="F11501" s="3">
        <v>11680</v>
      </c>
      <c r="G11501" s="3" t="str">
        <f t="shared" si="179"/>
        <v xml:space="preserve">서울 </v>
      </c>
      <c r="H11501" s="2" t="s">
        <v>29339</v>
      </c>
      <c r="I11501" s="2" t="s">
        <v>113</v>
      </c>
      <c r="J11501" s="2" t="s">
        <v>29338</v>
      </c>
    </row>
    <row r="11502" spans="1:10" x14ac:dyDescent="0.3">
      <c r="A11502" s="3">
        <v>10388</v>
      </c>
      <c r="B11502" s="3">
        <v>1018108342</v>
      </c>
      <c r="C11502" s="2" t="s">
        <v>29368</v>
      </c>
      <c r="D11502" s="2" t="s">
        <v>1</v>
      </c>
      <c r="E11502" s="3" t="s">
        <v>2</v>
      </c>
      <c r="F11502" s="3">
        <v>11110</v>
      </c>
      <c r="G11502" s="3" t="str">
        <f t="shared" si="179"/>
        <v xml:space="preserve">서울 </v>
      </c>
      <c r="H11502" s="2" t="s">
        <v>29370</v>
      </c>
      <c r="I11502" s="2" t="s">
        <v>504</v>
      </c>
      <c r="J11502" s="2" t="s">
        <v>29369</v>
      </c>
    </row>
    <row r="11503" spans="1:10" x14ac:dyDescent="0.3">
      <c r="A11503" s="3">
        <v>10390</v>
      </c>
      <c r="B11503" s="3">
        <v>1108157736</v>
      </c>
      <c r="C11503" s="2" t="s">
        <v>29373</v>
      </c>
      <c r="D11503" s="2" t="s">
        <v>2726</v>
      </c>
      <c r="E11503" s="3" t="s">
        <v>2727</v>
      </c>
      <c r="F11503" s="3">
        <v>11530</v>
      </c>
      <c r="G11503" s="3" t="str">
        <f t="shared" si="179"/>
        <v xml:space="preserve">서울 </v>
      </c>
      <c r="H11503" s="2" t="s">
        <v>14309</v>
      </c>
      <c r="I11503" s="2" t="s">
        <v>13</v>
      </c>
      <c r="J11503" s="2" t="s">
        <v>29374</v>
      </c>
    </row>
    <row r="11504" spans="1:10" x14ac:dyDescent="0.3">
      <c r="A11504" s="3">
        <v>10400</v>
      </c>
      <c r="B11504" s="3">
        <v>2048604112</v>
      </c>
      <c r="C11504" s="2" t="s">
        <v>29398</v>
      </c>
      <c r="D11504" s="2" t="s">
        <v>1</v>
      </c>
      <c r="E11504" s="3" t="s">
        <v>2</v>
      </c>
      <c r="F11504" s="3">
        <v>11260</v>
      </c>
      <c r="G11504" s="3" t="str">
        <f t="shared" si="179"/>
        <v xml:space="preserve">서울 </v>
      </c>
      <c r="H11504" s="2" t="s">
        <v>29400</v>
      </c>
      <c r="I11504" s="2" t="s">
        <v>1194</v>
      </c>
      <c r="J11504" s="2" t="s">
        <v>29399</v>
      </c>
    </row>
    <row r="11505" spans="1:10" x14ac:dyDescent="0.3">
      <c r="A11505" s="3">
        <v>10401</v>
      </c>
      <c r="B11505" s="3">
        <v>2108131981</v>
      </c>
      <c r="C11505" s="2" t="s">
        <v>29401</v>
      </c>
      <c r="D11505" s="2" t="s">
        <v>1</v>
      </c>
      <c r="E11505" s="3" t="s">
        <v>2</v>
      </c>
      <c r="F11505" s="3">
        <v>11680</v>
      </c>
      <c r="G11505" s="3" t="str">
        <f t="shared" si="179"/>
        <v xml:space="preserve">서울 </v>
      </c>
      <c r="H11505" s="2" t="s">
        <v>29403</v>
      </c>
      <c r="I11505" s="2" t="s">
        <v>3533</v>
      </c>
      <c r="J11505" s="2" t="s">
        <v>29402</v>
      </c>
    </row>
    <row r="11506" spans="1:10" x14ac:dyDescent="0.3">
      <c r="A11506" s="3">
        <v>10420</v>
      </c>
      <c r="B11506" s="3">
        <v>1048125904</v>
      </c>
      <c r="C11506" s="2" t="s">
        <v>29451</v>
      </c>
      <c r="D11506" s="2" t="s">
        <v>1</v>
      </c>
      <c r="E11506" s="3" t="s">
        <v>2</v>
      </c>
      <c r="F11506" s="3">
        <v>11680</v>
      </c>
      <c r="G11506" s="3" t="str">
        <f t="shared" si="179"/>
        <v xml:space="preserve">서울 </v>
      </c>
      <c r="H11506" s="2" t="s">
        <v>29453</v>
      </c>
      <c r="I11506" s="2" t="s">
        <v>18984</v>
      </c>
      <c r="J11506" s="2" t="s">
        <v>29452</v>
      </c>
    </row>
    <row r="11507" spans="1:10" x14ac:dyDescent="0.3">
      <c r="A11507" s="3">
        <v>10424</v>
      </c>
      <c r="B11507" s="3">
        <v>1138618339</v>
      </c>
      <c r="C11507" s="2" t="s">
        <v>29462</v>
      </c>
      <c r="D11507" s="2" t="s">
        <v>1</v>
      </c>
      <c r="E11507" s="3" t="s">
        <v>2</v>
      </c>
      <c r="F11507" s="3">
        <v>11560</v>
      </c>
      <c r="G11507" s="3" t="str">
        <f t="shared" si="179"/>
        <v xml:space="preserve">서울 </v>
      </c>
      <c r="H11507" s="2" t="s">
        <v>29464</v>
      </c>
      <c r="I11507" s="2" t="s">
        <v>1366</v>
      </c>
      <c r="J11507" s="2" t="s">
        <v>29463</v>
      </c>
    </row>
    <row r="11508" spans="1:10" x14ac:dyDescent="0.3">
      <c r="A11508" s="3">
        <v>10426</v>
      </c>
      <c r="B11508" s="3">
        <v>1168173694</v>
      </c>
      <c r="C11508" s="2" t="s">
        <v>29467</v>
      </c>
      <c r="D11508" s="2" t="s">
        <v>1</v>
      </c>
      <c r="E11508" s="3" t="s">
        <v>2</v>
      </c>
      <c r="F11508" s="3">
        <v>11560</v>
      </c>
      <c r="G11508" s="3" t="str">
        <f t="shared" si="179"/>
        <v xml:space="preserve">서울 </v>
      </c>
      <c r="H11508" s="2" t="s">
        <v>3427</v>
      </c>
      <c r="I11508" s="2" t="s">
        <v>206</v>
      </c>
      <c r="J11508" s="2" t="s">
        <v>29468</v>
      </c>
    </row>
    <row r="11509" spans="1:10" x14ac:dyDescent="0.3">
      <c r="A11509" s="3">
        <v>10427</v>
      </c>
      <c r="B11509" s="3">
        <v>1208727605</v>
      </c>
      <c r="C11509" s="2" t="s">
        <v>29469</v>
      </c>
      <c r="D11509" s="2" t="s">
        <v>1</v>
      </c>
      <c r="E11509" s="3" t="s">
        <v>2</v>
      </c>
      <c r="F11509" s="3">
        <v>11200</v>
      </c>
      <c r="G11509" s="3" t="str">
        <f t="shared" si="179"/>
        <v xml:space="preserve">서울 </v>
      </c>
      <c r="H11509" s="2" t="s">
        <v>3379</v>
      </c>
      <c r="I11509" s="2" t="s">
        <v>512</v>
      </c>
      <c r="J11509" s="2" t="s">
        <v>29470</v>
      </c>
    </row>
    <row r="11510" spans="1:10" x14ac:dyDescent="0.3">
      <c r="A11510" s="3">
        <v>10438</v>
      </c>
      <c r="B11510" s="3">
        <v>2148163132</v>
      </c>
      <c r="C11510" s="2" t="s">
        <v>29500</v>
      </c>
      <c r="D11510" s="2" t="s">
        <v>1</v>
      </c>
      <c r="E11510" s="3" t="s">
        <v>2</v>
      </c>
      <c r="F11510" s="3">
        <v>11650</v>
      </c>
      <c r="G11510" s="3" t="str">
        <f t="shared" si="179"/>
        <v xml:space="preserve">서울 </v>
      </c>
      <c r="H11510" s="2" t="s">
        <v>29502</v>
      </c>
      <c r="I11510" s="2" t="s">
        <v>639</v>
      </c>
      <c r="J11510" s="2" t="s">
        <v>29501</v>
      </c>
    </row>
    <row r="11511" spans="1:10" x14ac:dyDescent="0.3">
      <c r="A11511" s="3">
        <v>10440</v>
      </c>
      <c r="B11511" s="3">
        <v>2158649685</v>
      </c>
      <c r="C11511" s="2" t="s">
        <v>29505</v>
      </c>
      <c r="D11511" s="2" t="s">
        <v>1</v>
      </c>
      <c r="E11511" s="3" t="s">
        <v>2</v>
      </c>
      <c r="F11511" s="3">
        <v>11200</v>
      </c>
      <c r="G11511" s="3" t="str">
        <f t="shared" si="179"/>
        <v xml:space="preserve">서울 </v>
      </c>
      <c r="H11511" s="2" t="s">
        <v>1356</v>
      </c>
      <c r="I11511" s="2" t="s">
        <v>13</v>
      </c>
      <c r="J11511" s="2" t="s">
        <v>29506</v>
      </c>
    </row>
    <row r="11512" spans="1:10" x14ac:dyDescent="0.3">
      <c r="A11512" s="3">
        <v>10456</v>
      </c>
      <c r="B11512" s="3">
        <v>1048124055</v>
      </c>
      <c r="C11512" s="2" t="s">
        <v>29546</v>
      </c>
      <c r="D11512" s="2" t="s">
        <v>1</v>
      </c>
      <c r="E11512" s="3" t="s">
        <v>2</v>
      </c>
      <c r="F11512" s="3">
        <v>11200</v>
      </c>
      <c r="G11512" s="3" t="str">
        <f t="shared" si="179"/>
        <v xml:space="preserve">서울 </v>
      </c>
      <c r="H11512" s="2" t="s">
        <v>102</v>
      </c>
      <c r="I11512" s="2" t="s">
        <v>29548</v>
      </c>
      <c r="J11512" s="2" t="s">
        <v>29547</v>
      </c>
    </row>
    <row r="11513" spans="1:10" x14ac:dyDescent="0.3">
      <c r="A11513" s="3">
        <v>10459</v>
      </c>
      <c r="B11513" s="3">
        <v>1078651798</v>
      </c>
      <c r="C11513" s="2" t="s">
        <v>29555</v>
      </c>
      <c r="D11513" s="2" t="s">
        <v>1</v>
      </c>
      <c r="E11513" s="3" t="s">
        <v>2</v>
      </c>
      <c r="F11513" s="3">
        <v>11560</v>
      </c>
      <c r="G11513" s="3" t="str">
        <f t="shared" si="179"/>
        <v xml:space="preserve">서울 </v>
      </c>
      <c r="H11513" s="2" t="s">
        <v>29557</v>
      </c>
      <c r="I11513" s="2" t="s">
        <v>1317</v>
      </c>
      <c r="J11513" s="2" t="s">
        <v>29556</v>
      </c>
    </row>
    <row r="11514" spans="1:10" x14ac:dyDescent="0.3">
      <c r="A11514" s="3">
        <v>10464</v>
      </c>
      <c r="B11514" s="3">
        <v>1268114974</v>
      </c>
      <c r="C11514" s="2" t="s">
        <v>29569</v>
      </c>
      <c r="D11514" s="2" t="s">
        <v>1</v>
      </c>
      <c r="E11514" s="3" t="s">
        <v>2</v>
      </c>
      <c r="F11514" s="3">
        <v>11545</v>
      </c>
      <c r="G11514" s="3" t="str">
        <f t="shared" si="179"/>
        <v xml:space="preserve">서울 </v>
      </c>
      <c r="H11514" s="2" t="s">
        <v>29571</v>
      </c>
      <c r="I11514" s="2" t="s">
        <v>1194</v>
      </c>
      <c r="J11514" s="2" t="s">
        <v>29570</v>
      </c>
    </row>
    <row r="11515" spans="1:10" x14ac:dyDescent="0.3">
      <c r="A11515" s="3">
        <v>10477</v>
      </c>
      <c r="B11515" s="3">
        <v>2178100359</v>
      </c>
      <c r="C11515" s="2" t="s">
        <v>29606</v>
      </c>
      <c r="D11515" s="2" t="s">
        <v>244</v>
      </c>
      <c r="E11515" s="3" t="s">
        <v>245</v>
      </c>
      <c r="F11515" s="3">
        <v>11140</v>
      </c>
      <c r="G11515" s="3" t="str">
        <f t="shared" si="179"/>
        <v xml:space="preserve">서울 </v>
      </c>
      <c r="H11515" s="2" t="s">
        <v>29608</v>
      </c>
      <c r="I11515" s="2" t="s">
        <v>2603</v>
      </c>
      <c r="J11515" s="2" t="s">
        <v>29607</v>
      </c>
    </row>
    <row r="11516" spans="1:10" x14ac:dyDescent="0.3">
      <c r="A11516" s="3">
        <v>10478</v>
      </c>
      <c r="B11516" s="3">
        <v>2208766780</v>
      </c>
      <c r="C11516" s="2" t="s">
        <v>29609</v>
      </c>
      <c r="D11516" s="2" t="s">
        <v>1</v>
      </c>
      <c r="E11516" s="3" t="s">
        <v>2</v>
      </c>
      <c r="F11516" s="3">
        <v>11680</v>
      </c>
      <c r="G11516" s="3" t="str">
        <f t="shared" si="179"/>
        <v xml:space="preserve">서울 </v>
      </c>
      <c r="H11516" s="2" t="s">
        <v>29611</v>
      </c>
      <c r="I11516" s="2" t="s">
        <v>13</v>
      </c>
      <c r="J11516" s="2" t="s">
        <v>29610</v>
      </c>
    </row>
    <row r="11517" spans="1:10" x14ac:dyDescent="0.3">
      <c r="A11517" s="3">
        <v>10502</v>
      </c>
      <c r="B11517" s="3">
        <v>2048133887</v>
      </c>
      <c r="C11517" s="2" t="s">
        <v>29672</v>
      </c>
      <c r="D11517" s="2" t="s">
        <v>1</v>
      </c>
      <c r="E11517" s="3" t="s">
        <v>2</v>
      </c>
      <c r="F11517" s="3">
        <v>11230</v>
      </c>
      <c r="G11517" s="3" t="str">
        <f t="shared" si="179"/>
        <v xml:space="preserve">서울 </v>
      </c>
      <c r="H11517" s="2" t="s">
        <v>29674</v>
      </c>
      <c r="I11517" s="2" t="s">
        <v>875</v>
      </c>
      <c r="J11517" s="2" t="s">
        <v>29673</v>
      </c>
    </row>
    <row r="11518" spans="1:10" x14ac:dyDescent="0.3">
      <c r="A11518" s="3">
        <v>10503</v>
      </c>
      <c r="B11518" s="3">
        <v>2068182365</v>
      </c>
      <c r="C11518" s="2" t="s">
        <v>29675</v>
      </c>
      <c r="D11518" s="2" t="s">
        <v>1</v>
      </c>
      <c r="E11518" s="3" t="s">
        <v>2</v>
      </c>
      <c r="F11518" s="3">
        <v>11200</v>
      </c>
      <c r="G11518" s="3" t="str">
        <f t="shared" si="179"/>
        <v xml:space="preserve">서울 </v>
      </c>
      <c r="H11518" s="2" t="s">
        <v>29677</v>
      </c>
      <c r="I11518" s="2" t="s">
        <v>1234</v>
      </c>
      <c r="J11518" s="2" t="s">
        <v>29676</v>
      </c>
    </row>
    <row r="11519" spans="1:10" x14ac:dyDescent="0.3">
      <c r="A11519" s="3">
        <v>10505</v>
      </c>
      <c r="B11519" s="3">
        <v>2098110711</v>
      </c>
      <c r="C11519" s="2" t="s">
        <v>29681</v>
      </c>
      <c r="D11519" s="2" t="s">
        <v>1</v>
      </c>
      <c r="E11519" s="3" t="s">
        <v>2</v>
      </c>
      <c r="F11519" s="3">
        <v>11290</v>
      </c>
      <c r="G11519" s="3" t="str">
        <f t="shared" si="179"/>
        <v xml:space="preserve">서울 </v>
      </c>
      <c r="H11519" s="2" t="s">
        <v>29683</v>
      </c>
      <c r="I11519" s="2" t="s">
        <v>2393</v>
      </c>
      <c r="J11519" s="2" t="s">
        <v>29682</v>
      </c>
    </row>
    <row r="11520" spans="1:10" x14ac:dyDescent="0.3">
      <c r="A11520" s="3">
        <v>10506</v>
      </c>
      <c r="B11520" s="3">
        <v>2148709412</v>
      </c>
      <c r="C11520" s="2" t="s">
        <v>29684</v>
      </c>
      <c r="D11520" s="2" t="s">
        <v>1</v>
      </c>
      <c r="E11520" s="3" t="s">
        <v>2</v>
      </c>
      <c r="F11520" s="3">
        <v>11650</v>
      </c>
      <c r="G11520" s="3" t="str">
        <f t="shared" si="179"/>
        <v xml:space="preserve">서울 </v>
      </c>
      <c r="H11520" s="2" t="s">
        <v>29686</v>
      </c>
      <c r="I11520" s="2" t="s">
        <v>643</v>
      </c>
      <c r="J11520" s="2" t="s">
        <v>29685</v>
      </c>
    </row>
    <row r="11521" spans="1:10" x14ac:dyDescent="0.3">
      <c r="A11521" s="3">
        <v>10508</v>
      </c>
      <c r="B11521" s="3">
        <v>2208638119</v>
      </c>
      <c r="C11521" s="2" t="s">
        <v>29690</v>
      </c>
      <c r="D11521" s="2" t="s">
        <v>1</v>
      </c>
      <c r="E11521" s="3" t="s">
        <v>2</v>
      </c>
      <c r="F11521" s="3">
        <v>11680</v>
      </c>
      <c r="G11521" s="3" t="str">
        <f t="shared" si="179"/>
        <v xml:space="preserve">서울 </v>
      </c>
      <c r="H11521" s="2" t="s">
        <v>29692</v>
      </c>
      <c r="I11521" s="2" t="s">
        <v>35</v>
      </c>
      <c r="J11521" s="2" t="s">
        <v>29691</v>
      </c>
    </row>
    <row r="11522" spans="1:10" x14ac:dyDescent="0.3">
      <c r="A11522" s="3">
        <v>10509</v>
      </c>
      <c r="B11522" s="3">
        <v>2208638555</v>
      </c>
      <c r="C11522" s="2" t="s">
        <v>29693</v>
      </c>
      <c r="D11522" s="2" t="s">
        <v>1</v>
      </c>
      <c r="E11522" s="3" t="s">
        <v>2</v>
      </c>
      <c r="F11522" s="3">
        <v>11680</v>
      </c>
      <c r="G11522" s="3" t="str">
        <f t="shared" si="179"/>
        <v xml:space="preserve">서울 </v>
      </c>
      <c r="H11522" s="2" t="s">
        <v>29695</v>
      </c>
      <c r="I11522" s="2" t="s">
        <v>75</v>
      </c>
      <c r="J11522" s="2" t="s">
        <v>29694</v>
      </c>
    </row>
    <row r="11523" spans="1:10" x14ac:dyDescent="0.3">
      <c r="A11523" s="3">
        <v>10510</v>
      </c>
      <c r="B11523" s="3">
        <v>2298134599</v>
      </c>
      <c r="C11523" s="2" t="s">
        <v>29696</v>
      </c>
      <c r="D11523" s="2" t="s">
        <v>1</v>
      </c>
      <c r="E11523" s="3" t="s">
        <v>2</v>
      </c>
      <c r="F11523" s="3">
        <v>11620</v>
      </c>
      <c r="G11523" s="3" t="str">
        <f t="shared" ref="G11523:G11586" si="180">LEFT(H11523,3)</f>
        <v xml:space="preserve">서울 </v>
      </c>
      <c r="H11523" s="2" t="s">
        <v>29698</v>
      </c>
      <c r="I11523" s="2" t="s">
        <v>5</v>
      </c>
      <c r="J11523" s="2" t="s">
        <v>29697</v>
      </c>
    </row>
    <row r="11524" spans="1:10" x14ac:dyDescent="0.3">
      <c r="A11524" s="3">
        <v>10538</v>
      </c>
      <c r="B11524" s="3">
        <v>2018604831</v>
      </c>
      <c r="C11524" s="2" t="s">
        <v>29773</v>
      </c>
      <c r="D11524" s="2" t="s">
        <v>1</v>
      </c>
      <c r="E11524" s="3" t="s">
        <v>2</v>
      </c>
      <c r="F11524" s="3">
        <v>11140</v>
      </c>
      <c r="G11524" s="3" t="str">
        <f t="shared" si="180"/>
        <v xml:space="preserve">서울 </v>
      </c>
      <c r="H11524" s="2" t="s">
        <v>29775</v>
      </c>
      <c r="I11524" s="2" t="s">
        <v>1040</v>
      </c>
      <c r="J11524" s="2" t="s">
        <v>29774</v>
      </c>
    </row>
    <row r="11525" spans="1:10" x14ac:dyDescent="0.3">
      <c r="A11525" s="3">
        <v>10572</v>
      </c>
      <c r="B11525" s="3">
        <v>2012760118</v>
      </c>
      <c r="C11525" s="2" t="s">
        <v>29872</v>
      </c>
      <c r="D11525" s="2" t="s">
        <v>1</v>
      </c>
      <c r="E11525" s="3" t="s">
        <v>2</v>
      </c>
      <c r="F11525" s="3">
        <v>11140</v>
      </c>
      <c r="G11525" s="3" t="str">
        <f t="shared" si="180"/>
        <v xml:space="preserve">서울 </v>
      </c>
      <c r="H11525" s="2" t="s">
        <v>29874</v>
      </c>
      <c r="I11525" s="2" t="s">
        <v>1040</v>
      </c>
      <c r="J11525" s="2" t="s">
        <v>29873</v>
      </c>
    </row>
    <row r="11526" spans="1:10" x14ac:dyDescent="0.3">
      <c r="A11526" s="3">
        <v>10573</v>
      </c>
      <c r="B11526" s="3">
        <v>2018145273</v>
      </c>
      <c r="C11526" s="2" t="s">
        <v>29875</v>
      </c>
      <c r="D11526" s="2" t="s">
        <v>1</v>
      </c>
      <c r="E11526" s="3" t="s">
        <v>2</v>
      </c>
      <c r="F11526" s="3">
        <v>11680</v>
      </c>
      <c r="G11526" s="3" t="str">
        <f t="shared" si="180"/>
        <v xml:space="preserve">서울 </v>
      </c>
      <c r="H11526" s="2" t="s">
        <v>29877</v>
      </c>
      <c r="I11526" s="2" t="s">
        <v>7610</v>
      </c>
      <c r="J11526" s="2" t="s">
        <v>29876</v>
      </c>
    </row>
    <row r="11527" spans="1:10" x14ac:dyDescent="0.3">
      <c r="A11527" s="3">
        <v>10579</v>
      </c>
      <c r="B11527" s="3">
        <v>3128101269</v>
      </c>
      <c r="C11527" s="2" t="s">
        <v>29891</v>
      </c>
      <c r="D11527" s="2" t="s">
        <v>239</v>
      </c>
      <c r="E11527" s="3" t="s">
        <v>240</v>
      </c>
      <c r="F11527" s="3">
        <v>11650</v>
      </c>
      <c r="G11527" s="3" t="str">
        <f t="shared" si="180"/>
        <v xml:space="preserve">서울 </v>
      </c>
      <c r="H11527" s="2" t="s">
        <v>29893</v>
      </c>
      <c r="I11527" s="2" t="s">
        <v>11679</v>
      </c>
      <c r="J11527" s="2" t="s">
        <v>29892</v>
      </c>
    </row>
    <row r="11528" spans="1:10" x14ac:dyDescent="0.3">
      <c r="A11528" s="3">
        <v>10590</v>
      </c>
      <c r="B11528" s="3">
        <v>1048182448</v>
      </c>
      <c r="C11528" s="2" t="s">
        <v>29921</v>
      </c>
      <c r="D11528" s="2" t="s">
        <v>1</v>
      </c>
      <c r="E11528" s="3" t="s">
        <v>2</v>
      </c>
      <c r="F11528" s="3">
        <v>11560</v>
      </c>
      <c r="G11528" s="3" t="str">
        <f t="shared" si="180"/>
        <v xml:space="preserve">서울 </v>
      </c>
      <c r="H11528" s="2" t="s">
        <v>29923</v>
      </c>
      <c r="I11528" s="2" t="s">
        <v>912</v>
      </c>
      <c r="J11528" s="2" t="s">
        <v>29922</v>
      </c>
    </row>
    <row r="11529" spans="1:10" x14ac:dyDescent="0.3">
      <c r="A11529" s="3">
        <v>10592</v>
      </c>
      <c r="B11529" s="3">
        <v>1108141272</v>
      </c>
      <c r="C11529" s="2" t="s">
        <v>29927</v>
      </c>
      <c r="D11529" s="2" t="s">
        <v>1</v>
      </c>
      <c r="E11529" s="3" t="s">
        <v>2</v>
      </c>
      <c r="F11529" s="3">
        <v>11530</v>
      </c>
      <c r="G11529" s="3" t="str">
        <f t="shared" si="180"/>
        <v xml:space="preserve">서울 </v>
      </c>
      <c r="H11529" s="2" t="s">
        <v>5037</v>
      </c>
      <c r="I11529" s="2" t="s">
        <v>13</v>
      </c>
      <c r="J11529" s="2" t="s">
        <v>29928</v>
      </c>
    </row>
    <row r="11530" spans="1:10" x14ac:dyDescent="0.3">
      <c r="A11530" s="3">
        <v>10608</v>
      </c>
      <c r="B11530" s="3">
        <v>2118182519</v>
      </c>
      <c r="C11530" s="2" t="s">
        <v>29970</v>
      </c>
      <c r="D11530" s="2" t="s">
        <v>1</v>
      </c>
      <c r="E11530" s="3" t="s">
        <v>2</v>
      </c>
      <c r="F11530" s="3">
        <v>11680</v>
      </c>
      <c r="G11530" s="3" t="str">
        <f t="shared" si="180"/>
        <v xml:space="preserve">서울 </v>
      </c>
      <c r="H11530" s="2" t="s">
        <v>29971</v>
      </c>
      <c r="I11530" s="2" t="s">
        <v>5</v>
      </c>
      <c r="J11530" s="2">
        <f>-542-7445</f>
        <v>-7987</v>
      </c>
    </row>
    <row r="11531" spans="1:10" x14ac:dyDescent="0.3">
      <c r="A11531" s="3">
        <v>10609</v>
      </c>
      <c r="B11531" s="3">
        <v>2148691079</v>
      </c>
      <c r="C11531" s="2" t="s">
        <v>29972</v>
      </c>
      <c r="D11531" s="2" t="s">
        <v>1</v>
      </c>
      <c r="E11531" s="3" t="s">
        <v>2</v>
      </c>
      <c r="F11531" s="3">
        <v>11650</v>
      </c>
      <c r="G11531" s="3" t="str">
        <f t="shared" si="180"/>
        <v xml:space="preserve">서울 </v>
      </c>
      <c r="H11531" s="2" t="s">
        <v>29974</v>
      </c>
      <c r="I11531" s="2" t="s">
        <v>13</v>
      </c>
      <c r="J11531" s="2" t="s">
        <v>29973</v>
      </c>
    </row>
    <row r="11532" spans="1:10" x14ac:dyDescent="0.3">
      <c r="A11532" s="3">
        <v>10611</v>
      </c>
      <c r="B11532" s="3">
        <v>2158102574</v>
      </c>
      <c r="C11532" s="2" t="s">
        <v>29978</v>
      </c>
      <c r="D11532" s="2" t="s">
        <v>1</v>
      </c>
      <c r="E11532" s="3" t="s">
        <v>2</v>
      </c>
      <c r="F11532" s="3">
        <v>11710</v>
      </c>
      <c r="G11532" s="3" t="str">
        <f t="shared" si="180"/>
        <v xml:space="preserve">서울 </v>
      </c>
      <c r="H11532" s="2" t="s">
        <v>29980</v>
      </c>
      <c r="I11532" s="2" t="s">
        <v>5</v>
      </c>
      <c r="J11532" s="2" t="s">
        <v>29979</v>
      </c>
    </row>
    <row r="11533" spans="1:10" x14ac:dyDescent="0.3">
      <c r="A11533" s="3">
        <v>10612</v>
      </c>
      <c r="B11533" s="3">
        <v>2158198861</v>
      </c>
      <c r="C11533" s="2" t="s">
        <v>29981</v>
      </c>
      <c r="D11533" s="2" t="s">
        <v>1</v>
      </c>
      <c r="E11533" s="3" t="s">
        <v>2</v>
      </c>
      <c r="F11533" s="3">
        <v>11560</v>
      </c>
      <c r="G11533" s="3" t="str">
        <f t="shared" si="180"/>
        <v xml:space="preserve">서울 </v>
      </c>
      <c r="H11533" s="2" t="s">
        <v>29983</v>
      </c>
      <c r="I11533" s="2" t="s">
        <v>512</v>
      </c>
      <c r="J11533" s="2" t="s">
        <v>29982</v>
      </c>
    </row>
    <row r="11534" spans="1:10" x14ac:dyDescent="0.3">
      <c r="A11534" s="3">
        <v>10633</v>
      </c>
      <c r="B11534" s="3">
        <v>1058194200</v>
      </c>
      <c r="C11534" s="2" t="s">
        <v>30035</v>
      </c>
      <c r="D11534" s="2" t="s">
        <v>1</v>
      </c>
      <c r="E11534" s="3" t="s">
        <v>2</v>
      </c>
      <c r="F11534" s="3">
        <v>11545</v>
      </c>
      <c r="G11534" s="3" t="str">
        <f t="shared" si="180"/>
        <v xml:space="preserve">서울 </v>
      </c>
      <c r="H11534" s="2" t="s">
        <v>3884</v>
      </c>
      <c r="I11534" s="2" t="s">
        <v>315</v>
      </c>
      <c r="J11534" s="2" t="s">
        <v>30036</v>
      </c>
    </row>
    <row r="11535" spans="1:10" x14ac:dyDescent="0.3">
      <c r="A11535" s="3">
        <v>10636</v>
      </c>
      <c r="B11535" s="3">
        <v>1208183584</v>
      </c>
      <c r="C11535" s="2" t="s">
        <v>30043</v>
      </c>
      <c r="D11535" s="2" t="s">
        <v>1</v>
      </c>
      <c r="E11535" s="3" t="s">
        <v>2</v>
      </c>
      <c r="F11535" s="3">
        <v>11680</v>
      </c>
      <c r="G11535" s="3" t="str">
        <f t="shared" si="180"/>
        <v xml:space="preserve">서울 </v>
      </c>
      <c r="H11535" s="2" t="s">
        <v>30045</v>
      </c>
      <c r="I11535" s="2" t="s">
        <v>5</v>
      </c>
      <c r="J11535" s="2" t="s">
        <v>30044</v>
      </c>
    </row>
    <row r="11536" spans="1:10" x14ac:dyDescent="0.3">
      <c r="A11536" s="3">
        <v>10641</v>
      </c>
      <c r="B11536" s="3">
        <v>1418106959</v>
      </c>
      <c r="C11536" s="2" t="s">
        <v>30058</v>
      </c>
      <c r="D11536" s="2" t="s">
        <v>1</v>
      </c>
      <c r="E11536" s="3" t="s">
        <v>2</v>
      </c>
      <c r="F11536" s="3">
        <v>11440</v>
      </c>
      <c r="G11536" s="3" t="str">
        <f t="shared" si="180"/>
        <v xml:space="preserve">서울 </v>
      </c>
      <c r="H11536" s="2" t="s">
        <v>30060</v>
      </c>
      <c r="I11536" s="2" t="s">
        <v>553</v>
      </c>
      <c r="J11536" s="2" t="s">
        <v>30059</v>
      </c>
    </row>
    <row r="11537" spans="1:10" x14ac:dyDescent="0.3">
      <c r="A11537" s="3">
        <v>10642</v>
      </c>
      <c r="B11537" s="3">
        <v>2078151415</v>
      </c>
      <c r="C11537" s="2" t="s">
        <v>30061</v>
      </c>
      <c r="D11537" s="2" t="s">
        <v>1</v>
      </c>
      <c r="E11537" s="3" t="s">
        <v>2</v>
      </c>
      <c r="F11537" s="3">
        <v>11215</v>
      </c>
      <c r="G11537" s="3" t="str">
        <f t="shared" si="180"/>
        <v xml:space="preserve">서울 </v>
      </c>
      <c r="H11537" s="2" t="s">
        <v>30063</v>
      </c>
      <c r="I11537" s="2" t="s">
        <v>5818</v>
      </c>
      <c r="J11537" s="2" t="s">
        <v>30062</v>
      </c>
    </row>
    <row r="11538" spans="1:10" x14ac:dyDescent="0.3">
      <c r="A11538" s="3">
        <v>10644</v>
      </c>
      <c r="B11538" s="3">
        <v>2158144555</v>
      </c>
      <c r="C11538" s="2" t="s">
        <v>30067</v>
      </c>
      <c r="D11538" s="2" t="s">
        <v>1</v>
      </c>
      <c r="E11538" s="3" t="s">
        <v>2</v>
      </c>
      <c r="F11538" s="3">
        <v>11710</v>
      </c>
      <c r="G11538" s="3" t="str">
        <f t="shared" si="180"/>
        <v xml:space="preserve">서울 </v>
      </c>
      <c r="H11538" s="2" t="s">
        <v>6696</v>
      </c>
      <c r="I11538" s="2" t="s">
        <v>2895</v>
      </c>
      <c r="J11538" s="2" t="s">
        <v>30068</v>
      </c>
    </row>
    <row r="11539" spans="1:10" x14ac:dyDescent="0.3">
      <c r="A11539" s="3">
        <v>10645</v>
      </c>
      <c r="B11539" s="3">
        <v>2208607052</v>
      </c>
      <c r="C11539" s="2" t="s">
        <v>30069</v>
      </c>
      <c r="D11539" s="2" t="s">
        <v>1</v>
      </c>
      <c r="E11539" s="3" t="s">
        <v>2</v>
      </c>
      <c r="F11539" s="3">
        <v>11200</v>
      </c>
      <c r="G11539" s="3" t="str">
        <f t="shared" si="180"/>
        <v xml:space="preserve">서울 </v>
      </c>
      <c r="H11539" s="2" t="s">
        <v>30071</v>
      </c>
      <c r="I11539" s="2" t="s">
        <v>13</v>
      </c>
      <c r="J11539" s="2" t="s">
        <v>30070</v>
      </c>
    </row>
    <row r="11540" spans="1:10" x14ac:dyDescent="0.3">
      <c r="A11540" s="3">
        <v>10661</v>
      </c>
      <c r="B11540" s="3">
        <v>1208624431</v>
      </c>
      <c r="C11540" s="2" t="s">
        <v>30111</v>
      </c>
      <c r="D11540" s="2" t="s">
        <v>1</v>
      </c>
      <c r="E11540" s="3" t="s">
        <v>2</v>
      </c>
      <c r="F11540" s="3">
        <v>11545</v>
      </c>
      <c r="G11540" s="3" t="str">
        <f t="shared" si="180"/>
        <v xml:space="preserve">서울 </v>
      </c>
      <c r="H11540" s="2" t="s">
        <v>9188</v>
      </c>
      <c r="I11540" s="2" t="s">
        <v>67</v>
      </c>
      <c r="J11540" s="2" t="s">
        <v>30112</v>
      </c>
    </row>
    <row r="11541" spans="1:10" x14ac:dyDescent="0.3">
      <c r="A11541" s="3">
        <v>10677</v>
      </c>
      <c r="B11541" s="3">
        <v>2058133819</v>
      </c>
      <c r="C11541" s="2" t="s">
        <v>30153</v>
      </c>
      <c r="D11541" s="2" t="s">
        <v>1</v>
      </c>
      <c r="E11541" s="3" t="s">
        <v>2</v>
      </c>
      <c r="F11541" s="3">
        <v>11260</v>
      </c>
      <c r="G11541" s="3" t="str">
        <f t="shared" si="180"/>
        <v xml:space="preserve">서울 </v>
      </c>
      <c r="H11541" s="2" t="s">
        <v>30155</v>
      </c>
      <c r="I11541" s="2" t="s">
        <v>737</v>
      </c>
      <c r="J11541" s="2" t="s">
        <v>30154</v>
      </c>
    </row>
    <row r="11542" spans="1:10" x14ac:dyDescent="0.3">
      <c r="A11542" s="3">
        <v>10679</v>
      </c>
      <c r="B11542" s="3">
        <v>2118773249</v>
      </c>
      <c r="C11542" s="2" t="s">
        <v>30159</v>
      </c>
      <c r="D11542" s="2" t="s">
        <v>1</v>
      </c>
      <c r="E11542" s="3" t="s">
        <v>2</v>
      </c>
      <c r="F11542" s="3">
        <v>11680</v>
      </c>
      <c r="G11542" s="3" t="str">
        <f t="shared" si="180"/>
        <v xml:space="preserve">서울 </v>
      </c>
      <c r="H11542" s="2" t="s">
        <v>30161</v>
      </c>
      <c r="I11542" s="2" t="s">
        <v>512</v>
      </c>
      <c r="J11542" s="2" t="s">
        <v>30160</v>
      </c>
    </row>
    <row r="11543" spans="1:10" x14ac:dyDescent="0.3">
      <c r="A11543" s="3">
        <v>10698</v>
      </c>
      <c r="B11543" s="3">
        <v>1058661077</v>
      </c>
      <c r="C11543" s="2" t="s">
        <v>30213</v>
      </c>
      <c r="D11543" s="2" t="s">
        <v>1</v>
      </c>
      <c r="E11543" s="3" t="s">
        <v>2</v>
      </c>
      <c r="F11543" s="3">
        <v>11440</v>
      </c>
      <c r="G11543" s="3" t="str">
        <f t="shared" si="180"/>
        <v xml:space="preserve">서울 </v>
      </c>
      <c r="H11543" s="2" t="s">
        <v>30215</v>
      </c>
      <c r="I11543" s="2" t="s">
        <v>308</v>
      </c>
      <c r="J11543" s="2" t="s">
        <v>30214</v>
      </c>
    </row>
    <row r="11544" spans="1:10" x14ac:dyDescent="0.3">
      <c r="A11544" s="3">
        <v>10699</v>
      </c>
      <c r="B11544" s="3">
        <v>1078619861</v>
      </c>
      <c r="C11544" s="2" t="s">
        <v>30216</v>
      </c>
      <c r="D11544" s="2" t="s">
        <v>1</v>
      </c>
      <c r="E11544" s="3" t="s">
        <v>2</v>
      </c>
      <c r="F11544" s="3">
        <v>11545</v>
      </c>
      <c r="G11544" s="3" t="str">
        <f t="shared" si="180"/>
        <v xml:space="preserve">서울 </v>
      </c>
      <c r="H11544" s="2" t="s">
        <v>9188</v>
      </c>
      <c r="I11544" s="2" t="s">
        <v>1328</v>
      </c>
      <c r="J11544" s="2" t="s">
        <v>30217</v>
      </c>
    </row>
    <row r="11545" spans="1:10" x14ac:dyDescent="0.3">
      <c r="A11545" s="3">
        <v>10701</v>
      </c>
      <c r="B11545" s="3">
        <v>1130536658</v>
      </c>
      <c r="C11545" s="2" t="s">
        <v>30220</v>
      </c>
      <c r="D11545" s="2" t="s">
        <v>1</v>
      </c>
      <c r="E11545" s="3" t="s">
        <v>2</v>
      </c>
      <c r="F11545" s="3">
        <v>11530</v>
      </c>
      <c r="G11545" s="3" t="str">
        <f t="shared" si="180"/>
        <v xml:space="preserve">서울 </v>
      </c>
      <c r="H11545" s="2" t="s">
        <v>4476</v>
      </c>
      <c r="I11545" s="2" t="s">
        <v>2004</v>
      </c>
      <c r="J11545" s="2" t="s">
        <v>30221</v>
      </c>
    </row>
    <row r="11546" spans="1:10" x14ac:dyDescent="0.3">
      <c r="A11546" s="3">
        <v>10703</v>
      </c>
      <c r="B11546" s="3">
        <v>1168155115</v>
      </c>
      <c r="C11546" s="2" t="s">
        <v>30224</v>
      </c>
      <c r="D11546" s="2" t="s">
        <v>1</v>
      </c>
      <c r="E11546" s="3" t="s">
        <v>2</v>
      </c>
      <c r="F11546" s="3">
        <v>11560</v>
      </c>
      <c r="G11546" s="3" t="str">
        <f t="shared" si="180"/>
        <v xml:space="preserve">서울 </v>
      </c>
      <c r="H11546" s="2" t="s">
        <v>6236</v>
      </c>
      <c r="I11546" s="2" t="s">
        <v>13</v>
      </c>
      <c r="J11546" s="2" t="s">
        <v>30225</v>
      </c>
    </row>
    <row r="11547" spans="1:10" x14ac:dyDescent="0.3">
      <c r="A11547" s="3">
        <v>10711</v>
      </c>
      <c r="B11547" s="3">
        <v>2068639301</v>
      </c>
      <c r="C11547" s="2" t="s">
        <v>30248</v>
      </c>
      <c r="D11547" s="2" t="s">
        <v>1</v>
      </c>
      <c r="E11547" s="3" t="s">
        <v>2</v>
      </c>
      <c r="F11547" s="3">
        <v>11200</v>
      </c>
      <c r="G11547" s="3" t="str">
        <f t="shared" si="180"/>
        <v xml:space="preserve">서울 </v>
      </c>
      <c r="H11547" s="2" t="s">
        <v>30250</v>
      </c>
      <c r="I11547" s="2" t="s">
        <v>22348</v>
      </c>
      <c r="J11547" s="2" t="s">
        <v>30249</v>
      </c>
    </row>
    <row r="11548" spans="1:10" x14ac:dyDescent="0.3">
      <c r="A11548" s="3">
        <v>10712</v>
      </c>
      <c r="B11548" s="3">
        <v>2098139455</v>
      </c>
      <c r="C11548" s="2" t="s">
        <v>30251</v>
      </c>
      <c r="D11548" s="2" t="s">
        <v>5032</v>
      </c>
      <c r="E11548" s="3" t="s">
        <v>2727</v>
      </c>
      <c r="F11548" s="3">
        <v>11560</v>
      </c>
      <c r="G11548" s="3" t="str">
        <f t="shared" si="180"/>
        <v xml:space="preserve">서울 </v>
      </c>
      <c r="H11548" s="2" t="s">
        <v>30252</v>
      </c>
      <c r="I11548" s="2" t="s">
        <v>13</v>
      </c>
      <c r="J11548" s="2"/>
    </row>
    <row r="11549" spans="1:10" x14ac:dyDescent="0.3">
      <c r="A11549" s="3">
        <v>10714</v>
      </c>
      <c r="B11549" s="3">
        <v>2138136253</v>
      </c>
      <c r="C11549" s="2" t="s">
        <v>30256</v>
      </c>
      <c r="D11549" s="2" t="s">
        <v>1</v>
      </c>
      <c r="E11549" s="3" t="s">
        <v>2</v>
      </c>
      <c r="F11549" s="3">
        <v>11680</v>
      </c>
      <c r="G11549" s="3" t="str">
        <f t="shared" si="180"/>
        <v xml:space="preserve">서울 </v>
      </c>
      <c r="H11549" s="2" t="s">
        <v>30258</v>
      </c>
      <c r="I11549" s="2" t="s">
        <v>206</v>
      </c>
      <c r="J11549" s="2" t="s">
        <v>30257</v>
      </c>
    </row>
    <row r="11550" spans="1:10" x14ac:dyDescent="0.3">
      <c r="A11550" s="3">
        <v>10716</v>
      </c>
      <c r="B11550" s="3">
        <v>2208127825</v>
      </c>
      <c r="C11550" s="2" t="s">
        <v>30262</v>
      </c>
      <c r="D11550" s="2" t="s">
        <v>1</v>
      </c>
      <c r="E11550" s="3" t="s">
        <v>2</v>
      </c>
      <c r="F11550" s="3">
        <v>11530</v>
      </c>
      <c r="G11550" s="3" t="str">
        <f t="shared" si="180"/>
        <v xml:space="preserve">서울 </v>
      </c>
      <c r="H11550" s="2" t="s">
        <v>17819</v>
      </c>
      <c r="I11550" s="2" t="s">
        <v>13</v>
      </c>
      <c r="J11550" s="2" t="s">
        <v>30263</v>
      </c>
    </row>
    <row r="11551" spans="1:10" x14ac:dyDescent="0.3">
      <c r="A11551" s="3">
        <v>10735</v>
      </c>
      <c r="B11551" s="3">
        <v>1148177224</v>
      </c>
      <c r="C11551" s="2" t="s">
        <v>30306</v>
      </c>
      <c r="D11551" s="2" t="s">
        <v>1</v>
      </c>
      <c r="E11551" s="3" t="s">
        <v>2</v>
      </c>
      <c r="F11551" s="3">
        <v>11530</v>
      </c>
      <c r="G11551" s="3" t="str">
        <f t="shared" si="180"/>
        <v xml:space="preserve">서울 </v>
      </c>
      <c r="H11551" s="2" t="s">
        <v>9989</v>
      </c>
      <c r="I11551" s="2" t="s">
        <v>2393</v>
      </c>
      <c r="J11551" s="2" t="s">
        <v>30307</v>
      </c>
    </row>
    <row r="11552" spans="1:10" x14ac:dyDescent="0.3">
      <c r="A11552" s="3">
        <v>10736</v>
      </c>
      <c r="B11552" s="3">
        <v>1168172147</v>
      </c>
      <c r="C11552" s="2" t="s">
        <v>30308</v>
      </c>
      <c r="D11552" s="2" t="s">
        <v>1</v>
      </c>
      <c r="E11552" s="3" t="s">
        <v>2</v>
      </c>
      <c r="F11552" s="3">
        <v>11200</v>
      </c>
      <c r="G11552" s="3" t="str">
        <f t="shared" si="180"/>
        <v xml:space="preserve">서울 </v>
      </c>
      <c r="H11552" s="2" t="s">
        <v>1356</v>
      </c>
      <c r="I11552" s="2" t="s">
        <v>194</v>
      </c>
      <c r="J11552" s="2" t="s">
        <v>30309</v>
      </c>
    </row>
    <row r="11553" spans="1:10" x14ac:dyDescent="0.3">
      <c r="A11553" s="3">
        <v>10749</v>
      </c>
      <c r="B11553" s="3">
        <v>2158169008</v>
      </c>
      <c r="C11553" s="2" t="s">
        <v>30344</v>
      </c>
      <c r="D11553" s="2" t="s">
        <v>1</v>
      </c>
      <c r="E11553" s="3" t="s">
        <v>2</v>
      </c>
      <c r="F11553" s="3">
        <v>11680</v>
      </c>
      <c r="G11553" s="3" t="str">
        <f t="shared" si="180"/>
        <v xml:space="preserve">서울 </v>
      </c>
      <c r="H11553" s="2" t="s">
        <v>9047</v>
      </c>
      <c r="I11553" s="2" t="s">
        <v>440</v>
      </c>
      <c r="J11553" s="2" t="s">
        <v>30345</v>
      </c>
    </row>
    <row r="11554" spans="1:10" x14ac:dyDescent="0.3">
      <c r="A11554" s="3">
        <v>10751</v>
      </c>
      <c r="B11554" s="3">
        <v>2188106400</v>
      </c>
      <c r="C11554" s="2" t="s">
        <v>30348</v>
      </c>
      <c r="D11554" s="2" t="s">
        <v>1</v>
      </c>
      <c r="E11554" s="3" t="s">
        <v>2</v>
      </c>
      <c r="F11554" s="3">
        <v>11200</v>
      </c>
      <c r="G11554" s="3" t="str">
        <f t="shared" si="180"/>
        <v xml:space="preserve">서울 </v>
      </c>
      <c r="H11554" s="2" t="s">
        <v>30350</v>
      </c>
      <c r="I11554" s="2" t="s">
        <v>469</v>
      </c>
      <c r="J11554" s="2" t="s">
        <v>30349</v>
      </c>
    </row>
    <row r="11555" spans="1:10" x14ac:dyDescent="0.3">
      <c r="A11555" s="3">
        <v>10771</v>
      </c>
      <c r="B11555" s="3">
        <v>1148631811</v>
      </c>
      <c r="C11555" s="2" t="s">
        <v>30399</v>
      </c>
      <c r="D11555" s="2" t="s">
        <v>1</v>
      </c>
      <c r="E11555" s="3" t="s">
        <v>2</v>
      </c>
      <c r="F11555" s="3">
        <v>11620</v>
      </c>
      <c r="G11555" s="3" t="str">
        <f t="shared" si="180"/>
        <v xml:space="preserve">서울 </v>
      </c>
      <c r="H11555" s="2" t="s">
        <v>30401</v>
      </c>
      <c r="I11555" s="2" t="s">
        <v>1634</v>
      </c>
      <c r="J11555" s="2" t="s">
        <v>30400</v>
      </c>
    </row>
    <row r="11556" spans="1:10" x14ac:dyDescent="0.3">
      <c r="A11556" s="3">
        <v>10783</v>
      </c>
      <c r="B11556" s="3">
        <v>2088114086</v>
      </c>
      <c r="C11556" s="2" t="s">
        <v>30434</v>
      </c>
      <c r="D11556" s="2" t="s">
        <v>1</v>
      </c>
      <c r="E11556" s="3" t="s">
        <v>2</v>
      </c>
      <c r="F11556" s="3">
        <v>11740</v>
      </c>
      <c r="G11556" s="3" t="str">
        <f t="shared" si="180"/>
        <v xml:space="preserve">서울 </v>
      </c>
      <c r="H11556" s="2" t="s">
        <v>30436</v>
      </c>
      <c r="I11556" s="2" t="s">
        <v>451</v>
      </c>
      <c r="J11556" s="2" t="s">
        <v>30435</v>
      </c>
    </row>
    <row r="11557" spans="1:10" x14ac:dyDescent="0.3">
      <c r="A11557" s="3">
        <v>10784</v>
      </c>
      <c r="B11557" s="3">
        <v>2148701803</v>
      </c>
      <c r="C11557" s="2" t="s">
        <v>30437</v>
      </c>
      <c r="D11557" s="2" t="s">
        <v>406</v>
      </c>
      <c r="E11557" s="3" t="s">
        <v>2</v>
      </c>
      <c r="F11557" s="3">
        <v>11680</v>
      </c>
      <c r="G11557" s="3" t="str">
        <f t="shared" si="180"/>
        <v xml:space="preserve">서울 </v>
      </c>
      <c r="H11557" s="2" t="s">
        <v>30439</v>
      </c>
      <c r="I11557" s="2" t="s">
        <v>451</v>
      </c>
      <c r="J11557" s="2" t="s">
        <v>30438</v>
      </c>
    </row>
    <row r="11558" spans="1:10" x14ac:dyDescent="0.3">
      <c r="A11558" s="3">
        <v>10785</v>
      </c>
      <c r="B11558" s="3">
        <v>2182164139</v>
      </c>
      <c r="C11558" s="2" t="s">
        <v>30440</v>
      </c>
      <c r="D11558" s="2" t="s">
        <v>1</v>
      </c>
      <c r="E11558" s="3" t="s">
        <v>2</v>
      </c>
      <c r="F11558" s="3">
        <v>11200</v>
      </c>
      <c r="G11558" s="3" t="str">
        <f t="shared" si="180"/>
        <v xml:space="preserve">서울 </v>
      </c>
      <c r="H11558" s="2" t="s">
        <v>30442</v>
      </c>
      <c r="I11558" s="2" t="s">
        <v>1040</v>
      </c>
      <c r="J11558" s="2" t="s">
        <v>30441</v>
      </c>
    </row>
    <row r="11559" spans="1:10" x14ac:dyDescent="0.3">
      <c r="A11559" s="3">
        <v>10786</v>
      </c>
      <c r="B11559" s="3">
        <v>2188100895</v>
      </c>
      <c r="C11559" s="2" t="s">
        <v>30443</v>
      </c>
      <c r="D11559" s="2" t="s">
        <v>1</v>
      </c>
      <c r="E11559" s="3" t="s">
        <v>2</v>
      </c>
      <c r="F11559" s="3">
        <v>11680</v>
      </c>
      <c r="G11559" s="3" t="str">
        <f t="shared" si="180"/>
        <v xml:space="preserve">서울 </v>
      </c>
      <c r="H11559" s="2" t="s">
        <v>2060</v>
      </c>
      <c r="I11559" s="2" t="s">
        <v>451</v>
      </c>
      <c r="J11559" s="2" t="s">
        <v>30444</v>
      </c>
    </row>
    <row r="11560" spans="1:10" x14ac:dyDescent="0.3">
      <c r="A11560" s="3">
        <v>10787</v>
      </c>
      <c r="B11560" s="3">
        <v>2208104138</v>
      </c>
      <c r="C11560" s="2" t="s">
        <v>30445</v>
      </c>
      <c r="D11560" s="2" t="s">
        <v>1</v>
      </c>
      <c r="E11560" s="3" t="s">
        <v>2</v>
      </c>
      <c r="F11560" s="3">
        <v>11680</v>
      </c>
      <c r="G11560" s="3" t="str">
        <f t="shared" si="180"/>
        <v xml:space="preserve">서울 </v>
      </c>
      <c r="H11560" s="2" t="s">
        <v>30447</v>
      </c>
      <c r="I11560" s="2" t="s">
        <v>440</v>
      </c>
      <c r="J11560" s="2" t="s">
        <v>30446</v>
      </c>
    </row>
    <row r="11561" spans="1:10" x14ac:dyDescent="0.3">
      <c r="A11561" s="3">
        <v>10788</v>
      </c>
      <c r="B11561" s="3">
        <v>2298105075</v>
      </c>
      <c r="C11561" s="2" t="s">
        <v>30448</v>
      </c>
      <c r="D11561" s="2" t="s">
        <v>1</v>
      </c>
      <c r="E11561" s="3" t="s">
        <v>2</v>
      </c>
      <c r="F11561" s="3">
        <v>11650</v>
      </c>
      <c r="G11561" s="3" t="str">
        <f t="shared" si="180"/>
        <v xml:space="preserve">서울 </v>
      </c>
      <c r="H11561" s="2" t="s">
        <v>30450</v>
      </c>
      <c r="I11561" s="2" t="s">
        <v>5</v>
      </c>
      <c r="J11561" s="2" t="s">
        <v>30449</v>
      </c>
    </row>
    <row r="11562" spans="1:10" x14ac:dyDescent="0.3">
      <c r="A11562" s="3">
        <v>10804</v>
      </c>
      <c r="B11562" s="3">
        <v>1148626870</v>
      </c>
      <c r="C11562" s="2" t="s">
        <v>30489</v>
      </c>
      <c r="D11562" s="2" t="s">
        <v>1</v>
      </c>
      <c r="E11562" s="3" t="s">
        <v>2</v>
      </c>
      <c r="F11562" s="3">
        <v>11650</v>
      </c>
      <c r="G11562" s="3" t="str">
        <f t="shared" si="180"/>
        <v xml:space="preserve">서울 </v>
      </c>
      <c r="H11562" s="2" t="s">
        <v>30491</v>
      </c>
      <c r="I11562" s="2" t="s">
        <v>451</v>
      </c>
      <c r="J11562" s="2" t="s">
        <v>30490</v>
      </c>
    </row>
    <row r="11563" spans="1:10" x14ac:dyDescent="0.3">
      <c r="A11563" s="3">
        <v>10833</v>
      </c>
      <c r="B11563" s="3">
        <v>1058155094</v>
      </c>
      <c r="C11563" s="2" t="s">
        <v>30569</v>
      </c>
      <c r="D11563" s="2" t="s">
        <v>1</v>
      </c>
      <c r="E11563" s="3" t="s">
        <v>2</v>
      </c>
      <c r="F11563" s="3">
        <v>11440</v>
      </c>
      <c r="G11563" s="3" t="str">
        <f t="shared" si="180"/>
        <v xml:space="preserve">서울 </v>
      </c>
      <c r="H11563" s="2" t="s">
        <v>30571</v>
      </c>
      <c r="I11563" s="2" t="s">
        <v>5</v>
      </c>
      <c r="J11563" s="2" t="s">
        <v>30570</v>
      </c>
    </row>
    <row r="11564" spans="1:10" x14ac:dyDescent="0.3">
      <c r="A11564" s="3">
        <v>10848</v>
      </c>
      <c r="B11564" s="3">
        <v>2118657067</v>
      </c>
      <c r="C11564" s="2" t="s">
        <v>30611</v>
      </c>
      <c r="D11564" s="2" t="s">
        <v>1</v>
      </c>
      <c r="E11564" s="3" t="s">
        <v>2</v>
      </c>
      <c r="F11564" s="3">
        <v>11200</v>
      </c>
      <c r="G11564" s="3" t="str">
        <f t="shared" si="180"/>
        <v xml:space="preserve">서울 </v>
      </c>
      <c r="H11564" s="2" t="s">
        <v>10911</v>
      </c>
      <c r="I11564" s="2" t="s">
        <v>51</v>
      </c>
      <c r="J11564" s="2" t="s">
        <v>30612</v>
      </c>
    </row>
    <row r="11565" spans="1:10" x14ac:dyDescent="0.3">
      <c r="A11565" s="3">
        <v>10849</v>
      </c>
      <c r="B11565" s="3">
        <v>2158168668</v>
      </c>
      <c r="C11565" s="2" t="s">
        <v>30613</v>
      </c>
      <c r="D11565" s="2" t="s">
        <v>1</v>
      </c>
      <c r="E11565" s="3" t="s">
        <v>2</v>
      </c>
      <c r="F11565" s="3">
        <v>11710</v>
      </c>
      <c r="G11565" s="3" t="str">
        <f t="shared" si="180"/>
        <v xml:space="preserve">서울 </v>
      </c>
      <c r="H11565" s="2" t="s">
        <v>30615</v>
      </c>
      <c r="I11565" s="2" t="s">
        <v>1142</v>
      </c>
      <c r="J11565" s="2" t="s">
        <v>30614</v>
      </c>
    </row>
    <row r="11566" spans="1:10" x14ac:dyDescent="0.3">
      <c r="A11566" s="3">
        <v>10867</v>
      </c>
      <c r="B11566" s="3">
        <v>1068189845</v>
      </c>
      <c r="C11566" s="2" t="s">
        <v>30661</v>
      </c>
      <c r="D11566" s="2" t="s">
        <v>1</v>
      </c>
      <c r="E11566" s="3" t="s">
        <v>2</v>
      </c>
      <c r="F11566" s="3">
        <v>11200</v>
      </c>
      <c r="G11566" s="3" t="str">
        <f t="shared" si="180"/>
        <v xml:space="preserve">서울 </v>
      </c>
      <c r="H11566" s="2" t="s">
        <v>30663</v>
      </c>
      <c r="I11566" s="2" t="s">
        <v>545</v>
      </c>
      <c r="J11566" s="2" t="s">
        <v>30662</v>
      </c>
    </row>
    <row r="11567" spans="1:10" x14ac:dyDescent="0.3">
      <c r="A11567" s="3">
        <v>10869</v>
      </c>
      <c r="B11567" s="3">
        <v>1108157338</v>
      </c>
      <c r="C11567" s="2" t="s">
        <v>30667</v>
      </c>
      <c r="D11567" s="2" t="s">
        <v>1</v>
      </c>
      <c r="E11567" s="3" t="s">
        <v>2</v>
      </c>
      <c r="F11567" s="3">
        <v>11410</v>
      </c>
      <c r="G11567" s="3" t="str">
        <f t="shared" si="180"/>
        <v xml:space="preserve">서울 </v>
      </c>
      <c r="H11567" s="2" t="s">
        <v>30669</v>
      </c>
      <c r="I11567" s="2" t="s">
        <v>20006</v>
      </c>
      <c r="J11567" s="2" t="s">
        <v>30668</v>
      </c>
    </row>
    <row r="11568" spans="1:10" x14ac:dyDescent="0.3">
      <c r="A11568" s="3">
        <v>10870</v>
      </c>
      <c r="B11568" s="3">
        <v>1138159301</v>
      </c>
      <c r="C11568" s="2" t="s">
        <v>30670</v>
      </c>
      <c r="D11568" s="2" t="s">
        <v>1</v>
      </c>
      <c r="E11568" s="3" t="s">
        <v>2</v>
      </c>
      <c r="F11568" s="3">
        <v>11545</v>
      </c>
      <c r="G11568" s="3" t="str">
        <f t="shared" si="180"/>
        <v xml:space="preserve">서울 </v>
      </c>
      <c r="H11568" s="2" t="s">
        <v>6245</v>
      </c>
      <c r="I11568" s="2" t="s">
        <v>176</v>
      </c>
      <c r="J11568" s="2" t="s">
        <v>30671</v>
      </c>
    </row>
    <row r="11569" spans="1:10" x14ac:dyDescent="0.3">
      <c r="A11569" s="3">
        <v>10871</v>
      </c>
      <c r="B11569" s="3">
        <v>1168152554</v>
      </c>
      <c r="C11569" s="2" t="s">
        <v>30672</v>
      </c>
      <c r="D11569" s="2" t="s">
        <v>1</v>
      </c>
      <c r="E11569" s="3" t="s">
        <v>2</v>
      </c>
      <c r="F11569" s="3">
        <v>11530</v>
      </c>
      <c r="G11569" s="3" t="str">
        <f t="shared" si="180"/>
        <v xml:space="preserve">서울 </v>
      </c>
      <c r="H11569" s="2" t="s">
        <v>10669</v>
      </c>
      <c r="I11569" s="2" t="s">
        <v>154</v>
      </c>
      <c r="J11569" s="2" t="s">
        <v>30673</v>
      </c>
    </row>
    <row r="11570" spans="1:10" x14ac:dyDescent="0.3">
      <c r="A11570" s="3">
        <v>10874</v>
      </c>
      <c r="B11570" s="3">
        <v>1208651262</v>
      </c>
      <c r="C11570" s="2" t="s">
        <v>30678</v>
      </c>
      <c r="D11570" s="2" t="s">
        <v>1</v>
      </c>
      <c r="E11570" s="3" t="s">
        <v>2</v>
      </c>
      <c r="F11570" s="3">
        <v>11680</v>
      </c>
      <c r="G11570" s="3" t="str">
        <f t="shared" si="180"/>
        <v xml:space="preserve">서울 </v>
      </c>
      <c r="H11570" s="2" t="s">
        <v>30680</v>
      </c>
      <c r="I11570" s="2" t="s">
        <v>643</v>
      </c>
      <c r="J11570" s="2" t="s">
        <v>30679</v>
      </c>
    </row>
    <row r="11571" spans="1:10" x14ac:dyDescent="0.3">
      <c r="A11571" s="3">
        <v>10875</v>
      </c>
      <c r="B11571" s="3">
        <v>1208669985</v>
      </c>
      <c r="C11571" s="2" t="s">
        <v>30681</v>
      </c>
      <c r="D11571" s="2" t="s">
        <v>1</v>
      </c>
      <c r="E11571" s="3" t="s">
        <v>2</v>
      </c>
      <c r="F11571" s="3">
        <v>11680</v>
      </c>
      <c r="G11571" s="3" t="str">
        <f t="shared" si="180"/>
        <v xml:space="preserve">서울 </v>
      </c>
      <c r="H11571" s="2" t="s">
        <v>30683</v>
      </c>
      <c r="I11571" s="2" t="s">
        <v>737</v>
      </c>
      <c r="J11571" s="2" t="s">
        <v>30682</v>
      </c>
    </row>
    <row r="11572" spans="1:10" x14ac:dyDescent="0.3">
      <c r="A11572" s="3">
        <v>10884</v>
      </c>
      <c r="B11572" s="3">
        <v>2048188475</v>
      </c>
      <c r="C11572" s="2" t="s">
        <v>30706</v>
      </c>
      <c r="D11572" s="2" t="s">
        <v>1</v>
      </c>
      <c r="E11572" s="3" t="s">
        <v>2</v>
      </c>
      <c r="F11572" s="3">
        <v>11680</v>
      </c>
      <c r="G11572" s="3" t="str">
        <f t="shared" si="180"/>
        <v xml:space="preserve">서울 </v>
      </c>
      <c r="H11572" s="2" t="s">
        <v>30708</v>
      </c>
      <c r="I11572" s="2" t="s">
        <v>512</v>
      </c>
      <c r="J11572" s="2" t="s">
        <v>30707</v>
      </c>
    </row>
    <row r="11573" spans="1:10" x14ac:dyDescent="0.3">
      <c r="A11573" s="3">
        <v>10886</v>
      </c>
      <c r="B11573" s="3">
        <v>2098138932</v>
      </c>
      <c r="C11573" s="2" t="s">
        <v>30712</v>
      </c>
      <c r="D11573" s="2" t="s">
        <v>1</v>
      </c>
      <c r="E11573" s="3" t="s">
        <v>2</v>
      </c>
      <c r="F11573" s="3">
        <v>11680</v>
      </c>
      <c r="G11573" s="3" t="str">
        <f t="shared" si="180"/>
        <v xml:space="preserve">서울 </v>
      </c>
      <c r="H11573" s="2" t="s">
        <v>30714</v>
      </c>
      <c r="I11573" s="2" t="s">
        <v>582</v>
      </c>
      <c r="J11573" s="2" t="s">
        <v>30713</v>
      </c>
    </row>
    <row r="11574" spans="1:10" x14ac:dyDescent="0.3">
      <c r="A11574" s="3">
        <v>10889</v>
      </c>
      <c r="B11574" s="3">
        <v>2148107988</v>
      </c>
      <c r="C11574" s="2" t="s">
        <v>30721</v>
      </c>
      <c r="D11574" s="2" t="s">
        <v>1</v>
      </c>
      <c r="E11574" s="3" t="s">
        <v>2</v>
      </c>
      <c r="F11574" s="3">
        <v>11650</v>
      </c>
      <c r="G11574" s="3" t="str">
        <f t="shared" si="180"/>
        <v xml:space="preserve">서울 </v>
      </c>
      <c r="H11574" s="2" t="s">
        <v>30723</v>
      </c>
      <c r="I11574" s="2" t="s">
        <v>13</v>
      </c>
      <c r="J11574" s="2" t="s">
        <v>30722</v>
      </c>
    </row>
    <row r="11575" spans="1:10" x14ac:dyDescent="0.3">
      <c r="A11575" s="3">
        <v>10890</v>
      </c>
      <c r="B11575" s="3">
        <v>2148108556</v>
      </c>
      <c r="C11575" s="2" t="s">
        <v>30724</v>
      </c>
      <c r="D11575" s="2" t="s">
        <v>244</v>
      </c>
      <c r="E11575" s="3" t="s">
        <v>245</v>
      </c>
      <c r="F11575" s="3">
        <v>11545</v>
      </c>
      <c r="G11575" s="3" t="str">
        <f t="shared" si="180"/>
        <v xml:space="preserve">서울 </v>
      </c>
      <c r="H11575" s="2" t="s">
        <v>30726</v>
      </c>
      <c r="I11575" s="2" t="s">
        <v>2954</v>
      </c>
      <c r="J11575" s="2" t="s">
        <v>30725</v>
      </c>
    </row>
    <row r="11576" spans="1:10" x14ac:dyDescent="0.3">
      <c r="A11576" s="3">
        <v>10891</v>
      </c>
      <c r="B11576" s="3">
        <v>2148123523</v>
      </c>
      <c r="C11576" s="2" t="s">
        <v>30727</v>
      </c>
      <c r="D11576" s="2" t="s">
        <v>1</v>
      </c>
      <c r="E11576" s="3" t="s">
        <v>2</v>
      </c>
      <c r="F11576" s="3">
        <v>11650</v>
      </c>
      <c r="G11576" s="3" t="str">
        <f t="shared" si="180"/>
        <v xml:space="preserve">서울 </v>
      </c>
      <c r="H11576" s="2" t="s">
        <v>17861</v>
      </c>
      <c r="I11576" s="2" t="s">
        <v>582</v>
      </c>
      <c r="J11576" s="2" t="s">
        <v>30728</v>
      </c>
    </row>
    <row r="11577" spans="1:10" x14ac:dyDescent="0.3">
      <c r="A11577" s="3">
        <v>10892</v>
      </c>
      <c r="B11577" s="3">
        <v>2148143121</v>
      </c>
      <c r="C11577" s="2" t="s">
        <v>30729</v>
      </c>
      <c r="D11577" s="2" t="s">
        <v>1</v>
      </c>
      <c r="E11577" s="3" t="s">
        <v>2</v>
      </c>
      <c r="F11577" s="3">
        <v>11710</v>
      </c>
      <c r="G11577" s="3" t="str">
        <f t="shared" si="180"/>
        <v xml:space="preserve">서울 </v>
      </c>
      <c r="H11577" s="2" t="s">
        <v>30731</v>
      </c>
      <c r="I11577" s="2" t="s">
        <v>176</v>
      </c>
      <c r="J11577" s="2" t="s">
        <v>30730</v>
      </c>
    </row>
    <row r="11578" spans="1:10" x14ac:dyDescent="0.3">
      <c r="A11578" s="3">
        <v>10893</v>
      </c>
      <c r="B11578" s="3">
        <v>2198101029</v>
      </c>
      <c r="C11578" s="2" t="s">
        <v>30732</v>
      </c>
      <c r="D11578" s="2" t="s">
        <v>1</v>
      </c>
      <c r="E11578" s="3" t="s">
        <v>2</v>
      </c>
      <c r="F11578" s="3">
        <v>11710</v>
      </c>
      <c r="G11578" s="3" t="str">
        <f t="shared" si="180"/>
        <v xml:space="preserve">서울 </v>
      </c>
      <c r="H11578" s="2" t="s">
        <v>30734</v>
      </c>
      <c r="I11578" s="2" t="s">
        <v>1387</v>
      </c>
      <c r="J11578" s="2" t="s">
        <v>30733</v>
      </c>
    </row>
    <row r="11579" spans="1:10" x14ac:dyDescent="0.3">
      <c r="A11579" s="3">
        <v>10894</v>
      </c>
      <c r="B11579" s="3">
        <v>2208125526</v>
      </c>
      <c r="C11579" s="2" t="s">
        <v>30735</v>
      </c>
      <c r="D11579" s="2" t="s">
        <v>1</v>
      </c>
      <c r="E11579" s="3" t="s">
        <v>2</v>
      </c>
      <c r="F11579" s="3">
        <v>11680</v>
      </c>
      <c r="G11579" s="3" t="str">
        <f t="shared" si="180"/>
        <v xml:space="preserve">서울 </v>
      </c>
      <c r="H11579" s="2" t="s">
        <v>30737</v>
      </c>
      <c r="I11579" s="2" t="s">
        <v>117</v>
      </c>
      <c r="J11579" s="2" t="s">
        <v>30736</v>
      </c>
    </row>
    <row r="11580" spans="1:10" x14ac:dyDescent="0.3">
      <c r="A11580" s="3">
        <v>10901</v>
      </c>
      <c r="B11580" s="3">
        <v>3148147669</v>
      </c>
      <c r="C11580" s="2" t="s">
        <v>30752</v>
      </c>
      <c r="D11580" s="2" t="s">
        <v>1</v>
      </c>
      <c r="E11580" s="3" t="s">
        <v>2</v>
      </c>
      <c r="F11580" s="3">
        <v>11560</v>
      </c>
      <c r="G11580" s="3" t="str">
        <f t="shared" si="180"/>
        <v xml:space="preserve">서울 </v>
      </c>
      <c r="H11580" s="2" t="s">
        <v>1200</v>
      </c>
      <c r="I11580" s="2" t="s">
        <v>13</v>
      </c>
      <c r="J11580" s="2" t="s">
        <v>30753</v>
      </c>
    </row>
    <row r="11581" spans="1:10" x14ac:dyDescent="0.3">
      <c r="A11581" s="3">
        <v>10915</v>
      </c>
      <c r="B11581" s="3">
        <v>1088119063</v>
      </c>
      <c r="C11581" s="2" t="s">
        <v>30786</v>
      </c>
      <c r="D11581" s="2" t="s">
        <v>895</v>
      </c>
      <c r="E11581" s="3" t="s">
        <v>896</v>
      </c>
      <c r="F11581" s="3">
        <v>11545</v>
      </c>
      <c r="G11581" s="3" t="str">
        <f t="shared" si="180"/>
        <v xml:space="preserve">서울 </v>
      </c>
      <c r="H11581" s="2" t="s">
        <v>3004</v>
      </c>
      <c r="I11581" s="2" t="s">
        <v>13</v>
      </c>
      <c r="J11581" s="2" t="s">
        <v>30787</v>
      </c>
    </row>
    <row r="11582" spans="1:10" x14ac:dyDescent="0.3">
      <c r="A11582" s="3">
        <v>10917</v>
      </c>
      <c r="B11582" s="3">
        <v>1198610261</v>
      </c>
      <c r="C11582" s="2" t="s">
        <v>30790</v>
      </c>
      <c r="D11582" s="2" t="s">
        <v>1</v>
      </c>
      <c r="E11582" s="3" t="s">
        <v>2</v>
      </c>
      <c r="F11582" s="3">
        <v>11545</v>
      </c>
      <c r="G11582" s="3" t="str">
        <f t="shared" si="180"/>
        <v xml:space="preserve">서울 </v>
      </c>
      <c r="H11582" s="2" t="s">
        <v>9188</v>
      </c>
      <c r="I11582" s="2" t="s">
        <v>2809</v>
      </c>
      <c r="J11582" s="2" t="s">
        <v>30791</v>
      </c>
    </row>
    <row r="11583" spans="1:10" x14ac:dyDescent="0.3">
      <c r="A11583" s="3">
        <v>10918</v>
      </c>
      <c r="B11583" s="3">
        <v>1208138527</v>
      </c>
      <c r="C11583" s="2" t="s">
        <v>30792</v>
      </c>
      <c r="D11583" s="2" t="s">
        <v>1</v>
      </c>
      <c r="E11583" s="3" t="s">
        <v>2</v>
      </c>
      <c r="F11583" s="3">
        <v>11710</v>
      </c>
      <c r="G11583" s="3" t="str">
        <f t="shared" si="180"/>
        <v xml:space="preserve">서울 </v>
      </c>
      <c r="H11583" s="2" t="s">
        <v>25414</v>
      </c>
      <c r="I11583" s="2" t="s">
        <v>451</v>
      </c>
      <c r="J11583" s="2" t="s">
        <v>30793</v>
      </c>
    </row>
    <row r="11584" spans="1:10" x14ac:dyDescent="0.3">
      <c r="A11584" s="3">
        <v>10937</v>
      </c>
      <c r="B11584" s="3">
        <v>2098111933</v>
      </c>
      <c r="C11584" s="2" t="s">
        <v>30845</v>
      </c>
      <c r="D11584" s="2" t="s">
        <v>1</v>
      </c>
      <c r="E11584" s="3" t="s">
        <v>2</v>
      </c>
      <c r="F11584" s="3">
        <v>11290</v>
      </c>
      <c r="G11584" s="3" t="str">
        <f t="shared" si="180"/>
        <v xml:space="preserve">서울 </v>
      </c>
      <c r="H11584" s="2" t="s">
        <v>30847</v>
      </c>
      <c r="I11584" s="2" t="s">
        <v>5</v>
      </c>
      <c r="J11584" s="2" t="s">
        <v>30846</v>
      </c>
    </row>
    <row r="11585" spans="1:10" x14ac:dyDescent="0.3">
      <c r="A11585" s="3">
        <v>10940</v>
      </c>
      <c r="B11585" s="3">
        <v>2118840032</v>
      </c>
      <c r="C11585" s="2" t="s">
        <v>30852</v>
      </c>
      <c r="D11585" s="2" t="s">
        <v>1</v>
      </c>
      <c r="E11585" s="3" t="s">
        <v>2</v>
      </c>
      <c r="F11585" s="3">
        <v>11680</v>
      </c>
      <c r="G11585" s="3" t="str">
        <f t="shared" si="180"/>
        <v xml:space="preserve">서울 </v>
      </c>
      <c r="H11585" s="2" t="s">
        <v>30854</v>
      </c>
      <c r="I11585" s="2" t="s">
        <v>8675</v>
      </c>
      <c r="J11585" s="2" t="s">
        <v>30853</v>
      </c>
    </row>
    <row r="11586" spans="1:10" x14ac:dyDescent="0.3">
      <c r="A11586" s="3">
        <v>10964</v>
      </c>
      <c r="B11586" s="3">
        <v>1048128783</v>
      </c>
      <c r="C11586" s="2" t="s">
        <v>30918</v>
      </c>
      <c r="D11586" s="2" t="s">
        <v>1</v>
      </c>
      <c r="E11586" s="3" t="s">
        <v>2</v>
      </c>
      <c r="F11586" s="3">
        <v>11200</v>
      </c>
      <c r="G11586" s="3" t="str">
        <f t="shared" si="180"/>
        <v xml:space="preserve">서울 </v>
      </c>
      <c r="H11586" s="2" t="s">
        <v>30920</v>
      </c>
      <c r="I11586" s="2" t="s">
        <v>51</v>
      </c>
      <c r="J11586" s="2" t="s">
        <v>30919</v>
      </c>
    </row>
    <row r="11587" spans="1:10" x14ac:dyDescent="0.3">
      <c r="A11587" s="3">
        <v>10966</v>
      </c>
      <c r="B11587" s="3">
        <v>1068607697</v>
      </c>
      <c r="C11587" s="2" t="s">
        <v>30924</v>
      </c>
      <c r="D11587" s="2" t="s">
        <v>1</v>
      </c>
      <c r="E11587" s="3" t="s">
        <v>2</v>
      </c>
      <c r="F11587" s="3">
        <v>11500</v>
      </c>
      <c r="G11587" s="3" t="str">
        <f t="shared" ref="G11587:G11650" si="181">LEFT(H11587,3)</f>
        <v xml:space="preserve">서울 </v>
      </c>
      <c r="H11587" s="2" t="s">
        <v>30926</v>
      </c>
      <c r="I11587" s="2" t="s">
        <v>485</v>
      </c>
      <c r="J11587" s="2" t="s">
        <v>30925</v>
      </c>
    </row>
    <row r="11588" spans="1:10" x14ac:dyDescent="0.3">
      <c r="A11588" s="3">
        <v>10970</v>
      </c>
      <c r="B11588" s="3">
        <v>1108153161</v>
      </c>
      <c r="C11588" s="2" t="s">
        <v>30936</v>
      </c>
      <c r="D11588" s="2" t="s">
        <v>1</v>
      </c>
      <c r="E11588" s="3" t="s">
        <v>2</v>
      </c>
      <c r="F11588" s="3">
        <v>11440</v>
      </c>
      <c r="G11588" s="3" t="str">
        <f t="shared" si="181"/>
        <v xml:space="preserve">서울 </v>
      </c>
      <c r="H11588" s="2" t="s">
        <v>30938</v>
      </c>
      <c r="I11588" s="2" t="s">
        <v>912</v>
      </c>
      <c r="J11588" s="2" t="s">
        <v>30937</v>
      </c>
    </row>
    <row r="11589" spans="1:10" x14ac:dyDescent="0.3">
      <c r="A11589" s="3">
        <v>10972</v>
      </c>
      <c r="B11589" s="3">
        <v>1198625124</v>
      </c>
      <c r="C11589" s="2" t="s">
        <v>30942</v>
      </c>
      <c r="D11589" s="2" t="s">
        <v>1</v>
      </c>
      <c r="E11589" s="3" t="s">
        <v>2</v>
      </c>
      <c r="F11589" s="3">
        <v>11545</v>
      </c>
      <c r="G11589" s="3" t="str">
        <f t="shared" si="181"/>
        <v xml:space="preserve">서울 </v>
      </c>
      <c r="H11589" s="2" t="s">
        <v>5540</v>
      </c>
      <c r="I11589" s="2" t="s">
        <v>315</v>
      </c>
      <c r="J11589" s="2" t="s">
        <v>30943</v>
      </c>
    </row>
    <row r="11590" spans="1:10" x14ac:dyDescent="0.3">
      <c r="A11590" s="3">
        <v>10983</v>
      </c>
      <c r="B11590" s="3">
        <v>2148755425</v>
      </c>
      <c r="C11590" s="2" t="s">
        <v>30972</v>
      </c>
      <c r="D11590" s="2" t="s">
        <v>1</v>
      </c>
      <c r="E11590" s="3" t="s">
        <v>2</v>
      </c>
      <c r="F11590" s="3">
        <v>11680</v>
      </c>
      <c r="G11590" s="3" t="str">
        <f t="shared" si="181"/>
        <v xml:space="preserve">서울 </v>
      </c>
      <c r="H11590" s="2" t="s">
        <v>30974</v>
      </c>
      <c r="I11590" s="2" t="s">
        <v>605</v>
      </c>
      <c r="J11590" s="2" t="s">
        <v>30973</v>
      </c>
    </row>
    <row r="11591" spans="1:10" x14ac:dyDescent="0.3">
      <c r="A11591" s="3">
        <v>10984</v>
      </c>
      <c r="B11591" s="3">
        <v>2158122298</v>
      </c>
      <c r="C11591" s="2" t="s">
        <v>30975</v>
      </c>
      <c r="D11591" s="2" t="s">
        <v>1</v>
      </c>
      <c r="E11591" s="3" t="s">
        <v>2</v>
      </c>
      <c r="F11591" s="3">
        <v>11710</v>
      </c>
      <c r="G11591" s="3" t="str">
        <f t="shared" si="181"/>
        <v xml:space="preserve">서울 </v>
      </c>
      <c r="H11591" s="2" t="s">
        <v>30977</v>
      </c>
      <c r="I11591" s="2" t="s">
        <v>1194</v>
      </c>
      <c r="J11591" s="2" t="s">
        <v>30976</v>
      </c>
    </row>
    <row r="11592" spans="1:10" x14ac:dyDescent="0.3">
      <c r="A11592" s="3">
        <v>10999</v>
      </c>
      <c r="B11592" s="3">
        <v>6058121041</v>
      </c>
      <c r="C11592" s="2" t="s">
        <v>31010</v>
      </c>
      <c r="D11592" s="2" t="s">
        <v>1</v>
      </c>
      <c r="E11592" s="3" t="s">
        <v>2</v>
      </c>
      <c r="F11592" s="3">
        <v>11545</v>
      </c>
      <c r="G11592" s="3" t="str">
        <f t="shared" si="181"/>
        <v xml:space="preserve">서울 </v>
      </c>
      <c r="H11592" s="2" t="s">
        <v>2148</v>
      </c>
      <c r="I11592" s="2" t="s">
        <v>1653</v>
      </c>
      <c r="J11592" s="2" t="s">
        <v>31011</v>
      </c>
    </row>
    <row r="11593" spans="1:10" x14ac:dyDescent="0.3">
      <c r="A11593" s="3">
        <v>11010</v>
      </c>
      <c r="B11593" s="3">
        <v>1188111957</v>
      </c>
      <c r="C11593" s="2" t="s">
        <v>31041</v>
      </c>
      <c r="D11593" s="2" t="s">
        <v>1</v>
      </c>
      <c r="E11593" s="3" t="s">
        <v>2</v>
      </c>
      <c r="F11593" s="3">
        <v>11545</v>
      </c>
      <c r="G11593" s="3" t="str">
        <f t="shared" si="181"/>
        <v xml:space="preserve">서울 </v>
      </c>
      <c r="H11593" s="2" t="s">
        <v>2148</v>
      </c>
      <c r="I11593" s="2" t="s">
        <v>206</v>
      </c>
      <c r="J11593" s="2" t="s">
        <v>31042</v>
      </c>
    </row>
    <row r="11594" spans="1:10" x14ac:dyDescent="0.3">
      <c r="A11594" s="3">
        <v>11030</v>
      </c>
      <c r="B11594" s="3">
        <v>1088107999</v>
      </c>
      <c r="C11594" s="2" t="s">
        <v>31090</v>
      </c>
      <c r="D11594" s="2" t="s">
        <v>1</v>
      </c>
      <c r="E11594" s="3" t="s">
        <v>2</v>
      </c>
      <c r="F11594" s="3">
        <v>11590</v>
      </c>
      <c r="G11594" s="3" t="str">
        <f t="shared" si="181"/>
        <v xml:space="preserve">서울 </v>
      </c>
      <c r="H11594" s="2" t="s">
        <v>31092</v>
      </c>
      <c r="I11594" s="2" t="s">
        <v>22744</v>
      </c>
      <c r="J11594" s="2" t="s">
        <v>31091</v>
      </c>
    </row>
    <row r="11595" spans="1:10" x14ac:dyDescent="0.3">
      <c r="A11595" s="3">
        <v>11031</v>
      </c>
      <c r="B11595" s="3">
        <v>1098104258</v>
      </c>
      <c r="C11595" s="2" t="s">
        <v>31093</v>
      </c>
      <c r="D11595" s="2" t="s">
        <v>1</v>
      </c>
      <c r="E11595" s="3" t="s">
        <v>2</v>
      </c>
      <c r="F11595" s="3">
        <v>11500</v>
      </c>
      <c r="G11595" s="3" t="str">
        <f t="shared" si="181"/>
        <v xml:space="preserve">서울 </v>
      </c>
      <c r="H11595" s="2" t="s">
        <v>31095</v>
      </c>
      <c r="I11595" s="2" t="s">
        <v>7278</v>
      </c>
      <c r="J11595" s="2" t="s">
        <v>31094</v>
      </c>
    </row>
    <row r="11596" spans="1:10" x14ac:dyDescent="0.3">
      <c r="A11596" s="3">
        <v>11033</v>
      </c>
      <c r="B11596" s="3">
        <v>1168105823</v>
      </c>
      <c r="C11596" s="2" t="s">
        <v>31098</v>
      </c>
      <c r="D11596" s="2" t="s">
        <v>1</v>
      </c>
      <c r="E11596" s="3" t="s">
        <v>2</v>
      </c>
      <c r="F11596" s="3">
        <v>11560</v>
      </c>
      <c r="G11596" s="3" t="str">
        <f t="shared" si="181"/>
        <v xml:space="preserve">서울 </v>
      </c>
      <c r="H11596" s="2" t="s">
        <v>31100</v>
      </c>
      <c r="I11596" s="2" t="s">
        <v>1567</v>
      </c>
      <c r="J11596" s="2" t="s">
        <v>31099</v>
      </c>
    </row>
    <row r="11597" spans="1:10" x14ac:dyDescent="0.3">
      <c r="A11597" s="3">
        <v>11034</v>
      </c>
      <c r="B11597" s="3">
        <v>1198104861</v>
      </c>
      <c r="C11597" s="2" t="s">
        <v>31101</v>
      </c>
      <c r="D11597" s="2" t="s">
        <v>1</v>
      </c>
      <c r="E11597" s="3" t="s">
        <v>2</v>
      </c>
      <c r="F11597" s="3">
        <v>11545</v>
      </c>
      <c r="G11597" s="3" t="str">
        <f t="shared" si="181"/>
        <v xml:space="preserve">서울 </v>
      </c>
      <c r="H11597" s="2" t="s">
        <v>31103</v>
      </c>
      <c r="I11597" s="2" t="s">
        <v>1040</v>
      </c>
      <c r="J11597" s="2" t="s">
        <v>31102</v>
      </c>
    </row>
    <row r="11598" spans="1:10" x14ac:dyDescent="0.3">
      <c r="A11598" s="3">
        <v>11044</v>
      </c>
      <c r="B11598" s="3">
        <v>2018158346</v>
      </c>
      <c r="C11598" s="2" t="s">
        <v>31129</v>
      </c>
      <c r="D11598" s="2" t="s">
        <v>1</v>
      </c>
      <c r="E11598" s="3" t="s">
        <v>2</v>
      </c>
      <c r="F11598" s="3">
        <v>11140</v>
      </c>
      <c r="G11598" s="3" t="str">
        <f t="shared" si="181"/>
        <v xml:space="preserve">서울 </v>
      </c>
      <c r="H11598" s="2" t="s">
        <v>31131</v>
      </c>
      <c r="I11598" s="2" t="s">
        <v>1040</v>
      </c>
      <c r="J11598" s="2" t="s">
        <v>31130</v>
      </c>
    </row>
    <row r="11599" spans="1:10" x14ac:dyDescent="0.3">
      <c r="A11599" s="3">
        <v>11045</v>
      </c>
      <c r="B11599" s="3">
        <v>2048126197</v>
      </c>
      <c r="C11599" s="2" t="s">
        <v>31132</v>
      </c>
      <c r="D11599" s="2" t="s">
        <v>1</v>
      </c>
      <c r="E11599" s="3" t="s">
        <v>2</v>
      </c>
      <c r="F11599" s="3">
        <v>11230</v>
      </c>
      <c r="G11599" s="3" t="str">
        <f t="shared" si="181"/>
        <v xml:space="preserve">서울 </v>
      </c>
      <c r="H11599" s="2" t="s">
        <v>31134</v>
      </c>
      <c r="I11599" s="2" t="s">
        <v>2752</v>
      </c>
      <c r="J11599" s="2" t="s">
        <v>31133</v>
      </c>
    </row>
    <row r="11600" spans="1:10" x14ac:dyDescent="0.3">
      <c r="A11600" s="3">
        <v>11046</v>
      </c>
      <c r="B11600" s="3">
        <v>2118100569</v>
      </c>
      <c r="C11600" s="2" t="s">
        <v>31135</v>
      </c>
      <c r="D11600" s="2" t="s">
        <v>325</v>
      </c>
      <c r="E11600" s="3" t="s">
        <v>326</v>
      </c>
      <c r="F11600" s="3">
        <v>11440</v>
      </c>
      <c r="G11600" s="3" t="str">
        <f t="shared" si="181"/>
        <v xml:space="preserve">서울 </v>
      </c>
      <c r="H11600" s="2" t="s">
        <v>29169</v>
      </c>
      <c r="I11600" s="2" t="s">
        <v>13</v>
      </c>
      <c r="J11600" s="2" t="s">
        <v>31136</v>
      </c>
    </row>
    <row r="11601" spans="1:10" x14ac:dyDescent="0.3">
      <c r="A11601" s="3">
        <v>11048</v>
      </c>
      <c r="B11601" s="3">
        <v>2148766621</v>
      </c>
      <c r="C11601" s="2" t="s">
        <v>31140</v>
      </c>
      <c r="D11601" s="2" t="s">
        <v>895</v>
      </c>
      <c r="E11601" s="3" t="s">
        <v>896</v>
      </c>
      <c r="F11601" s="3">
        <v>11650</v>
      </c>
      <c r="G11601" s="3" t="str">
        <f t="shared" si="181"/>
        <v xml:space="preserve">서울 </v>
      </c>
      <c r="H11601" s="2" t="s">
        <v>31142</v>
      </c>
      <c r="I11601" s="2" t="s">
        <v>1194</v>
      </c>
      <c r="J11601" s="2" t="s">
        <v>31141</v>
      </c>
    </row>
    <row r="11602" spans="1:10" x14ac:dyDescent="0.3">
      <c r="A11602" s="3">
        <v>11065</v>
      </c>
      <c r="B11602" s="3">
        <v>1018197530</v>
      </c>
      <c r="C11602" s="2" t="s">
        <v>31184</v>
      </c>
      <c r="D11602" s="2" t="s">
        <v>1</v>
      </c>
      <c r="E11602" s="3" t="s">
        <v>2</v>
      </c>
      <c r="F11602" s="3">
        <v>11560</v>
      </c>
      <c r="G11602" s="3" t="str">
        <f t="shared" si="181"/>
        <v xml:space="preserve">서울 </v>
      </c>
      <c r="H11602" s="2" t="s">
        <v>31186</v>
      </c>
      <c r="I11602" s="2" t="s">
        <v>12426</v>
      </c>
      <c r="J11602" s="2" t="s">
        <v>31185</v>
      </c>
    </row>
    <row r="11603" spans="1:10" x14ac:dyDescent="0.3">
      <c r="A11603" s="3">
        <v>11067</v>
      </c>
      <c r="B11603" s="3">
        <v>1099609562</v>
      </c>
      <c r="C11603" s="2" t="s">
        <v>31190</v>
      </c>
      <c r="D11603" s="2" t="s">
        <v>1</v>
      </c>
      <c r="E11603" s="3" t="s">
        <v>2</v>
      </c>
      <c r="F11603" s="3">
        <v>11500</v>
      </c>
      <c r="G11603" s="3" t="str">
        <f t="shared" si="181"/>
        <v xml:space="preserve">서울 </v>
      </c>
      <c r="H11603" s="2" t="s">
        <v>31192</v>
      </c>
      <c r="I11603" s="2" t="s">
        <v>5152</v>
      </c>
      <c r="J11603" s="2" t="s">
        <v>31191</v>
      </c>
    </row>
    <row r="11604" spans="1:10" x14ac:dyDescent="0.3">
      <c r="A11604" s="3">
        <v>11069</v>
      </c>
      <c r="B11604" s="3">
        <v>1138196403</v>
      </c>
      <c r="C11604" s="2" t="s">
        <v>31196</v>
      </c>
      <c r="D11604" s="2" t="s">
        <v>1</v>
      </c>
      <c r="E11604" s="3" t="s">
        <v>2</v>
      </c>
      <c r="F11604" s="3">
        <v>11545</v>
      </c>
      <c r="G11604" s="3" t="str">
        <f t="shared" si="181"/>
        <v xml:space="preserve">서울 </v>
      </c>
      <c r="H11604" s="2" t="s">
        <v>31198</v>
      </c>
      <c r="I11604" s="2" t="s">
        <v>1898</v>
      </c>
      <c r="J11604" s="2" t="s">
        <v>31197</v>
      </c>
    </row>
    <row r="11605" spans="1:10" x14ac:dyDescent="0.3">
      <c r="A11605" s="3">
        <v>11070</v>
      </c>
      <c r="B11605" s="3">
        <v>1148164961</v>
      </c>
      <c r="C11605" s="2" t="s">
        <v>31199</v>
      </c>
      <c r="D11605" s="2" t="s">
        <v>1</v>
      </c>
      <c r="E11605" s="3" t="s">
        <v>2</v>
      </c>
      <c r="F11605" s="3">
        <v>11650</v>
      </c>
      <c r="G11605" s="3" t="str">
        <f t="shared" si="181"/>
        <v xml:space="preserve">서울 </v>
      </c>
      <c r="H11605" s="2" t="s">
        <v>31201</v>
      </c>
      <c r="I11605" s="2" t="s">
        <v>643</v>
      </c>
      <c r="J11605" s="2" t="s">
        <v>31200</v>
      </c>
    </row>
    <row r="11606" spans="1:10" x14ac:dyDescent="0.3">
      <c r="A11606" s="3">
        <v>11071</v>
      </c>
      <c r="B11606" s="3">
        <v>1148198535</v>
      </c>
      <c r="C11606" s="2" t="s">
        <v>31202</v>
      </c>
      <c r="D11606" s="2" t="s">
        <v>1</v>
      </c>
      <c r="E11606" s="3" t="s">
        <v>2</v>
      </c>
      <c r="F11606" s="3">
        <v>11650</v>
      </c>
      <c r="G11606" s="3" t="str">
        <f t="shared" si="181"/>
        <v xml:space="preserve">서울 </v>
      </c>
      <c r="H11606" s="2" t="s">
        <v>31204</v>
      </c>
      <c r="I11606" s="2" t="s">
        <v>13</v>
      </c>
      <c r="J11606" s="2" t="s">
        <v>31203</v>
      </c>
    </row>
    <row r="11607" spans="1:10" x14ac:dyDescent="0.3">
      <c r="A11607" s="3">
        <v>11072</v>
      </c>
      <c r="B11607" s="3">
        <v>1188119793</v>
      </c>
      <c r="C11607" s="2" t="s">
        <v>31205</v>
      </c>
      <c r="D11607" s="2" t="s">
        <v>239</v>
      </c>
      <c r="E11607" s="3" t="s">
        <v>240</v>
      </c>
      <c r="F11607" s="3">
        <v>11545</v>
      </c>
      <c r="G11607" s="3" t="str">
        <f t="shared" si="181"/>
        <v xml:space="preserve">서울 </v>
      </c>
      <c r="H11607" s="2" t="s">
        <v>10607</v>
      </c>
      <c r="I11607" s="2" t="s">
        <v>25</v>
      </c>
      <c r="J11607" s="2" t="s">
        <v>31206</v>
      </c>
    </row>
    <row r="11608" spans="1:10" x14ac:dyDescent="0.3">
      <c r="A11608" s="3">
        <v>11073</v>
      </c>
      <c r="B11608" s="3">
        <v>1208120764</v>
      </c>
      <c r="C11608" s="2" t="s">
        <v>31207</v>
      </c>
      <c r="D11608" s="2" t="s">
        <v>1</v>
      </c>
      <c r="E11608" s="3" t="s">
        <v>2</v>
      </c>
      <c r="F11608" s="3">
        <v>11530</v>
      </c>
      <c r="G11608" s="3" t="str">
        <f t="shared" si="181"/>
        <v xml:space="preserve">서울 </v>
      </c>
      <c r="H11608" s="2" t="s">
        <v>31209</v>
      </c>
      <c r="I11608" s="2" t="s">
        <v>2172</v>
      </c>
      <c r="J11608" s="2" t="s">
        <v>31208</v>
      </c>
    </row>
    <row r="11609" spans="1:10" x14ac:dyDescent="0.3">
      <c r="A11609" s="3">
        <v>11091</v>
      </c>
      <c r="B11609" s="3">
        <v>2108125854</v>
      </c>
      <c r="C11609" s="2" t="s">
        <v>31260</v>
      </c>
      <c r="D11609" s="2" t="s">
        <v>895</v>
      </c>
      <c r="E11609" s="3" t="s">
        <v>896</v>
      </c>
      <c r="F11609" s="3">
        <v>11545</v>
      </c>
      <c r="G11609" s="3" t="str">
        <f t="shared" si="181"/>
        <v xml:space="preserve">서울 </v>
      </c>
      <c r="H11609" s="2" t="s">
        <v>10607</v>
      </c>
      <c r="I11609" s="2" t="s">
        <v>202</v>
      </c>
      <c r="J11609" s="2" t="s">
        <v>31261</v>
      </c>
    </row>
    <row r="11610" spans="1:10" x14ac:dyDescent="0.3">
      <c r="A11610" s="3">
        <v>11092</v>
      </c>
      <c r="B11610" s="3">
        <v>2118757889</v>
      </c>
      <c r="C11610" s="2" t="s">
        <v>31262</v>
      </c>
      <c r="D11610" s="2" t="s">
        <v>1</v>
      </c>
      <c r="E11610" s="3" t="s">
        <v>2</v>
      </c>
      <c r="F11610" s="3">
        <v>11545</v>
      </c>
      <c r="G11610" s="3" t="str">
        <f t="shared" si="181"/>
        <v xml:space="preserve">서울 </v>
      </c>
      <c r="H11610" s="2" t="s">
        <v>6245</v>
      </c>
      <c r="I11610" s="2" t="s">
        <v>1634</v>
      </c>
      <c r="J11610" s="2" t="s">
        <v>31263</v>
      </c>
    </row>
    <row r="11611" spans="1:10" x14ac:dyDescent="0.3">
      <c r="A11611" s="3">
        <v>11110</v>
      </c>
      <c r="B11611" s="3">
        <v>6078160564</v>
      </c>
      <c r="C11611" s="2" t="s">
        <v>31309</v>
      </c>
      <c r="D11611" s="2" t="s">
        <v>1</v>
      </c>
      <c r="E11611" s="3" t="s">
        <v>2</v>
      </c>
      <c r="F11611" s="3">
        <v>11650</v>
      </c>
      <c r="G11611" s="3" t="str">
        <f t="shared" si="181"/>
        <v xml:space="preserve">서울 </v>
      </c>
      <c r="H11611" s="2" t="s">
        <v>31311</v>
      </c>
      <c r="I11611" s="2" t="s">
        <v>3227</v>
      </c>
      <c r="J11611" s="2" t="s">
        <v>31310</v>
      </c>
    </row>
    <row r="11612" spans="1:10" x14ac:dyDescent="0.3">
      <c r="A11612" s="3">
        <v>11116</v>
      </c>
      <c r="B11612" s="3">
        <v>1078174307</v>
      </c>
      <c r="C11612" s="2" t="s">
        <v>31327</v>
      </c>
      <c r="D11612" s="2" t="s">
        <v>1</v>
      </c>
      <c r="E11612" s="3" t="s">
        <v>2</v>
      </c>
      <c r="F11612" s="3">
        <v>11560</v>
      </c>
      <c r="G11612" s="3" t="str">
        <f t="shared" si="181"/>
        <v xml:space="preserve">서울 </v>
      </c>
      <c r="H11612" s="2" t="s">
        <v>31329</v>
      </c>
      <c r="I11612" s="2" t="s">
        <v>13</v>
      </c>
      <c r="J11612" s="2" t="s">
        <v>31328</v>
      </c>
    </row>
    <row r="11613" spans="1:10" x14ac:dyDescent="0.3">
      <c r="A11613" s="3">
        <v>11118</v>
      </c>
      <c r="B11613" s="3">
        <v>1208609240</v>
      </c>
      <c r="C11613" s="2" t="s">
        <v>31333</v>
      </c>
      <c r="D11613" s="2" t="s">
        <v>1</v>
      </c>
      <c r="E11613" s="3" t="s">
        <v>2</v>
      </c>
      <c r="F11613" s="3">
        <v>11545</v>
      </c>
      <c r="G11613" s="3" t="str">
        <f t="shared" si="181"/>
        <v xml:space="preserve">서울 </v>
      </c>
      <c r="H11613" s="2" t="s">
        <v>6245</v>
      </c>
      <c r="I11613" s="2" t="s">
        <v>13</v>
      </c>
      <c r="J11613" s="2" t="s">
        <v>31334</v>
      </c>
    </row>
    <row r="11614" spans="1:10" x14ac:dyDescent="0.3">
      <c r="A11614" s="3">
        <v>11129</v>
      </c>
      <c r="B11614" s="3">
        <v>2118657107</v>
      </c>
      <c r="C11614" s="2" t="s">
        <v>31365</v>
      </c>
      <c r="D11614" s="2" t="s">
        <v>1</v>
      </c>
      <c r="E11614" s="3" t="s">
        <v>2</v>
      </c>
      <c r="F11614" s="3">
        <v>11680</v>
      </c>
      <c r="G11614" s="3" t="str">
        <f t="shared" si="181"/>
        <v xml:space="preserve">서울 </v>
      </c>
      <c r="H11614" s="2" t="s">
        <v>31367</v>
      </c>
      <c r="I11614" s="2" t="s">
        <v>737</v>
      </c>
      <c r="J11614" s="2" t="s">
        <v>31366</v>
      </c>
    </row>
    <row r="11615" spans="1:10" x14ac:dyDescent="0.3">
      <c r="A11615" s="3">
        <v>11132</v>
      </c>
      <c r="B11615" s="3">
        <v>2208103274</v>
      </c>
      <c r="C11615" s="2" t="s">
        <v>31373</v>
      </c>
      <c r="D11615" s="2" t="s">
        <v>1</v>
      </c>
      <c r="E11615" s="3" t="s">
        <v>2</v>
      </c>
      <c r="F11615" s="3">
        <v>11140</v>
      </c>
      <c r="G11615" s="3" t="str">
        <f t="shared" si="181"/>
        <v xml:space="preserve">서울 </v>
      </c>
      <c r="H11615" s="2" t="s">
        <v>13106</v>
      </c>
      <c r="I11615" s="2" t="s">
        <v>451</v>
      </c>
      <c r="J11615" s="2" t="s">
        <v>31374</v>
      </c>
    </row>
    <row r="11616" spans="1:10" x14ac:dyDescent="0.3">
      <c r="A11616" s="3">
        <v>11133</v>
      </c>
      <c r="B11616" s="3">
        <v>2298128189</v>
      </c>
      <c r="C11616" s="2" t="s">
        <v>31375</v>
      </c>
      <c r="D11616" s="2" t="s">
        <v>1</v>
      </c>
      <c r="E11616" s="3" t="s">
        <v>2</v>
      </c>
      <c r="F11616" s="3">
        <v>11530</v>
      </c>
      <c r="G11616" s="3" t="str">
        <f t="shared" si="181"/>
        <v xml:space="preserve">서울 </v>
      </c>
      <c r="H11616" s="2" t="s">
        <v>10672</v>
      </c>
      <c r="I11616" s="2" t="s">
        <v>485</v>
      </c>
      <c r="J11616" s="2" t="s">
        <v>31376</v>
      </c>
    </row>
    <row r="11617" spans="1:10" x14ac:dyDescent="0.3">
      <c r="A11617" s="3">
        <v>11149</v>
      </c>
      <c r="B11617" s="3">
        <v>1078147848</v>
      </c>
      <c r="C11617" s="2" t="s">
        <v>31417</v>
      </c>
      <c r="D11617" s="2" t="s">
        <v>1</v>
      </c>
      <c r="E11617" s="3" t="s">
        <v>2</v>
      </c>
      <c r="F11617" s="3">
        <v>11560</v>
      </c>
      <c r="G11617" s="3" t="str">
        <f t="shared" si="181"/>
        <v xml:space="preserve">서울 </v>
      </c>
      <c r="H11617" s="2" t="s">
        <v>31419</v>
      </c>
      <c r="I11617" s="2" t="s">
        <v>440</v>
      </c>
      <c r="J11617" s="2" t="s">
        <v>31418</v>
      </c>
    </row>
    <row r="11618" spans="1:10" x14ac:dyDescent="0.3">
      <c r="A11618" s="3">
        <v>11151</v>
      </c>
      <c r="B11618" s="3">
        <v>1138192902</v>
      </c>
      <c r="C11618" s="2" t="s">
        <v>31423</v>
      </c>
      <c r="D11618" s="2" t="s">
        <v>1</v>
      </c>
      <c r="E11618" s="3" t="s">
        <v>2</v>
      </c>
      <c r="F11618" s="3">
        <v>11530</v>
      </c>
      <c r="G11618" s="3" t="str">
        <f t="shared" si="181"/>
        <v xml:space="preserve">서울 </v>
      </c>
      <c r="H11618" s="2" t="s">
        <v>8038</v>
      </c>
      <c r="I11618" s="2" t="s">
        <v>194</v>
      </c>
      <c r="J11618" s="2" t="s">
        <v>31424</v>
      </c>
    </row>
    <row r="11619" spans="1:10" x14ac:dyDescent="0.3">
      <c r="A11619" s="3">
        <v>11153</v>
      </c>
      <c r="B11619" s="3">
        <v>1178155985</v>
      </c>
      <c r="C11619" s="2" t="s">
        <v>31428</v>
      </c>
      <c r="D11619" s="2" t="s">
        <v>1</v>
      </c>
      <c r="E11619" s="3" t="s">
        <v>2</v>
      </c>
      <c r="F11619" s="3">
        <v>11440</v>
      </c>
      <c r="G11619" s="3" t="str">
        <f t="shared" si="181"/>
        <v xml:space="preserve">서울 </v>
      </c>
      <c r="H11619" s="2" t="s">
        <v>31430</v>
      </c>
      <c r="I11619" s="2" t="s">
        <v>13</v>
      </c>
      <c r="J11619" s="2" t="s">
        <v>31429</v>
      </c>
    </row>
    <row r="11620" spans="1:10" x14ac:dyDescent="0.3">
      <c r="A11620" s="3">
        <v>11155</v>
      </c>
      <c r="B11620" s="3">
        <v>1198185054</v>
      </c>
      <c r="C11620" s="2" t="s">
        <v>31434</v>
      </c>
      <c r="D11620" s="2" t="s">
        <v>325</v>
      </c>
      <c r="E11620" s="3" t="s">
        <v>326</v>
      </c>
      <c r="F11620" s="3">
        <v>11545</v>
      </c>
      <c r="G11620" s="3" t="str">
        <f t="shared" si="181"/>
        <v xml:space="preserve">서울 </v>
      </c>
      <c r="H11620" s="2" t="s">
        <v>408</v>
      </c>
      <c r="I11620" s="2" t="s">
        <v>986</v>
      </c>
      <c r="J11620" s="2" t="s">
        <v>31435</v>
      </c>
    </row>
    <row r="11621" spans="1:10" x14ac:dyDescent="0.3">
      <c r="A11621" s="3">
        <v>11166</v>
      </c>
      <c r="B11621" s="3">
        <v>2048194870</v>
      </c>
      <c r="C11621" s="2" t="s">
        <v>31465</v>
      </c>
      <c r="D11621" s="2" t="s">
        <v>1</v>
      </c>
      <c r="E11621" s="3" t="s">
        <v>2</v>
      </c>
      <c r="F11621" s="3">
        <v>11290</v>
      </c>
      <c r="G11621" s="3" t="str">
        <f t="shared" si="181"/>
        <v xml:space="preserve">서울 </v>
      </c>
      <c r="H11621" s="2" t="s">
        <v>31467</v>
      </c>
      <c r="I11621" s="2" t="s">
        <v>2172</v>
      </c>
      <c r="J11621" s="2" t="s">
        <v>31466</v>
      </c>
    </row>
    <row r="11622" spans="1:10" x14ac:dyDescent="0.3">
      <c r="A11622" s="3">
        <v>11167</v>
      </c>
      <c r="B11622" s="3">
        <v>2098123308</v>
      </c>
      <c r="C11622" s="2" t="s">
        <v>31468</v>
      </c>
      <c r="D11622" s="2" t="s">
        <v>1</v>
      </c>
      <c r="E11622" s="3" t="s">
        <v>2</v>
      </c>
      <c r="F11622" s="3">
        <v>11305</v>
      </c>
      <c r="G11622" s="3" t="str">
        <f t="shared" si="181"/>
        <v xml:space="preserve">서울 </v>
      </c>
      <c r="H11622" s="2" t="s">
        <v>31470</v>
      </c>
      <c r="I11622" s="2" t="s">
        <v>1556</v>
      </c>
      <c r="J11622" s="2" t="s">
        <v>31469</v>
      </c>
    </row>
    <row r="11623" spans="1:10" x14ac:dyDescent="0.3">
      <c r="A11623" s="3">
        <v>11169</v>
      </c>
      <c r="B11623" s="3">
        <v>2138638218</v>
      </c>
      <c r="C11623" s="2" t="s">
        <v>31474</v>
      </c>
      <c r="D11623" s="2" t="s">
        <v>1</v>
      </c>
      <c r="E11623" s="3" t="s">
        <v>2</v>
      </c>
      <c r="F11623" s="3">
        <v>11680</v>
      </c>
      <c r="G11623" s="3" t="str">
        <f t="shared" si="181"/>
        <v xml:space="preserve">서울 </v>
      </c>
      <c r="H11623" s="2" t="s">
        <v>31476</v>
      </c>
      <c r="I11623" s="2" t="s">
        <v>4762</v>
      </c>
      <c r="J11623" s="2" t="s">
        <v>31475</v>
      </c>
    </row>
    <row r="11624" spans="1:10" x14ac:dyDescent="0.3">
      <c r="A11624" s="3">
        <v>11171</v>
      </c>
      <c r="B11624" s="3">
        <v>2188117187</v>
      </c>
      <c r="C11624" s="2" t="s">
        <v>31480</v>
      </c>
      <c r="D11624" s="2" t="s">
        <v>1</v>
      </c>
      <c r="E11624" s="3" t="s">
        <v>2</v>
      </c>
      <c r="F11624" s="3">
        <v>11200</v>
      </c>
      <c r="G11624" s="3" t="str">
        <f t="shared" si="181"/>
        <v xml:space="preserve">서울 </v>
      </c>
      <c r="H11624" s="2" t="s">
        <v>31482</v>
      </c>
      <c r="I11624" s="2" t="s">
        <v>4824</v>
      </c>
      <c r="J11624" s="2" t="s">
        <v>31481</v>
      </c>
    </row>
    <row r="11625" spans="1:10" x14ac:dyDescent="0.3">
      <c r="A11625" s="3">
        <v>11183</v>
      </c>
      <c r="B11625" s="3">
        <v>1088151097</v>
      </c>
      <c r="C11625" s="2" t="s">
        <v>31505</v>
      </c>
      <c r="D11625" s="2" t="s">
        <v>1</v>
      </c>
      <c r="E11625" s="3" t="s">
        <v>2</v>
      </c>
      <c r="F11625" s="3">
        <v>11590</v>
      </c>
      <c r="G11625" s="3" t="str">
        <f t="shared" si="181"/>
        <v xml:space="preserve">서울 </v>
      </c>
      <c r="H11625" s="2" t="s">
        <v>7063</v>
      </c>
      <c r="I11625" s="2" t="s">
        <v>451</v>
      </c>
      <c r="J11625" s="2" t="s">
        <v>31506</v>
      </c>
    </row>
    <row r="11626" spans="1:10" x14ac:dyDescent="0.3">
      <c r="A11626" s="3">
        <v>11184</v>
      </c>
      <c r="B11626" s="3">
        <v>1198141089</v>
      </c>
      <c r="C11626" s="2" t="s">
        <v>31507</v>
      </c>
      <c r="D11626" s="2" t="s">
        <v>239</v>
      </c>
      <c r="E11626" s="3" t="s">
        <v>240</v>
      </c>
      <c r="F11626" s="3">
        <v>11545</v>
      </c>
      <c r="G11626" s="3" t="str">
        <f t="shared" si="181"/>
        <v xml:space="preserve">서울 </v>
      </c>
      <c r="H11626" s="2" t="s">
        <v>11269</v>
      </c>
      <c r="I11626" s="2" t="s">
        <v>13</v>
      </c>
      <c r="J11626" s="2" t="s">
        <v>31508</v>
      </c>
    </row>
    <row r="11627" spans="1:10" x14ac:dyDescent="0.3">
      <c r="A11627" s="3">
        <v>11185</v>
      </c>
      <c r="B11627" s="3">
        <v>1198191385</v>
      </c>
      <c r="C11627" s="2" t="s">
        <v>31509</v>
      </c>
      <c r="D11627" s="2" t="s">
        <v>1</v>
      </c>
      <c r="E11627" s="3" t="s">
        <v>2</v>
      </c>
      <c r="F11627" s="3">
        <v>11545</v>
      </c>
      <c r="G11627" s="3" t="str">
        <f t="shared" si="181"/>
        <v xml:space="preserve">서울 </v>
      </c>
      <c r="H11627" s="2" t="s">
        <v>3004</v>
      </c>
      <c r="I11627" s="2" t="s">
        <v>202</v>
      </c>
      <c r="J11627" s="2" t="s">
        <v>31510</v>
      </c>
    </row>
    <row r="11628" spans="1:10" x14ac:dyDescent="0.3">
      <c r="A11628" s="3">
        <v>11194</v>
      </c>
      <c r="B11628" s="3">
        <v>2018199051</v>
      </c>
      <c r="C11628" s="2" t="s">
        <v>31535</v>
      </c>
      <c r="D11628" s="2" t="s">
        <v>1</v>
      </c>
      <c r="E11628" s="3" t="s">
        <v>2</v>
      </c>
      <c r="F11628" s="3">
        <v>11530</v>
      </c>
      <c r="G11628" s="3" t="str">
        <f t="shared" si="181"/>
        <v xml:space="preserve">서울 </v>
      </c>
      <c r="H11628" s="2" t="s">
        <v>4476</v>
      </c>
      <c r="I11628" s="2" t="s">
        <v>13</v>
      </c>
      <c r="J11628" s="2" t="s">
        <v>31536</v>
      </c>
    </row>
    <row r="11629" spans="1:10" x14ac:dyDescent="0.3">
      <c r="A11629" s="3">
        <v>11216</v>
      </c>
      <c r="B11629" s="3">
        <v>1078629466</v>
      </c>
      <c r="C11629" s="2" t="s">
        <v>31592</v>
      </c>
      <c r="D11629" s="2" t="s">
        <v>1</v>
      </c>
      <c r="E11629" s="3" t="s">
        <v>2</v>
      </c>
      <c r="F11629" s="3">
        <v>11560</v>
      </c>
      <c r="G11629" s="3" t="str">
        <f t="shared" si="181"/>
        <v xml:space="preserve">서울 </v>
      </c>
      <c r="H11629" s="2" t="s">
        <v>31594</v>
      </c>
      <c r="I11629" s="2" t="s">
        <v>113</v>
      </c>
      <c r="J11629" s="2" t="s">
        <v>31593</v>
      </c>
    </row>
    <row r="11630" spans="1:10" x14ac:dyDescent="0.3">
      <c r="A11630" s="3">
        <v>11218</v>
      </c>
      <c r="B11630" s="3">
        <v>1098616614</v>
      </c>
      <c r="C11630" s="2" t="s">
        <v>31598</v>
      </c>
      <c r="D11630" s="2" t="s">
        <v>1</v>
      </c>
      <c r="E11630" s="3" t="s">
        <v>2</v>
      </c>
      <c r="F11630" s="3">
        <v>11500</v>
      </c>
      <c r="G11630" s="3" t="str">
        <f t="shared" si="181"/>
        <v xml:space="preserve">서울 </v>
      </c>
      <c r="H11630" s="2" t="s">
        <v>31600</v>
      </c>
      <c r="I11630" s="2" t="s">
        <v>319</v>
      </c>
      <c r="J11630" s="2" t="s">
        <v>31599</v>
      </c>
    </row>
    <row r="11631" spans="1:10" x14ac:dyDescent="0.3">
      <c r="A11631" s="3">
        <v>11219</v>
      </c>
      <c r="B11631" s="3">
        <v>1138151013</v>
      </c>
      <c r="C11631" s="2" t="s">
        <v>31601</v>
      </c>
      <c r="D11631" s="2" t="s">
        <v>1</v>
      </c>
      <c r="E11631" s="3" t="s">
        <v>2</v>
      </c>
      <c r="F11631" s="3">
        <v>11530</v>
      </c>
      <c r="G11631" s="3" t="str">
        <f t="shared" si="181"/>
        <v xml:space="preserve">서울 </v>
      </c>
      <c r="H11631" s="2" t="s">
        <v>10672</v>
      </c>
      <c r="I11631" s="2" t="s">
        <v>1194</v>
      </c>
      <c r="J11631" s="2" t="s">
        <v>31602</v>
      </c>
    </row>
    <row r="11632" spans="1:10" x14ac:dyDescent="0.3">
      <c r="A11632" s="3">
        <v>11236</v>
      </c>
      <c r="B11632" s="3">
        <v>1418101541</v>
      </c>
      <c r="C11632" s="2" t="s">
        <v>31648</v>
      </c>
      <c r="D11632" s="2" t="s">
        <v>1</v>
      </c>
      <c r="E11632" s="3" t="s">
        <v>2</v>
      </c>
      <c r="F11632" s="3">
        <v>11545</v>
      </c>
      <c r="G11632" s="3" t="str">
        <f t="shared" si="181"/>
        <v xml:space="preserve">서울 </v>
      </c>
      <c r="H11632" s="2" t="s">
        <v>4026</v>
      </c>
      <c r="I11632" s="2" t="s">
        <v>198</v>
      </c>
      <c r="J11632" s="2" t="s">
        <v>31649</v>
      </c>
    </row>
    <row r="11633" spans="1:10" x14ac:dyDescent="0.3">
      <c r="A11633" s="3">
        <v>11237</v>
      </c>
      <c r="B11633" s="3">
        <v>2038151989</v>
      </c>
      <c r="C11633" s="2" t="s">
        <v>31650</v>
      </c>
      <c r="D11633" s="2" t="s">
        <v>1</v>
      </c>
      <c r="E11633" s="3" t="s">
        <v>2</v>
      </c>
      <c r="F11633" s="3">
        <v>11140</v>
      </c>
      <c r="G11633" s="3" t="str">
        <f t="shared" si="181"/>
        <v xml:space="preserve">서울 </v>
      </c>
      <c r="H11633" s="2" t="s">
        <v>31652</v>
      </c>
      <c r="I11633" s="2" t="s">
        <v>2040</v>
      </c>
      <c r="J11633" s="2" t="s">
        <v>31651</v>
      </c>
    </row>
    <row r="11634" spans="1:10" x14ac:dyDescent="0.3">
      <c r="A11634" s="3">
        <v>11255</v>
      </c>
      <c r="B11634" s="3">
        <v>1128152682</v>
      </c>
      <c r="C11634" s="2" t="s">
        <v>31694</v>
      </c>
      <c r="D11634" s="2" t="s">
        <v>1</v>
      </c>
      <c r="E11634" s="3" t="s">
        <v>2</v>
      </c>
      <c r="F11634" s="3">
        <v>11620</v>
      </c>
      <c r="G11634" s="3" t="str">
        <f t="shared" si="181"/>
        <v xml:space="preserve">서울 </v>
      </c>
      <c r="H11634" s="2" t="s">
        <v>31696</v>
      </c>
      <c r="I11634" s="2" t="s">
        <v>440</v>
      </c>
      <c r="J11634" s="2" t="s">
        <v>31695</v>
      </c>
    </row>
    <row r="11635" spans="1:10" x14ac:dyDescent="0.3">
      <c r="A11635" s="3">
        <v>11257</v>
      </c>
      <c r="B11635" s="3">
        <v>1208148914</v>
      </c>
      <c r="C11635" s="2" t="s">
        <v>31700</v>
      </c>
      <c r="D11635" s="2" t="s">
        <v>1</v>
      </c>
      <c r="E11635" s="3" t="s">
        <v>2</v>
      </c>
      <c r="F11635" s="3">
        <v>11740</v>
      </c>
      <c r="G11635" s="3" t="str">
        <f t="shared" si="181"/>
        <v xml:space="preserve">서울 </v>
      </c>
      <c r="H11635" s="2" t="s">
        <v>31702</v>
      </c>
      <c r="I11635" s="2" t="s">
        <v>3885</v>
      </c>
      <c r="J11635" s="2" t="s">
        <v>31701</v>
      </c>
    </row>
    <row r="11636" spans="1:10" x14ac:dyDescent="0.3">
      <c r="A11636" s="3">
        <v>11264</v>
      </c>
      <c r="B11636" s="3">
        <v>1328101213</v>
      </c>
      <c r="C11636" s="2" t="s">
        <v>31720</v>
      </c>
      <c r="D11636" s="2" t="s">
        <v>1</v>
      </c>
      <c r="E11636" s="3" t="s">
        <v>2</v>
      </c>
      <c r="F11636" s="3">
        <v>11680</v>
      </c>
      <c r="G11636" s="3" t="str">
        <f t="shared" si="181"/>
        <v xml:space="preserve">서울 </v>
      </c>
      <c r="H11636" s="2" t="s">
        <v>31722</v>
      </c>
      <c r="I11636" s="2" t="s">
        <v>24376</v>
      </c>
      <c r="J11636" s="2" t="s">
        <v>31721</v>
      </c>
    </row>
    <row r="11637" spans="1:10" x14ac:dyDescent="0.3">
      <c r="A11637" s="3">
        <v>11270</v>
      </c>
      <c r="B11637" s="3">
        <v>2118630433</v>
      </c>
      <c r="C11637" s="2" t="s">
        <v>31736</v>
      </c>
      <c r="D11637" s="2" t="s">
        <v>1</v>
      </c>
      <c r="E11637" s="3" t="s">
        <v>2</v>
      </c>
      <c r="F11637" s="3">
        <v>11680</v>
      </c>
      <c r="G11637" s="3" t="str">
        <f t="shared" si="181"/>
        <v xml:space="preserve">서울 </v>
      </c>
      <c r="H11637" s="2" t="s">
        <v>31738</v>
      </c>
      <c r="I11637" s="2" t="s">
        <v>1190</v>
      </c>
      <c r="J11637" s="2" t="s">
        <v>31737</v>
      </c>
    </row>
    <row r="11638" spans="1:10" x14ac:dyDescent="0.3">
      <c r="A11638" s="3">
        <v>11274</v>
      </c>
      <c r="B11638" s="3">
        <v>2208101562</v>
      </c>
      <c r="C11638" s="2" t="s">
        <v>31747</v>
      </c>
      <c r="D11638" s="2" t="s">
        <v>1</v>
      </c>
      <c r="E11638" s="3" t="s">
        <v>2</v>
      </c>
      <c r="F11638" s="3">
        <v>11680</v>
      </c>
      <c r="G11638" s="3" t="str">
        <f t="shared" si="181"/>
        <v xml:space="preserve">서울 </v>
      </c>
      <c r="H11638" s="2" t="s">
        <v>31749</v>
      </c>
      <c r="I11638" s="2" t="s">
        <v>1924</v>
      </c>
      <c r="J11638" s="2" t="s">
        <v>31748</v>
      </c>
    </row>
    <row r="11639" spans="1:10" x14ac:dyDescent="0.3">
      <c r="A11639" s="3">
        <v>11275</v>
      </c>
      <c r="B11639" s="3">
        <v>2298100255</v>
      </c>
      <c r="C11639" s="2" t="s">
        <v>31750</v>
      </c>
      <c r="D11639" s="2" t="s">
        <v>1</v>
      </c>
      <c r="E11639" s="3" t="s">
        <v>2</v>
      </c>
      <c r="F11639" s="3">
        <v>11650</v>
      </c>
      <c r="G11639" s="3" t="str">
        <f t="shared" si="181"/>
        <v xml:space="preserve">서울 </v>
      </c>
      <c r="H11639" s="2" t="s">
        <v>31752</v>
      </c>
      <c r="I11639" s="2" t="s">
        <v>150</v>
      </c>
      <c r="J11639" s="2" t="s">
        <v>31751</v>
      </c>
    </row>
    <row r="11640" spans="1:10" x14ac:dyDescent="0.3">
      <c r="A11640" s="3">
        <v>11294</v>
      </c>
      <c r="B11640" s="3">
        <v>1078150455</v>
      </c>
      <c r="C11640" s="2" t="s">
        <v>31799</v>
      </c>
      <c r="D11640" s="2" t="s">
        <v>1</v>
      </c>
      <c r="E11640" s="3" t="s">
        <v>2</v>
      </c>
      <c r="F11640" s="3">
        <v>11560</v>
      </c>
      <c r="G11640" s="3" t="str">
        <f t="shared" si="181"/>
        <v xml:space="preserve">서울 </v>
      </c>
      <c r="H11640" s="2" t="s">
        <v>31801</v>
      </c>
      <c r="I11640" s="2" t="s">
        <v>1040</v>
      </c>
      <c r="J11640" s="2" t="s">
        <v>31800</v>
      </c>
    </row>
    <row r="11641" spans="1:10" x14ac:dyDescent="0.3">
      <c r="A11641" s="3">
        <v>11297</v>
      </c>
      <c r="B11641" s="3">
        <v>1148134657</v>
      </c>
      <c r="C11641" s="2" t="s">
        <v>31808</v>
      </c>
      <c r="D11641" s="2" t="s">
        <v>1</v>
      </c>
      <c r="E11641" s="3" t="s">
        <v>2</v>
      </c>
      <c r="F11641" s="3">
        <v>11710</v>
      </c>
      <c r="G11641" s="3" t="str">
        <f t="shared" si="181"/>
        <v xml:space="preserve">서울 </v>
      </c>
      <c r="H11641" s="2" t="s">
        <v>31810</v>
      </c>
      <c r="I11641" s="2" t="s">
        <v>5</v>
      </c>
      <c r="J11641" s="2" t="s">
        <v>31809</v>
      </c>
    </row>
    <row r="11642" spans="1:10" x14ac:dyDescent="0.3">
      <c r="A11642" s="3">
        <v>11298</v>
      </c>
      <c r="B11642" s="3">
        <v>1198121778</v>
      </c>
      <c r="C11642" s="2" t="s">
        <v>31811</v>
      </c>
      <c r="D11642" s="2" t="s">
        <v>1</v>
      </c>
      <c r="E11642" s="3" t="s">
        <v>2</v>
      </c>
      <c r="F11642" s="3">
        <v>11545</v>
      </c>
      <c r="G11642" s="3" t="str">
        <f t="shared" si="181"/>
        <v xml:space="preserve">서울 </v>
      </c>
      <c r="H11642" s="2" t="s">
        <v>1403</v>
      </c>
      <c r="I11642" s="2" t="s">
        <v>1194</v>
      </c>
      <c r="J11642" s="2" t="s">
        <v>31812</v>
      </c>
    </row>
    <row r="11643" spans="1:10" x14ac:dyDescent="0.3">
      <c r="A11643" s="3">
        <v>11299</v>
      </c>
      <c r="B11643" s="3">
        <v>1208144238</v>
      </c>
      <c r="C11643" s="2" t="s">
        <v>31813</v>
      </c>
      <c r="D11643" s="2" t="s">
        <v>1</v>
      </c>
      <c r="E11643" s="3" t="s">
        <v>2</v>
      </c>
      <c r="F11643" s="3">
        <v>11680</v>
      </c>
      <c r="G11643" s="3" t="str">
        <f t="shared" si="181"/>
        <v xml:space="preserve">서울 </v>
      </c>
      <c r="H11643" s="2" t="s">
        <v>31815</v>
      </c>
      <c r="I11643" s="2" t="s">
        <v>1634</v>
      </c>
      <c r="J11643" s="2" t="s">
        <v>31814</v>
      </c>
    </row>
    <row r="11644" spans="1:10" x14ac:dyDescent="0.3">
      <c r="A11644" s="3">
        <v>11317</v>
      </c>
      <c r="B11644" s="3">
        <v>2158147789</v>
      </c>
      <c r="C11644" s="2" t="s">
        <v>31866</v>
      </c>
      <c r="D11644" s="2" t="s">
        <v>1</v>
      </c>
      <c r="E11644" s="3" t="s">
        <v>2</v>
      </c>
      <c r="F11644" s="3">
        <v>11710</v>
      </c>
      <c r="G11644" s="3" t="str">
        <f t="shared" si="181"/>
        <v xml:space="preserve">서울 </v>
      </c>
      <c r="H11644" s="2" t="s">
        <v>31867</v>
      </c>
      <c r="I11644" s="2" t="s">
        <v>5</v>
      </c>
      <c r="J11644" s="2" t="s">
        <v>2119</v>
      </c>
    </row>
    <row r="11645" spans="1:10" x14ac:dyDescent="0.3">
      <c r="A11645" s="3">
        <v>11340</v>
      </c>
      <c r="B11645" s="3">
        <v>1018617910</v>
      </c>
      <c r="C11645" s="2" t="s">
        <v>31930</v>
      </c>
      <c r="D11645" s="2" t="s">
        <v>1</v>
      </c>
      <c r="E11645" s="3" t="s">
        <v>2</v>
      </c>
      <c r="F11645" s="3">
        <v>11680</v>
      </c>
      <c r="G11645" s="3" t="str">
        <f t="shared" si="181"/>
        <v xml:space="preserve">서울 </v>
      </c>
      <c r="H11645" s="2" t="s">
        <v>31932</v>
      </c>
      <c r="I11645" s="2" t="s">
        <v>451</v>
      </c>
      <c r="J11645" s="2" t="s">
        <v>31931</v>
      </c>
    </row>
    <row r="11646" spans="1:10" x14ac:dyDescent="0.3">
      <c r="A11646" s="3">
        <v>11341</v>
      </c>
      <c r="B11646" s="3">
        <v>1018647675</v>
      </c>
      <c r="C11646" s="2" t="s">
        <v>31933</v>
      </c>
      <c r="D11646" s="2" t="s">
        <v>1</v>
      </c>
      <c r="E11646" s="3" t="s">
        <v>2</v>
      </c>
      <c r="F11646" s="3">
        <v>11110</v>
      </c>
      <c r="G11646" s="3" t="str">
        <f t="shared" si="181"/>
        <v xml:space="preserve">서울 </v>
      </c>
      <c r="H11646" s="2" t="s">
        <v>31935</v>
      </c>
      <c r="I11646" s="2" t="s">
        <v>315</v>
      </c>
      <c r="J11646" s="2" t="s">
        <v>31934</v>
      </c>
    </row>
    <row r="11647" spans="1:10" x14ac:dyDescent="0.3">
      <c r="A11647" s="3">
        <v>11343</v>
      </c>
      <c r="B11647" s="3">
        <v>1168147309</v>
      </c>
      <c r="C11647" s="2" t="s">
        <v>31939</v>
      </c>
      <c r="D11647" s="2" t="s">
        <v>1</v>
      </c>
      <c r="E11647" s="3" t="s">
        <v>2</v>
      </c>
      <c r="F11647" s="3">
        <v>11530</v>
      </c>
      <c r="G11647" s="3" t="str">
        <f t="shared" si="181"/>
        <v xml:space="preserve">서울 </v>
      </c>
      <c r="H11647" s="2" t="s">
        <v>10751</v>
      </c>
      <c r="I11647" s="2" t="s">
        <v>643</v>
      </c>
      <c r="J11647" s="2" t="s">
        <v>31940</v>
      </c>
    </row>
    <row r="11648" spans="1:10" x14ac:dyDescent="0.3">
      <c r="A11648" s="3">
        <v>11344</v>
      </c>
      <c r="B11648" s="3">
        <v>1188105192</v>
      </c>
      <c r="C11648" s="2" t="s">
        <v>31941</v>
      </c>
      <c r="D11648" s="2" t="s">
        <v>1</v>
      </c>
      <c r="E11648" s="3" t="s">
        <v>2</v>
      </c>
      <c r="F11648" s="3">
        <v>11545</v>
      </c>
      <c r="G11648" s="3" t="str">
        <f t="shared" si="181"/>
        <v xml:space="preserve">서울 </v>
      </c>
      <c r="H11648" s="2" t="s">
        <v>408</v>
      </c>
      <c r="I11648" s="2" t="s">
        <v>51</v>
      </c>
      <c r="J11648" s="2" t="s">
        <v>31942</v>
      </c>
    </row>
    <row r="11649" spans="1:10" x14ac:dyDescent="0.3">
      <c r="A11649" s="3">
        <v>11371</v>
      </c>
      <c r="B11649" s="3">
        <v>1048181416</v>
      </c>
      <c r="C11649" s="2" t="s">
        <v>32007</v>
      </c>
      <c r="D11649" s="2" t="s">
        <v>1</v>
      </c>
      <c r="E11649" s="3" t="s">
        <v>2</v>
      </c>
      <c r="F11649" s="3">
        <v>11140</v>
      </c>
      <c r="G11649" s="3" t="str">
        <f t="shared" si="181"/>
        <v xml:space="preserve">서울 </v>
      </c>
      <c r="H11649" s="2" t="s">
        <v>32009</v>
      </c>
      <c r="I11649" s="2" t="s">
        <v>13</v>
      </c>
      <c r="J11649" s="2" t="s">
        <v>32008</v>
      </c>
    </row>
    <row r="11650" spans="1:10" x14ac:dyDescent="0.3">
      <c r="A11650" s="3">
        <v>11372</v>
      </c>
      <c r="B11650" s="3">
        <v>1058167488</v>
      </c>
      <c r="C11650" s="2" t="s">
        <v>32010</v>
      </c>
      <c r="D11650" s="2" t="s">
        <v>1</v>
      </c>
      <c r="E11650" s="3" t="s">
        <v>2</v>
      </c>
      <c r="F11650" s="3">
        <v>11440</v>
      </c>
      <c r="G11650" s="3" t="str">
        <f t="shared" si="181"/>
        <v xml:space="preserve">서울 </v>
      </c>
      <c r="H11650" s="2" t="s">
        <v>32012</v>
      </c>
      <c r="I11650" s="2" t="s">
        <v>18984</v>
      </c>
      <c r="J11650" s="2" t="s">
        <v>32011</v>
      </c>
    </row>
    <row r="11651" spans="1:10" x14ac:dyDescent="0.3">
      <c r="A11651" s="3">
        <v>11374</v>
      </c>
      <c r="B11651" s="3">
        <v>1078710154</v>
      </c>
      <c r="C11651" s="2" t="s">
        <v>32015</v>
      </c>
      <c r="D11651" s="2" t="s">
        <v>1</v>
      </c>
      <c r="E11651" s="3" t="s">
        <v>2</v>
      </c>
      <c r="F11651" s="3">
        <v>11560</v>
      </c>
      <c r="G11651" s="3" t="str">
        <f t="shared" ref="G11651:G11714" si="182">LEFT(H11651,3)</f>
        <v xml:space="preserve">서울 </v>
      </c>
      <c r="H11651" s="2" t="s">
        <v>32017</v>
      </c>
      <c r="I11651" s="2" t="s">
        <v>22348</v>
      </c>
      <c r="J11651" s="2" t="s">
        <v>32016</v>
      </c>
    </row>
    <row r="11652" spans="1:10" x14ac:dyDescent="0.3">
      <c r="A11652" s="3">
        <v>11375</v>
      </c>
      <c r="B11652" s="3">
        <v>1098135222</v>
      </c>
      <c r="C11652" s="2" t="s">
        <v>32018</v>
      </c>
      <c r="D11652" s="2" t="s">
        <v>1</v>
      </c>
      <c r="E11652" s="3" t="s">
        <v>2</v>
      </c>
      <c r="F11652" s="3">
        <v>11500</v>
      </c>
      <c r="G11652" s="3" t="str">
        <f t="shared" si="182"/>
        <v xml:space="preserve">서울 </v>
      </c>
      <c r="H11652" s="2" t="s">
        <v>32020</v>
      </c>
      <c r="I11652" s="2" t="s">
        <v>1567</v>
      </c>
      <c r="J11652" s="2" t="s">
        <v>32019</v>
      </c>
    </row>
    <row r="11653" spans="1:10" x14ac:dyDescent="0.3">
      <c r="A11653" s="3">
        <v>11376</v>
      </c>
      <c r="B11653" s="3">
        <v>1208139185</v>
      </c>
      <c r="C11653" s="2" t="s">
        <v>32021</v>
      </c>
      <c r="D11653" s="2" t="s">
        <v>895</v>
      </c>
      <c r="E11653" s="3" t="s">
        <v>896</v>
      </c>
      <c r="F11653" s="3">
        <v>11680</v>
      </c>
      <c r="G11653" s="3" t="str">
        <f t="shared" si="182"/>
        <v xml:space="preserve">서울 </v>
      </c>
      <c r="H11653" s="2" t="s">
        <v>32023</v>
      </c>
      <c r="I11653" s="2" t="s">
        <v>13642</v>
      </c>
      <c r="J11653" s="2" t="s">
        <v>32022</v>
      </c>
    </row>
    <row r="11654" spans="1:10" x14ac:dyDescent="0.3">
      <c r="A11654" s="3">
        <v>11391</v>
      </c>
      <c r="B11654" s="3">
        <v>2148665931</v>
      </c>
      <c r="C11654" s="2" t="s">
        <v>32065</v>
      </c>
      <c r="D11654" s="2" t="s">
        <v>1</v>
      </c>
      <c r="E11654" s="3" t="s">
        <v>2</v>
      </c>
      <c r="F11654" s="3">
        <v>11530</v>
      </c>
      <c r="G11654" s="3" t="str">
        <f t="shared" si="182"/>
        <v xml:space="preserve">서울 </v>
      </c>
      <c r="H11654" s="2" t="s">
        <v>31209</v>
      </c>
      <c r="I11654" s="2" t="s">
        <v>13</v>
      </c>
      <c r="J11654" s="2" t="s">
        <v>32066</v>
      </c>
    </row>
    <row r="11655" spans="1:10" x14ac:dyDescent="0.3">
      <c r="A11655" s="3">
        <v>11392</v>
      </c>
      <c r="B11655" s="3">
        <v>2148680418</v>
      </c>
      <c r="C11655" s="2" t="s">
        <v>32067</v>
      </c>
      <c r="D11655" s="2" t="s">
        <v>1</v>
      </c>
      <c r="E11655" s="3" t="s">
        <v>2</v>
      </c>
      <c r="F11655" s="3">
        <v>11710</v>
      </c>
      <c r="G11655" s="3" t="str">
        <f t="shared" si="182"/>
        <v xml:space="preserve">서울 </v>
      </c>
      <c r="H11655" s="2" t="s">
        <v>12822</v>
      </c>
      <c r="I11655" s="2" t="s">
        <v>723</v>
      </c>
      <c r="J11655" s="2" t="s">
        <v>32068</v>
      </c>
    </row>
    <row r="11656" spans="1:10" x14ac:dyDescent="0.3">
      <c r="A11656" s="3">
        <v>11394</v>
      </c>
      <c r="B11656" s="3">
        <v>2158675295</v>
      </c>
      <c r="C11656" s="2" t="s">
        <v>32072</v>
      </c>
      <c r="D11656" s="2" t="s">
        <v>1</v>
      </c>
      <c r="E11656" s="3" t="s">
        <v>2</v>
      </c>
      <c r="F11656" s="3">
        <v>11545</v>
      </c>
      <c r="G11656" s="3" t="str">
        <f t="shared" si="182"/>
        <v xml:space="preserve">서울 </v>
      </c>
      <c r="H11656" s="2" t="s">
        <v>2229</v>
      </c>
      <c r="I11656" s="2" t="s">
        <v>912</v>
      </c>
      <c r="J11656" s="2" t="s">
        <v>32073</v>
      </c>
    </row>
    <row r="11657" spans="1:10" x14ac:dyDescent="0.3">
      <c r="A11657" s="3">
        <v>11395</v>
      </c>
      <c r="B11657" s="3">
        <v>2208125943</v>
      </c>
      <c r="C11657" s="2" t="s">
        <v>32074</v>
      </c>
      <c r="D11657" s="2" t="s">
        <v>1</v>
      </c>
      <c r="E11657" s="3" t="s">
        <v>2</v>
      </c>
      <c r="F11657" s="3">
        <v>11680</v>
      </c>
      <c r="G11657" s="3" t="str">
        <f t="shared" si="182"/>
        <v xml:space="preserve">서울 </v>
      </c>
      <c r="H11657" s="2" t="s">
        <v>32076</v>
      </c>
      <c r="I11657" s="2" t="s">
        <v>522</v>
      </c>
      <c r="J11657" s="2" t="s">
        <v>32075</v>
      </c>
    </row>
    <row r="11658" spans="1:10" x14ac:dyDescent="0.3">
      <c r="A11658" s="3">
        <v>11431</v>
      </c>
      <c r="B11658" s="3">
        <v>2208150175</v>
      </c>
      <c r="C11658" s="2" t="s">
        <v>32170</v>
      </c>
      <c r="D11658" s="2" t="s">
        <v>1</v>
      </c>
      <c r="E11658" s="3" t="s">
        <v>2</v>
      </c>
      <c r="F11658" s="3">
        <v>11680</v>
      </c>
      <c r="G11658" s="3" t="str">
        <f t="shared" si="182"/>
        <v xml:space="preserve">서울 </v>
      </c>
      <c r="H11658" s="2" t="s">
        <v>11769</v>
      </c>
      <c r="I11658" s="2" t="s">
        <v>469</v>
      </c>
      <c r="J11658" s="2" t="s">
        <v>32171</v>
      </c>
    </row>
    <row r="11659" spans="1:10" x14ac:dyDescent="0.3">
      <c r="A11659" s="3">
        <v>11445</v>
      </c>
      <c r="B11659" s="3">
        <v>1078673415</v>
      </c>
      <c r="C11659" s="2" t="s">
        <v>32207</v>
      </c>
      <c r="D11659" s="2" t="s">
        <v>1</v>
      </c>
      <c r="E11659" s="3" t="s">
        <v>2</v>
      </c>
      <c r="F11659" s="3">
        <v>11560</v>
      </c>
      <c r="G11659" s="3" t="str">
        <f t="shared" si="182"/>
        <v xml:space="preserve">서울 </v>
      </c>
      <c r="H11659" s="2" t="s">
        <v>32209</v>
      </c>
      <c r="I11659" s="2" t="s">
        <v>14095</v>
      </c>
      <c r="J11659" s="2" t="s">
        <v>32208</v>
      </c>
    </row>
    <row r="11660" spans="1:10" x14ac:dyDescent="0.3">
      <c r="A11660" s="3">
        <v>11448</v>
      </c>
      <c r="B11660" s="3">
        <v>1148622554</v>
      </c>
      <c r="C11660" s="2" t="s">
        <v>32216</v>
      </c>
      <c r="D11660" s="2" t="s">
        <v>1</v>
      </c>
      <c r="E11660" s="3" t="s">
        <v>2</v>
      </c>
      <c r="F11660" s="3">
        <v>11650</v>
      </c>
      <c r="G11660" s="3" t="str">
        <f t="shared" si="182"/>
        <v xml:space="preserve">서울 </v>
      </c>
      <c r="H11660" s="2" t="s">
        <v>32218</v>
      </c>
      <c r="I11660" s="2" t="s">
        <v>1024</v>
      </c>
      <c r="J11660" s="2" t="s">
        <v>32217</v>
      </c>
    </row>
    <row r="11661" spans="1:10" x14ac:dyDescent="0.3">
      <c r="A11661" s="3">
        <v>11449</v>
      </c>
      <c r="B11661" s="3">
        <v>1178145997</v>
      </c>
      <c r="C11661" s="2" t="s">
        <v>32219</v>
      </c>
      <c r="D11661" s="2" t="s">
        <v>1</v>
      </c>
      <c r="E11661" s="3" t="s">
        <v>2</v>
      </c>
      <c r="F11661" s="3">
        <v>11545</v>
      </c>
      <c r="G11661" s="3" t="str">
        <f t="shared" si="182"/>
        <v xml:space="preserve">서울 </v>
      </c>
      <c r="H11661" s="2" t="s">
        <v>936</v>
      </c>
      <c r="I11661" s="2" t="s">
        <v>13</v>
      </c>
      <c r="J11661" s="2" t="s">
        <v>32220</v>
      </c>
    </row>
    <row r="11662" spans="1:10" x14ac:dyDescent="0.3">
      <c r="A11662" s="3">
        <v>11468</v>
      </c>
      <c r="B11662" s="3">
        <v>2118648229</v>
      </c>
      <c r="C11662" s="2" t="s">
        <v>32274</v>
      </c>
      <c r="D11662" s="2" t="s">
        <v>1</v>
      </c>
      <c r="E11662" s="3" t="s">
        <v>2</v>
      </c>
      <c r="F11662" s="3">
        <v>11680</v>
      </c>
      <c r="G11662" s="3" t="str">
        <f t="shared" si="182"/>
        <v xml:space="preserve">서울 </v>
      </c>
      <c r="H11662" s="2" t="s">
        <v>32276</v>
      </c>
      <c r="I11662" s="2" t="s">
        <v>5</v>
      </c>
      <c r="J11662" s="2" t="s">
        <v>32275</v>
      </c>
    </row>
    <row r="11663" spans="1:10" x14ac:dyDescent="0.3">
      <c r="A11663" s="3">
        <v>11469</v>
      </c>
      <c r="B11663" s="3">
        <v>2118801761</v>
      </c>
      <c r="C11663" s="2" t="s">
        <v>32277</v>
      </c>
      <c r="D11663" s="2" t="s">
        <v>1</v>
      </c>
      <c r="E11663" s="3" t="s">
        <v>2</v>
      </c>
      <c r="F11663" s="3">
        <v>11680</v>
      </c>
      <c r="G11663" s="3" t="str">
        <f t="shared" si="182"/>
        <v xml:space="preserve">서울 </v>
      </c>
      <c r="H11663" s="2" t="s">
        <v>32279</v>
      </c>
      <c r="I11663" s="2" t="s">
        <v>5596</v>
      </c>
      <c r="J11663" s="2" t="s">
        <v>32278</v>
      </c>
    </row>
    <row r="11664" spans="1:10" x14ac:dyDescent="0.3">
      <c r="A11664" s="3">
        <v>11486</v>
      </c>
      <c r="B11664" s="3">
        <v>1058677526</v>
      </c>
      <c r="C11664" s="2" t="s">
        <v>32321</v>
      </c>
      <c r="D11664" s="2" t="s">
        <v>1</v>
      </c>
      <c r="E11664" s="3" t="s">
        <v>2</v>
      </c>
      <c r="F11664" s="3">
        <v>11560</v>
      </c>
      <c r="G11664" s="3" t="str">
        <f t="shared" si="182"/>
        <v xml:space="preserve">서울 </v>
      </c>
      <c r="H11664" s="2" t="s">
        <v>32323</v>
      </c>
      <c r="I11664" s="2" t="s">
        <v>51</v>
      </c>
      <c r="J11664" s="2" t="s">
        <v>32322</v>
      </c>
    </row>
    <row r="11665" spans="1:10" x14ac:dyDescent="0.3">
      <c r="A11665" s="3">
        <v>11490</v>
      </c>
      <c r="B11665" s="3">
        <v>1208118540</v>
      </c>
      <c r="C11665" s="2" t="s">
        <v>32332</v>
      </c>
      <c r="D11665" s="2" t="s">
        <v>1</v>
      </c>
      <c r="E11665" s="3" t="s">
        <v>2</v>
      </c>
      <c r="F11665" s="3">
        <v>11680</v>
      </c>
      <c r="G11665" s="3" t="str">
        <f t="shared" si="182"/>
        <v xml:space="preserve">서울 </v>
      </c>
      <c r="H11665" s="2" t="s">
        <v>2208</v>
      </c>
      <c r="I11665" s="2" t="s">
        <v>4942</v>
      </c>
      <c r="J11665" s="2" t="s">
        <v>32333</v>
      </c>
    </row>
    <row r="11666" spans="1:10" x14ac:dyDescent="0.3">
      <c r="A11666" s="3">
        <v>11491</v>
      </c>
      <c r="B11666" s="3">
        <v>1208129635</v>
      </c>
      <c r="C11666" s="2" t="s">
        <v>32334</v>
      </c>
      <c r="D11666" s="2" t="s">
        <v>1</v>
      </c>
      <c r="E11666" s="3" t="s">
        <v>2</v>
      </c>
      <c r="F11666" s="3">
        <v>11680</v>
      </c>
      <c r="G11666" s="3" t="str">
        <f t="shared" si="182"/>
        <v xml:space="preserve">서울 </v>
      </c>
      <c r="H11666" s="2" t="s">
        <v>32336</v>
      </c>
      <c r="I11666" s="2" t="s">
        <v>5</v>
      </c>
      <c r="J11666" s="2" t="s">
        <v>32335</v>
      </c>
    </row>
    <row r="11667" spans="1:10" x14ac:dyDescent="0.3">
      <c r="A11667" s="3">
        <v>11498</v>
      </c>
      <c r="B11667" s="3">
        <v>2118791742</v>
      </c>
      <c r="C11667" s="2" t="s">
        <v>32355</v>
      </c>
      <c r="D11667" s="2" t="s">
        <v>1</v>
      </c>
      <c r="E11667" s="3" t="s">
        <v>2</v>
      </c>
      <c r="F11667" s="3">
        <v>11650</v>
      </c>
      <c r="G11667" s="3" t="str">
        <f t="shared" si="182"/>
        <v xml:space="preserve">서울 </v>
      </c>
      <c r="H11667" s="2" t="s">
        <v>19916</v>
      </c>
      <c r="I11667" s="2" t="s">
        <v>282</v>
      </c>
      <c r="J11667" s="2" t="s">
        <v>32356</v>
      </c>
    </row>
    <row r="11668" spans="1:10" x14ac:dyDescent="0.3">
      <c r="A11668" s="3">
        <v>11500</v>
      </c>
      <c r="B11668" s="3">
        <v>2148825078</v>
      </c>
      <c r="C11668" s="2" t="s">
        <v>32359</v>
      </c>
      <c r="D11668" s="2" t="s">
        <v>1</v>
      </c>
      <c r="E11668" s="3" t="s">
        <v>2</v>
      </c>
      <c r="F11668" s="3">
        <v>11650</v>
      </c>
      <c r="G11668" s="3" t="str">
        <f t="shared" si="182"/>
        <v xml:space="preserve">서울 </v>
      </c>
      <c r="H11668" s="2" t="s">
        <v>32361</v>
      </c>
      <c r="I11668" s="2" t="s">
        <v>7324</v>
      </c>
      <c r="J11668" s="2" t="s">
        <v>32360</v>
      </c>
    </row>
    <row r="11669" spans="1:10" x14ac:dyDescent="0.3">
      <c r="A11669" s="3">
        <v>11512</v>
      </c>
      <c r="B11669" s="3">
        <v>6098106343</v>
      </c>
      <c r="C11669" s="2" t="s">
        <v>32392</v>
      </c>
      <c r="D11669" s="2" t="s">
        <v>1</v>
      </c>
      <c r="E11669" s="3" t="s">
        <v>2</v>
      </c>
      <c r="F11669" s="3">
        <v>11170</v>
      </c>
      <c r="G11669" s="3" t="str">
        <f t="shared" si="182"/>
        <v xml:space="preserve">서울 </v>
      </c>
      <c r="H11669" s="2" t="s">
        <v>32394</v>
      </c>
      <c r="I11669" s="2" t="s">
        <v>1430</v>
      </c>
      <c r="J11669" s="2" t="s">
        <v>32393</v>
      </c>
    </row>
    <row r="11670" spans="1:10" x14ac:dyDescent="0.3">
      <c r="A11670" s="3">
        <v>11518</v>
      </c>
      <c r="B11670" s="3">
        <v>1018627010</v>
      </c>
      <c r="C11670" s="2" t="s">
        <v>32410</v>
      </c>
      <c r="D11670" s="2" t="s">
        <v>1</v>
      </c>
      <c r="E11670" s="3" t="s">
        <v>2</v>
      </c>
      <c r="F11670" s="3">
        <v>11110</v>
      </c>
      <c r="G11670" s="3" t="str">
        <f t="shared" si="182"/>
        <v xml:space="preserve">서울 </v>
      </c>
      <c r="H11670" s="2" t="s">
        <v>32412</v>
      </c>
      <c r="I11670" s="2" t="s">
        <v>1183</v>
      </c>
      <c r="J11670" s="2" t="s">
        <v>32411</v>
      </c>
    </row>
    <row r="11671" spans="1:10" x14ac:dyDescent="0.3">
      <c r="A11671" s="3">
        <v>11520</v>
      </c>
      <c r="B11671" s="3">
        <v>1148164826</v>
      </c>
      <c r="C11671" s="2" t="s">
        <v>32416</v>
      </c>
      <c r="D11671" s="2" t="s">
        <v>1</v>
      </c>
      <c r="E11671" s="3" t="s">
        <v>2</v>
      </c>
      <c r="F11671" s="3">
        <v>11440</v>
      </c>
      <c r="G11671" s="3" t="str">
        <f t="shared" si="182"/>
        <v xml:space="preserve">서울 </v>
      </c>
      <c r="H11671" s="2" t="s">
        <v>12891</v>
      </c>
      <c r="I11671" s="2" t="s">
        <v>13</v>
      </c>
      <c r="J11671" s="2" t="s">
        <v>32417</v>
      </c>
    </row>
    <row r="11672" spans="1:10" x14ac:dyDescent="0.3">
      <c r="A11672" s="3">
        <v>11522</v>
      </c>
      <c r="B11672" s="3">
        <v>1168150463</v>
      </c>
      <c r="C11672" s="2" t="s">
        <v>32421</v>
      </c>
      <c r="D11672" s="2" t="s">
        <v>1</v>
      </c>
      <c r="E11672" s="3" t="s">
        <v>2</v>
      </c>
      <c r="F11672" s="3">
        <v>11530</v>
      </c>
      <c r="G11672" s="3" t="str">
        <f t="shared" si="182"/>
        <v xml:space="preserve">서울 </v>
      </c>
      <c r="H11672" s="2" t="s">
        <v>1609</v>
      </c>
      <c r="I11672" s="2" t="s">
        <v>13</v>
      </c>
      <c r="J11672" s="2" t="s">
        <v>32422</v>
      </c>
    </row>
    <row r="11673" spans="1:10" x14ac:dyDescent="0.3">
      <c r="A11673" s="3">
        <v>11524</v>
      </c>
      <c r="B11673" s="3">
        <v>1208707477</v>
      </c>
      <c r="C11673" s="2" t="s">
        <v>32425</v>
      </c>
      <c r="D11673" s="2" t="s">
        <v>1</v>
      </c>
      <c r="E11673" s="3" t="s">
        <v>2</v>
      </c>
      <c r="F11673" s="3">
        <v>11200</v>
      </c>
      <c r="G11673" s="3" t="str">
        <f t="shared" si="182"/>
        <v xml:space="preserve">서울 </v>
      </c>
      <c r="H11673" s="2" t="s">
        <v>32427</v>
      </c>
      <c r="I11673" s="2" t="s">
        <v>13</v>
      </c>
      <c r="J11673" s="2" t="s">
        <v>32426</v>
      </c>
    </row>
    <row r="11674" spans="1:10" x14ac:dyDescent="0.3">
      <c r="A11674" s="3">
        <v>11538</v>
      </c>
      <c r="B11674" s="3">
        <v>2148617763</v>
      </c>
      <c r="C11674" s="2" t="s">
        <v>32464</v>
      </c>
      <c r="D11674" s="2" t="s">
        <v>1</v>
      </c>
      <c r="E11674" s="3" t="s">
        <v>2</v>
      </c>
      <c r="F11674" s="3">
        <v>11380</v>
      </c>
      <c r="G11674" s="3" t="str">
        <f t="shared" si="182"/>
        <v xml:space="preserve">서울 </v>
      </c>
      <c r="H11674" s="2" t="s">
        <v>32466</v>
      </c>
      <c r="I11674" s="2" t="s">
        <v>75</v>
      </c>
      <c r="J11674" s="2" t="s">
        <v>32465</v>
      </c>
    </row>
    <row r="11675" spans="1:10" x14ac:dyDescent="0.3">
      <c r="A11675" s="3">
        <v>11539</v>
      </c>
      <c r="B11675" s="3">
        <v>2158664629</v>
      </c>
      <c r="C11675" s="2" t="s">
        <v>28700</v>
      </c>
      <c r="D11675" s="2" t="s">
        <v>1</v>
      </c>
      <c r="E11675" s="3" t="s">
        <v>2</v>
      </c>
      <c r="F11675" s="3">
        <v>11710</v>
      </c>
      <c r="G11675" s="3" t="str">
        <f t="shared" si="182"/>
        <v xml:space="preserve">서울 </v>
      </c>
      <c r="H11675" s="2" t="s">
        <v>10905</v>
      </c>
      <c r="I11675" s="2" t="s">
        <v>206</v>
      </c>
      <c r="J11675" s="2" t="s">
        <v>32467</v>
      </c>
    </row>
    <row r="11676" spans="1:10" x14ac:dyDescent="0.3">
      <c r="A11676" s="3">
        <v>11558</v>
      </c>
      <c r="B11676" s="3">
        <v>1188107318</v>
      </c>
      <c r="C11676" s="2" t="s">
        <v>32514</v>
      </c>
      <c r="D11676" s="2" t="s">
        <v>1</v>
      </c>
      <c r="E11676" s="3" t="s">
        <v>2</v>
      </c>
      <c r="F11676" s="3">
        <v>11470</v>
      </c>
      <c r="G11676" s="3" t="str">
        <f t="shared" si="182"/>
        <v xml:space="preserve">서울 </v>
      </c>
      <c r="H11676" s="2" t="s">
        <v>32516</v>
      </c>
      <c r="I11676" s="2" t="s">
        <v>568</v>
      </c>
      <c r="J11676" s="2" t="s">
        <v>32515</v>
      </c>
    </row>
    <row r="11677" spans="1:10" x14ac:dyDescent="0.3">
      <c r="A11677" s="3">
        <v>11573</v>
      </c>
      <c r="B11677" s="3">
        <v>1388145728</v>
      </c>
      <c r="C11677" s="2" t="s">
        <v>32558</v>
      </c>
      <c r="D11677" s="2" t="s">
        <v>1</v>
      </c>
      <c r="E11677" s="3" t="s">
        <v>2</v>
      </c>
      <c r="F11677" s="3">
        <v>11545</v>
      </c>
      <c r="G11677" s="3" t="str">
        <f t="shared" si="182"/>
        <v xml:space="preserve">서울 </v>
      </c>
      <c r="H11677" s="2" t="s">
        <v>23455</v>
      </c>
      <c r="I11677" s="2" t="s">
        <v>512</v>
      </c>
      <c r="J11677" s="2" t="s">
        <v>32559</v>
      </c>
    </row>
    <row r="11678" spans="1:10" x14ac:dyDescent="0.3">
      <c r="A11678" s="3">
        <v>11575</v>
      </c>
      <c r="B11678" s="3">
        <v>2078146703</v>
      </c>
      <c r="C11678" s="2" t="s">
        <v>32563</v>
      </c>
      <c r="D11678" s="2" t="s">
        <v>1</v>
      </c>
      <c r="E11678" s="3" t="s">
        <v>2</v>
      </c>
      <c r="F11678" s="3">
        <v>11680</v>
      </c>
      <c r="G11678" s="3" t="str">
        <f t="shared" si="182"/>
        <v xml:space="preserve">서울 </v>
      </c>
      <c r="H11678" s="2" t="s">
        <v>32565</v>
      </c>
      <c r="I11678" s="2" t="s">
        <v>1423</v>
      </c>
      <c r="J11678" s="2" t="s">
        <v>32564</v>
      </c>
    </row>
    <row r="11679" spans="1:10" x14ac:dyDescent="0.3">
      <c r="A11679" s="3">
        <v>11576</v>
      </c>
      <c r="B11679" s="3">
        <v>2118179673</v>
      </c>
      <c r="C11679" s="2" t="s">
        <v>32566</v>
      </c>
      <c r="D11679" s="2" t="s">
        <v>1</v>
      </c>
      <c r="E11679" s="3" t="s">
        <v>2</v>
      </c>
      <c r="F11679" s="3">
        <v>11680</v>
      </c>
      <c r="G11679" s="3" t="str">
        <f t="shared" si="182"/>
        <v xml:space="preserve">서울 </v>
      </c>
      <c r="H11679" s="2" t="s">
        <v>4355</v>
      </c>
      <c r="I11679" s="2" t="s">
        <v>553</v>
      </c>
      <c r="J11679" s="2" t="s">
        <v>32567</v>
      </c>
    </row>
    <row r="11680" spans="1:10" x14ac:dyDescent="0.3">
      <c r="A11680" s="3">
        <v>11577</v>
      </c>
      <c r="B11680" s="3">
        <v>2188121551</v>
      </c>
      <c r="C11680" s="2" t="s">
        <v>32568</v>
      </c>
      <c r="D11680" s="2" t="s">
        <v>1</v>
      </c>
      <c r="E11680" s="3" t="s">
        <v>2</v>
      </c>
      <c r="F11680" s="3">
        <v>11200</v>
      </c>
      <c r="G11680" s="3" t="str">
        <f t="shared" si="182"/>
        <v xml:space="preserve">서울 </v>
      </c>
      <c r="H11680" s="2" t="s">
        <v>32570</v>
      </c>
      <c r="I11680" s="2" t="s">
        <v>1040</v>
      </c>
      <c r="J11680" s="2" t="s">
        <v>32569</v>
      </c>
    </row>
    <row r="11681" spans="1:10" x14ac:dyDescent="0.3">
      <c r="A11681" s="3">
        <v>11593</v>
      </c>
      <c r="B11681" s="3">
        <v>1018177325</v>
      </c>
      <c r="C11681" s="2" t="s">
        <v>32610</v>
      </c>
      <c r="D11681" s="2" t="s">
        <v>1</v>
      </c>
      <c r="E11681" s="3" t="s">
        <v>2</v>
      </c>
      <c r="F11681" s="3">
        <v>11530</v>
      </c>
      <c r="G11681" s="3" t="str">
        <f t="shared" si="182"/>
        <v xml:space="preserve">서울 </v>
      </c>
      <c r="H11681" s="2" t="s">
        <v>11988</v>
      </c>
      <c r="I11681" s="2" t="s">
        <v>1289</v>
      </c>
      <c r="J11681" s="2" t="s">
        <v>32611</v>
      </c>
    </row>
    <row r="11682" spans="1:10" x14ac:dyDescent="0.3">
      <c r="A11682" s="3">
        <v>11595</v>
      </c>
      <c r="B11682" s="3">
        <v>1198134860</v>
      </c>
      <c r="C11682" s="2" t="s">
        <v>32615</v>
      </c>
      <c r="D11682" s="2" t="s">
        <v>1</v>
      </c>
      <c r="E11682" s="3" t="s">
        <v>2</v>
      </c>
      <c r="F11682" s="3">
        <v>11530</v>
      </c>
      <c r="G11682" s="3" t="str">
        <f t="shared" si="182"/>
        <v xml:space="preserve">서울 </v>
      </c>
      <c r="H11682" s="2" t="s">
        <v>3574</v>
      </c>
      <c r="I11682" s="2" t="s">
        <v>723</v>
      </c>
      <c r="J11682" s="2" t="s">
        <v>32616</v>
      </c>
    </row>
    <row r="11683" spans="1:10" x14ac:dyDescent="0.3">
      <c r="A11683" s="3">
        <v>11596</v>
      </c>
      <c r="B11683" s="3">
        <v>1208102621</v>
      </c>
      <c r="C11683" s="2" t="s">
        <v>32617</v>
      </c>
      <c r="D11683" s="2" t="s">
        <v>1</v>
      </c>
      <c r="E11683" s="3" t="s">
        <v>2</v>
      </c>
      <c r="F11683" s="3">
        <v>11680</v>
      </c>
      <c r="G11683" s="3" t="str">
        <f t="shared" si="182"/>
        <v xml:space="preserve">서울 </v>
      </c>
      <c r="H11683" s="2" t="s">
        <v>32619</v>
      </c>
      <c r="I11683" s="2" t="s">
        <v>5</v>
      </c>
      <c r="J11683" s="2" t="s">
        <v>32618</v>
      </c>
    </row>
    <row r="11684" spans="1:10" x14ac:dyDescent="0.3">
      <c r="A11684" s="3">
        <v>11597</v>
      </c>
      <c r="B11684" s="3">
        <v>1208605720</v>
      </c>
      <c r="C11684" s="2" t="s">
        <v>32620</v>
      </c>
      <c r="D11684" s="2" t="s">
        <v>1</v>
      </c>
      <c r="E11684" s="3" t="s">
        <v>2</v>
      </c>
      <c r="F11684" s="3">
        <v>11680</v>
      </c>
      <c r="G11684" s="3" t="str">
        <f t="shared" si="182"/>
        <v xml:space="preserve">서울 </v>
      </c>
      <c r="H11684" s="2" t="s">
        <v>6997</v>
      </c>
      <c r="I11684" s="2" t="s">
        <v>545</v>
      </c>
      <c r="J11684" s="2" t="s">
        <v>32621</v>
      </c>
    </row>
    <row r="11685" spans="1:10" x14ac:dyDescent="0.3">
      <c r="A11685" s="3">
        <v>11607</v>
      </c>
      <c r="B11685" s="3">
        <v>2018131518</v>
      </c>
      <c r="C11685" s="2" t="s">
        <v>32648</v>
      </c>
      <c r="D11685" s="2" t="s">
        <v>1</v>
      </c>
      <c r="E11685" s="3" t="s">
        <v>2</v>
      </c>
      <c r="F11685" s="3">
        <v>11140</v>
      </c>
      <c r="G11685" s="3" t="str">
        <f t="shared" si="182"/>
        <v xml:space="preserve">서울 </v>
      </c>
      <c r="H11685" s="2" t="s">
        <v>32650</v>
      </c>
      <c r="I11685" s="2" t="s">
        <v>1924</v>
      </c>
      <c r="J11685" s="2" t="s">
        <v>32649</v>
      </c>
    </row>
    <row r="11686" spans="1:10" x14ac:dyDescent="0.3">
      <c r="A11686" s="3">
        <v>11608</v>
      </c>
      <c r="B11686" s="3">
        <v>2018162554</v>
      </c>
      <c r="C11686" s="2" t="s">
        <v>32651</v>
      </c>
      <c r="D11686" s="2" t="s">
        <v>1</v>
      </c>
      <c r="E11686" s="3" t="s">
        <v>2</v>
      </c>
      <c r="F11686" s="3">
        <v>11680</v>
      </c>
      <c r="G11686" s="3" t="str">
        <f t="shared" si="182"/>
        <v xml:space="preserve">서울 </v>
      </c>
      <c r="H11686" s="2" t="s">
        <v>32653</v>
      </c>
      <c r="I11686" s="2" t="s">
        <v>271</v>
      </c>
      <c r="J11686" s="2" t="s">
        <v>32652</v>
      </c>
    </row>
    <row r="11687" spans="1:10" x14ac:dyDescent="0.3">
      <c r="A11687" s="3">
        <v>11610</v>
      </c>
      <c r="B11687" s="3">
        <v>2148673197</v>
      </c>
      <c r="C11687" s="2" t="s">
        <v>32657</v>
      </c>
      <c r="D11687" s="2" t="s">
        <v>1</v>
      </c>
      <c r="E11687" s="3" t="s">
        <v>2</v>
      </c>
      <c r="F11687" s="3">
        <v>11650</v>
      </c>
      <c r="G11687" s="3" t="str">
        <f t="shared" si="182"/>
        <v xml:space="preserve">서울 </v>
      </c>
      <c r="H11687" s="2" t="s">
        <v>32659</v>
      </c>
      <c r="I11687" s="2" t="s">
        <v>451</v>
      </c>
      <c r="J11687" s="2" t="s">
        <v>32658</v>
      </c>
    </row>
    <row r="11688" spans="1:10" x14ac:dyDescent="0.3">
      <c r="A11688" s="3">
        <v>11611</v>
      </c>
      <c r="B11688" s="3">
        <v>2148762737</v>
      </c>
      <c r="C11688" s="2" t="s">
        <v>32660</v>
      </c>
      <c r="D11688" s="2" t="s">
        <v>1</v>
      </c>
      <c r="E11688" s="3" t="s">
        <v>2</v>
      </c>
      <c r="F11688" s="3">
        <v>11650</v>
      </c>
      <c r="G11688" s="3" t="str">
        <f t="shared" si="182"/>
        <v xml:space="preserve">서울 </v>
      </c>
      <c r="H11688" s="2" t="s">
        <v>3382</v>
      </c>
      <c r="I11688" s="2" t="s">
        <v>13</v>
      </c>
      <c r="J11688" s="2" t="s">
        <v>32661</v>
      </c>
    </row>
    <row r="11689" spans="1:10" x14ac:dyDescent="0.3">
      <c r="A11689" s="3">
        <v>11612</v>
      </c>
      <c r="B11689" s="3">
        <v>2188121018</v>
      </c>
      <c r="C11689" s="2" t="s">
        <v>32662</v>
      </c>
      <c r="D11689" s="2" t="s">
        <v>1</v>
      </c>
      <c r="E11689" s="3" t="s">
        <v>2</v>
      </c>
      <c r="F11689" s="3">
        <v>11710</v>
      </c>
      <c r="G11689" s="3" t="str">
        <f t="shared" si="182"/>
        <v xml:space="preserve">서울 </v>
      </c>
      <c r="H11689" s="2" t="s">
        <v>32664</v>
      </c>
      <c r="I11689" s="2" t="s">
        <v>386</v>
      </c>
      <c r="J11689" s="2" t="s">
        <v>32663</v>
      </c>
    </row>
    <row r="11690" spans="1:10" x14ac:dyDescent="0.3">
      <c r="A11690" s="3">
        <v>11622</v>
      </c>
      <c r="B11690" s="3">
        <v>1098183554</v>
      </c>
      <c r="C11690" s="2" t="s">
        <v>32691</v>
      </c>
      <c r="D11690" s="2" t="s">
        <v>1</v>
      </c>
      <c r="E11690" s="3" t="s">
        <v>2</v>
      </c>
      <c r="F11690" s="3">
        <v>11560</v>
      </c>
      <c r="G11690" s="3" t="str">
        <f t="shared" si="182"/>
        <v xml:space="preserve">서울 </v>
      </c>
      <c r="H11690" s="2" t="s">
        <v>32693</v>
      </c>
      <c r="I11690" s="2" t="s">
        <v>1328</v>
      </c>
      <c r="J11690" s="2" t="s">
        <v>32692</v>
      </c>
    </row>
    <row r="11691" spans="1:10" x14ac:dyDescent="0.3">
      <c r="A11691" s="3">
        <v>11623</v>
      </c>
      <c r="B11691" s="3">
        <v>1138651982</v>
      </c>
      <c r="C11691" s="2" t="s">
        <v>32694</v>
      </c>
      <c r="D11691" s="2" t="s">
        <v>1</v>
      </c>
      <c r="E11691" s="3" t="s">
        <v>2</v>
      </c>
      <c r="F11691" s="3">
        <v>11530</v>
      </c>
      <c r="G11691" s="3" t="str">
        <f t="shared" si="182"/>
        <v xml:space="preserve">서울 </v>
      </c>
      <c r="H11691" s="2" t="s">
        <v>32696</v>
      </c>
      <c r="I11691" s="2" t="s">
        <v>522</v>
      </c>
      <c r="J11691" s="2" t="s">
        <v>32695</v>
      </c>
    </row>
    <row r="11692" spans="1:10" x14ac:dyDescent="0.3">
      <c r="A11692" s="3">
        <v>11629</v>
      </c>
      <c r="B11692" s="3">
        <v>1288145207</v>
      </c>
      <c r="C11692" s="2" t="s">
        <v>32711</v>
      </c>
      <c r="D11692" s="2" t="s">
        <v>1</v>
      </c>
      <c r="E11692" s="3" t="s">
        <v>2</v>
      </c>
      <c r="F11692" s="3">
        <v>11230</v>
      </c>
      <c r="G11692" s="3" t="str">
        <f t="shared" si="182"/>
        <v xml:space="preserve">서울 </v>
      </c>
      <c r="H11692" s="2" t="s">
        <v>32713</v>
      </c>
      <c r="I11692" s="2" t="s">
        <v>13</v>
      </c>
      <c r="J11692" s="2" t="s">
        <v>32712</v>
      </c>
    </row>
    <row r="11693" spans="1:10" x14ac:dyDescent="0.3">
      <c r="A11693" s="3">
        <v>11630</v>
      </c>
      <c r="B11693" s="3">
        <v>1298161461</v>
      </c>
      <c r="C11693" s="2" t="s">
        <v>32714</v>
      </c>
      <c r="D11693" s="2" t="s">
        <v>895</v>
      </c>
      <c r="E11693" s="3" t="s">
        <v>896</v>
      </c>
      <c r="F11693" s="3">
        <v>11680</v>
      </c>
      <c r="G11693" s="3" t="str">
        <f t="shared" si="182"/>
        <v xml:space="preserve">서울 </v>
      </c>
      <c r="H11693" s="2" t="s">
        <v>32716</v>
      </c>
      <c r="I11693" s="2" t="s">
        <v>13</v>
      </c>
      <c r="J11693" s="2" t="s">
        <v>32715</v>
      </c>
    </row>
    <row r="11694" spans="1:10" x14ac:dyDescent="0.3">
      <c r="A11694" s="3">
        <v>11657</v>
      </c>
      <c r="B11694" s="3">
        <v>1068612827</v>
      </c>
      <c r="C11694" s="2" t="s">
        <v>32783</v>
      </c>
      <c r="D11694" s="2" t="s">
        <v>1</v>
      </c>
      <c r="E11694" s="3" t="s">
        <v>2</v>
      </c>
      <c r="F11694" s="3">
        <v>11200</v>
      </c>
      <c r="G11694" s="3" t="str">
        <f t="shared" si="182"/>
        <v xml:space="preserve">서울 </v>
      </c>
      <c r="H11694" s="2" t="s">
        <v>30071</v>
      </c>
      <c r="I11694" s="2" t="s">
        <v>5</v>
      </c>
      <c r="J11694" s="2" t="s">
        <v>32784</v>
      </c>
    </row>
    <row r="11695" spans="1:10" x14ac:dyDescent="0.3">
      <c r="A11695" s="3">
        <v>11658</v>
      </c>
      <c r="B11695" s="3">
        <v>1078614570</v>
      </c>
      <c r="C11695" s="2" t="s">
        <v>32785</v>
      </c>
      <c r="D11695" s="2" t="s">
        <v>1</v>
      </c>
      <c r="E11695" s="3" t="s">
        <v>2</v>
      </c>
      <c r="F11695" s="3">
        <v>11560</v>
      </c>
      <c r="G11695" s="3" t="str">
        <f t="shared" si="182"/>
        <v xml:space="preserve">서울 </v>
      </c>
      <c r="H11695" s="2" t="s">
        <v>1200</v>
      </c>
      <c r="I11695" s="2" t="s">
        <v>451</v>
      </c>
      <c r="J11695" s="2" t="s">
        <v>32786</v>
      </c>
    </row>
    <row r="11696" spans="1:10" x14ac:dyDescent="0.3">
      <c r="A11696" s="3">
        <v>11660</v>
      </c>
      <c r="B11696" s="3">
        <v>1148137386</v>
      </c>
      <c r="C11696" s="2" t="s">
        <v>12969</v>
      </c>
      <c r="D11696" s="2" t="s">
        <v>1</v>
      </c>
      <c r="E11696" s="3" t="s">
        <v>2</v>
      </c>
      <c r="F11696" s="3">
        <v>11650</v>
      </c>
      <c r="G11696" s="3" t="str">
        <f t="shared" si="182"/>
        <v xml:space="preserve">서울 </v>
      </c>
      <c r="H11696" s="2" t="s">
        <v>32791</v>
      </c>
      <c r="I11696" s="2" t="s">
        <v>5</v>
      </c>
      <c r="J11696" s="2" t="s">
        <v>32790</v>
      </c>
    </row>
    <row r="11697" spans="1:10" x14ac:dyDescent="0.3">
      <c r="A11697" s="3">
        <v>11663</v>
      </c>
      <c r="B11697" s="3">
        <v>1268175990</v>
      </c>
      <c r="C11697" s="2" t="s">
        <v>32798</v>
      </c>
      <c r="D11697" s="2" t="s">
        <v>1</v>
      </c>
      <c r="E11697" s="3" t="s">
        <v>2</v>
      </c>
      <c r="F11697" s="3">
        <v>11710</v>
      </c>
      <c r="G11697" s="3" t="str">
        <f t="shared" si="182"/>
        <v xml:space="preserve">서울 </v>
      </c>
      <c r="H11697" s="2" t="s">
        <v>32800</v>
      </c>
      <c r="I11697" s="2" t="s">
        <v>1132</v>
      </c>
      <c r="J11697" s="2" t="s">
        <v>32799</v>
      </c>
    </row>
    <row r="11698" spans="1:10" x14ac:dyDescent="0.3">
      <c r="A11698" s="3">
        <v>11672</v>
      </c>
      <c r="B11698" s="3">
        <v>2068197140</v>
      </c>
      <c r="C11698" s="2" t="s">
        <v>32825</v>
      </c>
      <c r="D11698" s="2" t="s">
        <v>1</v>
      </c>
      <c r="E11698" s="3" t="s">
        <v>2</v>
      </c>
      <c r="F11698" s="3">
        <v>11200</v>
      </c>
      <c r="G11698" s="3" t="str">
        <f t="shared" si="182"/>
        <v xml:space="preserve">서울 </v>
      </c>
      <c r="H11698" s="2" t="s">
        <v>32827</v>
      </c>
      <c r="I11698" s="2" t="s">
        <v>17568</v>
      </c>
      <c r="J11698" s="2" t="s">
        <v>32826</v>
      </c>
    </row>
    <row r="11699" spans="1:10" x14ac:dyDescent="0.3">
      <c r="A11699" s="3">
        <v>11674</v>
      </c>
      <c r="B11699" s="3">
        <v>2108129428</v>
      </c>
      <c r="C11699" s="2" t="s">
        <v>32831</v>
      </c>
      <c r="D11699" s="2" t="s">
        <v>406</v>
      </c>
      <c r="E11699" s="3" t="s">
        <v>2</v>
      </c>
      <c r="F11699" s="3">
        <v>11650</v>
      </c>
      <c r="G11699" s="3" t="str">
        <f t="shared" si="182"/>
        <v xml:space="preserve">서울 </v>
      </c>
      <c r="H11699" s="2" t="s">
        <v>32833</v>
      </c>
      <c r="I11699" s="2" t="s">
        <v>986</v>
      </c>
      <c r="J11699" s="2" t="s">
        <v>32832</v>
      </c>
    </row>
    <row r="11700" spans="1:10" x14ac:dyDescent="0.3">
      <c r="A11700" s="3">
        <v>11691</v>
      </c>
      <c r="B11700" s="3">
        <v>1138130094</v>
      </c>
      <c r="C11700" s="2" t="s">
        <v>32879</v>
      </c>
      <c r="D11700" s="2" t="s">
        <v>1</v>
      </c>
      <c r="E11700" s="3" t="s">
        <v>2</v>
      </c>
      <c r="F11700" s="3">
        <v>11545</v>
      </c>
      <c r="G11700" s="3" t="str">
        <f t="shared" si="182"/>
        <v xml:space="preserve">서울 </v>
      </c>
      <c r="H11700" s="2" t="s">
        <v>12343</v>
      </c>
      <c r="I11700" s="2" t="s">
        <v>51</v>
      </c>
      <c r="J11700" s="2" t="s">
        <v>32880</v>
      </c>
    </row>
    <row r="11701" spans="1:10" x14ac:dyDescent="0.3">
      <c r="A11701" s="3">
        <v>11693</v>
      </c>
      <c r="B11701" s="3">
        <v>1168132112</v>
      </c>
      <c r="C11701" s="2" t="s">
        <v>32884</v>
      </c>
      <c r="D11701" s="2" t="s">
        <v>1</v>
      </c>
      <c r="E11701" s="3" t="s">
        <v>2</v>
      </c>
      <c r="F11701" s="3">
        <v>11560</v>
      </c>
      <c r="G11701" s="3" t="str">
        <f t="shared" si="182"/>
        <v xml:space="preserve">서울 </v>
      </c>
      <c r="H11701" s="2" t="s">
        <v>1200</v>
      </c>
      <c r="I11701" s="2" t="s">
        <v>451</v>
      </c>
      <c r="J11701" s="2" t="s">
        <v>32885</v>
      </c>
    </row>
    <row r="11702" spans="1:10" x14ac:dyDescent="0.3">
      <c r="A11702" s="3">
        <v>11694</v>
      </c>
      <c r="B11702" s="3">
        <v>1168151064</v>
      </c>
      <c r="C11702" s="2" t="s">
        <v>32886</v>
      </c>
      <c r="D11702" s="2" t="s">
        <v>1</v>
      </c>
      <c r="E11702" s="3" t="s">
        <v>2</v>
      </c>
      <c r="F11702" s="3">
        <v>11680</v>
      </c>
      <c r="G11702" s="3" t="str">
        <f t="shared" si="182"/>
        <v xml:space="preserve">서울 </v>
      </c>
      <c r="H11702" s="2" t="s">
        <v>32888</v>
      </c>
      <c r="I11702" s="2" t="s">
        <v>13</v>
      </c>
      <c r="J11702" s="2" t="s">
        <v>32887</v>
      </c>
    </row>
    <row r="11703" spans="1:10" x14ac:dyDescent="0.3">
      <c r="A11703" s="3">
        <v>11695</v>
      </c>
      <c r="B11703" s="3">
        <v>1198646380</v>
      </c>
      <c r="C11703" s="2" t="s">
        <v>32889</v>
      </c>
      <c r="D11703" s="2" t="s">
        <v>1</v>
      </c>
      <c r="E11703" s="3" t="s">
        <v>2</v>
      </c>
      <c r="F11703" s="3">
        <v>11545</v>
      </c>
      <c r="G11703" s="3" t="str">
        <f t="shared" si="182"/>
        <v xml:space="preserve">서울 </v>
      </c>
      <c r="H11703" s="2" t="s">
        <v>32891</v>
      </c>
      <c r="I11703" s="2" t="s">
        <v>393</v>
      </c>
      <c r="J11703" s="2" t="s">
        <v>32890</v>
      </c>
    </row>
    <row r="11704" spans="1:10" x14ac:dyDescent="0.3">
      <c r="A11704" s="3">
        <v>11697</v>
      </c>
      <c r="B11704" s="3">
        <v>1208102922</v>
      </c>
      <c r="C11704" s="2" t="s">
        <v>32895</v>
      </c>
      <c r="D11704" s="2" t="s">
        <v>1</v>
      </c>
      <c r="E11704" s="3" t="s">
        <v>2</v>
      </c>
      <c r="F11704" s="3">
        <v>11680</v>
      </c>
      <c r="G11704" s="3" t="str">
        <f t="shared" si="182"/>
        <v xml:space="preserve">서울 </v>
      </c>
      <c r="H11704" s="2" t="s">
        <v>2060</v>
      </c>
      <c r="I11704" s="2" t="s">
        <v>13</v>
      </c>
      <c r="J11704" s="2" t="s">
        <v>32896</v>
      </c>
    </row>
    <row r="11705" spans="1:10" x14ac:dyDescent="0.3">
      <c r="A11705" s="3">
        <v>11709</v>
      </c>
      <c r="B11705" s="3">
        <v>2068172080</v>
      </c>
      <c r="C11705" s="2" t="s">
        <v>32928</v>
      </c>
      <c r="D11705" s="2" t="s">
        <v>1</v>
      </c>
      <c r="E11705" s="3" t="s">
        <v>2</v>
      </c>
      <c r="F11705" s="3">
        <v>11200</v>
      </c>
      <c r="G11705" s="3" t="str">
        <f t="shared" si="182"/>
        <v xml:space="preserve">서울 </v>
      </c>
      <c r="H11705" s="2" t="s">
        <v>32930</v>
      </c>
      <c r="I11705" s="2" t="s">
        <v>1430</v>
      </c>
      <c r="J11705" s="2" t="s">
        <v>32929</v>
      </c>
    </row>
    <row r="11706" spans="1:10" x14ac:dyDescent="0.3">
      <c r="A11706" s="3">
        <v>11710</v>
      </c>
      <c r="B11706" s="3">
        <v>2148139665</v>
      </c>
      <c r="C11706" s="2" t="s">
        <v>32931</v>
      </c>
      <c r="D11706" s="2" t="s">
        <v>1</v>
      </c>
      <c r="E11706" s="3" t="s">
        <v>2</v>
      </c>
      <c r="F11706" s="3">
        <v>11650</v>
      </c>
      <c r="G11706" s="3" t="str">
        <f t="shared" si="182"/>
        <v xml:space="preserve">서울 </v>
      </c>
      <c r="H11706" s="2" t="s">
        <v>32933</v>
      </c>
      <c r="I11706" s="2" t="s">
        <v>43</v>
      </c>
      <c r="J11706" s="2" t="s">
        <v>32932</v>
      </c>
    </row>
    <row r="11707" spans="1:10" x14ac:dyDescent="0.3">
      <c r="A11707" s="3">
        <v>11711</v>
      </c>
      <c r="B11707" s="3">
        <v>2148705513</v>
      </c>
      <c r="C11707" s="2" t="s">
        <v>32934</v>
      </c>
      <c r="D11707" s="2" t="s">
        <v>1</v>
      </c>
      <c r="E11707" s="3" t="s">
        <v>2</v>
      </c>
      <c r="F11707" s="3">
        <v>11650</v>
      </c>
      <c r="G11707" s="3" t="str">
        <f t="shared" si="182"/>
        <v xml:space="preserve">서울 </v>
      </c>
      <c r="H11707" s="2" t="s">
        <v>32936</v>
      </c>
      <c r="I11707" s="2" t="s">
        <v>5</v>
      </c>
      <c r="J11707" s="2" t="s">
        <v>32935</v>
      </c>
    </row>
    <row r="11708" spans="1:10" x14ac:dyDescent="0.3">
      <c r="A11708" s="3">
        <v>11712</v>
      </c>
      <c r="B11708" s="3">
        <v>2158154373</v>
      </c>
      <c r="C11708" s="2" t="s">
        <v>32937</v>
      </c>
      <c r="D11708" s="2" t="s">
        <v>1</v>
      </c>
      <c r="E11708" s="3" t="s">
        <v>2</v>
      </c>
      <c r="F11708" s="3">
        <v>11710</v>
      </c>
      <c r="G11708" s="3" t="str">
        <f t="shared" si="182"/>
        <v xml:space="preserve">서울 </v>
      </c>
      <c r="H11708" s="2" t="s">
        <v>10905</v>
      </c>
      <c r="I11708" s="2" t="s">
        <v>1279</v>
      </c>
      <c r="J11708" s="2" t="s">
        <v>32938</v>
      </c>
    </row>
    <row r="11709" spans="1:10" x14ac:dyDescent="0.3">
      <c r="A11709" s="3">
        <v>11714</v>
      </c>
      <c r="B11709" s="3">
        <v>2208104860</v>
      </c>
      <c r="C11709" s="2" t="s">
        <v>32941</v>
      </c>
      <c r="D11709" s="2" t="s">
        <v>1</v>
      </c>
      <c r="E11709" s="3" t="s">
        <v>2</v>
      </c>
      <c r="F11709" s="3">
        <v>11680</v>
      </c>
      <c r="G11709" s="3" t="str">
        <f t="shared" si="182"/>
        <v xml:space="preserve">서울 </v>
      </c>
      <c r="H11709" s="2" t="s">
        <v>32943</v>
      </c>
      <c r="I11709" s="2" t="s">
        <v>2639</v>
      </c>
      <c r="J11709" s="2" t="s">
        <v>32942</v>
      </c>
    </row>
    <row r="11710" spans="1:10" x14ac:dyDescent="0.3">
      <c r="A11710" s="3">
        <v>11715</v>
      </c>
      <c r="B11710" s="3">
        <v>2208131391</v>
      </c>
      <c r="C11710" s="2" t="s">
        <v>32944</v>
      </c>
      <c r="D11710" s="2" t="s">
        <v>1</v>
      </c>
      <c r="E11710" s="3" t="s">
        <v>2</v>
      </c>
      <c r="F11710" s="3">
        <v>11680</v>
      </c>
      <c r="G11710" s="3" t="str">
        <f t="shared" si="182"/>
        <v xml:space="preserve">서울 </v>
      </c>
      <c r="H11710" s="2" t="s">
        <v>30737</v>
      </c>
      <c r="I11710" s="2" t="s">
        <v>6242</v>
      </c>
      <c r="J11710" s="2" t="s">
        <v>32945</v>
      </c>
    </row>
    <row r="11711" spans="1:10" x14ac:dyDescent="0.3">
      <c r="A11711" s="3">
        <v>11716</v>
      </c>
      <c r="B11711" s="3">
        <v>2208709004</v>
      </c>
      <c r="C11711" s="2" t="s">
        <v>32946</v>
      </c>
      <c r="D11711" s="2" t="s">
        <v>1</v>
      </c>
      <c r="E11711" s="3" t="s">
        <v>2</v>
      </c>
      <c r="F11711" s="3">
        <v>11680</v>
      </c>
      <c r="G11711" s="3" t="str">
        <f t="shared" si="182"/>
        <v xml:space="preserve">서울 </v>
      </c>
      <c r="H11711" s="2" t="s">
        <v>8621</v>
      </c>
      <c r="I11711" s="2" t="s">
        <v>35</v>
      </c>
      <c r="J11711" s="2" t="s">
        <v>32947</v>
      </c>
    </row>
    <row r="11712" spans="1:10" x14ac:dyDescent="0.3">
      <c r="A11712" s="3">
        <v>11733</v>
      </c>
      <c r="B11712" s="3">
        <v>1018148946</v>
      </c>
      <c r="C11712" s="2" t="s">
        <v>32983</v>
      </c>
      <c r="D11712" s="2" t="s">
        <v>1</v>
      </c>
      <c r="E11712" s="3" t="s">
        <v>2</v>
      </c>
      <c r="F11712" s="3">
        <v>11560</v>
      </c>
      <c r="G11712" s="3" t="str">
        <f t="shared" si="182"/>
        <v xml:space="preserve">서울 </v>
      </c>
      <c r="H11712" s="2" t="s">
        <v>1406</v>
      </c>
      <c r="I11712" s="2" t="s">
        <v>545</v>
      </c>
      <c r="J11712" s="2" t="s">
        <v>32984</v>
      </c>
    </row>
    <row r="11713" spans="1:10" x14ac:dyDescent="0.3">
      <c r="A11713" s="3">
        <v>11734</v>
      </c>
      <c r="B11713" s="3">
        <v>1058680225</v>
      </c>
      <c r="C11713" s="2" t="s">
        <v>32985</v>
      </c>
      <c r="D11713" s="2" t="s">
        <v>1</v>
      </c>
      <c r="E11713" s="3" t="s">
        <v>2</v>
      </c>
      <c r="F11713" s="3">
        <v>11545</v>
      </c>
      <c r="G11713" s="3" t="str">
        <f t="shared" si="182"/>
        <v xml:space="preserve">서울 </v>
      </c>
      <c r="H11713" s="2" t="s">
        <v>32987</v>
      </c>
      <c r="I11713" s="2" t="s">
        <v>4072</v>
      </c>
      <c r="J11713" s="2" t="s">
        <v>32986</v>
      </c>
    </row>
    <row r="11714" spans="1:10" x14ac:dyDescent="0.3">
      <c r="A11714" s="3">
        <v>11735</v>
      </c>
      <c r="B11714" s="3">
        <v>1058683969</v>
      </c>
      <c r="C11714" s="2" t="s">
        <v>32988</v>
      </c>
      <c r="D11714" s="2" t="s">
        <v>1</v>
      </c>
      <c r="E11714" s="3" t="s">
        <v>2</v>
      </c>
      <c r="F11714" s="3">
        <v>11170</v>
      </c>
      <c r="G11714" s="3" t="str">
        <f t="shared" si="182"/>
        <v xml:space="preserve">서울 </v>
      </c>
      <c r="H11714" s="2" t="s">
        <v>32990</v>
      </c>
      <c r="I11714" s="2" t="s">
        <v>13</v>
      </c>
      <c r="J11714" s="2" t="s">
        <v>32989</v>
      </c>
    </row>
    <row r="11715" spans="1:10" x14ac:dyDescent="0.3">
      <c r="A11715" s="3">
        <v>11736</v>
      </c>
      <c r="B11715" s="3">
        <v>1078630814</v>
      </c>
      <c r="C11715" s="2" t="s">
        <v>32991</v>
      </c>
      <c r="D11715" s="2" t="s">
        <v>1</v>
      </c>
      <c r="E11715" s="3" t="s">
        <v>2</v>
      </c>
      <c r="F11715" s="3">
        <v>11560</v>
      </c>
      <c r="G11715" s="3" t="str">
        <f t="shared" ref="G11715:G11778" si="183">LEFT(H11715,3)</f>
        <v xml:space="preserve">서울 </v>
      </c>
      <c r="H11715" s="2" t="s">
        <v>1200</v>
      </c>
      <c r="I11715" s="2" t="s">
        <v>8253</v>
      </c>
      <c r="J11715" s="2" t="s">
        <v>32992</v>
      </c>
    </row>
    <row r="11716" spans="1:10" x14ac:dyDescent="0.3">
      <c r="A11716" s="3">
        <v>11737</v>
      </c>
      <c r="B11716" s="3">
        <v>1128141114</v>
      </c>
      <c r="C11716" s="2" t="s">
        <v>32993</v>
      </c>
      <c r="D11716" s="2" t="s">
        <v>325</v>
      </c>
      <c r="E11716" s="3" t="s">
        <v>326</v>
      </c>
      <c r="F11716" s="3">
        <v>11620</v>
      </c>
      <c r="G11716" s="3" t="str">
        <f t="shared" si="183"/>
        <v xml:space="preserve">서울 </v>
      </c>
      <c r="H11716" s="2" t="s">
        <v>32995</v>
      </c>
      <c r="I11716" s="2" t="s">
        <v>3428</v>
      </c>
      <c r="J11716" s="2" t="s">
        <v>32994</v>
      </c>
    </row>
    <row r="11717" spans="1:10" x14ac:dyDescent="0.3">
      <c r="A11717" s="3">
        <v>11741</v>
      </c>
      <c r="B11717" s="3">
        <v>1198146158</v>
      </c>
      <c r="C11717" s="2" t="s">
        <v>33005</v>
      </c>
      <c r="D11717" s="2" t="s">
        <v>1</v>
      </c>
      <c r="E11717" s="3" t="s">
        <v>2</v>
      </c>
      <c r="F11717" s="3">
        <v>11545</v>
      </c>
      <c r="G11717" s="3" t="str">
        <f t="shared" si="183"/>
        <v xml:space="preserve">서울 </v>
      </c>
      <c r="H11717" s="2" t="s">
        <v>563</v>
      </c>
      <c r="I11717" s="2" t="s">
        <v>154</v>
      </c>
      <c r="J11717" s="2" t="s">
        <v>33006</v>
      </c>
    </row>
    <row r="11718" spans="1:10" x14ac:dyDescent="0.3">
      <c r="A11718" s="3">
        <v>11750</v>
      </c>
      <c r="B11718" s="3">
        <v>2038164392</v>
      </c>
      <c r="C11718" s="2" t="s">
        <v>33028</v>
      </c>
      <c r="D11718" s="2" t="s">
        <v>1</v>
      </c>
      <c r="E11718" s="3" t="s">
        <v>2</v>
      </c>
      <c r="F11718" s="3">
        <v>11440</v>
      </c>
      <c r="G11718" s="3" t="str">
        <f t="shared" si="183"/>
        <v xml:space="preserve">서울 </v>
      </c>
      <c r="H11718" s="2" t="s">
        <v>29169</v>
      </c>
      <c r="I11718" s="2" t="s">
        <v>13</v>
      </c>
      <c r="J11718" s="2" t="s">
        <v>33029</v>
      </c>
    </row>
    <row r="11719" spans="1:10" x14ac:dyDescent="0.3">
      <c r="A11719" s="3">
        <v>11751</v>
      </c>
      <c r="B11719" s="3">
        <v>2118656563</v>
      </c>
      <c r="C11719" s="2" t="s">
        <v>33030</v>
      </c>
      <c r="D11719" s="2" t="s">
        <v>1</v>
      </c>
      <c r="E11719" s="3" t="s">
        <v>2</v>
      </c>
      <c r="F11719" s="3">
        <v>11680</v>
      </c>
      <c r="G11719" s="3" t="str">
        <f t="shared" si="183"/>
        <v xml:space="preserve">서울 </v>
      </c>
      <c r="H11719" s="2" t="s">
        <v>33032</v>
      </c>
      <c r="I11719" s="2" t="s">
        <v>5</v>
      </c>
      <c r="J11719" s="2" t="s">
        <v>33031</v>
      </c>
    </row>
    <row r="11720" spans="1:10" x14ac:dyDescent="0.3">
      <c r="A11720" s="3">
        <v>11753</v>
      </c>
      <c r="B11720" s="3">
        <v>2148693422</v>
      </c>
      <c r="C11720" s="2" t="s">
        <v>33035</v>
      </c>
      <c r="D11720" s="2" t="s">
        <v>1</v>
      </c>
      <c r="E11720" s="3" t="s">
        <v>2</v>
      </c>
      <c r="F11720" s="3">
        <v>11140</v>
      </c>
      <c r="G11720" s="3" t="str">
        <f t="shared" si="183"/>
        <v xml:space="preserve">서울 </v>
      </c>
      <c r="H11720" s="2" t="s">
        <v>33037</v>
      </c>
      <c r="I11720" s="2" t="s">
        <v>912</v>
      </c>
      <c r="J11720" s="2" t="s">
        <v>33036</v>
      </c>
    </row>
    <row r="11721" spans="1:10" x14ac:dyDescent="0.3">
      <c r="A11721" s="3">
        <v>11754</v>
      </c>
      <c r="B11721" s="3">
        <v>2158714581</v>
      </c>
      <c r="C11721" s="2" t="s">
        <v>33038</v>
      </c>
      <c r="D11721" s="2" t="s">
        <v>1</v>
      </c>
      <c r="E11721" s="3" t="s">
        <v>2</v>
      </c>
      <c r="F11721" s="3">
        <v>11200</v>
      </c>
      <c r="G11721" s="3" t="str">
        <f t="shared" si="183"/>
        <v xml:space="preserve">서울 </v>
      </c>
      <c r="H11721" s="2" t="s">
        <v>2764</v>
      </c>
      <c r="I11721" s="2" t="s">
        <v>2061</v>
      </c>
      <c r="J11721" s="2" t="s">
        <v>33039</v>
      </c>
    </row>
    <row r="11722" spans="1:10" x14ac:dyDescent="0.3">
      <c r="A11722" s="3">
        <v>11773</v>
      </c>
      <c r="B11722" s="3">
        <v>1028139834</v>
      </c>
      <c r="C11722" s="2" t="s">
        <v>33081</v>
      </c>
      <c r="D11722" s="2" t="s">
        <v>1</v>
      </c>
      <c r="E11722" s="3" t="s">
        <v>2</v>
      </c>
      <c r="F11722" s="3">
        <v>11440</v>
      </c>
      <c r="G11722" s="3" t="str">
        <f t="shared" si="183"/>
        <v xml:space="preserve">서울 </v>
      </c>
      <c r="H11722" s="2" t="s">
        <v>33083</v>
      </c>
      <c r="I11722" s="2" t="s">
        <v>451</v>
      </c>
      <c r="J11722" s="2" t="s">
        <v>33082</v>
      </c>
    </row>
    <row r="11723" spans="1:10" x14ac:dyDescent="0.3">
      <c r="A11723" s="3">
        <v>11774</v>
      </c>
      <c r="B11723" s="3">
        <v>1048100766</v>
      </c>
      <c r="C11723" s="2" t="s">
        <v>33084</v>
      </c>
      <c r="D11723" s="2" t="s">
        <v>895</v>
      </c>
      <c r="E11723" s="3" t="s">
        <v>896</v>
      </c>
      <c r="F11723" s="3">
        <v>11140</v>
      </c>
      <c r="G11723" s="3" t="str">
        <f t="shared" si="183"/>
        <v xml:space="preserve">서울 </v>
      </c>
      <c r="H11723" s="2" t="s">
        <v>33086</v>
      </c>
      <c r="I11723" s="2" t="s">
        <v>386</v>
      </c>
      <c r="J11723" s="2" t="s">
        <v>33085</v>
      </c>
    </row>
    <row r="11724" spans="1:10" x14ac:dyDescent="0.3">
      <c r="A11724" s="3">
        <v>11775</v>
      </c>
      <c r="B11724" s="3">
        <v>1078649292</v>
      </c>
      <c r="C11724" s="2" t="s">
        <v>33087</v>
      </c>
      <c r="D11724" s="2" t="s">
        <v>1</v>
      </c>
      <c r="E11724" s="3" t="s">
        <v>2</v>
      </c>
      <c r="F11724" s="3">
        <v>11560</v>
      </c>
      <c r="G11724" s="3" t="str">
        <f t="shared" si="183"/>
        <v xml:space="preserve">서울 </v>
      </c>
      <c r="H11724" s="2" t="s">
        <v>33089</v>
      </c>
      <c r="I11724" s="2" t="s">
        <v>5</v>
      </c>
      <c r="J11724" s="2" t="s">
        <v>33088</v>
      </c>
    </row>
    <row r="11725" spans="1:10" x14ac:dyDescent="0.3">
      <c r="A11725" s="3">
        <v>11777</v>
      </c>
      <c r="B11725" s="3">
        <v>1108169514</v>
      </c>
      <c r="C11725" s="2" t="s">
        <v>33093</v>
      </c>
      <c r="D11725" s="2" t="s">
        <v>1</v>
      </c>
      <c r="E11725" s="3" t="s">
        <v>2</v>
      </c>
      <c r="F11725" s="3">
        <v>11410</v>
      </c>
      <c r="G11725" s="3" t="str">
        <f t="shared" si="183"/>
        <v xml:space="preserve">서울 </v>
      </c>
      <c r="H11725" s="2" t="s">
        <v>33095</v>
      </c>
      <c r="I11725" s="2" t="s">
        <v>1634</v>
      </c>
      <c r="J11725" s="2" t="s">
        <v>33094</v>
      </c>
    </row>
    <row r="11726" spans="1:10" x14ac:dyDescent="0.3">
      <c r="A11726" s="3">
        <v>11778</v>
      </c>
      <c r="B11726" s="3">
        <v>1138614497</v>
      </c>
      <c r="C11726" s="2" t="s">
        <v>33096</v>
      </c>
      <c r="D11726" s="2" t="s">
        <v>1</v>
      </c>
      <c r="E11726" s="3" t="s">
        <v>2</v>
      </c>
      <c r="F11726" s="3">
        <v>11530</v>
      </c>
      <c r="G11726" s="3" t="str">
        <f t="shared" si="183"/>
        <v xml:space="preserve">서울 </v>
      </c>
      <c r="H11726" s="2" t="s">
        <v>4476</v>
      </c>
      <c r="I11726" s="2" t="s">
        <v>4762</v>
      </c>
      <c r="J11726" s="2" t="s">
        <v>33097</v>
      </c>
    </row>
    <row r="11727" spans="1:10" x14ac:dyDescent="0.3">
      <c r="A11727" s="3">
        <v>11791</v>
      </c>
      <c r="B11727" s="3">
        <v>2038149237</v>
      </c>
      <c r="C11727" s="2" t="s">
        <v>33131</v>
      </c>
      <c r="D11727" s="2" t="s">
        <v>1</v>
      </c>
      <c r="E11727" s="3" t="s">
        <v>2</v>
      </c>
      <c r="F11727" s="3">
        <v>11140</v>
      </c>
      <c r="G11727" s="3" t="str">
        <f t="shared" si="183"/>
        <v xml:space="preserve">서울 </v>
      </c>
      <c r="H11727" s="2" t="s">
        <v>33132</v>
      </c>
      <c r="I11727" s="2" t="s">
        <v>737</v>
      </c>
      <c r="J11727" s="2" t="s">
        <v>3790</v>
      </c>
    </row>
    <row r="11728" spans="1:10" x14ac:dyDescent="0.3">
      <c r="A11728" s="3">
        <v>11792</v>
      </c>
      <c r="B11728" s="3">
        <v>2118835941</v>
      </c>
      <c r="C11728" s="2" t="s">
        <v>33133</v>
      </c>
      <c r="D11728" s="2" t="s">
        <v>1</v>
      </c>
      <c r="E11728" s="3" t="s">
        <v>2</v>
      </c>
      <c r="F11728" s="3">
        <v>11680</v>
      </c>
      <c r="G11728" s="3" t="str">
        <f t="shared" si="183"/>
        <v xml:space="preserve">서울 </v>
      </c>
      <c r="H11728" s="2" t="s">
        <v>33135</v>
      </c>
      <c r="I11728" s="2" t="s">
        <v>14095</v>
      </c>
      <c r="J11728" s="2" t="s">
        <v>33134</v>
      </c>
    </row>
    <row r="11729" spans="1:10" x14ac:dyDescent="0.3">
      <c r="A11729" s="3">
        <v>11805</v>
      </c>
      <c r="B11729" s="3">
        <v>1088114995</v>
      </c>
      <c r="C11729" s="2" t="s">
        <v>33162</v>
      </c>
      <c r="D11729" s="2" t="s">
        <v>1</v>
      </c>
      <c r="E11729" s="3" t="s">
        <v>2</v>
      </c>
      <c r="F11729" s="3">
        <v>11590</v>
      </c>
      <c r="G11729" s="3" t="str">
        <f t="shared" si="183"/>
        <v xml:space="preserve">서울 </v>
      </c>
      <c r="H11729" s="2" t="s">
        <v>33164</v>
      </c>
      <c r="I11729" s="2" t="s">
        <v>17</v>
      </c>
      <c r="J11729" s="2" t="s">
        <v>33163</v>
      </c>
    </row>
    <row r="11730" spans="1:10" x14ac:dyDescent="0.3">
      <c r="A11730" s="3">
        <v>11808</v>
      </c>
      <c r="B11730" s="3">
        <v>1198102830</v>
      </c>
      <c r="C11730" s="2" t="s">
        <v>33170</v>
      </c>
      <c r="D11730" s="2" t="s">
        <v>1</v>
      </c>
      <c r="E11730" s="3" t="s">
        <v>2</v>
      </c>
      <c r="F11730" s="3">
        <v>11545</v>
      </c>
      <c r="G11730" s="3" t="str">
        <f t="shared" si="183"/>
        <v xml:space="preserve">서울 </v>
      </c>
      <c r="H11730" s="2" t="s">
        <v>1403</v>
      </c>
      <c r="I11730" s="2" t="s">
        <v>1194</v>
      </c>
      <c r="J11730" s="2">
        <f>-8075-947</f>
        <v>-9022</v>
      </c>
    </row>
    <row r="11731" spans="1:10" x14ac:dyDescent="0.3">
      <c r="A11731" s="3">
        <v>11823</v>
      </c>
      <c r="B11731" s="3">
        <v>2048170960</v>
      </c>
      <c r="C11731" s="2" t="s">
        <v>33208</v>
      </c>
      <c r="D11731" s="2" t="s">
        <v>1</v>
      </c>
      <c r="E11731" s="3" t="s">
        <v>2</v>
      </c>
      <c r="F11731" s="3">
        <v>11230</v>
      </c>
      <c r="G11731" s="3" t="str">
        <f t="shared" si="183"/>
        <v xml:space="preserve">서울 </v>
      </c>
      <c r="H11731" s="2" t="s">
        <v>33210</v>
      </c>
      <c r="I11731" s="2" t="s">
        <v>2176</v>
      </c>
      <c r="J11731" s="2" t="s">
        <v>33209</v>
      </c>
    </row>
    <row r="11732" spans="1:10" x14ac:dyDescent="0.3">
      <c r="A11732" s="3">
        <v>11826</v>
      </c>
      <c r="B11732" s="3">
        <v>2118667774</v>
      </c>
      <c r="C11732" s="2" t="s">
        <v>33216</v>
      </c>
      <c r="D11732" s="2" t="s">
        <v>1</v>
      </c>
      <c r="E11732" s="3" t="s">
        <v>2</v>
      </c>
      <c r="F11732" s="3">
        <v>11680</v>
      </c>
      <c r="G11732" s="3" t="str">
        <f t="shared" si="183"/>
        <v xml:space="preserve">서울 </v>
      </c>
      <c r="H11732" s="2" t="s">
        <v>33218</v>
      </c>
      <c r="I11732" s="2" t="s">
        <v>150</v>
      </c>
      <c r="J11732" s="2" t="s">
        <v>33217</v>
      </c>
    </row>
    <row r="11733" spans="1:10" x14ac:dyDescent="0.3">
      <c r="A11733" s="3">
        <v>11827</v>
      </c>
      <c r="B11733" s="3">
        <v>2138637524</v>
      </c>
      <c r="C11733" s="2" t="s">
        <v>33219</v>
      </c>
      <c r="D11733" s="2" t="s">
        <v>1</v>
      </c>
      <c r="E11733" s="3" t="s">
        <v>2</v>
      </c>
      <c r="F11733" s="3">
        <v>11200</v>
      </c>
      <c r="G11733" s="3" t="str">
        <f t="shared" si="183"/>
        <v xml:space="preserve">서울 </v>
      </c>
      <c r="H11733" s="2" t="s">
        <v>2997</v>
      </c>
      <c r="I11733" s="2" t="s">
        <v>315</v>
      </c>
      <c r="J11733" s="2" t="s">
        <v>33220</v>
      </c>
    </row>
    <row r="11734" spans="1:10" x14ac:dyDescent="0.3">
      <c r="A11734" s="3">
        <v>11830</v>
      </c>
      <c r="B11734" s="3">
        <v>2208100530</v>
      </c>
      <c r="C11734" s="2" t="s">
        <v>33226</v>
      </c>
      <c r="D11734" s="2" t="s">
        <v>132</v>
      </c>
      <c r="E11734" s="3" t="s">
        <v>133</v>
      </c>
      <c r="F11734" s="3">
        <v>11680</v>
      </c>
      <c r="G11734" s="3" t="str">
        <f t="shared" si="183"/>
        <v xml:space="preserve">서울 </v>
      </c>
      <c r="H11734" s="2" t="s">
        <v>33228</v>
      </c>
      <c r="I11734" s="2" t="s">
        <v>293</v>
      </c>
      <c r="J11734" s="2" t="s">
        <v>33227</v>
      </c>
    </row>
    <row r="11735" spans="1:10" x14ac:dyDescent="0.3">
      <c r="A11735" s="3">
        <v>11835</v>
      </c>
      <c r="B11735" s="3">
        <v>4128126691</v>
      </c>
      <c r="C11735" s="2" t="s">
        <v>33238</v>
      </c>
      <c r="D11735" s="2" t="s">
        <v>1</v>
      </c>
      <c r="E11735" s="3" t="s">
        <v>2</v>
      </c>
      <c r="F11735" s="3">
        <v>11530</v>
      </c>
      <c r="G11735" s="3" t="str">
        <f t="shared" si="183"/>
        <v xml:space="preserve">서울 </v>
      </c>
      <c r="H11735" s="2" t="s">
        <v>9864</v>
      </c>
      <c r="I11735" s="2" t="s">
        <v>2464</v>
      </c>
      <c r="J11735" s="2" t="s">
        <v>33239</v>
      </c>
    </row>
    <row r="11736" spans="1:10" x14ac:dyDescent="0.3">
      <c r="A11736" s="3">
        <v>11841</v>
      </c>
      <c r="B11736" s="3">
        <v>1048610221</v>
      </c>
      <c r="C11736" s="2" t="s">
        <v>33255</v>
      </c>
      <c r="D11736" s="2" t="s">
        <v>1</v>
      </c>
      <c r="E11736" s="3" t="s">
        <v>2</v>
      </c>
      <c r="F11736" s="3">
        <v>11140</v>
      </c>
      <c r="G11736" s="3" t="str">
        <f t="shared" si="183"/>
        <v xml:space="preserve">서울 </v>
      </c>
      <c r="H11736" s="2" t="s">
        <v>33257</v>
      </c>
      <c r="I11736" s="2" t="s">
        <v>736</v>
      </c>
      <c r="J11736" s="2" t="s">
        <v>33256</v>
      </c>
    </row>
    <row r="11737" spans="1:10" x14ac:dyDescent="0.3">
      <c r="A11737" s="3">
        <v>11842</v>
      </c>
      <c r="B11737" s="3">
        <v>1058606434</v>
      </c>
      <c r="C11737" s="2" t="s">
        <v>33258</v>
      </c>
      <c r="D11737" s="2" t="s">
        <v>1</v>
      </c>
      <c r="E11737" s="3" t="s">
        <v>2</v>
      </c>
      <c r="F11737" s="3">
        <v>11560</v>
      </c>
      <c r="G11737" s="3" t="str">
        <f t="shared" si="183"/>
        <v xml:space="preserve">서울 </v>
      </c>
      <c r="H11737" s="2" t="s">
        <v>5229</v>
      </c>
      <c r="I11737" s="2" t="s">
        <v>912</v>
      </c>
      <c r="J11737" s="2" t="s">
        <v>33259</v>
      </c>
    </row>
    <row r="11738" spans="1:10" x14ac:dyDescent="0.3">
      <c r="A11738" s="3">
        <v>11843</v>
      </c>
      <c r="B11738" s="3">
        <v>1068623061</v>
      </c>
      <c r="C11738" s="2" t="s">
        <v>33260</v>
      </c>
      <c r="D11738" s="2" t="s">
        <v>1</v>
      </c>
      <c r="E11738" s="3" t="s">
        <v>2</v>
      </c>
      <c r="F11738" s="3">
        <v>11545</v>
      </c>
      <c r="G11738" s="3" t="str">
        <f t="shared" si="183"/>
        <v xml:space="preserve">서울 </v>
      </c>
      <c r="H11738" s="2" t="s">
        <v>6245</v>
      </c>
      <c r="I11738" s="2" t="s">
        <v>2619</v>
      </c>
      <c r="J11738" s="2" t="s">
        <v>33261</v>
      </c>
    </row>
    <row r="11739" spans="1:10" x14ac:dyDescent="0.3">
      <c r="A11739" s="3">
        <v>11845</v>
      </c>
      <c r="B11739" s="3">
        <v>1078197289</v>
      </c>
      <c r="C11739" s="2" t="s">
        <v>33265</v>
      </c>
      <c r="D11739" s="2" t="s">
        <v>895</v>
      </c>
      <c r="E11739" s="3" t="s">
        <v>896</v>
      </c>
      <c r="F11739" s="3">
        <v>11440</v>
      </c>
      <c r="G11739" s="3" t="str">
        <f t="shared" si="183"/>
        <v xml:space="preserve">서울 </v>
      </c>
      <c r="H11739" s="2" t="s">
        <v>33267</v>
      </c>
      <c r="I11739" s="2" t="s">
        <v>14095</v>
      </c>
      <c r="J11739" s="2" t="s">
        <v>33266</v>
      </c>
    </row>
    <row r="11740" spans="1:10" x14ac:dyDescent="0.3">
      <c r="A11740" s="3">
        <v>11846</v>
      </c>
      <c r="B11740" s="3">
        <v>1078681588</v>
      </c>
      <c r="C11740" s="2" t="s">
        <v>33268</v>
      </c>
      <c r="D11740" s="2" t="s">
        <v>1</v>
      </c>
      <c r="E11740" s="3" t="s">
        <v>2</v>
      </c>
      <c r="F11740" s="3">
        <v>11440</v>
      </c>
      <c r="G11740" s="3" t="str">
        <f t="shared" si="183"/>
        <v xml:space="preserve">서울 </v>
      </c>
      <c r="H11740" s="2" t="s">
        <v>33270</v>
      </c>
      <c r="I11740" s="2" t="s">
        <v>282</v>
      </c>
      <c r="J11740" s="2" t="s">
        <v>33269</v>
      </c>
    </row>
    <row r="11741" spans="1:10" x14ac:dyDescent="0.3">
      <c r="A11741" s="3">
        <v>11847</v>
      </c>
      <c r="B11741" s="3">
        <v>1138159863</v>
      </c>
      <c r="C11741" s="2" t="s">
        <v>33271</v>
      </c>
      <c r="D11741" s="2" t="s">
        <v>1</v>
      </c>
      <c r="E11741" s="3" t="s">
        <v>2</v>
      </c>
      <c r="F11741" s="3">
        <v>11545</v>
      </c>
      <c r="G11741" s="3" t="str">
        <f t="shared" si="183"/>
        <v xml:space="preserve">서울 </v>
      </c>
      <c r="H11741" s="2" t="s">
        <v>9188</v>
      </c>
      <c r="I11741" s="2" t="s">
        <v>13</v>
      </c>
      <c r="J11741" s="2" t="s">
        <v>33272</v>
      </c>
    </row>
    <row r="11742" spans="1:10" x14ac:dyDescent="0.3">
      <c r="A11742" s="3">
        <v>11848</v>
      </c>
      <c r="B11742" s="3">
        <v>1138190942</v>
      </c>
      <c r="C11742" s="2" t="s">
        <v>33273</v>
      </c>
      <c r="D11742" s="2" t="s">
        <v>1</v>
      </c>
      <c r="E11742" s="3" t="s">
        <v>2</v>
      </c>
      <c r="F11742" s="3">
        <v>11530</v>
      </c>
      <c r="G11742" s="3" t="str">
        <f t="shared" si="183"/>
        <v xml:space="preserve">서울 </v>
      </c>
      <c r="H11742" s="2" t="s">
        <v>33275</v>
      </c>
      <c r="I11742" s="2" t="s">
        <v>51</v>
      </c>
      <c r="J11742" s="2" t="s">
        <v>33274</v>
      </c>
    </row>
    <row r="11743" spans="1:10" x14ac:dyDescent="0.3">
      <c r="A11743" s="3">
        <v>11849</v>
      </c>
      <c r="B11743" s="3">
        <v>1178110353</v>
      </c>
      <c r="C11743" s="2" t="s">
        <v>33276</v>
      </c>
      <c r="D11743" s="2" t="s">
        <v>1</v>
      </c>
      <c r="E11743" s="3" t="s">
        <v>2</v>
      </c>
      <c r="F11743" s="3">
        <v>11560</v>
      </c>
      <c r="G11743" s="3" t="str">
        <f t="shared" si="183"/>
        <v xml:space="preserve">서울 </v>
      </c>
      <c r="H11743" s="2" t="s">
        <v>33278</v>
      </c>
      <c r="I11743" s="2" t="s">
        <v>2460</v>
      </c>
      <c r="J11743" s="2" t="s">
        <v>33277</v>
      </c>
    </row>
    <row r="11744" spans="1:10" x14ac:dyDescent="0.3">
      <c r="A11744" s="3">
        <v>11866</v>
      </c>
      <c r="B11744" s="3">
        <v>2138627690</v>
      </c>
      <c r="C11744" s="2" t="s">
        <v>13510</v>
      </c>
      <c r="D11744" s="2" t="s">
        <v>1</v>
      </c>
      <c r="E11744" s="3" t="s">
        <v>2</v>
      </c>
      <c r="F11744" s="3">
        <v>11530</v>
      </c>
      <c r="G11744" s="3" t="str">
        <f t="shared" si="183"/>
        <v xml:space="preserve">서울 </v>
      </c>
      <c r="H11744" s="2" t="s">
        <v>1609</v>
      </c>
      <c r="I11744" s="2" t="s">
        <v>117</v>
      </c>
      <c r="J11744" s="2" t="s">
        <v>33326</v>
      </c>
    </row>
    <row r="11745" spans="1:10" x14ac:dyDescent="0.3">
      <c r="A11745" s="3">
        <v>11885</v>
      </c>
      <c r="B11745" s="3">
        <v>1018163383</v>
      </c>
      <c r="C11745" s="2" t="s">
        <v>33371</v>
      </c>
      <c r="D11745" s="2" t="s">
        <v>1</v>
      </c>
      <c r="E11745" s="3" t="s">
        <v>2</v>
      </c>
      <c r="F11745" s="3">
        <v>11650</v>
      </c>
      <c r="G11745" s="3" t="str">
        <f t="shared" si="183"/>
        <v xml:space="preserve">서울 </v>
      </c>
      <c r="H11745" s="2" t="s">
        <v>33373</v>
      </c>
      <c r="I11745" s="2" t="s">
        <v>13</v>
      </c>
      <c r="J11745" s="2" t="s">
        <v>33372</v>
      </c>
    </row>
    <row r="11746" spans="1:10" x14ac:dyDescent="0.3">
      <c r="A11746" s="3">
        <v>11886</v>
      </c>
      <c r="B11746" s="3">
        <v>1058159649</v>
      </c>
      <c r="C11746" s="2" t="s">
        <v>33374</v>
      </c>
      <c r="D11746" s="2" t="s">
        <v>325</v>
      </c>
      <c r="E11746" s="3" t="s">
        <v>326</v>
      </c>
      <c r="F11746" s="3">
        <v>11440</v>
      </c>
      <c r="G11746" s="3" t="str">
        <f t="shared" si="183"/>
        <v xml:space="preserve">서울 </v>
      </c>
      <c r="H11746" s="2" t="s">
        <v>33376</v>
      </c>
      <c r="I11746" s="2" t="s">
        <v>534</v>
      </c>
      <c r="J11746" s="2" t="s">
        <v>33375</v>
      </c>
    </row>
    <row r="11747" spans="1:10" x14ac:dyDescent="0.3">
      <c r="A11747" s="3">
        <v>11887</v>
      </c>
      <c r="B11747" s="3">
        <v>1058600798</v>
      </c>
      <c r="C11747" s="2" t="s">
        <v>33377</v>
      </c>
      <c r="D11747" s="2" t="s">
        <v>1</v>
      </c>
      <c r="E11747" s="3" t="s">
        <v>2</v>
      </c>
      <c r="F11747" s="3">
        <v>11440</v>
      </c>
      <c r="G11747" s="3" t="str">
        <f t="shared" si="183"/>
        <v xml:space="preserve">서울 </v>
      </c>
      <c r="H11747" s="2" t="s">
        <v>13953</v>
      </c>
      <c r="I11747" s="2" t="s">
        <v>451</v>
      </c>
      <c r="J11747" s="2" t="s">
        <v>33378</v>
      </c>
    </row>
    <row r="11748" spans="1:10" x14ac:dyDescent="0.3">
      <c r="A11748" s="3">
        <v>11889</v>
      </c>
      <c r="B11748" s="3">
        <v>1068101174</v>
      </c>
      <c r="C11748" s="2" t="s">
        <v>33381</v>
      </c>
      <c r="D11748" s="2" t="s">
        <v>1</v>
      </c>
      <c r="E11748" s="3" t="s">
        <v>2</v>
      </c>
      <c r="F11748" s="3">
        <v>11170</v>
      </c>
      <c r="G11748" s="3" t="str">
        <f t="shared" si="183"/>
        <v xml:space="preserve">서울 </v>
      </c>
      <c r="H11748" s="2" t="s">
        <v>33383</v>
      </c>
      <c r="I11748" s="2" t="s">
        <v>1924</v>
      </c>
      <c r="J11748" s="2" t="s">
        <v>33382</v>
      </c>
    </row>
    <row r="11749" spans="1:10" x14ac:dyDescent="0.3">
      <c r="A11749" s="3">
        <v>11890</v>
      </c>
      <c r="B11749" s="3">
        <v>1068183332</v>
      </c>
      <c r="C11749" s="2" t="s">
        <v>17797</v>
      </c>
      <c r="D11749" s="2" t="s">
        <v>1</v>
      </c>
      <c r="E11749" s="3" t="s">
        <v>2</v>
      </c>
      <c r="F11749" s="3">
        <v>11530</v>
      </c>
      <c r="G11749" s="3" t="str">
        <f t="shared" si="183"/>
        <v xml:space="preserve">서울 </v>
      </c>
      <c r="H11749" s="2" t="s">
        <v>3431</v>
      </c>
      <c r="I11749" s="2" t="s">
        <v>13</v>
      </c>
      <c r="J11749" s="2" t="s">
        <v>33384</v>
      </c>
    </row>
    <row r="11750" spans="1:10" x14ac:dyDescent="0.3">
      <c r="A11750" s="3">
        <v>11891</v>
      </c>
      <c r="B11750" s="3">
        <v>1148610908</v>
      </c>
      <c r="C11750" s="2" t="s">
        <v>33385</v>
      </c>
      <c r="D11750" s="2" t="s">
        <v>1</v>
      </c>
      <c r="E11750" s="3" t="s">
        <v>2</v>
      </c>
      <c r="F11750" s="3">
        <v>11530</v>
      </c>
      <c r="G11750" s="3" t="str">
        <f t="shared" si="183"/>
        <v xml:space="preserve">서울 </v>
      </c>
      <c r="H11750" s="2" t="s">
        <v>492</v>
      </c>
      <c r="I11750" s="2" t="s">
        <v>13</v>
      </c>
      <c r="J11750" s="2" t="s">
        <v>33386</v>
      </c>
    </row>
    <row r="11751" spans="1:10" x14ac:dyDescent="0.3">
      <c r="A11751" s="3">
        <v>11892</v>
      </c>
      <c r="B11751" s="3">
        <v>1168154120</v>
      </c>
      <c r="C11751" s="2" t="s">
        <v>33387</v>
      </c>
      <c r="D11751" s="2" t="s">
        <v>1</v>
      </c>
      <c r="E11751" s="3" t="s">
        <v>2</v>
      </c>
      <c r="F11751" s="3">
        <v>11530</v>
      </c>
      <c r="G11751" s="3" t="str">
        <f t="shared" si="183"/>
        <v xml:space="preserve">서울 </v>
      </c>
      <c r="H11751" s="2" t="s">
        <v>2443</v>
      </c>
      <c r="I11751" s="2" t="s">
        <v>63</v>
      </c>
      <c r="J11751" s="2" t="s">
        <v>33388</v>
      </c>
    </row>
    <row r="11752" spans="1:10" x14ac:dyDescent="0.3">
      <c r="A11752" s="3">
        <v>11902</v>
      </c>
      <c r="B11752" s="3">
        <v>2018147494</v>
      </c>
      <c r="C11752" s="2" t="s">
        <v>33412</v>
      </c>
      <c r="D11752" s="2" t="s">
        <v>1</v>
      </c>
      <c r="E11752" s="3" t="s">
        <v>2</v>
      </c>
      <c r="F11752" s="3">
        <v>11650</v>
      </c>
      <c r="G11752" s="3" t="str">
        <f t="shared" si="183"/>
        <v xml:space="preserve">서울 </v>
      </c>
      <c r="H11752" s="2" t="s">
        <v>33414</v>
      </c>
      <c r="I11752" s="2" t="s">
        <v>2149</v>
      </c>
      <c r="J11752" s="2" t="s">
        <v>33413</v>
      </c>
    </row>
    <row r="11753" spans="1:10" x14ac:dyDescent="0.3">
      <c r="A11753" s="3">
        <v>11924</v>
      </c>
      <c r="B11753" s="3">
        <v>1028112228</v>
      </c>
      <c r="C11753" s="2" t="s">
        <v>33469</v>
      </c>
      <c r="D11753" s="2" t="s">
        <v>1</v>
      </c>
      <c r="E11753" s="3" t="s">
        <v>2</v>
      </c>
      <c r="F11753" s="3">
        <v>11110</v>
      </c>
      <c r="G11753" s="3" t="str">
        <f t="shared" si="183"/>
        <v xml:space="preserve">서울 </v>
      </c>
      <c r="H11753" s="2" t="s">
        <v>33471</v>
      </c>
      <c r="I11753" s="2" t="s">
        <v>2149</v>
      </c>
      <c r="J11753" s="2" t="s">
        <v>33470</v>
      </c>
    </row>
    <row r="11754" spans="1:10" x14ac:dyDescent="0.3">
      <c r="A11754" s="3">
        <v>11927</v>
      </c>
      <c r="B11754" s="3">
        <v>1178167399</v>
      </c>
      <c r="C11754" s="2" t="s">
        <v>33478</v>
      </c>
      <c r="D11754" s="2" t="s">
        <v>1</v>
      </c>
      <c r="E11754" s="3" t="s">
        <v>2</v>
      </c>
      <c r="F11754" s="3">
        <v>11470</v>
      </c>
      <c r="G11754" s="3" t="str">
        <f t="shared" si="183"/>
        <v xml:space="preserve">서울 </v>
      </c>
      <c r="H11754" s="2" t="s">
        <v>190</v>
      </c>
      <c r="I11754" s="2" t="s">
        <v>8577</v>
      </c>
      <c r="J11754" s="2" t="s">
        <v>33479</v>
      </c>
    </row>
    <row r="11755" spans="1:10" x14ac:dyDescent="0.3">
      <c r="A11755" s="3">
        <v>11940</v>
      </c>
      <c r="B11755" s="3">
        <v>2078129117</v>
      </c>
      <c r="C11755" s="2" t="s">
        <v>33514</v>
      </c>
      <c r="D11755" s="2" t="s">
        <v>1</v>
      </c>
      <c r="E11755" s="3" t="s">
        <v>2</v>
      </c>
      <c r="F11755" s="3">
        <v>11215</v>
      </c>
      <c r="G11755" s="3" t="str">
        <f t="shared" si="183"/>
        <v xml:space="preserve">서울 </v>
      </c>
      <c r="H11755" s="2" t="s">
        <v>33516</v>
      </c>
      <c r="I11755" s="2" t="s">
        <v>5</v>
      </c>
      <c r="J11755" s="2" t="s">
        <v>33515</v>
      </c>
    </row>
    <row r="11756" spans="1:10" x14ac:dyDescent="0.3">
      <c r="A11756" s="3">
        <v>11957</v>
      </c>
      <c r="B11756" s="3">
        <v>1208727416</v>
      </c>
      <c r="C11756" s="2" t="s">
        <v>33558</v>
      </c>
      <c r="D11756" s="2" t="s">
        <v>1</v>
      </c>
      <c r="E11756" s="3" t="s">
        <v>2</v>
      </c>
      <c r="F11756" s="3">
        <v>11680</v>
      </c>
      <c r="G11756" s="3" t="str">
        <f t="shared" si="183"/>
        <v xml:space="preserve">서울 </v>
      </c>
      <c r="H11756" s="2" t="s">
        <v>33560</v>
      </c>
      <c r="I11756" s="2" t="s">
        <v>25</v>
      </c>
      <c r="J11756" s="2" t="s">
        <v>33559</v>
      </c>
    </row>
    <row r="11757" spans="1:10" x14ac:dyDescent="0.3">
      <c r="A11757" s="3">
        <v>11976</v>
      </c>
      <c r="B11757" s="3">
        <v>2048131268</v>
      </c>
      <c r="C11757" s="2" t="s">
        <v>33615</v>
      </c>
      <c r="D11757" s="2" t="s">
        <v>1</v>
      </c>
      <c r="E11757" s="3" t="s">
        <v>2</v>
      </c>
      <c r="F11757" s="3">
        <v>11230</v>
      </c>
      <c r="G11757" s="3" t="str">
        <f t="shared" si="183"/>
        <v xml:space="preserve">서울 </v>
      </c>
      <c r="H11757" s="2" t="s">
        <v>33617</v>
      </c>
      <c r="I11757" s="2" t="s">
        <v>29626</v>
      </c>
      <c r="J11757" s="2" t="s">
        <v>33616</v>
      </c>
    </row>
    <row r="11758" spans="1:10" x14ac:dyDescent="0.3">
      <c r="A11758" s="3">
        <v>11977</v>
      </c>
      <c r="B11758" s="3">
        <v>2118673432</v>
      </c>
      <c r="C11758" s="2" t="s">
        <v>33618</v>
      </c>
      <c r="D11758" s="2" t="s">
        <v>1</v>
      </c>
      <c r="E11758" s="3" t="s">
        <v>2</v>
      </c>
      <c r="F11758" s="3">
        <v>11200</v>
      </c>
      <c r="G11758" s="3" t="str">
        <f t="shared" si="183"/>
        <v xml:space="preserve">서울 </v>
      </c>
      <c r="H11758" s="2" t="s">
        <v>21579</v>
      </c>
      <c r="I11758" s="2" t="s">
        <v>1024</v>
      </c>
      <c r="J11758" s="2" t="s">
        <v>33619</v>
      </c>
    </row>
    <row r="11759" spans="1:10" x14ac:dyDescent="0.3">
      <c r="A11759" s="3">
        <v>11980</v>
      </c>
      <c r="B11759" s="3">
        <v>2208102504</v>
      </c>
      <c r="C11759" s="2" t="s">
        <v>33624</v>
      </c>
      <c r="D11759" s="2" t="s">
        <v>1</v>
      </c>
      <c r="E11759" s="3" t="s">
        <v>2</v>
      </c>
      <c r="F11759" s="3">
        <v>11680</v>
      </c>
      <c r="G11759" s="3" t="str">
        <f t="shared" si="183"/>
        <v xml:space="preserve">서울 </v>
      </c>
      <c r="H11759" s="2" t="s">
        <v>33626</v>
      </c>
      <c r="I11759" s="2" t="s">
        <v>1397</v>
      </c>
      <c r="J11759" s="2" t="s">
        <v>33625</v>
      </c>
    </row>
    <row r="11760" spans="1:10" x14ac:dyDescent="0.3">
      <c r="A11760" s="3">
        <v>11981</v>
      </c>
      <c r="B11760" s="3">
        <v>2208197753</v>
      </c>
      <c r="C11760" s="2" t="s">
        <v>33627</v>
      </c>
      <c r="D11760" s="2" t="s">
        <v>1</v>
      </c>
      <c r="E11760" s="3" t="s">
        <v>2</v>
      </c>
      <c r="F11760" s="3">
        <v>11680</v>
      </c>
      <c r="G11760" s="3" t="str">
        <f t="shared" si="183"/>
        <v xml:space="preserve">서울 </v>
      </c>
      <c r="H11760" s="2" t="s">
        <v>17254</v>
      </c>
      <c r="I11760" s="2" t="s">
        <v>13</v>
      </c>
      <c r="J11760" s="2" t="s">
        <v>33628</v>
      </c>
    </row>
    <row r="11761" spans="1:10" x14ac:dyDescent="0.3">
      <c r="A11761" s="3">
        <v>11996</v>
      </c>
      <c r="B11761" s="3">
        <v>1058193934</v>
      </c>
      <c r="C11761" s="2" t="s">
        <v>33662</v>
      </c>
      <c r="D11761" s="2" t="s">
        <v>1</v>
      </c>
      <c r="E11761" s="3" t="s">
        <v>2</v>
      </c>
      <c r="F11761" s="3">
        <v>11440</v>
      </c>
      <c r="G11761" s="3" t="str">
        <f t="shared" si="183"/>
        <v xml:space="preserve">서울 </v>
      </c>
      <c r="H11761" s="2" t="s">
        <v>33664</v>
      </c>
      <c r="I11761" s="2" t="s">
        <v>737</v>
      </c>
      <c r="J11761" s="2" t="s">
        <v>33663</v>
      </c>
    </row>
    <row r="11762" spans="1:10" x14ac:dyDescent="0.3">
      <c r="A11762" s="3">
        <v>11997</v>
      </c>
      <c r="B11762" s="3">
        <v>1058602802</v>
      </c>
      <c r="C11762" s="2" t="s">
        <v>33665</v>
      </c>
      <c r="D11762" s="2" t="s">
        <v>1</v>
      </c>
      <c r="E11762" s="3" t="s">
        <v>2</v>
      </c>
      <c r="F11762" s="3">
        <v>11440</v>
      </c>
      <c r="G11762" s="3" t="str">
        <f t="shared" si="183"/>
        <v xml:space="preserve">서울 </v>
      </c>
      <c r="H11762" s="2" t="s">
        <v>10200</v>
      </c>
      <c r="I11762" s="2" t="s">
        <v>723</v>
      </c>
      <c r="J11762" s="2" t="s">
        <v>33666</v>
      </c>
    </row>
    <row r="11763" spans="1:10" x14ac:dyDescent="0.3">
      <c r="A11763" s="3">
        <v>11998</v>
      </c>
      <c r="B11763" s="3">
        <v>1138185148</v>
      </c>
      <c r="C11763" s="2" t="s">
        <v>33667</v>
      </c>
      <c r="D11763" s="2" t="s">
        <v>1</v>
      </c>
      <c r="E11763" s="3" t="s">
        <v>2</v>
      </c>
      <c r="F11763" s="3">
        <v>11530</v>
      </c>
      <c r="G11763" s="3" t="str">
        <f t="shared" si="183"/>
        <v xml:space="preserve">서울 </v>
      </c>
      <c r="H11763" s="2" t="s">
        <v>7162</v>
      </c>
      <c r="I11763" s="2" t="s">
        <v>117</v>
      </c>
      <c r="J11763" s="2" t="s">
        <v>33668</v>
      </c>
    </row>
    <row r="11764" spans="1:10" x14ac:dyDescent="0.3">
      <c r="A11764" s="3">
        <v>12007</v>
      </c>
      <c r="B11764" s="3">
        <v>2148605364</v>
      </c>
      <c r="C11764" s="2" t="s">
        <v>33691</v>
      </c>
      <c r="D11764" s="2" t="s">
        <v>895</v>
      </c>
      <c r="E11764" s="3" t="s">
        <v>896</v>
      </c>
      <c r="F11764" s="3">
        <v>11230</v>
      </c>
      <c r="G11764" s="3" t="str">
        <f t="shared" si="183"/>
        <v xml:space="preserve">서울 </v>
      </c>
      <c r="H11764" s="2" t="s">
        <v>33693</v>
      </c>
      <c r="I11764" s="2" t="s">
        <v>1309</v>
      </c>
      <c r="J11764" s="2" t="s">
        <v>33692</v>
      </c>
    </row>
    <row r="11765" spans="1:10" x14ac:dyDescent="0.3">
      <c r="A11765" s="3">
        <v>12010</v>
      </c>
      <c r="B11765" s="3">
        <v>2208101034</v>
      </c>
      <c r="C11765" s="2" t="s">
        <v>33699</v>
      </c>
      <c r="D11765" s="2" t="s">
        <v>1</v>
      </c>
      <c r="E11765" s="3" t="s">
        <v>2</v>
      </c>
      <c r="F11765" s="3">
        <v>11530</v>
      </c>
      <c r="G11765" s="3" t="str">
        <f t="shared" si="183"/>
        <v xml:space="preserve">서울 </v>
      </c>
      <c r="H11765" s="2" t="s">
        <v>33701</v>
      </c>
      <c r="I11765" s="2" t="s">
        <v>5</v>
      </c>
      <c r="J11765" s="2" t="s">
        <v>33700</v>
      </c>
    </row>
    <row r="11766" spans="1:10" x14ac:dyDescent="0.3">
      <c r="A11766" s="3">
        <v>12025</v>
      </c>
      <c r="B11766" s="3">
        <v>1148140052</v>
      </c>
      <c r="C11766" s="2" t="s">
        <v>33738</v>
      </c>
      <c r="D11766" s="2" t="s">
        <v>1</v>
      </c>
      <c r="E11766" s="3" t="s">
        <v>2</v>
      </c>
      <c r="F11766" s="3">
        <v>11650</v>
      </c>
      <c r="G11766" s="3" t="str">
        <f t="shared" si="183"/>
        <v xml:space="preserve">서울 </v>
      </c>
      <c r="H11766" s="2" t="s">
        <v>33740</v>
      </c>
      <c r="I11766" s="2" t="s">
        <v>451</v>
      </c>
      <c r="J11766" s="2" t="s">
        <v>33739</v>
      </c>
    </row>
    <row r="11767" spans="1:10" x14ac:dyDescent="0.3">
      <c r="A11767" s="3">
        <v>12027</v>
      </c>
      <c r="B11767" s="3">
        <v>1198189384</v>
      </c>
      <c r="C11767" s="2" t="s">
        <v>33744</v>
      </c>
      <c r="D11767" s="2" t="s">
        <v>1</v>
      </c>
      <c r="E11767" s="3" t="s">
        <v>2</v>
      </c>
      <c r="F11767" s="3">
        <v>11545</v>
      </c>
      <c r="G11767" s="3" t="str">
        <f t="shared" si="183"/>
        <v xml:space="preserve">서울 </v>
      </c>
      <c r="H11767" s="2" t="s">
        <v>33746</v>
      </c>
      <c r="I11767" s="2" t="s">
        <v>162</v>
      </c>
      <c r="J11767" s="2" t="s">
        <v>33745</v>
      </c>
    </row>
    <row r="11768" spans="1:10" x14ac:dyDescent="0.3">
      <c r="A11768" s="3">
        <v>12042</v>
      </c>
      <c r="B11768" s="3">
        <v>2078125052</v>
      </c>
      <c r="C11768" s="2" t="s">
        <v>33787</v>
      </c>
      <c r="D11768" s="2" t="s">
        <v>1</v>
      </c>
      <c r="E11768" s="3" t="s">
        <v>2</v>
      </c>
      <c r="F11768" s="3">
        <v>11215</v>
      </c>
      <c r="G11768" s="3" t="str">
        <f t="shared" si="183"/>
        <v xml:space="preserve">서울 </v>
      </c>
      <c r="H11768" s="2" t="s">
        <v>3259</v>
      </c>
      <c r="I11768" s="2" t="s">
        <v>1423</v>
      </c>
      <c r="J11768" s="2" t="s">
        <v>33788</v>
      </c>
    </row>
    <row r="11769" spans="1:10" x14ac:dyDescent="0.3">
      <c r="A11769" s="3">
        <v>12043</v>
      </c>
      <c r="B11769" s="3">
        <v>2148666250</v>
      </c>
      <c r="C11769" s="2" t="s">
        <v>33789</v>
      </c>
      <c r="D11769" s="2" t="s">
        <v>895</v>
      </c>
      <c r="E11769" s="3" t="s">
        <v>896</v>
      </c>
      <c r="F11769" s="3">
        <v>11620</v>
      </c>
      <c r="G11769" s="3" t="str">
        <f t="shared" si="183"/>
        <v xml:space="preserve">서울 </v>
      </c>
      <c r="H11769" s="2" t="s">
        <v>33791</v>
      </c>
      <c r="I11769" s="2" t="s">
        <v>451</v>
      </c>
      <c r="J11769" s="2" t="s">
        <v>33790</v>
      </c>
    </row>
    <row r="11770" spans="1:10" x14ac:dyDescent="0.3">
      <c r="A11770" s="3">
        <v>12057</v>
      </c>
      <c r="B11770" s="3">
        <v>1058738796</v>
      </c>
      <c r="C11770" s="2" t="s">
        <v>33823</v>
      </c>
      <c r="D11770" s="2" t="s">
        <v>132</v>
      </c>
      <c r="E11770" s="3" t="s">
        <v>133</v>
      </c>
      <c r="F11770" s="3">
        <v>11440</v>
      </c>
      <c r="G11770" s="3" t="str">
        <f t="shared" si="183"/>
        <v xml:space="preserve">서울 </v>
      </c>
      <c r="H11770" s="2" t="s">
        <v>23063</v>
      </c>
      <c r="I11770" s="2" t="s">
        <v>71</v>
      </c>
      <c r="J11770" s="2" t="s">
        <v>33824</v>
      </c>
    </row>
    <row r="11771" spans="1:10" x14ac:dyDescent="0.3">
      <c r="A11771" s="3">
        <v>12058</v>
      </c>
      <c r="B11771" s="3">
        <v>1068163656</v>
      </c>
      <c r="C11771" s="2" t="s">
        <v>33825</v>
      </c>
      <c r="D11771" s="2" t="s">
        <v>1</v>
      </c>
      <c r="E11771" s="3" t="s">
        <v>2</v>
      </c>
      <c r="F11771" s="3">
        <v>11545</v>
      </c>
      <c r="G11771" s="3" t="str">
        <f t="shared" si="183"/>
        <v xml:space="preserve">서울 </v>
      </c>
      <c r="H11771" s="2" t="s">
        <v>15462</v>
      </c>
      <c r="I11771" s="2" t="s">
        <v>512</v>
      </c>
      <c r="J11771" s="2" t="s">
        <v>33826</v>
      </c>
    </row>
    <row r="11772" spans="1:10" x14ac:dyDescent="0.3">
      <c r="A11772" s="3">
        <v>12060</v>
      </c>
      <c r="B11772" s="3">
        <v>1198113512</v>
      </c>
      <c r="C11772" s="2" t="s">
        <v>33830</v>
      </c>
      <c r="D11772" s="2" t="s">
        <v>1</v>
      </c>
      <c r="E11772" s="3" t="s">
        <v>2</v>
      </c>
      <c r="F11772" s="3">
        <v>11545</v>
      </c>
      <c r="G11772" s="3" t="str">
        <f t="shared" si="183"/>
        <v xml:space="preserve">서울 </v>
      </c>
      <c r="H11772" s="2" t="s">
        <v>10607</v>
      </c>
      <c r="I11772" s="2" t="s">
        <v>260</v>
      </c>
      <c r="J11772" s="2" t="s">
        <v>33831</v>
      </c>
    </row>
    <row r="11773" spans="1:10" x14ac:dyDescent="0.3">
      <c r="A11773" s="3">
        <v>12062</v>
      </c>
      <c r="B11773" s="3">
        <v>1208144484</v>
      </c>
      <c r="C11773" s="2" t="s">
        <v>33835</v>
      </c>
      <c r="D11773" s="2" t="s">
        <v>1</v>
      </c>
      <c r="E11773" s="3" t="s">
        <v>2</v>
      </c>
      <c r="F11773" s="3">
        <v>11680</v>
      </c>
      <c r="G11773" s="3" t="str">
        <f t="shared" si="183"/>
        <v xml:space="preserve">서울 </v>
      </c>
      <c r="H11773" s="2" t="s">
        <v>33837</v>
      </c>
      <c r="I11773" s="2" t="s">
        <v>5</v>
      </c>
      <c r="J11773" s="2" t="s">
        <v>33836</v>
      </c>
    </row>
    <row r="11774" spans="1:10" x14ac:dyDescent="0.3">
      <c r="A11774" s="3">
        <v>12074</v>
      </c>
      <c r="B11774" s="3">
        <v>2148179686</v>
      </c>
      <c r="C11774" s="2" t="s">
        <v>33870</v>
      </c>
      <c r="D11774" s="2" t="s">
        <v>1</v>
      </c>
      <c r="E11774" s="3" t="s">
        <v>2</v>
      </c>
      <c r="F11774" s="3">
        <v>11650</v>
      </c>
      <c r="G11774" s="3" t="str">
        <f t="shared" si="183"/>
        <v xml:space="preserve">서울 </v>
      </c>
      <c r="H11774" s="2" t="s">
        <v>33872</v>
      </c>
      <c r="I11774" s="2" t="s">
        <v>7610</v>
      </c>
      <c r="J11774" s="2" t="s">
        <v>33871</v>
      </c>
    </row>
    <row r="11775" spans="1:10" x14ac:dyDescent="0.3">
      <c r="A11775" s="3">
        <v>12090</v>
      </c>
      <c r="B11775" s="3">
        <v>1018159273</v>
      </c>
      <c r="C11775" s="2" t="s">
        <v>33909</v>
      </c>
      <c r="D11775" s="2" t="s">
        <v>895</v>
      </c>
      <c r="E11775" s="3" t="s">
        <v>896</v>
      </c>
      <c r="F11775" s="3">
        <v>11680</v>
      </c>
      <c r="G11775" s="3" t="str">
        <f t="shared" si="183"/>
        <v xml:space="preserve">서울 </v>
      </c>
      <c r="H11775" s="2" t="s">
        <v>33911</v>
      </c>
      <c r="I11775" s="2" t="s">
        <v>723</v>
      </c>
      <c r="J11775" s="2" t="s">
        <v>33910</v>
      </c>
    </row>
    <row r="11776" spans="1:10" x14ac:dyDescent="0.3">
      <c r="A11776" s="3">
        <v>12104</v>
      </c>
      <c r="B11776" s="3">
        <v>2048127901</v>
      </c>
      <c r="C11776" s="2" t="s">
        <v>33949</v>
      </c>
      <c r="D11776" s="2" t="s">
        <v>1</v>
      </c>
      <c r="E11776" s="3" t="s">
        <v>2</v>
      </c>
      <c r="F11776" s="3">
        <v>11170</v>
      </c>
      <c r="G11776" s="3" t="str">
        <f t="shared" si="183"/>
        <v xml:space="preserve">서울 </v>
      </c>
      <c r="H11776" s="2" t="s">
        <v>33951</v>
      </c>
      <c r="I11776" s="2" t="s">
        <v>113</v>
      </c>
      <c r="J11776" s="2" t="s">
        <v>33950</v>
      </c>
    </row>
    <row r="11777" spans="1:10" x14ac:dyDescent="0.3">
      <c r="A11777" s="3">
        <v>12106</v>
      </c>
      <c r="B11777" s="3">
        <v>2118134787</v>
      </c>
      <c r="C11777" s="2" t="s">
        <v>33955</v>
      </c>
      <c r="D11777" s="2" t="s">
        <v>1</v>
      </c>
      <c r="E11777" s="3" t="s">
        <v>2</v>
      </c>
      <c r="F11777" s="3">
        <v>11680</v>
      </c>
      <c r="G11777" s="3" t="str">
        <f t="shared" si="183"/>
        <v xml:space="preserve">서울 </v>
      </c>
      <c r="H11777" s="2" t="s">
        <v>33957</v>
      </c>
      <c r="I11777" s="2" t="s">
        <v>3486</v>
      </c>
      <c r="J11777" s="2" t="s">
        <v>33956</v>
      </c>
    </row>
    <row r="11778" spans="1:10" x14ac:dyDescent="0.3">
      <c r="A11778" s="3">
        <v>12108</v>
      </c>
      <c r="B11778" s="3">
        <v>2148658221</v>
      </c>
      <c r="C11778" s="2" t="s">
        <v>33961</v>
      </c>
      <c r="D11778" s="2" t="s">
        <v>1</v>
      </c>
      <c r="E11778" s="3" t="s">
        <v>2</v>
      </c>
      <c r="F11778" s="3">
        <v>11740</v>
      </c>
      <c r="G11778" s="3" t="str">
        <f t="shared" si="183"/>
        <v xml:space="preserve">서울 </v>
      </c>
      <c r="H11778" s="2" t="s">
        <v>33963</v>
      </c>
      <c r="I11778" s="2" t="s">
        <v>723</v>
      </c>
      <c r="J11778" s="2" t="s">
        <v>33962</v>
      </c>
    </row>
    <row r="11779" spans="1:10" x14ac:dyDescent="0.3">
      <c r="A11779" s="3">
        <v>12132</v>
      </c>
      <c r="B11779" s="3">
        <v>1168133974</v>
      </c>
      <c r="C11779" s="2" t="s">
        <v>34020</v>
      </c>
      <c r="D11779" s="2" t="s">
        <v>1</v>
      </c>
      <c r="E11779" s="3" t="s">
        <v>2</v>
      </c>
      <c r="F11779" s="3">
        <v>11440</v>
      </c>
      <c r="G11779" s="3" t="str">
        <f t="shared" ref="G11779:G11842" si="184">LEFT(H11779,3)</f>
        <v xml:space="preserve">서울 </v>
      </c>
      <c r="H11779" s="2" t="s">
        <v>34022</v>
      </c>
      <c r="I11779" s="2" t="s">
        <v>512</v>
      </c>
      <c r="J11779" s="2" t="s">
        <v>34021</v>
      </c>
    </row>
    <row r="11780" spans="1:10" x14ac:dyDescent="0.3">
      <c r="A11780" s="3">
        <v>12156</v>
      </c>
      <c r="B11780" s="3">
        <v>1048160522</v>
      </c>
      <c r="C11780" s="2" t="s">
        <v>34089</v>
      </c>
      <c r="D11780" s="2" t="s">
        <v>1</v>
      </c>
      <c r="E11780" s="3" t="s">
        <v>2</v>
      </c>
      <c r="F11780" s="3">
        <v>11140</v>
      </c>
      <c r="G11780" s="3" t="str">
        <f t="shared" si="184"/>
        <v xml:space="preserve">서울 </v>
      </c>
      <c r="H11780" s="2" t="s">
        <v>34091</v>
      </c>
      <c r="I11780" s="2" t="s">
        <v>2061</v>
      </c>
      <c r="J11780" s="2" t="s">
        <v>34090</v>
      </c>
    </row>
    <row r="11781" spans="1:10" x14ac:dyDescent="0.3">
      <c r="A11781" s="3">
        <v>12157</v>
      </c>
      <c r="B11781" s="3">
        <v>1078679914</v>
      </c>
      <c r="C11781" s="2" t="s">
        <v>15236</v>
      </c>
      <c r="D11781" s="2" t="s">
        <v>1</v>
      </c>
      <c r="E11781" s="3" t="s">
        <v>2</v>
      </c>
      <c r="F11781" s="3">
        <v>11560</v>
      </c>
      <c r="G11781" s="3" t="str">
        <f t="shared" si="184"/>
        <v xml:space="preserve">서울 </v>
      </c>
      <c r="H11781" s="2" t="s">
        <v>5362</v>
      </c>
      <c r="I11781" s="2" t="s">
        <v>440</v>
      </c>
      <c r="J11781" s="2" t="s">
        <v>34092</v>
      </c>
    </row>
    <row r="11782" spans="1:10" x14ac:dyDescent="0.3">
      <c r="A11782" s="3">
        <v>12158</v>
      </c>
      <c r="B11782" s="3">
        <v>1198190557</v>
      </c>
      <c r="C11782" s="2" t="s">
        <v>34093</v>
      </c>
      <c r="D11782" s="2" t="s">
        <v>1</v>
      </c>
      <c r="E11782" s="3" t="s">
        <v>2</v>
      </c>
      <c r="F11782" s="3">
        <v>11545</v>
      </c>
      <c r="G11782" s="3" t="str">
        <f t="shared" si="184"/>
        <v xml:space="preserve">서울 </v>
      </c>
      <c r="H11782" s="2" t="s">
        <v>34095</v>
      </c>
      <c r="I11782" s="2" t="s">
        <v>485</v>
      </c>
      <c r="J11782" s="2" t="s">
        <v>34094</v>
      </c>
    </row>
    <row r="11783" spans="1:10" x14ac:dyDescent="0.3">
      <c r="A11783" s="3">
        <v>12159</v>
      </c>
      <c r="B11783" s="3">
        <v>1208128636</v>
      </c>
      <c r="C11783" s="2" t="s">
        <v>34096</v>
      </c>
      <c r="D11783" s="2" t="s">
        <v>1</v>
      </c>
      <c r="E11783" s="3" t="s">
        <v>2</v>
      </c>
      <c r="F11783" s="3">
        <v>11680</v>
      </c>
      <c r="G11783" s="3" t="str">
        <f t="shared" si="184"/>
        <v xml:space="preserve">서울 </v>
      </c>
      <c r="H11783" s="2" t="s">
        <v>34098</v>
      </c>
      <c r="I11783" s="2" t="s">
        <v>737</v>
      </c>
      <c r="J11783" s="2" t="s">
        <v>34097</v>
      </c>
    </row>
    <row r="11784" spans="1:10" x14ac:dyDescent="0.3">
      <c r="A11784" s="3">
        <v>12174</v>
      </c>
      <c r="B11784" s="3">
        <v>2148639734</v>
      </c>
      <c r="C11784" s="2" t="s">
        <v>34138</v>
      </c>
      <c r="D11784" s="2" t="s">
        <v>1</v>
      </c>
      <c r="E11784" s="3" t="s">
        <v>2</v>
      </c>
      <c r="F11784" s="3">
        <v>11680</v>
      </c>
      <c r="G11784" s="3" t="str">
        <f t="shared" si="184"/>
        <v xml:space="preserve">서울 </v>
      </c>
      <c r="H11784" s="2" t="s">
        <v>34140</v>
      </c>
      <c r="I11784" s="2" t="s">
        <v>723</v>
      </c>
      <c r="J11784" s="2" t="s">
        <v>34139</v>
      </c>
    </row>
    <row r="11785" spans="1:10" x14ac:dyDescent="0.3">
      <c r="A11785" s="3">
        <v>12179</v>
      </c>
      <c r="B11785" s="3">
        <v>3128113805</v>
      </c>
      <c r="C11785" s="2" t="s">
        <v>34154</v>
      </c>
      <c r="D11785" s="2" t="s">
        <v>1</v>
      </c>
      <c r="E11785" s="3" t="s">
        <v>2</v>
      </c>
      <c r="F11785" s="3">
        <v>11680</v>
      </c>
      <c r="G11785" s="3" t="str">
        <f t="shared" si="184"/>
        <v xml:space="preserve">서울 </v>
      </c>
      <c r="H11785" s="2" t="s">
        <v>11769</v>
      </c>
      <c r="I11785" s="2" t="s">
        <v>1508</v>
      </c>
      <c r="J11785" s="2" t="s">
        <v>34155</v>
      </c>
    </row>
    <row r="11786" spans="1:10" x14ac:dyDescent="0.3">
      <c r="A11786" s="3">
        <v>12197</v>
      </c>
      <c r="B11786" s="3">
        <v>1048125957</v>
      </c>
      <c r="C11786" s="2" t="s">
        <v>34195</v>
      </c>
      <c r="D11786" s="2" t="s">
        <v>1</v>
      </c>
      <c r="E11786" s="3" t="s">
        <v>2</v>
      </c>
      <c r="F11786" s="3">
        <v>11140</v>
      </c>
      <c r="G11786" s="3" t="str">
        <f t="shared" si="184"/>
        <v xml:space="preserve">서울 </v>
      </c>
      <c r="H11786" s="2" t="s">
        <v>34197</v>
      </c>
      <c r="I11786" s="2" t="s">
        <v>6607</v>
      </c>
      <c r="J11786" s="2" t="s">
        <v>34196</v>
      </c>
    </row>
    <row r="11787" spans="1:10" x14ac:dyDescent="0.3">
      <c r="A11787" s="3">
        <v>12198</v>
      </c>
      <c r="B11787" s="3">
        <v>1148160631</v>
      </c>
      <c r="C11787" s="2" t="s">
        <v>34198</v>
      </c>
      <c r="D11787" s="2" t="s">
        <v>1</v>
      </c>
      <c r="E11787" s="3" t="s">
        <v>2</v>
      </c>
      <c r="F11787" s="3">
        <v>11650</v>
      </c>
      <c r="G11787" s="3" t="str">
        <f t="shared" si="184"/>
        <v xml:space="preserve">서울 </v>
      </c>
      <c r="H11787" s="2" t="s">
        <v>2330</v>
      </c>
      <c r="I11787" s="2" t="s">
        <v>451</v>
      </c>
      <c r="J11787" s="2" t="s">
        <v>34199</v>
      </c>
    </row>
    <row r="11788" spans="1:10" x14ac:dyDescent="0.3">
      <c r="A11788" s="3">
        <v>12214</v>
      </c>
      <c r="B11788" s="3">
        <v>2018187929</v>
      </c>
      <c r="C11788" s="2" t="s">
        <v>34240</v>
      </c>
      <c r="D11788" s="2" t="s">
        <v>1</v>
      </c>
      <c r="E11788" s="3" t="s">
        <v>2</v>
      </c>
      <c r="F11788" s="3">
        <v>11545</v>
      </c>
      <c r="G11788" s="3" t="str">
        <f t="shared" si="184"/>
        <v xml:space="preserve">서울 </v>
      </c>
      <c r="H11788" s="2" t="s">
        <v>27599</v>
      </c>
      <c r="I11788" s="2" t="s">
        <v>7166</v>
      </c>
      <c r="J11788" s="2" t="s">
        <v>34241</v>
      </c>
    </row>
    <row r="11789" spans="1:10" x14ac:dyDescent="0.3">
      <c r="A11789" s="3">
        <v>12215</v>
      </c>
      <c r="B11789" s="3">
        <v>2038125574</v>
      </c>
      <c r="C11789" s="2" t="s">
        <v>34242</v>
      </c>
      <c r="D11789" s="2" t="s">
        <v>1</v>
      </c>
      <c r="E11789" s="3" t="s">
        <v>2</v>
      </c>
      <c r="F11789" s="3">
        <v>11545</v>
      </c>
      <c r="G11789" s="3" t="str">
        <f t="shared" si="184"/>
        <v xml:space="preserve">서울 </v>
      </c>
      <c r="H11789" s="2" t="s">
        <v>4880</v>
      </c>
      <c r="I11789" s="2" t="s">
        <v>75</v>
      </c>
      <c r="J11789" s="2" t="s">
        <v>34243</v>
      </c>
    </row>
    <row r="11790" spans="1:10" x14ac:dyDescent="0.3">
      <c r="A11790" s="3">
        <v>12216</v>
      </c>
      <c r="B11790" s="3">
        <v>2038156489</v>
      </c>
      <c r="C11790" s="2" t="s">
        <v>34244</v>
      </c>
      <c r="D11790" s="2" t="s">
        <v>1</v>
      </c>
      <c r="E11790" s="3" t="s">
        <v>2</v>
      </c>
      <c r="F11790" s="3">
        <v>11170</v>
      </c>
      <c r="G11790" s="3" t="str">
        <f t="shared" si="184"/>
        <v xml:space="preserve">서울 </v>
      </c>
      <c r="H11790" s="2" t="s">
        <v>34246</v>
      </c>
      <c r="I11790" s="2" t="s">
        <v>75</v>
      </c>
      <c r="J11790" s="2" t="s">
        <v>34245</v>
      </c>
    </row>
    <row r="11791" spans="1:10" x14ac:dyDescent="0.3">
      <c r="A11791" s="3">
        <v>12221</v>
      </c>
      <c r="B11791" s="3">
        <v>2200860592</v>
      </c>
      <c r="C11791" s="2" t="s">
        <v>34259</v>
      </c>
      <c r="D11791" s="2" t="s">
        <v>1</v>
      </c>
      <c r="E11791" s="3" t="s">
        <v>2</v>
      </c>
      <c r="F11791" s="3">
        <v>11680</v>
      </c>
      <c r="G11791" s="3" t="str">
        <f t="shared" si="184"/>
        <v xml:space="preserve">서울 </v>
      </c>
      <c r="H11791" s="2" t="s">
        <v>34261</v>
      </c>
      <c r="I11791" s="2" t="s">
        <v>2429</v>
      </c>
      <c r="J11791" s="2" t="s">
        <v>34260</v>
      </c>
    </row>
    <row r="11792" spans="1:10" x14ac:dyDescent="0.3">
      <c r="A11792" s="3">
        <v>12245</v>
      </c>
      <c r="B11792" s="3">
        <v>1018174783</v>
      </c>
      <c r="C11792" s="2" t="s">
        <v>34324</v>
      </c>
      <c r="D11792" s="2" t="s">
        <v>1</v>
      </c>
      <c r="E11792" s="3" t="s">
        <v>2</v>
      </c>
      <c r="F11792" s="3">
        <v>11110</v>
      </c>
      <c r="G11792" s="3" t="str">
        <f t="shared" si="184"/>
        <v xml:space="preserve">서울 </v>
      </c>
      <c r="H11792" s="2" t="s">
        <v>34326</v>
      </c>
      <c r="I11792" s="2" t="s">
        <v>1289</v>
      </c>
      <c r="J11792" s="2" t="s">
        <v>34325</v>
      </c>
    </row>
    <row r="11793" spans="1:10" x14ac:dyDescent="0.3">
      <c r="A11793" s="3">
        <v>12246</v>
      </c>
      <c r="B11793" s="3">
        <v>1018612443</v>
      </c>
      <c r="C11793" s="2" t="s">
        <v>34327</v>
      </c>
      <c r="D11793" s="2" t="s">
        <v>1</v>
      </c>
      <c r="E11793" s="3" t="s">
        <v>2</v>
      </c>
      <c r="F11793" s="3">
        <v>11110</v>
      </c>
      <c r="G11793" s="3" t="str">
        <f t="shared" si="184"/>
        <v xml:space="preserve">서울 </v>
      </c>
      <c r="H11793" s="2" t="s">
        <v>34329</v>
      </c>
      <c r="I11793" s="2" t="s">
        <v>723</v>
      </c>
      <c r="J11793" s="2" t="s">
        <v>34328</v>
      </c>
    </row>
    <row r="11794" spans="1:10" x14ac:dyDescent="0.3">
      <c r="A11794" s="3">
        <v>12248</v>
      </c>
      <c r="B11794" s="3">
        <v>1088122248</v>
      </c>
      <c r="C11794" s="2" t="s">
        <v>34333</v>
      </c>
      <c r="D11794" s="2" t="s">
        <v>1</v>
      </c>
      <c r="E11794" s="3" t="s">
        <v>2</v>
      </c>
      <c r="F11794" s="3">
        <v>11560</v>
      </c>
      <c r="G11794" s="3" t="str">
        <f t="shared" si="184"/>
        <v xml:space="preserve">서울 </v>
      </c>
      <c r="H11794" s="2" t="s">
        <v>7060</v>
      </c>
      <c r="I11794" s="2" t="s">
        <v>723</v>
      </c>
      <c r="J11794" s="2" t="s">
        <v>34334</v>
      </c>
    </row>
    <row r="11795" spans="1:10" x14ac:dyDescent="0.3">
      <c r="A11795" s="3">
        <v>12250</v>
      </c>
      <c r="B11795" s="3">
        <v>1148645014</v>
      </c>
      <c r="C11795" s="2" t="s">
        <v>34338</v>
      </c>
      <c r="D11795" s="2" t="s">
        <v>1</v>
      </c>
      <c r="E11795" s="3" t="s">
        <v>2</v>
      </c>
      <c r="F11795" s="3">
        <v>11590</v>
      </c>
      <c r="G11795" s="3" t="str">
        <f t="shared" si="184"/>
        <v xml:space="preserve">서울 </v>
      </c>
      <c r="H11795" s="2" t="s">
        <v>34340</v>
      </c>
      <c r="I11795" s="2" t="s">
        <v>2389</v>
      </c>
      <c r="J11795" s="2" t="s">
        <v>34339</v>
      </c>
    </row>
    <row r="11796" spans="1:10" x14ac:dyDescent="0.3">
      <c r="A11796" s="3">
        <v>12278</v>
      </c>
      <c r="B11796" s="3">
        <v>2108129772</v>
      </c>
      <c r="C11796" s="2" t="s">
        <v>34418</v>
      </c>
      <c r="D11796" s="2" t="s">
        <v>23250</v>
      </c>
      <c r="E11796" s="3" t="s">
        <v>2727</v>
      </c>
      <c r="F11796" s="3">
        <v>11305</v>
      </c>
      <c r="G11796" s="3" t="str">
        <f t="shared" si="184"/>
        <v xml:space="preserve">서울 </v>
      </c>
      <c r="H11796" s="2" t="s">
        <v>34420</v>
      </c>
      <c r="I11796" s="2" t="s">
        <v>743</v>
      </c>
      <c r="J11796" s="2" t="s">
        <v>34419</v>
      </c>
    </row>
    <row r="11797" spans="1:10" x14ac:dyDescent="0.3">
      <c r="A11797" s="3">
        <v>12282</v>
      </c>
      <c r="B11797" s="3">
        <v>2158689052</v>
      </c>
      <c r="C11797" s="2" t="s">
        <v>34430</v>
      </c>
      <c r="D11797" s="2" t="s">
        <v>1</v>
      </c>
      <c r="E11797" s="3" t="s">
        <v>2</v>
      </c>
      <c r="F11797" s="3">
        <v>11710</v>
      </c>
      <c r="G11797" s="3" t="str">
        <f t="shared" si="184"/>
        <v xml:space="preserve">서울 </v>
      </c>
      <c r="H11797" s="2" t="s">
        <v>34432</v>
      </c>
      <c r="I11797" s="2" t="s">
        <v>13</v>
      </c>
      <c r="J11797" s="2" t="s">
        <v>34431</v>
      </c>
    </row>
    <row r="11798" spans="1:10" x14ac:dyDescent="0.3">
      <c r="A11798" s="3">
        <v>12283</v>
      </c>
      <c r="B11798" s="3">
        <v>2198124814</v>
      </c>
      <c r="C11798" s="2" t="s">
        <v>34433</v>
      </c>
      <c r="D11798" s="2" t="s">
        <v>1</v>
      </c>
      <c r="E11798" s="3" t="s">
        <v>2</v>
      </c>
      <c r="F11798" s="3">
        <v>11710</v>
      </c>
      <c r="G11798" s="3" t="str">
        <f t="shared" si="184"/>
        <v xml:space="preserve">서울 </v>
      </c>
      <c r="H11798" s="2" t="s">
        <v>34435</v>
      </c>
      <c r="I11798" s="2" t="s">
        <v>210</v>
      </c>
      <c r="J11798" s="2" t="s">
        <v>34434</v>
      </c>
    </row>
    <row r="11799" spans="1:10" x14ac:dyDescent="0.3">
      <c r="A11799" s="3">
        <v>12284</v>
      </c>
      <c r="B11799" s="3">
        <v>2208101640</v>
      </c>
      <c r="C11799" s="2" t="s">
        <v>34436</v>
      </c>
      <c r="D11799" s="2" t="s">
        <v>895</v>
      </c>
      <c r="E11799" s="3" t="s">
        <v>896</v>
      </c>
      <c r="F11799" s="3">
        <v>11650</v>
      </c>
      <c r="G11799" s="3" t="str">
        <f t="shared" si="184"/>
        <v xml:space="preserve">서울 </v>
      </c>
      <c r="H11799" s="2" t="s">
        <v>34438</v>
      </c>
      <c r="I11799" s="2" t="s">
        <v>293</v>
      </c>
      <c r="J11799" s="2" t="s">
        <v>34437</v>
      </c>
    </row>
    <row r="11800" spans="1:10" x14ac:dyDescent="0.3">
      <c r="A11800" s="3">
        <v>12298</v>
      </c>
      <c r="B11800" s="3">
        <v>1148639394</v>
      </c>
      <c r="C11800" s="2" t="s">
        <v>34478</v>
      </c>
      <c r="D11800" s="2" t="s">
        <v>1</v>
      </c>
      <c r="E11800" s="3" t="s">
        <v>2</v>
      </c>
      <c r="F11800" s="3">
        <v>11680</v>
      </c>
      <c r="G11800" s="3" t="str">
        <f t="shared" si="184"/>
        <v xml:space="preserve">서울 </v>
      </c>
      <c r="H11800" s="2" t="s">
        <v>34480</v>
      </c>
      <c r="I11800" s="2" t="s">
        <v>13</v>
      </c>
      <c r="J11800" s="2" t="s">
        <v>34479</v>
      </c>
    </row>
    <row r="11801" spans="1:10" x14ac:dyDescent="0.3">
      <c r="A11801" s="3">
        <v>12299</v>
      </c>
      <c r="B11801" s="3">
        <v>1178101816</v>
      </c>
      <c r="C11801" s="2" t="s">
        <v>34481</v>
      </c>
      <c r="D11801" s="2" t="s">
        <v>1</v>
      </c>
      <c r="E11801" s="3" t="s">
        <v>2</v>
      </c>
      <c r="F11801" s="3">
        <v>11545</v>
      </c>
      <c r="G11801" s="3" t="str">
        <f t="shared" si="184"/>
        <v xml:space="preserve">서울 </v>
      </c>
      <c r="H11801" s="2" t="s">
        <v>5085</v>
      </c>
      <c r="I11801" s="2" t="s">
        <v>154</v>
      </c>
      <c r="J11801" s="2" t="s">
        <v>34482</v>
      </c>
    </row>
    <row r="11802" spans="1:10" x14ac:dyDescent="0.3">
      <c r="A11802" s="3">
        <v>12300</v>
      </c>
      <c r="B11802" s="3">
        <v>1208671671</v>
      </c>
      <c r="C11802" s="2" t="s">
        <v>34483</v>
      </c>
      <c r="D11802" s="2" t="s">
        <v>1</v>
      </c>
      <c r="E11802" s="3" t="s">
        <v>2</v>
      </c>
      <c r="F11802" s="3">
        <v>11680</v>
      </c>
      <c r="G11802" s="3" t="str">
        <f t="shared" si="184"/>
        <v xml:space="preserve">서울 </v>
      </c>
      <c r="H11802" s="2" t="s">
        <v>8895</v>
      </c>
      <c r="I11802" s="2" t="s">
        <v>34485</v>
      </c>
      <c r="J11802" s="2" t="s">
        <v>34484</v>
      </c>
    </row>
    <row r="11803" spans="1:10" x14ac:dyDescent="0.3">
      <c r="A11803" s="3">
        <v>12301</v>
      </c>
      <c r="B11803" s="3">
        <v>1228170431</v>
      </c>
      <c r="C11803" s="2" t="s">
        <v>34486</v>
      </c>
      <c r="D11803" s="2" t="s">
        <v>1</v>
      </c>
      <c r="E11803" s="3" t="s">
        <v>2</v>
      </c>
      <c r="F11803" s="3">
        <v>11545</v>
      </c>
      <c r="G11803" s="3" t="str">
        <f t="shared" si="184"/>
        <v xml:space="preserve">서울 </v>
      </c>
      <c r="H11803" s="2" t="s">
        <v>3884</v>
      </c>
      <c r="I11803" s="2" t="s">
        <v>51</v>
      </c>
      <c r="J11803" s="2" t="s">
        <v>34487</v>
      </c>
    </row>
    <row r="11804" spans="1:10" x14ac:dyDescent="0.3">
      <c r="A11804" s="3">
        <v>12304</v>
      </c>
      <c r="B11804" s="3">
        <v>1298189644</v>
      </c>
      <c r="C11804" s="2" t="s">
        <v>34493</v>
      </c>
      <c r="D11804" s="2" t="s">
        <v>1</v>
      </c>
      <c r="E11804" s="3" t="s">
        <v>2</v>
      </c>
      <c r="F11804" s="3">
        <v>11560</v>
      </c>
      <c r="G11804" s="3" t="str">
        <f t="shared" si="184"/>
        <v xml:space="preserve">서울 </v>
      </c>
      <c r="H11804" s="2" t="s">
        <v>20475</v>
      </c>
      <c r="I11804" s="2" t="s">
        <v>13</v>
      </c>
      <c r="J11804" s="2" t="s">
        <v>34494</v>
      </c>
    </row>
    <row r="11805" spans="1:10" x14ac:dyDescent="0.3">
      <c r="A11805" s="3">
        <v>12316</v>
      </c>
      <c r="B11805" s="3">
        <v>3018134891</v>
      </c>
      <c r="C11805" s="2" t="s">
        <v>34525</v>
      </c>
      <c r="D11805" s="2" t="s">
        <v>1</v>
      </c>
      <c r="E11805" s="3" t="s">
        <v>2</v>
      </c>
      <c r="F11805" s="3">
        <v>11710</v>
      </c>
      <c r="G11805" s="3" t="str">
        <f t="shared" si="184"/>
        <v xml:space="preserve">서울 </v>
      </c>
      <c r="H11805" s="2" t="s">
        <v>34527</v>
      </c>
      <c r="I11805" s="2" t="s">
        <v>890</v>
      </c>
      <c r="J11805" s="2" t="s">
        <v>34526</v>
      </c>
    </row>
    <row r="11806" spans="1:10" x14ac:dyDescent="0.3">
      <c r="A11806" s="3">
        <v>12332</v>
      </c>
      <c r="B11806" s="3">
        <v>1088128034</v>
      </c>
      <c r="C11806" s="2" t="s">
        <v>34565</v>
      </c>
      <c r="D11806" s="2" t="s">
        <v>1</v>
      </c>
      <c r="E11806" s="3" t="s">
        <v>2</v>
      </c>
      <c r="F11806" s="3">
        <v>11560</v>
      </c>
      <c r="G11806" s="3" t="str">
        <f t="shared" si="184"/>
        <v xml:space="preserve">서울 </v>
      </c>
      <c r="H11806" s="2" t="s">
        <v>34567</v>
      </c>
      <c r="I11806" s="2" t="s">
        <v>737</v>
      </c>
      <c r="J11806" s="2" t="s">
        <v>34566</v>
      </c>
    </row>
    <row r="11807" spans="1:10" x14ac:dyDescent="0.3">
      <c r="A11807" s="3">
        <v>12333</v>
      </c>
      <c r="B11807" s="3">
        <v>1098164237</v>
      </c>
      <c r="C11807" s="2" t="s">
        <v>34568</v>
      </c>
      <c r="D11807" s="2" t="s">
        <v>1</v>
      </c>
      <c r="E11807" s="3" t="s">
        <v>2</v>
      </c>
      <c r="F11807" s="3">
        <v>11545</v>
      </c>
      <c r="G11807" s="3" t="str">
        <f t="shared" si="184"/>
        <v xml:space="preserve">서울 </v>
      </c>
      <c r="H11807" s="2" t="s">
        <v>2148</v>
      </c>
      <c r="I11807" s="2" t="s">
        <v>13</v>
      </c>
      <c r="J11807" s="2" t="s">
        <v>34569</v>
      </c>
    </row>
    <row r="11808" spans="1:10" x14ac:dyDescent="0.3">
      <c r="A11808" s="3">
        <v>12334</v>
      </c>
      <c r="B11808" s="3">
        <v>1108171155</v>
      </c>
      <c r="C11808" s="2" t="s">
        <v>34570</v>
      </c>
      <c r="D11808" s="2" t="s">
        <v>1</v>
      </c>
      <c r="E11808" s="3" t="s">
        <v>2</v>
      </c>
      <c r="F11808" s="3">
        <v>11680</v>
      </c>
      <c r="G11808" s="3" t="str">
        <f t="shared" si="184"/>
        <v xml:space="preserve">서울 </v>
      </c>
      <c r="H11808" s="2" t="s">
        <v>34572</v>
      </c>
      <c r="I11808" s="2" t="s">
        <v>451</v>
      </c>
      <c r="J11808" s="2" t="s">
        <v>34571</v>
      </c>
    </row>
    <row r="11809" spans="1:10" x14ac:dyDescent="0.3">
      <c r="A11809" s="3">
        <v>12335</v>
      </c>
      <c r="B11809" s="3">
        <v>1138132675</v>
      </c>
      <c r="C11809" s="2" t="s">
        <v>34573</v>
      </c>
      <c r="D11809" s="2" t="s">
        <v>1</v>
      </c>
      <c r="E11809" s="3" t="s">
        <v>2</v>
      </c>
      <c r="F11809" s="3">
        <v>11530</v>
      </c>
      <c r="G11809" s="3" t="str">
        <f t="shared" si="184"/>
        <v xml:space="preserve">서울 </v>
      </c>
      <c r="H11809" s="2" t="s">
        <v>34575</v>
      </c>
      <c r="I11809" s="2" t="s">
        <v>763</v>
      </c>
      <c r="J11809" s="2" t="s">
        <v>34574</v>
      </c>
    </row>
    <row r="11810" spans="1:10" x14ac:dyDescent="0.3">
      <c r="A11810" s="3">
        <v>12337</v>
      </c>
      <c r="B11810" s="3">
        <v>1168106176</v>
      </c>
      <c r="C11810" s="2" t="s">
        <v>34579</v>
      </c>
      <c r="D11810" s="2" t="s">
        <v>1</v>
      </c>
      <c r="E11810" s="3" t="s">
        <v>2</v>
      </c>
      <c r="F11810" s="3">
        <v>11560</v>
      </c>
      <c r="G11810" s="3" t="str">
        <f t="shared" si="184"/>
        <v xml:space="preserve">서울 </v>
      </c>
      <c r="H11810" s="2" t="s">
        <v>34581</v>
      </c>
      <c r="I11810" s="2" t="s">
        <v>5</v>
      </c>
      <c r="J11810" s="2" t="s">
        <v>34580</v>
      </c>
    </row>
    <row r="11811" spans="1:10" x14ac:dyDescent="0.3">
      <c r="A11811" s="3">
        <v>12338</v>
      </c>
      <c r="B11811" s="3">
        <v>1168139551</v>
      </c>
      <c r="C11811" s="2" t="s">
        <v>34582</v>
      </c>
      <c r="D11811" s="2" t="s">
        <v>1</v>
      </c>
      <c r="E11811" s="3" t="s">
        <v>2</v>
      </c>
      <c r="F11811" s="3">
        <v>11680</v>
      </c>
      <c r="G11811" s="3" t="str">
        <f t="shared" si="184"/>
        <v xml:space="preserve">서울 </v>
      </c>
      <c r="H11811" s="2" t="s">
        <v>33957</v>
      </c>
      <c r="I11811" s="2" t="s">
        <v>1947</v>
      </c>
      <c r="J11811" s="2" t="s">
        <v>34583</v>
      </c>
    </row>
    <row r="11812" spans="1:10" x14ac:dyDescent="0.3">
      <c r="A11812" s="3">
        <v>12340</v>
      </c>
      <c r="B11812" s="3">
        <v>1198600477</v>
      </c>
      <c r="C11812" s="2" t="s">
        <v>34587</v>
      </c>
      <c r="D11812" s="2" t="s">
        <v>1</v>
      </c>
      <c r="E11812" s="3" t="s">
        <v>2</v>
      </c>
      <c r="F11812" s="3">
        <v>11545</v>
      </c>
      <c r="G11812" s="3" t="str">
        <f t="shared" si="184"/>
        <v xml:space="preserve">서울 </v>
      </c>
      <c r="H11812" s="2" t="s">
        <v>7327</v>
      </c>
      <c r="I11812" s="2" t="s">
        <v>1411</v>
      </c>
      <c r="J11812" s="2" t="s">
        <v>34588</v>
      </c>
    </row>
    <row r="11813" spans="1:10" x14ac:dyDescent="0.3">
      <c r="A11813" s="3">
        <v>12341</v>
      </c>
      <c r="B11813" s="3">
        <v>1208109454</v>
      </c>
      <c r="C11813" s="2" t="s">
        <v>34589</v>
      </c>
      <c r="D11813" s="2" t="s">
        <v>1</v>
      </c>
      <c r="E11813" s="3" t="s">
        <v>2</v>
      </c>
      <c r="F11813" s="3">
        <v>11680</v>
      </c>
      <c r="G11813" s="3" t="str">
        <f t="shared" si="184"/>
        <v xml:space="preserve">서울 </v>
      </c>
      <c r="H11813" s="2" t="s">
        <v>34591</v>
      </c>
      <c r="I11813" s="2" t="s">
        <v>451</v>
      </c>
      <c r="J11813" s="2" t="s">
        <v>34590</v>
      </c>
    </row>
    <row r="11814" spans="1:10" x14ac:dyDescent="0.3">
      <c r="A11814" s="3">
        <v>12351</v>
      </c>
      <c r="B11814" s="3">
        <v>1398117055</v>
      </c>
      <c r="C11814" s="2" t="s">
        <v>34618</v>
      </c>
      <c r="D11814" s="2" t="s">
        <v>1</v>
      </c>
      <c r="E11814" s="3" t="s">
        <v>2</v>
      </c>
      <c r="F11814" s="3">
        <v>44270</v>
      </c>
      <c r="G11814" s="3" t="str">
        <f t="shared" si="184"/>
        <v xml:space="preserve">서울 </v>
      </c>
      <c r="H11814" s="2" t="s">
        <v>34620</v>
      </c>
      <c r="I11814" s="2" t="s">
        <v>1863</v>
      </c>
      <c r="J11814" s="2" t="s">
        <v>34619</v>
      </c>
    </row>
    <row r="11815" spans="1:10" x14ac:dyDescent="0.3">
      <c r="A11815" s="3">
        <v>12355</v>
      </c>
      <c r="B11815" s="3">
        <v>2098123370</v>
      </c>
      <c r="C11815" s="2" t="s">
        <v>34630</v>
      </c>
      <c r="D11815" s="2" t="s">
        <v>1</v>
      </c>
      <c r="E11815" s="3" t="s">
        <v>2</v>
      </c>
      <c r="F11815" s="3">
        <v>11290</v>
      </c>
      <c r="G11815" s="3" t="str">
        <f t="shared" si="184"/>
        <v xml:space="preserve">서울 </v>
      </c>
      <c r="H11815" s="2" t="s">
        <v>34632</v>
      </c>
      <c r="I11815" s="2" t="s">
        <v>737</v>
      </c>
      <c r="J11815" s="2" t="s">
        <v>34631</v>
      </c>
    </row>
    <row r="11816" spans="1:10" x14ac:dyDescent="0.3">
      <c r="A11816" s="3">
        <v>12357</v>
      </c>
      <c r="B11816" s="3">
        <v>2118127326</v>
      </c>
      <c r="C11816" s="2" t="s">
        <v>34636</v>
      </c>
      <c r="D11816" s="2" t="s">
        <v>1</v>
      </c>
      <c r="E11816" s="3" t="s">
        <v>2</v>
      </c>
      <c r="F11816" s="3">
        <v>11710</v>
      </c>
      <c r="G11816" s="3" t="str">
        <f t="shared" si="184"/>
        <v xml:space="preserve">서울 </v>
      </c>
      <c r="H11816" s="2" t="s">
        <v>34638</v>
      </c>
      <c r="I11816" s="2" t="s">
        <v>5</v>
      </c>
      <c r="J11816" s="2" t="s">
        <v>34637</v>
      </c>
    </row>
    <row r="11817" spans="1:10" x14ac:dyDescent="0.3">
      <c r="A11817" s="3">
        <v>12358</v>
      </c>
      <c r="B11817" s="3">
        <v>2118656388</v>
      </c>
      <c r="C11817" s="2" t="s">
        <v>34639</v>
      </c>
      <c r="D11817" s="2" t="s">
        <v>1</v>
      </c>
      <c r="E11817" s="3" t="s">
        <v>2</v>
      </c>
      <c r="F11817" s="3">
        <v>11650</v>
      </c>
      <c r="G11817" s="3" t="str">
        <f t="shared" si="184"/>
        <v xml:space="preserve">서울 </v>
      </c>
      <c r="H11817" s="2" t="s">
        <v>34641</v>
      </c>
      <c r="I11817" s="2" t="s">
        <v>1755</v>
      </c>
      <c r="J11817" s="2" t="s">
        <v>34640</v>
      </c>
    </row>
    <row r="11818" spans="1:10" x14ac:dyDescent="0.3">
      <c r="A11818" s="3">
        <v>12362</v>
      </c>
      <c r="B11818" s="3">
        <v>2198107585</v>
      </c>
      <c r="C11818" s="2" t="s">
        <v>34651</v>
      </c>
      <c r="D11818" s="2" t="s">
        <v>1</v>
      </c>
      <c r="E11818" s="3" t="s">
        <v>2</v>
      </c>
      <c r="F11818" s="3">
        <v>11710</v>
      </c>
      <c r="G11818" s="3" t="str">
        <f t="shared" si="184"/>
        <v xml:space="preserve">서울 </v>
      </c>
      <c r="H11818" s="2" t="s">
        <v>34653</v>
      </c>
      <c r="I11818" s="2" t="s">
        <v>575</v>
      </c>
      <c r="J11818" s="2" t="s">
        <v>34652</v>
      </c>
    </row>
    <row r="11819" spans="1:10" x14ac:dyDescent="0.3">
      <c r="A11819" s="3">
        <v>12363</v>
      </c>
      <c r="B11819" s="3">
        <v>2208198072</v>
      </c>
      <c r="C11819" s="2" t="s">
        <v>34654</v>
      </c>
      <c r="D11819" s="2" t="s">
        <v>1</v>
      </c>
      <c r="E11819" s="3" t="s">
        <v>2</v>
      </c>
      <c r="F11819" s="3">
        <v>11650</v>
      </c>
      <c r="G11819" s="3" t="str">
        <f t="shared" si="184"/>
        <v xml:space="preserve">서울 </v>
      </c>
      <c r="H11819" s="2" t="s">
        <v>34656</v>
      </c>
      <c r="I11819" s="2" t="s">
        <v>206</v>
      </c>
      <c r="J11819" s="2" t="s">
        <v>34655</v>
      </c>
    </row>
    <row r="11820" spans="1:10" x14ac:dyDescent="0.3">
      <c r="A11820" s="3">
        <v>12386</v>
      </c>
      <c r="B11820" s="3">
        <v>1058161048</v>
      </c>
      <c r="C11820" s="2" t="s">
        <v>34717</v>
      </c>
      <c r="D11820" s="2" t="s">
        <v>1</v>
      </c>
      <c r="E11820" s="3" t="s">
        <v>2</v>
      </c>
      <c r="F11820" s="3">
        <v>11440</v>
      </c>
      <c r="G11820" s="3" t="str">
        <f t="shared" si="184"/>
        <v xml:space="preserve">서울 </v>
      </c>
      <c r="H11820" s="2" t="s">
        <v>34719</v>
      </c>
      <c r="I11820" s="2" t="s">
        <v>1397</v>
      </c>
      <c r="J11820" s="2" t="s">
        <v>34718</v>
      </c>
    </row>
    <row r="11821" spans="1:10" x14ac:dyDescent="0.3">
      <c r="A11821" s="3">
        <v>12387</v>
      </c>
      <c r="B11821" s="3">
        <v>1058192084</v>
      </c>
      <c r="C11821" s="2" t="s">
        <v>34720</v>
      </c>
      <c r="D11821" s="2" t="s">
        <v>1</v>
      </c>
      <c r="E11821" s="3" t="s">
        <v>2</v>
      </c>
      <c r="F11821" s="3">
        <v>11530</v>
      </c>
      <c r="G11821" s="3" t="str">
        <f t="shared" si="184"/>
        <v xml:space="preserve">서울 </v>
      </c>
      <c r="H11821" s="2" t="s">
        <v>2537</v>
      </c>
      <c r="I11821" s="2" t="s">
        <v>13</v>
      </c>
      <c r="J11821" s="2" t="s">
        <v>34721</v>
      </c>
    </row>
    <row r="11822" spans="1:10" x14ac:dyDescent="0.3">
      <c r="A11822" s="3">
        <v>12389</v>
      </c>
      <c r="B11822" s="3">
        <v>1078125709</v>
      </c>
      <c r="C11822" s="2" t="s">
        <v>34725</v>
      </c>
      <c r="D11822" s="2" t="s">
        <v>1</v>
      </c>
      <c r="E11822" s="3" t="s">
        <v>2</v>
      </c>
      <c r="F11822" s="3">
        <v>11560</v>
      </c>
      <c r="G11822" s="3" t="str">
        <f t="shared" si="184"/>
        <v xml:space="preserve">서울 </v>
      </c>
      <c r="H11822" s="2" t="s">
        <v>1200</v>
      </c>
      <c r="I11822" s="2" t="s">
        <v>67</v>
      </c>
      <c r="J11822" s="2" t="s">
        <v>34726</v>
      </c>
    </row>
    <row r="11823" spans="1:10" x14ac:dyDescent="0.3">
      <c r="A11823" s="3">
        <v>12392</v>
      </c>
      <c r="B11823" s="3">
        <v>1108147859</v>
      </c>
      <c r="C11823" s="2" t="s">
        <v>34732</v>
      </c>
      <c r="D11823" s="2" t="s">
        <v>3398</v>
      </c>
      <c r="E11823" s="3" t="s">
        <v>3399</v>
      </c>
      <c r="F11823" s="3">
        <v>11710</v>
      </c>
      <c r="G11823" s="3" t="str">
        <f t="shared" si="184"/>
        <v xml:space="preserve">서울 </v>
      </c>
      <c r="H11823" s="2" t="s">
        <v>34734</v>
      </c>
      <c r="I11823" s="2" t="s">
        <v>8693</v>
      </c>
      <c r="J11823" s="2" t="s">
        <v>34733</v>
      </c>
    </row>
    <row r="11824" spans="1:10" x14ac:dyDescent="0.3">
      <c r="A11824" s="3">
        <v>12399</v>
      </c>
      <c r="B11824" s="3">
        <v>1298658597</v>
      </c>
      <c r="C11824" s="2" t="s">
        <v>34752</v>
      </c>
      <c r="D11824" s="2" t="s">
        <v>1</v>
      </c>
      <c r="E11824" s="3" t="s">
        <v>2</v>
      </c>
      <c r="F11824" s="3">
        <v>11710</v>
      </c>
      <c r="G11824" s="3" t="str">
        <f t="shared" si="184"/>
        <v xml:space="preserve">서울 </v>
      </c>
      <c r="H11824" s="2" t="s">
        <v>34753</v>
      </c>
      <c r="I11824" s="2" t="s">
        <v>12503</v>
      </c>
      <c r="J11824" s="2"/>
    </row>
    <row r="11825" spans="1:10" x14ac:dyDescent="0.3">
      <c r="A11825" s="3">
        <v>12405</v>
      </c>
      <c r="B11825" s="3">
        <v>2108119459</v>
      </c>
      <c r="C11825" s="2" t="s">
        <v>34769</v>
      </c>
      <c r="D11825" s="2" t="s">
        <v>1</v>
      </c>
      <c r="E11825" s="3" t="s">
        <v>2</v>
      </c>
      <c r="F11825" s="3">
        <v>11650</v>
      </c>
      <c r="G11825" s="3" t="str">
        <f t="shared" si="184"/>
        <v xml:space="preserve">서울 </v>
      </c>
      <c r="H11825" s="2" t="s">
        <v>8729</v>
      </c>
      <c r="I11825" s="2" t="s">
        <v>459</v>
      </c>
      <c r="J11825" s="2" t="s">
        <v>34770</v>
      </c>
    </row>
    <row r="11826" spans="1:10" x14ac:dyDescent="0.3">
      <c r="A11826" s="3">
        <v>12406</v>
      </c>
      <c r="B11826" s="3">
        <v>2128136279</v>
      </c>
      <c r="C11826" s="2" t="s">
        <v>34771</v>
      </c>
      <c r="D11826" s="2" t="s">
        <v>1</v>
      </c>
      <c r="E11826" s="3" t="s">
        <v>2</v>
      </c>
      <c r="F11826" s="3">
        <v>11740</v>
      </c>
      <c r="G11826" s="3" t="str">
        <f t="shared" si="184"/>
        <v xml:space="preserve">서울 </v>
      </c>
      <c r="H11826" s="2" t="s">
        <v>34773</v>
      </c>
      <c r="I11826" s="2" t="s">
        <v>5818</v>
      </c>
      <c r="J11826" s="2" t="s">
        <v>34772</v>
      </c>
    </row>
    <row r="11827" spans="1:10" x14ac:dyDescent="0.3">
      <c r="A11827" s="3">
        <v>12407</v>
      </c>
      <c r="B11827" s="3">
        <v>2198122102</v>
      </c>
      <c r="C11827" s="2" t="s">
        <v>34774</v>
      </c>
      <c r="D11827" s="2" t="s">
        <v>1</v>
      </c>
      <c r="E11827" s="3" t="s">
        <v>2</v>
      </c>
      <c r="F11827" s="3">
        <v>11680</v>
      </c>
      <c r="G11827" s="3" t="str">
        <f t="shared" si="184"/>
        <v xml:space="preserve">서울 </v>
      </c>
      <c r="H11827" s="2" t="s">
        <v>34776</v>
      </c>
      <c r="I11827" s="2" t="s">
        <v>7370</v>
      </c>
      <c r="J11827" s="2" t="s">
        <v>34775</v>
      </c>
    </row>
    <row r="11828" spans="1:10" x14ac:dyDescent="0.3">
      <c r="A11828" s="3">
        <v>12432</v>
      </c>
      <c r="B11828" s="3">
        <v>1068611793</v>
      </c>
      <c r="C11828" s="2" t="s">
        <v>34848</v>
      </c>
      <c r="D11828" s="2" t="s">
        <v>1</v>
      </c>
      <c r="E11828" s="3" t="s">
        <v>2</v>
      </c>
      <c r="F11828" s="3">
        <v>11170</v>
      </c>
      <c r="G11828" s="3" t="str">
        <f t="shared" si="184"/>
        <v xml:space="preserve">서울 </v>
      </c>
      <c r="H11828" s="2" t="s">
        <v>34850</v>
      </c>
      <c r="I11828" s="2" t="s">
        <v>4824</v>
      </c>
      <c r="J11828" s="2" t="s">
        <v>34849</v>
      </c>
    </row>
    <row r="11829" spans="1:10" x14ac:dyDescent="0.3">
      <c r="A11829" s="3">
        <v>12433</v>
      </c>
      <c r="B11829" s="3">
        <v>1078694652</v>
      </c>
      <c r="C11829" s="2" t="s">
        <v>34851</v>
      </c>
      <c r="D11829" s="2" t="s">
        <v>1</v>
      </c>
      <c r="E11829" s="3" t="s">
        <v>2</v>
      </c>
      <c r="F11829" s="3">
        <v>11560</v>
      </c>
      <c r="G11829" s="3" t="str">
        <f t="shared" si="184"/>
        <v xml:space="preserve">서울 </v>
      </c>
      <c r="H11829" s="2" t="s">
        <v>34853</v>
      </c>
      <c r="I11829" s="2" t="s">
        <v>1924</v>
      </c>
      <c r="J11829" s="2" t="s">
        <v>34852</v>
      </c>
    </row>
    <row r="11830" spans="1:10" x14ac:dyDescent="0.3">
      <c r="A11830" s="3">
        <v>12434</v>
      </c>
      <c r="B11830" s="3">
        <v>1138136138</v>
      </c>
      <c r="C11830" s="2" t="s">
        <v>34854</v>
      </c>
      <c r="D11830" s="2" t="s">
        <v>1</v>
      </c>
      <c r="E11830" s="3" t="s">
        <v>2</v>
      </c>
      <c r="F11830" s="3">
        <v>11530</v>
      </c>
      <c r="G11830" s="3" t="str">
        <f t="shared" si="184"/>
        <v xml:space="preserve">서울 </v>
      </c>
      <c r="H11830" s="2" t="s">
        <v>34856</v>
      </c>
      <c r="I11830" s="2" t="s">
        <v>1289</v>
      </c>
      <c r="J11830" s="2" t="s">
        <v>34855</v>
      </c>
    </row>
    <row r="11831" spans="1:10" x14ac:dyDescent="0.3">
      <c r="A11831" s="3">
        <v>12435</v>
      </c>
      <c r="B11831" s="3">
        <v>1138188790</v>
      </c>
      <c r="C11831" s="2" t="s">
        <v>34857</v>
      </c>
      <c r="D11831" s="2" t="s">
        <v>1</v>
      </c>
      <c r="E11831" s="3" t="s">
        <v>2</v>
      </c>
      <c r="F11831" s="3">
        <v>11530</v>
      </c>
      <c r="G11831" s="3" t="str">
        <f t="shared" si="184"/>
        <v xml:space="preserve">서울 </v>
      </c>
      <c r="H11831" s="2" t="s">
        <v>1193</v>
      </c>
      <c r="I11831" s="2" t="s">
        <v>1194</v>
      </c>
      <c r="J11831" s="2" t="s">
        <v>34858</v>
      </c>
    </row>
    <row r="11832" spans="1:10" x14ac:dyDescent="0.3">
      <c r="A11832" s="3">
        <v>12437</v>
      </c>
      <c r="B11832" s="3">
        <v>1208151312</v>
      </c>
      <c r="C11832" s="2" t="s">
        <v>34862</v>
      </c>
      <c r="D11832" s="2" t="s">
        <v>1</v>
      </c>
      <c r="E11832" s="3" t="s">
        <v>2</v>
      </c>
      <c r="F11832" s="3">
        <v>11545</v>
      </c>
      <c r="G11832" s="3" t="str">
        <f t="shared" si="184"/>
        <v xml:space="preserve">서울 </v>
      </c>
      <c r="H11832" s="2" t="s">
        <v>2670</v>
      </c>
      <c r="I11832" s="2" t="s">
        <v>1567</v>
      </c>
      <c r="J11832" s="2" t="s">
        <v>34863</v>
      </c>
    </row>
    <row r="11833" spans="1:10" x14ac:dyDescent="0.3">
      <c r="A11833" s="3">
        <v>12438</v>
      </c>
      <c r="B11833" s="3">
        <v>1208735901</v>
      </c>
      <c r="C11833" s="2" t="s">
        <v>34864</v>
      </c>
      <c r="D11833" s="2" t="s">
        <v>1</v>
      </c>
      <c r="E11833" s="3" t="s">
        <v>2</v>
      </c>
      <c r="F11833" s="3">
        <v>11680</v>
      </c>
      <c r="G11833" s="3" t="str">
        <f t="shared" si="184"/>
        <v xml:space="preserve">서울 </v>
      </c>
      <c r="H11833" s="2" t="s">
        <v>34866</v>
      </c>
      <c r="I11833" s="2" t="s">
        <v>315</v>
      </c>
      <c r="J11833" s="2" t="s">
        <v>34865</v>
      </c>
    </row>
    <row r="11834" spans="1:10" x14ac:dyDescent="0.3">
      <c r="A11834" s="3">
        <v>12449</v>
      </c>
      <c r="B11834" s="3">
        <v>2208129459</v>
      </c>
      <c r="C11834" s="2" t="s">
        <v>34894</v>
      </c>
      <c r="D11834" s="2" t="s">
        <v>1</v>
      </c>
      <c r="E11834" s="3" t="s">
        <v>2</v>
      </c>
      <c r="F11834" s="3">
        <v>11710</v>
      </c>
      <c r="G11834" s="3" t="str">
        <f t="shared" si="184"/>
        <v xml:space="preserve">서울 </v>
      </c>
      <c r="H11834" s="2" t="s">
        <v>34896</v>
      </c>
      <c r="I11834" s="2" t="s">
        <v>671</v>
      </c>
      <c r="J11834" s="2" t="s">
        <v>34895</v>
      </c>
    </row>
    <row r="11835" spans="1:10" x14ac:dyDescent="0.3">
      <c r="A11835" s="3">
        <v>12467</v>
      </c>
      <c r="B11835" s="3">
        <v>1068623848</v>
      </c>
      <c r="C11835" s="2" t="s">
        <v>34938</v>
      </c>
      <c r="D11835" s="2" t="s">
        <v>1</v>
      </c>
      <c r="E11835" s="3" t="s">
        <v>2</v>
      </c>
      <c r="F11835" s="3">
        <v>11650</v>
      </c>
      <c r="G11835" s="3" t="str">
        <f t="shared" si="184"/>
        <v xml:space="preserve">서울 </v>
      </c>
      <c r="H11835" s="2" t="s">
        <v>34940</v>
      </c>
      <c r="I11835" s="2" t="s">
        <v>1289</v>
      </c>
      <c r="J11835" s="2" t="s">
        <v>34939</v>
      </c>
    </row>
    <row r="11836" spans="1:10" x14ac:dyDescent="0.3">
      <c r="A11836" s="3">
        <v>12470</v>
      </c>
      <c r="B11836" s="3">
        <v>1138613746</v>
      </c>
      <c r="C11836" s="2" t="s">
        <v>34947</v>
      </c>
      <c r="D11836" s="2" t="s">
        <v>1</v>
      </c>
      <c r="E11836" s="3" t="s">
        <v>2</v>
      </c>
      <c r="F11836" s="3">
        <v>11545</v>
      </c>
      <c r="G11836" s="3" t="str">
        <f t="shared" si="184"/>
        <v xml:space="preserve">서울 </v>
      </c>
      <c r="H11836" s="2" t="s">
        <v>11235</v>
      </c>
      <c r="I11836" s="2" t="s">
        <v>7496</v>
      </c>
      <c r="J11836" s="2" t="s">
        <v>34948</v>
      </c>
    </row>
    <row r="11837" spans="1:10" x14ac:dyDescent="0.3">
      <c r="A11837" s="3">
        <v>12471</v>
      </c>
      <c r="B11837" s="3">
        <v>1148624756</v>
      </c>
      <c r="C11837" s="2" t="s">
        <v>34949</v>
      </c>
      <c r="D11837" s="2" t="s">
        <v>1</v>
      </c>
      <c r="E11837" s="3" t="s">
        <v>2</v>
      </c>
      <c r="F11837" s="3">
        <v>11560</v>
      </c>
      <c r="G11837" s="3" t="str">
        <f t="shared" si="184"/>
        <v xml:space="preserve">서울 </v>
      </c>
      <c r="H11837" s="2" t="s">
        <v>34951</v>
      </c>
      <c r="I11837" s="2" t="s">
        <v>451</v>
      </c>
      <c r="J11837" s="2" t="s">
        <v>34950</v>
      </c>
    </row>
    <row r="11838" spans="1:10" x14ac:dyDescent="0.3">
      <c r="A11838" s="3">
        <v>12472</v>
      </c>
      <c r="B11838" s="3">
        <v>1208729980</v>
      </c>
      <c r="C11838" s="2" t="s">
        <v>34952</v>
      </c>
      <c r="D11838" s="2" t="s">
        <v>1</v>
      </c>
      <c r="E11838" s="3" t="s">
        <v>2</v>
      </c>
      <c r="F11838" s="3">
        <v>11680</v>
      </c>
      <c r="G11838" s="3" t="str">
        <f t="shared" si="184"/>
        <v xml:space="preserve">서울 </v>
      </c>
      <c r="H11838" s="2" t="s">
        <v>34954</v>
      </c>
      <c r="I11838" s="2" t="s">
        <v>2172</v>
      </c>
      <c r="J11838" s="2" t="s">
        <v>34953</v>
      </c>
    </row>
    <row r="11839" spans="1:10" x14ac:dyDescent="0.3">
      <c r="A11839" s="3">
        <v>12484</v>
      </c>
      <c r="B11839" s="3">
        <v>2068606192</v>
      </c>
      <c r="C11839" s="2" t="s">
        <v>34987</v>
      </c>
      <c r="D11839" s="2" t="s">
        <v>1</v>
      </c>
      <c r="E11839" s="3" t="s">
        <v>2</v>
      </c>
      <c r="F11839" s="3">
        <v>11200</v>
      </c>
      <c r="G11839" s="3" t="str">
        <f t="shared" si="184"/>
        <v xml:space="preserve">서울 </v>
      </c>
      <c r="H11839" s="2" t="s">
        <v>34989</v>
      </c>
      <c r="I11839" s="2" t="s">
        <v>13</v>
      </c>
      <c r="J11839" s="2" t="s">
        <v>34988</v>
      </c>
    </row>
    <row r="11840" spans="1:10" x14ac:dyDescent="0.3">
      <c r="A11840" s="3">
        <v>12486</v>
      </c>
      <c r="B11840" s="3">
        <v>2208156747</v>
      </c>
      <c r="C11840" s="2" t="s">
        <v>34992</v>
      </c>
      <c r="D11840" s="2" t="s">
        <v>1</v>
      </c>
      <c r="E11840" s="3" t="s">
        <v>2</v>
      </c>
      <c r="F11840" s="3">
        <v>11740</v>
      </c>
      <c r="G11840" s="3" t="str">
        <f t="shared" si="184"/>
        <v xml:space="preserve">서울 </v>
      </c>
      <c r="H11840" s="2" t="s">
        <v>34994</v>
      </c>
      <c r="I11840" s="2" t="s">
        <v>5260</v>
      </c>
      <c r="J11840" s="2" t="s">
        <v>34993</v>
      </c>
    </row>
    <row r="11841" spans="1:10" x14ac:dyDescent="0.3">
      <c r="A11841" s="3">
        <v>12500</v>
      </c>
      <c r="B11841" s="3">
        <v>1018663689</v>
      </c>
      <c r="C11841" s="2" t="s">
        <v>35031</v>
      </c>
      <c r="D11841" s="2" t="s">
        <v>1</v>
      </c>
      <c r="E11841" s="3" t="s">
        <v>2</v>
      </c>
      <c r="F11841" s="3">
        <v>11440</v>
      </c>
      <c r="G11841" s="3" t="str">
        <f t="shared" si="184"/>
        <v xml:space="preserve">서울 </v>
      </c>
      <c r="H11841" s="2" t="s">
        <v>35033</v>
      </c>
      <c r="I11841" s="2" t="s">
        <v>315</v>
      </c>
      <c r="J11841" s="2" t="s">
        <v>35032</v>
      </c>
    </row>
    <row r="11842" spans="1:10" x14ac:dyDescent="0.3">
      <c r="A11842" s="3">
        <v>12506</v>
      </c>
      <c r="B11842" s="3">
        <v>1208157709</v>
      </c>
      <c r="C11842" s="2" t="s">
        <v>35044</v>
      </c>
      <c r="D11842" s="2" t="s">
        <v>1</v>
      </c>
      <c r="E11842" s="3" t="s">
        <v>2</v>
      </c>
      <c r="F11842" s="3">
        <v>11200</v>
      </c>
      <c r="G11842" s="3" t="str">
        <f t="shared" si="184"/>
        <v xml:space="preserve">서울 </v>
      </c>
      <c r="H11842" s="2" t="s">
        <v>1356</v>
      </c>
      <c r="I11842" s="2" t="s">
        <v>1279</v>
      </c>
      <c r="J11842" s="2" t="s">
        <v>35045</v>
      </c>
    </row>
    <row r="11843" spans="1:10" x14ac:dyDescent="0.3">
      <c r="A11843" s="3">
        <v>12507</v>
      </c>
      <c r="B11843" s="3">
        <v>1208620788</v>
      </c>
      <c r="C11843" s="2" t="s">
        <v>35046</v>
      </c>
      <c r="D11843" s="2" t="s">
        <v>1</v>
      </c>
      <c r="E11843" s="3" t="s">
        <v>2</v>
      </c>
      <c r="F11843" s="3">
        <v>11530</v>
      </c>
      <c r="G11843" s="3" t="str">
        <f t="shared" ref="G11843:G11906" si="185">LEFT(H11843,3)</f>
        <v xml:space="preserve">서울 </v>
      </c>
      <c r="H11843" s="2" t="s">
        <v>4476</v>
      </c>
      <c r="I11843" s="2" t="s">
        <v>13</v>
      </c>
      <c r="J11843" s="2" t="s">
        <v>35047</v>
      </c>
    </row>
    <row r="11844" spans="1:10" x14ac:dyDescent="0.3">
      <c r="A11844" s="3">
        <v>12508</v>
      </c>
      <c r="B11844" s="3">
        <v>1208644795</v>
      </c>
      <c r="C11844" s="2" t="s">
        <v>35048</v>
      </c>
      <c r="D11844" s="2" t="s">
        <v>1</v>
      </c>
      <c r="E11844" s="3" t="s">
        <v>2</v>
      </c>
      <c r="F11844" s="3">
        <v>11530</v>
      </c>
      <c r="G11844" s="3" t="str">
        <f t="shared" si="185"/>
        <v xml:space="preserve">서울 </v>
      </c>
      <c r="H11844" s="2" t="s">
        <v>15178</v>
      </c>
      <c r="I11844" s="2" t="s">
        <v>13</v>
      </c>
      <c r="J11844" s="2" t="s">
        <v>35049</v>
      </c>
    </row>
    <row r="11845" spans="1:10" x14ac:dyDescent="0.3">
      <c r="A11845" s="3">
        <v>12523</v>
      </c>
      <c r="B11845" s="3">
        <v>2018154243</v>
      </c>
      <c r="C11845" s="2" t="s">
        <v>35092</v>
      </c>
      <c r="D11845" s="2" t="s">
        <v>1</v>
      </c>
      <c r="E11845" s="3" t="s">
        <v>2</v>
      </c>
      <c r="F11845" s="3">
        <v>11200</v>
      </c>
      <c r="G11845" s="3" t="str">
        <f t="shared" si="185"/>
        <v xml:space="preserve">서울 </v>
      </c>
      <c r="H11845" s="2" t="s">
        <v>3379</v>
      </c>
      <c r="I11845" s="2" t="s">
        <v>671</v>
      </c>
      <c r="J11845" s="2" t="s">
        <v>35093</v>
      </c>
    </row>
    <row r="11846" spans="1:10" x14ac:dyDescent="0.3">
      <c r="A11846" s="3">
        <v>12524</v>
      </c>
      <c r="B11846" s="3">
        <v>2018166787</v>
      </c>
      <c r="C11846" s="2" t="s">
        <v>35094</v>
      </c>
      <c r="D11846" s="2" t="s">
        <v>1</v>
      </c>
      <c r="E11846" s="3" t="s">
        <v>2</v>
      </c>
      <c r="F11846" s="3">
        <v>11140</v>
      </c>
      <c r="G11846" s="3" t="str">
        <f t="shared" si="185"/>
        <v xml:space="preserve">서울 </v>
      </c>
      <c r="H11846" s="2" t="s">
        <v>35096</v>
      </c>
      <c r="I11846" s="2" t="s">
        <v>1040</v>
      </c>
      <c r="J11846" s="2" t="s">
        <v>35095</v>
      </c>
    </row>
    <row r="11847" spans="1:10" x14ac:dyDescent="0.3">
      <c r="A11847" s="3">
        <v>12525</v>
      </c>
      <c r="B11847" s="3">
        <v>2088110396</v>
      </c>
      <c r="C11847" s="2" t="s">
        <v>35097</v>
      </c>
      <c r="D11847" s="2" t="s">
        <v>1</v>
      </c>
      <c r="E11847" s="3" t="s">
        <v>2</v>
      </c>
      <c r="F11847" s="3">
        <v>11215</v>
      </c>
      <c r="G11847" s="3" t="str">
        <f t="shared" si="185"/>
        <v xml:space="preserve">서울 </v>
      </c>
      <c r="H11847" s="2" t="s">
        <v>35099</v>
      </c>
      <c r="I11847" s="2" t="s">
        <v>737</v>
      </c>
      <c r="J11847" s="2" t="s">
        <v>35098</v>
      </c>
    </row>
    <row r="11848" spans="1:10" x14ac:dyDescent="0.3">
      <c r="A11848" s="3">
        <v>12526</v>
      </c>
      <c r="B11848" s="3">
        <v>2118697088</v>
      </c>
      <c r="C11848" s="2" t="s">
        <v>35100</v>
      </c>
      <c r="D11848" s="2" t="s">
        <v>1</v>
      </c>
      <c r="E11848" s="3" t="s">
        <v>2</v>
      </c>
      <c r="F11848" s="3">
        <v>11680</v>
      </c>
      <c r="G11848" s="3" t="str">
        <f t="shared" si="185"/>
        <v xml:space="preserve">서울 </v>
      </c>
      <c r="H11848" s="2" t="s">
        <v>35102</v>
      </c>
      <c r="I11848" s="2" t="s">
        <v>13</v>
      </c>
      <c r="J11848" s="2" t="s">
        <v>35101</v>
      </c>
    </row>
    <row r="11849" spans="1:10" x14ac:dyDescent="0.3">
      <c r="A11849" s="3">
        <v>12528</v>
      </c>
      <c r="B11849" s="3">
        <v>2208109583</v>
      </c>
      <c r="C11849" s="2" t="s">
        <v>35106</v>
      </c>
      <c r="D11849" s="2" t="s">
        <v>1</v>
      </c>
      <c r="E11849" s="3" t="s">
        <v>2</v>
      </c>
      <c r="F11849" s="3">
        <v>11530</v>
      </c>
      <c r="G11849" s="3" t="str">
        <f t="shared" si="185"/>
        <v xml:space="preserve">서울 </v>
      </c>
      <c r="H11849" s="2" t="s">
        <v>492</v>
      </c>
      <c r="I11849" s="2" t="s">
        <v>3533</v>
      </c>
      <c r="J11849" s="2" t="s">
        <v>35107</v>
      </c>
    </row>
    <row r="11850" spans="1:10" x14ac:dyDescent="0.3">
      <c r="A11850" s="3">
        <v>12545</v>
      </c>
      <c r="B11850" s="3">
        <v>1058748713</v>
      </c>
      <c r="C11850" s="2" t="s">
        <v>35150</v>
      </c>
      <c r="D11850" s="2" t="s">
        <v>1</v>
      </c>
      <c r="E11850" s="3" t="s">
        <v>2</v>
      </c>
      <c r="F11850" s="3">
        <v>11440</v>
      </c>
      <c r="G11850" s="3" t="str">
        <f t="shared" si="185"/>
        <v xml:space="preserve">서울 </v>
      </c>
      <c r="H11850" s="2" t="s">
        <v>35152</v>
      </c>
      <c r="I11850" s="2" t="s">
        <v>13</v>
      </c>
      <c r="J11850" s="2" t="s">
        <v>35151</v>
      </c>
    </row>
    <row r="11851" spans="1:10" x14ac:dyDescent="0.3">
      <c r="A11851" s="3">
        <v>12556</v>
      </c>
      <c r="B11851" s="3">
        <v>1368130516</v>
      </c>
      <c r="C11851" s="2" t="s">
        <v>35180</v>
      </c>
      <c r="D11851" s="2" t="s">
        <v>1</v>
      </c>
      <c r="E11851" s="3" t="s">
        <v>2</v>
      </c>
      <c r="F11851" s="3">
        <v>11545</v>
      </c>
      <c r="G11851" s="3" t="str">
        <f t="shared" si="185"/>
        <v xml:space="preserve">서울 </v>
      </c>
      <c r="H11851" s="2" t="s">
        <v>408</v>
      </c>
      <c r="I11851" s="2" t="s">
        <v>772</v>
      </c>
      <c r="J11851" s="2" t="s">
        <v>35181</v>
      </c>
    </row>
    <row r="11852" spans="1:10" x14ac:dyDescent="0.3">
      <c r="A11852" s="3">
        <v>12559</v>
      </c>
      <c r="B11852" s="3">
        <v>2058132071</v>
      </c>
      <c r="C11852" s="2" t="s">
        <v>35188</v>
      </c>
      <c r="D11852" s="2" t="s">
        <v>1</v>
      </c>
      <c r="E11852" s="3" t="s">
        <v>2</v>
      </c>
      <c r="F11852" s="3">
        <v>11230</v>
      </c>
      <c r="G11852" s="3" t="str">
        <f t="shared" si="185"/>
        <v xml:space="preserve">서울 </v>
      </c>
      <c r="H11852" s="2" t="s">
        <v>35190</v>
      </c>
      <c r="I11852" s="2" t="s">
        <v>1183</v>
      </c>
      <c r="J11852" s="2" t="s">
        <v>35189</v>
      </c>
    </row>
    <row r="11853" spans="1:10" x14ac:dyDescent="0.3">
      <c r="A11853" s="3">
        <v>12574</v>
      </c>
      <c r="B11853" s="3">
        <v>1018144902</v>
      </c>
      <c r="C11853" s="2" t="s">
        <v>35225</v>
      </c>
      <c r="D11853" s="2" t="s">
        <v>1</v>
      </c>
      <c r="E11853" s="3" t="s">
        <v>2</v>
      </c>
      <c r="F11853" s="3">
        <v>11110</v>
      </c>
      <c r="G11853" s="3" t="str">
        <f t="shared" si="185"/>
        <v xml:space="preserve">서울 </v>
      </c>
      <c r="H11853" s="2" t="s">
        <v>35227</v>
      </c>
      <c r="I11853" s="2" t="s">
        <v>440</v>
      </c>
      <c r="J11853" s="2" t="s">
        <v>35226</v>
      </c>
    </row>
    <row r="11854" spans="1:10" x14ac:dyDescent="0.3">
      <c r="A11854" s="3">
        <v>12575</v>
      </c>
      <c r="B11854" s="3">
        <v>1018151140</v>
      </c>
      <c r="C11854" s="2" t="s">
        <v>35228</v>
      </c>
      <c r="D11854" s="2" t="s">
        <v>1</v>
      </c>
      <c r="E11854" s="3" t="s">
        <v>2</v>
      </c>
      <c r="F11854" s="3">
        <v>11560</v>
      </c>
      <c r="G11854" s="3" t="str">
        <f t="shared" si="185"/>
        <v xml:space="preserve">서울 </v>
      </c>
      <c r="H11854" s="2" t="s">
        <v>1200</v>
      </c>
      <c r="I11854" s="2" t="s">
        <v>1289</v>
      </c>
      <c r="J11854" s="2" t="s">
        <v>35229</v>
      </c>
    </row>
    <row r="11855" spans="1:10" x14ac:dyDescent="0.3">
      <c r="A11855" s="3">
        <v>12576</v>
      </c>
      <c r="B11855" s="3">
        <v>1048151533</v>
      </c>
      <c r="C11855" s="2" t="s">
        <v>35230</v>
      </c>
      <c r="D11855" s="2" t="s">
        <v>1</v>
      </c>
      <c r="E11855" s="3" t="s">
        <v>2</v>
      </c>
      <c r="F11855" s="3">
        <v>11110</v>
      </c>
      <c r="G11855" s="3" t="str">
        <f t="shared" si="185"/>
        <v xml:space="preserve">서울 </v>
      </c>
      <c r="H11855" s="2" t="s">
        <v>35232</v>
      </c>
      <c r="I11855" s="2" t="s">
        <v>9902</v>
      </c>
      <c r="J11855" s="2" t="s">
        <v>35231</v>
      </c>
    </row>
    <row r="11856" spans="1:10" x14ac:dyDescent="0.3">
      <c r="A11856" s="3">
        <v>12577</v>
      </c>
      <c r="B11856" s="3">
        <v>1068161167</v>
      </c>
      <c r="C11856" s="2" t="s">
        <v>35233</v>
      </c>
      <c r="D11856" s="2" t="s">
        <v>1</v>
      </c>
      <c r="E11856" s="3" t="s">
        <v>2</v>
      </c>
      <c r="F11856" s="3">
        <v>11170</v>
      </c>
      <c r="G11856" s="3" t="str">
        <f t="shared" si="185"/>
        <v xml:space="preserve">서울 </v>
      </c>
      <c r="H11856" s="2" t="s">
        <v>11826</v>
      </c>
      <c r="I11856" s="2" t="s">
        <v>1194</v>
      </c>
      <c r="J11856" s="2" t="s">
        <v>35234</v>
      </c>
    </row>
    <row r="11857" spans="1:10" x14ac:dyDescent="0.3">
      <c r="A11857" s="3">
        <v>12578</v>
      </c>
      <c r="B11857" s="3">
        <v>1068185626</v>
      </c>
      <c r="C11857" s="2" t="s">
        <v>35235</v>
      </c>
      <c r="D11857" s="2" t="s">
        <v>1</v>
      </c>
      <c r="E11857" s="3" t="s">
        <v>2</v>
      </c>
      <c r="F11857" s="3">
        <v>11545</v>
      </c>
      <c r="G11857" s="3" t="str">
        <f t="shared" si="185"/>
        <v xml:space="preserve">서울 </v>
      </c>
      <c r="H11857" s="2" t="s">
        <v>8723</v>
      </c>
      <c r="I11857" s="2" t="s">
        <v>1755</v>
      </c>
      <c r="J11857" s="2" t="s">
        <v>35236</v>
      </c>
    </row>
    <row r="11858" spans="1:10" x14ac:dyDescent="0.3">
      <c r="A11858" s="3">
        <v>12580</v>
      </c>
      <c r="B11858" s="3">
        <v>1138110860</v>
      </c>
      <c r="C11858" s="2" t="s">
        <v>35240</v>
      </c>
      <c r="D11858" s="2" t="s">
        <v>1</v>
      </c>
      <c r="E11858" s="3" t="s">
        <v>2</v>
      </c>
      <c r="F11858" s="3">
        <v>11530</v>
      </c>
      <c r="G11858" s="3" t="str">
        <f t="shared" si="185"/>
        <v xml:space="preserve">서울 </v>
      </c>
      <c r="H11858" s="2" t="s">
        <v>35242</v>
      </c>
      <c r="I11858" s="2" t="s">
        <v>430</v>
      </c>
      <c r="J11858" s="2" t="s">
        <v>35241</v>
      </c>
    </row>
    <row r="11859" spans="1:10" x14ac:dyDescent="0.3">
      <c r="A11859" s="3">
        <v>12598</v>
      </c>
      <c r="B11859" s="3">
        <v>2158107531</v>
      </c>
      <c r="C11859" s="2" t="s">
        <v>35291</v>
      </c>
      <c r="D11859" s="2" t="s">
        <v>1</v>
      </c>
      <c r="E11859" s="3" t="s">
        <v>2</v>
      </c>
      <c r="F11859" s="3">
        <v>11200</v>
      </c>
      <c r="G11859" s="3" t="str">
        <f t="shared" si="185"/>
        <v xml:space="preserve">서울 </v>
      </c>
      <c r="H11859" s="2" t="s">
        <v>35293</v>
      </c>
      <c r="I11859" s="2" t="s">
        <v>582</v>
      </c>
      <c r="J11859" s="2" t="s">
        <v>35292</v>
      </c>
    </row>
    <row r="11860" spans="1:10" x14ac:dyDescent="0.3">
      <c r="A11860" s="3">
        <v>12599</v>
      </c>
      <c r="B11860" s="3">
        <v>2208746009</v>
      </c>
      <c r="C11860" s="2" t="s">
        <v>35294</v>
      </c>
      <c r="D11860" s="2" t="s">
        <v>1</v>
      </c>
      <c r="E11860" s="3" t="s">
        <v>2</v>
      </c>
      <c r="F11860" s="3">
        <v>11680</v>
      </c>
      <c r="G11860" s="3" t="str">
        <f t="shared" si="185"/>
        <v xml:space="preserve">서울 </v>
      </c>
      <c r="H11860" s="2" t="s">
        <v>35296</v>
      </c>
      <c r="I11860" s="2" t="s">
        <v>13</v>
      </c>
      <c r="J11860" s="2" t="s">
        <v>35295</v>
      </c>
    </row>
    <row r="11861" spans="1:10" x14ac:dyDescent="0.3">
      <c r="A11861" s="3">
        <v>12617</v>
      </c>
      <c r="B11861" s="3">
        <v>1048179486</v>
      </c>
      <c r="C11861" s="2" t="s">
        <v>35342</v>
      </c>
      <c r="D11861" s="2" t="s">
        <v>1</v>
      </c>
      <c r="E11861" s="3" t="s">
        <v>2</v>
      </c>
      <c r="F11861" s="3">
        <v>11140</v>
      </c>
      <c r="G11861" s="3" t="str">
        <f t="shared" si="185"/>
        <v xml:space="preserve">서울 </v>
      </c>
      <c r="H11861" s="2" t="s">
        <v>35344</v>
      </c>
      <c r="I11861" s="2" t="s">
        <v>1194</v>
      </c>
      <c r="J11861" s="2" t="s">
        <v>35343</v>
      </c>
    </row>
    <row r="11862" spans="1:10" x14ac:dyDescent="0.3">
      <c r="A11862" s="3">
        <v>12618</v>
      </c>
      <c r="B11862" s="3">
        <v>1068621796</v>
      </c>
      <c r="C11862" s="2" t="s">
        <v>35345</v>
      </c>
      <c r="D11862" s="2" t="s">
        <v>1</v>
      </c>
      <c r="E11862" s="3" t="s">
        <v>2</v>
      </c>
      <c r="F11862" s="3">
        <v>11170</v>
      </c>
      <c r="G11862" s="3" t="str">
        <f t="shared" si="185"/>
        <v xml:space="preserve">서울 </v>
      </c>
      <c r="H11862" s="2" t="s">
        <v>35347</v>
      </c>
      <c r="I11862" s="2" t="s">
        <v>1755</v>
      </c>
      <c r="J11862" s="2" t="s">
        <v>35346</v>
      </c>
    </row>
    <row r="11863" spans="1:10" x14ac:dyDescent="0.3">
      <c r="A11863" s="3">
        <v>12622</v>
      </c>
      <c r="B11863" s="3">
        <v>1178118879</v>
      </c>
      <c r="C11863" s="2" t="s">
        <v>35357</v>
      </c>
      <c r="D11863" s="2" t="s">
        <v>1</v>
      </c>
      <c r="E11863" s="3" t="s">
        <v>2</v>
      </c>
      <c r="F11863" s="3">
        <v>11545</v>
      </c>
      <c r="G11863" s="3" t="str">
        <f t="shared" si="185"/>
        <v xml:space="preserve">서울 </v>
      </c>
      <c r="H11863" s="2" t="s">
        <v>936</v>
      </c>
      <c r="I11863" s="2" t="s">
        <v>5506</v>
      </c>
      <c r="J11863" s="2" t="s">
        <v>35358</v>
      </c>
    </row>
    <row r="11864" spans="1:10" x14ac:dyDescent="0.3">
      <c r="A11864" s="3">
        <v>12631</v>
      </c>
      <c r="B11864" s="3">
        <v>2028150177</v>
      </c>
      <c r="C11864" s="2" t="s">
        <v>35383</v>
      </c>
      <c r="D11864" s="2" t="s">
        <v>4015</v>
      </c>
      <c r="E11864" s="3" t="s">
        <v>133</v>
      </c>
      <c r="F11864" s="3">
        <v>11590</v>
      </c>
      <c r="G11864" s="3" t="str">
        <f t="shared" si="185"/>
        <v xml:space="preserve">서울 </v>
      </c>
      <c r="H11864" s="2" t="s">
        <v>35385</v>
      </c>
      <c r="I11864" s="2" t="s">
        <v>2149</v>
      </c>
      <c r="J11864" s="2" t="s">
        <v>35384</v>
      </c>
    </row>
    <row r="11865" spans="1:10" x14ac:dyDescent="0.3">
      <c r="A11865" s="3">
        <v>12632</v>
      </c>
      <c r="B11865" s="3">
        <v>2098127115</v>
      </c>
      <c r="C11865" s="2" t="s">
        <v>35386</v>
      </c>
      <c r="D11865" s="2" t="s">
        <v>1</v>
      </c>
      <c r="E11865" s="3" t="s">
        <v>2</v>
      </c>
      <c r="F11865" s="3">
        <v>11260</v>
      </c>
      <c r="G11865" s="3" t="str">
        <f t="shared" si="185"/>
        <v xml:space="preserve">서울 </v>
      </c>
      <c r="H11865" s="2" t="s">
        <v>35388</v>
      </c>
      <c r="I11865" s="2" t="s">
        <v>705</v>
      </c>
      <c r="J11865" s="2" t="s">
        <v>35387</v>
      </c>
    </row>
    <row r="11866" spans="1:10" x14ac:dyDescent="0.3">
      <c r="A11866" s="3">
        <v>12654</v>
      </c>
      <c r="B11866" s="3">
        <v>1018178116</v>
      </c>
      <c r="C11866" s="2" t="s">
        <v>35448</v>
      </c>
      <c r="D11866" s="2" t="s">
        <v>1</v>
      </c>
      <c r="E11866" s="3" t="s">
        <v>2</v>
      </c>
      <c r="F11866" s="3">
        <v>11530</v>
      </c>
      <c r="G11866" s="3" t="str">
        <f t="shared" si="185"/>
        <v xml:space="preserve">서울 </v>
      </c>
      <c r="H11866" s="2" t="s">
        <v>8380</v>
      </c>
      <c r="I11866" s="2" t="s">
        <v>13</v>
      </c>
      <c r="J11866" s="2" t="s">
        <v>35449</v>
      </c>
    </row>
    <row r="11867" spans="1:10" x14ac:dyDescent="0.3">
      <c r="A11867" s="3">
        <v>12655</v>
      </c>
      <c r="B11867" s="3">
        <v>1058142167</v>
      </c>
      <c r="C11867" s="2" t="s">
        <v>35450</v>
      </c>
      <c r="D11867" s="2" t="s">
        <v>1</v>
      </c>
      <c r="E11867" s="3" t="s">
        <v>2</v>
      </c>
      <c r="F11867" s="3">
        <v>11410</v>
      </c>
      <c r="G11867" s="3" t="str">
        <f t="shared" si="185"/>
        <v xml:space="preserve">서울 </v>
      </c>
      <c r="H11867" s="2" t="s">
        <v>35452</v>
      </c>
      <c r="I11867" s="2" t="s">
        <v>117</v>
      </c>
      <c r="J11867" s="2" t="s">
        <v>35451</v>
      </c>
    </row>
    <row r="11868" spans="1:10" x14ac:dyDescent="0.3">
      <c r="A11868" s="3">
        <v>12656</v>
      </c>
      <c r="B11868" s="3">
        <v>1078628899</v>
      </c>
      <c r="C11868" s="2" t="s">
        <v>35453</v>
      </c>
      <c r="D11868" s="2" t="s">
        <v>1</v>
      </c>
      <c r="E11868" s="3" t="s">
        <v>2</v>
      </c>
      <c r="F11868" s="3">
        <v>11680</v>
      </c>
      <c r="G11868" s="3" t="str">
        <f t="shared" si="185"/>
        <v xml:space="preserve">서울 </v>
      </c>
      <c r="H11868" s="2" t="s">
        <v>35455</v>
      </c>
      <c r="I11868" s="2" t="s">
        <v>723</v>
      </c>
      <c r="J11868" s="2" t="s">
        <v>35454</v>
      </c>
    </row>
    <row r="11869" spans="1:10" x14ac:dyDescent="0.3">
      <c r="A11869" s="3">
        <v>12657</v>
      </c>
      <c r="B11869" s="3">
        <v>1108170006</v>
      </c>
      <c r="C11869" s="2" t="s">
        <v>35456</v>
      </c>
      <c r="D11869" s="2" t="s">
        <v>1</v>
      </c>
      <c r="E11869" s="3" t="s">
        <v>2</v>
      </c>
      <c r="F11869" s="3">
        <v>11710</v>
      </c>
      <c r="G11869" s="3" t="str">
        <f t="shared" si="185"/>
        <v xml:space="preserve">서울 </v>
      </c>
      <c r="H11869" s="2" t="s">
        <v>35458</v>
      </c>
      <c r="I11869" s="2" t="s">
        <v>13</v>
      </c>
      <c r="J11869" s="2" t="s">
        <v>35457</v>
      </c>
    </row>
    <row r="11870" spans="1:10" x14ac:dyDescent="0.3">
      <c r="A11870" s="3">
        <v>12663</v>
      </c>
      <c r="B11870" s="3">
        <v>2038126592</v>
      </c>
      <c r="C11870" s="2" t="s">
        <v>35474</v>
      </c>
      <c r="D11870" s="2" t="s">
        <v>1</v>
      </c>
      <c r="E11870" s="3" t="s">
        <v>2</v>
      </c>
      <c r="F11870" s="3">
        <v>11260</v>
      </c>
      <c r="G11870" s="3" t="str">
        <f t="shared" si="185"/>
        <v xml:space="preserve">서울 </v>
      </c>
      <c r="H11870" s="2" t="s">
        <v>35388</v>
      </c>
      <c r="I11870" s="2" t="s">
        <v>430</v>
      </c>
      <c r="J11870" s="2" t="s">
        <v>35475</v>
      </c>
    </row>
    <row r="11871" spans="1:10" x14ac:dyDescent="0.3">
      <c r="A11871" s="3">
        <v>12666</v>
      </c>
      <c r="B11871" s="3">
        <v>2148839868</v>
      </c>
      <c r="C11871" s="2" t="s">
        <v>35481</v>
      </c>
      <c r="D11871" s="2" t="s">
        <v>1</v>
      </c>
      <c r="E11871" s="3" t="s">
        <v>2</v>
      </c>
      <c r="F11871" s="3">
        <v>11650</v>
      </c>
      <c r="G11871" s="3" t="str">
        <f t="shared" si="185"/>
        <v xml:space="preserve">서울 </v>
      </c>
      <c r="H11871" s="2" t="s">
        <v>35483</v>
      </c>
      <c r="I11871" s="2" t="s">
        <v>512</v>
      </c>
      <c r="J11871" s="2" t="s">
        <v>35482</v>
      </c>
    </row>
    <row r="11872" spans="1:10" x14ac:dyDescent="0.3">
      <c r="A11872" s="3">
        <v>12667</v>
      </c>
      <c r="B11872" s="3">
        <v>2158140525</v>
      </c>
      <c r="C11872" s="2" t="s">
        <v>35484</v>
      </c>
      <c r="D11872" s="2" t="s">
        <v>1</v>
      </c>
      <c r="E11872" s="3" t="s">
        <v>2</v>
      </c>
      <c r="F11872" s="3">
        <v>11710</v>
      </c>
      <c r="G11872" s="3" t="str">
        <f t="shared" si="185"/>
        <v xml:space="preserve">서울 </v>
      </c>
      <c r="H11872" s="2" t="s">
        <v>35486</v>
      </c>
      <c r="I11872" s="2" t="s">
        <v>5</v>
      </c>
      <c r="J11872" s="2" t="s">
        <v>35485</v>
      </c>
    </row>
    <row r="11873" spans="1:10" x14ac:dyDescent="0.3">
      <c r="A11873" s="3">
        <v>12681</v>
      </c>
      <c r="B11873" s="3">
        <v>1058137077</v>
      </c>
      <c r="C11873" s="2" t="s">
        <v>35526</v>
      </c>
      <c r="D11873" s="2" t="s">
        <v>1</v>
      </c>
      <c r="E11873" s="3" t="s">
        <v>2</v>
      </c>
      <c r="F11873" s="3">
        <v>11170</v>
      </c>
      <c r="G11873" s="3" t="str">
        <f t="shared" si="185"/>
        <v xml:space="preserve">서울 </v>
      </c>
      <c r="H11873" s="2" t="s">
        <v>35527</v>
      </c>
      <c r="I11873" s="2" t="s">
        <v>1853</v>
      </c>
      <c r="J11873" s="2" t="s">
        <v>4733</v>
      </c>
    </row>
    <row r="11874" spans="1:10" x14ac:dyDescent="0.3">
      <c r="A11874" s="3">
        <v>12683</v>
      </c>
      <c r="B11874" s="3">
        <v>1058711399</v>
      </c>
      <c r="C11874" s="2" t="s">
        <v>35531</v>
      </c>
      <c r="D11874" s="2" t="s">
        <v>1</v>
      </c>
      <c r="E11874" s="3" t="s">
        <v>2</v>
      </c>
      <c r="F11874" s="3">
        <v>11560</v>
      </c>
      <c r="G11874" s="3" t="str">
        <f t="shared" si="185"/>
        <v xml:space="preserve">서울 </v>
      </c>
      <c r="H11874" s="2" t="s">
        <v>35533</v>
      </c>
      <c r="I11874" s="2" t="s">
        <v>13</v>
      </c>
      <c r="J11874" s="2" t="s">
        <v>35532</v>
      </c>
    </row>
    <row r="11875" spans="1:10" x14ac:dyDescent="0.3">
      <c r="A11875" s="3">
        <v>12684</v>
      </c>
      <c r="B11875" s="3">
        <v>1068605044</v>
      </c>
      <c r="C11875" s="2" t="s">
        <v>35534</v>
      </c>
      <c r="D11875" s="2" t="s">
        <v>1</v>
      </c>
      <c r="E11875" s="3" t="s">
        <v>2</v>
      </c>
      <c r="F11875" s="3">
        <v>11170</v>
      </c>
      <c r="G11875" s="3" t="str">
        <f t="shared" si="185"/>
        <v xml:space="preserve">서울 </v>
      </c>
      <c r="H11875" s="2" t="s">
        <v>35536</v>
      </c>
      <c r="I11875" s="2" t="s">
        <v>1024</v>
      </c>
      <c r="J11875" s="2" t="s">
        <v>35535</v>
      </c>
    </row>
    <row r="11876" spans="1:10" x14ac:dyDescent="0.3">
      <c r="A11876" s="3">
        <v>12685</v>
      </c>
      <c r="B11876" s="3">
        <v>1078135890</v>
      </c>
      <c r="C11876" s="2" t="s">
        <v>35537</v>
      </c>
      <c r="D11876" s="2" t="s">
        <v>1</v>
      </c>
      <c r="E11876" s="3" t="s">
        <v>2</v>
      </c>
      <c r="F11876" s="3">
        <v>11560</v>
      </c>
      <c r="G11876" s="3" t="str">
        <f t="shared" si="185"/>
        <v xml:space="preserve">서울 </v>
      </c>
      <c r="H11876" s="2" t="s">
        <v>35539</v>
      </c>
      <c r="I11876" s="2" t="s">
        <v>10689</v>
      </c>
      <c r="J11876" s="2" t="s">
        <v>35538</v>
      </c>
    </row>
    <row r="11877" spans="1:10" x14ac:dyDescent="0.3">
      <c r="A11877" s="3">
        <v>12687</v>
      </c>
      <c r="B11877" s="3">
        <v>1148186738</v>
      </c>
      <c r="C11877" s="2" t="s">
        <v>35543</v>
      </c>
      <c r="D11877" s="2" t="s">
        <v>1</v>
      </c>
      <c r="E11877" s="3" t="s">
        <v>2</v>
      </c>
      <c r="F11877" s="3">
        <v>11680</v>
      </c>
      <c r="G11877" s="3" t="str">
        <f t="shared" si="185"/>
        <v xml:space="preserve">서울 </v>
      </c>
      <c r="H11877" s="2" t="s">
        <v>35545</v>
      </c>
      <c r="I11877" s="2" t="s">
        <v>3533</v>
      </c>
      <c r="J11877" s="2" t="s">
        <v>35544</v>
      </c>
    </row>
    <row r="11878" spans="1:10" x14ac:dyDescent="0.3">
      <c r="A11878" s="3">
        <v>12706</v>
      </c>
      <c r="B11878" s="3">
        <v>2068653981</v>
      </c>
      <c r="C11878" s="2" t="s">
        <v>35597</v>
      </c>
      <c r="D11878" s="2" t="s">
        <v>1</v>
      </c>
      <c r="E11878" s="3" t="s">
        <v>2</v>
      </c>
      <c r="F11878" s="3">
        <v>11215</v>
      </c>
      <c r="G11878" s="3" t="str">
        <f t="shared" si="185"/>
        <v xml:space="preserve">서울 </v>
      </c>
      <c r="H11878" s="2" t="s">
        <v>35599</v>
      </c>
      <c r="I11878" s="2" t="s">
        <v>51</v>
      </c>
      <c r="J11878" s="2" t="s">
        <v>35598</v>
      </c>
    </row>
    <row r="11879" spans="1:10" x14ac:dyDescent="0.3">
      <c r="A11879" s="3">
        <v>12707</v>
      </c>
      <c r="B11879" s="3">
        <v>2076595543</v>
      </c>
      <c r="C11879" s="2" t="s">
        <v>35600</v>
      </c>
      <c r="D11879" s="2" t="s">
        <v>1</v>
      </c>
      <c r="E11879" s="3" t="s">
        <v>2</v>
      </c>
      <c r="F11879" s="3">
        <v>11215</v>
      </c>
      <c r="G11879" s="3" t="str">
        <f t="shared" si="185"/>
        <v xml:space="preserve">서울 </v>
      </c>
      <c r="H11879" s="2" t="s">
        <v>35602</v>
      </c>
      <c r="I11879" s="2" t="s">
        <v>5499</v>
      </c>
      <c r="J11879" s="2" t="s">
        <v>35601</v>
      </c>
    </row>
    <row r="11880" spans="1:10" x14ac:dyDescent="0.3">
      <c r="A11880" s="3">
        <v>12709</v>
      </c>
      <c r="B11880" s="3">
        <v>2148145395</v>
      </c>
      <c r="C11880" s="2" t="s">
        <v>35606</v>
      </c>
      <c r="D11880" s="2" t="s">
        <v>1</v>
      </c>
      <c r="E11880" s="3" t="s">
        <v>2</v>
      </c>
      <c r="F11880" s="3">
        <v>11680</v>
      </c>
      <c r="G11880" s="3" t="str">
        <f t="shared" si="185"/>
        <v xml:space="preserve">서울 </v>
      </c>
      <c r="H11880" s="2" t="s">
        <v>35608</v>
      </c>
      <c r="I11880" s="2" t="s">
        <v>5</v>
      </c>
      <c r="J11880" s="2" t="s">
        <v>35607</v>
      </c>
    </row>
    <row r="11881" spans="1:10" x14ac:dyDescent="0.3">
      <c r="A11881" s="3">
        <v>12710</v>
      </c>
      <c r="B11881" s="3">
        <v>2148606228</v>
      </c>
      <c r="C11881" s="2" t="s">
        <v>35609</v>
      </c>
      <c r="D11881" s="2" t="s">
        <v>1</v>
      </c>
      <c r="E11881" s="3" t="s">
        <v>2</v>
      </c>
      <c r="F11881" s="3">
        <v>11530</v>
      </c>
      <c r="G11881" s="3" t="str">
        <f t="shared" si="185"/>
        <v xml:space="preserve">서울 </v>
      </c>
      <c r="H11881" s="2" t="s">
        <v>8038</v>
      </c>
      <c r="I11881" s="2" t="s">
        <v>1493</v>
      </c>
      <c r="J11881" s="2" t="s">
        <v>35610</v>
      </c>
    </row>
    <row r="11882" spans="1:10" x14ac:dyDescent="0.3">
      <c r="A11882" s="3">
        <v>12712</v>
      </c>
      <c r="B11882" s="3">
        <v>2188119109</v>
      </c>
      <c r="C11882" s="2" t="s">
        <v>35613</v>
      </c>
      <c r="D11882" s="2" t="s">
        <v>1</v>
      </c>
      <c r="E11882" s="3" t="s">
        <v>2</v>
      </c>
      <c r="F11882" s="3">
        <v>11200</v>
      </c>
      <c r="G11882" s="3" t="str">
        <f t="shared" si="185"/>
        <v xml:space="preserve">서울 </v>
      </c>
      <c r="H11882" s="2" t="s">
        <v>35615</v>
      </c>
      <c r="I11882" s="2" t="s">
        <v>1040</v>
      </c>
      <c r="J11882" s="2" t="s">
        <v>35614</v>
      </c>
    </row>
    <row r="11883" spans="1:10" x14ac:dyDescent="0.3">
      <c r="A11883" s="3">
        <v>12713</v>
      </c>
      <c r="B11883" s="3">
        <v>2208701550</v>
      </c>
      <c r="C11883" s="2" t="s">
        <v>35616</v>
      </c>
      <c r="D11883" s="2" t="s">
        <v>1</v>
      </c>
      <c r="E11883" s="3" t="s">
        <v>2</v>
      </c>
      <c r="F11883" s="3">
        <v>11680</v>
      </c>
      <c r="G11883" s="3" t="str">
        <f t="shared" si="185"/>
        <v xml:space="preserve">서울 </v>
      </c>
      <c r="H11883" s="2" t="s">
        <v>15516</v>
      </c>
      <c r="I11883" s="2" t="s">
        <v>605</v>
      </c>
      <c r="J11883" s="2" t="s">
        <v>35617</v>
      </c>
    </row>
    <row r="11884" spans="1:10" x14ac:dyDescent="0.3">
      <c r="A11884" s="3">
        <v>12727</v>
      </c>
      <c r="B11884" s="3">
        <v>1148158998</v>
      </c>
      <c r="C11884" s="2" t="s">
        <v>35655</v>
      </c>
      <c r="D11884" s="2" t="s">
        <v>1</v>
      </c>
      <c r="E11884" s="3" t="s">
        <v>2</v>
      </c>
      <c r="F11884" s="3">
        <v>11530</v>
      </c>
      <c r="G11884" s="3" t="str">
        <f t="shared" si="185"/>
        <v xml:space="preserve">서울 </v>
      </c>
      <c r="H11884" s="2" t="s">
        <v>492</v>
      </c>
      <c r="I11884" s="2" t="s">
        <v>117</v>
      </c>
      <c r="J11884" s="2" t="s">
        <v>35656</v>
      </c>
    </row>
    <row r="11885" spans="1:10" x14ac:dyDescent="0.3">
      <c r="A11885" s="3">
        <v>12728</v>
      </c>
      <c r="B11885" s="3">
        <v>1148671787</v>
      </c>
      <c r="C11885" s="2" t="s">
        <v>35657</v>
      </c>
      <c r="D11885" s="2" t="s">
        <v>1</v>
      </c>
      <c r="E11885" s="3" t="s">
        <v>2</v>
      </c>
      <c r="F11885" s="3">
        <v>11650</v>
      </c>
      <c r="G11885" s="3" t="str">
        <f t="shared" si="185"/>
        <v xml:space="preserve">서울 </v>
      </c>
      <c r="H11885" s="2" t="s">
        <v>35659</v>
      </c>
      <c r="I11885" s="2" t="s">
        <v>378</v>
      </c>
      <c r="J11885" s="2" t="s">
        <v>35658</v>
      </c>
    </row>
    <row r="11886" spans="1:10" x14ac:dyDescent="0.3">
      <c r="A11886" s="3">
        <v>12729</v>
      </c>
      <c r="B11886" s="3">
        <v>1208117406</v>
      </c>
      <c r="C11886" s="2" t="s">
        <v>35660</v>
      </c>
      <c r="D11886" s="2" t="s">
        <v>1</v>
      </c>
      <c r="E11886" s="3" t="s">
        <v>2</v>
      </c>
      <c r="F11886" s="3">
        <v>11680</v>
      </c>
      <c r="G11886" s="3" t="str">
        <f t="shared" si="185"/>
        <v xml:space="preserve">서울 </v>
      </c>
      <c r="H11886" s="2" t="s">
        <v>35662</v>
      </c>
      <c r="I11886" s="2" t="s">
        <v>5</v>
      </c>
      <c r="J11886" s="2" t="s">
        <v>35661</v>
      </c>
    </row>
    <row r="11887" spans="1:10" x14ac:dyDescent="0.3">
      <c r="A11887" s="3">
        <v>12746</v>
      </c>
      <c r="B11887" s="3">
        <v>2118177452</v>
      </c>
      <c r="C11887" s="2" t="s">
        <v>35707</v>
      </c>
      <c r="D11887" s="2" t="s">
        <v>1</v>
      </c>
      <c r="E11887" s="3" t="s">
        <v>2</v>
      </c>
      <c r="F11887" s="3">
        <v>11680</v>
      </c>
      <c r="G11887" s="3" t="str">
        <f t="shared" si="185"/>
        <v xml:space="preserve">서울 </v>
      </c>
      <c r="H11887" s="2" t="s">
        <v>35709</v>
      </c>
      <c r="I11887" s="2" t="s">
        <v>5</v>
      </c>
      <c r="J11887" s="2" t="s">
        <v>35708</v>
      </c>
    </row>
    <row r="11888" spans="1:10" x14ac:dyDescent="0.3">
      <c r="A11888" s="3">
        <v>12776</v>
      </c>
      <c r="B11888" s="3">
        <v>1138166326</v>
      </c>
      <c r="C11888" s="2" t="s">
        <v>35783</v>
      </c>
      <c r="D11888" s="2" t="s">
        <v>1</v>
      </c>
      <c r="E11888" s="3" t="s">
        <v>2</v>
      </c>
      <c r="F11888" s="3">
        <v>11530</v>
      </c>
      <c r="G11888" s="3" t="str">
        <f t="shared" si="185"/>
        <v xml:space="preserve">서울 </v>
      </c>
      <c r="H11888" s="2" t="s">
        <v>13287</v>
      </c>
      <c r="I11888" s="2" t="s">
        <v>13</v>
      </c>
      <c r="J11888" s="2" t="s">
        <v>35784</v>
      </c>
    </row>
    <row r="11889" spans="1:10" x14ac:dyDescent="0.3">
      <c r="A11889" s="3">
        <v>12783</v>
      </c>
      <c r="B11889" s="3">
        <v>1308108369</v>
      </c>
      <c r="C11889" s="2" t="s">
        <v>35800</v>
      </c>
      <c r="D11889" s="2" t="s">
        <v>1</v>
      </c>
      <c r="E11889" s="3" t="s">
        <v>2</v>
      </c>
      <c r="F11889" s="3">
        <v>11545</v>
      </c>
      <c r="G11889" s="3" t="str">
        <f t="shared" si="185"/>
        <v xml:space="preserve">서울 </v>
      </c>
      <c r="H11889" s="2" t="s">
        <v>8750</v>
      </c>
      <c r="I11889" s="2" t="s">
        <v>2004</v>
      </c>
      <c r="J11889" s="2" t="s">
        <v>35801</v>
      </c>
    </row>
    <row r="11890" spans="1:10" x14ac:dyDescent="0.3">
      <c r="A11890" s="3">
        <v>12792</v>
      </c>
      <c r="B11890" s="3">
        <v>2118122995</v>
      </c>
      <c r="C11890" s="2" t="s">
        <v>35821</v>
      </c>
      <c r="D11890" s="2" t="s">
        <v>1</v>
      </c>
      <c r="E11890" s="3" t="s">
        <v>2</v>
      </c>
      <c r="F11890" s="3">
        <v>11590</v>
      </c>
      <c r="G11890" s="3" t="str">
        <f t="shared" si="185"/>
        <v xml:space="preserve">서울 </v>
      </c>
      <c r="H11890" s="2" t="s">
        <v>35823</v>
      </c>
      <c r="I11890" s="2" t="s">
        <v>643</v>
      </c>
      <c r="J11890" s="2" t="s">
        <v>35822</v>
      </c>
    </row>
    <row r="11891" spans="1:10" x14ac:dyDescent="0.3">
      <c r="A11891" s="3">
        <v>12794</v>
      </c>
      <c r="B11891" s="3">
        <v>2208178061</v>
      </c>
      <c r="C11891" s="2" t="s">
        <v>35827</v>
      </c>
      <c r="D11891" s="2" t="s">
        <v>1</v>
      </c>
      <c r="E11891" s="3" t="s">
        <v>2</v>
      </c>
      <c r="F11891" s="3">
        <v>11530</v>
      </c>
      <c r="G11891" s="3" t="str">
        <f t="shared" si="185"/>
        <v xml:space="preserve">서울 </v>
      </c>
      <c r="H11891" s="2" t="s">
        <v>15178</v>
      </c>
      <c r="I11891" s="2" t="s">
        <v>13</v>
      </c>
      <c r="J11891" s="2" t="s">
        <v>35828</v>
      </c>
    </row>
    <row r="11892" spans="1:10" x14ac:dyDescent="0.3">
      <c r="A11892" s="3">
        <v>12795</v>
      </c>
      <c r="B11892" s="3">
        <v>2208744506</v>
      </c>
      <c r="C11892" s="2" t="s">
        <v>35829</v>
      </c>
      <c r="D11892" s="2" t="s">
        <v>1</v>
      </c>
      <c r="E11892" s="3" t="s">
        <v>2</v>
      </c>
      <c r="F11892" s="3">
        <v>11680</v>
      </c>
      <c r="G11892" s="3" t="str">
        <f t="shared" si="185"/>
        <v xml:space="preserve">서울 </v>
      </c>
      <c r="H11892" s="2" t="s">
        <v>35831</v>
      </c>
      <c r="I11892" s="2" t="s">
        <v>12426</v>
      </c>
      <c r="J11892" s="2" t="s">
        <v>35830</v>
      </c>
    </row>
    <row r="11893" spans="1:10" x14ac:dyDescent="0.3">
      <c r="A11893" s="3">
        <v>12807</v>
      </c>
      <c r="B11893" s="3">
        <v>1058631781</v>
      </c>
      <c r="C11893" s="2" t="s">
        <v>35864</v>
      </c>
      <c r="D11893" s="2" t="s">
        <v>1</v>
      </c>
      <c r="E11893" s="3" t="s">
        <v>2</v>
      </c>
      <c r="F11893" s="3">
        <v>11545</v>
      </c>
      <c r="G11893" s="3" t="str">
        <f t="shared" si="185"/>
        <v xml:space="preserve">서울 </v>
      </c>
      <c r="H11893" s="2" t="s">
        <v>936</v>
      </c>
      <c r="I11893" s="2" t="s">
        <v>440</v>
      </c>
      <c r="J11893" s="2" t="s">
        <v>35865</v>
      </c>
    </row>
    <row r="11894" spans="1:10" x14ac:dyDescent="0.3">
      <c r="A11894" s="3">
        <v>12809</v>
      </c>
      <c r="B11894" s="3">
        <v>1088118365</v>
      </c>
      <c r="C11894" s="2" t="s">
        <v>35869</v>
      </c>
      <c r="D11894" s="2" t="s">
        <v>1</v>
      </c>
      <c r="E11894" s="3" t="s">
        <v>2</v>
      </c>
      <c r="F11894" s="3">
        <v>11545</v>
      </c>
      <c r="G11894" s="3" t="str">
        <f t="shared" si="185"/>
        <v xml:space="preserve">서울 </v>
      </c>
      <c r="H11894" s="2" t="s">
        <v>2148</v>
      </c>
      <c r="I11894" s="2" t="s">
        <v>451</v>
      </c>
      <c r="J11894" s="2" t="s">
        <v>35870</v>
      </c>
    </row>
    <row r="11895" spans="1:10" x14ac:dyDescent="0.3">
      <c r="A11895" s="3">
        <v>12835</v>
      </c>
      <c r="B11895" s="3">
        <v>1148653886</v>
      </c>
      <c r="C11895" s="2" t="s">
        <v>35940</v>
      </c>
      <c r="D11895" s="2" t="s">
        <v>1</v>
      </c>
      <c r="E11895" s="3" t="s">
        <v>2</v>
      </c>
      <c r="F11895" s="3">
        <v>11650</v>
      </c>
      <c r="G11895" s="3" t="str">
        <f t="shared" si="185"/>
        <v xml:space="preserve">서울 </v>
      </c>
      <c r="H11895" s="2" t="s">
        <v>35941</v>
      </c>
      <c r="I11895" s="2" t="s">
        <v>13</v>
      </c>
      <c r="J11895" s="2"/>
    </row>
    <row r="11896" spans="1:10" x14ac:dyDescent="0.3">
      <c r="A11896" s="3">
        <v>12836</v>
      </c>
      <c r="B11896" s="3">
        <v>1198189894</v>
      </c>
      <c r="C11896" s="2" t="s">
        <v>35942</v>
      </c>
      <c r="D11896" s="2" t="s">
        <v>1</v>
      </c>
      <c r="E11896" s="3" t="s">
        <v>2</v>
      </c>
      <c r="F11896" s="3">
        <v>11545</v>
      </c>
      <c r="G11896" s="3" t="str">
        <f t="shared" si="185"/>
        <v xml:space="preserve">서울 </v>
      </c>
      <c r="H11896" s="2" t="s">
        <v>6245</v>
      </c>
      <c r="I11896" s="2" t="s">
        <v>522</v>
      </c>
      <c r="J11896" s="2" t="s">
        <v>35943</v>
      </c>
    </row>
    <row r="11897" spans="1:10" x14ac:dyDescent="0.3">
      <c r="A11897" s="3">
        <v>12852</v>
      </c>
      <c r="B11897" s="3">
        <v>2118825856</v>
      </c>
      <c r="C11897" s="2" t="s">
        <v>35984</v>
      </c>
      <c r="D11897" s="2" t="s">
        <v>1</v>
      </c>
      <c r="E11897" s="3" t="s">
        <v>2</v>
      </c>
      <c r="F11897" s="3">
        <v>11680</v>
      </c>
      <c r="G11897" s="3" t="str">
        <f t="shared" si="185"/>
        <v xml:space="preserve">서울 </v>
      </c>
      <c r="H11897" s="2" t="s">
        <v>35986</v>
      </c>
      <c r="I11897" s="2" t="s">
        <v>5260</v>
      </c>
      <c r="J11897" s="2" t="s">
        <v>35985</v>
      </c>
    </row>
    <row r="11898" spans="1:10" x14ac:dyDescent="0.3">
      <c r="A11898" s="3">
        <v>12854</v>
      </c>
      <c r="B11898" s="3">
        <v>2158157481</v>
      </c>
      <c r="C11898" s="2" t="s">
        <v>35990</v>
      </c>
      <c r="D11898" s="2" t="s">
        <v>1</v>
      </c>
      <c r="E11898" s="3" t="s">
        <v>2</v>
      </c>
      <c r="F11898" s="3">
        <v>11680</v>
      </c>
      <c r="G11898" s="3" t="str">
        <f t="shared" si="185"/>
        <v xml:space="preserve">서울 </v>
      </c>
      <c r="H11898" s="2" t="s">
        <v>35992</v>
      </c>
      <c r="I11898" s="2" t="s">
        <v>5864</v>
      </c>
      <c r="J11898" s="2" t="s">
        <v>35991</v>
      </c>
    </row>
    <row r="11899" spans="1:10" x14ac:dyDescent="0.3">
      <c r="A11899" s="3">
        <v>12855</v>
      </c>
      <c r="B11899" s="3">
        <v>2158189907</v>
      </c>
      <c r="C11899" s="2" t="s">
        <v>35993</v>
      </c>
      <c r="D11899" s="2" t="s">
        <v>1</v>
      </c>
      <c r="E11899" s="3" t="s">
        <v>2</v>
      </c>
      <c r="F11899" s="3">
        <v>11710</v>
      </c>
      <c r="G11899" s="3" t="str">
        <f t="shared" si="185"/>
        <v xml:space="preserve">서울 </v>
      </c>
      <c r="H11899" s="2" t="s">
        <v>6696</v>
      </c>
      <c r="I11899" s="2" t="s">
        <v>378</v>
      </c>
      <c r="J11899" s="2" t="s">
        <v>35994</v>
      </c>
    </row>
    <row r="11900" spans="1:10" x14ac:dyDescent="0.3">
      <c r="A11900" s="3">
        <v>12877</v>
      </c>
      <c r="B11900" s="3">
        <v>1078133233</v>
      </c>
      <c r="C11900" s="2" t="s">
        <v>36051</v>
      </c>
      <c r="D11900" s="2" t="s">
        <v>1</v>
      </c>
      <c r="E11900" s="3" t="s">
        <v>2</v>
      </c>
      <c r="F11900" s="3">
        <v>11560</v>
      </c>
      <c r="G11900" s="3" t="str">
        <f t="shared" si="185"/>
        <v xml:space="preserve">서울 </v>
      </c>
      <c r="H11900" s="2" t="s">
        <v>5457</v>
      </c>
      <c r="I11900" s="2" t="s">
        <v>323</v>
      </c>
      <c r="J11900" s="2" t="s">
        <v>36052</v>
      </c>
    </row>
    <row r="11901" spans="1:10" x14ac:dyDescent="0.3">
      <c r="A11901" s="3">
        <v>12878</v>
      </c>
      <c r="B11901" s="3">
        <v>1078622459</v>
      </c>
      <c r="C11901" s="2" t="s">
        <v>36053</v>
      </c>
      <c r="D11901" s="2" t="s">
        <v>1</v>
      </c>
      <c r="E11901" s="3" t="s">
        <v>2</v>
      </c>
      <c r="F11901" s="3">
        <v>11560</v>
      </c>
      <c r="G11901" s="3" t="str">
        <f t="shared" si="185"/>
        <v xml:space="preserve">서울 </v>
      </c>
      <c r="H11901" s="2" t="s">
        <v>36055</v>
      </c>
      <c r="I11901" s="2" t="s">
        <v>393</v>
      </c>
      <c r="J11901" s="2" t="s">
        <v>36054</v>
      </c>
    </row>
    <row r="11902" spans="1:10" x14ac:dyDescent="0.3">
      <c r="A11902" s="3">
        <v>12880</v>
      </c>
      <c r="B11902" s="3">
        <v>1198107077</v>
      </c>
      <c r="C11902" s="2" t="s">
        <v>36059</v>
      </c>
      <c r="D11902" s="2" t="s">
        <v>1</v>
      </c>
      <c r="E11902" s="3" t="s">
        <v>2</v>
      </c>
      <c r="F11902" s="3">
        <v>11545</v>
      </c>
      <c r="G11902" s="3" t="str">
        <f t="shared" si="185"/>
        <v xml:space="preserve">서울 </v>
      </c>
      <c r="H11902" s="2" t="s">
        <v>36061</v>
      </c>
      <c r="I11902" s="2" t="s">
        <v>1079</v>
      </c>
      <c r="J11902" s="2" t="s">
        <v>36060</v>
      </c>
    </row>
    <row r="11903" spans="1:10" x14ac:dyDescent="0.3">
      <c r="A11903" s="3">
        <v>12881</v>
      </c>
      <c r="B11903" s="3">
        <v>1208724194</v>
      </c>
      <c r="C11903" s="2" t="s">
        <v>36062</v>
      </c>
      <c r="D11903" s="2" t="s">
        <v>325</v>
      </c>
      <c r="E11903" s="3" t="s">
        <v>326</v>
      </c>
      <c r="F11903" s="3">
        <v>11680</v>
      </c>
      <c r="G11903" s="3" t="str">
        <f t="shared" si="185"/>
        <v xml:space="preserve">서울 </v>
      </c>
      <c r="H11903" s="2" t="s">
        <v>36064</v>
      </c>
      <c r="I11903" s="2" t="s">
        <v>5621</v>
      </c>
      <c r="J11903" s="2" t="s">
        <v>36063</v>
      </c>
    </row>
    <row r="11904" spans="1:10" x14ac:dyDescent="0.3">
      <c r="A11904" s="3">
        <v>12896</v>
      </c>
      <c r="B11904" s="3">
        <v>2188100255</v>
      </c>
      <c r="C11904" s="2" t="s">
        <v>36100</v>
      </c>
      <c r="D11904" s="2" t="s">
        <v>1</v>
      </c>
      <c r="E11904" s="3" t="s">
        <v>2</v>
      </c>
      <c r="F11904" s="3">
        <v>11680</v>
      </c>
      <c r="G11904" s="3" t="str">
        <f t="shared" si="185"/>
        <v xml:space="preserve">서울 </v>
      </c>
      <c r="H11904" s="2" t="s">
        <v>36102</v>
      </c>
      <c r="I11904" s="2" t="s">
        <v>737</v>
      </c>
      <c r="J11904" s="2" t="s">
        <v>36101</v>
      </c>
    </row>
    <row r="11905" spans="1:10" x14ac:dyDescent="0.3">
      <c r="A11905" s="3">
        <v>12897</v>
      </c>
      <c r="B11905" s="3">
        <v>2208101261</v>
      </c>
      <c r="C11905" s="2" t="s">
        <v>36103</v>
      </c>
      <c r="D11905" s="2" t="s">
        <v>1</v>
      </c>
      <c r="E11905" s="3" t="s">
        <v>2</v>
      </c>
      <c r="F11905" s="3">
        <v>11680</v>
      </c>
      <c r="G11905" s="3" t="str">
        <f t="shared" si="185"/>
        <v xml:space="preserve">서울 </v>
      </c>
      <c r="H11905" s="2" t="s">
        <v>12745</v>
      </c>
      <c r="I11905" s="2" t="s">
        <v>1423</v>
      </c>
      <c r="J11905" s="2" t="s">
        <v>36104</v>
      </c>
    </row>
    <row r="11906" spans="1:10" x14ac:dyDescent="0.3">
      <c r="A11906" s="3">
        <v>12898</v>
      </c>
      <c r="B11906" s="3">
        <v>2208191031</v>
      </c>
      <c r="C11906" s="2" t="s">
        <v>36105</v>
      </c>
      <c r="D11906" s="2" t="s">
        <v>1</v>
      </c>
      <c r="E11906" s="3" t="s">
        <v>2</v>
      </c>
      <c r="F11906" s="3">
        <v>11650</v>
      </c>
      <c r="G11906" s="3" t="str">
        <f t="shared" si="185"/>
        <v xml:space="preserve">서울 </v>
      </c>
      <c r="H11906" s="2" t="s">
        <v>8729</v>
      </c>
      <c r="I11906" s="2" t="s">
        <v>5713</v>
      </c>
      <c r="J11906" s="2" t="s">
        <v>36106</v>
      </c>
    </row>
    <row r="11907" spans="1:10" x14ac:dyDescent="0.3">
      <c r="A11907" s="3">
        <v>12910</v>
      </c>
      <c r="B11907" s="3">
        <v>1028135124</v>
      </c>
      <c r="C11907" s="2" t="s">
        <v>36129</v>
      </c>
      <c r="D11907" s="2" t="s">
        <v>895</v>
      </c>
      <c r="E11907" s="3" t="s">
        <v>896</v>
      </c>
      <c r="F11907" s="3">
        <v>11140</v>
      </c>
      <c r="G11907" s="3" t="str">
        <f t="shared" ref="G11907:G11970" si="186">LEFT(H11907,3)</f>
        <v xml:space="preserve">서울 </v>
      </c>
      <c r="H11907" s="2" t="s">
        <v>36131</v>
      </c>
      <c r="I11907" s="2" t="s">
        <v>13</v>
      </c>
      <c r="J11907" s="2" t="s">
        <v>36130</v>
      </c>
    </row>
    <row r="11908" spans="1:10" x14ac:dyDescent="0.3">
      <c r="A11908" s="3">
        <v>12912</v>
      </c>
      <c r="B11908" s="3">
        <v>1058614725</v>
      </c>
      <c r="C11908" s="2" t="s">
        <v>36135</v>
      </c>
      <c r="D11908" s="2" t="s">
        <v>1</v>
      </c>
      <c r="E11908" s="3" t="s">
        <v>2</v>
      </c>
      <c r="F11908" s="3">
        <v>11500</v>
      </c>
      <c r="G11908" s="3" t="str">
        <f t="shared" si="186"/>
        <v xml:space="preserve">서울 </v>
      </c>
      <c r="H11908" s="2" t="s">
        <v>74</v>
      </c>
      <c r="I11908" s="2" t="s">
        <v>13</v>
      </c>
      <c r="J11908" s="2" t="s">
        <v>36136</v>
      </c>
    </row>
    <row r="11909" spans="1:10" x14ac:dyDescent="0.3">
      <c r="A11909" s="3">
        <v>12915</v>
      </c>
      <c r="B11909" s="3">
        <v>1138177478</v>
      </c>
      <c r="C11909" s="2" t="s">
        <v>36142</v>
      </c>
      <c r="D11909" s="2" t="s">
        <v>1</v>
      </c>
      <c r="E11909" s="3" t="s">
        <v>2</v>
      </c>
      <c r="F11909" s="3">
        <v>11545</v>
      </c>
      <c r="G11909" s="3" t="str">
        <f t="shared" si="186"/>
        <v xml:space="preserve">서울 </v>
      </c>
      <c r="H11909" s="2" t="s">
        <v>5540</v>
      </c>
      <c r="I11909" s="2" t="s">
        <v>13</v>
      </c>
      <c r="J11909" s="2" t="s">
        <v>36143</v>
      </c>
    </row>
    <row r="11910" spans="1:10" x14ac:dyDescent="0.3">
      <c r="A11910" s="3">
        <v>12916</v>
      </c>
      <c r="B11910" s="3">
        <v>1138648890</v>
      </c>
      <c r="C11910" s="2" t="s">
        <v>36144</v>
      </c>
      <c r="D11910" s="2" t="s">
        <v>1</v>
      </c>
      <c r="E11910" s="3" t="s">
        <v>2</v>
      </c>
      <c r="F11910" s="3">
        <v>11530</v>
      </c>
      <c r="G11910" s="3" t="str">
        <f t="shared" si="186"/>
        <v xml:space="preserve">서울 </v>
      </c>
      <c r="H11910" s="2" t="s">
        <v>23829</v>
      </c>
      <c r="I11910" s="2" t="s">
        <v>797</v>
      </c>
      <c r="J11910" s="2" t="s">
        <v>36145</v>
      </c>
    </row>
    <row r="11911" spans="1:10" x14ac:dyDescent="0.3">
      <c r="A11911" s="3">
        <v>12918</v>
      </c>
      <c r="B11911" s="3">
        <v>1198100939</v>
      </c>
      <c r="C11911" s="2" t="s">
        <v>36149</v>
      </c>
      <c r="D11911" s="2" t="s">
        <v>1</v>
      </c>
      <c r="E11911" s="3" t="s">
        <v>2</v>
      </c>
      <c r="F11911" s="3">
        <v>11545</v>
      </c>
      <c r="G11911" s="3" t="str">
        <f t="shared" si="186"/>
        <v xml:space="preserve">서울 </v>
      </c>
      <c r="H11911" s="2" t="s">
        <v>36151</v>
      </c>
      <c r="I11911" s="2" t="s">
        <v>6520</v>
      </c>
      <c r="J11911" s="2" t="s">
        <v>36150</v>
      </c>
    </row>
    <row r="11912" spans="1:10" x14ac:dyDescent="0.3">
      <c r="A11912" s="3">
        <v>12928</v>
      </c>
      <c r="B11912" s="3">
        <v>2048160875</v>
      </c>
      <c r="C11912" s="2" t="s">
        <v>36179</v>
      </c>
      <c r="D11912" s="2" t="s">
        <v>1</v>
      </c>
      <c r="E11912" s="3" t="s">
        <v>2</v>
      </c>
      <c r="F11912" s="3">
        <v>11545</v>
      </c>
      <c r="G11912" s="3" t="str">
        <f t="shared" si="186"/>
        <v xml:space="preserve">서울 </v>
      </c>
      <c r="H11912" s="2" t="s">
        <v>7327</v>
      </c>
      <c r="I11912" s="2" t="s">
        <v>737</v>
      </c>
      <c r="J11912" s="2" t="s">
        <v>36180</v>
      </c>
    </row>
    <row r="11913" spans="1:10" x14ac:dyDescent="0.3">
      <c r="A11913" s="3">
        <v>12930</v>
      </c>
      <c r="B11913" s="3">
        <v>2118745869</v>
      </c>
      <c r="C11913" s="2" t="s">
        <v>36184</v>
      </c>
      <c r="D11913" s="2" t="s">
        <v>1</v>
      </c>
      <c r="E11913" s="3" t="s">
        <v>2</v>
      </c>
      <c r="F11913" s="3">
        <v>11650</v>
      </c>
      <c r="G11913" s="3" t="str">
        <f t="shared" si="186"/>
        <v xml:space="preserve">서울 </v>
      </c>
      <c r="H11913" s="2" t="s">
        <v>36186</v>
      </c>
      <c r="I11913" s="2" t="s">
        <v>553</v>
      </c>
      <c r="J11913" s="2" t="s">
        <v>36185</v>
      </c>
    </row>
    <row r="11914" spans="1:10" x14ac:dyDescent="0.3">
      <c r="A11914" s="3">
        <v>12955</v>
      </c>
      <c r="B11914" s="3">
        <v>1058164555</v>
      </c>
      <c r="C11914" s="2" t="s">
        <v>36250</v>
      </c>
      <c r="D11914" s="2" t="s">
        <v>1</v>
      </c>
      <c r="E11914" s="3" t="s">
        <v>2</v>
      </c>
      <c r="F11914" s="3">
        <v>11230</v>
      </c>
      <c r="G11914" s="3" t="str">
        <f t="shared" si="186"/>
        <v xml:space="preserve">서울 </v>
      </c>
      <c r="H11914" s="2" t="s">
        <v>36252</v>
      </c>
      <c r="I11914" s="2" t="s">
        <v>5818</v>
      </c>
      <c r="J11914" s="2" t="s">
        <v>36251</v>
      </c>
    </row>
    <row r="11915" spans="1:10" x14ac:dyDescent="0.3">
      <c r="A11915" s="3">
        <v>12959</v>
      </c>
      <c r="B11915" s="3">
        <v>1238189457</v>
      </c>
      <c r="C11915" s="2" t="s">
        <v>36262</v>
      </c>
      <c r="D11915" s="2" t="s">
        <v>895</v>
      </c>
      <c r="E11915" s="3" t="s">
        <v>896</v>
      </c>
      <c r="F11915" s="3">
        <v>11545</v>
      </c>
      <c r="G11915" s="3" t="str">
        <f t="shared" si="186"/>
        <v xml:space="preserve">서울 </v>
      </c>
      <c r="H11915" s="2" t="s">
        <v>2148</v>
      </c>
      <c r="I11915" s="2" t="s">
        <v>13</v>
      </c>
      <c r="J11915" s="2" t="s">
        <v>36263</v>
      </c>
    </row>
    <row r="11916" spans="1:10" x14ac:dyDescent="0.3">
      <c r="A11916" s="3">
        <v>12972</v>
      </c>
      <c r="B11916" s="3">
        <v>2068179031</v>
      </c>
      <c r="C11916" s="2" t="s">
        <v>36299</v>
      </c>
      <c r="D11916" s="2" t="s">
        <v>1</v>
      </c>
      <c r="E11916" s="3" t="s">
        <v>2</v>
      </c>
      <c r="F11916" s="3">
        <v>11500</v>
      </c>
      <c r="G11916" s="3" t="str">
        <f t="shared" si="186"/>
        <v xml:space="preserve">서울 </v>
      </c>
      <c r="H11916" s="2" t="s">
        <v>74</v>
      </c>
      <c r="I11916" s="2" t="s">
        <v>1634</v>
      </c>
      <c r="J11916" s="2" t="s">
        <v>36300</v>
      </c>
    </row>
    <row r="11917" spans="1:10" x14ac:dyDescent="0.3">
      <c r="A11917" s="3">
        <v>12973</v>
      </c>
      <c r="B11917" s="3">
        <v>2208108624</v>
      </c>
      <c r="C11917" s="2" t="s">
        <v>36301</v>
      </c>
      <c r="D11917" s="2" t="s">
        <v>1</v>
      </c>
      <c r="E11917" s="3" t="s">
        <v>2</v>
      </c>
      <c r="F11917" s="3">
        <v>11650</v>
      </c>
      <c r="G11917" s="3" t="str">
        <f t="shared" si="186"/>
        <v xml:space="preserve">서울 </v>
      </c>
      <c r="H11917" s="2" t="s">
        <v>36303</v>
      </c>
      <c r="I11917" s="2" t="s">
        <v>1842</v>
      </c>
      <c r="J11917" s="2" t="s">
        <v>36302</v>
      </c>
    </row>
    <row r="11918" spans="1:10" x14ac:dyDescent="0.3">
      <c r="A11918" s="3">
        <v>12998</v>
      </c>
      <c r="B11918" s="3">
        <v>1078649026</v>
      </c>
      <c r="C11918" s="2" t="s">
        <v>36361</v>
      </c>
      <c r="D11918" s="2" t="s">
        <v>325</v>
      </c>
      <c r="E11918" s="3" t="s">
        <v>326</v>
      </c>
      <c r="F11918" s="3">
        <v>11530</v>
      </c>
      <c r="G11918" s="3" t="str">
        <f t="shared" si="186"/>
        <v xml:space="preserve">서울 </v>
      </c>
      <c r="H11918" s="2" t="s">
        <v>9864</v>
      </c>
      <c r="I11918" s="2" t="s">
        <v>206</v>
      </c>
      <c r="J11918" s="2" t="s">
        <v>36362</v>
      </c>
    </row>
    <row r="11919" spans="1:10" x14ac:dyDescent="0.3">
      <c r="A11919" s="3">
        <v>13006</v>
      </c>
      <c r="B11919" s="3">
        <v>2148117720</v>
      </c>
      <c r="C11919" s="2" t="s">
        <v>36384</v>
      </c>
      <c r="D11919" s="2" t="s">
        <v>1</v>
      </c>
      <c r="E11919" s="3" t="s">
        <v>2</v>
      </c>
      <c r="F11919" s="3">
        <v>11650</v>
      </c>
      <c r="G11919" s="3" t="str">
        <f t="shared" si="186"/>
        <v xml:space="preserve">서울 </v>
      </c>
      <c r="H11919" s="2" t="s">
        <v>36386</v>
      </c>
      <c r="I11919" s="2" t="s">
        <v>146</v>
      </c>
      <c r="J11919" s="2" t="s">
        <v>36385</v>
      </c>
    </row>
    <row r="11920" spans="1:10" x14ac:dyDescent="0.3">
      <c r="A11920" s="3">
        <v>13007</v>
      </c>
      <c r="B11920" s="3">
        <v>2158657055</v>
      </c>
      <c r="C11920" s="2" t="s">
        <v>36387</v>
      </c>
      <c r="D11920" s="2" t="s">
        <v>1</v>
      </c>
      <c r="E11920" s="3" t="s">
        <v>2</v>
      </c>
      <c r="F11920" s="3">
        <v>11710</v>
      </c>
      <c r="G11920" s="3" t="str">
        <f t="shared" si="186"/>
        <v xml:space="preserve">서울 </v>
      </c>
      <c r="H11920" s="2" t="s">
        <v>10905</v>
      </c>
      <c r="I11920" s="2" t="s">
        <v>2061</v>
      </c>
      <c r="J11920" s="2" t="s">
        <v>36388</v>
      </c>
    </row>
    <row r="11921" spans="1:10" x14ac:dyDescent="0.3">
      <c r="A11921" s="3">
        <v>13008</v>
      </c>
      <c r="B11921" s="3">
        <v>2208602474</v>
      </c>
      <c r="C11921" s="2" t="s">
        <v>36389</v>
      </c>
      <c r="D11921" s="2" t="s">
        <v>1</v>
      </c>
      <c r="E11921" s="3" t="s">
        <v>2</v>
      </c>
      <c r="F11921" s="3">
        <v>11680</v>
      </c>
      <c r="G11921" s="3" t="str">
        <f t="shared" si="186"/>
        <v xml:space="preserve">서울 </v>
      </c>
      <c r="H11921" s="2" t="s">
        <v>36391</v>
      </c>
      <c r="I11921" s="2" t="s">
        <v>2172</v>
      </c>
      <c r="J11921" s="2" t="s">
        <v>36390</v>
      </c>
    </row>
    <row r="11922" spans="1:10" x14ac:dyDescent="0.3">
      <c r="A11922" s="3">
        <v>13030</v>
      </c>
      <c r="B11922" s="3">
        <v>1138626654</v>
      </c>
      <c r="C11922" s="2" t="s">
        <v>36446</v>
      </c>
      <c r="D11922" s="2" t="s">
        <v>1</v>
      </c>
      <c r="E11922" s="3" t="s">
        <v>2</v>
      </c>
      <c r="F11922" s="3">
        <v>11545</v>
      </c>
      <c r="G11922" s="3" t="str">
        <f t="shared" si="186"/>
        <v xml:space="preserve">서울 </v>
      </c>
      <c r="H11922" s="2" t="s">
        <v>7327</v>
      </c>
      <c r="I11922" s="2" t="s">
        <v>1040</v>
      </c>
      <c r="J11922" s="2" t="s">
        <v>36447</v>
      </c>
    </row>
    <row r="11923" spans="1:10" x14ac:dyDescent="0.3">
      <c r="A11923" s="3">
        <v>13032</v>
      </c>
      <c r="B11923" s="3">
        <v>1198604532</v>
      </c>
      <c r="C11923" s="2" t="s">
        <v>36451</v>
      </c>
      <c r="D11923" s="2" t="s">
        <v>1</v>
      </c>
      <c r="E11923" s="3" t="s">
        <v>2</v>
      </c>
      <c r="F11923" s="3">
        <v>11530</v>
      </c>
      <c r="G11923" s="3" t="str">
        <f t="shared" si="186"/>
        <v xml:space="preserve">서울 </v>
      </c>
      <c r="H11923" s="2" t="s">
        <v>3653</v>
      </c>
      <c r="I11923" s="2" t="s">
        <v>1024</v>
      </c>
      <c r="J11923" s="2" t="s">
        <v>36452</v>
      </c>
    </row>
    <row r="11924" spans="1:10" x14ac:dyDescent="0.3">
      <c r="A11924" s="3">
        <v>13033</v>
      </c>
      <c r="B11924" s="3">
        <v>1208102581</v>
      </c>
      <c r="C11924" s="2" t="s">
        <v>36453</v>
      </c>
      <c r="D11924" s="2" t="s">
        <v>1</v>
      </c>
      <c r="E11924" s="3" t="s">
        <v>2</v>
      </c>
      <c r="F11924" s="3">
        <v>11680</v>
      </c>
      <c r="G11924" s="3" t="str">
        <f t="shared" si="186"/>
        <v xml:space="preserve">서울 </v>
      </c>
      <c r="H11924" s="2" t="s">
        <v>36455</v>
      </c>
      <c r="I11924" s="2" t="s">
        <v>8511</v>
      </c>
      <c r="J11924" s="2" t="s">
        <v>36454</v>
      </c>
    </row>
    <row r="11925" spans="1:10" x14ac:dyDescent="0.3">
      <c r="A11925" s="3">
        <v>13034</v>
      </c>
      <c r="B11925" s="3">
        <v>1208194951</v>
      </c>
      <c r="C11925" s="2" t="s">
        <v>36456</v>
      </c>
      <c r="D11925" s="2" t="s">
        <v>244</v>
      </c>
      <c r="E11925" s="3" t="s">
        <v>245</v>
      </c>
      <c r="F11925" s="3">
        <v>11710</v>
      </c>
      <c r="G11925" s="3" t="str">
        <f t="shared" si="186"/>
        <v xml:space="preserve">서울 </v>
      </c>
      <c r="H11925" s="2" t="s">
        <v>36458</v>
      </c>
      <c r="I11925" s="2" t="s">
        <v>198</v>
      </c>
      <c r="J11925" s="2" t="s">
        <v>36457</v>
      </c>
    </row>
    <row r="11926" spans="1:10" x14ac:dyDescent="0.3">
      <c r="A11926" s="3">
        <v>13052</v>
      </c>
      <c r="B11926" s="3">
        <v>2148624755</v>
      </c>
      <c r="C11926" s="2" t="s">
        <v>36506</v>
      </c>
      <c r="D11926" s="2" t="s">
        <v>1</v>
      </c>
      <c r="E11926" s="3" t="s">
        <v>2</v>
      </c>
      <c r="F11926" s="3">
        <v>11680</v>
      </c>
      <c r="G11926" s="3" t="str">
        <f t="shared" si="186"/>
        <v xml:space="preserve">서울 </v>
      </c>
      <c r="H11926" s="2" t="s">
        <v>36508</v>
      </c>
      <c r="I11926" s="2" t="s">
        <v>4824</v>
      </c>
      <c r="J11926" s="2" t="s">
        <v>36507</v>
      </c>
    </row>
    <row r="11927" spans="1:10" x14ac:dyDescent="0.3">
      <c r="A11927" s="3">
        <v>13054</v>
      </c>
      <c r="B11927" s="3">
        <v>2198121215</v>
      </c>
      <c r="C11927" s="2" t="s">
        <v>36512</v>
      </c>
      <c r="D11927" s="2" t="s">
        <v>1</v>
      </c>
      <c r="E11927" s="3" t="s">
        <v>2</v>
      </c>
      <c r="F11927" s="3">
        <v>11710</v>
      </c>
      <c r="G11927" s="3" t="str">
        <f t="shared" si="186"/>
        <v xml:space="preserve">서울 </v>
      </c>
      <c r="H11927" s="2" t="s">
        <v>36514</v>
      </c>
      <c r="I11927" s="2" t="s">
        <v>5</v>
      </c>
      <c r="J11927" s="2" t="s">
        <v>36513</v>
      </c>
    </row>
    <row r="11928" spans="1:10" x14ac:dyDescent="0.3">
      <c r="A11928" s="3">
        <v>13055</v>
      </c>
      <c r="B11928" s="3">
        <v>2208794501</v>
      </c>
      <c r="C11928" s="2" t="s">
        <v>36515</v>
      </c>
      <c r="D11928" s="2" t="s">
        <v>1</v>
      </c>
      <c r="E11928" s="3" t="s">
        <v>2</v>
      </c>
      <c r="F11928" s="3">
        <v>11680</v>
      </c>
      <c r="G11928" s="3" t="str">
        <f t="shared" si="186"/>
        <v xml:space="preserve">서울 </v>
      </c>
      <c r="H11928" s="2" t="s">
        <v>1105</v>
      </c>
      <c r="I11928" s="2" t="s">
        <v>35</v>
      </c>
      <c r="J11928" s="2" t="s">
        <v>36516</v>
      </c>
    </row>
    <row r="11929" spans="1:10" x14ac:dyDescent="0.3">
      <c r="A11929" s="3">
        <v>13080</v>
      </c>
      <c r="B11929" s="3">
        <v>1068650966</v>
      </c>
      <c r="C11929" s="2" t="s">
        <v>36580</v>
      </c>
      <c r="D11929" s="2" t="s">
        <v>1</v>
      </c>
      <c r="E11929" s="3" t="s">
        <v>2</v>
      </c>
      <c r="F11929" s="3">
        <v>11560</v>
      </c>
      <c r="G11929" s="3" t="str">
        <f t="shared" si="186"/>
        <v xml:space="preserve">서울 </v>
      </c>
      <c r="H11929" s="2" t="s">
        <v>36582</v>
      </c>
      <c r="I11929" s="2" t="s">
        <v>512</v>
      </c>
      <c r="J11929" s="2" t="s">
        <v>36581</v>
      </c>
    </row>
    <row r="11930" spans="1:10" x14ac:dyDescent="0.3">
      <c r="A11930" s="3">
        <v>13083</v>
      </c>
      <c r="B11930" s="3">
        <v>1148638599</v>
      </c>
      <c r="C11930" s="2" t="s">
        <v>36588</v>
      </c>
      <c r="D11930" s="2" t="s">
        <v>1</v>
      </c>
      <c r="E11930" s="3" t="s">
        <v>2</v>
      </c>
      <c r="F11930" s="3">
        <v>11650</v>
      </c>
      <c r="G11930" s="3" t="str">
        <f t="shared" si="186"/>
        <v xml:space="preserve">서울 </v>
      </c>
      <c r="H11930" s="2" t="s">
        <v>36590</v>
      </c>
      <c r="I11930" s="2" t="s">
        <v>5376</v>
      </c>
      <c r="J11930" s="2" t="s">
        <v>36589</v>
      </c>
    </row>
    <row r="11931" spans="1:10" x14ac:dyDescent="0.3">
      <c r="A11931" s="3">
        <v>13093</v>
      </c>
      <c r="B11931" s="3">
        <v>1298122911</v>
      </c>
      <c r="C11931" s="2" t="s">
        <v>36618</v>
      </c>
      <c r="D11931" s="2" t="s">
        <v>1</v>
      </c>
      <c r="E11931" s="3" t="s">
        <v>2</v>
      </c>
      <c r="F11931" s="3">
        <v>11710</v>
      </c>
      <c r="G11931" s="3" t="str">
        <f t="shared" si="186"/>
        <v xml:space="preserve">서울 </v>
      </c>
      <c r="H11931" s="2" t="s">
        <v>36620</v>
      </c>
      <c r="I11931" s="2" t="s">
        <v>912</v>
      </c>
      <c r="J11931" s="2" t="s">
        <v>36619</v>
      </c>
    </row>
    <row r="11932" spans="1:10" x14ac:dyDescent="0.3">
      <c r="A11932" s="3">
        <v>13097</v>
      </c>
      <c r="B11932" s="3">
        <v>1348123061</v>
      </c>
      <c r="C11932" s="2" t="s">
        <v>36630</v>
      </c>
      <c r="D11932" s="2" t="s">
        <v>1</v>
      </c>
      <c r="E11932" s="3" t="s">
        <v>2</v>
      </c>
      <c r="F11932" s="3">
        <v>11680</v>
      </c>
      <c r="G11932" s="3" t="str">
        <f t="shared" si="186"/>
        <v xml:space="preserve">서울 </v>
      </c>
      <c r="H11932" s="2" t="s">
        <v>36632</v>
      </c>
      <c r="I11932" s="2" t="s">
        <v>5</v>
      </c>
      <c r="J11932" s="2" t="s">
        <v>36631</v>
      </c>
    </row>
    <row r="11933" spans="1:10" x14ac:dyDescent="0.3">
      <c r="A11933" s="3">
        <v>13101</v>
      </c>
      <c r="B11933" s="3">
        <v>2058128446</v>
      </c>
      <c r="C11933" s="2" t="s">
        <v>36641</v>
      </c>
      <c r="D11933" s="2" t="s">
        <v>1</v>
      </c>
      <c r="E11933" s="3" t="s">
        <v>2</v>
      </c>
      <c r="F11933" s="3">
        <v>11230</v>
      </c>
      <c r="G11933" s="3" t="str">
        <f t="shared" si="186"/>
        <v xml:space="preserve">서울 </v>
      </c>
      <c r="H11933" s="2" t="s">
        <v>36643</v>
      </c>
      <c r="I11933" s="2" t="s">
        <v>51</v>
      </c>
      <c r="J11933" s="2" t="s">
        <v>36642</v>
      </c>
    </row>
    <row r="11934" spans="1:10" x14ac:dyDescent="0.3">
      <c r="A11934" s="3">
        <v>13102</v>
      </c>
      <c r="B11934" s="3">
        <v>2098133368</v>
      </c>
      <c r="C11934" s="2" t="s">
        <v>36644</v>
      </c>
      <c r="D11934" s="2" t="s">
        <v>1</v>
      </c>
      <c r="E11934" s="3" t="s">
        <v>2</v>
      </c>
      <c r="F11934" s="3">
        <v>11200</v>
      </c>
      <c r="G11934" s="3" t="str">
        <f t="shared" si="186"/>
        <v xml:space="preserve">서울 </v>
      </c>
      <c r="H11934" s="2" t="s">
        <v>1356</v>
      </c>
      <c r="I11934" s="2" t="s">
        <v>643</v>
      </c>
      <c r="J11934" s="2" t="s">
        <v>36645</v>
      </c>
    </row>
    <row r="11935" spans="1:10" x14ac:dyDescent="0.3">
      <c r="A11935" s="3">
        <v>13104</v>
      </c>
      <c r="B11935" s="3">
        <v>2118677229</v>
      </c>
      <c r="C11935" s="2" t="s">
        <v>36648</v>
      </c>
      <c r="D11935" s="2" t="s">
        <v>1</v>
      </c>
      <c r="E11935" s="3" t="s">
        <v>2</v>
      </c>
      <c r="F11935" s="3">
        <v>11650</v>
      </c>
      <c r="G11935" s="3" t="str">
        <f t="shared" si="186"/>
        <v xml:space="preserve">서울 </v>
      </c>
      <c r="H11935" s="2" t="s">
        <v>36650</v>
      </c>
      <c r="I11935" s="2" t="s">
        <v>206</v>
      </c>
      <c r="J11935" s="2" t="s">
        <v>36649</v>
      </c>
    </row>
    <row r="11936" spans="1:10" x14ac:dyDescent="0.3">
      <c r="A11936" s="3">
        <v>13106</v>
      </c>
      <c r="B11936" s="3">
        <v>2148726177</v>
      </c>
      <c r="C11936" s="2" t="s">
        <v>36654</v>
      </c>
      <c r="D11936" s="2" t="s">
        <v>1</v>
      </c>
      <c r="E11936" s="3" t="s">
        <v>2</v>
      </c>
      <c r="F11936" s="3">
        <v>11560</v>
      </c>
      <c r="G11936" s="3" t="str">
        <f t="shared" si="186"/>
        <v xml:space="preserve">서울 </v>
      </c>
      <c r="H11936" s="2" t="s">
        <v>1200</v>
      </c>
      <c r="I11936" s="2" t="s">
        <v>13</v>
      </c>
      <c r="J11936" s="2" t="s">
        <v>36655</v>
      </c>
    </row>
    <row r="11937" spans="1:10" x14ac:dyDescent="0.3">
      <c r="A11937" s="3">
        <v>13107</v>
      </c>
      <c r="B11937" s="3">
        <v>2208604415</v>
      </c>
      <c r="C11937" s="2" t="s">
        <v>36656</v>
      </c>
      <c r="D11937" s="2" t="s">
        <v>471</v>
      </c>
      <c r="E11937" s="3" t="s">
        <v>2</v>
      </c>
      <c r="F11937" s="3">
        <v>11680</v>
      </c>
      <c r="G11937" s="3" t="str">
        <f t="shared" si="186"/>
        <v xml:space="preserve">서울 </v>
      </c>
      <c r="H11937" s="2" t="s">
        <v>36658</v>
      </c>
      <c r="I11937" s="2" t="s">
        <v>13</v>
      </c>
      <c r="J11937" s="2" t="s">
        <v>36657</v>
      </c>
    </row>
    <row r="11938" spans="1:10" x14ac:dyDescent="0.3">
      <c r="A11938" s="3">
        <v>13120</v>
      </c>
      <c r="B11938" s="3">
        <v>1168168191</v>
      </c>
      <c r="C11938" s="2" t="s">
        <v>36692</v>
      </c>
      <c r="D11938" s="2" t="s">
        <v>895</v>
      </c>
      <c r="E11938" s="3" t="s">
        <v>896</v>
      </c>
      <c r="F11938" s="3">
        <v>11545</v>
      </c>
      <c r="G11938" s="3" t="str">
        <f t="shared" si="186"/>
        <v xml:space="preserve">서울 </v>
      </c>
      <c r="H11938" s="2" t="s">
        <v>11269</v>
      </c>
      <c r="I11938" s="2" t="s">
        <v>51</v>
      </c>
      <c r="J11938" s="2" t="s">
        <v>36693</v>
      </c>
    </row>
    <row r="11939" spans="1:10" x14ac:dyDescent="0.3">
      <c r="A11939" s="3">
        <v>13124</v>
      </c>
      <c r="B11939" s="3">
        <v>1258175323</v>
      </c>
      <c r="C11939" s="2" t="s">
        <v>36703</v>
      </c>
      <c r="D11939" s="2" t="s">
        <v>325</v>
      </c>
      <c r="E11939" s="3" t="s">
        <v>326</v>
      </c>
      <c r="F11939" s="3">
        <v>11410</v>
      </c>
      <c r="G11939" s="3" t="str">
        <f t="shared" si="186"/>
        <v xml:space="preserve">서울 </v>
      </c>
      <c r="H11939" s="2" t="s">
        <v>13121</v>
      </c>
      <c r="I11939" s="2" t="s">
        <v>549</v>
      </c>
      <c r="J11939" s="2" t="s">
        <v>36704</v>
      </c>
    </row>
    <row r="11940" spans="1:10" x14ac:dyDescent="0.3">
      <c r="A11940" s="3">
        <v>13133</v>
      </c>
      <c r="B11940" s="3">
        <v>1308182243</v>
      </c>
      <c r="C11940" s="2" t="s">
        <v>36727</v>
      </c>
      <c r="D11940" s="2" t="s">
        <v>1</v>
      </c>
      <c r="E11940" s="3" t="s">
        <v>2</v>
      </c>
      <c r="F11940" s="3">
        <v>11545</v>
      </c>
      <c r="G11940" s="3" t="str">
        <f t="shared" si="186"/>
        <v xml:space="preserve">서울 </v>
      </c>
      <c r="H11940" s="2" t="s">
        <v>36729</v>
      </c>
      <c r="I11940" s="2" t="s">
        <v>393</v>
      </c>
      <c r="J11940" s="2" t="s">
        <v>36728</v>
      </c>
    </row>
    <row r="11941" spans="1:10" x14ac:dyDescent="0.3">
      <c r="A11941" s="3">
        <v>13137</v>
      </c>
      <c r="B11941" s="3">
        <v>1348177325</v>
      </c>
      <c r="C11941" s="2" t="s">
        <v>36739</v>
      </c>
      <c r="D11941" s="2" t="s">
        <v>1</v>
      </c>
      <c r="E11941" s="3" t="s">
        <v>2</v>
      </c>
      <c r="F11941" s="3">
        <v>11530</v>
      </c>
      <c r="G11941" s="3" t="str">
        <f t="shared" si="186"/>
        <v xml:space="preserve">서울 </v>
      </c>
      <c r="H11941" s="2" t="s">
        <v>3431</v>
      </c>
      <c r="I11941" s="2" t="s">
        <v>3865</v>
      </c>
      <c r="J11941" s="2" t="s">
        <v>36740</v>
      </c>
    </row>
    <row r="11942" spans="1:10" x14ac:dyDescent="0.3">
      <c r="A11942" s="3">
        <v>13139</v>
      </c>
      <c r="B11942" s="3">
        <v>2118601243</v>
      </c>
      <c r="C11942" s="2" t="s">
        <v>36744</v>
      </c>
      <c r="D11942" s="2" t="s">
        <v>1</v>
      </c>
      <c r="E11942" s="3" t="s">
        <v>2</v>
      </c>
      <c r="F11942" s="3">
        <v>11740</v>
      </c>
      <c r="G11942" s="3" t="str">
        <f t="shared" si="186"/>
        <v xml:space="preserve">서울 </v>
      </c>
      <c r="H11942" s="2" t="s">
        <v>36746</v>
      </c>
      <c r="I11942" s="2" t="s">
        <v>451</v>
      </c>
      <c r="J11942" s="2" t="s">
        <v>36745</v>
      </c>
    </row>
    <row r="11943" spans="1:10" x14ac:dyDescent="0.3">
      <c r="A11943" s="3">
        <v>13140</v>
      </c>
      <c r="B11943" s="3">
        <v>2138626390</v>
      </c>
      <c r="C11943" s="2" t="s">
        <v>36747</v>
      </c>
      <c r="D11943" s="2" t="s">
        <v>1</v>
      </c>
      <c r="E11943" s="3" t="s">
        <v>2</v>
      </c>
      <c r="F11943" s="3">
        <v>11680</v>
      </c>
      <c r="G11943" s="3" t="str">
        <f t="shared" si="186"/>
        <v xml:space="preserve">서울 </v>
      </c>
      <c r="H11943" s="2" t="s">
        <v>36749</v>
      </c>
      <c r="I11943" s="2" t="s">
        <v>5</v>
      </c>
      <c r="J11943" s="2" t="s">
        <v>36748</v>
      </c>
    </row>
    <row r="11944" spans="1:10" x14ac:dyDescent="0.3">
      <c r="A11944" s="3">
        <v>13141</v>
      </c>
      <c r="B11944" s="3">
        <v>2148102038</v>
      </c>
      <c r="C11944" s="2" t="s">
        <v>36750</v>
      </c>
      <c r="D11944" s="2" t="s">
        <v>1</v>
      </c>
      <c r="E11944" s="3" t="s">
        <v>2</v>
      </c>
      <c r="F11944" s="3">
        <v>11545</v>
      </c>
      <c r="G11944" s="3" t="str">
        <f t="shared" si="186"/>
        <v xml:space="preserve">서울 </v>
      </c>
      <c r="H11944" s="2" t="s">
        <v>9994</v>
      </c>
      <c r="I11944" s="2" t="s">
        <v>13</v>
      </c>
      <c r="J11944" s="2" t="s">
        <v>36751</v>
      </c>
    </row>
    <row r="11945" spans="1:10" x14ac:dyDescent="0.3">
      <c r="A11945" s="3">
        <v>13142</v>
      </c>
      <c r="B11945" s="3">
        <v>2148195522</v>
      </c>
      <c r="C11945" s="2" t="s">
        <v>36752</v>
      </c>
      <c r="D11945" s="2" t="s">
        <v>1</v>
      </c>
      <c r="E11945" s="3" t="s">
        <v>2</v>
      </c>
      <c r="F11945" s="3">
        <v>11650</v>
      </c>
      <c r="G11945" s="3" t="str">
        <f t="shared" si="186"/>
        <v xml:space="preserve">서울 </v>
      </c>
      <c r="H11945" s="2" t="s">
        <v>26797</v>
      </c>
      <c r="I11945" s="2" t="s">
        <v>5</v>
      </c>
      <c r="J11945" s="2" t="s">
        <v>36753</v>
      </c>
    </row>
    <row r="11946" spans="1:10" x14ac:dyDescent="0.3">
      <c r="A11946" s="3">
        <v>13143</v>
      </c>
      <c r="B11946" s="3">
        <v>2148811195</v>
      </c>
      <c r="C11946" s="2" t="s">
        <v>36754</v>
      </c>
      <c r="D11946" s="2" t="s">
        <v>1</v>
      </c>
      <c r="E11946" s="3" t="s">
        <v>2</v>
      </c>
      <c r="F11946" s="3">
        <v>11200</v>
      </c>
      <c r="G11946" s="3" t="str">
        <f t="shared" si="186"/>
        <v xml:space="preserve">서울 </v>
      </c>
      <c r="H11946" s="2" t="s">
        <v>34989</v>
      </c>
      <c r="I11946" s="2" t="s">
        <v>13</v>
      </c>
      <c r="J11946" s="2" t="s">
        <v>36755</v>
      </c>
    </row>
    <row r="11947" spans="1:10" x14ac:dyDescent="0.3">
      <c r="A11947" s="3">
        <v>13144</v>
      </c>
      <c r="B11947" s="3">
        <v>2208123455</v>
      </c>
      <c r="C11947" s="2" t="s">
        <v>36756</v>
      </c>
      <c r="D11947" s="2" t="s">
        <v>1</v>
      </c>
      <c r="E11947" s="3" t="s">
        <v>2</v>
      </c>
      <c r="F11947" s="3">
        <v>11680</v>
      </c>
      <c r="G11947" s="3" t="str">
        <f t="shared" si="186"/>
        <v xml:space="preserve">서울 </v>
      </c>
      <c r="H11947" s="2" t="s">
        <v>9133</v>
      </c>
      <c r="I11947" s="2" t="s">
        <v>512</v>
      </c>
      <c r="J11947" s="2" t="s">
        <v>36757</v>
      </c>
    </row>
    <row r="11948" spans="1:10" x14ac:dyDescent="0.3">
      <c r="A11948" s="3">
        <v>13145</v>
      </c>
      <c r="B11948" s="3">
        <v>2208709343</v>
      </c>
      <c r="C11948" s="2" t="s">
        <v>36758</v>
      </c>
      <c r="D11948" s="2" t="s">
        <v>1</v>
      </c>
      <c r="E11948" s="3" t="s">
        <v>2</v>
      </c>
      <c r="F11948" s="3">
        <v>11380</v>
      </c>
      <c r="G11948" s="3" t="str">
        <f t="shared" si="186"/>
        <v xml:space="preserve">서울 </v>
      </c>
      <c r="H11948" s="2" t="s">
        <v>36760</v>
      </c>
      <c r="I11948" s="2" t="s">
        <v>2464</v>
      </c>
      <c r="J11948" s="2" t="s">
        <v>36759</v>
      </c>
    </row>
    <row r="11949" spans="1:10" x14ac:dyDescent="0.3">
      <c r="A11949" s="3">
        <v>13162</v>
      </c>
      <c r="B11949" s="3">
        <v>1018118781</v>
      </c>
      <c r="C11949" s="2" t="s">
        <v>36805</v>
      </c>
      <c r="D11949" s="2" t="s">
        <v>1</v>
      </c>
      <c r="E11949" s="3" t="s">
        <v>2</v>
      </c>
      <c r="F11949" s="3">
        <v>11140</v>
      </c>
      <c r="G11949" s="3" t="str">
        <f t="shared" si="186"/>
        <v xml:space="preserve">서울 </v>
      </c>
      <c r="H11949" s="2" t="s">
        <v>36807</v>
      </c>
      <c r="I11949" s="2" t="s">
        <v>12850</v>
      </c>
      <c r="J11949" s="2" t="s">
        <v>36806</v>
      </c>
    </row>
    <row r="11950" spans="1:10" x14ac:dyDescent="0.3">
      <c r="A11950" s="3">
        <v>13165</v>
      </c>
      <c r="B11950" s="3">
        <v>1138611485</v>
      </c>
      <c r="C11950" s="2" t="s">
        <v>36812</v>
      </c>
      <c r="D11950" s="2" t="s">
        <v>1</v>
      </c>
      <c r="E11950" s="3" t="s">
        <v>2</v>
      </c>
      <c r="F11950" s="3">
        <v>11530</v>
      </c>
      <c r="G11950" s="3" t="str">
        <f t="shared" si="186"/>
        <v xml:space="preserve">서울 </v>
      </c>
      <c r="H11950" s="2" t="s">
        <v>36814</v>
      </c>
      <c r="I11950" s="2" t="s">
        <v>440</v>
      </c>
      <c r="J11950" s="2" t="s">
        <v>36813</v>
      </c>
    </row>
    <row r="11951" spans="1:10" x14ac:dyDescent="0.3">
      <c r="A11951" s="3">
        <v>13166</v>
      </c>
      <c r="B11951" s="3">
        <v>1148176055</v>
      </c>
      <c r="C11951" s="2" t="s">
        <v>36815</v>
      </c>
      <c r="D11951" s="2" t="s">
        <v>1</v>
      </c>
      <c r="E11951" s="3" t="s">
        <v>2</v>
      </c>
      <c r="F11951" s="3">
        <v>11170</v>
      </c>
      <c r="G11951" s="3" t="str">
        <f t="shared" si="186"/>
        <v xml:space="preserve">서울 </v>
      </c>
      <c r="H11951" s="2" t="s">
        <v>24232</v>
      </c>
      <c r="I11951" s="2" t="s">
        <v>4781</v>
      </c>
      <c r="J11951" s="2" t="s">
        <v>36816</v>
      </c>
    </row>
    <row r="11952" spans="1:10" x14ac:dyDescent="0.3">
      <c r="A11952" s="3">
        <v>13179</v>
      </c>
      <c r="B11952" s="3">
        <v>2012662142</v>
      </c>
      <c r="C11952" s="2" t="s">
        <v>36852</v>
      </c>
      <c r="D11952" s="2" t="s">
        <v>1</v>
      </c>
      <c r="E11952" s="3" t="s">
        <v>2</v>
      </c>
      <c r="F11952" s="3">
        <v>11140</v>
      </c>
      <c r="G11952" s="3" t="str">
        <f t="shared" si="186"/>
        <v xml:space="preserve">서울 </v>
      </c>
      <c r="H11952" s="2" t="s">
        <v>36854</v>
      </c>
      <c r="I11952" s="2" t="s">
        <v>1040</v>
      </c>
      <c r="J11952" s="2" t="s">
        <v>36853</v>
      </c>
    </row>
    <row r="11953" spans="1:10" x14ac:dyDescent="0.3">
      <c r="A11953" s="3">
        <v>13180</v>
      </c>
      <c r="B11953" s="3">
        <v>2018153661</v>
      </c>
      <c r="C11953" s="2" t="s">
        <v>36855</v>
      </c>
      <c r="D11953" s="2" t="s">
        <v>1</v>
      </c>
      <c r="E11953" s="3" t="s">
        <v>2</v>
      </c>
      <c r="F11953" s="3">
        <v>11530</v>
      </c>
      <c r="G11953" s="3" t="str">
        <f t="shared" si="186"/>
        <v xml:space="preserve">서울 </v>
      </c>
      <c r="H11953" s="2" t="s">
        <v>2443</v>
      </c>
      <c r="I11953" s="2" t="s">
        <v>51</v>
      </c>
      <c r="J11953" s="2" t="s">
        <v>36856</v>
      </c>
    </row>
    <row r="11954" spans="1:10" x14ac:dyDescent="0.3">
      <c r="A11954" s="3">
        <v>13184</v>
      </c>
      <c r="B11954" s="3">
        <v>2198116973</v>
      </c>
      <c r="C11954" s="2" t="s">
        <v>36866</v>
      </c>
      <c r="D11954" s="2" t="s">
        <v>1</v>
      </c>
      <c r="E11954" s="3" t="s">
        <v>2</v>
      </c>
      <c r="F11954" s="3">
        <v>11710</v>
      </c>
      <c r="G11954" s="3" t="str">
        <f t="shared" si="186"/>
        <v xml:space="preserve">서울 </v>
      </c>
      <c r="H11954" s="2" t="s">
        <v>36868</v>
      </c>
      <c r="I11954" s="2" t="s">
        <v>154</v>
      </c>
      <c r="J11954" s="2" t="s">
        <v>36867</v>
      </c>
    </row>
    <row r="11955" spans="1:10" x14ac:dyDescent="0.3">
      <c r="A11955" s="3">
        <v>13206</v>
      </c>
      <c r="B11955" s="3">
        <v>1028128768</v>
      </c>
      <c r="C11955" s="2" t="s">
        <v>36918</v>
      </c>
      <c r="D11955" s="2" t="s">
        <v>1</v>
      </c>
      <c r="E11955" s="3" t="s">
        <v>2</v>
      </c>
      <c r="F11955" s="3">
        <v>11140</v>
      </c>
      <c r="G11955" s="3" t="str">
        <f t="shared" si="186"/>
        <v xml:space="preserve">서울 </v>
      </c>
      <c r="H11955" s="2" t="s">
        <v>36920</v>
      </c>
      <c r="I11955" s="2" t="s">
        <v>29548</v>
      </c>
      <c r="J11955" s="2" t="s">
        <v>36919</v>
      </c>
    </row>
    <row r="11956" spans="1:10" x14ac:dyDescent="0.3">
      <c r="A11956" s="3">
        <v>13207</v>
      </c>
      <c r="B11956" s="3">
        <v>1088150292</v>
      </c>
      <c r="C11956" s="2" t="s">
        <v>36921</v>
      </c>
      <c r="D11956" s="2" t="s">
        <v>3699</v>
      </c>
      <c r="E11956" s="3" t="s">
        <v>3700</v>
      </c>
      <c r="F11956" s="3">
        <v>11560</v>
      </c>
      <c r="G11956" s="3" t="str">
        <f t="shared" si="186"/>
        <v xml:space="preserve">서울 </v>
      </c>
      <c r="H11956" s="2" t="s">
        <v>1200</v>
      </c>
      <c r="I11956" s="2" t="s">
        <v>1194</v>
      </c>
      <c r="J11956" s="2" t="s">
        <v>36922</v>
      </c>
    </row>
    <row r="11957" spans="1:10" x14ac:dyDescent="0.3">
      <c r="A11957" s="3">
        <v>13210</v>
      </c>
      <c r="B11957" s="3">
        <v>1208622165</v>
      </c>
      <c r="C11957" s="2" t="s">
        <v>36928</v>
      </c>
      <c r="D11957" s="2" t="s">
        <v>1</v>
      </c>
      <c r="E11957" s="3" t="s">
        <v>2</v>
      </c>
      <c r="F11957" s="3">
        <v>11680</v>
      </c>
      <c r="G11957" s="3" t="str">
        <f t="shared" si="186"/>
        <v xml:space="preserve">서울 </v>
      </c>
      <c r="H11957" s="2" t="s">
        <v>36930</v>
      </c>
      <c r="I11957" s="2" t="s">
        <v>5</v>
      </c>
      <c r="J11957" s="2" t="s">
        <v>36929</v>
      </c>
    </row>
    <row r="11958" spans="1:10" x14ac:dyDescent="0.3">
      <c r="A11958" s="3">
        <v>13223</v>
      </c>
      <c r="B11958" s="3">
        <v>2138630730</v>
      </c>
      <c r="C11958" s="2" t="s">
        <v>1372</v>
      </c>
      <c r="D11958" s="2" t="s">
        <v>1</v>
      </c>
      <c r="E11958" s="3" t="s">
        <v>2</v>
      </c>
      <c r="F11958" s="3">
        <v>11680</v>
      </c>
      <c r="G11958" s="3" t="str">
        <f t="shared" si="186"/>
        <v xml:space="preserve">서울 </v>
      </c>
      <c r="H11958" s="2" t="s">
        <v>36966</v>
      </c>
      <c r="I11958" s="2" t="s">
        <v>737</v>
      </c>
      <c r="J11958" s="2">
        <f>-3463-1071</f>
        <v>-4534</v>
      </c>
    </row>
    <row r="11959" spans="1:10" x14ac:dyDescent="0.3">
      <c r="A11959" s="3">
        <v>13225</v>
      </c>
      <c r="B11959" s="3">
        <v>2198106704</v>
      </c>
      <c r="C11959" s="2" t="s">
        <v>36969</v>
      </c>
      <c r="D11959" s="2" t="s">
        <v>1</v>
      </c>
      <c r="E11959" s="3" t="s">
        <v>2</v>
      </c>
      <c r="F11959" s="3">
        <v>11710</v>
      </c>
      <c r="G11959" s="3" t="str">
        <f t="shared" si="186"/>
        <v xml:space="preserve">서울 </v>
      </c>
      <c r="H11959" s="2" t="s">
        <v>36971</v>
      </c>
      <c r="I11959" s="2" t="s">
        <v>5</v>
      </c>
      <c r="J11959" s="2" t="s">
        <v>36970</v>
      </c>
    </row>
    <row r="11960" spans="1:10" x14ac:dyDescent="0.3">
      <c r="A11960" s="3">
        <v>13240</v>
      </c>
      <c r="B11960" s="3">
        <v>1138150315</v>
      </c>
      <c r="C11960" s="2" t="s">
        <v>37007</v>
      </c>
      <c r="D11960" s="2" t="s">
        <v>1</v>
      </c>
      <c r="E11960" s="3" t="s">
        <v>2</v>
      </c>
      <c r="F11960" s="3">
        <v>11560</v>
      </c>
      <c r="G11960" s="3" t="str">
        <f t="shared" si="186"/>
        <v xml:space="preserve">서울 </v>
      </c>
      <c r="H11960" s="2" t="s">
        <v>1406</v>
      </c>
      <c r="I11960" s="2" t="s">
        <v>451</v>
      </c>
      <c r="J11960" s="2" t="s">
        <v>37008</v>
      </c>
    </row>
    <row r="11961" spans="1:10" x14ac:dyDescent="0.3">
      <c r="A11961" s="3">
        <v>13241</v>
      </c>
      <c r="B11961" s="3">
        <v>1138627046</v>
      </c>
      <c r="C11961" s="2" t="s">
        <v>37009</v>
      </c>
      <c r="D11961" s="2" t="s">
        <v>1</v>
      </c>
      <c r="E11961" s="3" t="s">
        <v>2</v>
      </c>
      <c r="F11961" s="3">
        <v>11680</v>
      </c>
      <c r="G11961" s="3" t="str">
        <f t="shared" si="186"/>
        <v xml:space="preserve">서울 </v>
      </c>
      <c r="H11961" s="2" t="s">
        <v>37011</v>
      </c>
      <c r="I11961" s="2" t="s">
        <v>512</v>
      </c>
      <c r="J11961" s="2" t="s">
        <v>37010</v>
      </c>
    </row>
    <row r="11962" spans="1:10" x14ac:dyDescent="0.3">
      <c r="A11962" s="3">
        <v>13242</v>
      </c>
      <c r="B11962" s="3">
        <v>1198139356</v>
      </c>
      <c r="C11962" s="2" t="s">
        <v>31983</v>
      </c>
      <c r="D11962" s="2" t="s">
        <v>1</v>
      </c>
      <c r="E11962" s="3" t="s">
        <v>2</v>
      </c>
      <c r="F11962" s="3">
        <v>11545</v>
      </c>
      <c r="G11962" s="3" t="str">
        <f t="shared" si="186"/>
        <v xml:space="preserve">서울 </v>
      </c>
      <c r="H11962" s="2" t="s">
        <v>8030</v>
      </c>
      <c r="I11962" s="2" t="s">
        <v>440</v>
      </c>
      <c r="J11962" s="2" t="s">
        <v>37012</v>
      </c>
    </row>
    <row r="11963" spans="1:10" x14ac:dyDescent="0.3">
      <c r="A11963" s="3">
        <v>13254</v>
      </c>
      <c r="B11963" s="3">
        <v>2158140355</v>
      </c>
      <c r="C11963" s="2" t="s">
        <v>37046</v>
      </c>
      <c r="D11963" s="2" t="s">
        <v>1</v>
      </c>
      <c r="E11963" s="3" t="s">
        <v>2</v>
      </c>
      <c r="F11963" s="3">
        <v>11710</v>
      </c>
      <c r="G11963" s="3" t="str">
        <f t="shared" si="186"/>
        <v xml:space="preserve">서울 </v>
      </c>
      <c r="H11963" s="2" t="s">
        <v>32664</v>
      </c>
      <c r="I11963" s="2" t="s">
        <v>75</v>
      </c>
      <c r="J11963" s="2" t="s">
        <v>37047</v>
      </c>
    </row>
    <row r="11964" spans="1:10" x14ac:dyDescent="0.3">
      <c r="A11964" s="3">
        <v>13256</v>
      </c>
      <c r="B11964" s="3">
        <v>2298135623</v>
      </c>
      <c r="C11964" s="2" t="s">
        <v>37050</v>
      </c>
      <c r="D11964" s="2" t="s">
        <v>1</v>
      </c>
      <c r="E11964" s="3" t="s">
        <v>2</v>
      </c>
      <c r="F11964" s="3">
        <v>11650</v>
      </c>
      <c r="G11964" s="3" t="str">
        <f t="shared" si="186"/>
        <v xml:space="preserve">서울 </v>
      </c>
      <c r="H11964" s="2" t="s">
        <v>37052</v>
      </c>
      <c r="I11964" s="2" t="s">
        <v>206</v>
      </c>
      <c r="J11964" s="2" t="s">
        <v>37051</v>
      </c>
    </row>
    <row r="11965" spans="1:10" x14ac:dyDescent="0.3">
      <c r="A11965" s="3">
        <v>13272</v>
      </c>
      <c r="B11965" s="3">
        <v>1068110839</v>
      </c>
      <c r="C11965" s="2" t="s">
        <v>37097</v>
      </c>
      <c r="D11965" s="2" t="s">
        <v>1</v>
      </c>
      <c r="E11965" s="3" t="s">
        <v>2</v>
      </c>
      <c r="F11965" s="3">
        <v>11170</v>
      </c>
      <c r="G11965" s="3" t="str">
        <f t="shared" si="186"/>
        <v xml:space="preserve">서울 </v>
      </c>
      <c r="H11965" s="2" t="s">
        <v>37099</v>
      </c>
      <c r="I11965" s="2" t="s">
        <v>2393</v>
      </c>
      <c r="J11965" s="2" t="s">
        <v>37098</v>
      </c>
    </row>
    <row r="11966" spans="1:10" x14ac:dyDescent="0.3">
      <c r="A11966" s="3">
        <v>13273</v>
      </c>
      <c r="B11966" s="3">
        <v>1098613602</v>
      </c>
      <c r="C11966" s="2" t="s">
        <v>37100</v>
      </c>
      <c r="D11966" s="2" t="s">
        <v>1</v>
      </c>
      <c r="E11966" s="3" t="s">
        <v>2</v>
      </c>
      <c r="F11966" s="3">
        <v>11500</v>
      </c>
      <c r="G11966" s="3" t="str">
        <f t="shared" si="186"/>
        <v xml:space="preserve">서울 </v>
      </c>
      <c r="H11966" s="2" t="s">
        <v>37102</v>
      </c>
      <c r="I11966" s="2" t="s">
        <v>2429</v>
      </c>
      <c r="J11966" s="2" t="s">
        <v>37101</v>
      </c>
    </row>
    <row r="11967" spans="1:10" x14ac:dyDescent="0.3">
      <c r="A11967" s="3">
        <v>13274</v>
      </c>
      <c r="B11967" s="3">
        <v>1198101243</v>
      </c>
      <c r="C11967" s="2" t="s">
        <v>37103</v>
      </c>
      <c r="D11967" s="2" t="s">
        <v>1</v>
      </c>
      <c r="E11967" s="3" t="s">
        <v>2</v>
      </c>
      <c r="F11967" s="3">
        <v>11545</v>
      </c>
      <c r="G11967" s="3" t="str">
        <f t="shared" si="186"/>
        <v xml:space="preserve">서울 </v>
      </c>
      <c r="H11967" s="2" t="s">
        <v>37105</v>
      </c>
      <c r="I11967" s="2" t="s">
        <v>3373</v>
      </c>
      <c r="J11967" s="2" t="s">
        <v>37104</v>
      </c>
    </row>
    <row r="11968" spans="1:10" x14ac:dyDescent="0.3">
      <c r="A11968" s="3">
        <v>13276</v>
      </c>
      <c r="B11968" s="3">
        <v>1198118308</v>
      </c>
      <c r="C11968" s="2" t="s">
        <v>37109</v>
      </c>
      <c r="D11968" s="2" t="s">
        <v>1</v>
      </c>
      <c r="E11968" s="3" t="s">
        <v>2</v>
      </c>
      <c r="F11968" s="3">
        <v>11530</v>
      </c>
      <c r="G11968" s="3" t="str">
        <f t="shared" si="186"/>
        <v xml:space="preserve">서울 </v>
      </c>
      <c r="H11968" s="2" t="s">
        <v>5318</v>
      </c>
      <c r="I11968" s="2" t="s">
        <v>843</v>
      </c>
      <c r="J11968" s="2" t="s">
        <v>37110</v>
      </c>
    </row>
    <row r="11969" spans="1:10" x14ac:dyDescent="0.3">
      <c r="A11969" s="3">
        <v>13277</v>
      </c>
      <c r="B11969" s="3">
        <v>1208713095</v>
      </c>
      <c r="C11969" s="2" t="s">
        <v>37111</v>
      </c>
      <c r="D11969" s="2" t="s">
        <v>1</v>
      </c>
      <c r="E11969" s="3" t="s">
        <v>2</v>
      </c>
      <c r="F11969" s="3">
        <v>11710</v>
      </c>
      <c r="G11969" s="3" t="str">
        <f t="shared" si="186"/>
        <v xml:space="preserve">서울 </v>
      </c>
      <c r="H11969" s="2" t="s">
        <v>37113</v>
      </c>
      <c r="I11969" s="2" t="s">
        <v>11505</v>
      </c>
      <c r="J11969" s="2" t="s">
        <v>37112</v>
      </c>
    </row>
    <row r="11970" spans="1:10" x14ac:dyDescent="0.3">
      <c r="A11970" s="3">
        <v>13289</v>
      </c>
      <c r="B11970" s="3">
        <v>2048602147</v>
      </c>
      <c r="C11970" s="2" t="s">
        <v>37146</v>
      </c>
      <c r="D11970" s="2" t="s">
        <v>1</v>
      </c>
      <c r="E11970" s="3" t="s">
        <v>2</v>
      </c>
      <c r="F11970" s="3">
        <v>11230</v>
      </c>
      <c r="G11970" s="3" t="str">
        <f t="shared" si="186"/>
        <v xml:space="preserve">서울 </v>
      </c>
      <c r="H11970" s="2" t="s">
        <v>37148</v>
      </c>
      <c r="I11970" s="2" t="s">
        <v>582</v>
      </c>
      <c r="J11970" s="2" t="s">
        <v>37147</v>
      </c>
    </row>
    <row r="11971" spans="1:10" x14ac:dyDescent="0.3">
      <c r="A11971" s="3">
        <v>13290</v>
      </c>
      <c r="B11971" s="3">
        <v>2118783752</v>
      </c>
      <c r="C11971" s="2" t="s">
        <v>37149</v>
      </c>
      <c r="D11971" s="2" t="s">
        <v>1</v>
      </c>
      <c r="E11971" s="3" t="s">
        <v>2</v>
      </c>
      <c r="F11971" s="3">
        <v>11680</v>
      </c>
      <c r="G11971" s="3" t="str">
        <f t="shared" ref="G11971:G12034" si="187">LEFT(H11971,3)</f>
        <v xml:space="preserve">서울 </v>
      </c>
      <c r="H11971" s="2" t="s">
        <v>6519</v>
      </c>
      <c r="I11971" s="2" t="s">
        <v>9827</v>
      </c>
      <c r="J11971" s="2" t="s">
        <v>37150</v>
      </c>
    </row>
    <row r="11972" spans="1:10" x14ac:dyDescent="0.3">
      <c r="A11972" s="3">
        <v>13292</v>
      </c>
      <c r="B11972" s="3">
        <v>2148768992</v>
      </c>
      <c r="C11972" s="2" t="s">
        <v>37154</v>
      </c>
      <c r="D11972" s="2" t="s">
        <v>1</v>
      </c>
      <c r="E11972" s="3" t="s">
        <v>2</v>
      </c>
      <c r="F11972" s="3">
        <v>11650</v>
      </c>
      <c r="G11972" s="3" t="str">
        <f t="shared" si="187"/>
        <v xml:space="preserve">서울 </v>
      </c>
      <c r="H11972" s="2" t="s">
        <v>37156</v>
      </c>
      <c r="I11972" s="2" t="s">
        <v>605</v>
      </c>
      <c r="J11972" s="2" t="s">
        <v>37155</v>
      </c>
    </row>
    <row r="11973" spans="1:10" x14ac:dyDescent="0.3">
      <c r="A11973" s="3">
        <v>13293</v>
      </c>
      <c r="B11973" s="3">
        <v>2158196596</v>
      </c>
      <c r="C11973" s="2" t="s">
        <v>37157</v>
      </c>
      <c r="D11973" s="2" t="s">
        <v>1</v>
      </c>
      <c r="E11973" s="3" t="s">
        <v>2</v>
      </c>
      <c r="F11973" s="3">
        <v>11710</v>
      </c>
      <c r="G11973" s="3" t="str">
        <f t="shared" si="187"/>
        <v xml:space="preserve">서울 </v>
      </c>
      <c r="H11973" s="2" t="s">
        <v>37159</v>
      </c>
      <c r="I11973" s="2" t="s">
        <v>582</v>
      </c>
      <c r="J11973" s="2" t="s">
        <v>37158</v>
      </c>
    </row>
    <row r="11974" spans="1:10" x14ac:dyDescent="0.3">
      <c r="A11974" s="3">
        <v>13294</v>
      </c>
      <c r="B11974" s="3">
        <v>2208136080</v>
      </c>
      <c r="C11974" s="2" t="s">
        <v>37160</v>
      </c>
      <c r="D11974" s="2" t="s">
        <v>1</v>
      </c>
      <c r="E11974" s="3" t="s">
        <v>2</v>
      </c>
      <c r="F11974" s="3">
        <v>11680</v>
      </c>
      <c r="G11974" s="3" t="str">
        <f t="shared" si="187"/>
        <v xml:space="preserve">서울 </v>
      </c>
      <c r="H11974" s="2" t="s">
        <v>37162</v>
      </c>
      <c r="I11974" s="2" t="s">
        <v>3622</v>
      </c>
      <c r="J11974" s="2" t="s">
        <v>37161</v>
      </c>
    </row>
    <row r="11975" spans="1:10" x14ac:dyDescent="0.3">
      <c r="A11975" s="3">
        <v>13309</v>
      </c>
      <c r="B11975" s="3">
        <v>1028111670</v>
      </c>
      <c r="C11975" s="2" t="s">
        <v>37203</v>
      </c>
      <c r="D11975" s="2" t="s">
        <v>895</v>
      </c>
      <c r="E11975" s="3" t="s">
        <v>896</v>
      </c>
      <c r="F11975" s="3">
        <v>11110</v>
      </c>
      <c r="G11975" s="3" t="str">
        <f t="shared" si="187"/>
        <v xml:space="preserve">서울 </v>
      </c>
      <c r="H11975" s="2" t="s">
        <v>17899</v>
      </c>
      <c r="I11975" s="2" t="s">
        <v>9773</v>
      </c>
      <c r="J11975" s="2" t="s">
        <v>37204</v>
      </c>
    </row>
    <row r="11976" spans="1:10" x14ac:dyDescent="0.3">
      <c r="A11976" s="3">
        <v>13311</v>
      </c>
      <c r="B11976" s="3">
        <v>1178128886</v>
      </c>
      <c r="C11976" s="2" t="s">
        <v>37207</v>
      </c>
      <c r="D11976" s="2" t="s">
        <v>1</v>
      </c>
      <c r="E11976" s="3" t="s">
        <v>2</v>
      </c>
      <c r="F11976" s="3">
        <v>11500</v>
      </c>
      <c r="G11976" s="3" t="str">
        <f t="shared" si="187"/>
        <v xml:space="preserve">서울 </v>
      </c>
      <c r="H11976" s="2" t="s">
        <v>1992</v>
      </c>
      <c r="I11976" s="2" t="s">
        <v>1068</v>
      </c>
      <c r="J11976" s="2" t="s">
        <v>37208</v>
      </c>
    </row>
    <row r="11977" spans="1:10" x14ac:dyDescent="0.3">
      <c r="A11977" s="3">
        <v>13321</v>
      </c>
      <c r="B11977" s="3">
        <v>2158193060</v>
      </c>
      <c r="C11977" s="2" t="s">
        <v>37234</v>
      </c>
      <c r="D11977" s="2" t="s">
        <v>1</v>
      </c>
      <c r="E11977" s="3" t="s">
        <v>2</v>
      </c>
      <c r="F11977" s="3">
        <v>11200</v>
      </c>
      <c r="G11977" s="3" t="str">
        <f t="shared" si="187"/>
        <v xml:space="preserve">서울 </v>
      </c>
      <c r="H11977" s="2" t="s">
        <v>1356</v>
      </c>
      <c r="I11977" s="2" t="s">
        <v>206</v>
      </c>
      <c r="J11977" s="2" t="s">
        <v>37235</v>
      </c>
    </row>
    <row r="11978" spans="1:10" x14ac:dyDescent="0.3">
      <c r="A11978" s="3">
        <v>13322</v>
      </c>
      <c r="B11978" s="3">
        <v>2158198221</v>
      </c>
      <c r="C11978" s="2" t="s">
        <v>37236</v>
      </c>
      <c r="D11978" s="2" t="s">
        <v>1</v>
      </c>
      <c r="E11978" s="3" t="s">
        <v>2</v>
      </c>
      <c r="F11978" s="3">
        <v>11710</v>
      </c>
      <c r="G11978" s="3" t="str">
        <f t="shared" si="187"/>
        <v xml:space="preserve">서울 </v>
      </c>
      <c r="H11978" s="2" t="s">
        <v>37238</v>
      </c>
      <c r="I11978" s="2" t="s">
        <v>25298</v>
      </c>
      <c r="J11978" s="2" t="s">
        <v>37237</v>
      </c>
    </row>
    <row r="11979" spans="1:10" x14ac:dyDescent="0.3">
      <c r="A11979" s="3">
        <v>13352</v>
      </c>
      <c r="B11979" s="3">
        <v>2018613378</v>
      </c>
      <c r="C11979" s="2" t="s">
        <v>37311</v>
      </c>
      <c r="D11979" s="2" t="s">
        <v>1</v>
      </c>
      <c r="E11979" s="3" t="s">
        <v>2</v>
      </c>
      <c r="F11979" s="3">
        <v>11140</v>
      </c>
      <c r="G11979" s="3" t="str">
        <f t="shared" si="187"/>
        <v xml:space="preserve">서울 </v>
      </c>
      <c r="H11979" s="2" t="s">
        <v>37313</v>
      </c>
      <c r="I11979" s="2" t="s">
        <v>364</v>
      </c>
      <c r="J11979" s="2" t="s">
        <v>37312</v>
      </c>
    </row>
    <row r="11980" spans="1:10" x14ac:dyDescent="0.3">
      <c r="A11980" s="3">
        <v>13353</v>
      </c>
      <c r="B11980" s="3">
        <v>2118138895</v>
      </c>
      <c r="C11980" s="2" t="s">
        <v>37314</v>
      </c>
      <c r="D11980" s="2" t="s">
        <v>1</v>
      </c>
      <c r="E11980" s="3" t="s">
        <v>2</v>
      </c>
      <c r="F11980" s="3">
        <v>11680</v>
      </c>
      <c r="G11980" s="3" t="str">
        <f t="shared" si="187"/>
        <v xml:space="preserve">서울 </v>
      </c>
      <c r="H11980" s="2" t="s">
        <v>37316</v>
      </c>
      <c r="I11980" s="2" t="s">
        <v>176</v>
      </c>
      <c r="J11980" s="2" t="s">
        <v>37315</v>
      </c>
    </row>
    <row r="11981" spans="1:10" x14ac:dyDescent="0.3">
      <c r="A11981" s="3">
        <v>13354</v>
      </c>
      <c r="B11981" s="3">
        <v>2118708807</v>
      </c>
      <c r="C11981" s="2" t="s">
        <v>37317</v>
      </c>
      <c r="D11981" s="2" t="s">
        <v>1</v>
      </c>
      <c r="E11981" s="3" t="s">
        <v>2</v>
      </c>
      <c r="F11981" s="3">
        <v>11620</v>
      </c>
      <c r="G11981" s="3" t="str">
        <f t="shared" si="187"/>
        <v xml:space="preserve">서울 </v>
      </c>
      <c r="H11981" s="2" t="s">
        <v>37319</v>
      </c>
      <c r="I11981" s="2" t="s">
        <v>13</v>
      </c>
      <c r="J11981" s="2" t="s">
        <v>37318</v>
      </c>
    </row>
    <row r="11982" spans="1:10" x14ac:dyDescent="0.3">
      <c r="A11982" s="3">
        <v>13356</v>
      </c>
      <c r="B11982" s="3">
        <v>2148614223</v>
      </c>
      <c r="C11982" s="2" t="s">
        <v>37323</v>
      </c>
      <c r="D11982" s="2" t="s">
        <v>1</v>
      </c>
      <c r="E11982" s="3" t="s">
        <v>2</v>
      </c>
      <c r="F11982" s="3">
        <v>11710</v>
      </c>
      <c r="G11982" s="3" t="str">
        <f t="shared" si="187"/>
        <v xml:space="preserve">서울 </v>
      </c>
      <c r="H11982" s="2" t="s">
        <v>9426</v>
      </c>
      <c r="I11982" s="2" t="s">
        <v>1310</v>
      </c>
      <c r="J11982" s="2" t="s">
        <v>37324</v>
      </c>
    </row>
    <row r="11983" spans="1:10" x14ac:dyDescent="0.3">
      <c r="A11983" s="3">
        <v>13360</v>
      </c>
      <c r="B11983" s="3">
        <v>2208622785</v>
      </c>
      <c r="C11983" s="2" t="s">
        <v>37334</v>
      </c>
      <c r="D11983" s="2" t="s">
        <v>1</v>
      </c>
      <c r="E11983" s="3" t="s">
        <v>2</v>
      </c>
      <c r="F11983" s="3">
        <v>11560</v>
      </c>
      <c r="G11983" s="3" t="str">
        <f t="shared" si="187"/>
        <v xml:space="preserve">서울 </v>
      </c>
      <c r="H11983" s="2" t="s">
        <v>8330</v>
      </c>
      <c r="I11983" s="2" t="s">
        <v>13</v>
      </c>
      <c r="J11983" s="2" t="s">
        <v>37335</v>
      </c>
    </row>
    <row r="11984" spans="1:10" x14ac:dyDescent="0.3">
      <c r="A11984" s="3">
        <v>13370</v>
      </c>
      <c r="B11984" s="3">
        <v>1068171267</v>
      </c>
      <c r="C11984" s="2" t="s">
        <v>37363</v>
      </c>
      <c r="D11984" s="2" t="s">
        <v>1</v>
      </c>
      <c r="E11984" s="3" t="s">
        <v>2</v>
      </c>
      <c r="F11984" s="3">
        <v>11170</v>
      </c>
      <c r="G11984" s="3" t="str">
        <f t="shared" si="187"/>
        <v xml:space="preserve">서울 </v>
      </c>
      <c r="H11984" s="2" t="s">
        <v>37365</v>
      </c>
      <c r="I11984" s="2" t="s">
        <v>3622</v>
      </c>
      <c r="J11984" s="2" t="s">
        <v>37364</v>
      </c>
    </row>
    <row r="11985" spans="1:10" x14ac:dyDescent="0.3">
      <c r="A11985" s="3">
        <v>13371</v>
      </c>
      <c r="B11985" s="3">
        <v>1098161278</v>
      </c>
      <c r="C11985" s="2" t="s">
        <v>37366</v>
      </c>
      <c r="D11985" s="2" t="s">
        <v>1</v>
      </c>
      <c r="E11985" s="3" t="s">
        <v>2</v>
      </c>
      <c r="F11985" s="3">
        <v>11500</v>
      </c>
      <c r="G11985" s="3" t="str">
        <f t="shared" si="187"/>
        <v xml:space="preserve">서울 </v>
      </c>
      <c r="H11985" s="2" t="s">
        <v>37368</v>
      </c>
      <c r="I11985" s="2" t="s">
        <v>597</v>
      </c>
      <c r="J11985" s="2" t="s">
        <v>37367</v>
      </c>
    </row>
    <row r="11986" spans="1:10" x14ac:dyDescent="0.3">
      <c r="A11986" s="3">
        <v>13372</v>
      </c>
      <c r="B11986" s="3">
        <v>1138134353</v>
      </c>
      <c r="C11986" s="2" t="s">
        <v>37369</v>
      </c>
      <c r="D11986" s="2" t="s">
        <v>2726</v>
      </c>
      <c r="E11986" s="3" t="s">
        <v>2727</v>
      </c>
      <c r="F11986" s="3">
        <v>11530</v>
      </c>
      <c r="G11986" s="3" t="str">
        <f t="shared" si="187"/>
        <v xml:space="preserve">서울 </v>
      </c>
      <c r="H11986" s="2" t="s">
        <v>37371</v>
      </c>
      <c r="I11986" s="2" t="s">
        <v>667</v>
      </c>
      <c r="J11986" s="2" t="s">
        <v>37370</v>
      </c>
    </row>
    <row r="11987" spans="1:10" x14ac:dyDescent="0.3">
      <c r="A11987" s="3">
        <v>13375</v>
      </c>
      <c r="B11987" s="3">
        <v>1198615820</v>
      </c>
      <c r="C11987" s="2" t="s">
        <v>37378</v>
      </c>
      <c r="D11987" s="2" t="s">
        <v>1</v>
      </c>
      <c r="E11987" s="3" t="s">
        <v>2</v>
      </c>
      <c r="F11987" s="3">
        <v>11545</v>
      </c>
      <c r="G11987" s="3" t="str">
        <f t="shared" si="187"/>
        <v xml:space="preserve">서울 </v>
      </c>
      <c r="H11987" s="2" t="s">
        <v>27599</v>
      </c>
      <c r="I11987" s="2" t="s">
        <v>13</v>
      </c>
      <c r="J11987" s="2" t="s">
        <v>37379</v>
      </c>
    </row>
    <row r="11988" spans="1:10" x14ac:dyDescent="0.3">
      <c r="A11988" s="3">
        <v>13376</v>
      </c>
      <c r="B11988" s="3">
        <v>1208135345</v>
      </c>
      <c r="C11988" s="2" t="s">
        <v>37380</v>
      </c>
      <c r="D11988" s="2" t="s">
        <v>1</v>
      </c>
      <c r="E11988" s="3" t="s">
        <v>2</v>
      </c>
      <c r="F11988" s="3">
        <v>11680</v>
      </c>
      <c r="G11988" s="3" t="str">
        <f t="shared" si="187"/>
        <v xml:space="preserve">서울 </v>
      </c>
      <c r="H11988" s="2" t="s">
        <v>37381</v>
      </c>
      <c r="I11988" s="2" t="s">
        <v>1634</v>
      </c>
      <c r="J11988" s="2">
        <f>-512-1700</f>
        <v>-2212</v>
      </c>
    </row>
    <row r="11989" spans="1:10" x14ac:dyDescent="0.3">
      <c r="A11989" s="3">
        <v>13390</v>
      </c>
      <c r="B11989" s="3">
        <v>2018155295</v>
      </c>
      <c r="C11989" s="2" t="s">
        <v>37418</v>
      </c>
      <c r="D11989" s="2" t="s">
        <v>1</v>
      </c>
      <c r="E11989" s="3" t="s">
        <v>2</v>
      </c>
      <c r="F11989" s="3">
        <v>11140</v>
      </c>
      <c r="G11989" s="3" t="str">
        <f t="shared" si="187"/>
        <v xml:space="preserve">서울 </v>
      </c>
      <c r="H11989" s="2" t="s">
        <v>37420</v>
      </c>
      <c r="I11989" s="2" t="s">
        <v>7610</v>
      </c>
      <c r="J11989" s="2" t="s">
        <v>37419</v>
      </c>
    </row>
    <row r="11990" spans="1:10" x14ac:dyDescent="0.3">
      <c r="A11990" s="3">
        <v>13391</v>
      </c>
      <c r="B11990" s="3">
        <v>2108126227</v>
      </c>
      <c r="C11990" s="2" t="s">
        <v>37421</v>
      </c>
      <c r="D11990" s="2" t="s">
        <v>1</v>
      </c>
      <c r="E11990" s="3" t="s">
        <v>2</v>
      </c>
      <c r="F11990" s="3">
        <v>11320</v>
      </c>
      <c r="G11990" s="3" t="str">
        <f t="shared" si="187"/>
        <v xml:space="preserve">서울 </v>
      </c>
      <c r="H11990" s="2" t="s">
        <v>37423</v>
      </c>
      <c r="I11990" s="2" t="s">
        <v>451</v>
      </c>
      <c r="J11990" s="2" t="s">
        <v>37422</v>
      </c>
    </row>
    <row r="11991" spans="1:10" x14ac:dyDescent="0.3">
      <c r="A11991" s="3">
        <v>13407</v>
      </c>
      <c r="B11991" s="3">
        <v>1048149231</v>
      </c>
      <c r="C11991" s="2" t="s">
        <v>37465</v>
      </c>
      <c r="D11991" s="2" t="s">
        <v>1</v>
      </c>
      <c r="E11991" s="3" t="s">
        <v>2</v>
      </c>
      <c r="F11991" s="3">
        <v>11200</v>
      </c>
      <c r="G11991" s="3" t="str">
        <f t="shared" si="187"/>
        <v xml:space="preserve">서울 </v>
      </c>
      <c r="H11991" s="2" t="s">
        <v>37467</v>
      </c>
      <c r="I11991" s="2" t="s">
        <v>1040</v>
      </c>
      <c r="J11991" s="2" t="s">
        <v>37466</v>
      </c>
    </row>
    <row r="11992" spans="1:10" x14ac:dyDescent="0.3">
      <c r="A11992" s="3">
        <v>13409</v>
      </c>
      <c r="B11992" s="3">
        <v>1078614871</v>
      </c>
      <c r="C11992" s="2" t="s">
        <v>37471</v>
      </c>
      <c r="D11992" s="2" t="s">
        <v>1</v>
      </c>
      <c r="E11992" s="3" t="s">
        <v>2</v>
      </c>
      <c r="F11992" s="3">
        <v>11680</v>
      </c>
      <c r="G11992" s="3" t="str">
        <f t="shared" si="187"/>
        <v xml:space="preserve">서울 </v>
      </c>
      <c r="H11992" s="2" t="s">
        <v>37473</v>
      </c>
      <c r="I11992" s="2" t="s">
        <v>459</v>
      </c>
      <c r="J11992" s="2" t="s">
        <v>37472</v>
      </c>
    </row>
    <row r="11993" spans="1:10" x14ac:dyDescent="0.3">
      <c r="A11993" s="3">
        <v>13414</v>
      </c>
      <c r="B11993" s="3">
        <v>1178117716</v>
      </c>
      <c r="C11993" s="2" t="s">
        <v>37485</v>
      </c>
      <c r="D11993" s="2" t="s">
        <v>1</v>
      </c>
      <c r="E11993" s="3" t="s">
        <v>2</v>
      </c>
      <c r="F11993" s="3">
        <v>11470</v>
      </c>
      <c r="G11993" s="3" t="str">
        <f t="shared" si="187"/>
        <v xml:space="preserve">서울 </v>
      </c>
      <c r="H11993" s="2" t="s">
        <v>37487</v>
      </c>
      <c r="I11993" s="2" t="s">
        <v>3622</v>
      </c>
      <c r="J11993" s="2" t="s">
        <v>37486</v>
      </c>
    </row>
    <row r="11994" spans="1:10" x14ac:dyDescent="0.3">
      <c r="A11994" s="3">
        <v>13415</v>
      </c>
      <c r="B11994" s="3">
        <v>1198102505</v>
      </c>
      <c r="C11994" s="2" t="s">
        <v>13528</v>
      </c>
      <c r="D11994" s="2" t="s">
        <v>1</v>
      </c>
      <c r="E11994" s="3" t="s">
        <v>2</v>
      </c>
      <c r="F11994" s="3">
        <v>11545</v>
      </c>
      <c r="G11994" s="3" t="str">
        <f t="shared" si="187"/>
        <v xml:space="preserve">서울 </v>
      </c>
      <c r="H11994" s="2" t="s">
        <v>37489</v>
      </c>
      <c r="I11994" s="2" t="s">
        <v>154</v>
      </c>
      <c r="J11994" s="2" t="s">
        <v>37488</v>
      </c>
    </row>
    <row r="11995" spans="1:10" x14ac:dyDescent="0.3">
      <c r="A11995" s="3">
        <v>13432</v>
      </c>
      <c r="B11995" s="3">
        <v>2018124526</v>
      </c>
      <c r="C11995" s="2" t="s">
        <v>37534</v>
      </c>
      <c r="D11995" s="2" t="s">
        <v>1</v>
      </c>
      <c r="E11995" s="3" t="s">
        <v>2</v>
      </c>
      <c r="F11995" s="3">
        <v>11140</v>
      </c>
      <c r="G11995" s="3" t="str">
        <f t="shared" si="187"/>
        <v xml:space="preserve">서울 </v>
      </c>
      <c r="H11995" s="2" t="s">
        <v>37536</v>
      </c>
      <c r="I11995" s="2" t="s">
        <v>768</v>
      </c>
      <c r="J11995" s="2" t="s">
        <v>37535</v>
      </c>
    </row>
    <row r="11996" spans="1:10" x14ac:dyDescent="0.3">
      <c r="A11996" s="3">
        <v>13433</v>
      </c>
      <c r="B11996" s="3">
        <v>2128198504</v>
      </c>
      <c r="C11996" s="2" t="s">
        <v>37537</v>
      </c>
      <c r="D11996" s="2" t="s">
        <v>1</v>
      </c>
      <c r="E11996" s="3" t="s">
        <v>2</v>
      </c>
      <c r="F11996" s="3">
        <v>11740</v>
      </c>
      <c r="G11996" s="3" t="str">
        <f t="shared" si="187"/>
        <v xml:space="preserve">서울 </v>
      </c>
      <c r="H11996" s="2" t="s">
        <v>37539</v>
      </c>
      <c r="I11996" s="2" t="s">
        <v>413</v>
      </c>
      <c r="J11996" s="2" t="s">
        <v>37538</v>
      </c>
    </row>
    <row r="11997" spans="1:10" x14ac:dyDescent="0.3">
      <c r="A11997" s="3">
        <v>13446</v>
      </c>
      <c r="B11997" s="3">
        <v>6188119070</v>
      </c>
      <c r="C11997" s="2" t="s">
        <v>37573</v>
      </c>
      <c r="D11997" s="2" t="s">
        <v>1</v>
      </c>
      <c r="E11997" s="3" t="s">
        <v>2</v>
      </c>
      <c r="F11997" s="3">
        <v>11500</v>
      </c>
      <c r="G11997" s="3" t="str">
        <f t="shared" si="187"/>
        <v xml:space="preserve">서울 </v>
      </c>
      <c r="H11997" s="2" t="s">
        <v>37575</v>
      </c>
      <c r="I11997" s="2" t="s">
        <v>643</v>
      </c>
      <c r="J11997" s="2" t="s">
        <v>37574</v>
      </c>
    </row>
    <row r="11998" spans="1:10" x14ac:dyDescent="0.3">
      <c r="A11998" s="3">
        <v>13457</v>
      </c>
      <c r="B11998" s="3">
        <v>2018127732</v>
      </c>
      <c r="C11998" s="2" t="s">
        <v>37604</v>
      </c>
      <c r="D11998" s="2" t="s">
        <v>1</v>
      </c>
      <c r="E11998" s="3" t="s">
        <v>2</v>
      </c>
      <c r="F11998" s="3">
        <v>11110</v>
      </c>
      <c r="G11998" s="3" t="str">
        <f t="shared" si="187"/>
        <v xml:space="preserve">서울 </v>
      </c>
      <c r="H11998" s="2" t="s">
        <v>18042</v>
      </c>
      <c r="I11998" s="2" t="s">
        <v>1040</v>
      </c>
      <c r="J11998" s="2" t="s">
        <v>37605</v>
      </c>
    </row>
    <row r="11999" spans="1:10" x14ac:dyDescent="0.3">
      <c r="A11999" s="3">
        <v>13459</v>
      </c>
      <c r="B11999" s="3">
        <v>2298109576</v>
      </c>
      <c r="C11999" s="2" t="s">
        <v>37609</v>
      </c>
      <c r="D11999" s="2" t="s">
        <v>1</v>
      </c>
      <c r="E11999" s="3" t="s">
        <v>2</v>
      </c>
      <c r="F11999" s="3">
        <v>11680</v>
      </c>
      <c r="G11999" s="3" t="str">
        <f t="shared" si="187"/>
        <v xml:space="preserve">서울 </v>
      </c>
      <c r="H11999" s="2" t="s">
        <v>37611</v>
      </c>
      <c r="I11999" s="2" t="s">
        <v>18346</v>
      </c>
      <c r="J11999" s="2" t="s">
        <v>37610</v>
      </c>
    </row>
    <row r="12000" spans="1:10" x14ac:dyDescent="0.3">
      <c r="A12000" s="3">
        <v>13477</v>
      </c>
      <c r="B12000" s="3">
        <v>1058721053</v>
      </c>
      <c r="C12000" s="2" t="s">
        <v>37651</v>
      </c>
      <c r="D12000" s="2" t="s">
        <v>1</v>
      </c>
      <c r="E12000" s="3" t="s">
        <v>2</v>
      </c>
      <c r="F12000" s="3">
        <v>11440</v>
      </c>
      <c r="G12000" s="3" t="str">
        <f t="shared" si="187"/>
        <v xml:space="preserve">서울 </v>
      </c>
      <c r="H12000" s="2" t="s">
        <v>37653</v>
      </c>
      <c r="I12000" s="2" t="s">
        <v>113</v>
      </c>
      <c r="J12000" s="2" t="s">
        <v>37652</v>
      </c>
    </row>
    <row r="12001" spans="1:10" x14ac:dyDescent="0.3">
      <c r="A12001" s="3">
        <v>13482</v>
      </c>
      <c r="B12001" s="3">
        <v>1208112978</v>
      </c>
      <c r="C12001" s="2" t="s">
        <v>37664</v>
      </c>
      <c r="D12001" s="2" t="s">
        <v>1</v>
      </c>
      <c r="E12001" s="3" t="s">
        <v>2</v>
      </c>
      <c r="F12001" s="3">
        <v>11710</v>
      </c>
      <c r="G12001" s="3" t="str">
        <f t="shared" si="187"/>
        <v xml:space="preserve">서울 </v>
      </c>
      <c r="H12001" s="2" t="s">
        <v>37666</v>
      </c>
      <c r="I12001" s="2" t="s">
        <v>451</v>
      </c>
      <c r="J12001" s="2" t="s">
        <v>37665</v>
      </c>
    </row>
    <row r="12002" spans="1:10" x14ac:dyDescent="0.3">
      <c r="A12002" s="3">
        <v>13493</v>
      </c>
      <c r="B12002" s="3">
        <v>2118835470</v>
      </c>
      <c r="C12002" s="2" t="s">
        <v>37696</v>
      </c>
      <c r="D12002" s="2" t="s">
        <v>1</v>
      </c>
      <c r="E12002" s="3" t="s">
        <v>2</v>
      </c>
      <c r="F12002" s="3">
        <v>11200</v>
      </c>
      <c r="G12002" s="3" t="str">
        <f t="shared" si="187"/>
        <v xml:space="preserve">서울 </v>
      </c>
      <c r="H12002" s="2" t="s">
        <v>10911</v>
      </c>
      <c r="I12002" s="2" t="s">
        <v>315</v>
      </c>
      <c r="J12002" s="2" t="s">
        <v>37697</v>
      </c>
    </row>
    <row r="12003" spans="1:10" x14ac:dyDescent="0.3">
      <c r="A12003" s="3">
        <v>13494</v>
      </c>
      <c r="B12003" s="3">
        <v>2138633042</v>
      </c>
      <c r="C12003" s="2" t="s">
        <v>37698</v>
      </c>
      <c r="D12003" s="2" t="s">
        <v>1</v>
      </c>
      <c r="E12003" s="3" t="s">
        <v>2</v>
      </c>
      <c r="F12003" s="3">
        <v>11530</v>
      </c>
      <c r="G12003" s="3" t="str">
        <f t="shared" si="187"/>
        <v xml:space="preserve">서울 </v>
      </c>
      <c r="H12003" s="2" t="s">
        <v>3906</v>
      </c>
      <c r="I12003" s="2" t="s">
        <v>13</v>
      </c>
      <c r="J12003" s="2" t="s">
        <v>37699</v>
      </c>
    </row>
    <row r="12004" spans="1:10" x14ac:dyDescent="0.3">
      <c r="A12004" s="3">
        <v>13497</v>
      </c>
      <c r="B12004" s="3">
        <v>2208730356</v>
      </c>
      <c r="C12004" s="2" t="s">
        <v>37705</v>
      </c>
      <c r="D12004" s="2" t="s">
        <v>1</v>
      </c>
      <c r="E12004" s="3" t="s">
        <v>2</v>
      </c>
      <c r="F12004" s="3">
        <v>11680</v>
      </c>
      <c r="G12004" s="3" t="str">
        <f t="shared" si="187"/>
        <v xml:space="preserve">서울 </v>
      </c>
      <c r="H12004" s="2" t="s">
        <v>37707</v>
      </c>
      <c r="I12004" s="2" t="s">
        <v>890</v>
      </c>
      <c r="J12004" s="2" t="s">
        <v>37706</v>
      </c>
    </row>
    <row r="12005" spans="1:10" x14ac:dyDescent="0.3">
      <c r="A12005" s="3">
        <v>13512</v>
      </c>
      <c r="B12005" s="3">
        <v>1208647448</v>
      </c>
      <c r="C12005" s="2" t="s">
        <v>37750</v>
      </c>
      <c r="D12005" s="2" t="s">
        <v>1</v>
      </c>
      <c r="E12005" s="3" t="s">
        <v>2</v>
      </c>
      <c r="F12005" s="3">
        <v>11680</v>
      </c>
      <c r="G12005" s="3" t="str">
        <f t="shared" si="187"/>
        <v xml:space="preserve">서울 </v>
      </c>
      <c r="H12005" s="2" t="s">
        <v>37752</v>
      </c>
      <c r="I12005" s="2" t="s">
        <v>764</v>
      </c>
      <c r="J12005" s="2" t="s">
        <v>37751</v>
      </c>
    </row>
    <row r="12006" spans="1:10" x14ac:dyDescent="0.3">
      <c r="A12006" s="3">
        <v>13534</v>
      </c>
      <c r="B12006" s="3">
        <v>2108108874</v>
      </c>
      <c r="C12006" s="2" t="s">
        <v>37812</v>
      </c>
      <c r="D12006" s="2" t="s">
        <v>1</v>
      </c>
      <c r="E12006" s="3" t="s">
        <v>2</v>
      </c>
      <c r="F12006" s="3">
        <v>11305</v>
      </c>
      <c r="G12006" s="3" t="str">
        <f t="shared" si="187"/>
        <v xml:space="preserve">서울 </v>
      </c>
      <c r="H12006" s="2" t="s">
        <v>37814</v>
      </c>
      <c r="I12006" s="2" t="s">
        <v>12660</v>
      </c>
      <c r="J12006" s="2" t="s">
        <v>37813</v>
      </c>
    </row>
    <row r="12007" spans="1:10" x14ac:dyDescent="0.3">
      <c r="A12007" s="3">
        <v>13548</v>
      </c>
      <c r="B12007" s="3">
        <v>1048143542</v>
      </c>
      <c r="C12007" s="2" t="s">
        <v>37852</v>
      </c>
      <c r="D12007" s="2" t="s">
        <v>1</v>
      </c>
      <c r="E12007" s="3" t="s">
        <v>2</v>
      </c>
      <c r="F12007" s="3">
        <v>11530</v>
      </c>
      <c r="G12007" s="3" t="str">
        <f t="shared" si="187"/>
        <v xml:space="preserve">서울 </v>
      </c>
      <c r="H12007" s="2" t="s">
        <v>8380</v>
      </c>
      <c r="I12007" s="2" t="s">
        <v>13</v>
      </c>
      <c r="J12007" s="2" t="s">
        <v>37853</v>
      </c>
    </row>
    <row r="12008" spans="1:10" x14ac:dyDescent="0.3">
      <c r="A12008" s="3">
        <v>13549</v>
      </c>
      <c r="B12008" s="3">
        <v>1058192463</v>
      </c>
      <c r="C12008" s="2" t="s">
        <v>37854</v>
      </c>
      <c r="D12008" s="2" t="s">
        <v>1</v>
      </c>
      <c r="E12008" s="3" t="s">
        <v>2</v>
      </c>
      <c r="F12008" s="3">
        <v>11530</v>
      </c>
      <c r="G12008" s="3" t="str">
        <f t="shared" si="187"/>
        <v xml:space="preserve">서울 </v>
      </c>
      <c r="H12008" s="2" t="s">
        <v>8038</v>
      </c>
      <c r="I12008" s="2" t="s">
        <v>8511</v>
      </c>
      <c r="J12008" s="2" t="s">
        <v>37855</v>
      </c>
    </row>
    <row r="12009" spans="1:10" x14ac:dyDescent="0.3">
      <c r="A12009" s="3">
        <v>13552</v>
      </c>
      <c r="B12009" s="3">
        <v>1138634061</v>
      </c>
      <c r="C12009" s="2" t="s">
        <v>37860</v>
      </c>
      <c r="D12009" s="2" t="s">
        <v>1</v>
      </c>
      <c r="E12009" s="3" t="s">
        <v>2</v>
      </c>
      <c r="F12009" s="3">
        <v>11560</v>
      </c>
      <c r="G12009" s="3" t="str">
        <f t="shared" si="187"/>
        <v xml:space="preserve">서울 </v>
      </c>
      <c r="H12009" s="2" t="s">
        <v>37862</v>
      </c>
      <c r="I12009" s="2" t="s">
        <v>5</v>
      </c>
      <c r="J12009" s="2" t="s">
        <v>37861</v>
      </c>
    </row>
    <row r="12010" spans="1:10" x14ac:dyDescent="0.3">
      <c r="A12010" s="3">
        <v>13553</v>
      </c>
      <c r="B12010" s="3">
        <v>1178146910</v>
      </c>
      <c r="C12010" s="2" t="s">
        <v>37863</v>
      </c>
      <c r="D12010" s="2" t="s">
        <v>1</v>
      </c>
      <c r="E12010" s="3" t="s">
        <v>2</v>
      </c>
      <c r="F12010" s="3">
        <v>11680</v>
      </c>
      <c r="G12010" s="3" t="str">
        <f t="shared" si="187"/>
        <v xml:space="preserve">서울 </v>
      </c>
      <c r="H12010" s="2" t="s">
        <v>37865</v>
      </c>
      <c r="I12010" s="2" t="s">
        <v>206</v>
      </c>
      <c r="J12010" s="2" t="s">
        <v>37864</v>
      </c>
    </row>
    <row r="12011" spans="1:10" x14ac:dyDescent="0.3">
      <c r="A12011" s="3">
        <v>13554</v>
      </c>
      <c r="B12011" s="3">
        <v>1208117541</v>
      </c>
      <c r="C12011" s="2" t="s">
        <v>37866</v>
      </c>
      <c r="D12011" s="2" t="s">
        <v>895</v>
      </c>
      <c r="E12011" s="3" t="s">
        <v>896</v>
      </c>
      <c r="F12011" s="3">
        <v>11680</v>
      </c>
      <c r="G12011" s="3" t="str">
        <f t="shared" si="187"/>
        <v xml:space="preserve">서울 </v>
      </c>
      <c r="H12011" s="2" t="s">
        <v>37868</v>
      </c>
      <c r="I12011" s="2" t="s">
        <v>586</v>
      </c>
      <c r="J12011" s="2" t="s">
        <v>37867</v>
      </c>
    </row>
    <row r="12012" spans="1:10" x14ac:dyDescent="0.3">
      <c r="A12012" s="3">
        <v>13569</v>
      </c>
      <c r="B12012" s="3">
        <v>2118625736</v>
      </c>
      <c r="C12012" s="2" t="s">
        <v>37911</v>
      </c>
      <c r="D12012" s="2" t="s">
        <v>1</v>
      </c>
      <c r="E12012" s="3" t="s">
        <v>2</v>
      </c>
      <c r="F12012" s="3">
        <v>11650</v>
      </c>
      <c r="G12012" s="3" t="str">
        <f t="shared" si="187"/>
        <v xml:space="preserve">서울 </v>
      </c>
      <c r="H12012" s="2" t="s">
        <v>37913</v>
      </c>
      <c r="I12012" s="2" t="s">
        <v>9902</v>
      </c>
      <c r="J12012" s="2" t="s">
        <v>37912</v>
      </c>
    </row>
    <row r="12013" spans="1:10" x14ac:dyDescent="0.3">
      <c r="A12013" s="3">
        <v>13571</v>
      </c>
      <c r="B12013" s="3">
        <v>3028103902</v>
      </c>
      <c r="C12013" s="2" t="s">
        <v>37917</v>
      </c>
      <c r="D12013" s="2" t="s">
        <v>1</v>
      </c>
      <c r="E12013" s="3" t="s">
        <v>2</v>
      </c>
      <c r="F12013" s="3">
        <v>11530</v>
      </c>
      <c r="G12013" s="3" t="str">
        <f t="shared" si="187"/>
        <v xml:space="preserve">서울 </v>
      </c>
      <c r="H12013" s="2" t="s">
        <v>37919</v>
      </c>
      <c r="I12013" s="2" t="s">
        <v>440</v>
      </c>
      <c r="J12013" s="2" t="s">
        <v>37918</v>
      </c>
    </row>
    <row r="12014" spans="1:10" x14ac:dyDescent="0.3">
      <c r="A12014" s="3">
        <v>13588</v>
      </c>
      <c r="B12014" s="3">
        <v>1078122094</v>
      </c>
      <c r="C12014" s="2" t="s">
        <v>37960</v>
      </c>
      <c r="D12014" s="2" t="s">
        <v>1</v>
      </c>
      <c r="E12014" s="3" t="s">
        <v>2</v>
      </c>
      <c r="F12014" s="3">
        <v>11560</v>
      </c>
      <c r="G12014" s="3" t="str">
        <f t="shared" si="187"/>
        <v xml:space="preserve">서울 </v>
      </c>
      <c r="H12014" s="2" t="s">
        <v>26311</v>
      </c>
      <c r="I12014" s="2" t="s">
        <v>67</v>
      </c>
      <c r="J12014" s="2" t="s">
        <v>37961</v>
      </c>
    </row>
    <row r="12015" spans="1:10" x14ac:dyDescent="0.3">
      <c r="A12015" s="3">
        <v>13602</v>
      </c>
      <c r="B12015" s="3">
        <v>2028117765</v>
      </c>
      <c r="C12015" s="2" t="s">
        <v>37999</v>
      </c>
      <c r="D12015" s="2" t="s">
        <v>1</v>
      </c>
      <c r="E12015" s="3" t="s">
        <v>2</v>
      </c>
      <c r="F12015" s="3">
        <v>11140</v>
      </c>
      <c r="G12015" s="3" t="str">
        <f t="shared" si="187"/>
        <v xml:space="preserve">서울 </v>
      </c>
      <c r="H12015" s="2" t="s">
        <v>38001</v>
      </c>
      <c r="I12015" s="2" t="s">
        <v>59</v>
      </c>
      <c r="J12015" s="2" t="s">
        <v>38000</v>
      </c>
    </row>
    <row r="12016" spans="1:10" x14ac:dyDescent="0.3">
      <c r="A12016" s="3">
        <v>13605</v>
      </c>
      <c r="B12016" s="3">
        <v>2118688070</v>
      </c>
      <c r="C12016" s="2" t="s">
        <v>38006</v>
      </c>
      <c r="D12016" s="2" t="s">
        <v>1</v>
      </c>
      <c r="E12016" s="3" t="s">
        <v>2</v>
      </c>
      <c r="F12016" s="3">
        <v>11680</v>
      </c>
      <c r="G12016" s="3" t="str">
        <f t="shared" si="187"/>
        <v xml:space="preserve">서울 </v>
      </c>
      <c r="H12016" s="2" t="s">
        <v>38008</v>
      </c>
      <c r="I12016" s="2" t="s">
        <v>1634</v>
      </c>
      <c r="J12016" s="2" t="s">
        <v>38007</v>
      </c>
    </row>
    <row r="12017" spans="1:10" x14ac:dyDescent="0.3">
      <c r="A12017" s="3">
        <v>13608</v>
      </c>
      <c r="B12017" s="3">
        <v>2188108714</v>
      </c>
      <c r="C12017" s="2" t="s">
        <v>38015</v>
      </c>
      <c r="D12017" s="2" t="s">
        <v>1</v>
      </c>
      <c r="E12017" s="3" t="s">
        <v>2</v>
      </c>
      <c r="F12017" s="3">
        <v>11200</v>
      </c>
      <c r="G12017" s="3" t="str">
        <f t="shared" si="187"/>
        <v xml:space="preserve">서울 </v>
      </c>
      <c r="H12017" s="2" t="s">
        <v>38017</v>
      </c>
      <c r="I12017" s="2" t="s">
        <v>1040</v>
      </c>
      <c r="J12017" s="2" t="s">
        <v>38016</v>
      </c>
    </row>
    <row r="12018" spans="1:10" x14ac:dyDescent="0.3">
      <c r="A12018" s="3">
        <v>13609</v>
      </c>
      <c r="B12018" s="3">
        <v>2208174745</v>
      </c>
      <c r="C12018" s="2" t="s">
        <v>38018</v>
      </c>
      <c r="D12018" s="2" t="s">
        <v>1</v>
      </c>
      <c r="E12018" s="3" t="s">
        <v>2</v>
      </c>
      <c r="F12018" s="3">
        <v>11545</v>
      </c>
      <c r="G12018" s="3" t="str">
        <f t="shared" si="187"/>
        <v xml:space="preserve">서울 </v>
      </c>
      <c r="H12018" s="2" t="s">
        <v>2229</v>
      </c>
      <c r="I12018" s="2" t="s">
        <v>13</v>
      </c>
      <c r="J12018" s="2" t="s">
        <v>38019</v>
      </c>
    </row>
    <row r="12019" spans="1:10" x14ac:dyDescent="0.3">
      <c r="A12019" s="3">
        <v>13610</v>
      </c>
      <c r="B12019" s="3">
        <v>2208740403</v>
      </c>
      <c r="C12019" s="2" t="s">
        <v>38020</v>
      </c>
      <c r="D12019" s="2" t="s">
        <v>1</v>
      </c>
      <c r="E12019" s="3" t="s">
        <v>2</v>
      </c>
      <c r="F12019" s="3">
        <v>11650</v>
      </c>
      <c r="G12019" s="3" t="str">
        <f t="shared" si="187"/>
        <v xml:space="preserve">서울 </v>
      </c>
      <c r="H12019" s="2" t="s">
        <v>38022</v>
      </c>
      <c r="I12019" s="2" t="s">
        <v>5376</v>
      </c>
      <c r="J12019" s="2" t="s">
        <v>38021</v>
      </c>
    </row>
    <row r="12020" spans="1:10" x14ac:dyDescent="0.3">
      <c r="A12020" s="3">
        <v>13611</v>
      </c>
      <c r="B12020" s="3">
        <v>2298130593</v>
      </c>
      <c r="C12020" s="2" t="s">
        <v>38023</v>
      </c>
      <c r="D12020" s="2" t="s">
        <v>1</v>
      </c>
      <c r="E12020" s="3" t="s">
        <v>2</v>
      </c>
      <c r="F12020" s="3">
        <v>11530</v>
      </c>
      <c r="G12020" s="3" t="str">
        <f t="shared" si="187"/>
        <v xml:space="preserve">서울 </v>
      </c>
      <c r="H12020" s="2" t="s">
        <v>5037</v>
      </c>
      <c r="I12020" s="2" t="s">
        <v>13</v>
      </c>
      <c r="J12020" s="2" t="s">
        <v>38024</v>
      </c>
    </row>
    <row r="12021" spans="1:10" x14ac:dyDescent="0.3">
      <c r="A12021" s="3">
        <v>13629</v>
      </c>
      <c r="B12021" s="3">
        <v>1058665184</v>
      </c>
      <c r="C12021" s="2" t="s">
        <v>38067</v>
      </c>
      <c r="D12021" s="2" t="s">
        <v>1</v>
      </c>
      <c r="E12021" s="3" t="s">
        <v>2</v>
      </c>
      <c r="F12021" s="3">
        <v>11545</v>
      </c>
      <c r="G12021" s="3" t="str">
        <f t="shared" si="187"/>
        <v xml:space="preserve">서울 </v>
      </c>
      <c r="H12021" s="2" t="s">
        <v>6245</v>
      </c>
      <c r="I12021" s="2" t="s">
        <v>271</v>
      </c>
      <c r="J12021" s="2" t="s">
        <v>38068</v>
      </c>
    </row>
    <row r="12022" spans="1:10" x14ac:dyDescent="0.3">
      <c r="A12022" s="3">
        <v>13631</v>
      </c>
      <c r="B12022" s="3">
        <v>1068196123</v>
      </c>
      <c r="C12022" s="2" t="s">
        <v>38072</v>
      </c>
      <c r="D12022" s="2" t="s">
        <v>1</v>
      </c>
      <c r="E12022" s="3" t="s">
        <v>2</v>
      </c>
      <c r="F12022" s="3">
        <v>11170</v>
      </c>
      <c r="G12022" s="3" t="str">
        <f t="shared" si="187"/>
        <v xml:space="preserve">서울 </v>
      </c>
      <c r="H12022" s="2" t="s">
        <v>37099</v>
      </c>
      <c r="I12022" s="2" t="s">
        <v>3663</v>
      </c>
      <c r="J12022" s="2" t="s">
        <v>38073</v>
      </c>
    </row>
    <row r="12023" spans="1:10" x14ac:dyDescent="0.3">
      <c r="A12023" s="3">
        <v>13634</v>
      </c>
      <c r="B12023" s="3">
        <v>1098610721</v>
      </c>
      <c r="C12023" s="2" t="s">
        <v>38080</v>
      </c>
      <c r="D12023" s="2" t="s">
        <v>1</v>
      </c>
      <c r="E12023" s="3" t="s">
        <v>2</v>
      </c>
      <c r="F12023" s="3">
        <v>11530</v>
      </c>
      <c r="G12023" s="3" t="str">
        <f t="shared" si="187"/>
        <v xml:space="preserve">서울 </v>
      </c>
      <c r="H12023" s="2" t="s">
        <v>38082</v>
      </c>
      <c r="I12023" s="2" t="s">
        <v>51</v>
      </c>
      <c r="J12023" s="2" t="s">
        <v>38081</v>
      </c>
    </row>
    <row r="12024" spans="1:10" x14ac:dyDescent="0.3">
      <c r="A12024" s="3">
        <v>13635</v>
      </c>
      <c r="B12024" s="3">
        <v>1178112521</v>
      </c>
      <c r="C12024" s="2" t="s">
        <v>38083</v>
      </c>
      <c r="D12024" s="2" t="s">
        <v>1</v>
      </c>
      <c r="E12024" s="3" t="s">
        <v>2</v>
      </c>
      <c r="F12024" s="3">
        <v>11530</v>
      </c>
      <c r="G12024" s="3" t="str">
        <f t="shared" si="187"/>
        <v xml:space="preserve">서울 </v>
      </c>
      <c r="H12024" s="2" t="s">
        <v>3482</v>
      </c>
      <c r="I12024" s="2" t="s">
        <v>512</v>
      </c>
      <c r="J12024" s="2" t="s">
        <v>38084</v>
      </c>
    </row>
    <row r="12025" spans="1:10" x14ac:dyDescent="0.3">
      <c r="A12025" s="3">
        <v>13636</v>
      </c>
      <c r="B12025" s="3">
        <v>1188118566</v>
      </c>
      <c r="C12025" s="2" t="s">
        <v>38085</v>
      </c>
      <c r="D12025" s="2" t="s">
        <v>1</v>
      </c>
      <c r="E12025" s="3" t="s">
        <v>2</v>
      </c>
      <c r="F12025" s="3">
        <v>11530</v>
      </c>
      <c r="G12025" s="3" t="str">
        <f t="shared" si="187"/>
        <v xml:space="preserve">서울 </v>
      </c>
      <c r="H12025" s="2" t="s">
        <v>5318</v>
      </c>
      <c r="I12025" s="2" t="s">
        <v>91</v>
      </c>
      <c r="J12025" s="2" t="s">
        <v>38086</v>
      </c>
    </row>
    <row r="12026" spans="1:10" x14ac:dyDescent="0.3">
      <c r="A12026" s="3">
        <v>13639</v>
      </c>
      <c r="B12026" s="3">
        <v>1198640222</v>
      </c>
      <c r="C12026" s="2" t="s">
        <v>38093</v>
      </c>
      <c r="D12026" s="2" t="s">
        <v>1</v>
      </c>
      <c r="E12026" s="3" t="s">
        <v>2</v>
      </c>
      <c r="F12026" s="3">
        <v>11545</v>
      </c>
      <c r="G12026" s="3" t="str">
        <f t="shared" si="187"/>
        <v xml:space="preserve">서울 </v>
      </c>
      <c r="H12026" s="2" t="s">
        <v>38095</v>
      </c>
      <c r="I12026" s="2" t="s">
        <v>643</v>
      </c>
      <c r="J12026" s="2" t="s">
        <v>38094</v>
      </c>
    </row>
    <row r="12027" spans="1:10" x14ac:dyDescent="0.3">
      <c r="A12027" s="3">
        <v>13647</v>
      </c>
      <c r="B12027" s="3">
        <v>2018147892</v>
      </c>
      <c r="C12027" s="2" t="s">
        <v>38113</v>
      </c>
      <c r="D12027" s="2" t="s">
        <v>1</v>
      </c>
      <c r="E12027" s="3" t="s">
        <v>2</v>
      </c>
      <c r="F12027" s="3">
        <v>11200</v>
      </c>
      <c r="G12027" s="3" t="str">
        <f t="shared" si="187"/>
        <v xml:space="preserve">서울 </v>
      </c>
      <c r="H12027" s="2" t="s">
        <v>38115</v>
      </c>
      <c r="I12027" s="2" t="s">
        <v>1040</v>
      </c>
      <c r="J12027" s="2" t="s">
        <v>38114</v>
      </c>
    </row>
    <row r="12028" spans="1:10" x14ac:dyDescent="0.3">
      <c r="A12028" s="3">
        <v>13648</v>
      </c>
      <c r="B12028" s="3">
        <v>2148123881</v>
      </c>
      <c r="C12028" s="2" t="s">
        <v>38116</v>
      </c>
      <c r="D12028" s="2" t="s">
        <v>1</v>
      </c>
      <c r="E12028" s="3" t="s">
        <v>2</v>
      </c>
      <c r="F12028" s="3">
        <v>11680</v>
      </c>
      <c r="G12028" s="3" t="str">
        <f t="shared" si="187"/>
        <v xml:space="preserve">서울 </v>
      </c>
      <c r="H12028" s="2" t="s">
        <v>38118</v>
      </c>
      <c r="I12028" s="2" t="s">
        <v>1317</v>
      </c>
      <c r="J12028" s="2" t="s">
        <v>38117</v>
      </c>
    </row>
    <row r="12029" spans="1:10" x14ac:dyDescent="0.3">
      <c r="A12029" s="3">
        <v>13670</v>
      </c>
      <c r="B12029" s="3">
        <v>1018160033</v>
      </c>
      <c r="C12029" s="2" t="s">
        <v>38170</v>
      </c>
      <c r="D12029" s="2" t="s">
        <v>1</v>
      </c>
      <c r="E12029" s="3" t="s">
        <v>2</v>
      </c>
      <c r="F12029" s="3">
        <v>11710</v>
      </c>
      <c r="G12029" s="3" t="str">
        <f t="shared" si="187"/>
        <v xml:space="preserve">서울 </v>
      </c>
      <c r="H12029" s="2" t="s">
        <v>38172</v>
      </c>
      <c r="I12029" s="2" t="s">
        <v>1194</v>
      </c>
      <c r="J12029" s="2" t="s">
        <v>38171</v>
      </c>
    </row>
    <row r="12030" spans="1:10" x14ac:dyDescent="0.3">
      <c r="A12030" s="3">
        <v>13672</v>
      </c>
      <c r="B12030" s="3">
        <v>1058163309</v>
      </c>
      <c r="C12030" s="2" t="s">
        <v>38176</v>
      </c>
      <c r="D12030" s="2" t="s">
        <v>1</v>
      </c>
      <c r="E12030" s="3" t="s">
        <v>2</v>
      </c>
      <c r="F12030" s="3">
        <v>11500</v>
      </c>
      <c r="G12030" s="3" t="str">
        <f t="shared" si="187"/>
        <v xml:space="preserve">서울 </v>
      </c>
      <c r="H12030" s="2" t="s">
        <v>74</v>
      </c>
      <c r="I12030" s="2" t="s">
        <v>154</v>
      </c>
      <c r="J12030" s="2" t="s">
        <v>38177</v>
      </c>
    </row>
    <row r="12031" spans="1:10" x14ac:dyDescent="0.3">
      <c r="A12031" s="3">
        <v>13673</v>
      </c>
      <c r="B12031" s="3">
        <v>1088184924</v>
      </c>
      <c r="C12031" s="2" t="s">
        <v>38178</v>
      </c>
      <c r="D12031" s="2" t="s">
        <v>1</v>
      </c>
      <c r="E12031" s="3" t="s">
        <v>2</v>
      </c>
      <c r="F12031" s="3">
        <v>11560</v>
      </c>
      <c r="G12031" s="3" t="str">
        <f t="shared" si="187"/>
        <v xml:space="preserve">서울 </v>
      </c>
      <c r="H12031" s="2" t="s">
        <v>38180</v>
      </c>
      <c r="I12031" s="2" t="s">
        <v>522</v>
      </c>
      <c r="J12031" s="2" t="s">
        <v>38179</v>
      </c>
    </row>
    <row r="12032" spans="1:10" x14ac:dyDescent="0.3">
      <c r="A12032" s="3">
        <v>13676</v>
      </c>
      <c r="B12032" s="3">
        <v>1148169739</v>
      </c>
      <c r="C12032" s="2" t="s">
        <v>38187</v>
      </c>
      <c r="D12032" s="2" t="s">
        <v>1</v>
      </c>
      <c r="E12032" s="3" t="s">
        <v>2</v>
      </c>
      <c r="F12032" s="3">
        <v>11140</v>
      </c>
      <c r="G12032" s="3" t="str">
        <f t="shared" si="187"/>
        <v xml:space="preserve">서울 </v>
      </c>
      <c r="H12032" s="2" t="s">
        <v>38189</v>
      </c>
      <c r="I12032" s="2" t="s">
        <v>13</v>
      </c>
      <c r="J12032" s="2" t="s">
        <v>38188</v>
      </c>
    </row>
    <row r="12033" spans="1:10" x14ac:dyDescent="0.3">
      <c r="A12033" s="3">
        <v>13679</v>
      </c>
      <c r="B12033" s="3">
        <v>1198134332</v>
      </c>
      <c r="C12033" s="2" t="s">
        <v>38194</v>
      </c>
      <c r="D12033" s="2" t="s">
        <v>1</v>
      </c>
      <c r="E12033" s="3" t="s">
        <v>2</v>
      </c>
      <c r="F12033" s="3">
        <v>11545</v>
      </c>
      <c r="G12033" s="3" t="str">
        <f t="shared" si="187"/>
        <v xml:space="preserve">서울 </v>
      </c>
      <c r="H12033" s="2" t="s">
        <v>38196</v>
      </c>
      <c r="I12033" s="2" t="s">
        <v>180</v>
      </c>
      <c r="J12033" s="2" t="s">
        <v>38195</v>
      </c>
    </row>
    <row r="12034" spans="1:10" x14ac:dyDescent="0.3">
      <c r="A12034" s="3">
        <v>13688</v>
      </c>
      <c r="B12034" s="3">
        <v>2058133293</v>
      </c>
      <c r="C12034" s="2" t="s">
        <v>38216</v>
      </c>
      <c r="D12034" s="2" t="s">
        <v>1</v>
      </c>
      <c r="E12034" s="3" t="s">
        <v>2</v>
      </c>
      <c r="F12034" s="3">
        <v>11230</v>
      </c>
      <c r="G12034" s="3" t="str">
        <f t="shared" si="187"/>
        <v xml:space="preserve">서울 </v>
      </c>
      <c r="H12034" s="2" t="s">
        <v>38218</v>
      </c>
      <c r="I12034" s="2" t="s">
        <v>1634</v>
      </c>
      <c r="J12034" s="2" t="s">
        <v>38217</v>
      </c>
    </row>
    <row r="12035" spans="1:10" x14ac:dyDescent="0.3">
      <c r="A12035" s="3">
        <v>13689</v>
      </c>
      <c r="B12035" s="3">
        <v>2068628779</v>
      </c>
      <c r="C12035" s="2" t="s">
        <v>38219</v>
      </c>
      <c r="D12035" s="2" t="s">
        <v>1</v>
      </c>
      <c r="E12035" s="3" t="s">
        <v>2</v>
      </c>
      <c r="F12035" s="3">
        <v>11215</v>
      </c>
      <c r="G12035" s="3" t="str">
        <f t="shared" ref="G12035:G12098" si="188">LEFT(H12035,3)</f>
        <v xml:space="preserve">서울 </v>
      </c>
      <c r="H12035" s="2" t="s">
        <v>38221</v>
      </c>
      <c r="I12035" s="2" t="s">
        <v>2771</v>
      </c>
      <c r="J12035" s="2" t="s">
        <v>38220</v>
      </c>
    </row>
    <row r="12036" spans="1:10" x14ac:dyDescent="0.3">
      <c r="A12036" s="3">
        <v>13708</v>
      </c>
      <c r="B12036" s="3">
        <v>1028137194</v>
      </c>
      <c r="C12036" s="2" t="s">
        <v>38263</v>
      </c>
      <c r="D12036" s="2" t="s">
        <v>895</v>
      </c>
      <c r="E12036" s="3" t="s">
        <v>896</v>
      </c>
      <c r="F12036" s="3">
        <v>11590</v>
      </c>
      <c r="G12036" s="3" t="str">
        <f t="shared" si="188"/>
        <v xml:space="preserve">서울 </v>
      </c>
      <c r="H12036" s="2" t="s">
        <v>14520</v>
      </c>
      <c r="I12036" s="2" t="s">
        <v>15341</v>
      </c>
      <c r="J12036" s="2" t="s">
        <v>38264</v>
      </c>
    </row>
    <row r="12037" spans="1:10" x14ac:dyDescent="0.3">
      <c r="A12037" s="3">
        <v>13709</v>
      </c>
      <c r="B12037" s="3">
        <v>1048102314</v>
      </c>
      <c r="C12037" s="2" t="s">
        <v>38265</v>
      </c>
      <c r="D12037" s="2" t="s">
        <v>2726</v>
      </c>
      <c r="E12037" s="3" t="s">
        <v>2727</v>
      </c>
      <c r="F12037" s="3">
        <v>11140</v>
      </c>
      <c r="G12037" s="3" t="str">
        <f t="shared" si="188"/>
        <v xml:space="preserve">서울 </v>
      </c>
      <c r="H12037" s="2" t="s">
        <v>38267</v>
      </c>
      <c r="I12037" s="2" t="s">
        <v>293</v>
      </c>
      <c r="J12037" s="2" t="s">
        <v>38266</v>
      </c>
    </row>
    <row r="12038" spans="1:10" x14ac:dyDescent="0.3">
      <c r="A12038" s="3">
        <v>13713</v>
      </c>
      <c r="B12038" s="3">
        <v>1078750044</v>
      </c>
      <c r="C12038" s="2" t="s">
        <v>38276</v>
      </c>
      <c r="D12038" s="2" t="s">
        <v>1</v>
      </c>
      <c r="E12038" s="3" t="s">
        <v>2</v>
      </c>
      <c r="F12038" s="3">
        <v>11560</v>
      </c>
      <c r="G12038" s="3" t="str">
        <f t="shared" si="188"/>
        <v xml:space="preserve">서울 </v>
      </c>
      <c r="H12038" s="2" t="s">
        <v>38278</v>
      </c>
      <c r="I12038" s="2" t="s">
        <v>154</v>
      </c>
      <c r="J12038" s="2" t="s">
        <v>38277</v>
      </c>
    </row>
    <row r="12039" spans="1:10" x14ac:dyDescent="0.3">
      <c r="A12039" s="3">
        <v>13732</v>
      </c>
      <c r="B12039" s="3">
        <v>1428143471</v>
      </c>
      <c r="C12039" s="2" t="s">
        <v>38331</v>
      </c>
      <c r="D12039" s="2" t="s">
        <v>1</v>
      </c>
      <c r="E12039" s="3" t="s">
        <v>2</v>
      </c>
      <c r="F12039" s="3">
        <v>11710</v>
      </c>
      <c r="G12039" s="3" t="str">
        <f t="shared" si="188"/>
        <v xml:space="preserve">서울 </v>
      </c>
      <c r="H12039" s="2" t="s">
        <v>38333</v>
      </c>
      <c r="I12039" s="2" t="s">
        <v>1508</v>
      </c>
      <c r="J12039" s="2" t="s">
        <v>38332</v>
      </c>
    </row>
    <row r="12040" spans="1:10" x14ac:dyDescent="0.3">
      <c r="A12040" s="3">
        <v>13733</v>
      </c>
      <c r="B12040" s="3">
        <v>2068624813</v>
      </c>
      <c r="C12040" s="2" t="s">
        <v>38334</v>
      </c>
      <c r="D12040" s="2" t="s">
        <v>1</v>
      </c>
      <c r="E12040" s="3" t="s">
        <v>2</v>
      </c>
      <c r="F12040" s="3">
        <v>11200</v>
      </c>
      <c r="G12040" s="3" t="str">
        <f t="shared" si="188"/>
        <v xml:space="preserve">서울 </v>
      </c>
      <c r="H12040" s="2" t="s">
        <v>2997</v>
      </c>
      <c r="I12040" s="2" t="s">
        <v>575</v>
      </c>
      <c r="J12040" s="2" t="s">
        <v>38335</v>
      </c>
    </row>
    <row r="12041" spans="1:10" x14ac:dyDescent="0.3">
      <c r="A12041" s="3">
        <v>13734</v>
      </c>
      <c r="B12041" s="3">
        <v>2118850807</v>
      </c>
      <c r="C12041" s="2" t="s">
        <v>38336</v>
      </c>
      <c r="D12041" s="2" t="s">
        <v>1</v>
      </c>
      <c r="E12041" s="3" t="s">
        <v>2</v>
      </c>
      <c r="F12041" s="3">
        <v>11680</v>
      </c>
      <c r="G12041" s="3" t="str">
        <f t="shared" si="188"/>
        <v xml:space="preserve">서울 </v>
      </c>
      <c r="H12041" s="2" t="s">
        <v>38338</v>
      </c>
      <c r="I12041" s="2" t="s">
        <v>605</v>
      </c>
      <c r="J12041" s="2" t="s">
        <v>38337</v>
      </c>
    </row>
    <row r="12042" spans="1:10" x14ac:dyDescent="0.3">
      <c r="A12042" s="3">
        <v>13735</v>
      </c>
      <c r="B12042" s="3">
        <v>2208733241</v>
      </c>
      <c r="C12042" s="2" t="s">
        <v>38339</v>
      </c>
      <c r="D12042" s="2" t="s">
        <v>1</v>
      </c>
      <c r="E12042" s="3" t="s">
        <v>2</v>
      </c>
      <c r="F12042" s="3">
        <v>11530</v>
      </c>
      <c r="G12042" s="3" t="str">
        <f t="shared" si="188"/>
        <v xml:space="preserve">서울 </v>
      </c>
      <c r="H12042" s="2" t="s">
        <v>18399</v>
      </c>
      <c r="I12042" s="2" t="s">
        <v>13</v>
      </c>
      <c r="J12042" s="2" t="s">
        <v>38340</v>
      </c>
    </row>
    <row r="12043" spans="1:10" x14ac:dyDescent="0.3">
      <c r="A12043" s="3">
        <v>13749</v>
      </c>
      <c r="B12043" s="3">
        <v>1058180287</v>
      </c>
      <c r="C12043" s="2" t="s">
        <v>38377</v>
      </c>
      <c r="D12043" s="2" t="s">
        <v>1</v>
      </c>
      <c r="E12043" s="3" t="s">
        <v>2</v>
      </c>
      <c r="F12043" s="3">
        <v>11650</v>
      </c>
      <c r="G12043" s="3" t="str">
        <f t="shared" si="188"/>
        <v xml:space="preserve">서울 </v>
      </c>
      <c r="H12043" s="2" t="s">
        <v>38379</v>
      </c>
      <c r="I12043" s="2" t="s">
        <v>2632</v>
      </c>
      <c r="J12043" s="2" t="s">
        <v>38378</v>
      </c>
    </row>
    <row r="12044" spans="1:10" x14ac:dyDescent="0.3">
      <c r="A12044" s="3">
        <v>13750</v>
      </c>
      <c r="B12044" s="3">
        <v>1148150152</v>
      </c>
      <c r="C12044" s="2" t="s">
        <v>38380</v>
      </c>
      <c r="D12044" s="2" t="s">
        <v>325</v>
      </c>
      <c r="E12044" s="3" t="s">
        <v>326</v>
      </c>
      <c r="F12044" s="3">
        <v>11680</v>
      </c>
      <c r="G12044" s="3" t="str">
        <f t="shared" si="188"/>
        <v xml:space="preserve">서울 </v>
      </c>
      <c r="H12044" s="2" t="s">
        <v>38382</v>
      </c>
      <c r="I12044" s="2" t="s">
        <v>933</v>
      </c>
      <c r="J12044" s="2" t="s">
        <v>38381</v>
      </c>
    </row>
    <row r="12045" spans="1:10" x14ac:dyDescent="0.3">
      <c r="A12045" s="3">
        <v>13751</v>
      </c>
      <c r="B12045" s="3">
        <v>1148181261</v>
      </c>
      <c r="C12045" s="2" t="s">
        <v>38383</v>
      </c>
      <c r="D12045" s="2" t="s">
        <v>1</v>
      </c>
      <c r="E12045" s="3" t="s">
        <v>2</v>
      </c>
      <c r="F12045" s="3">
        <v>11680</v>
      </c>
      <c r="G12045" s="3" t="str">
        <f t="shared" si="188"/>
        <v xml:space="preserve">서울 </v>
      </c>
      <c r="H12045" s="2" t="s">
        <v>38385</v>
      </c>
      <c r="I12045" s="2" t="s">
        <v>5</v>
      </c>
      <c r="J12045" s="2" t="s">
        <v>38384</v>
      </c>
    </row>
    <row r="12046" spans="1:10" x14ac:dyDescent="0.3">
      <c r="A12046" s="3">
        <v>13771</v>
      </c>
      <c r="B12046" s="3">
        <v>2068178084</v>
      </c>
      <c r="C12046" s="2" t="s">
        <v>38439</v>
      </c>
      <c r="D12046" s="2" t="s">
        <v>1</v>
      </c>
      <c r="E12046" s="3" t="s">
        <v>2</v>
      </c>
      <c r="F12046" s="3">
        <v>11230</v>
      </c>
      <c r="G12046" s="3" t="str">
        <f t="shared" si="188"/>
        <v xml:space="preserve">서울 </v>
      </c>
      <c r="H12046" s="2" t="s">
        <v>38441</v>
      </c>
      <c r="I12046" s="2" t="s">
        <v>643</v>
      </c>
      <c r="J12046" s="2" t="s">
        <v>38440</v>
      </c>
    </row>
    <row r="12047" spans="1:10" x14ac:dyDescent="0.3">
      <c r="A12047" s="3">
        <v>13785</v>
      </c>
      <c r="B12047" s="3">
        <v>1018117370</v>
      </c>
      <c r="C12047" s="2" t="s">
        <v>38471</v>
      </c>
      <c r="D12047" s="2" t="s">
        <v>1</v>
      </c>
      <c r="E12047" s="3" t="s">
        <v>2</v>
      </c>
      <c r="F12047" s="3">
        <v>11110</v>
      </c>
      <c r="G12047" s="3" t="str">
        <f t="shared" si="188"/>
        <v xml:space="preserve">서울 </v>
      </c>
      <c r="H12047" s="2" t="s">
        <v>38473</v>
      </c>
      <c r="I12047" s="2" t="s">
        <v>440</v>
      </c>
      <c r="J12047" s="2" t="s">
        <v>38472</v>
      </c>
    </row>
    <row r="12048" spans="1:10" x14ac:dyDescent="0.3">
      <c r="A12048" s="3">
        <v>13786</v>
      </c>
      <c r="B12048" s="3">
        <v>1098145088</v>
      </c>
      <c r="C12048" s="2" t="s">
        <v>38474</v>
      </c>
      <c r="D12048" s="2" t="s">
        <v>1</v>
      </c>
      <c r="E12048" s="3" t="s">
        <v>2</v>
      </c>
      <c r="F12048" s="3">
        <v>11500</v>
      </c>
      <c r="G12048" s="3" t="str">
        <f t="shared" si="188"/>
        <v xml:space="preserve">서울 </v>
      </c>
      <c r="H12048" s="2" t="s">
        <v>74</v>
      </c>
      <c r="I12048" s="2" t="s">
        <v>382</v>
      </c>
      <c r="J12048" s="2" t="s">
        <v>38475</v>
      </c>
    </row>
    <row r="12049" spans="1:10" x14ac:dyDescent="0.3">
      <c r="A12049" s="3">
        <v>13787</v>
      </c>
      <c r="B12049" s="3">
        <v>1098191054</v>
      </c>
      <c r="C12049" s="2" t="s">
        <v>38476</v>
      </c>
      <c r="D12049" s="2" t="s">
        <v>1</v>
      </c>
      <c r="E12049" s="3" t="s">
        <v>2</v>
      </c>
      <c r="F12049" s="3">
        <v>11500</v>
      </c>
      <c r="G12049" s="3" t="str">
        <f t="shared" si="188"/>
        <v xml:space="preserve">서울 </v>
      </c>
      <c r="H12049" s="2" t="s">
        <v>74</v>
      </c>
      <c r="I12049" s="2" t="s">
        <v>469</v>
      </c>
      <c r="J12049" s="2" t="s">
        <v>38477</v>
      </c>
    </row>
    <row r="12050" spans="1:10" x14ac:dyDescent="0.3">
      <c r="A12050" s="3">
        <v>13788</v>
      </c>
      <c r="B12050" s="3">
        <v>1138177672</v>
      </c>
      <c r="C12050" s="2" t="s">
        <v>38478</v>
      </c>
      <c r="D12050" s="2" t="s">
        <v>1</v>
      </c>
      <c r="E12050" s="3" t="s">
        <v>2</v>
      </c>
      <c r="F12050" s="3">
        <v>11560</v>
      </c>
      <c r="G12050" s="3" t="str">
        <f t="shared" si="188"/>
        <v xml:space="preserve">서울 </v>
      </c>
      <c r="H12050" s="2" t="s">
        <v>1200</v>
      </c>
      <c r="I12050" s="2" t="s">
        <v>1279</v>
      </c>
      <c r="J12050" s="2" t="s">
        <v>38479</v>
      </c>
    </row>
    <row r="12051" spans="1:10" x14ac:dyDescent="0.3">
      <c r="A12051" s="3">
        <v>13789</v>
      </c>
      <c r="B12051" s="3">
        <v>1198109115</v>
      </c>
      <c r="C12051" s="2" t="s">
        <v>38480</v>
      </c>
      <c r="D12051" s="2" t="s">
        <v>1</v>
      </c>
      <c r="E12051" s="3" t="s">
        <v>2</v>
      </c>
      <c r="F12051" s="3">
        <v>11545</v>
      </c>
      <c r="G12051" s="3" t="str">
        <f t="shared" si="188"/>
        <v xml:space="preserve">서울 </v>
      </c>
      <c r="H12051" s="2" t="s">
        <v>38482</v>
      </c>
      <c r="I12051" s="2" t="s">
        <v>1924</v>
      </c>
      <c r="J12051" s="2" t="s">
        <v>38481</v>
      </c>
    </row>
    <row r="12052" spans="1:10" x14ac:dyDescent="0.3">
      <c r="A12052" s="3">
        <v>13791</v>
      </c>
      <c r="B12052" s="3">
        <v>1208128446</v>
      </c>
      <c r="C12052" s="2" t="s">
        <v>38486</v>
      </c>
      <c r="D12052" s="2" t="s">
        <v>1</v>
      </c>
      <c r="E12052" s="3" t="s">
        <v>2</v>
      </c>
      <c r="F12052" s="3">
        <v>11650</v>
      </c>
      <c r="G12052" s="3" t="str">
        <f t="shared" si="188"/>
        <v xml:space="preserve">서울 </v>
      </c>
      <c r="H12052" s="2" t="s">
        <v>38488</v>
      </c>
      <c r="I12052" s="2" t="s">
        <v>451</v>
      </c>
      <c r="J12052" s="2" t="s">
        <v>38487</v>
      </c>
    </row>
    <row r="12053" spans="1:10" x14ac:dyDescent="0.3">
      <c r="A12053" s="3">
        <v>13807</v>
      </c>
      <c r="B12053" s="3">
        <v>1338123748</v>
      </c>
      <c r="C12053" s="2" t="s">
        <v>38533</v>
      </c>
      <c r="D12053" s="2" t="s">
        <v>895</v>
      </c>
      <c r="E12053" s="3" t="s">
        <v>896</v>
      </c>
      <c r="F12053" s="3">
        <v>11470</v>
      </c>
      <c r="G12053" s="3" t="str">
        <f t="shared" si="188"/>
        <v xml:space="preserve">서울 </v>
      </c>
      <c r="H12053" s="2" t="s">
        <v>20193</v>
      </c>
      <c r="I12053" s="2" t="s">
        <v>797</v>
      </c>
      <c r="J12053" s="2" t="s">
        <v>38534</v>
      </c>
    </row>
    <row r="12054" spans="1:10" x14ac:dyDescent="0.3">
      <c r="A12054" s="3">
        <v>13812</v>
      </c>
      <c r="B12054" s="3">
        <v>2048136263</v>
      </c>
      <c r="C12054" s="2" t="s">
        <v>38546</v>
      </c>
      <c r="D12054" s="2" t="s">
        <v>1709</v>
      </c>
      <c r="E12054" s="3" t="s">
        <v>1710</v>
      </c>
      <c r="F12054" s="3">
        <v>11680</v>
      </c>
      <c r="G12054" s="3" t="str">
        <f t="shared" si="188"/>
        <v xml:space="preserve">서울 </v>
      </c>
      <c r="H12054" s="2" t="s">
        <v>38548</v>
      </c>
      <c r="I12054" s="2" t="s">
        <v>4755</v>
      </c>
      <c r="J12054" s="2" t="s">
        <v>38547</v>
      </c>
    </row>
    <row r="12055" spans="1:10" x14ac:dyDescent="0.3">
      <c r="A12055" s="3">
        <v>13813</v>
      </c>
      <c r="B12055" s="3">
        <v>2118656016</v>
      </c>
      <c r="C12055" s="2" t="s">
        <v>38549</v>
      </c>
      <c r="D12055" s="2" t="s">
        <v>1</v>
      </c>
      <c r="E12055" s="3" t="s">
        <v>2</v>
      </c>
      <c r="F12055" s="3">
        <v>11680</v>
      </c>
      <c r="G12055" s="3" t="str">
        <f t="shared" si="188"/>
        <v xml:space="preserve">서울 </v>
      </c>
      <c r="H12055" s="2" t="s">
        <v>38551</v>
      </c>
      <c r="I12055" s="2" t="s">
        <v>4762</v>
      </c>
      <c r="J12055" s="2" t="s">
        <v>38550</v>
      </c>
    </row>
    <row r="12056" spans="1:10" x14ac:dyDescent="0.3">
      <c r="A12056" s="3">
        <v>13848</v>
      </c>
      <c r="B12056" s="3">
        <v>2148120453</v>
      </c>
      <c r="C12056" s="2" t="s">
        <v>38636</v>
      </c>
      <c r="D12056" s="2" t="s">
        <v>1</v>
      </c>
      <c r="E12056" s="3" t="s">
        <v>2</v>
      </c>
      <c r="F12056" s="3">
        <v>11650</v>
      </c>
      <c r="G12056" s="3" t="str">
        <f t="shared" si="188"/>
        <v xml:space="preserve">서울 </v>
      </c>
      <c r="H12056" s="2" t="s">
        <v>38638</v>
      </c>
      <c r="I12056" s="2" t="s">
        <v>19352</v>
      </c>
      <c r="J12056" s="2" t="s">
        <v>38637</v>
      </c>
    </row>
    <row r="12057" spans="1:10" x14ac:dyDescent="0.3">
      <c r="A12057" s="3">
        <v>13849</v>
      </c>
      <c r="B12057" s="3">
        <v>2158123448</v>
      </c>
      <c r="C12057" s="2" t="s">
        <v>38639</v>
      </c>
      <c r="D12057" s="2" t="s">
        <v>1</v>
      </c>
      <c r="E12057" s="3" t="s">
        <v>2</v>
      </c>
      <c r="F12057" s="3">
        <v>11710</v>
      </c>
      <c r="G12057" s="3" t="str">
        <f t="shared" si="188"/>
        <v xml:space="preserve">서울 </v>
      </c>
      <c r="H12057" s="2" t="s">
        <v>38641</v>
      </c>
      <c r="I12057" s="2" t="s">
        <v>643</v>
      </c>
      <c r="J12057" s="2" t="s">
        <v>38640</v>
      </c>
    </row>
    <row r="12058" spans="1:10" x14ac:dyDescent="0.3">
      <c r="A12058" s="3">
        <v>13858</v>
      </c>
      <c r="B12058" s="3">
        <v>5028128269</v>
      </c>
      <c r="C12058" s="2" t="s">
        <v>38659</v>
      </c>
      <c r="D12058" s="2" t="s">
        <v>1</v>
      </c>
      <c r="E12058" s="3" t="s">
        <v>2</v>
      </c>
      <c r="F12058" s="3">
        <v>11545</v>
      </c>
      <c r="G12058" s="3" t="str">
        <f t="shared" si="188"/>
        <v xml:space="preserve">서울 </v>
      </c>
      <c r="H12058" s="2" t="s">
        <v>4026</v>
      </c>
      <c r="I12058" s="2" t="s">
        <v>912</v>
      </c>
      <c r="J12058" s="2" t="s">
        <v>38660</v>
      </c>
    </row>
    <row r="12059" spans="1:10" x14ac:dyDescent="0.3">
      <c r="A12059" s="3">
        <v>13870</v>
      </c>
      <c r="B12059" s="3">
        <v>1168139167</v>
      </c>
      <c r="C12059" s="2" t="s">
        <v>38692</v>
      </c>
      <c r="D12059" s="2" t="s">
        <v>1</v>
      </c>
      <c r="E12059" s="3" t="s">
        <v>2</v>
      </c>
      <c r="F12059" s="3">
        <v>11560</v>
      </c>
      <c r="G12059" s="3" t="str">
        <f t="shared" si="188"/>
        <v xml:space="preserve">서울 </v>
      </c>
      <c r="H12059" s="2" t="s">
        <v>1200</v>
      </c>
      <c r="I12059" s="2" t="s">
        <v>2061</v>
      </c>
      <c r="J12059" s="2" t="s">
        <v>38693</v>
      </c>
    </row>
    <row r="12060" spans="1:10" x14ac:dyDescent="0.3">
      <c r="A12060" s="3">
        <v>13871</v>
      </c>
      <c r="B12060" s="3">
        <v>1168170998</v>
      </c>
      <c r="C12060" s="2" t="s">
        <v>38694</v>
      </c>
      <c r="D12060" s="2" t="s">
        <v>1</v>
      </c>
      <c r="E12060" s="3" t="s">
        <v>2</v>
      </c>
      <c r="F12060" s="3">
        <v>11560</v>
      </c>
      <c r="G12060" s="3" t="str">
        <f t="shared" si="188"/>
        <v xml:space="preserve">서울 </v>
      </c>
      <c r="H12060" s="2" t="s">
        <v>5229</v>
      </c>
      <c r="I12060" s="2" t="s">
        <v>13</v>
      </c>
      <c r="J12060" s="2" t="s">
        <v>38695</v>
      </c>
    </row>
    <row r="12061" spans="1:10" x14ac:dyDescent="0.3">
      <c r="A12061" s="3">
        <v>13873</v>
      </c>
      <c r="B12061" s="3">
        <v>1208656006</v>
      </c>
      <c r="C12061" s="2" t="s">
        <v>38698</v>
      </c>
      <c r="D12061" s="2" t="s">
        <v>1</v>
      </c>
      <c r="E12061" s="3" t="s">
        <v>2</v>
      </c>
      <c r="F12061" s="3">
        <v>11680</v>
      </c>
      <c r="G12061" s="3" t="str">
        <f t="shared" si="188"/>
        <v xml:space="preserve">서울 </v>
      </c>
      <c r="H12061" s="2" t="s">
        <v>38700</v>
      </c>
      <c r="I12061" s="2" t="s">
        <v>248</v>
      </c>
      <c r="J12061" s="2" t="s">
        <v>38699</v>
      </c>
    </row>
    <row r="12062" spans="1:10" x14ac:dyDescent="0.3">
      <c r="A12062" s="3">
        <v>13880</v>
      </c>
      <c r="B12062" s="3">
        <v>2118664461</v>
      </c>
      <c r="C12062" s="2" t="s">
        <v>38717</v>
      </c>
      <c r="D12062" s="2" t="s">
        <v>1</v>
      </c>
      <c r="E12062" s="3" t="s">
        <v>2</v>
      </c>
      <c r="F12062" s="3">
        <v>11530</v>
      </c>
      <c r="G12062" s="3" t="str">
        <f t="shared" si="188"/>
        <v xml:space="preserve">서울 </v>
      </c>
      <c r="H12062" s="2" t="s">
        <v>658</v>
      </c>
      <c r="I12062" s="2" t="s">
        <v>451</v>
      </c>
      <c r="J12062" s="2" t="s">
        <v>38718</v>
      </c>
    </row>
    <row r="12063" spans="1:10" x14ac:dyDescent="0.3">
      <c r="A12063" s="3">
        <v>13883</v>
      </c>
      <c r="B12063" s="3">
        <v>2148679551</v>
      </c>
      <c r="C12063" s="2" t="s">
        <v>38724</v>
      </c>
      <c r="D12063" s="2" t="s">
        <v>1</v>
      </c>
      <c r="E12063" s="3" t="s">
        <v>2</v>
      </c>
      <c r="F12063" s="3">
        <v>11200</v>
      </c>
      <c r="G12063" s="3" t="str">
        <f t="shared" si="188"/>
        <v xml:space="preserve">서울 </v>
      </c>
      <c r="H12063" s="2" t="s">
        <v>34989</v>
      </c>
      <c r="I12063" s="2" t="s">
        <v>451</v>
      </c>
      <c r="J12063" s="2" t="s">
        <v>38725</v>
      </c>
    </row>
    <row r="12064" spans="1:10" x14ac:dyDescent="0.3">
      <c r="A12064" s="3">
        <v>13884</v>
      </c>
      <c r="B12064" s="3">
        <v>2198112579</v>
      </c>
      <c r="C12064" s="2" t="s">
        <v>38726</v>
      </c>
      <c r="D12064" s="2" t="s">
        <v>1</v>
      </c>
      <c r="E12064" s="3" t="s">
        <v>2</v>
      </c>
      <c r="F12064" s="3">
        <v>11710</v>
      </c>
      <c r="G12064" s="3" t="str">
        <f t="shared" si="188"/>
        <v xml:space="preserve">서울 </v>
      </c>
      <c r="H12064" s="2" t="s">
        <v>38728</v>
      </c>
      <c r="I12064" s="2" t="s">
        <v>323</v>
      </c>
      <c r="J12064" s="2" t="s">
        <v>38727</v>
      </c>
    </row>
    <row r="12065" spans="1:10" x14ac:dyDescent="0.3">
      <c r="A12065" s="3">
        <v>13885</v>
      </c>
      <c r="B12065" s="3">
        <v>2208107931</v>
      </c>
      <c r="C12065" s="2" t="s">
        <v>38729</v>
      </c>
      <c r="D12065" s="2" t="s">
        <v>895</v>
      </c>
      <c r="E12065" s="3" t="s">
        <v>896</v>
      </c>
      <c r="F12065" s="3">
        <v>11680</v>
      </c>
      <c r="G12065" s="3" t="str">
        <f t="shared" si="188"/>
        <v xml:space="preserve">서울 </v>
      </c>
      <c r="H12065" s="2" t="s">
        <v>38731</v>
      </c>
      <c r="I12065" s="2" t="s">
        <v>5983</v>
      </c>
      <c r="J12065" s="2" t="s">
        <v>38730</v>
      </c>
    </row>
    <row r="12066" spans="1:10" x14ac:dyDescent="0.3">
      <c r="A12066" s="3">
        <v>13901</v>
      </c>
      <c r="B12066" s="3">
        <v>1148642166</v>
      </c>
      <c r="C12066" s="2" t="s">
        <v>38769</v>
      </c>
      <c r="D12066" s="2" t="s">
        <v>1</v>
      </c>
      <c r="E12066" s="3" t="s">
        <v>2</v>
      </c>
      <c r="F12066" s="3">
        <v>11680</v>
      </c>
      <c r="G12066" s="3" t="str">
        <f t="shared" si="188"/>
        <v xml:space="preserve">서울 </v>
      </c>
      <c r="H12066" s="2" t="s">
        <v>38771</v>
      </c>
      <c r="I12066" s="2" t="s">
        <v>13</v>
      </c>
      <c r="J12066" s="2" t="s">
        <v>38770</v>
      </c>
    </row>
    <row r="12067" spans="1:10" x14ac:dyDescent="0.3">
      <c r="A12067" s="3">
        <v>13917</v>
      </c>
      <c r="B12067" s="3">
        <v>2128154092</v>
      </c>
      <c r="C12067" s="2" t="s">
        <v>38815</v>
      </c>
      <c r="D12067" s="2" t="s">
        <v>1</v>
      </c>
      <c r="E12067" s="3" t="s">
        <v>2</v>
      </c>
      <c r="F12067" s="3">
        <v>11740</v>
      </c>
      <c r="G12067" s="3" t="str">
        <f t="shared" si="188"/>
        <v xml:space="preserve">서울 </v>
      </c>
      <c r="H12067" s="2" t="s">
        <v>38817</v>
      </c>
      <c r="I12067" s="2" t="s">
        <v>8751</v>
      </c>
      <c r="J12067" s="2" t="s">
        <v>38816</v>
      </c>
    </row>
    <row r="12068" spans="1:10" x14ac:dyDescent="0.3">
      <c r="A12068" s="3">
        <v>13918</v>
      </c>
      <c r="B12068" s="3">
        <v>2128168975</v>
      </c>
      <c r="C12068" s="2" t="s">
        <v>38818</v>
      </c>
      <c r="D12068" s="2" t="s">
        <v>1</v>
      </c>
      <c r="E12068" s="3" t="s">
        <v>2</v>
      </c>
      <c r="F12068" s="3">
        <v>11710</v>
      </c>
      <c r="G12068" s="3" t="str">
        <f t="shared" si="188"/>
        <v xml:space="preserve">서울 </v>
      </c>
      <c r="H12068" s="2" t="s">
        <v>38820</v>
      </c>
      <c r="I12068" s="2" t="s">
        <v>5376</v>
      </c>
      <c r="J12068" s="2" t="s">
        <v>38819</v>
      </c>
    </row>
    <row r="12069" spans="1:10" x14ac:dyDescent="0.3">
      <c r="A12069" s="3">
        <v>13937</v>
      </c>
      <c r="B12069" s="3">
        <v>1058660613</v>
      </c>
      <c r="C12069" s="2" t="s">
        <v>38864</v>
      </c>
      <c r="D12069" s="2" t="s">
        <v>1</v>
      </c>
      <c r="E12069" s="3" t="s">
        <v>2</v>
      </c>
      <c r="F12069" s="3">
        <v>11500</v>
      </c>
      <c r="G12069" s="3" t="str">
        <f t="shared" si="188"/>
        <v xml:space="preserve">서울 </v>
      </c>
      <c r="H12069" s="2" t="s">
        <v>1992</v>
      </c>
      <c r="I12069" s="2" t="s">
        <v>512</v>
      </c>
      <c r="J12069" s="2" t="s">
        <v>38865</v>
      </c>
    </row>
    <row r="12070" spans="1:10" x14ac:dyDescent="0.3">
      <c r="A12070" s="3">
        <v>13938</v>
      </c>
      <c r="B12070" s="3">
        <v>1068146375</v>
      </c>
      <c r="C12070" s="2" t="s">
        <v>38866</v>
      </c>
      <c r="D12070" s="2" t="s">
        <v>1</v>
      </c>
      <c r="E12070" s="3" t="s">
        <v>2</v>
      </c>
      <c r="F12070" s="3">
        <v>11170</v>
      </c>
      <c r="G12070" s="3" t="str">
        <f t="shared" si="188"/>
        <v xml:space="preserve">서울 </v>
      </c>
      <c r="H12070" s="2" t="s">
        <v>38868</v>
      </c>
      <c r="I12070" s="2" t="s">
        <v>1024</v>
      </c>
      <c r="J12070" s="2" t="s">
        <v>38867</v>
      </c>
    </row>
    <row r="12071" spans="1:10" x14ac:dyDescent="0.3">
      <c r="A12071" s="3">
        <v>13940</v>
      </c>
      <c r="B12071" s="3">
        <v>1078720860</v>
      </c>
      <c r="C12071" s="2" t="s">
        <v>38872</v>
      </c>
      <c r="D12071" s="2" t="s">
        <v>1</v>
      </c>
      <c r="E12071" s="3" t="s">
        <v>2</v>
      </c>
      <c r="F12071" s="3">
        <v>11560</v>
      </c>
      <c r="G12071" s="3" t="str">
        <f t="shared" si="188"/>
        <v xml:space="preserve">서울 </v>
      </c>
      <c r="H12071" s="2" t="s">
        <v>38874</v>
      </c>
      <c r="I12071" s="2" t="s">
        <v>1024</v>
      </c>
      <c r="J12071" s="2" t="s">
        <v>38873</v>
      </c>
    </row>
    <row r="12072" spans="1:10" x14ac:dyDescent="0.3">
      <c r="A12072" s="3">
        <v>13941</v>
      </c>
      <c r="B12072" s="3">
        <v>1098198023</v>
      </c>
      <c r="C12072" s="2" t="s">
        <v>38875</v>
      </c>
      <c r="D12072" s="2" t="s">
        <v>1</v>
      </c>
      <c r="E12072" s="3" t="s">
        <v>2</v>
      </c>
      <c r="F12072" s="3">
        <v>11545</v>
      </c>
      <c r="G12072" s="3" t="str">
        <f t="shared" si="188"/>
        <v xml:space="preserve">서울 </v>
      </c>
      <c r="H12072" s="2" t="s">
        <v>936</v>
      </c>
      <c r="I12072" s="2" t="s">
        <v>2464</v>
      </c>
      <c r="J12072" s="2" t="s">
        <v>38876</v>
      </c>
    </row>
    <row r="12073" spans="1:10" x14ac:dyDescent="0.3">
      <c r="A12073" s="3">
        <v>13960</v>
      </c>
      <c r="B12073" s="3">
        <v>2068147785</v>
      </c>
      <c r="C12073" s="2" t="s">
        <v>38927</v>
      </c>
      <c r="D12073" s="2" t="s">
        <v>1</v>
      </c>
      <c r="E12073" s="3" t="s">
        <v>2</v>
      </c>
      <c r="F12073" s="3">
        <v>11230</v>
      </c>
      <c r="G12073" s="3" t="str">
        <f t="shared" si="188"/>
        <v xml:space="preserve">서울 </v>
      </c>
      <c r="H12073" s="2" t="s">
        <v>38929</v>
      </c>
      <c r="I12073" s="2" t="s">
        <v>1194</v>
      </c>
      <c r="J12073" s="2" t="s">
        <v>38928</v>
      </c>
    </row>
    <row r="12074" spans="1:10" x14ac:dyDescent="0.3">
      <c r="A12074" s="3">
        <v>13961</v>
      </c>
      <c r="B12074" s="3">
        <v>2108130134</v>
      </c>
      <c r="C12074" s="2" t="s">
        <v>38930</v>
      </c>
      <c r="D12074" s="2" t="s">
        <v>1</v>
      </c>
      <c r="E12074" s="3" t="s">
        <v>2</v>
      </c>
      <c r="F12074" s="3">
        <v>11305</v>
      </c>
      <c r="G12074" s="3" t="str">
        <f t="shared" si="188"/>
        <v xml:space="preserve">서울 </v>
      </c>
      <c r="H12074" s="2" t="s">
        <v>2578</v>
      </c>
      <c r="I12074" s="2" t="s">
        <v>75</v>
      </c>
      <c r="J12074" s="2" t="s">
        <v>38931</v>
      </c>
    </row>
    <row r="12075" spans="1:10" x14ac:dyDescent="0.3">
      <c r="A12075" s="3">
        <v>13977</v>
      </c>
      <c r="B12075" s="3">
        <v>1078640587</v>
      </c>
      <c r="C12075" s="2" t="s">
        <v>38976</v>
      </c>
      <c r="D12075" s="2" t="s">
        <v>1</v>
      </c>
      <c r="E12075" s="3" t="s">
        <v>2</v>
      </c>
      <c r="F12075" s="3">
        <v>11530</v>
      </c>
      <c r="G12075" s="3" t="str">
        <f t="shared" si="188"/>
        <v xml:space="preserve">서울 </v>
      </c>
      <c r="H12075" s="2" t="s">
        <v>11576</v>
      </c>
      <c r="I12075" s="2" t="s">
        <v>13</v>
      </c>
      <c r="J12075" s="2" t="s">
        <v>38977</v>
      </c>
    </row>
    <row r="12076" spans="1:10" x14ac:dyDescent="0.3">
      <c r="A12076" s="3">
        <v>13978</v>
      </c>
      <c r="B12076" s="3">
        <v>1148644903</v>
      </c>
      <c r="C12076" s="2" t="s">
        <v>38978</v>
      </c>
      <c r="D12076" s="2" t="s">
        <v>1</v>
      </c>
      <c r="E12076" s="3" t="s">
        <v>2</v>
      </c>
      <c r="F12076" s="3">
        <v>11680</v>
      </c>
      <c r="G12076" s="3" t="str">
        <f t="shared" si="188"/>
        <v xml:space="preserve">서울 </v>
      </c>
      <c r="H12076" s="2" t="s">
        <v>38980</v>
      </c>
      <c r="I12076" s="2" t="s">
        <v>75</v>
      </c>
      <c r="J12076" s="2" t="s">
        <v>38979</v>
      </c>
    </row>
    <row r="12077" spans="1:10" x14ac:dyDescent="0.3">
      <c r="A12077" s="3">
        <v>13979</v>
      </c>
      <c r="B12077" s="3">
        <v>1208158557</v>
      </c>
      <c r="C12077" s="2" t="s">
        <v>9496</v>
      </c>
      <c r="D12077" s="2" t="s">
        <v>1</v>
      </c>
      <c r="E12077" s="3" t="s">
        <v>2</v>
      </c>
      <c r="F12077" s="3">
        <v>11680</v>
      </c>
      <c r="G12077" s="3" t="str">
        <f t="shared" si="188"/>
        <v xml:space="preserve">서울 </v>
      </c>
      <c r="H12077" s="2" t="s">
        <v>38982</v>
      </c>
      <c r="I12077" s="2" t="s">
        <v>2130</v>
      </c>
      <c r="J12077" s="2" t="s">
        <v>38981</v>
      </c>
    </row>
    <row r="12078" spans="1:10" x14ac:dyDescent="0.3">
      <c r="A12078" s="3">
        <v>13986</v>
      </c>
      <c r="B12078" s="3">
        <v>2118647496</v>
      </c>
      <c r="C12078" s="2" t="s">
        <v>39001</v>
      </c>
      <c r="D12078" s="2" t="s">
        <v>1</v>
      </c>
      <c r="E12078" s="3" t="s">
        <v>2</v>
      </c>
      <c r="F12078" s="3">
        <v>11650</v>
      </c>
      <c r="G12078" s="3" t="str">
        <f t="shared" si="188"/>
        <v xml:space="preserve">서울 </v>
      </c>
      <c r="H12078" s="2" t="s">
        <v>39003</v>
      </c>
      <c r="I12078" s="2" t="s">
        <v>451</v>
      </c>
      <c r="J12078" s="2" t="s">
        <v>39002</v>
      </c>
    </row>
    <row r="12079" spans="1:10" x14ac:dyDescent="0.3">
      <c r="A12079" s="3">
        <v>13990</v>
      </c>
      <c r="B12079" s="3">
        <v>2168107970</v>
      </c>
      <c r="C12079" s="2" t="s">
        <v>39012</v>
      </c>
      <c r="D12079" s="2" t="s">
        <v>1</v>
      </c>
      <c r="E12079" s="3" t="s">
        <v>2</v>
      </c>
      <c r="F12079" s="3">
        <v>11710</v>
      </c>
      <c r="G12079" s="3" t="str">
        <f t="shared" si="188"/>
        <v xml:space="preserve">서울 </v>
      </c>
      <c r="H12079" s="2" t="s">
        <v>39014</v>
      </c>
      <c r="I12079" s="2" t="s">
        <v>737</v>
      </c>
      <c r="J12079" s="2" t="s">
        <v>39013</v>
      </c>
    </row>
    <row r="12080" spans="1:10" x14ac:dyDescent="0.3">
      <c r="A12080" s="3">
        <v>13992</v>
      </c>
      <c r="B12080" s="3">
        <v>2208181095</v>
      </c>
      <c r="C12080" s="2" t="s">
        <v>39018</v>
      </c>
      <c r="D12080" s="2" t="s">
        <v>1</v>
      </c>
      <c r="E12080" s="3" t="s">
        <v>2</v>
      </c>
      <c r="F12080" s="3">
        <v>11440</v>
      </c>
      <c r="G12080" s="3" t="str">
        <f t="shared" si="188"/>
        <v xml:space="preserve">서울 </v>
      </c>
      <c r="H12080" s="2" t="s">
        <v>29169</v>
      </c>
      <c r="I12080" s="2" t="s">
        <v>13</v>
      </c>
      <c r="J12080" s="2" t="s">
        <v>39019</v>
      </c>
    </row>
    <row r="12081" spans="1:10" x14ac:dyDescent="0.3">
      <c r="A12081" s="3">
        <v>14007</v>
      </c>
      <c r="B12081" s="3">
        <v>1018150419</v>
      </c>
      <c r="C12081" s="2" t="s">
        <v>39056</v>
      </c>
      <c r="D12081" s="2" t="s">
        <v>1</v>
      </c>
      <c r="E12081" s="3" t="s">
        <v>2</v>
      </c>
      <c r="F12081" s="3">
        <v>11110</v>
      </c>
      <c r="G12081" s="3" t="str">
        <f t="shared" si="188"/>
        <v xml:space="preserve">서울 </v>
      </c>
      <c r="H12081" s="2" t="s">
        <v>39058</v>
      </c>
      <c r="I12081" s="2" t="s">
        <v>736</v>
      </c>
      <c r="J12081" s="2" t="s">
        <v>39057</v>
      </c>
    </row>
    <row r="12082" spans="1:10" x14ac:dyDescent="0.3">
      <c r="A12082" s="3">
        <v>14011</v>
      </c>
      <c r="B12082" s="3">
        <v>1178144154</v>
      </c>
      <c r="C12082" s="2" t="s">
        <v>39066</v>
      </c>
      <c r="D12082" s="2" t="s">
        <v>1</v>
      </c>
      <c r="E12082" s="3" t="s">
        <v>2</v>
      </c>
      <c r="F12082" s="3">
        <v>11545</v>
      </c>
      <c r="G12082" s="3" t="str">
        <f t="shared" si="188"/>
        <v xml:space="preserve">서울 </v>
      </c>
      <c r="H12082" s="2" t="s">
        <v>2148</v>
      </c>
      <c r="I12082" s="2" t="s">
        <v>13</v>
      </c>
      <c r="J12082" s="2" t="s">
        <v>39067</v>
      </c>
    </row>
    <row r="12083" spans="1:10" x14ac:dyDescent="0.3">
      <c r="A12083" s="3">
        <v>14012</v>
      </c>
      <c r="B12083" s="3">
        <v>1198118477</v>
      </c>
      <c r="C12083" s="2" t="s">
        <v>39068</v>
      </c>
      <c r="D12083" s="2" t="s">
        <v>1</v>
      </c>
      <c r="E12083" s="3" t="s">
        <v>2</v>
      </c>
      <c r="F12083" s="3">
        <v>11545</v>
      </c>
      <c r="G12083" s="3" t="str">
        <f t="shared" si="188"/>
        <v xml:space="preserve">서울 </v>
      </c>
      <c r="H12083" s="2" t="s">
        <v>39070</v>
      </c>
      <c r="I12083" s="2" t="s">
        <v>1040</v>
      </c>
      <c r="J12083" s="2" t="s">
        <v>39069</v>
      </c>
    </row>
    <row r="12084" spans="1:10" x14ac:dyDescent="0.3">
      <c r="A12084" s="3">
        <v>14013</v>
      </c>
      <c r="B12084" s="3">
        <v>1208106796</v>
      </c>
      <c r="C12084" s="2" t="s">
        <v>39071</v>
      </c>
      <c r="D12084" s="2" t="s">
        <v>132</v>
      </c>
      <c r="E12084" s="3" t="s">
        <v>133</v>
      </c>
      <c r="F12084" s="3">
        <v>11680</v>
      </c>
      <c r="G12084" s="3" t="str">
        <f t="shared" si="188"/>
        <v xml:space="preserve">서울 </v>
      </c>
      <c r="H12084" s="2" t="s">
        <v>39073</v>
      </c>
      <c r="I12084" s="2" t="s">
        <v>5</v>
      </c>
      <c r="J12084" s="2" t="s">
        <v>39072</v>
      </c>
    </row>
    <row r="12085" spans="1:10" x14ac:dyDescent="0.3">
      <c r="A12085" s="3">
        <v>14022</v>
      </c>
      <c r="B12085" s="3">
        <v>1308172842</v>
      </c>
      <c r="C12085" s="2" t="s">
        <v>39097</v>
      </c>
      <c r="D12085" s="2" t="s">
        <v>1</v>
      </c>
      <c r="E12085" s="3" t="s">
        <v>2</v>
      </c>
      <c r="F12085" s="3">
        <v>11545</v>
      </c>
      <c r="G12085" s="3" t="str">
        <f t="shared" si="188"/>
        <v xml:space="preserve">서울 </v>
      </c>
      <c r="H12085" s="2" t="s">
        <v>39099</v>
      </c>
      <c r="I12085" s="2" t="s">
        <v>260</v>
      </c>
      <c r="J12085" s="2" t="s">
        <v>39098</v>
      </c>
    </row>
    <row r="12086" spans="1:10" x14ac:dyDescent="0.3">
      <c r="A12086" s="3">
        <v>14035</v>
      </c>
      <c r="B12086" s="3">
        <v>2048159422</v>
      </c>
      <c r="C12086" s="2" t="s">
        <v>39134</v>
      </c>
      <c r="D12086" s="2" t="s">
        <v>1</v>
      </c>
      <c r="E12086" s="3" t="s">
        <v>2</v>
      </c>
      <c r="F12086" s="3">
        <v>11260</v>
      </c>
      <c r="G12086" s="3" t="str">
        <f t="shared" si="188"/>
        <v xml:space="preserve">서울 </v>
      </c>
      <c r="H12086" s="2" t="s">
        <v>35388</v>
      </c>
      <c r="I12086" s="2" t="s">
        <v>1068</v>
      </c>
      <c r="J12086" s="2" t="s">
        <v>39135</v>
      </c>
    </row>
    <row r="12087" spans="1:10" x14ac:dyDescent="0.3">
      <c r="A12087" s="3">
        <v>14036</v>
      </c>
      <c r="B12087" s="3">
        <v>2098137137</v>
      </c>
      <c r="C12087" s="2" t="s">
        <v>39136</v>
      </c>
      <c r="D12087" s="2" t="s">
        <v>1</v>
      </c>
      <c r="E12087" s="3" t="s">
        <v>2</v>
      </c>
      <c r="F12087" s="3">
        <v>11290</v>
      </c>
      <c r="G12087" s="3" t="str">
        <f t="shared" si="188"/>
        <v xml:space="preserve">서울 </v>
      </c>
      <c r="H12087" s="2" t="s">
        <v>39138</v>
      </c>
      <c r="I12087" s="2" t="s">
        <v>912</v>
      </c>
      <c r="J12087" s="2" t="s">
        <v>39137</v>
      </c>
    </row>
    <row r="12088" spans="1:10" x14ac:dyDescent="0.3">
      <c r="A12088" s="3">
        <v>14040</v>
      </c>
      <c r="B12088" s="3">
        <v>2148806839</v>
      </c>
      <c r="C12088" s="2" t="s">
        <v>39147</v>
      </c>
      <c r="D12088" s="2" t="s">
        <v>1</v>
      </c>
      <c r="E12088" s="3" t="s">
        <v>2</v>
      </c>
      <c r="F12088" s="3">
        <v>11545</v>
      </c>
      <c r="G12088" s="3" t="str">
        <f t="shared" si="188"/>
        <v xml:space="preserve">서울 </v>
      </c>
      <c r="H12088" s="2" t="s">
        <v>8030</v>
      </c>
      <c r="I12088" s="2" t="s">
        <v>13</v>
      </c>
      <c r="J12088" s="2" t="s">
        <v>39148</v>
      </c>
    </row>
    <row r="12089" spans="1:10" x14ac:dyDescent="0.3">
      <c r="A12089" s="3">
        <v>14055</v>
      </c>
      <c r="B12089" s="3">
        <v>1058193517</v>
      </c>
      <c r="C12089" s="2" t="s">
        <v>39191</v>
      </c>
      <c r="D12089" s="2" t="s">
        <v>1</v>
      </c>
      <c r="E12089" s="3" t="s">
        <v>2</v>
      </c>
      <c r="F12089" s="3">
        <v>11530</v>
      </c>
      <c r="G12089" s="3" t="str">
        <f t="shared" si="188"/>
        <v xml:space="preserve">서울 </v>
      </c>
      <c r="H12089" s="2" t="s">
        <v>1609</v>
      </c>
      <c r="I12089" s="2" t="s">
        <v>1755</v>
      </c>
      <c r="J12089" s="2" t="s">
        <v>39192</v>
      </c>
    </row>
    <row r="12090" spans="1:10" x14ac:dyDescent="0.3">
      <c r="A12090" s="3">
        <v>14067</v>
      </c>
      <c r="B12090" s="3">
        <v>2028133881</v>
      </c>
      <c r="C12090" s="2" t="s">
        <v>39225</v>
      </c>
      <c r="D12090" s="2" t="s">
        <v>1</v>
      </c>
      <c r="E12090" s="3" t="s">
        <v>2</v>
      </c>
      <c r="F12090" s="3">
        <v>11140</v>
      </c>
      <c r="G12090" s="3" t="str">
        <f t="shared" si="188"/>
        <v xml:space="preserve">서울 </v>
      </c>
      <c r="H12090" s="2" t="s">
        <v>39227</v>
      </c>
      <c r="I12090" s="2" t="s">
        <v>639</v>
      </c>
      <c r="J12090" s="2" t="s">
        <v>39226</v>
      </c>
    </row>
    <row r="12091" spans="1:10" x14ac:dyDescent="0.3">
      <c r="A12091" s="3">
        <v>14068</v>
      </c>
      <c r="B12091" s="3">
        <v>2098123953</v>
      </c>
      <c r="C12091" s="2" t="s">
        <v>39228</v>
      </c>
      <c r="D12091" s="2" t="s">
        <v>1</v>
      </c>
      <c r="E12091" s="3" t="s">
        <v>2</v>
      </c>
      <c r="F12091" s="3">
        <v>11290</v>
      </c>
      <c r="G12091" s="3" t="str">
        <f t="shared" si="188"/>
        <v xml:space="preserve">서울 </v>
      </c>
      <c r="H12091" s="2" t="s">
        <v>39230</v>
      </c>
      <c r="I12091" s="2" t="s">
        <v>582</v>
      </c>
      <c r="J12091" s="2" t="s">
        <v>39229</v>
      </c>
    </row>
    <row r="12092" spans="1:10" x14ac:dyDescent="0.3">
      <c r="A12092" s="3">
        <v>14069</v>
      </c>
      <c r="B12092" s="3">
        <v>2118175357</v>
      </c>
      <c r="C12092" s="2" t="s">
        <v>39231</v>
      </c>
      <c r="D12092" s="2" t="s">
        <v>1</v>
      </c>
      <c r="E12092" s="3" t="s">
        <v>2</v>
      </c>
      <c r="F12092" s="3">
        <v>11680</v>
      </c>
      <c r="G12092" s="3" t="str">
        <f t="shared" si="188"/>
        <v xml:space="preserve">서울 </v>
      </c>
      <c r="H12092" s="2" t="s">
        <v>39233</v>
      </c>
      <c r="I12092" s="2" t="s">
        <v>671</v>
      </c>
      <c r="J12092" s="2" t="s">
        <v>39232</v>
      </c>
    </row>
    <row r="12093" spans="1:10" x14ac:dyDescent="0.3">
      <c r="A12093" s="3">
        <v>14070</v>
      </c>
      <c r="B12093" s="3">
        <v>2138148856</v>
      </c>
      <c r="C12093" s="2" t="s">
        <v>39234</v>
      </c>
      <c r="D12093" s="2" t="s">
        <v>1</v>
      </c>
      <c r="E12093" s="3" t="s">
        <v>2</v>
      </c>
      <c r="F12093" s="3">
        <v>11680</v>
      </c>
      <c r="G12093" s="3" t="str">
        <f t="shared" si="188"/>
        <v xml:space="preserve">서울 </v>
      </c>
      <c r="H12093" s="2" t="s">
        <v>39236</v>
      </c>
      <c r="I12093" s="2" t="s">
        <v>643</v>
      </c>
      <c r="J12093" s="2" t="s">
        <v>39235</v>
      </c>
    </row>
    <row r="12094" spans="1:10" x14ac:dyDescent="0.3">
      <c r="A12094" s="3">
        <v>14071</v>
      </c>
      <c r="B12094" s="3">
        <v>2138635832</v>
      </c>
      <c r="C12094" s="2" t="s">
        <v>39237</v>
      </c>
      <c r="D12094" s="2" t="s">
        <v>1</v>
      </c>
      <c r="E12094" s="3" t="s">
        <v>2</v>
      </c>
      <c r="F12094" s="3">
        <v>11680</v>
      </c>
      <c r="G12094" s="3" t="str">
        <f t="shared" si="188"/>
        <v xml:space="preserve">서울 </v>
      </c>
      <c r="H12094" s="2" t="s">
        <v>39239</v>
      </c>
      <c r="I12094" s="2" t="s">
        <v>13</v>
      </c>
      <c r="J12094" s="2" t="s">
        <v>39238</v>
      </c>
    </row>
    <row r="12095" spans="1:10" x14ac:dyDescent="0.3">
      <c r="A12095" s="3">
        <v>14093</v>
      </c>
      <c r="B12095" s="3">
        <v>1168171304</v>
      </c>
      <c r="C12095" s="2" t="s">
        <v>39295</v>
      </c>
      <c r="D12095" s="2" t="s">
        <v>1</v>
      </c>
      <c r="E12095" s="3" t="s">
        <v>2</v>
      </c>
      <c r="F12095" s="3">
        <v>11560</v>
      </c>
      <c r="G12095" s="3" t="str">
        <f t="shared" si="188"/>
        <v xml:space="preserve">서울 </v>
      </c>
      <c r="H12095" s="2" t="s">
        <v>22412</v>
      </c>
      <c r="I12095" s="2" t="s">
        <v>13</v>
      </c>
      <c r="J12095" s="2" t="s">
        <v>39296</v>
      </c>
    </row>
    <row r="12096" spans="1:10" x14ac:dyDescent="0.3">
      <c r="A12096" s="3">
        <v>14094</v>
      </c>
      <c r="B12096" s="3">
        <v>1198104629</v>
      </c>
      <c r="C12096" s="2" t="s">
        <v>39297</v>
      </c>
      <c r="D12096" s="2" t="s">
        <v>1</v>
      </c>
      <c r="E12096" s="3" t="s">
        <v>2</v>
      </c>
      <c r="F12096" s="3">
        <v>11545</v>
      </c>
      <c r="G12096" s="3" t="str">
        <f t="shared" si="188"/>
        <v xml:space="preserve">서울 </v>
      </c>
      <c r="H12096" s="2" t="s">
        <v>39299</v>
      </c>
      <c r="I12096" s="2" t="s">
        <v>393</v>
      </c>
      <c r="J12096" s="2" t="s">
        <v>39298</v>
      </c>
    </row>
    <row r="12097" spans="1:10" x14ac:dyDescent="0.3">
      <c r="A12097" s="3">
        <v>14097</v>
      </c>
      <c r="B12097" s="3">
        <v>1268105854</v>
      </c>
      <c r="C12097" s="2" t="s">
        <v>39306</v>
      </c>
      <c r="D12097" s="2" t="s">
        <v>1</v>
      </c>
      <c r="E12097" s="3" t="s">
        <v>2</v>
      </c>
      <c r="F12097" s="3">
        <v>11200</v>
      </c>
      <c r="G12097" s="3" t="str">
        <f t="shared" si="188"/>
        <v xml:space="preserve">서울 </v>
      </c>
      <c r="H12097" s="2" t="s">
        <v>12320</v>
      </c>
      <c r="I12097" s="2" t="s">
        <v>2033</v>
      </c>
      <c r="J12097" s="2" t="s">
        <v>39307</v>
      </c>
    </row>
    <row r="12098" spans="1:10" x14ac:dyDescent="0.3">
      <c r="A12098" s="3">
        <v>14106</v>
      </c>
      <c r="B12098" s="3">
        <v>2118179300</v>
      </c>
      <c r="C12098" s="2" t="s">
        <v>39331</v>
      </c>
      <c r="D12098" s="2" t="s">
        <v>1</v>
      </c>
      <c r="E12098" s="3" t="s">
        <v>2</v>
      </c>
      <c r="F12098" s="3">
        <v>11680</v>
      </c>
      <c r="G12098" s="3" t="str">
        <f t="shared" si="188"/>
        <v xml:space="preserve">서울 </v>
      </c>
      <c r="H12098" s="2" t="s">
        <v>39333</v>
      </c>
      <c r="I12098" s="2" t="s">
        <v>1423</v>
      </c>
      <c r="J12098" s="2" t="s">
        <v>39332</v>
      </c>
    </row>
    <row r="12099" spans="1:10" x14ac:dyDescent="0.3">
      <c r="A12099" s="3">
        <v>14127</v>
      </c>
      <c r="B12099" s="3">
        <v>1148177302</v>
      </c>
      <c r="C12099" s="2" t="s">
        <v>39380</v>
      </c>
      <c r="D12099" s="2" t="s">
        <v>471</v>
      </c>
      <c r="E12099" s="3" t="s">
        <v>2</v>
      </c>
      <c r="F12099" s="3">
        <v>11650</v>
      </c>
      <c r="G12099" s="3" t="str">
        <f t="shared" ref="G12099:G12162" si="189">LEFT(H12099,3)</f>
        <v xml:space="preserve">서울 </v>
      </c>
      <c r="H12099" s="2" t="s">
        <v>39382</v>
      </c>
      <c r="I12099" s="2" t="s">
        <v>616</v>
      </c>
      <c r="J12099" s="2" t="s">
        <v>39381</v>
      </c>
    </row>
    <row r="12100" spans="1:10" x14ac:dyDescent="0.3">
      <c r="A12100" s="3">
        <v>14128</v>
      </c>
      <c r="B12100" s="3">
        <v>1208643267</v>
      </c>
      <c r="C12100" s="2" t="s">
        <v>39383</v>
      </c>
      <c r="D12100" s="2" t="s">
        <v>1</v>
      </c>
      <c r="E12100" s="3" t="s">
        <v>2</v>
      </c>
      <c r="F12100" s="3">
        <v>11680</v>
      </c>
      <c r="G12100" s="3" t="str">
        <f t="shared" si="189"/>
        <v xml:space="preserve">서울 </v>
      </c>
      <c r="H12100" s="2" t="s">
        <v>39385</v>
      </c>
      <c r="I12100" s="2" t="s">
        <v>643</v>
      </c>
      <c r="J12100" s="2" t="s">
        <v>39384</v>
      </c>
    </row>
    <row r="12101" spans="1:10" x14ac:dyDescent="0.3">
      <c r="A12101" s="3">
        <v>14153</v>
      </c>
      <c r="B12101" s="3">
        <v>2118671453</v>
      </c>
      <c r="C12101" s="2" t="s">
        <v>39457</v>
      </c>
      <c r="D12101" s="2" t="s">
        <v>1</v>
      </c>
      <c r="E12101" s="3" t="s">
        <v>2</v>
      </c>
      <c r="F12101" s="3">
        <v>11740</v>
      </c>
      <c r="G12101" s="3" t="str">
        <f t="shared" si="189"/>
        <v xml:space="preserve">서울 </v>
      </c>
      <c r="H12101" s="2" t="s">
        <v>39459</v>
      </c>
      <c r="I12101" s="2" t="s">
        <v>764</v>
      </c>
      <c r="J12101" s="2" t="s">
        <v>39458</v>
      </c>
    </row>
    <row r="12102" spans="1:10" x14ac:dyDescent="0.3">
      <c r="A12102" s="3">
        <v>14156</v>
      </c>
      <c r="B12102" s="3">
        <v>2138142148</v>
      </c>
      <c r="C12102" s="2" t="s">
        <v>28534</v>
      </c>
      <c r="D12102" s="2" t="s">
        <v>1</v>
      </c>
      <c r="E12102" s="3" t="s">
        <v>2</v>
      </c>
      <c r="F12102" s="3">
        <v>11650</v>
      </c>
      <c r="G12102" s="3" t="str">
        <f t="shared" si="189"/>
        <v xml:space="preserve">서울 </v>
      </c>
      <c r="H12102" s="2" t="s">
        <v>39467</v>
      </c>
      <c r="I12102" s="2" t="s">
        <v>639</v>
      </c>
      <c r="J12102" s="2" t="s">
        <v>39466</v>
      </c>
    </row>
    <row r="12103" spans="1:10" x14ac:dyDescent="0.3">
      <c r="A12103" s="3">
        <v>14157</v>
      </c>
      <c r="B12103" s="3">
        <v>2158165851</v>
      </c>
      <c r="C12103" s="2" t="s">
        <v>39468</v>
      </c>
      <c r="D12103" s="2" t="s">
        <v>1</v>
      </c>
      <c r="E12103" s="3" t="s">
        <v>2</v>
      </c>
      <c r="F12103" s="3">
        <v>11740</v>
      </c>
      <c r="G12103" s="3" t="str">
        <f t="shared" si="189"/>
        <v xml:space="preserve">서울 </v>
      </c>
      <c r="H12103" s="2" t="s">
        <v>39470</v>
      </c>
      <c r="I12103" s="2" t="s">
        <v>451</v>
      </c>
      <c r="J12103" s="2" t="s">
        <v>39469</v>
      </c>
    </row>
    <row r="12104" spans="1:10" x14ac:dyDescent="0.3">
      <c r="A12104" s="3">
        <v>14176</v>
      </c>
      <c r="B12104" s="3">
        <v>1068161298</v>
      </c>
      <c r="C12104" s="2" t="s">
        <v>39524</v>
      </c>
      <c r="D12104" s="2" t="s">
        <v>1</v>
      </c>
      <c r="E12104" s="3" t="s">
        <v>2</v>
      </c>
      <c r="F12104" s="3">
        <v>11350</v>
      </c>
      <c r="G12104" s="3" t="str">
        <f t="shared" si="189"/>
        <v xml:space="preserve">서울 </v>
      </c>
      <c r="H12104" s="2" t="s">
        <v>39526</v>
      </c>
      <c r="I12104" s="2" t="s">
        <v>1552</v>
      </c>
      <c r="J12104" s="2" t="s">
        <v>39525</v>
      </c>
    </row>
    <row r="12105" spans="1:10" x14ac:dyDescent="0.3">
      <c r="A12105" s="3">
        <v>14178</v>
      </c>
      <c r="B12105" s="3">
        <v>1168144170</v>
      </c>
      <c r="C12105" s="2" t="s">
        <v>39530</v>
      </c>
      <c r="D12105" s="2" t="s">
        <v>1</v>
      </c>
      <c r="E12105" s="3" t="s">
        <v>2</v>
      </c>
      <c r="F12105" s="3">
        <v>11530</v>
      </c>
      <c r="G12105" s="3" t="str">
        <f t="shared" si="189"/>
        <v xml:space="preserve">서울 </v>
      </c>
      <c r="H12105" s="2" t="s">
        <v>6481</v>
      </c>
      <c r="I12105" s="2" t="s">
        <v>176</v>
      </c>
      <c r="J12105" s="2" t="s">
        <v>39531</v>
      </c>
    </row>
    <row r="12106" spans="1:10" x14ac:dyDescent="0.3">
      <c r="A12106" s="3">
        <v>14188</v>
      </c>
      <c r="B12106" s="3">
        <v>2148100777</v>
      </c>
      <c r="C12106" s="2" t="s">
        <v>39558</v>
      </c>
      <c r="D12106" s="2" t="s">
        <v>325</v>
      </c>
      <c r="E12106" s="3" t="s">
        <v>326</v>
      </c>
      <c r="F12106" s="3">
        <v>11680</v>
      </c>
      <c r="G12106" s="3" t="str">
        <f t="shared" si="189"/>
        <v xml:space="preserve">서울 </v>
      </c>
      <c r="H12106" s="2" t="s">
        <v>39560</v>
      </c>
      <c r="I12106" s="2" t="s">
        <v>2706</v>
      </c>
      <c r="J12106" s="2" t="s">
        <v>39559</v>
      </c>
    </row>
    <row r="12107" spans="1:10" x14ac:dyDescent="0.3">
      <c r="A12107" s="3">
        <v>14189</v>
      </c>
      <c r="B12107" s="3">
        <v>2208102770</v>
      </c>
      <c r="C12107" s="2" t="s">
        <v>39561</v>
      </c>
      <c r="D12107" s="2" t="s">
        <v>1</v>
      </c>
      <c r="E12107" s="3" t="s">
        <v>2</v>
      </c>
      <c r="F12107" s="3">
        <v>11680</v>
      </c>
      <c r="G12107" s="3" t="str">
        <f t="shared" si="189"/>
        <v xml:space="preserve">서울 </v>
      </c>
      <c r="H12107" s="2" t="s">
        <v>16960</v>
      </c>
      <c r="I12107" s="2" t="s">
        <v>75</v>
      </c>
      <c r="J12107" s="2" t="s">
        <v>39562</v>
      </c>
    </row>
    <row r="12108" spans="1:10" x14ac:dyDescent="0.3">
      <c r="A12108" s="3">
        <v>14211</v>
      </c>
      <c r="B12108" s="3">
        <v>1048173459</v>
      </c>
      <c r="C12108" s="2" t="s">
        <v>39619</v>
      </c>
      <c r="D12108" s="2" t="s">
        <v>1</v>
      </c>
      <c r="E12108" s="3" t="s">
        <v>2</v>
      </c>
      <c r="F12108" s="3">
        <v>11560</v>
      </c>
      <c r="G12108" s="3" t="str">
        <f t="shared" si="189"/>
        <v xml:space="preserve">서울 </v>
      </c>
      <c r="H12108" s="2" t="s">
        <v>1200</v>
      </c>
      <c r="I12108" s="2" t="s">
        <v>737</v>
      </c>
      <c r="J12108" s="2" t="s">
        <v>39620</v>
      </c>
    </row>
    <row r="12109" spans="1:10" x14ac:dyDescent="0.3">
      <c r="A12109" s="3">
        <v>14228</v>
      </c>
      <c r="B12109" s="3">
        <v>2148191583</v>
      </c>
      <c r="C12109" s="2" t="s">
        <v>39665</v>
      </c>
      <c r="D12109" s="2" t="s">
        <v>1</v>
      </c>
      <c r="E12109" s="3" t="s">
        <v>2</v>
      </c>
      <c r="F12109" s="3">
        <v>11680</v>
      </c>
      <c r="G12109" s="3" t="str">
        <f t="shared" si="189"/>
        <v xml:space="preserve">서울 </v>
      </c>
      <c r="H12109" s="2" t="s">
        <v>39667</v>
      </c>
      <c r="I12109" s="2" t="s">
        <v>13</v>
      </c>
      <c r="J12109" s="2" t="s">
        <v>39666</v>
      </c>
    </row>
    <row r="12110" spans="1:10" x14ac:dyDescent="0.3">
      <c r="A12110" s="3">
        <v>14229</v>
      </c>
      <c r="B12110" s="3">
        <v>2148666153</v>
      </c>
      <c r="C12110" s="2" t="s">
        <v>39668</v>
      </c>
      <c r="D12110" s="2" t="s">
        <v>5032</v>
      </c>
      <c r="E12110" s="3" t="s">
        <v>2727</v>
      </c>
      <c r="F12110" s="3">
        <v>11650</v>
      </c>
      <c r="G12110" s="3" t="str">
        <f t="shared" si="189"/>
        <v xml:space="preserve">서울 </v>
      </c>
      <c r="H12110" s="2" t="s">
        <v>39670</v>
      </c>
      <c r="I12110" s="2" t="s">
        <v>13</v>
      </c>
      <c r="J12110" s="2" t="s">
        <v>39669</v>
      </c>
    </row>
    <row r="12111" spans="1:10" x14ac:dyDescent="0.3">
      <c r="A12111" s="3">
        <v>14230</v>
      </c>
      <c r="B12111" s="3">
        <v>2148667230</v>
      </c>
      <c r="C12111" s="2" t="s">
        <v>39671</v>
      </c>
      <c r="D12111" s="2" t="s">
        <v>1</v>
      </c>
      <c r="E12111" s="3" t="s">
        <v>2</v>
      </c>
      <c r="F12111" s="3">
        <v>11650</v>
      </c>
      <c r="G12111" s="3" t="str">
        <f t="shared" si="189"/>
        <v xml:space="preserve">서울 </v>
      </c>
      <c r="H12111" s="2" t="s">
        <v>39673</v>
      </c>
      <c r="I12111" s="2" t="s">
        <v>5</v>
      </c>
      <c r="J12111" s="2" t="s">
        <v>39672</v>
      </c>
    </row>
    <row r="12112" spans="1:10" x14ac:dyDescent="0.3">
      <c r="A12112" s="3">
        <v>14232</v>
      </c>
      <c r="B12112" s="3">
        <v>2298126876</v>
      </c>
      <c r="C12112" s="2" t="s">
        <v>39677</v>
      </c>
      <c r="D12112" s="2" t="s">
        <v>1</v>
      </c>
      <c r="E12112" s="3" t="s">
        <v>2</v>
      </c>
      <c r="F12112" s="3">
        <v>11200</v>
      </c>
      <c r="G12112" s="3" t="str">
        <f t="shared" si="189"/>
        <v xml:space="preserve">서울 </v>
      </c>
      <c r="H12112" s="2" t="s">
        <v>1356</v>
      </c>
      <c r="I12112" s="2" t="s">
        <v>51</v>
      </c>
      <c r="J12112" s="2" t="s">
        <v>39678</v>
      </c>
    </row>
    <row r="12113" spans="1:10" x14ac:dyDescent="0.3">
      <c r="A12113" s="3">
        <v>14247</v>
      </c>
      <c r="B12113" s="3">
        <v>1058644587</v>
      </c>
      <c r="C12113" s="2" t="s">
        <v>39712</v>
      </c>
      <c r="D12113" s="2" t="s">
        <v>1</v>
      </c>
      <c r="E12113" s="3" t="s">
        <v>2</v>
      </c>
      <c r="F12113" s="3">
        <v>11470</v>
      </c>
      <c r="G12113" s="3" t="str">
        <f t="shared" si="189"/>
        <v xml:space="preserve">서울 </v>
      </c>
      <c r="H12113" s="2" t="s">
        <v>39714</v>
      </c>
      <c r="I12113" s="2" t="s">
        <v>13</v>
      </c>
      <c r="J12113" s="2" t="s">
        <v>39713</v>
      </c>
    </row>
    <row r="12114" spans="1:10" x14ac:dyDescent="0.3">
      <c r="A12114" s="3">
        <v>14249</v>
      </c>
      <c r="B12114" s="3">
        <v>1198104065</v>
      </c>
      <c r="C12114" s="2" t="s">
        <v>39718</v>
      </c>
      <c r="D12114" s="2" t="s">
        <v>1</v>
      </c>
      <c r="E12114" s="3" t="s">
        <v>2</v>
      </c>
      <c r="F12114" s="3">
        <v>11680</v>
      </c>
      <c r="G12114" s="3" t="str">
        <f t="shared" si="189"/>
        <v xml:space="preserve">서울 </v>
      </c>
      <c r="H12114" s="2" t="s">
        <v>1105</v>
      </c>
      <c r="I12114" s="2" t="s">
        <v>3946</v>
      </c>
      <c r="J12114" s="2" t="s">
        <v>39719</v>
      </c>
    </row>
    <row r="12115" spans="1:10" x14ac:dyDescent="0.3">
      <c r="A12115" s="3">
        <v>14252</v>
      </c>
      <c r="B12115" s="3">
        <v>1198157446</v>
      </c>
      <c r="C12115" s="2" t="s">
        <v>39723</v>
      </c>
      <c r="D12115" s="2" t="s">
        <v>1</v>
      </c>
      <c r="E12115" s="3" t="s">
        <v>2</v>
      </c>
      <c r="F12115" s="3">
        <v>11530</v>
      </c>
      <c r="G12115" s="3" t="str">
        <f t="shared" si="189"/>
        <v xml:space="preserve">서울 </v>
      </c>
      <c r="H12115" s="2" t="s">
        <v>5410</v>
      </c>
      <c r="I12115" s="2" t="s">
        <v>210</v>
      </c>
      <c r="J12115" s="2" t="s">
        <v>39724</v>
      </c>
    </row>
    <row r="12116" spans="1:10" x14ac:dyDescent="0.3">
      <c r="A12116" s="3">
        <v>14265</v>
      </c>
      <c r="B12116" s="3">
        <v>2208113603</v>
      </c>
      <c r="C12116" s="2" t="s">
        <v>39759</v>
      </c>
      <c r="D12116" s="2" t="s">
        <v>325</v>
      </c>
      <c r="E12116" s="3" t="s">
        <v>326</v>
      </c>
      <c r="F12116" s="3">
        <v>11680</v>
      </c>
      <c r="G12116" s="3" t="str">
        <f t="shared" si="189"/>
        <v xml:space="preserve">서울 </v>
      </c>
      <c r="H12116" s="2" t="s">
        <v>39761</v>
      </c>
      <c r="I12116" s="2" t="s">
        <v>986</v>
      </c>
      <c r="J12116" s="2" t="s">
        <v>39760</v>
      </c>
    </row>
    <row r="12117" spans="1:10" x14ac:dyDescent="0.3">
      <c r="A12117" s="3">
        <v>14284</v>
      </c>
      <c r="B12117" s="3">
        <v>1138161170</v>
      </c>
      <c r="C12117" s="2" t="s">
        <v>39804</v>
      </c>
      <c r="D12117" s="2" t="s">
        <v>1</v>
      </c>
      <c r="E12117" s="3" t="s">
        <v>2</v>
      </c>
      <c r="F12117" s="3">
        <v>11530</v>
      </c>
      <c r="G12117" s="3" t="str">
        <f t="shared" si="189"/>
        <v xml:space="preserve">서울 </v>
      </c>
      <c r="H12117" s="2" t="s">
        <v>8380</v>
      </c>
      <c r="I12117" s="2" t="s">
        <v>8675</v>
      </c>
      <c r="J12117" s="2" t="s">
        <v>39805</v>
      </c>
    </row>
    <row r="12118" spans="1:10" x14ac:dyDescent="0.3">
      <c r="A12118" s="3">
        <v>14287</v>
      </c>
      <c r="B12118" s="3">
        <v>1208640412</v>
      </c>
      <c r="C12118" s="2" t="s">
        <v>39812</v>
      </c>
      <c r="D12118" s="2" t="s">
        <v>1</v>
      </c>
      <c r="E12118" s="3" t="s">
        <v>2</v>
      </c>
      <c r="F12118" s="3">
        <v>11680</v>
      </c>
      <c r="G12118" s="3" t="str">
        <f t="shared" si="189"/>
        <v xml:space="preserve">서울 </v>
      </c>
      <c r="H12118" s="2" t="s">
        <v>39814</v>
      </c>
      <c r="I12118" s="2" t="s">
        <v>35</v>
      </c>
      <c r="J12118" s="2" t="s">
        <v>39813</v>
      </c>
    </row>
    <row r="12119" spans="1:10" x14ac:dyDescent="0.3">
      <c r="A12119" s="3">
        <v>14304</v>
      </c>
      <c r="B12119" s="3">
        <v>2118713620</v>
      </c>
      <c r="C12119" s="2" t="s">
        <v>39859</v>
      </c>
      <c r="D12119" s="2" t="s">
        <v>895</v>
      </c>
      <c r="E12119" s="3" t="s">
        <v>896</v>
      </c>
      <c r="F12119" s="3">
        <v>11680</v>
      </c>
      <c r="G12119" s="3" t="str">
        <f t="shared" si="189"/>
        <v xml:space="preserve">서울 </v>
      </c>
      <c r="H12119" s="2" t="s">
        <v>39861</v>
      </c>
      <c r="I12119" s="2" t="s">
        <v>1024</v>
      </c>
      <c r="J12119" s="2" t="s">
        <v>39860</v>
      </c>
    </row>
    <row r="12120" spans="1:10" x14ac:dyDescent="0.3">
      <c r="A12120" s="3">
        <v>14305</v>
      </c>
      <c r="B12120" s="3">
        <v>2148145361</v>
      </c>
      <c r="C12120" s="2" t="s">
        <v>39862</v>
      </c>
      <c r="D12120" s="2" t="s">
        <v>1</v>
      </c>
      <c r="E12120" s="3" t="s">
        <v>2</v>
      </c>
      <c r="F12120" s="3">
        <v>11680</v>
      </c>
      <c r="G12120" s="3" t="str">
        <f t="shared" si="189"/>
        <v xml:space="preserve">서울 </v>
      </c>
      <c r="H12120" s="2" t="s">
        <v>39864</v>
      </c>
      <c r="I12120" s="2" t="s">
        <v>75</v>
      </c>
      <c r="J12120" s="2" t="s">
        <v>39863</v>
      </c>
    </row>
    <row r="12121" spans="1:10" x14ac:dyDescent="0.3">
      <c r="A12121" s="3">
        <v>14306</v>
      </c>
      <c r="B12121" s="3">
        <v>2158158947</v>
      </c>
      <c r="C12121" s="2" t="s">
        <v>39865</v>
      </c>
      <c r="D12121" s="2" t="s">
        <v>1</v>
      </c>
      <c r="E12121" s="3" t="s">
        <v>2</v>
      </c>
      <c r="F12121" s="3">
        <v>11710</v>
      </c>
      <c r="G12121" s="3" t="str">
        <f t="shared" si="189"/>
        <v xml:space="preserve">서울 </v>
      </c>
      <c r="H12121" s="2" t="s">
        <v>39867</v>
      </c>
      <c r="I12121" s="2" t="s">
        <v>1279</v>
      </c>
      <c r="J12121" s="2" t="s">
        <v>39866</v>
      </c>
    </row>
    <row r="12122" spans="1:10" x14ac:dyDescent="0.3">
      <c r="A12122" s="3">
        <v>14307</v>
      </c>
      <c r="B12122" s="3">
        <v>2208114465</v>
      </c>
      <c r="C12122" s="2" t="s">
        <v>39868</v>
      </c>
      <c r="D12122" s="2" t="s">
        <v>895</v>
      </c>
      <c r="E12122" s="3" t="s">
        <v>896</v>
      </c>
      <c r="F12122" s="3">
        <v>11680</v>
      </c>
      <c r="G12122" s="3" t="str">
        <f t="shared" si="189"/>
        <v xml:space="preserve">서울 </v>
      </c>
      <c r="H12122" s="2" t="s">
        <v>39870</v>
      </c>
      <c r="I12122" s="2" t="s">
        <v>293</v>
      </c>
      <c r="J12122" s="2" t="s">
        <v>39869</v>
      </c>
    </row>
    <row r="12123" spans="1:10" x14ac:dyDescent="0.3">
      <c r="A12123" s="3">
        <v>14310</v>
      </c>
      <c r="B12123" s="3">
        <v>4048100477</v>
      </c>
      <c r="C12123" s="2" t="s">
        <v>39876</v>
      </c>
      <c r="D12123" s="2" t="s">
        <v>1</v>
      </c>
      <c r="E12123" s="3" t="s">
        <v>2</v>
      </c>
      <c r="F12123" s="3">
        <v>11680</v>
      </c>
      <c r="G12123" s="3" t="str">
        <f t="shared" si="189"/>
        <v xml:space="preserve">서울 </v>
      </c>
      <c r="H12123" s="2" t="s">
        <v>2060</v>
      </c>
      <c r="I12123" s="2" t="s">
        <v>541</v>
      </c>
      <c r="J12123" s="2" t="s">
        <v>39877</v>
      </c>
    </row>
    <row r="12124" spans="1:10" x14ac:dyDescent="0.3">
      <c r="A12124" s="3">
        <v>14321</v>
      </c>
      <c r="B12124" s="3">
        <v>1068639433</v>
      </c>
      <c r="C12124" s="2" t="s">
        <v>39904</v>
      </c>
      <c r="D12124" s="2" t="s">
        <v>1</v>
      </c>
      <c r="E12124" s="3" t="s">
        <v>2</v>
      </c>
      <c r="F12124" s="3">
        <v>11170</v>
      </c>
      <c r="G12124" s="3" t="str">
        <f t="shared" si="189"/>
        <v xml:space="preserve">서울 </v>
      </c>
      <c r="H12124" s="2" t="s">
        <v>39906</v>
      </c>
      <c r="I12124" s="2" t="s">
        <v>512</v>
      </c>
      <c r="J12124" s="2" t="s">
        <v>39905</v>
      </c>
    </row>
    <row r="12125" spans="1:10" x14ac:dyDescent="0.3">
      <c r="A12125" s="3">
        <v>14322</v>
      </c>
      <c r="B12125" s="3">
        <v>1078118057</v>
      </c>
      <c r="C12125" s="2" t="s">
        <v>39907</v>
      </c>
      <c r="D12125" s="2" t="s">
        <v>1</v>
      </c>
      <c r="E12125" s="3" t="s">
        <v>2</v>
      </c>
      <c r="F12125" s="3">
        <v>11560</v>
      </c>
      <c r="G12125" s="3" t="str">
        <f t="shared" si="189"/>
        <v xml:space="preserve">서울 </v>
      </c>
      <c r="H12125" s="2" t="s">
        <v>39909</v>
      </c>
      <c r="I12125" s="2" t="s">
        <v>67</v>
      </c>
      <c r="J12125" s="2" t="s">
        <v>39908</v>
      </c>
    </row>
    <row r="12126" spans="1:10" x14ac:dyDescent="0.3">
      <c r="A12126" s="3">
        <v>14323</v>
      </c>
      <c r="B12126" s="3">
        <v>1138145530</v>
      </c>
      <c r="C12126" s="2" t="s">
        <v>39910</v>
      </c>
      <c r="D12126" s="2" t="s">
        <v>1</v>
      </c>
      <c r="E12126" s="3" t="s">
        <v>2</v>
      </c>
      <c r="F12126" s="3">
        <v>11530</v>
      </c>
      <c r="G12126" s="3" t="str">
        <f t="shared" si="189"/>
        <v xml:space="preserve">서울 </v>
      </c>
      <c r="H12126" s="2" t="s">
        <v>8380</v>
      </c>
      <c r="I12126" s="2" t="s">
        <v>1653</v>
      </c>
      <c r="J12126" s="2" t="s">
        <v>39911</v>
      </c>
    </row>
    <row r="12127" spans="1:10" x14ac:dyDescent="0.3">
      <c r="A12127" s="3">
        <v>14325</v>
      </c>
      <c r="B12127" s="3">
        <v>1208199223</v>
      </c>
      <c r="C12127" s="2" t="s">
        <v>39915</v>
      </c>
      <c r="D12127" s="2" t="s">
        <v>1</v>
      </c>
      <c r="E12127" s="3" t="s">
        <v>2</v>
      </c>
      <c r="F12127" s="3">
        <v>11200</v>
      </c>
      <c r="G12127" s="3" t="str">
        <f t="shared" si="189"/>
        <v xml:space="preserve">서울 </v>
      </c>
      <c r="H12127" s="2" t="s">
        <v>1356</v>
      </c>
      <c r="I12127" s="2" t="s">
        <v>117</v>
      </c>
      <c r="J12127" s="2" t="s">
        <v>39916</v>
      </c>
    </row>
    <row r="12128" spans="1:10" x14ac:dyDescent="0.3">
      <c r="A12128" s="3">
        <v>14343</v>
      </c>
      <c r="B12128" s="3">
        <v>2018155387</v>
      </c>
      <c r="C12128" s="2" t="s">
        <v>39965</v>
      </c>
      <c r="D12128" s="2" t="s">
        <v>1</v>
      </c>
      <c r="E12128" s="3" t="s">
        <v>2</v>
      </c>
      <c r="F12128" s="3">
        <v>11440</v>
      </c>
      <c r="G12128" s="3" t="str">
        <f t="shared" si="189"/>
        <v xml:space="preserve">서울 </v>
      </c>
      <c r="H12128" s="2" t="s">
        <v>39967</v>
      </c>
      <c r="I12128" s="2" t="s">
        <v>2393</v>
      </c>
      <c r="J12128" s="2" t="s">
        <v>39966</v>
      </c>
    </row>
    <row r="12129" spans="1:10" x14ac:dyDescent="0.3">
      <c r="A12129" s="3">
        <v>14348</v>
      </c>
      <c r="B12129" s="3">
        <v>2208121888</v>
      </c>
      <c r="C12129" s="2" t="s">
        <v>39979</v>
      </c>
      <c r="D12129" s="2" t="s">
        <v>1</v>
      </c>
      <c r="E12129" s="3" t="s">
        <v>2</v>
      </c>
      <c r="F12129" s="3">
        <v>11680</v>
      </c>
      <c r="G12129" s="3" t="str">
        <f t="shared" si="189"/>
        <v xml:space="preserve">서울 </v>
      </c>
      <c r="H12129" s="2" t="s">
        <v>39981</v>
      </c>
      <c r="I12129" s="2" t="s">
        <v>206</v>
      </c>
      <c r="J12129" s="2" t="s">
        <v>39980</v>
      </c>
    </row>
    <row r="12130" spans="1:10" x14ac:dyDescent="0.3">
      <c r="A12130" s="3">
        <v>14370</v>
      </c>
      <c r="B12130" s="3">
        <v>1058653688</v>
      </c>
      <c r="C12130" s="2" t="s">
        <v>40032</v>
      </c>
      <c r="D12130" s="2" t="s">
        <v>1</v>
      </c>
      <c r="E12130" s="3" t="s">
        <v>2</v>
      </c>
      <c r="F12130" s="3">
        <v>11440</v>
      </c>
      <c r="G12130" s="3" t="str">
        <f t="shared" si="189"/>
        <v xml:space="preserve">서울 </v>
      </c>
      <c r="H12130" s="2" t="s">
        <v>40034</v>
      </c>
      <c r="I12130" s="2" t="s">
        <v>13</v>
      </c>
      <c r="J12130" s="2" t="s">
        <v>40033</v>
      </c>
    </row>
    <row r="12131" spans="1:10" x14ac:dyDescent="0.3">
      <c r="A12131" s="3">
        <v>14372</v>
      </c>
      <c r="B12131" s="3">
        <v>1078178114</v>
      </c>
      <c r="C12131" s="2" t="s">
        <v>40038</v>
      </c>
      <c r="D12131" s="2" t="s">
        <v>1</v>
      </c>
      <c r="E12131" s="3" t="s">
        <v>2</v>
      </c>
      <c r="F12131" s="3">
        <v>11545</v>
      </c>
      <c r="G12131" s="3" t="str">
        <f t="shared" si="189"/>
        <v xml:space="preserve">서울 </v>
      </c>
      <c r="H12131" s="2" t="s">
        <v>40040</v>
      </c>
      <c r="I12131" s="2" t="s">
        <v>2061</v>
      </c>
      <c r="J12131" s="2" t="s">
        <v>40039</v>
      </c>
    </row>
    <row r="12132" spans="1:10" x14ac:dyDescent="0.3">
      <c r="A12132" s="3">
        <v>14374</v>
      </c>
      <c r="B12132" s="3">
        <v>1108164955</v>
      </c>
      <c r="C12132" s="2" t="s">
        <v>40044</v>
      </c>
      <c r="D12132" s="2" t="s">
        <v>1</v>
      </c>
      <c r="E12132" s="3" t="s">
        <v>2</v>
      </c>
      <c r="F12132" s="3">
        <v>11440</v>
      </c>
      <c r="G12132" s="3" t="str">
        <f t="shared" si="189"/>
        <v xml:space="preserve">서울 </v>
      </c>
      <c r="H12132" s="2" t="s">
        <v>40046</v>
      </c>
      <c r="I12132" s="2" t="s">
        <v>13</v>
      </c>
      <c r="J12132" s="2" t="s">
        <v>40045</v>
      </c>
    </row>
    <row r="12133" spans="1:10" x14ac:dyDescent="0.3">
      <c r="A12133" s="3">
        <v>14375</v>
      </c>
      <c r="B12133" s="3">
        <v>1138108840</v>
      </c>
      <c r="C12133" s="2" t="s">
        <v>40047</v>
      </c>
      <c r="D12133" s="2" t="s">
        <v>132</v>
      </c>
      <c r="E12133" s="3" t="s">
        <v>133</v>
      </c>
      <c r="F12133" s="3">
        <v>11530</v>
      </c>
      <c r="G12133" s="3" t="str">
        <f t="shared" si="189"/>
        <v xml:space="preserve">서울 </v>
      </c>
      <c r="H12133" s="2" t="s">
        <v>40049</v>
      </c>
      <c r="I12133" s="2" t="s">
        <v>308</v>
      </c>
      <c r="J12133" s="2" t="s">
        <v>40048</v>
      </c>
    </row>
    <row r="12134" spans="1:10" x14ac:dyDescent="0.3">
      <c r="A12134" s="3">
        <v>14376</v>
      </c>
      <c r="B12134" s="3">
        <v>1138166651</v>
      </c>
      <c r="C12134" s="2" t="s">
        <v>40050</v>
      </c>
      <c r="D12134" s="2" t="s">
        <v>1</v>
      </c>
      <c r="E12134" s="3" t="s">
        <v>2</v>
      </c>
      <c r="F12134" s="3">
        <v>11545</v>
      </c>
      <c r="G12134" s="3" t="str">
        <f t="shared" si="189"/>
        <v xml:space="preserve">서울 </v>
      </c>
      <c r="H12134" s="2" t="s">
        <v>2148</v>
      </c>
      <c r="I12134" s="2" t="s">
        <v>1194</v>
      </c>
      <c r="J12134" s="2" t="s">
        <v>40051</v>
      </c>
    </row>
    <row r="12135" spans="1:10" x14ac:dyDescent="0.3">
      <c r="A12135" s="3">
        <v>14386</v>
      </c>
      <c r="B12135" s="3">
        <v>1288135320</v>
      </c>
      <c r="C12135" s="2" t="s">
        <v>40076</v>
      </c>
      <c r="D12135" s="2" t="s">
        <v>1</v>
      </c>
      <c r="E12135" s="3" t="s">
        <v>2</v>
      </c>
      <c r="F12135" s="3">
        <v>11590</v>
      </c>
      <c r="G12135" s="3" t="str">
        <f t="shared" si="189"/>
        <v xml:space="preserve">서울 </v>
      </c>
      <c r="H12135" s="2" t="s">
        <v>10751</v>
      </c>
      <c r="I12135" s="2" t="s">
        <v>5</v>
      </c>
      <c r="J12135" s="2" t="s">
        <v>40077</v>
      </c>
    </row>
    <row r="12136" spans="1:10" x14ac:dyDescent="0.3">
      <c r="A12136" s="3">
        <v>14396</v>
      </c>
      <c r="B12136" s="3">
        <v>2208718648</v>
      </c>
      <c r="C12136" s="2" t="s">
        <v>40103</v>
      </c>
      <c r="D12136" s="2" t="s">
        <v>1</v>
      </c>
      <c r="E12136" s="3" t="s">
        <v>2</v>
      </c>
      <c r="F12136" s="3">
        <v>11200</v>
      </c>
      <c r="G12136" s="3" t="str">
        <f t="shared" si="189"/>
        <v xml:space="preserve">서울 </v>
      </c>
      <c r="H12136" s="2" t="s">
        <v>102</v>
      </c>
      <c r="I12136" s="2" t="s">
        <v>51</v>
      </c>
      <c r="J12136" s="2" t="s">
        <v>40104</v>
      </c>
    </row>
    <row r="12137" spans="1:10" x14ac:dyDescent="0.3">
      <c r="A12137" s="3">
        <v>14412</v>
      </c>
      <c r="B12137" s="3">
        <v>1018601005</v>
      </c>
      <c r="C12137" s="2" t="s">
        <v>40140</v>
      </c>
      <c r="D12137" s="2" t="s">
        <v>1</v>
      </c>
      <c r="E12137" s="3" t="s">
        <v>2</v>
      </c>
      <c r="F12137" s="3">
        <v>11530</v>
      </c>
      <c r="G12137" s="3" t="str">
        <f t="shared" si="189"/>
        <v xml:space="preserve">서울 </v>
      </c>
      <c r="H12137" s="2" t="s">
        <v>5410</v>
      </c>
      <c r="I12137" s="2" t="s">
        <v>512</v>
      </c>
      <c r="J12137" s="2" t="s">
        <v>40141</v>
      </c>
    </row>
    <row r="12138" spans="1:10" x14ac:dyDescent="0.3">
      <c r="A12138" s="3">
        <v>14413</v>
      </c>
      <c r="B12138" s="3">
        <v>1068140328</v>
      </c>
      <c r="C12138" s="2" t="s">
        <v>40142</v>
      </c>
      <c r="D12138" s="2" t="s">
        <v>1</v>
      </c>
      <c r="E12138" s="3" t="s">
        <v>2</v>
      </c>
      <c r="F12138" s="3">
        <v>11680</v>
      </c>
      <c r="G12138" s="3" t="str">
        <f t="shared" si="189"/>
        <v xml:space="preserve">서울 </v>
      </c>
      <c r="H12138" s="2" t="s">
        <v>40144</v>
      </c>
      <c r="I12138" s="2" t="s">
        <v>8511</v>
      </c>
      <c r="J12138" s="2" t="s">
        <v>40143</v>
      </c>
    </row>
    <row r="12139" spans="1:10" x14ac:dyDescent="0.3">
      <c r="A12139" s="3">
        <v>14422</v>
      </c>
      <c r="B12139" s="3">
        <v>2018614019</v>
      </c>
      <c r="C12139" s="2" t="s">
        <v>40165</v>
      </c>
      <c r="D12139" s="2" t="s">
        <v>1</v>
      </c>
      <c r="E12139" s="3" t="s">
        <v>2</v>
      </c>
      <c r="F12139" s="3">
        <v>11140</v>
      </c>
      <c r="G12139" s="3" t="str">
        <f t="shared" si="189"/>
        <v xml:space="preserve">서울 </v>
      </c>
      <c r="H12139" s="2" t="s">
        <v>40167</v>
      </c>
      <c r="I12139" s="2" t="s">
        <v>378</v>
      </c>
      <c r="J12139" s="2" t="s">
        <v>40166</v>
      </c>
    </row>
    <row r="12140" spans="1:10" x14ac:dyDescent="0.3">
      <c r="A12140" s="3">
        <v>14445</v>
      </c>
      <c r="B12140" s="3">
        <v>1048160293</v>
      </c>
      <c r="C12140" s="2" t="s">
        <v>40226</v>
      </c>
      <c r="D12140" s="2" t="s">
        <v>1</v>
      </c>
      <c r="E12140" s="3" t="s">
        <v>2</v>
      </c>
      <c r="F12140" s="3">
        <v>11200</v>
      </c>
      <c r="G12140" s="3" t="str">
        <f t="shared" si="189"/>
        <v xml:space="preserve">서울 </v>
      </c>
      <c r="H12140" s="2" t="s">
        <v>40228</v>
      </c>
      <c r="I12140" s="2" t="s">
        <v>206</v>
      </c>
      <c r="J12140" s="2" t="s">
        <v>40227</v>
      </c>
    </row>
    <row r="12141" spans="1:10" x14ac:dyDescent="0.3">
      <c r="A12141" s="3">
        <v>14446</v>
      </c>
      <c r="B12141" s="3">
        <v>1058608183</v>
      </c>
      <c r="C12141" s="2" t="s">
        <v>40229</v>
      </c>
      <c r="D12141" s="2" t="s">
        <v>1</v>
      </c>
      <c r="E12141" s="3" t="s">
        <v>2</v>
      </c>
      <c r="F12141" s="3">
        <v>11440</v>
      </c>
      <c r="G12141" s="3" t="str">
        <f t="shared" si="189"/>
        <v xml:space="preserve">서울 </v>
      </c>
      <c r="H12141" s="2" t="s">
        <v>40231</v>
      </c>
      <c r="I12141" s="2" t="s">
        <v>1328</v>
      </c>
      <c r="J12141" s="2" t="s">
        <v>40230</v>
      </c>
    </row>
    <row r="12142" spans="1:10" x14ac:dyDescent="0.3">
      <c r="A12142" s="3">
        <v>14448</v>
      </c>
      <c r="B12142" s="3">
        <v>1078164911</v>
      </c>
      <c r="C12142" s="2" t="s">
        <v>40235</v>
      </c>
      <c r="D12142" s="2" t="s">
        <v>1</v>
      </c>
      <c r="E12142" s="3" t="s">
        <v>2</v>
      </c>
      <c r="F12142" s="3">
        <v>11560</v>
      </c>
      <c r="G12142" s="3" t="str">
        <f t="shared" si="189"/>
        <v xml:space="preserve">서울 </v>
      </c>
      <c r="H12142" s="2" t="s">
        <v>22412</v>
      </c>
      <c r="I12142" s="2" t="s">
        <v>3090</v>
      </c>
      <c r="J12142" s="2" t="s">
        <v>40236</v>
      </c>
    </row>
    <row r="12143" spans="1:10" x14ac:dyDescent="0.3">
      <c r="A12143" s="3">
        <v>14450</v>
      </c>
      <c r="B12143" s="3">
        <v>1148667361</v>
      </c>
      <c r="C12143" s="2" t="s">
        <v>40240</v>
      </c>
      <c r="D12143" s="2" t="s">
        <v>1</v>
      </c>
      <c r="E12143" s="3" t="s">
        <v>2</v>
      </c>
      <c r="F12143" s="3">
        <v>11440</v>
      </c>
      <c r="G12143" s="3" t="str">
        <f t="shared" si="189"/>
        <v xml:space="preserve">서울 </v>
      </c>
      <c r="H12143" s="2" t="s">
        <v>40242</v>
      </c>
      <c r="I12143" s="2" t="s">
        <v>282</v>
      </c>
      <c r="J12143" s="2" t="s">
        <v>40241</v>
      </c>
    </row>
    <row r="12144" spans="1:10" x14ac:dyDescent="0.3">
      <c r="A12144" s="3">
        <v>14452</v>
      </c>
      <c r="B12144" s="3">
        <v>1198117099</v>
      </c>
      <c r="C12144" s="2" t="s">
        <v>40246</v>
      </c>
      <c r="D12144" s="2" t="s">
        <v>1</v>
      </c>
      <c r="E12144" s="3" t="s">
        <v>2</v>
      </c>
      <c r="F12144" s="3">
        <v>11545</v>
      </c>
      <c r="G12144" s="3" t="str">
        <f t="shared" si="189"/>
        <v xml:space="preserve">서울 </v>
      </c>
      <c r="H12144" s="2" t="s">
        <v>1983</v>
      </c>
      <c r="I12144" s="2" t="s">
        <v>839</v>
      </c>
      <c r="J12144" s="2" t="s">
        <v>40247</v>
      </c>
    </row>
    <row r="12145" spans="1:10" x14ac:dyDescent="0.3">
      <c r="A12145" s="3">
        <v>14453</v>
      </c>
      <c r="B12145" s="3">
        <v>1208731225</v>
      </c>
      <c r="C12145" s="2" t="s">
        <v>40248</v>
      </c>
      <c r="D12145" s="2" t="s">
        <v>1</v>
      </c>
      <c r="E12145" s="3" t="s">
        <v>2</v>
      </c>
      <c r="F12145" s="3">
        <v>11680</v>
      </c>
      <c r="G12145" s="3" t="str">
        <f t="shared" si="189"/>
        <v xml:space="preserve">서울 </v>
      </c>
      <c r="H12145" s="2" t="s">
        <v>40250</v>
      </c>
      <c r="I12145" s="2" t="s">
        <v>1024</v>
      </c>
      <c r="J12145" s="2" t="s">
        <v>40249</v>
      </c>
    </row>
    <row r="12146" spans="1:10" x14ac:dyDescent="0.3">
      <c r="A12146" s="3">
        <v>14463</v>
      </c>
      <c r="B12146" s="3">
        <v>2158126197</v>
      </c>
      <c r="C12146" s="2" t="s">
        <v>40277</v>
      </c>
      <c r="D12146" s="2" t="s">
        <v>1</v>
      </c>
      <c r="E12146" s="3" t="s">
        <v>2</v>
      </c>
      <c r="F12146" s="3">
        <v>11710</v>
      </c>
      <c r="G12146" s="3" t="str">
        <f t="shared" si="189"/>
        <v xml:space="preserve">서울 </v>
      </c>
      <c r="H12146" s="2" t="s">
        <v>40279</v>
      </c>
      <c r="I12146" s="2" t="s">
        <v>737</v>
      </c>
      <c r="J12146" s="2" t="s">
        <v>40278</v>
      </c>
    </row>
    <row r="12147" spans="1:10" x14ac:dyDescent="0.3">
      <c r="A12147" s="3">
        <v>14467</v>
      </c>
      <c r="B12147" s="3">
        <v>2158687199</v>
      </c>
      <c r="C12147" s="2" t="s">
        <v>40287</v>
      </c>
      <c r="D12147" s="2" t="s">
        <v>1</v>
      </c>
      <c r="E12147" s="3" t="s">
        <v>2</v>
      </c>
      <c r="F12147" s="3">
        <v>11710</v>
      </c>
      <c r="G12147" s="3" t="str">
        <f t="shared" si="189"/>
        <v xml:space="preserve">서울 </v>
      </c>
      <c r="H12147" s="2" t="s">
        <v>40289</v>
      </c>
      <c r="I12147" s="2" t="s">
        <v>643</v>
      </c>
      <c r="J12147" s="2" t="s">
        <v>40288</v>
      </c>
    </row>
    <row r="12148" spans="1:10" x14ac:dyDescent="0.3">
      <c r="A12148" s="3">
        <v>14480</v>
      </c>
      <c r="B12148" s="3">
        <v>1068629333</v>
      </c>
      <c r="C12148" s="2" t="s">
        <v>40324</v>
      </c>
      <c r="D12148" s="2" t="s">
        <v>1</v>
      </c>
      <c r="E12148" s="3" t="s">
        <v>2</v>
      </c>
      <c r="F12148" s="3">
        <v>11170</v>
      </c>
      <c r="G12148" s="3" t="str">
        <f t="shared" si="189"/>
        <v xml:space="preserve">서울 </v>
      </c>
      <c r="H12148" s="2" t="s">
        <v>40326</v>
      </c>
      <c r="I12148" s="2" t="s">
        <v>512</v>
      </c>
      <c r="J12148" s="2" t="s">
        <v>40325</v>
      </c>
    </row>
    <row r="12149" spans="1:10" x14ac:dyDescent="0.3">
      <c r="A12149" s="3">
        <v>14481</v>
      </c>
      <c r="B12149" s="3">
        <v>1138116942</v>
      </c>
      <c r="C12149" s="2" t="s">
        <v>22946</v>
      </c>
      <c r="D12149" s="2" t="s">
        <v>1</v>
      </c>
      <c r="E12149" s="3" t="s">
        <v>2</v>
      </c>
      <c r="F12149" s="3">
        <v>11545</v>
      </c>
      <c r="G12149" s="3" t="str">
        <f t="shared" si="189"/>
        <v xml:space="preserve">서울 </v>
      </c>
      <c r="H12149" s="2" t="s">
        <v>2148</v>
      </c>
      <c r="I12149" s="2" t="s">
        <v>176</v>
      </c>
      <c r="J12149" s="2" t="s">
        <v>40327</v>
      </c>
    </row>
    <row r="12150" spans="1:10" x14ac:dyDescent="0.3">
      <c r="A12150" s="3">
        <v>14482</v>
      </c>
      <c r="B12150" s="3">
        <v>1148163185</v>
      </c>
      <c r="C12150" s="2" t="s">
        <v>40328</v>
      </c>
      <c r="D12150" s="2" t="s">
        <v>1</v>
      </c>
      <c r="E12150" s="3" t="s">
        <v>2</v>
      </c>
      <c r="F12150" s="3">
        <v>11530</v>
      </c>
      <c r="G12150" s="3" t="str">
        <f t="shared" si="189"/>
        <v xml:space="preserve">서울 </v>
      </c>
      <c r="H12150" s="2" t="s">
        <v>5410</v>
      </c>
      <c r="I12150" s="2" t="s">
        <v>154</v>
      </c>
      <c r="J12150" s="2" t="s">
        <v>40329</v>
      </c>
    </row>
    <row r="12151" spans="1:10" x14ac:dyDescent="0.3">
      <c r="A12151" s="3">
        <v>14483</v>
      </c>
      <c r="B12151" s="3">
        <v>1168165189</v>
      </c>
      <c r="C12151" s="2" t="s">
        <v>40330</v>
      </c>
      <c r="D12151" s="2" t="s">
        <v>1</v>
      </c>
      <c r="E12151" s="3" t="s">
        <v>2</v>
      </c>
      <c r="F12151" s="3">
        <v>11560</v>
      </c>
      <c r="G12151" s="3" t="str">
        <f t="shared" si="189"/>
        <v xml:space="preserve">서울 </v>
      </c>
      <c r="H12151" s="2" t="s">
        <v>40332</v>
      </c>
      <c r="I12151" s="2" t="s">
        <v>13</v>
      </c>
      <c r="J12151" s="2" t="s">
        <v>40331</v>
      </c>
    </row>
    <row r="12152" spans="1:10" x14ac:dyDescent="0.3">
      <c r="A12152" s="3">
        <v>14501</v>
      </c>
      <c r="B12152" s="3">
        <v>1388117649</v>
      </c>
      <c r="C12152" s="2" t="s">
        <v>40383</v>
      </c>
      <c r="D12152" s="2" t="s">
        <v>1</v>
      </c>
      <c r="E12152" s="3" t="s">
        <v>2</v>
      </c>
      <c r="F12152" s="3">
        <v>11545</v>
      </c>
      <c r="G12152" s="3" t="str">
        <f t="shared" si="189"/>
        <v xml:space="preserve">서울 </v>
      </c>
      <c r="H12152" s="2" t="s">
        <v>9994</v>
      </c>
      <c r="I12152" s="2" t="s">
        <v>1328</v>
      </c>
      <c r="J12152" s="2" t="s">
        <v>40384</v>
      </c>
    </row>
    <row r="12153" spans="1:10" x14ac:dyDescent="0.3">
      <c r="A12153" s="3">
        <v>14504</v>
      </c>
      <c r="B12153" s="3">
        <v>2068649279</v>
      </c>
      <c r="C12153" s="2" t="s">
        <v>40391</v>
      </c>
      <c r="D12153" s="2" t="s">
        <v>1</v>
      </c>
      <c r="E12153" s="3" t="s">
        <v>2</v>
      </c>
      <c r="F12153" s="3">
        <v>11200</v>
      </c>
      <c r="G12153" s="3" t="str">
        <f t="shared" si="189"/>
        <v xml:space="preserve">서울 </v>
      </c>
      <c r="H12153" s="2" t="s">
        <v>40393</v>
      </c>
      <c r="I12153" s="2" t="s">
        <v>12503</v>
      </c>
      <c r="J12153" s="2" t="s">
        <v>40392</v>
      </c>
    </row>
    <row r="12154" spans="1:10" x14ac:dyDescent="0.3">
      <c r="A12154" s="3">
        <v>14505</v>
      </c>
      <c r="B12154" s="3">
        <v>2118634050</v>
      </c>
      <c r="C12154" s="2" t="s">
        <v>40394</v>
      </c>
      <c r="D12154" s="2" t="s">
        <v>1</v>
      </c>
      <c r="E12154" s="3" t="s">
        <v>2</v>
      </c>
      <c r="F12154" s="3">
        <v>11680</v>
      </c>
      <c r="G12154" s="3" t="str">
        <f t="shared" si="189"/>
        <v xml:space="preserve">서울 </v>
      </c>
      <c r="H12154" s="2" t="s">
        <v>40396</v>
      </c>
      <c r="I12154" s="2" t="s">
        <v>605</v>
      </c>
      <c r="J12154" s="2" t="s">
        <v>40395</v>
      </c>
    </row>
    <row r="12155" spans="1:10" x14ac:dyDescent="0.3">
      <c r="A12155" s="3">
        <v>14521</v>
      </c>
      <c r="B12155" s="3">
        <v>1068109614</v>
      </c>
      <c r="C12155" s="2" t="s">
        <v>40434</v>
      </c>
      <c r="D12155" s="2" t="s">
        <v>1</v>
      </c>
      <c r="E12155" s="3" t="s">
        <v>2</v>
      </c>
      <c r="F12155" s="3">
        <v>11170</v>
      </c>
      <c r="G12155" s="3" t="str">
        <f t="shared" si="189"/>
        <v xml:space="preserve">서울 </v>
      </c>
      <c r="H12155" s="2" t="s">
        <v>40436</v>
      </c>
      <c r="I12155" s="2" t="s">
        <v>2429</v>
      </c>
      <c r="J12155" s="2" t="s">
        <v>40435</v>
      </c>
    </row>
    <row r="12156" spans="1:10" x14ac:dyDescent="0.3">
      <c r="A12156" s="3">
        <v>14522</v>
      </c>
      <c r="B12156" s="3">
        <v>1098191845</v>
      </c>
      <c r="C12156" s="2" t="s">
        <v>40437</v>
      </c>
      <c r="D12156" s="2" t="s">
        <v>1</v>
      </c>
      <c r="E12156" s="3" t="s">
        <v>2</v>
      </c>
      <c r="F12156" s="3">
        <v>11500</v>
      </c>
      <c r="G12156" s="3" t="str">
        <f t="shared" si="189"/>
        <v xml:space="preserve">서울 </v>
      </c>
      <c r="H12156" s="2" t="s">
        <v>40439</v>
      </c>
      <c r="I12156" s="2" t="s">
        <v>522</v>
      </c>
      <c r="J12156" s="2" t="s">
        <v>40438</v>
      </c>
    </row>
    <row r="12157" spans="1:10" x14ac:dyDescent="0.3">
      <c r="A12157" s="3">
        <v>14524</v>
      </c>
      <c r="B12157" s="3">
        <v>1178109405</v>
      </c>
      <c r="C12157" s="2" t="s">
        <v>40443</v>
      </c>
      <c r="D12157" s="2" t="s">
        <v>1</v>
      </c>
      <c r="E12157" s="3" t="s">
        <v>2</v>
      </c>
      <c r="F12157" s="3">
        <v>11560</v>
      </c>
      <c r="G12157" s="3" t="str">
        <f t="shared" si="189"/>
        <v xml:space="preserve">서울 </v>
      </c>
      <c r="H12157" s="2" t="s">
        <v>3705</v>
      </c>
      <c r="I12157" s="2" t="s">
        <v>5</v>
      </c>
      <c r="J12157" s="2" t="s">
        <v>40444</v>
      </c>
    </row>
    <row r="12158" spans="1:10" x14ac:dyDescent="0.3">
      <c r="A12158" s="3">
        <v>14530</v>
      </c>
      <c r="B12158" s="3">
        <v>1298162024</v>
      </c>
      <c r="C12158" s="2" t="s">
        <v>40457</v>
      </c>
      <c r="D12158" s="2" t="s">
        <v>1</v>
      </c>
      <c r="E12158" s="3" t="s">
        <v>2</v>
      </c>
      <c r="F12158" s="3">
        <v>11710</v>
      </c>
      <c r="G12158" s="3" t="str">
        <f t="shared" si="189"/>
        <v xml:space="preserve">서울 </v>
      </c>
      <c r="H12158" s="2" t="s">
        <v>40459</v>
      </c>
      <c r="I12158" s="2" t="s">
        <v>13</v>
      </c>
      <c r="J12158" s="2" t="s">
        <v>40458</v>
      </c>
    </row>
    <row r="12159" spans="1:10" x14ac:dyDescent="0.3">
      <c r="A12159" s="3">
        <v>14539</v>
      </c>
      <c r="B12159" s="3">
        <v>2118698281</v>
      </c>
      <c r="C12159" s="2" t="s">
        <v>40483</v>
      </c>
      <c r="D12159" s="2" t="s">
        <v>1</v>
      </c>
      <c r="E12159" s="3" t="s">
        <v>2</v>
      </c>
      <c r="F12159" s="3">
        <v>11530</v>
      </c>
      <c r="G12159" s="3" t="str">
        <f t="shared" si="189"/>
        <v xml:space="preserve">서울 </v>
      </c>
      <c r="H12159" s="2" t="s">
        <v>14309</v>
      </c>
      <c r="I12159" s="2" t="s">
        <v>13</v>
      </c>
      <c r="J12159" s="2" t="s">
        <v>40484</v>
      </c>
    </row>
    <row r="12160" spans="1:10" x14ac:dyDescent="0.3">
      <c r="A12160" s="3">
        <v>14540</v>
      </c>
      <c r="B12160" s="3">
        <v>2298130555</v>
      </c>
      <c r="C12160" s="2" t="s">
        <v>40485</v>
      </c>
      <c r="D12160" s="2" t="s">
        <v>1</v>
      </c>
      <c r="E12160" s="3" t="s">
        <v>2</v>
      </c>
      <c r="F12160" s="3">
        <v>11650</v>
      </c>
      <c r="G12160" s="3" t="str">
        <f t="shared" si="189"/>
        <v xml:space="preserve">서울 </v>
      </c>
      <c r="H12160" s="2" t="s">
        <v>40487</v>
      </c>
      <c r="I12160" s="2" t="s">
        <v>451</v>
      </c>
      <c r="J12160" s="2" t="s">
        <v>40486</v>
      </c>
    </row>
    <row r="12161" spans="1:10" x14ac:dyDescent="0.3">
      <c r="A12161" s="3">
        <v>14560</v>
      </c>
      <c r="B12161" s="3">
        <v>1048120549</v>
      </c>
      <c r="C12161" s="2" t="s">
        <v>40537</v>
      </c>
      <c r="D12161" s="2" t="s">
        <v>1</v>
      </c>
      <c r="E12161" s="3" t="s">
        <v>2</v>
      </c>
      <c r="F12161" s="3">
        <v>11140</v>
      </c>
      <c r="G12161" s="3" t="str">
        <f t="shared" si="189"/>
        <v xml:space="preserve">서울 </v>
      </c>
      <c r="H12161" s="2" t="s">
        <v>40539</v>
      </c>
      <c r="I12161" s="2" t="s">
        <v>2429</v>
      </c>
      <c r="J12161" s="2" t="s">
        <v>40538</v>
      </c>
    </row>
    <row r="12162" spans="1:10" x14ac:dyDescent="0.3">
      <c r="A12162" s="3">
        <v>14561</v>
      </c>
      <c r="B12162" s="3">
        <v>1048173274</v>
      </c>
      <c r="C12162" s="2" t="s">
        <v>40540</v>
      </c>
      <c r="D12162" s="2" t="s">
        <v>1</v>
      </c>
      <c r="E12162" s="3" t="s">
        <v>2</v>
      </c>
      <c r="F12162" s="3">
        <v>11140</v>
      </c>
      <c r="G12162" s="3" t="str">
        <f t="shared" si="189"/>
        <v xml:space="preserve">서울 </v>
      </c>
      <c r="H12162" s="2" t="s">
        <v>40542</v>
      </c>
      <c r="I12162" s="2" t="s">
        <v>1040</v>
      </c>
      <c r="J12162" s="2" t="s">
        <v>40541</v>
      </c>
    </row>
    <row r="12163" spans="1:10" x14ac:dyDescent="0.3">
      <c r="A12163" s="3">
        <v>14563</v>
      </c>
      <c r="B12163" s="3">
        <v>1058188159</v>
      </c>
      <c r="C12163" s="2" t="s">
        <v>40546</v>
      </c>
      <c r="D12163" s="2" t="s">
        <v>1</v>
      </c>
      <c r="E12163" s="3" t="s">
        <v>2</v>
      </c>
      <c r="F12163" s="3">
        <v>11470</v>
      </c>
      <c r="G12163" s="3" t="str">
        <f t="shared" ref="G12163:G12226" si="190">LEFT(H12163,3)</f>
        <v xml:space="preserve">서울 </v>
      </c>
      <c r="H12163" s="2" t="s">
        <v>40548</v>
      </c>
      <c r="I12163" s="2" t="s">
        <v>797</v>
      </c>
      <c r="J12163" s="2" t="s">
        <v>40547</v>
      </c>
    </row>
    <row r="12164" spans="1:10" x14ac:dyDescent="0.3">
      <c r="A12164" s="3">
        <v>14564</v>
      </c>
      <c r="B12164" s="3">
        <v>1068180238</v>
      </c>
      <c r="C12164" s="2" t="s">
        <v>40549</v>
      </c>
      <c r="D12164" s="2" t="s">
        <v>1</v>
      </c>
      <c r="E12164" s="3" t="s">
        <v>2</v>
      </c>
      <c r="F12164" s="3">
        <v>11560</v>
      </c>
      <c r="G12164" s="3" t="str">
        <f t="shared" si="190"/>
        <v xml:space="preserve">서울 </v>
      </c>
      <c r="H12164" s="2" t="s">
        <v>19484</v>
      </c>
      <c r="I12164" s="2" t="s">
        <v>202</v>
      </c>
      <c r="J12164" s="2" t="s">
        <v>40550</v>
      </c>
    </row>
    <row r="12165" spans="1:10" x14ac:dyDescent="0.3">
      <c r="A12165" s="3">
        <v>14565</v>
      </c>
      <c r="B12165" s="3">
        <v>1198193350</v>
      </c>
      <c r="C12165" s="2" t="s">
        <v>40551</v>
      </c>
      <c r="D12165" s="2" t="s">
        <v>1</v>
      </c>
      <c r="E12165" s="3" t="s">
        <v>2</v>
      </c>
      <c r="F12165" s="3">
        <v>11545</v>
      </c>
      <c r="G12165" s="3" t="str">
        <f t="shared" si="190"/>
        <v xml:space="preserve">서울 </v>
      </c>
      <c r="H12165" s="2" t="s">
        <v>11269</v>
      </c>
      <c r="I12165" s="2" t="s">
        <v>13</v>
      </c>
      <c r="J12165" s="2" t="s">
        <v>40552</v>
      </c>
    </row>
    <row r="12166" spans="1:10" x14ac:dyDescent="0.3">
      <c r="A12166" s="3">
        <v>14566</v>
      </c>
      <c r="B12166" s="3">
        <v>1208190921</v>
      </c>
      <c r="C12166" s="2" t="s">
        <v>40553</v>
      </c>
      <c r="D12166" s="2" t="s">
        <v>1</v>
      </c>
      <c r="E12166" s="3" t="s">
        <v>2</v>
      </c>
      <c r="F12166" s="3">
        <v>11680</v>
      </c>
      <c r="G12166" s="3" t="str">
        <f t="shared" si="190"/>
        <v xml:space="preserve">서울 </v>
      </c>
      <c r="H12166" s="2" t="s">
        <v>36508</v>
      </c>
      <c r="I12166" s="2" t="s">
        <v>512</v>
      </c>
      <c r="J12166" s="2" t="s">
        <v>40554</v>
      </c>
    </row>
    <row r="12167" spans="1:10" x14ac:dyDescent="0.3">
      <c r="A12167" s="3">
        <v>14577</v>
      </c>
      <c r="B12167" s="3">
        <v>2048626659</v>
      </c>
      <c r="C12167" s="2" t="s">
        <v>40582</v>
      </c>
      <c r="D12167" s="2" t="s">
        <v>1</v>
      </c>
      <c r="E12167" s="3" t="s">
        <v>2</v>
      </c>
      <c r="F12167" s="3">
        <v>11260</v>
      </c>
      <c r="G12167" s="3" t="str">
        <f t="shared" si="190"/>
        <v xml:space="preserve">서울 </v>
      </c>
      <c r="H12167" s="2" t="s">
        <v>40584</v>
      </c>
      <c r="I12167" s="2" t="s">
        <v>582</v>
      </c>
      <c r="J12167" s="2" t="s">
        <v>40583</v>
      </c>
    </row>
    <row r="12168" spans="1:10" x14ac:dyDescent="0.3">
      <c r="A12168" s="3">
        <v>14578</v>
      </c>
      <c r="B12168" s="3">
        <v>2078147060</v>
      </c>
      <c r="C12168" s="2" t="s">
        <v>40585</v>
      </c>
      <c r="D12168" s="2" t="s">
        <v>1</v>
      </c>
      <c r="E12168" s="3" t="s">
        <v>2</v>
      </c>
      <c r="F12168" s="3">
        <v>11215</v>
      </c>
      <c r="G12168" s="3" t="str">
        <f t="shared" si="190"/>
        <v xml:space="preserve">서울 </v>
      </c>
      <c r="H12168" s="2" t="s">
        <v>40587</v>
      </c>
      <c r="I12168" s="2" t="s">
        <v>79</v>
      </c>
      <c r="J12168" s="2" t="s">
        <v>40586</v>
      </c>
    </row>
    <row r="12169" spans="1:10" x14ac:dyDescent="0.3">
      <c r="A12169" s="3">
        <v>14579</v>
      </c>
      <c r="B12169" s="3">
        <v>2158119769</v>
      </c>
      <c r="C12169" s="2" t="s">
        <v>40588</v>
      </c>
      <c r="D12169" s="2" t="s">
        <v>1</v>
      </c>
      <c r="E12169" s="3" t="s">
        <v>2</v>
      </c>
      <c r="F12169" s="3">
        <v>11710</v>
      </c>
      <c r="G12169" s="3" t="str">
        <f t="shared" si="190"/>
        <v xml:space="preserve">서울 </v>
      </c>
      <c r="H12169" s="2" t="s">
        <v>40590</v>
      </c>
      <c r="I12169" s="2" t="s">
        <v>5</v>
      </c>
      <c r="J12169" s="2" t="s">
        <v>40589</v>
      </c>
    </row>
    <row r="12170" spans="1:10" x14ac:dyDescent="0.3">
      <c r="A12170" s="3">
        <v>14580</v>
      </c>
      <c r="B12170" s="3">
        <v>2158629199</v>
      </c>
      <c r="C12170" s="2" t="s">
        <v>40591</v>
      </c>
      <c r="D12170" s="2" t="s">
        <v>1</v>
      </c>
      <c r="E12170" s="3" t="s">
        <v>2</v>
      </c>
      <c r="F12170" s="3">
        <v>11710</v>
      </c>
      <c r="G12170" s="3" t="str">
        <f t="shared" si="190"/>
        <v xml:space="preserve">서울 </v>
      </c>
      <c r="H12170" s="2" t="s">
        <v>6696</v>
      </c>
      <c r="I12170" s="2" t="s">
        <v>3285</v>
      </c>
      <c r="J12170" s="2" t="s">
        <v>40592</v>
      </c>
    </row>
    <row r="12171" spans="1:10" x14ac:dyDescent="0.3">
      <c r="A12171" s="3">
        <v>14592</v>
      </c>
      <c r="B12171" s="3">
        <v>1088126676</v>
      </c>
      <c r="C12171" s="2" t="s">
        <v>40623</v>
      </c>
      <c r="D12171" s="2" t="s">
        <v>1</v>
      </c>
      <c r="E12171" s="3" t="s">
        <v>2</v>
      </c>
      <c r="F12171" s="3">
        <v>11560</v>
      </c>
      <c r="G12171" s="3" t="str">
        <f t="shared" si="190"/>
        <v xml:space="preserve">서울 </v>
      </c>
      <c r="H12171" s="2" t="s">
        <v>5263</v>
      </c>
      <c r="I12171" s="2" t="s">
        <v>512</v>
      </c>
      <c r="J12171" s="2" t="s">
        <v>40624</v>
      </c>
    </row>
    <row r="12172" spans="1:10" x14ac:dyDescent="0.3">
      <c r="A12172" s="3">
        <v>14608</v>
      </c>
      <c r="B12172" s="3">
        <v>2118815362</v>
      </c>
      <c r="C12172" s="2" t="s">
        <v>40666</v>
      </c>
      <c r="D12172" s="2" t="s">
        <v>1</v>
      </c>
      <c r="E12172" s="3" t="s">
        <v>2</v>
      </c>
      <c r="F12172" s="3">
        <v>11680</v>
      </c>
      <c r="G12172" s="3" t="str">
        <f t="shared" si="190"/>
        <v xml:space="preserve">서울 </v>
      </c>
      <c r="H12172" s="2" t="s">
        <v>40668</v>
      </c>
      <c r="I12172" s="2" t="s">
        <v>1279</v>
      </c>
      <c r="J12172" s="2" t="s">
        <v>40667</v>
      </c>
    </row>
    <row r="12173" spans="1:10" x14ac:dyDescent="0.3">
      <c r="A12173" s="3">
        <v>14609</v>
      </c>
      <c r="B12173" s="3">
        <v>2138632489</v>
      </c>
      <c r="C12173" s="2" t="s">
        <v>40669</v>
      </c>
      <c r="D12173" s="2" t="s">
        <v>1</v>
      </c>
      <c r="E12173" s="3" t="s">
        <v>2</v>
      </c>
      <c r="F12173" s="3">
        <v>11530</v>
      </c>
      <c r="G12173" s="3" t="str">
        <f t="shared" si="190"/>
        <v xml:space="preserve">서울 </v>
      </c>
      <c r="H12173" s="2" t="s">
        <v>13287</v>
      </c>
      <c r="I12173" s="2" t="s">
        <v>13</v>
      </c>
      <c r="J12173" s="2" t="s">
        <v>40670</v>
      </c>
    </row>
    <row r="12174" spans="1:10" x14ac:dyDescent="0.3">
      <c r="A12174" s="3">
        <v>14610</v>
      </c>
      <c r="B12174" s="3">
        <v>2148108783</v>
      </c>
      <c r="C12174" s="2" t="s">
        <v>40671</v>
      </c>
      <c r="D12174" s="2" t="s">
        <v>1</v>
      </c>
      <c r="E12174" s="3" t="s">
        <v>2</v>
      </c>
      <c r="F12174" s="3">
        <v>11650</v>
      </c>
      <c r="G12174" s="3" t="str">
        <f t="shared" si="190"/>
        <v xml:space="preserve">서울 </v>
      </c>
      <c r="H12174" s="2" t="s">
        <v>40673</v>
      </c>
      <c r="I12174" s="2" t="s">
        <v>2236</v>
      </c>
      <c r="J12174" s="2" t="s">
        <v>40672</v>
      </c>
    </row>
    <row r="12175" spans="1:10" x14ac:dyDescent="0.3">
      <c r="A12175" s="3">
        <v>14626</v>
      </c>
      <c r="B12175" s="3">
        <v>1168132179</v>
      </c>
      <c r="C12175" s="2" t="s">
        <v>40714</v>
      </c>
      <c r="D12175" s="2" t="s">
        <v>1</v>
      </c>
      <c r="E12175" s="3" t="s">
        <v>2</v>
      </c>
      <c r="F12175" s="3">
        <v>11545</v>
      </c>
      <c r="G12175" s="3" t="str">
        <f t="shared" si="190"/>
        <v xml:space="preserve">서울 </v>
      </c>
      <c r="H12175" s="2" t="s">
        <v>27473</v>
      </c>
      <c r="I12175" s="2" t="s">
        <v>440</v>
      </c>
      <c r="J12175" s="2" t="s">
        <v>40715</v>
      </c>
    </row>
    <row r="12176" spans="1:10" x14ac:dyDescent="0.3">
      <c r="A12176" s="3">
        <v>14641</v>
      </c>
      <c r="B12176" s="3">
        <v>2158157991</v>
      </c>
      <c r="C12176" s="2" t="s">
        <v>40754</v>
      </c>
      <c r="D12176" s="2" t="s">
        <v>1</v>
      </c>
      <c r="E12176" s="3" t="s">
        <v>2</v>
      </c>
      <c r="F12176" s="3">
        <v>11710</v>
      </c>
      <c r="G12176" s="3" t="str">
        <f t="shared" si="190"/>
        <v xml:space="preserve">서울 </v>
      </c>
      <c r="H12176" s="2" t="s">
        <v>6696</v>
      </c>
      <c r="I12176" s="2" t="s">
        <v>6475</v>
      </c>
      <c r="J12176" s="2" t="s">
        <v>40755</v>
      </c>
    </row>
    <row r="12177" spans="1:10" x14ac:dyDescent="0.3">
      <c r="A12177" s="3">
        <v>14642</v>
      </c>
      <c r="B12177" s="3">
        <v>2208155689</v>
      </c>
      <c r="C12177" s="2" t="s">
        <v>40756</v>
      </c>
      <c r="D12177" s="2" t="s">
        <v>1</v>
      </c>
      <c r="E12177" s="3" t="s">
        <v>2</v>
      </c>
      <c r="F12177" s="3">
        <v>11680</v>
      </c>
      <c r="G12177" s="3" t="str">
        <f t="shared" si="190"/>
        <v xml:space="preserve">서울 </v>
      </c>
      <c r="H12177" s="2" t="s">
        <v>40758</v>
      </c>
      <c r="I12177" s="2" t="s">
        <v>75</v>
      </c>
      <c r="J12177" s="2" t="s">
        <v>40757</v>
      </c>
    </row>
    <row r="12178" spans="1:10" x14ac:dyDescent="0.3">
      <c r="A12178" s="3">
        <v>14643</v>
      </c>
      <c r="B12178" s="3">
        <v>2208630306</v>
      </c>
      <c r="C12178" s="2" t="s">
        <v>40759</v>
      </c>
      <c r="D12178" s="2" t="s">
        <v>1</v>
      </c>
      <c r="E12178" s="3" t="s">
        <v>2</v>
      </c>
      <c r="F12178" s="3">
        <v>11530</v>
      </c>
      <c r="G12178" s="3" t="str">
        <f t="shared" si="190"/>
        <v xml:space="preserve">서울 </v>
      </c>
      <c r="H12178" s="2" t="s">
        <v>492</v>
      </c>
      <c r="I12178" s="2" t="s">
        <v>912</v>
      </c>
      <c r="J12178" s="2" t="s">
        <v>40760</v>
      </c>
    </row>
    <row r="12179" spans="1:10" x14ac:dyDescent="0.3">
      <c r="A12179" s="3">
        <v>14660</v>
      </c>
      <c r="B12179" s="3">
        <v>1198613142</v>
      </c>
      <c r="C12179" s="2" t="s">
        <v>40803</v>
      </c>
      <c r="D12179" s="2" t="s">
        <v>1</v>
      </c>
      <c r="E12179" s="3" t="s">
        <v>2</v>
      </c>
      <c r="F12179" s="3">
        <v>11545</v>
      </c>
      <c r="G12179" s="3" t="str">
        <f t="shared" si="190"/>
        <v xml:space="preserve">서울 </v>
      </c>
      <c r="H12179" s="2" t="s">
        <v>40805</v>
      </c>
      <c r="I12179" s="2" t="s">
        <v>154</v>
      </c>
      <c r="J12179" s="2" t="s">
        <v>40804</v>
      </c>
    </row>
    <row r="12180" spans="1:10" x14ac:dyDescent="0.3">
      <c r="A12180" s="3">
        <v>14669</v>
      </c>
      <c r="B12180" s="3">
        <v>1308148852</v>
      </c>
      <c r="C12180" s="2" t="s">
        <v>40827</v>
      </c>
      <c r="D12180" s="2" t="s">
        <v>1</v>
      </c>
      <c r="E12180" s="3" t="s">
        <v>2</v>
      </c>
      <c r="F12180" s="3">
        <v>11530</v>
      </c>
      <c r="G12180" s="3" t="str">
        <f t="shared" si="190"/>
        <v xml:space="preserve">서울 </v>
      </c>
      <c r="H12180" s="2" t="s">
        <v>40829</v>
      </c>
      <c r="I12180" s="2" t="s">
        <v>797</v>
      </c>
      <c r="J12180" s="2" t="s">
        <v>40828</v>
      </c>
    </row>
    <row r="12181" spans="1:10" x14ac:dyDescent="0.3">
      <c r="A12181" s="3">
        <v>14683</v>
      </c>
      <c r="B12181" s="3">
        <v>2148131038</v>
      </c>
      <c r="C12181" s="2" t="s">
        <v>40869</v>
      </c>
      <c r="D12181" s="2" t="s">
        <v>1</v>
      </c>
      <c r="E12181" s="3" t="s">
        <v>2</v>
      </c>
      <c r="F12181" s="3">
        <v>11650</v>
      </c>
      <c r="G12181" s="3" t="str">
        <f t="shared" si="190"/>
        <v xml:space="preserve">서울 </v>
      </c>
      <c r="H12181" s="2" t="s">
        <v>40871</v>
      </c>
      <c r="I12181" s="2" t="s">
        <v>12850</v>
      </c>
      <c r="J12181" s="2" t="s">
        <v>40870</v>
      </c>
    </row>
    <row r="12182" spans="1:10" x14ac:dyDescent="0.3">
      <c r="A12182" s="3">
        <v>14684</v>
      </c>
      <c r="B12182" s="3">
        <v>2148626132</v>
      </c>
      <c r="C12182" s="2" t="s">
        <v>40872</v>
      </c>
      <c r="D12182" s="2" t="s">
        <v>1</v>
      </c>
      <c r="E12182" s="3" t="s">
        <v>2</v>
      </c>
      <c r="F12182" s="3">
        <v>11680</v>
      </c>
      <c r="G12182" s="3" t="str">
        <f t="shared" si="190"/>
        <v xml:space="preserve">서울 </v>
      </c>
      <c r="H12182" s="2" t="s">
        <v>6997</v>
      </c>
      <c r="I12182" s="2" t="s">
        <v>1397</v>
      </c>
      <c r="J12182" s="2" t="s">
        <v>40873</v>
      </c>
    </row>
    <row r="12183" spans="1:10" x14ac:dyDescent="0.3">
      <c r="A12183" s="3">
        <v>14685</v>
      </c>
      <c r="B12183" s="3">
        <v>2148844323</v>
      </c>
      <c r="C12183" s="2" t="s">
        <v>40874</v>
      </c>
      <c r="D12183" s="2" t="s">
        <v>1</v>
      </c>
      <c r="E12183" s="3" t="s">
        <v>2</v>
      </c>
      <c r="F12183" s="3">
        <v>11650</v>
      </c>
      <c r="G12183" s="3" t="str">
        <f t="shared" si="190"/>
        <v xml:space="preserve">서울 </v>
      </c>
      <c r="H12183" s="2" t="s">
        <v>31142</v>
      </c>
      <c r="I12183" s="2" t="s">
        <v>35</v>
      </c>
      <c r="J12183" s="2" t="s">
        <v>40875</v>
      </c>
    </row>
    <row r="12184" spans="1:10" x14ac:dyDescent="0.3">
      <c r="A12184" s="3">
        <v>14686</v>
      </c>
      <c r="B12184" s="3">
        <v>2148888530</v>
      </c>
      <c r="C12184" s="2" t="s">
        <v>40876</v>
      </c>
      <c r="D12184" s="2" t="s">
        <v>1</v>
      </c>
      <c r="E12184" s="3" t="s">
        <v>2</v>
      </c>
      <c r="F12184" s="3">
        <v>11650</v>
      </c>
      <c r="G12184" s="3" t="str">
        <f t="shared" si="190"/>
        <v xml:space="preserve">서울 </v>
      </c>
      <c r="H12184" s="2" t="s">
        <v>22463</v>
      </c>
      <c r="I12184" s="2" t="s">
        <v>386</v>
      </c>
      <c r="J12184" s="2" t="s">
        <v>40877</v>
      </c>
    </row>
    <row r="12185" spans="1:10" x14ac:dyDescent="0.3">
      <c r="A12185" s="3">
        <v>14687</v>
      </c>
      <c r="B12185" s="3">
        <v>2198102713</v>
      </c>
      <c r="C12185" s="2" t="s">
        <v>40878</v>
      </c>
      <c r="D12185" s="2" t="s">
        <v>1</v>
      </c>
      <c r="E12185" s="3" t="s">
        <v>2</v>
      </c>
      <c r="F12185" s="3">
        <v>11710</v>
      </c>
      <c r="G12185" s="3" t="str">
        <f t="shared" si="190"/>
        <v xml:space="preserve">서울 </v>
      </c>
      <c r="H12185" s="2" t="s">
        <v>40880</v>
      </c>
      <c r="I12185" s="2" t="s">
        <v>5</v>
      </c>
      <c r="J12185" s="2" t="s">
        <v>40879</v>
      </c>
    </row>
    <row r="12186" spans="1:10" x14ac:dyDescent="0.3">
      <c r="A12186" s="3">
        <v>14705</v>
      </c>
      <c r="B12186" s="3">
        <v>1048632768</v>
      </c>
      <c r="C12186" s="2" t="s">
        <v>40926</v>
      </c>
      <c r="D12186" s="2" t="s">
        <v>1</v>
      </c>
      <c r="E12186" s="3" t="s">
        <v>2</v>
      </c>
      <c r="F12186" s="3">
        <v>11140</v>
      </c>
      <c r="G12186" s="3" t="str">
        <f t="shared" si="190"/>
        <v xml:space="preserve">서울 </v>
      </c>
      <c r="H12186" s="2" t="s">
        <v>23500</v>
      </c>
      <c r="I12186" s="2" t="s">
        <v>2429</v>
      </c>
      <c r="J12186" s="2" t="s">
        <v>40927</v>
      </c>
    </row>
    <row r="12187" spans="1:10" x14ac:dyDescent="0.3">
      <c r="A12187" s="3">
        <v>14708</v>
      </c>
      <c r="B12187" s="3">
        <v>1088162366</v>
      </c>
      <c r="C12187" s="2" t="s">
        <v>40934</v>
      </c>
      <c r="D12187" s="2" t="s">
        <v>1</v>
      </c>
      <c r="E12187" s="3" t="s">
        <v>2</v>
      </c>
      <c r="F12187" s="3">
        <v>11530</v>
      </c>
      <c r="G12187" s="3" t="str">
        <f t="shared" si="190"/>
        <v xml:space="preserve">서울 </v>
      </c>
      <c r="H12187" s="2" t="s">
        <v>40935</v>
      </c>
      <c r="I12187" s="2" t="s">
        <v>20006</v>
      </c>
      <c r="J12187" s="2" t="s">
        <v>19091</v>
      </c>
    </row>
    <row r="12188" spans="1:10" x14ac:dyDescent="0.3">
      <c r="A12188" s="3">
        <v>14718</v>
      </c>
      <c r="B12188" s="3">
        <v>1308141878</v>
      </c>
      <c r="C12188" s="2" t="s">
        <v>40962</v>
      </c>
      <c r="D12188" s="2" t="s">
        <v>1</v>
      </c>
      <c r="E12188" s="3" t="s">
        <v>2</v>
      </c>
      <c r="F12188" s="3">
        <v>11530</v>
      </c>
      <c r="G12188" s="3" t="str">
        <f t="shared" si="190"/>
        <v xml:space="preserve">서울 </v>
      </c>
      <c r="H12188" s="2" t="s">
        <v>8380</v>
      </c>
      <c r="I12188" s="2" t="s">
        <v>1411</v>
      </c>
      <c r="J12188" s="2" t="s">
        <v>40963</v>
      </c>
    </row>
    <row r="12189" spans="1:10" x14ac:dyDescent="0.3">
      <c r="A12189" s="3">
        <v>14724</v>
      </c>
      <c r="B12189" s="3">
        <v>2108117882</v>
      </c>
      <c r="C12189" s="2" t="s">
        <v>40979</v>
      </c>
      <c r="D12189" s="2" t="s">
        <v>1</v>
      </c>
      <c r="E12189" s="3" t="s">
        <v>2</v>
      </c>
      <c r="F12189" s="3">
        <v>11230</v>
      </c>
      <c r="G12189" s="3" t="str">
        <f t="shared" si="190"/>
        <v xml:space="preserve">서울 </v>
      </c>
      <c r="H12189" s="2" t="s">
        <v>40981</v>
      </c>
      <c r="I12189" s="2" t="s">
        <v>67</v>
      </c>
      <c r="J12189" s="2" t="s">
        <v>40980</v>
      </c>
    </row>
    <row r="12190" spans="1:10" x14ac:dyDescent="0.3">
      <c r="A12190" s="3">
        <v>14725</v>
      </c>
      <c r="B12190" s="3">
        <v>2108150993</v>
      </c>
      <c r="C12190" s="2" t="s">
        <v>40982</v>
      </c>
      <c r="D12190" s="2" t="s">
        <v>1</v>
      </c>
      <c r="E12190" s="3" t="s">
        <v>2</v>
      </c>
      <c r="F12190" s="3">
        <v>11320</v>
      </c>
      <c r="G12190" s="3" t="str">
        <f t="shared" si="190"/>
        <v xml:space="preserve">서울 </v>
      </c>
      <c r="H12190" s="2" t="s">
        <v>40984</v>
      </c>
      <c r="I12190" s="2" t="s">
        <v>3533</v>
      </c>
      <c r="J12190" s="2" t="s">
        <v>40983</v>
      </c>
    </row>
    <row r="12191" spans="1:10" x14ac:dyDescent="0.3">
      <c r="A12191" s="3">
        <v>14728</v>
      </c>
      <c r="B12191" s="3">
        <v>2148782427</v>
      </c>
      <c r="C12191" s="2" t="s">
        <v>40991</v>
      </c>
      <c r="D12191" s="2" t="s">
        <v>1</v>
      </c>
      <c r="E12191" s="3" t="s">
        <v>2</v>
      </c>
      <c r="F12191" s="3">
        <v>11650</v>
      </c>
      <c r="G12191" s="3" t="str">
        <f t="shared" si="190"/>
        <v xml:space="preserve">서울 </v>
      </c>
      <c r="H12191" s="2" t="s">
        <v>40993</v>
      </c>
      <c r="I12191" s="2" t="s">
        <v>631</v>
      </c>
      <c r="J12191" s="2" t="s">
        <v>40992</v>
      </c>
    </row>
    <row r="12192" spans="1:10" x14ac:dyDescent="0.3">
      <c r="A12192" s="3">
        <v>14730</v>
      </c>
      <c r="B12192" s="3">
        <v>2208740140</v>
      </c>
      <c r="C12192" s="2" t="s">
        <v>40997</v>
      </c>
      <c r="D12192" s="2" t="s">
        <v>1</v>
      </c>
      <c r="E12192" s="3" t="s">
        <v>2</v>
      </c>
      <c r="F12192" s="3">
        <v>11680</v>
      </c>
      <c r="G12192" s="3" t="str">
        <f t="shared" si="190"/>
        <v xml:space="preserve">서울 </v>
      </c>
      <c r="H12192" s="2" t="s">
        <v>40999</v>
      </c>
      <c r="I12192" s="2" t="s">
        <v>1194</v>
      </c>
      <c r="J12192" s="2" t="s">
        <v>40998</v>
      </c>
    </row>
    <row r="12193" spans="1:10" x14ac:dyDescent="0.3">
      <c r="A12193" s="3">
        <v>14752</v>
      </c>
      <c r="B12193" s="3">
        <v>1138603869</v>
      </c>
      <c r="C12193" s="2" t="s">
        <v>41053</v>
      </c>
      <c r="D12193" s="2" t="s">
        <v>1</v>
      </c>
      <c r="E12193" s="3" t="s">
        <v>2</v>
      </c>
      <c r="F12193" s="3">
        <v>11545</v>
      </c>
      <c r="G12193" s="3" t="str">
        <f t="shared" si="190"/>
        <v xml:space="preserve">서울 </v>
      </c>
      <c r="H12193" s="2" t="s">
        <v>41055</v>
      </c>
      <c r="I12193" s="2" t="s">
        <v>8661</v>
      </c>
      <c r="J12193" s="2" t="s">
        <v>41054</v>
      </c>
    </row>
    <row r="12194" spans="1:10" x14ac:dyDescent="0.3">
      <c r="A12194" s="3">
        <v>14756</v>
      </c>
      <c r="B12194" s="3">
        <v>1208644704</v>
      </c>
      <c r="C12194" s="2" t="s">
        <v>41065</v>
      </c>
      <c r="D12194" s="2" t="s">
        <v>1</v>
      </c>
      <c r="E12194" s="3" t="s">
        <v>2</v>
      </c>
      <c r="F12194" s="3">
        <v>11680</v>
      </c>
      <c r="G12194" s="3" t="str">
        <f t="shared" si="190"/>
        <v xml:space="preserve">서울 </v>
      </c>
      <c r="H12194" s="2" t="s">
        <v>41067</v>
      </c>
      <c r="I12194" s="2" t="s">
        <v>75</v>
      </c>
      <c r="J12194" s="2" t="s">
        <v>41066</v>
      </c>
    </row>
    <row r="12195" spans="1:10" x14ac:dyDescent="0.3">
      <c r="A12195" s="3">
        <v>14764</v>
      </c>
      <c r="B12195" s="3">
        <v>2078139347</v>
      </c>
      <c r="C12195" s="2" t="s">
        <v>41089</v>
      </c>
      <c r="D12195" s="2" t="s">
        <v>1</v>
      </c>
      <c r="E12195" s="3" t="s">
        <v>2</v>
      </c>
      <c r="F12195" s="3">
        <v>11215</v>
      </c>
      <c r="G12195" s="3" t="str">
        <f t="shared" si="190"/>
        <v xml:space="preserve">서울 </v>
      </c>
      <c r="H12195" s="2" t="s">
        <v>41091</v>
      </c>
      <c r="I12195" s="2" t="s">
        <v>1142</v>
      </c>
      <c r="J12195" s="2" t="s">
        <v>41090</v>
      </c>
    </row>
    <row r="12196" spans="1:10" x14ac:dyDescent="0.3">
      <c r="A12196" s="3">
        <v>14765</v>
      </c>
      <c r="B12196" s="3">
        <v>2108119051</v>
      </c>
      <c r="C12196" s="2" t="s">
        <v>41092</v>
      </c>
      <c r="D12196" s="2" t="s">
        <v>1</v>
      </c>
      <c r="E12196" s="3" t="s">
        <v>2</v>
      </c>
      <c r="F12196" s="3">
        <v>11305</v>
      </c>
      <c r="G12196" s="3" t="str">
        <f t="shared" si="190"/>
        <v xml:space="preserve">서울 </v>
      </c>
      <c r="H12196" s="2" t="s">
        <v>31470</v>
      </c>
      <c r="I12196" s="2" t="s">
        <v>386</v>
      </c>
      <c r="J12196" s="2" t="s">
        <v>41093</v>
      </c>
    </row>
    <row r="12197" spans="1:10" x14ac:dyDescent="0.3">
      <c r="A12197" s="3">
        <v>14776</v>
      </c>
      <c r="B12197" s="3">
        <v>6048132036</v>
      </c>
      <c r="C12197" s="2" t="s">
        <v>41119</v>
      </c>
      <c r="D12197" s="2" t="s">
        <v>1</v>
      </c>
      <c r="E12197" s="3" t="s">
        <v>2</v>
      </c>
      <c r="F12197" s="3">
        <v>11650</v>
      </c>
      <c r="G12197" s="3" t="str">
        <f t="shared" si="190"/>
        <v xml:space="preserve">서울 </v>
      </c>
      <c r="H12197" s="2" t="s">
        <v>41121</v>
      </c>
      <c r="I12197" s="2" t="s">
        <v>5</v>
      </c>
      <c r="J12197" s="2" t="s">
        <v>41120</v>
      </c>
    </row>
    <row r="12198" spans="1:10" x14ac:dyDescent="0.3">
      <c r="A12198" s="3">
        <v>14782</v>
      </c>
      <c r="B12198" s="3">
        <v>1058162805</v>
      </c>
      <c r="C12198" s="2" t="s">
        <v>41137</v>
      </c>
      <c r="D12198" s="2" t="s">
        <v>1</v>
      </c>
      <c r="E12198" s="3" t="s">
        <v>2</v>
      </c>
      <c r="F12198" s="3">
        <v>11140</v>
      </c>
      <c r="G12198" s="3" t="str">
        <f t="shared" si="190"/>
        <v xml:space="preserve">서울 </v>
      </c>
      <c r="H12198" s="2" t="s">
        <v>41139</v>
      </c>
      <c r="I12198" s="2" t="s">
        <v>575</v>
      </c>
      <c r="J12198" s="2" t="s">
        <v>41138</v>
      </c>
    </row>
    <row r="12199" spans="1:10" x14ac:dyDescent="0.3">
      <c r="A12199" s="3">
        <v>14785</v>
      </c>
      <c r="B12199" s="3">
        <v>1168150478</v>
      </c>
      <c r="C12199" s="2" t="s">
        <v>41146</v>
      </c>
      <c r="D12199" s="2" t="s">
        <v>1</v>
      </c>
      <c r="E12199" s="3" t="s">
        <v>2</v>
      </c>
      <c r="F12199" s="3">
        <v>11530</v>
      </c>
      <c r="G12199" s="3" t="str">
        <f t="shared" si="190"/>
        <v xml:space="preserve">서울 </v>
      </c>
      <c r="H12199" s="2" t="s">
        <v>1609</v>
      </c>
      <c r="I12199" s="2" t="s">
        <v>512</v>
      </c>
      <c r="J12199" s="2" t="s">
        <v>30</v>
      </c>
    </row>
    <row r="12200" spans="1:10" x14ac:dyDescent="0.3">
      <c r="A12200" s="3">
        <v>14819</v>
      </c>
      <c r="B12200" s="3">
        <v>1128147044</v>
      </c>
      <c r="C12200" s="2" t="s">
        <v>41235</v>
      </c>
      <c r="D12200" s="2" t="s">
        <v>1</v>
      </c>
      <c r="E12200" s="3" t="s">
        <v>2</v>
      </c>
      <c r="F12200" s="3">
        <v>11545</v>
      </c>
      <c r="G12200" s="3" t="str">
        <f t="shared" si="190"/>
        <v xml:space="preserve">서울 </v>
      </c>
      <c r="H12200" s="2" t="s">
        <v>3004</v>
      </c>
      <c r="I12200" s="2" t="s">
        <v>13</v>
      </c>
      <c r="J12200" s="2" t="s">
        <v>41236</v>
      </c>
    </row>
    <row r="12201" spans="1:10" x14ac:dyDescent="0.3">
      <c r="A12201" s="3">
        <v>14820</v>
      </c>
      <c r="B12201" s="3">
        <v>1128147461</v>
      </c>
      <c r="C12201" s="2" t="s">
        <v>41237</v>
      </c>
      <c r="D12201" s="2" t="s">
        <v>1</v>
      </c>
      <c r="E12201" s="3" t="s">
        <v>2</v>
      </c>
      <c r="F12201" s="3">
        <v>11545</v>
      </c>
      <c r="G12201" s="3" t="str">
        <f t="shared" si="190"/>
        <v xml:space="preserve">서울 </v>
      </c>
      <c r="H12201" s="2" t="s">
        <v>8750</v>
      </c>
      <c r="I12201" s="2" t="s">
        <v>2040</v>
      </c>
      <c r="J12201" s="2" t="s">
        <v>41238</v>
      </c>
    </row>
    <row r="12202" spans="1:10" x14ac:dyDescent="0.3">
      <c r="A12202" s="3">
        <v>14823</v>
      </c>
      <c r="B12202" s="3">
        <v>1188112015</v>
      </c>
      <c r="C12202" s="2" t="s">
        <v>41244</v>
      </c>
      <c r="D12202" s="2" t="s">
        <v>1</v>
      </c>
      <c r="E12202" s="3" t="s">
        <v>2</v>
      </c>
      <c r="F12202" s="3">
        <v>11680</v>
      </c>
      <c r="G12202" s="3" t="str">
        <f t="shared" si="190"/>
        <v xml:space="preserve">서울 </v>
      </c>
      <c r="H12202" s="2" t="s">
        <v>41246</v>
      </c>
      <c r="I12202" s="2" t="s">
        <v>512</v>
      </c>
      <c r="J12202" s="2" t="s">
        <v>41245</v>
      </c>
    </row>
    <row r="12203" spans="1:10" x14ac:dyDescent="0.3">
      <c r="A12203" s="3">
        <v>14836</v>
      </c>
      <c r="B12203" s="3">
        <v>2068649755</v>
      </c>
      <c r="C12203" s="2" t="s">
        <v>41282</v>
      </c>
      <c r="D12203" s="2" t="s">
        <v>1</v>
      </c>
      <c r="E12203" s="3" t="s">
        <v>2</v>
      </c>
      <c r="F12203" s="3">
        <v>11200</v>
      </c>
      <c r="G12203" s="3" t="str">
        <f t="shared" si="190"/>
        <v xml:space="preserve">서울 </v>
      </c>
      <c r="H12203" s="2" t="s">
        <v>41284</v>
      </c>
      <c r="I12203" s="2" t="s">
        <v>2159</v>
      </c>
      <c r="J12203" s="2" t="s">
        <v>41283</v>
      </c>
    </row>
    <row r="12204" spans="1:10" x14ac:dyDescent="0.3">
      <c r="A12204" s="3">
        <v>14837</v>
      </c>
      <c r="B12204" s="3">
        <v>2118134526</v>
      </c>
      <c r="C12204" s="2" t="s">
        <v>41285</v>
      </c>
      <c r="D12204" s="2" t="s">
        <v>1</v>
      </c>
      <c r="E12204" s="3" t="s">
        <v>2</v>
      </c>
      <c r="F12204" s="3">
        <v>11680</v>
      </c>
      <c r="G12204" s="3" t="str">
        <f t="shared" si="190"/>
        <v xml:space="preserve">서울 </v>
      </c>
      <c r="H12204" s="2" t="s">
        <v>38700</v>
      </c>
      <c r="I12204" s="2" t="s">
        <v>248</v>
      </c>
      <c r="J12204" s="2" t="s">
        <v>38699</v>
      </c>
    </row>
    <row r="12205" spans="1:10" x14ac:dyDescent="0.3">
      <c r="A12205" s="3">
        <v>14838</v>
      </c>
      <c r="B12205" s="3">
        <v>2128152736</v>
      </c>
      <c r="C12205" s="2" t="s">
        <v>41286</v>
      </c>
      <c r="D12205" s="2" t="s">
        <v>1</v>
      </c>
      <c r="E12205" s="3" t="s">
        <v>2</v>
      </c>
      <c r="F12205" s="3">
        <v>11740</v>
      </c>
      <c r="G12205" s="3" t="str">
        <f t="shared" si="190"/>
        <v xml:space="preserve">서울 </v>
      </c>
      <c r="H12205" s="2" t="s">
        <v>41288</v>
      </c>
      <c r="I12205" s="2" t="s">
        <v>912</v>
      </c>
      <c r="J12205" s="2" t="s">
        <v>41287</v>
      </c>
    </row>
    <row r="12206" spans="1:10" x14ac:dyDescent="0.3">
      <c r="A12206" s="3">
        <v>14839</v>
      </c>
      <c r="B12206" s="3">
        <v>2148631241</v>
      </c>
      <c r="C12206" s="2" t="s">
        <v>41289</v>
      </c>
      <c r="D12206" s="2" t="s">
        <v>1</v>
      </c>
      <c r="E12206" s="3" t="s">
        <v>2</v>
      </c>
      <c r="F12206" s="3">
        <v>11650</v>
      </c>
      <c r="G12206" s="3" t="str">
        <f t="shared" si="190"/>
        <v xml:space="preserve">서울 </v>
      </c>
      <c r="H12206" s="2" t="s">
        <v>41291</v>
      </c>
      <c r="I12206" s="2" t="s">
        <v>933</v>
      </c>
      <c r="J12206" s="2" t="s">
        <v>41290</v>
      </c>
    </row>
    <row r="12207" spans="1:10" x14ac:dyDescent="0.3">
      <c r="A12207" s="3">
        <v>14859</v>
      </c>
      <c r="B12207" s="3">
        <v>1048623750</v>
      </c>
      <c r="C12207" s="2" t="s">
        <v>41331</v>
      </c>
      <c r="D12207" s="2" t="s">
        <v>1</v>
      </c>
      <c r="E12207" s="3" t="s">
        <v>2</v>
      </c>
      <c r="F12207" s="3">
        <v>11140</v>
      </c>
      <c r="G12207" s="3" t="str">
        <f t="shared" si="190"/>
        <v xml:space="preserve">서울 </v>
      </c>
      <c r="H12207" s="2" t="s">
        <v>23500</v>
      </c>
      <c r="I12207" s="2" t="s">
        <v>8577</v>
      </c>
      <c r="J12207" s="2" t="s">
        <v>41332</v>
      </c>
    </row>
    <row r="12208" spans="1:10" x14ac:dyDescent="0.3">
      <c r="A12208" s="3">
        <v>14861</v>
      </c>
      <c r="B12208" s="3">
        <v>1058194888</v>
      </c>
      <c r="C12208" s="2" t="s">
        <v>41336</v>
      </c>
      <c r="D12208" s="2" t="s">
        <v>1</v>
      </c>
      <c r="E12208" s="3" t="s">
        <v>2</v>
      </c>
      <c r="F12208" s="3">
        <v>11170</v>
      </c>
      <c r="G12208" s="3" t="str">
        <f t="shared" si="190"/>
        <v xml:space="preserve">서울 </v>
      </c>
      <c r="H12208" s="2" t="s">
        <v>41338</v>
      </c>
      <c r="I12208" s="2" t="s">
        <v>451</v>
      </c>
      <c r="J12208" s="2" t="s">
        <v>41337</v>
      </c>
    </row>
    <row r="12209" spans="1:10" x14ac:dyDescent="0.3">
      <c r="A12209" s="3">
        <v>14862</v>
      </c>
      <c r="B12209" s="3">
        <v>1058627346</v>
      </c>
      <c r="C12209" s="2" t="s">
        <v>41339</v>
      </c>
      <c r="D12209" s="2" t="s">
        <v>1</v>
      </c>
      <c r="E12209" s="3" t="s">
        <v>2</v>
      </c>
      <c r="F12209" s="3">
        <v>11200</v>
      </c>
      <c r="G12209" s="3" t="str">
        <f t="shared" si="190"/>
        <v xml:space="preserve">서울 </v>
      </c>
      <c r="H12209" s="2" t="s">
        <v>7846</v>
      </c>
      <c r="I12209" s="2" t="s">
        <v>1024</v>
      </c>
      <c r="J12209" s="2" t="s">
        <v>41340</v>
      </c>
    </row>
    <row r="12210" spans="1:10" x14ac:dyDescent="0.3">
      <c r="A12210" s="3">
        <v>14863</v>
      </c>
      <c r="B12210" s="3">
        <v>1128147103</v>
      </c>
      <c r="C12210" s="2" t="s">
        <v>41341</v>
      </c>
      <c r="D12210" s="2" t="s">
        <v>325</v>
      </c>
      <c r="E12210" s="3" t="s">
        <v>326</v>
      </c>
      <c r="F12210" s="3">
        <v>11545</v>
      </c>
      <c r="G12210" s="3" t="str">
        <f t="shared" si="190"/>
        <v xml:space="preserve">서울 </v>
      </c>
      <c r="H12210" s="2" t="s">
        <v>2229</v>
      </c>
      <c r="I12210" s="2" t="s">
        <v>75</v>
      </c>
      <c r="J12210" s="2" t="s">
        <v>41342</v>
      </c>
    </row>
    <row r="12211" spans="1:10" x14ac:dyDescent="0.3">
      <c r="A12211" s="3">
        <v>14864</v>
      </c>
      <c r="B12211" s="3">
        <v>1178109929</v>
      </c>
      <c r="C12211" s="2" t="s">
        <v>41343</v>
      </c>
      <c r="D12211" s="2" t="s">
        <v>1</v>
      </c>
      <c r="E12211" s="3" t="s">
        <v>2</v>
      </c>
      <c r="F12211" s="3">
        <v>11560</v>
      </c>
      <c r="G12211" s="3" t="str">
        <f t="shared" si="190"/>
        <v xml:space="preserve">서울 </v>
      </c>
      <c r="H12211" s="2" t="s">
        <v>41345</v>
      </c>
      <c r="I12211" s="2" t="s">
        <v>1116</v>
      </c>
      <c r="J12211" s="2" t="s">
        <v>41344</v>
      </c>
    </row>
    <row r="12212" spans="1:10" x14ac:dyDescent="0.3">
      <c r="A12212" s="3">
        <v>14870</v>
      </c>
      <c r="B12212" s="3">
        <v>1288606096</v>
      </c>
      <c r="C12212" s="2" t="s">
        <v>41359</v>
      </c>
      <c r="D12212" s="2" t="s">
        <v>1</v>
      </c>
      <c r="E12212" s="3" t="s">
        <v>2</v>
      </c>
      <c r="F12212" s="3">
        <v>11650</v>
      </c>
      <c r="G12212" s="3" t="str">
        <f t="shared" si="190"/>
        <v xml:space="preserve">서울 </v>
      </c>
      <c r="H12212" s="2" t="s">
        <v>41361</v>
      </c>
      <c r="I12212" s="2" t="s">
        <v>7111</v>
      </c>
      <c r="J12212" s="2" t="s">
        <v>41360</v>
      </c>
    </row>
    <row r="12213" spans="1:10" x14ac:dyDescent="0.3">
      <c r="A12213" s="3">
        <v>14872</v>
      </c>
      <c r="B12213" s="3">
        <v>1308206960</v>
      </c>
      <c r="C12213" s="2" t="s">
        <v>41364</v>
      </c>
      <c r="D12213" s="2" t="s">
        <v>895</v>
      </c>
      <c r="E12213" s="3" t="s">
        <v>896</v>
      </c>
      <c r="F12213" s="3">
        <v>11110</v>
      </c>
      <c r="G12213" s="3" t="str">
        <f t="shared" si="190"/>
        <v xml:space="preserve">서울 </v>
      </c>
      <c r="H12213" s="2" t="s">
        <v>41366</v>
      </c>
      <c r="I12213" s="2" t="s">
        <v>5152</v>
      </c>
      <c r="J12213" s="2" t="s">
        <v>41365</v>
      </c>
    </row>
    <row r="12214" spans="1:10" x14ac:dyDescent="0.3">
      <c r="A12214" s="3">
        <v>14878</v>
      </c>
      <c r="B12214" s="3">
        <v>2068199041</v>
      </c>
      <c r="C12214" s="2" t="s">
        <v>41381</v>
      </c>
      <c r="D12214" s="2" t="s">
        <v>1</v>
      </c>
      <c r="E12214" s="3" t="s">
        <v>2</v>
      </c>
      <c r="F12214" s="3">
        <v>11215</v>
      </c>
      <c r="G12214" s="3" t="str">
        <f t="shared" si="190"/>
        <v xml:space="preserve">서울 </v>
      </c>
      <c r="H12214" s="2" t="s">
        <v>41383</v>
      </c>
      <c r="I12214" s="2" t="s">
        <v>1634</v>
      </c>
      <c r="J12214" s="2" t="s">
        <v>41382</v>
      </c>
    </row>
    <row r="12215" spans="1:10" x14ac:dyDescent="0.3">
      <c r="A12215" s="3">
        <v>14879</v>
      </c>
      <c r="B12215" s="3">
        <v>2158160462</v>
      </c>
      <c r="C12215" s="2" t="s">
        <v>41384</v>
      </c>
      <c r="D12215" s="2" t="s">
        <v>1</v>
      </c>
      <c r="E12215" s="3" t="s">
        <v>2</v>
      </c>
      <c r="F12215" s="3">
        <v>11710</v>
      </c>
      <c r="G12215" s="3" t="str">
        <f t="shared" si="190"/>
        <v xml:space="preserve">서울 </v>
      </c>
      <c r="H12215" s="2" t="s">
        <v>41386</v>
      </c>
      <c r="I12215" s="2" t="s">
        <v>348</v>
      </c>
      <c r="J12215" s="2" t="s">
        <v>41385</v>
      </c>
    </row>
    <row r="12216" spans="1:10" x14ac:dyDescent="0.3">
      <c r="A12216" s="3">
        <v>14880</v>
      </c>
      <c r="B12216" s="3">
        <v>2158640952</v>
      </c>
      <c r="C12216" s="2" t="s">
        <v>41387</v>
      </c>
      <c r="D12216" s="2" t="s">
        <v>1</v>
      </c>
      <c r="E12216" s="3" t="s">
        <v>2</v>
      </c>
      <c r="F12216" s="3">
        <v>11710</v>
      </c>
      <c r="G12216" s="3" t="str">
        <f t="shared" si="190"/>
        <v xml:space="preserve">서울 </v>
      </c>
      <c r="H12216" s="2" t="s">
        <v>41389</v>
      </c>
      <c r="I12216" s="2" t="s">
        <v>13</v>
      </c>
      <c r="J12216" s="2" t="s">
        <v>41388</v>
      </c>
    </row>
    <row r="12217" spans="1:10" x14ac:dyDescent="0.3">
      <c r="A12217" s="3">
        <v>14882</v>
      </c>
      <c r="B12217" s="3">
        <v>2298132664</v>
      </c>
      <c r="C12217" s="2" t="s">
        <v>41392</v>
      </c>
      <c r="D12217" s="2" t="s">
        <v>1</v>
      </c>
      <c r="E12217" s="3" t="s">
        <v>2</v>
      </c>
      <c r="F12217" s="3">
        <v>11110</v>
      </c>
      <c r="G12217" s="3" t="str">
        <f t="shared" si="190"/>
        <v xml:space="preserve">서울 </v>
      </c>
      <c r="H12217" s="2" t="s">
        <v>28773</v>
      </c>
      <c r="I12217" s="2" t="s">
        <v>13</v>
      </c>
      <c r="J12217" s="2" t="s">
        <v>41393</v>
      </c>
    </row>
    <row r="12218" spans="1:10" x14ac:dyDescent="0.3">
      <c r="A12218" s="3">
        <v>14885</v>
      </c>
      <c r="B12218" s="3">
        <v>3148116701</v>
      </c>
      <c r="C12218" s="2" t="s">
        <v>41400</v>
      </c>
      <c r="D12218" s="2" t="s">
        <v>1</v>
      </c>
      <c r="E12218" s="3" t="s">
        <v>2</v>
      </c>
      <c r="F12218" s="3">
        <v>11545</v>
      </c>
      <c r="G12218" s="3" t="str">
        <f t="shared" si="190"/>
        <v xml:space="preserve">서울 </v>
      </c>
      <c r="H12218" s="2" t="s">
        <v>1983</v>
      </c>
      <c r="I12218" s="2" t="s">
        <v>51</v>
      </c>
      <c r="J12218" s="2" t="s">
        <v>41401</v>
      </c>
    </row>
    <row r="12219" spans="1:10" x14ac:dyDescent="0.3">
      <c r="A12219" s="3">
        <v>14909</v>
      </c>
      <c r="B12219" s="3">
        <v>1058175197</v>
      </c>
      <c r="C12219" s="2" t="s">
        <v>41463</v>
      </c>
      <c r="D12219" s="2" t="s">
        <v>1</v>
      </c>
      <c r="E12219" s="3" t="s">
        <v>2</v>
      </c>
      <c r="F12219" s="3">
        <v>11560</v>
      </c>
      <c r="G12219" s="3" t="str">
        <f t="shared" si="190"/>
        <v xml:space="preserve">서울 </v>
      </c>
      <c r="H12219" s="2" t="s">
        <v>36582</v>
      </c>
      <c r="I12219" s="2" t="s">
        <v>13</v>
      </c>
      <c r="J12219" s="2" t="s">
        <v>41464</v>
      </c>
    </row>
    <row r="12220" spans="1:10" x14ac:dyDescent="0.3">
      <c r="A12220" s="3">
        <v>14911</v>
      </c>
      <c r="B12220" s="3">
        <v>1098154215</v>
      </c>
      <c r="C12220" s="2" t="s">
        <v>41468</v>
      </c>
      <c r="D12220" s="2" t="s">
        <v>1</v>
      </c>
      <c r="E12220" s="3" t="s">
        <v>2</v>
      </c>
      <c r="F12220" s="3">
        <v>11500</v>
      </c>
      <c r="G12220" s="3" t="str">
        <f t="shared" si="190"/>
        <v xml:space="preserve">서울 </v>
      </c>
      <c r="H12220" s="2" t="s">
        <v>74</v>
      </c>
      <c r="I12220" s="2" t="s">
        <v>440</v>
      </c>
      <c r="J12220" s="2" t="s">
        <v>41469</v>
      </c>
    </row>
    <row r="12221" spans="1:10" x14ac:dyDescent="0.3">
      <c r="A12221" s="3">
        <v>14912</v>
      </c>
      <c r="B12221" s="3">
        <v>1168106399</v>
      </c>
      <c r="C12221" s="2" t="s">
        <v>41470</v>
      </c>
      <c r="D12221" s="2" t="s">
        <v>132</v>
      </c>
      <c r="E12221" s="3" t="s">
        <v>133</v>
      </c>
      <c r="F12221" s="3">
        <v>11560</v>
      </c>
      <c r="G12221" s="3" t="str">
        <f t="shared" si="190"/>
        <v xml:space="preserve">서울 </v>
      </c>
      <c r="H12221" s="2" t="s">
        <v>41472</v>
      </c>
      <c r="I12221" s="2" t="s">
        <v>616</v>
      </c>
      <c r="J12221" s="2" t="s">
        <v>41471</v>
      </c>
    </row>
    <row r="12222" spans="1:10" x14ac:dyDescent="0.3">
      <c r="A12222" s="3">
        <v>14913</v>
      </c>
      <c r="B12222" s="3">
        <v>1168114884</v>
      </c>
      <c r="C12222" s="2" t="s">
        <v>41473</v>
      </c>
      <c r="D12222" s="2" t="s">
        <v>1</v>
      </c>
      <c r="E12222" s="3" t="s">
        <v>2</v>
      </c>
      <c r="F12222" s="3">
        <v>11560</v>
      </c>
      <c r="G12222" s="3" t="str">
        <f t="shared" si="190"/>
        <v xml:space="preserve">서울 </v>
      </c>
      <c r="H12222" s="2" t="s">
        <v>2529</v>
      </c>
      <c r="I12222" s="2" t="s">
        <v>95</v>
      </c>
      <c r="J12222" s="2" t="s">
        <v>41474</v>
      </c>
    </row>
    <row r="12223" spans="1:10" x14ac:dyDescent="0.3">
      <c r="A12223" s="3">
        <v>14914</v>
      </c>
      <c r="B12223" s="3">
        <v>1178122709</v>
      </c>
      <c r="C12223" s="2" t="s">
        <v>41475</v>
      </c>
      <c r="D12223" s="2" t="s">
        <v>1</v>
      </c>
      <c r="E12223" s="3" t="s">
        <v>2</v>
      </c>
      <c r="F12223" s="3">
        <v>11500</v>
      </c>
      <c r="G12223" s="3" t="str">
        <f t="shared" si="190"/>
        <v xml:space="preserve">서울 </v>
      </c>
      <c r="H12223" s="2" t="s">
        <v>41477</v>
      </c>
      <c r="I12223" s="2" t="s">
        <v>582</v>
      </c>
      <c r="J12223" s="2" t="s">
        <v>41476</v>
      </c>
    </row>
    <row r="12224" spans="1:10" x14ac:dyDescent="0.3">
      <c r="A12224" s="3">
        <v>14916</v>
      </c>
      <c r="B12224" s="3">
        <v>1208609556</v>
      </c>
      <c r="C12224" s="2" t="s">
        <v>41478</v>
      </c>
      <c r="D12224" s="2" t="s">
        <v>1</v>
      </c>
      <c r="E12224" s="3" t="s">
        <v>2</v>
      </c>
      <c r="F12224" s="3">
        <v>11710</v>
      </c>
      <c r="G12224" s="3" t="str">
        <f t="shared" si="190"/>
        <v xml:space="preserve">서울 </v>
      </c>
      <c r="H12224" s="2" t="s">
        <v>9426</v>
      </c>
      <c r="I12224" s="2" t="s">
        <v>451</v>
      </c>
      <c r="J12224" s="2" t="s">
        <v>41479</v>
      </c>
    </row>
    <row r="12225" spans="1:10" x14ac:dyDescent="0.3">
      <c r="A12225" s="3">
        <v>14924</v>
      </c>
      <c r="B12225" s="3">
        <v>2118651762</v>
      </c>
      <c r="C12225" s="2" t="s">
        <v>41499</v>
      </c>
      <c r="D12225" s="2" t="s">
        <v>1</v>
      </c>
      <c r="E12225" s="3" t="s">
        <v>2</v>
      </c>
      <c r="F12225" s="3">
        <v>11710</v>
      </c>
      <c r="G12225" s="3" t="str">
        <f t="shared" si="190"/>
        <v xml:space="preserve">서울 </v>
      </c>
      <c r="H12225" s="2" t="s">
        <v>39867</v>
      </c>
      <c r="I12225" s="2" t="s">
        <v>512</v>
      </c>
      <c r="J12225" s="2" t="s">
        <v>41500</v>
      </c>
    </row>
    <row r="12226" spans="1:10" x14ac:dyDescent="0.3">
      <c r="A12226" s="3">
        <v>14925</v>
      </c>
      <c r="B12226" s="3">
        <v>2148654735</v>
      </c>
      <c r="C12226" s="2" t="s">
        <v>41501</v>
      </c>
      <c r="D12226" s="2" t="s">
        <v>1</v>
      </c>
      <c r="E12226" s="3" t="s">
        <v>2</v>
      </c>
      <c r="F12226" s="3">
        <v>11650</v>
      </c>
      <c r="G12226" s="3" t="str">
        <f t="shared" si="190"/>
        <v xml:space="preserve">서울 </v>
      </c>
      <c r="H12226" s="2" t="s">
        <v>41503</v>
      </c>
      <c r="I12226" s="2" t="s">
        <v>512</v>
      </c>
      <c r="J12226" s="2" t="s">
        <v>41502</v>
      </c>
    </row>
    <row r="12227" spans="1:10" x14ac:dyDescent="0.3">
      <c r="A12227" s="3">
        <v>14927</v>
      </c>
      <c r="B12227" s="3">
        <v>2208123149</v>
      </c>
      <c r="C12227" s="2" t="s">
        <v>41504</v>
      </c>
      <c r="D12227" s="2" t="s">
        <v>5032</v>
      </c>
      <c r="E12227" s="3" t="s">
        <v>2727</v>
      </c>
      <c r="F12227" s="3">
        <v>11680</v>
      </c>
      <c r="G12227" s="3" t="str">
        <f t="shared" ref="G12227:G12290" si="191">LEFT(H12227,3)</f>
        <v xml:space="preserve">서울 </v>
      </c>
      <c r="H12227" s="2" t="s">
        <v>41506</v>
      </c>
      <c r="I12227" s="2" t="s">
        <v>180</v>
      </c>
      <c r="J12227" s="2" t="s">
        <v>41505</v>
      </c>
    </row>
    <row r="12228" spans="1:10" x14ac:dyDescent="0.3">
      <c r="A12228" s="3">
        <v>14955</v>
      </c>
      <c r="B12228" s="3">
        <v>1098175355</v>
      </c>
      <c r="C12228" s="2" t="s">
        <v>41577</v>
      </c>
      <c r="D12228" s="2" t="s">
        <v>1</v>
      </c>
      <c r="E12228" s="3" t="s">
        <v>2</v>
      </c>
      <c r="F12228" s="3">
        <v>11500</v>
      </c>
      <c r="G12228" s="3" t="str">
        <f t="shared" si="191"/>
        <v xml:space="preserve">서울 </v>
      </c>
      <c r="H12228" s="2" t="s">
        <v>74</v>
      </c>
      <c r="I12228" s="2" t="s">
        <v>440</v>
      </c>
      <c r="J12228" s="2" t="s">
        <v>41578</v>
      </c>
    </row>
    <row r="12229" spans="1:10" x14ac:dyDescent="0.3">
      <c r="A12229" s="3">
        <v>14956</v>
      </c>
      <c r="B12229" s="3">
        <v>1138602502</v>
      </c>
      <c r="C12229" s="2" t="s">
        <v>41579</v>
      </c>
      <c r="D12229" s="2" t="s">
        <v>1</v>
      </c>
      <c r="E12229" s="3" t="s">
        <v>2</v>
      </c>
      <c r="F12229" s="3">
        <v>11530</v>
      </c>
      <c r="G12229" s="3" t="str">
        <f t="shared" si="191"/>
        <v xml:space="preserve">서울 </v>
      </c>
      <c r="H12229" s="2" t="s">
        <v>8038</v>
      </c>
      <c r="I12229" s="2" t="s">
        <v>485</v>
      </c>
      <c r="J12229" s="2" t="s">
        <v>41580</v>
      </c>
    </row>
    <row r="12230" spans="1:10" x14ac:dyDescent="0.3">
      <c r="A12230" s="3">
        <v>14957</v>
      </c>
      <c r="B12230" s="3">
        <v>1148655512</v>
      </c>
      <c r="C12230" s="2" t="s">
        <v>41581</v>
      </c>
      <c r="D12230" s="2" t="s">
        <v>1</v>
      </c>
      <c r="E12230" s="3" t="s">
        <v>2</v>
      </c>
      <c r="F12230" s="3">
        <v>11650</v>
      </c>
      <c r="G12230" s="3" t="str">
        <f t="shared" si="191"/>
        <v xml:space="preserve">서울 </v>
      </c>
      <c r="H12230" s="2" t="s">
        <v>41583</v>
      </c>
      <c r="I12230" s="2" t="s">
        <v>512</v>
      </c>
      <c r="J12230" s="2" t="s">
        <v>41582</v>
      </c>
    </row>
    <row r="12231" spans="1:10" x14ac:dyDescent="0.3">
      <c r="A12231" s="3">
        <v>14958</v>
      </c>
      <c r="B12231" s="3">
        <v>1208132561</v>
      </c>
      <c r="C12231" s="2" t="s">
        <v>41584</v>
      </c>
      <c r="D12231" s="2" t="s">
        <v>1</v>
      </c>
      <c r="E12231" s="3" t="s">
        <v>2</v>
      </c>
      <c r="F12231" s="3">
        <v>11710</v>
      </c>
      <c r="G12231" s="3" t="str">
        <f t="shared" si="191"/>
        <v xml:space="preserve">서울 </v>
      </c>
      <c r="H12231" s="2" t="s">
        <v>41586</v>
      </c>
      <c r="I12231" s="2" t="s">
        <v>5</v>
      </c>
      <c r="J12231" s="2" t="s">
        <v>41585</v>
      </c>
    </row>
    <row r="12232" spans="1:10" x14ac:dyDescent="0.3">
      <c r="A12232" s="3">
        <v>14975</v>
      </c>
      <c r="B12232" s="3">
        <v>2048603675</v>
      </c>
      <c r="C12232" s="2" t="s">
        <v>41633</v>
      </c>
      <c r="D12232" s="2" t="s">
        <v>1</v>
      </c>
      <c r="E12232" s="3" t="s">
        <v>2</v>
      </c>
      <c r="F12232" s="3">
        <v>11230</v>
      </c>
      <c r="G12232" s="3" t="str">
        <f t="shared" si="191"/>
        <v xml:space="preserve">서울 </v>
      </c>
      <c r="H12232" s="2" t="s">
        <v>41635</v>
      </c>
      <c r="I12232" s="2" t="s">
        <v>18393</v>
      </c>
      <c r="J12232" s="2" t="s">
        <v>41634</v>
      </c>
    </row>
    <row r="12233" spans="1:10" x14ac:dyDescent="0.3">
      <c r="A12233" s="3">
        <v>14976</v>
      </c>
      <c r="B12233" s="3">
        <v>2118854614</v>
      </c>
      <c r="C12233" s="2" t="s">
        <v>41636</v>
      </c>
      <c r="D12233" s="2" t="s">
        <v>1</v>
      </c>
      <c r="E12233" s="3" t="s">
        <v>2</v>
      </c>
      <c r="F12233" s="3">
        <v>11680</v>
      </c>
      <c r="G12233" s="3" t="str">
        <f t="shared" si="191"/>
        <v xml:space="preserve">서울 </v>
      </c>
      <c r="H12233" s="2" t="s">
        <v>27545</v>
      </c>
      <c r="I12233" s="2" t="s">
        <v>41638</v>
      </c>
      <c r="J12233" s="2" t="s">
        <v>41637</v>
      </c>
    </row>
    <row r="12234" spans="1:10" x14ac:dyDescent="0.3">
      <c r="A12234" s="3">
        <v>14978</v>
      </c>
      <c r="B12234" s="3">
        <v>2158176950</v>
      </c>
      <c r="C12234" s="2" t="s">
        <v>41642</v>
      </c>
      <c r="D12234" s="2" t="s">
        <v>1</v>
      </c>
      <c r="E12234" s="3" t="s">
        <v>2</v>
      </c>
      <c r="F12234" s="3">
        <v>11710</v>
      </c>
      <c r="G12234" s="3" t="str">
        <f t="shared" si="191"/>
        <v xml:space="preserve">서울 </v>
      </c>
      <c r="H12234" s="2" t="s">
        <v>41644</v>
      </c>
      <c r="I12234" s="2" t="s">
        <v>737</v>
      </c>
      <c r="J12234" s="2" t="s">
        <v>41643</v>
      </c>
    </row>
    <row r="12235" spans="1:10" x14ac:dyDescent="0.3">
      <c r="A12235" s="3">
        <v>14994</v>
      </c>
      <c r="B12235" s="3">
        <v>1198175653</v>
      </c>
      <c r="C12235" s="2" t="s">
        <v>41688</v>
      </c>
      <c r="D12235" s="2" t="s">
        <v>895</v>
      </c>
      <c r="E12235" s="3" t="s">
        <v>896</v>
      </c>
      <c r="F12235" s="3">
        <v>11545</v>
      </c>
      <c r="G12235" s="3" t="str">
        <f t="shared" si="191"/>
        <v xml:space="preserve">서울 </v>
      </c>
      <c r="H12235" s="2" t="s">
        <v>4687</v>
      </c>
      <c r="I12235" s="2" t="s">
        <v>409</v>
      </c>
      <c r="J12235" s="2" t="s">
        <v>41689</v>
      </c>
    </row>
    <row r="12236" spans="1:10" x14ac:dyDescent="0.3">
      <c r="A12236" s="3">
        <v>14995</v>
      </c>
      <c r="B12236" s="3">
        <v>1208142773</v>
      </c>
      <c r="C12236" s="2" t="s">
        <v>41690</v>
      </c>
      <c r="D12236" s="2" t="s">
        <v>1</v>
      </c>
      <c r="E12236" s="3" t="s">
        <v>2</v>
      </c>
      <c r="F12236" s="3">
        <v>11680</v>
      </c>
      <c r="G12236" s="3" t="str">
        <f t="shared" si="191"/>
        <v xml:space="preserve">서울 </v>
      </c>
      <c r="H12236" s="2" t="s">
        <v>18759</v>
      </c>
      <c r="I12236" s="2" t="s">
        <v>451</v>
      </c>
      <c r="J12236" s="2" t="s">
        <v>41691</v>
      </c>
    </row>
    <row r="12237" spans="1:10" x14ac:dyDescent="0.3">
      <c r="A12237" s="3">
        <v>15005</v>
      </c>
      <c r="B12237" s="3">
        <v>2118719532</v>
      </c>
      <c r="C12237" s="2" t="s">
        <v>41716</v>
      </c>
      <c r="D12237" s="2" t="s">
        <v>1</v>
      </c>
      <c r="E12237" s="3" t="s">
        <v>2</v>
      </c>
      <c r="F12237" s="3">
        <v>11680</v>
      </c>
      <c r="G12237" s="3" t="str">
        <f t="shared" si="191"/>
        <v xml:space="preserve">서울 </v>
      </c>
      <c r="H12237" s="2" t="s">
        <v>41718</v>
      </c>
      <c r="I12237" s="2" t="s">
        <v>1279</v>
      </c>
      <c r="J12237" s="2" t="s">
        <v>41717</v>
      </c>
    </row>
    <row r="12238" spans="1:10" x14ac:dyDescent="0.3">
      <c r="A12238" s="3">
        <v>15007</v>
      </c>
      <c r="B12238" s="3">
        <v>2148837332</v>
      </c>
      <c r="C12238" s="2" t="s">
        <v>41722</v>
      </c>
      <c r="D12238" s="2" t="s">
        <v>1</v>
      </c>
      <c r="E12238" s="3" t="s">
        <v>2</v>
      </c>
      <c r="F12238" s="3">
        <v>11650</v>
      </c>
      <c r="G12238" s="3" t="str">
        <f t="shared" si="191"/>
        <v xml:space="preserve">서울 </v>
      </c>
      <c r="H12238" s="2" t="s">
        <v>41724</v>
      </c>
      <c r="I12238" s="2" t="s">
        <v>497</v>
      </c>
      <c r="J12238" s="2" t="s">
        <v>41723</v>
      </c>
    </row>
    <row r="12239" spans="1:10" x14ac:dyDescent="0.3">
      <c r="A12239" s="3">
        <v>15008</v>
      </c>
      <c r="B12239" s="3">
        <v>2158198804</v>
      </c>
      <c r="C12239" s="2" t="s">
        <v>41725</v>
      </c>
      <c r="D12239" s="2" t="s">
        <v>325</v>
      </c>
      <c r="E12239" s="3" t="s">
        <v>326</v>
      </c>
      <c r="F12239" s="3">
        <v>11680</v>
      </c>
      <c r="G12239" s="3" t="str">
        <f t="shared" si="191"/>
        <v xml:space="preserve">서울 </v>
      </c>
      <c r="H12239" s="2" t="s">
        <v>41727</v>
      </c>
      <c r="I12239" s="2" t="s">
        <v>4942</v>
      </c>
      <c r="J12239" s="2" t="s">
        <v>41726</v>
      </c>
    </row>
    <row r="12240" spans="1:10" x14ac:dyDescent="0.3">
      <c r="A12240" s="3">
        <v>15010</v>
      </c>
      <c r="B12240" s="3">
        <v>2208605262</v>
      </c>
      <c r="C12240" s="2" t="s">
        <v>41731</v>
      </c>
      <c r="D12240" s="2" t="s">
        <v>1</v>
      </c>
      <c r="E12240" s="3" t="s">
        <v>2</v>
      </c>
      <c r="F12240" s="3">
        <v>11200</v>
      </c>
      <c r="G12240" s="3" t="str">
        <f t="shared" si="191"/>
        <v xml:space="preserve">서울 </v>
      </c>
      <c r="H12240" s="2" t="s">
        <v>41733</v>
      </c>
      <c r="I12240" s="2" t="s">
        <v>512</v>
      </c>
      <c r="J12240" s="2" t="s">
        <v>41732</v>
      </c>
    </row>
    <row r="12241" spans="1:10" x14ac:dyDescent="0.3">
      <c r="A12241" s="3">
        <v>15016</v>
      </c>
      <c r="B12241" s="3">
        <v>1058741684</v>
      </c>
      <c r="C12241" s="2" t="s">
        <v>41749</v>
      </c>
      <c r="D12241" s="2" t="s">
        <v>1</v>
      </c>
      <c r="E12241" s="3" t="s">
        <v>2</v>
      </c>
      <c r="F12241" s="3">
        <v>11440</v>
      </c>
      <c r="G12241" s="3" t="str">
        <f t="shared" si="191"/>
        <v xml:space="preserve">서울 </v>
      </c>
      <c r="H12241" s="2" t="s">
        <v>41751</v>
      </c>
      <c r="I12241" s="2" t="s">
        <v>7367</v>
      </c>
      <c r="J12241" s="2" t="s">
        <v>41750</v>
      </c>
    </row>
    <row r="12242" spans="1:10" x14ac:dyDescent="0.3">
      <c r="A12242" s="3">
        <v>15019</v>
      </c>
      <c r="B12242" s="3">
        <v>1168141469</v>
      </c>
      <c r="C12242" s="2" t="s">
        <v>41758</v>
      </c>
      <c r="D12242" s="2" t="s">
        <v>1</v>
      </c>
      <c r="E12242" s="3" t="s">
        <v>2</v>
      </c>
      <c r="F12242" s="3">
        <v>11560</v>
      </c>
      <c r="G12242" s="3" t="str">
        <f t="shared" si="191"/>
        <v xml:space="preserve">서울 </v>
      </c>
      <c r="H12242" s="2" t="s">
        <v>1200</v>
      </c>
      <c r="I12242" s="2" t="s">
        <v>13</v>
      </c>
      <c r="J12242" s="2" t="s">
        <v>41759</v>
      </c>
    </row>
    <row r="12243" spans="1:10" x14ac:dyDescent="0.3">
      <c r="A12243" s="3">
        <v>15036</v>
      </c>
      <c r="B12243" s="3">
        <v>2108131486</v>
      </c>
      <c r="C12243" s="2" t="s">
        <v>41803</v>
      </c>
      <c r="D12243" s="2" t="s">
        <v>1</v>
      </c>
      <c r="E12243" s="3" t="s">
        <v>2</v>
      </c>
      <c r="F12243" s="3">
        <v>11680</v>
      </c>
      <c r="G12243" s="3" t="str">
        <f t="shared" si="191"/>
        <v xml:space="preserve">서울 </v>
      </c>
      <c r="H12243" s="2" t="s">
        <v>41805</v>
      </c>
      <c r="I12243" s="2" t="s">
        <v>43</v>
      </c>
      <c r="J12243" s="2" t="s">
        <v>41804</v>
      </c>
    </row>
    <row r="12244" spans="1:10" x14ac:dyDescent="0.3">
      <c r="A12244" s="3">
        <v>15037</v>
      </c>
      <c r="B12244" s="3">
        <v>2148672354</v>
      </c>
      <c r="C12244" s="2" t="s">
        <v>41806</v>
      </c>
      <c r="D12244" s="2" t="s">
        <v>1</v>
      </c>
      <c r="E12244" s="3" t="s">
        <v>2</v>
      </c>
      <c r="F12244" s="3">
        <v>11650</v>
      </c>
      <c r="G12244" s="3" t="str">
        <f t="shared" si="191"/>
        <v xml:space="preserve">서울 </v>
      </c>
      <c r="H12244" s="2" t="s">
        <v>41808</v>
      </c>
      <c r="I12244" s="2" t="s">
        <v>1289</v>
      </c>
      <c r="J12244" s="2" t="s">
        <v>41807</v>
      </c>
    </row>
    <row r="12245" spans="1:10" x14ac:dyDescent="0.3">
      <c r="A12245" s="3">
        <v>15067</v>
      </c>
      <c r="B12245" s="3">
        <v>2028132432</v>
      </c>
      <c r="C12245" s="2" t="s">
        <v>41887</v>
      </c>
      <c r="D12245" s="2" t="s">
        <v>1</v>
      </c>
      <c r="E12245" s="3" t="s">
        <v>2</v>
      </c>
      <c r="F12245" s="3">
        <v>11140</v>
      </c>
      <c r="G12245" s="3" t="str">
        <f t="shared" si="191"/>
        <v xml:space="preserve">서울 </v>
      </c>
      <c r="H12245" s="2" t="s">
        <v>41889</v>
      </c>
      <c r="I12245" s="2" t="s">
        <v>1040</v>
      </c>
      <c r="J12245" s="2" t="s">
        <v>41888</v>
      </c>
    </row>
    <row r="12246" spans="1:10" x14ac:dyDescent="0.3">
      <c r="A12246" s="3">
        <v>15087</v>
      </c>
      <c r="B12246" s="3">
        <v>1028137710</v>
      </c>
      <c r="C12246" s="2" t="s">
        <v>41943</v>
      </c>
      <c r="D12246" s="2" t="s">
        <v>1</v>
      </c>
      <c r="E12246" s="3" t="s">
        <v>2</v>
      </c>
      <c r="F12246" s="3">
        <v>11110</v>
      </c>
      <c r="G12246" s="3" t="str">
        <f t="shared" si="191"/>
        <v xml:space="preserve">서울 </v>
      </c>
      <c r="H12246" s="2" t="s">
        <v>41945</v>
      </c>
      <c r="I12246" s="2" t="s">
        <v>5</v>
      </c>
      <c r="J12246" s="2" t="s">
        <v>41944</v>
      </c>
    </row>
    <row r="12247" spans="1:10" x14ac:dyDescent="0.3">
      <c r="A12247" s="3">
        <v>15090</v>
      </c>
      <c r="B12247" s="3">
        <v>1208117745</v>
      </c>
      <c r="C12247" s="2" t="s">
        <v>41951</v>
      </c>
      <c r="D12247" s="2" t="s">
        <v>1</v>
      </c>
      <c r="E12247" s="3" t="s">
        <v>2</v>
      </c>
      <c r="F12247" s="3">
        <v>11680</v>
      </c>
      <c r="G12247" s="3" t="str">
        <f t="shared" si="191"/>
        <v xml:space="preserve">서울 </v>
      </c>
      <c r="H12247" s="2" t="s">
        <v>41953</v>
      </c>
      <c r="I12247" s="2" t="s">
        <v>3622</v>
      </c>
      <c r="J12247" s="2" t="s">
        <v>41952</v>
      </c>
    </row>
    <row r="12248" spans="1:10" x14ac:dyDescent="0.3">
      <c r="A12248" s="3">
        <v>15103</v>
      </c>
      <c r="B12248" s="3">
        <v>2118725878</v>
      </c>
      <c r="C12248" s="2" t="s">
        <v>41988</v>
      </c>
      <c r="D12248" s="2" t="s">
        <v>1</v>
      </c>
      <c r="E12248" s="3" t="s">
        <v>2</v>
      </c>
      <c r="F12248" s="3">
        <v>11710</v>
      </c>
      <c r="G12248" s="3" t="str">
        <f t="shared" si="191"/>
        <v xml:space="preserve">서울 </v>
      </c>
      <c r="H12248" s="2" t="s">
        <v>40459</v>
      </c>
      <c r="I12248" s="2" t="s">
        <v>35</v>
      </c>
      <c r="J12248" s="2" t="s">
        <v>41989</v>
      </c>
    </row>
    <row r="12249" spans="1:10" x14ac:dyDescent="0.3">
      <c r="A12249" s="3">
        <v>15105</v>
      </c>
      <c r="B12249" s="3">
        <v>2208114320</v>
      </c>
      <c r="C12249" s="2" t="s">
        <v>41992</v>
      </c>
      <c r="D12249" s="2" t="s">
        <v>1</v>
      </c>
      <c r="E12249" s="3" t="s">
        <v>2</v>
      </c>
      <c r="F12249" s="3">
        <v>11650</v>
      </c>
      <c r="G12249" s="3" t="str">
        <f t="shared" si="191"/>
        <v xml:space="preserve">서울 </v>
      </c>
      <c r="H12249" s="2" t="s">
        <v>41994</v>
      </c>
      <c r="I12249" s="2" t="s">
        <v>1853</v>
      </c>
      <c r="J12249" s="2" t="s">
        <v>41993</v>
      </c>
    </row>
    <row r="12250" spans="1:10" x14ac:dyDescent="0.3">
      <c r="A12250" s="3">
        <v>15117</v>
      </c>
      <c r="B12250" s="3">
        <v>1058147352</v>
      </c>
      <c r="C12250" s="2" t="s">
        <v>42022</v>
      </c>
      <c r="D12250" s="2" t="s">
        <v>1</v>
      </c>
      <c r="E12250" s="3" t="s">
        <v>2</v>
      </c>
      <c r="F12250" s="3">
        <v>11530</v>
      </c>
      <c r="G12250" s="3" t="str">
        <f t="shared" si="191"/>
        <v xml:space="preserve">서울 </v>
      </c>
      <c r="H12250" s="2" t="s">
        <v>5318</v>
      </c>
      <c r="I12250" s="2" t="s">
        <v>348</v>
      </c>
      <c r="J12250" s="2" t="s">
        <v>42023</v>
      </c>
    </row>
    <row r="12251" spans="1:10" x14ac:dyDescent="0.3">
      <c r="A12251" s="3">
        <v>15119</v>
      </c>
      <c r="B12251" s="3">
        <v>1068625225</v>
      </c>
      <c r="C12251" s="2" t="s">
        <v>42027</v>
      </c>
      <c r="D12251" s="2" t="s">
        <v>1</v>
      </c>
      <c r="E12251" s="3" t="s">
        <v>2</v>
      </c>
      <c r="F12251" s="3">
        <v>11530</v>
      </c>
      <c r="G12251" s="3" t="str">
        <f t="shared" si="191"/>
        <v xml:space="preserve">서울 </v>
      </c>
      <c r="H12251" s="2" t="s">
        <v>5318</v>
      </c>
      <c r="I12251" s="2" t="s">
        <v>912</v>
      </c>
      <c r="J12251" s="2" t="s">
        <v>42028</v>
      </c>
    </row>
    <row r="12252" spans="1:10" x14ac:dyDescent="0.3">
      <c r="A12252" s="3">
        <v>15127</v>
      </c>
      <c r="B12252" s="3">
        <v>1358114963</v>
      </c>
      <c r="C12252" s="2" t="s">
        <v>42049</v>
      </c>
      <c r="D12252" s="2" t="s">
        <v>1</v>
      </c>
      <c r="E12252" s="3" t="s">
        <v>2</v>
      </c>
      <c r="F12252" s="3">
        <v>11680</v>
      </c>
      <c r="G12252" s="3" t="str">
        <f t="shared" si="191"/>
        <v xml:space="preserve">서울 </v>
      </c>
      <c r="H12252" s="2" t="s">
        <v>42051</v>
      </c>
      <c r="I12252" s="2" t="s">
        <v>485</v>
      </c>
      <c r="J12252" s="2" t="s">
        <v>42050</v>
      </c>
    </row>
    <row r="12253" spans="1:10" x14ac:dyDescent="0.3">
      <c r="A12253" s="3">
        <v>15132</v>
      </c>
      <c r="B12253" s="3">
        <v>2018122061</v>
      </c>
      <c r="C12253" s="2" t="s">
        <v>42064</v>
      </c>
      <c r="D12253" s="2" t="s">
        <v>1</v>
      </c>
      <c r="E12253" s="3" t="s">
        <v>2</v>
      </c>
      <c r="F12253" s="3">
        <v>11440</v>
      </c>
      <c r="G12253" s="3" t="str">
        <f t="shared" si="191"/>
        <v xml:space="preserve">서울 </v>
      </c>
      <c r="H12253" s="2" t="s">
        <v>42066</v>
      </c>
      <c r="I12253" s="2" t="s">
        <v>1040</v>
      </c>
      <c r="J12253" s="2" t="s">
        <v>42065</v>
      </c>
    </row>
    <row r="12254" spans="1:10" x14ac:dyDescent="0.3">
      <c r="A12254" s="3">
        <v>15134</v>
      </c>
      <c r="B12254" s="3">
        <v>2118657688</v>
      </c>
      <c r="C12254" s="2" t="s">
        <v>42070</v>
      </c>
      <c r="D12254" s="2" t="s">
        <v>2726</v>
      </c>
      <c r="E12254" s="3" t="s">
        <v>2727</v>
      </c>
      <c r="F12254" s="3">
        <v>11200</v>
      </c>
      <c r="G12254" s="3" t="str">
        <f t="shared" si="191"/>
        <v xml:space="preserve">서울 </v>
      </c>
      <c r="H12254" s="2" t="s">
        <v>10911</v>
      </c>
      <c r="I12254" s="2" t="s">
        <v>194</v>
      </c>
      <c r="J12254" s="2" t="s">
        <v>42071</v>
      </c>
    </row>
    <row r="12255" spans="1:10" x14ac:dyDescent="0.3">
      <c r="A12255" s="3">
        <v>15138</v>
      </c>
      <c r="B12255" s="3">
        <v>2208116217</v>
      </c>
      <c r="C12255" s="2" t="s">
        <v>42079</v>
      </c>
      <c r="D12255" s="2" t="s">
        <v>1</v>
      </c>
      <c r="E12255" s="3" t="s">
        <v>2</v>
      </c>
      <c r="F12255" s="3">
        <v>11680</v>
      </c>
      <c r="G12255" s="3" t="str">
        <f t="shared" si="191"/>
        <v xml:space="preserve">서울 </v>
      </c>
      <c r="H12255" s="2" t="s">
        <v>42081</v>
      </c>
      <c r="I12255" s="2" t="s">
        <v>206</v>
      </c>
      <c r="J12255" s="2" t="s">
        <v>42080</v>
      </c>
    </row>
    <row r="12256" spans="1:10" x14ac:dyDescent="0.3">
      <c r="A12256" s="3">
        <v>15139</v>
      </c>
      <c r="B12256" s="3">
        <v>2208126786</v>
      </c>
      <c r="C12256" s="2" t="s">
        <v>42082</v>
      </c>
      <c r="D12256" s="2" t="s">
        <v>1</v>
      </c>
      <c r="E12256" s="3" t="s">
        <v>2</v>
      </c>
      <c r="F12256" s="3">
        <v>11680</v>
      </c>
      <c r="G12256" s="3" t="str">
        <f t="shared" si="191"/>
        <v xml:space="preserve">서울 </v>
      </c>
      <c r="H12256" s="2" t="s">
        <v>42084</v>
      </c>
      <c r="I12256" s="2" t="s">
        <v>643</v>
      </c>
      <c r="J12256" s="2" t="s">
        <v>42083</v>
      </c>
    </row>
    <row r="12257" spans="1:10" x14ac:dyDescent="0.3">
      <c r="A12257" s="3">
        <v>15153</v>
      </c>
      <c r="B12257" s="3">
        <v>1058645757</v>
      </c>
      <c r="C12257" s="2" t="s">
        <v>42120</v>
      </c>
      <c r="D12257" s="2" t="s">
        <v>1</v>
      </c>
      <c r="E12257" s="3" t="s">
        <v>2</v>
      </c>
      <c r="F12257" s="3">
        <v>11440</v>
      </c>
      <c r="G12257" s="3" t="str">
        <f t="shared" si="191"/>
        <v xml:space="preserve">서울 </v>
      </c>
      <c r="H12257" s="2" t="s">
        <v>42122</v>
      </c>
      <c r="I12257" s="2" t="s">
        <v>451</v>
      </c>
      <c r="J12257" s="2" t="s">
        <v>42121</v>
      </c>
    </row>
    <row r="12258" spans="1:10" x14ac:dyDescent="0.3">
      <c r="A12258" s="3">
        <v>15156</v>
      </c>
      <c r="B12258" s="3">
        <v>1078628206</v>
      </c>
      <c r="C12258" s="2" t="s">
        <v>42127</v>
      </c>
      <c r="D12258" s="2" t="s">
        <v>1</v>
      </c>
      <c r="E12258" s="3" t="s">
        <v>2</v>
      </c>
      <c r="F12258" s="3">
        <v>11560</v>
      </c>
      <c r="G12258" s="3" t="str">
        <f t="shared" si="191"/>
        <v xml:space="preserve">서울 </v>
      </c>
      <c r="H12258" s="2" t="s">
        <v>2435</v>
      </c>
      <c r="I12258" s="2" t="s">
        <v>13</v>
      </c>
      <c r="J12258" s="2" t="s">
        <v>42128</v>
      </c>
    </row>
    <row r="12259" spans="1:10" x14ac:dyDescent="0.3">
      <c r="A12259" s="3">
        <v>15158</v>
      </c>
      <c r="B12259" s="3">
        <v>1138132146</v>
      </c>
      <c r="C12259" s="2" t="s">
        <v>42132</v>
      </c>
      <c r="D12259" s="2" t="s">
        <v>1</v>
      </c>
      <c r="E12259" s="3" t="s">
        <v>2</v>
      </c>
      <c r="F12259" s="3">
        <v>11530</v>
      </c>
      <c r="G12259" s="3" t="str">
        <f t="shared" si="191"/>
        <v xml:space="preserve">서울 </v>
      </c>
      <c r="H12259" s="2" t="s">
        <v>2537</v>
      </c>
      <c r="I12259" s="2" t="s">
        <v>202</v>
      </c>
      <c r="J12259" s="2" t="s">
        <v>42133</v>
      </c>
    </row>
    <row r="12260" spans="1:10" x14ac:dyDescent="0.3">
      <c r="A12260" s="3">
        <v>15159</v>
      </c>
      <c r="B12260" s="3">
        <v>1138183290</v>
      </c>
      <c r="C12260" s="2" t="s">
        <v>42134</v>
      </c>
      <c r="D12260" s="2" t="s">
        <v>1</v>
      </c>
      <c r="E12260" s="3" t="s">
        <v>2</v>
      </c>
      <c r="F12260" s="3">
        <v>11530</v>
      </c>
      <c r="G12260" s="3" t="str">
        <f t="shared" si="191"/>
        <v xml:space="preserve">서울 </v>
      </c>
      <c r="H12260" s="2" t="s">
        <v>42136</v>
      </c>
      <c r="I12260" s="2" t="s">
        <v>737</v>
      </c>
      <c r="J12260" s="2" t="s">
        <v>42135</v>
      </c>
    </row>
    <row r="12261" spans="1:10" x14ac:dyDescent="0.3">
      <c r="A12261" s="3">
        <v>15168</v>
      </c>
      <c r="B12261" s="3">
        <v>2118675779</v>
      </c>
      <c r="C12261" s="2" t="s">
        <v>42157</v>
      </c>
      <c r="D12261" s="2" t="s">
        <v>1</v>
      </c>
      <c r="E12261" s="3" t="s">
        <v>2</v>
      </c>
      <c r="F12261" s="3">
        <v>11440</v>
      </c>
      <c r="G12261" s="3" t="str">
        <f t="shared" si="191"/>
        <v xml:space="preserve">서울 </v>
      </c>
      <c r="H12261" s="2" t="s">
        <v>42159</v>
      </c>
      <c r="I12261" s="2" t="s">
        <v>13</v>
      </c>
      <c r="J12261" s="2" t="s">
        <v>42158</v>
      </c>
    </row>
    <row r="12262" spans="1:10" x14ac:dyDescent="0.3">
      <c r="A12262" s="3">
        <v>15169</v>
      </c>
      <c r="B12262" s="3">
        <v>2148718508</v>
      </c>
      <c r="C12262" s="2" t="s">
        <v>42160</v>
      </c>
      <c r="D12262" s="2" t="s">
        <v>1</v>
      </c>
      <c r="E12262" s="3" t="s">
        <v>2</v>
      </c>
      <c r="F12262" s="3">
        <v>11545</v>
      </c>
      <c r="G12262" s="3" t="str">
        <f t="shared" si="191"/>
        <v xml:space="preserve">서울 </v>
      </c>
      <c r="H12262" s="2" t="s">
        <v>277</v>
      </c>
      <c r="I12262" s="2" t="s">
        <v>451</v>
      </c>
      <c r="J12262" s="2" t="s">
        <v>42161</v>
      </c>
    </row>
    <row r="12263" spans="1:10" x14ac:dyDescent="0.3">
      <c r="A12263" s="3">
        <v>15170</v>
      </c>
      <c r="B12263" s="3">
        <v>2158197561</v>
      </c>
      <c r="C12263" s="2" t="s">
        <v>42162</v>
      </c>
      <c r="D12263" s="2" t="s">
        <v>1</v>
      </c>
      <c r="E12263" s="3" t="s">
        <v>2</v>
      </c>
      <c r="F12263" s="3">
        <v>11710</v>
      </c>
      <c r="G12263" s="3" t="str">
        <f t="shared" si="191"/>
        <v xml:space="preserve">서울 </v>
      </c>
      <c r="H12263" s="2" t="s">
        <v>42164</v>
      </c>
      <c r="I12263" s="2" t="s">
        <v>13</v>
      </c>
      <c r="J12263" s="2" t="s">
        <v>42163</v>
      </c>
    </row>
    <row r="12264" spans="1:10" x14ac:dyDescent="0.3">
      <c r="A12264" s="3">
        <v>15171</v>
      </c>
      <c r="B12264" s="3">
        <v>2158657564</v>
      </c>
      <c r="C12264" s="2" t="s">
        <v>42165</v>
      </c>
      <c r="D12264" s="2" t="s">
        <v>1</v>
      </c>
      <c r="E12264" s="3" t="s">
        <v>2</v>
      </c>
      <c r="F12264" s="3">
        <v>11200</v>
      </c>
      <c r="G12264" s="3" t="str">
        <f t="shared" si="191"/>
        <v xml:space="preserve">서울 </v>
      </c>
      <c r="H12264" s="2" t="s">
        <v>102</v>
      </c>
      <c r="I12264" s="2" t="s">
        <v>643</v>
      </c>
      <c r="J12264" s="2" t="s">
        <v>42166</v>
      </c>
    </row>
    <row r="12265" spans="1:10" x14ac:dyDescent="0.3">
      <c r="A12265" s="3">
        <v>15172</v>
      </c>
      <c r="B12265" s="3">
        <v>2208100563</v>
      </c>
      <c r="C12265" s="2" t="s">
        <v>42167</v>
      </c>
      <c r="D12265" s="2" t="s">
        <v>1</v>
      </c>
      <c r="E12265" s="3" t="s">
        <v>2</v>
      </c>
      <c r="F12265" s="3">
        <v>11680</v>
      </c>
      <c r="G12265" s="3" t="str">
        <f t="shared" si="191"/>
        <v xml:space="preserve">서울 </v>
      </c>
      <c r="H12265" s="2" t="s">
        <v>42169</v>
      </c>
      <c r="I12265" s="2" t="s">
        <v>5</v>
      </c>
      <c r="J12265" s="2" t="s">
        <v>42168</v>
      </c>
    </row>
    <row r="12266" spans="1:10" x14ac:dyDescent="0.3">
      <c r="A12266" s="3">
        <v>15173</v>
      </c>
      <c r="B12266" s="3">
        <v>2298137316</v>
      </c>
      <c r="C12266" s="2" t="s">
        <v>42170</v>
      </c>
      <c r="D12266" s="2" t="s">
        <v>1</v>
      </c>
      <c r="E12266" s="3" t="s">
        <v>2</v>
      </c>
      <c r="F12266" s="3">
        <v>11650</v>
      </c>
      <c r="G12266" s="3" t="str">
        <f t="shared" si="191"/>
        <v xml:space="preserve">서울 </v>
      </c>
      <c r="H12266" s="2" t="s">
        <v>42172</v>
      </c>
      <c r="I12266" s="2" t="s">
        <v>13</v>
      </c>
      <c r="J12266" s="2" t="s">
        <v>42171</v>
      </c>
    </row>
    <row r="12267" spans="1:10" x14ac:dyDescent="0.3">
      <c r="A12267" s="3">
        <v>15197</v>
      </c>
      <c r="B12267" s="3">
        <v>1088125565</v>
      </c>
      <c r="C12267" s="2" t="s">
        <v>42232</v>
      </c>
      <c r="D12267" s="2" t="s">
        <v>1</v>
      </c>
      <c r="E12267" s="3" t="s">
        <v>2</v>
      </c>
      <c r="F12267" s="3">
        <v>11530</v>
      </c>
      <c r="G12267" s="3" t="str">
        <f t="shared" si="191"/>
        <v xml:space="preserve">서울 </v>
      </c>
      <c r="H12267" s="2" t="s">
        <v>5410</v>
      </c>
      <c r="I12267" s="2" t="s">
        <v>35</v>
      </c>
      <c r="J12267" s="2" t="s">
        <v>42233</v>
      </c>
    </row>
    <row r="12268" spans="1:10" x14ac:dyDescent="0.3">
      <c r="A12268" s="3">
        <v>15199</v>
      </c>
      <c r="B12268" s="3">
        <v>1168154775</v>
      </c>
      <c r="C12268" s="2" t="s">
        <v>42236</v>
      </c>
      <c r="D12268" s="2" t="s">
        <v>1</v>
      </c>
      <c r="E12268" s="3" t="s">
        <v>2</v>
      </c>
      <c r="F12268" s="3">
        <v>11560</v>
      </c>
      <c r="G12268" s="3" t="str">
        <f t="shared" si="191"/>
        <v xml:space="preserve">서울 </v>
      </c>
      <c r="H12268" s="2" t="s">
        <v>2529</v>
      </c>
      <c r="I12268" s="2" t="s">
        <v>723</v>
      </c>
      <c r="J12268" s="2" t="s">
        <v>42237</v>
      </c>
    </row>
    <row r="12269" spans="1:10" x14ac:dyDescent="0.3">
      <c r="A12269" s="3">
        <v>15201</v>
      </c>
      <c r="B12269" s="3">
        <v>1198131126</v>
      </c>
      <c r="C12269" s="2" t="s">
        <v>42241</v>
      </c>
      <c r="D12269" s="2" t="s">
        <v>1</v>
      </c>
      <c r="E12269" s="3" t="s">
        <v>2</v>
      </c>
      <c r="F12269" s="3">
        <v>11140</v>
      </c>
      <c r="G12269" s="3" t="str">
        <f t="shared" si="191"/>
        <v xml:space="preserve">서울 </v>
      </c>
      <c r="H12269" s="2" t="s">
        <v>42243</v>
      </c>
      <c r="I12269" s="2" t="s">
        <v>639</v>
      </c>
      <c r="J12269" s="2" t="s">
        <v>42242</v>
      </c>
    </row>
    <row r="12270" spans="1:10" x14ac:dyDescent="0.3">
      <c r="A12270" s="3">
        <v>15206</v>
      </c>
      <c r="B12270" s="3">
        <v>1298124393</v>
      </c>
      <c r="C12270" s="2" t="s">
        <v>42255</v>
      </c>
      <c r="D12270" s="2" t="s">
        <v>1</v>
      </c>
      <c r="E12270" s="3" t="s">
        <v>2</v>
      </c>
      <c r="F12270" s="3">
        <v>11680</v>
      </c>
      <c r="G12270" s="3" t="str">
        <f t="shared" si="191"/>
        <v xml:space="preserve">서울 </v>
      </c>
      <c r="H12270" s="2" t="s">
        <v>42257</v>
      </c>
      <c r="I12270" s="2" t="s">
        <v>13</v>
      </c>
      <c r="J12270" s="2" t="s">
        <v>42256</v>
      </c>
    </row>
    <row r="12271" spans="1:10" x14ac:dyDescent="0.3">
      <c r="A12271" s="3">
        <v>15212</v>
      </c>
      <c r="B12271" s="3">
        <v>2118647176</v>
      </c>
      <c r="C12271" s="2" t="s">
        <v>42272</v>
      </c>
      <c r="D12271" s="2" t="s">
        <v>1</v>
      </c>
      <c r="E12271" s="3" t="s">
        <v>2</v>
      </c>
      <c r="F12271" s="3">
        <v>11545</v>
      </c>
      <c r="G12271" s="3" t="str">
        <f t="shared" si="191"/>
        <v xml:space="preserve">서울 </v>
      </c>
      <c r="H12271" s="2" t="s">
        <v>4026</v>
      </c>
      <c r="I12271" s="2" t="s">
        <v>575</v>
      </c>
      <c r="J12271" s="2" t="s">
        <v>42273</v>
      </c>
    </row>
    <row r="12272" spans="1:10" x14ac:dyDescent="0.3">
      <c r="A12272" s="3">
        <v>15213</v>
      </c>
      <c r="B12272" s="3">
        <v>2118712091</v>
      </c>
      <c r="C12272" s="2" t="s">
        <v>42274</v>
      </c>
      <c r="D12272" s="2" t="s">
        <v>1</v>
      </c>
      <c r="E12272" s="3" t="s">
        <v>2</v>
      </c>
      <c r="F12272" s="3">
        <v>11650</v>
      </c>
      <c r="G12272" s="3" t="str">
        <f t="shared" si="191"/>
        <v xml:space="preserve">서울 </v>
      </c>
      <c r="H12272" s="2" t="s">
        <v>5463</v>
      </c>
      <c r="I12272" s="2" t="s">
        <v>75</v>
      </c>
      <c r="J12272" s="2" t="s">
        <v>42275</v>
      </c>
    </row>
    <row r="12273" spans="1:10" x14ac:dyDescent="0.3">
      <c r="A12273" s="3">
        <v>15214</v>
      </c>
      <c r="B12273" s="3">
        <v>2128143649</v>
      </c>
      <c r="C12273" s="2" t="s">
        <v>42276</v>
      </c>
      <c r="D12273" s="2" t="s">
        <v>1</v>
      </c>
      <c r="E12273" s="3" t="s">
        <v>2</v>
      </c>
      <c r="F12273" s="3">
        <v>11740</v>
      </c>
      <c r="G12273" s="3" t="str">
        <f t="shared" si="191"/>
        <v xml:space="preserve">서울 </v>
      </c>
      <c r="H12273" s="2" t="s">
        <v>42278</v>
      </c>
      <c r="I12273" s="2" t="s">
        <v>43</v>
      </c>
      <c r="J12273" s="2" t="s">
        <v>42277</v>
      </c>
    </row>
    <row r="12274" spans="1:10" x14ac:dyDescent="0.3">
      <c r="A12274" s="3">
        <v>15234</v>
      </c>
      <c r="B12274" s="3">
        <v>1018644305</v>
      </c>
      <c r="C12274" s="2" t="s">
        <v>42329</v>
      </c>
      <c r="D12274" s="2" t="s">
        <v>1</v>
      </c>
      <c r="E12274" s="3" t="s">
        <v>2</v>
      </c>
      <c r="F12274" s="3">
        <v>11140</v>
      </c>
      <c r="G12274" s="3" t="str">
        <f t="shared" si="191"/>
        <v xml:space="preserve">서울 </v>
      </c>
      <c r="H12274" s="2" t="s">
        <v>42331</v>
      </c>
      <c r="I12274" s="2" t="s">
        <v>804</v>
      </c>
      <c r="J12274" s="2" t="s">
        <v>42330</v>
      </c>
    </row>
    <row r="12275" spans="1:10" x14ac:dyDescent="0.3">
      <c r="A12275" s="3">
        <v>15235</v>
      </c>
      <c r="B12275" s="3">
        <v>1058661572</v>
      </c>
      <c r="C12275" s="2" t="s">
        <v>42332</v>
      </c>
      <c r="D12275" s="2" t="s">
        <v>1</v>
      </c>
      <c r="E12275" s="3" t="s">
        <v>2</v>
      </c>
      <c r="F12275" s="3">
        <v>11545</v>
      </c>
      <c r="G12275" s="3" t="str">
        <f t="shared" si="191"/>
        <v xml:space="preserve">서울 </v>
      </c>
      <c r="H12275" s="2" t="s">
        <v>5540</v>
      </c>
      <c r="I12275" s="2" t="s">
        <v>13</v>
      </c>
      <c r="J12275" s="2" t="s">
        <v>42333</v>
      </c>
    </row>
    <row r="12276" spans="1:10" x14ac:dyDescent="0.3">
      <c r="A12276" s="3">
        <v>15242</v>
      </c>
      <c r="B12276" s="3">
        <v>1298116215</v>
      </c>
      <c r="C12276" s="2" t="s">
        <v>42351</v>
      </c>
      <c r="D12276" s="2" t="s">
        <v>325</v>
      </c>
      <c r="E12276" s="3" t="s">
        <v>326</v>
      </c>
      <c r="F12276" s="3">
        <v>11545</v>
      </c>
      <c r="G12276" s="3" t="str">
        <f t="shared" si="191"/>
        <v xml:space="preserve">서울 </v>
      </c>
      <c r="H12276" s="2" t="s">
        <v>42353</v>
      </c>
      <c r="I12276" s="2" t="s">
        <v>1898</v>
      </c>
      <c r="J12276" s="2" t="s">
        <v>42352</v>
      </c>
    </row>
    <row r="12277" spans="1:10" x14ac:dyDescent="0.3">
      <c r="A12277" s="3">
        <v>15250</v>
      </c>
      <c r="B12277" s="3">
        <v>2018181740</v>
      </c>
      <c r="C12277" s="2" t="s">
        <v>42371</v>
      </c>
      <c r="D12277" s="2" t="s">
        <v>1</v>
      </c>
      <c r="E12277" s="3" t="s">
        <v>2</v>
      </c>
      <c r="F12277" s="3">
        <v>11680</v>
      </c>
      <c r="G12277" s="3" t="str">
        <f t="shared" si="191"/>
        <v xml:space="preserve">서울 </v>
      </c>
      <c r="H12277" s="2" t="s">
        <v>42373</v>
      </c>
      <c r="I12277" s="2" t="s">
        <v>79</v>
      </c>
      <c r="J12277" s="2" t="s">
        <v>42372</v>
      </c>
    </row>
    <row r="12278" spans="1:10" x14ac:dyDescent="0.3">
      <c r="A12278" s="3">
        <v>15251</v>
      </c>
      <c r="B12278" s="3">
        <v>2118626977</v>
      </c>
      <c r="C12278" s="2" t="s">
        <v>42374</v>
      </c>
      <c r="D12278" s="2" t="s">
        <v>1</v>
      </c>
      <c r="E12278" s="3" t="s">
        <v>2</v>
      </c>
      <c r="F12278" s="3">
        <v>11170</v>
      </c>
      <c r="G12278" s="3" t="str">
        <f t="shared" si="191"/>
        <v xml:space="preserve">서울 </v>
      </c>
      <c r="H12278" s="2" t="s">
        <v>42376</v>
      </c>
      <c r="I12278" s="2" t="s">
        <v>3540</v>
      </c>
      <c r="J12278" s="2" t="s">
        <v>42375</v>
      </c>
    </row>
    <row r="12279" spans="1:10" x14ac:dyDescent="0.3">
      <c r="A12279" s="3">
        <v>15253</v>
      </c>
      <c r="B12279" s="3">
        <v>2158174461</v>
      </c>
      <c r="C12279" s="2" t="s">
        <v>42379</v>
      </c>
      <c r="D12279" s="2" t="s">
        <v>1</v>
      </c>
      <c r="E12279" s="3" t="s">
        <v>2</v>
      </c>
      <c r="F12279" s="3">
        <v>11710</v>
      </c>
      <c r="G12279" s="3" t="str">
        <f t="shared" si="191"/>
        <v xml:space="preserve">서울 </v>
      </c>
      <c r="H12279" s="2" t="s">
        <v>42381</v>
      </c>
      <c r="I12279" s="2" t="s">
        <v>38228</v>
      </c>
      <c r="J12279" s="2" t="s">
        <v>42380</v>
      </c>
    </row>
    <row r="12280" spans="1:10" x14ac:dyDescent="0.3">
      <c r="A12280" s="3">
        <v>15254</v>
      </c>
      <c r="B12280" s="3">
        <v>2198104079</v>
      </c>
      <c r="C12280" s="2" t="s">
        <v>42382</v>
      </c>
      <c r="D12280" s="2" t="s">
        <v>1</v>
      </c>
      <c r="E12280" s="3" t="s">
        <v>2</v>
      </c>
      <c r="F12280" s="3">
        <v>11710</v>
      </c>
      <c r="G12280" s="3" t="str">
        <f t="shared" si="191"/>
        <v xml:space="preserve">서울 </v>
      </c>
      <c r="H12280" s="2" t="s">
        <v>42384</v>
      </c>
      <c r="I12280" s="2" t="s">
        <v>1634</v>
      </c>
      <c r="J12280" s="2" t="s">
        <v>42383</v>
      </c>
    </row>
    <row r="12281" spans="1:10" x14ac:dyDescent="0.3">
      <c r="A12281" s="3">
        <v>15270</v>
      </c>
      <c r="B12281" s="3">
        <v>1018136659</v>
      </c>
      <c r="C12281" s="2" t="s">
        <v>42420</v>
      </c>
      <c r="D12281" s="2" t="s">
        <v>1</v>
      </c>
      <c r="E12281" s="3" t="s">
        <v>2</v>
      </c>
      <c r="F12281" s="3">
        <v>11110</v>
      </c>
      <c r="G12281" s="3" t="str">
        <f t="shared" si="191"/>
        <v xml:space="preserve">서울 </v>
      </c>
      <c r="H12281" s="2" t="s">
        <v>42422</v>
      </c>
      <c r="I12281" s="2" t="s">
        <v>3720</v>
      </c>
      <c r="J12281" s="2" t="s">
        <v>42421</v>
      </c>
    </row>
    <row r="12282" spans="1:10" x14ac:dyDescent="0.3">
      <c r="A12282" s="3">
        <v>15271</v>
      </c>
      <c r="B12282" s="3">
        <v>1088188556</v>
      </c>
      <c r="C12282" s="2" t="s">
        <v>42423</v>
      </c>
      <c r="D12282" s="2" t="s">
        <v>325</v>
      </c>
      <c r="E12282" s="3" t="s">
        <v>326</v>
      </c>
      <c r="F12282" s="3">
        <v>11590</v>
      </c>
      <c r="G12282" s="3" t="str">
        <f t="shared" si="191"/>
        <v xml:space="preserve">서울 </v>
      </c>
      <c r="H12282" s="2" t="s">
        <v>42425</v>
      </c>
      <c r="I12282" s="2" t="s">
        <v>154</v>
      </c>
      <c r="J12282" s="2" t="s">
        <v>42424</v>
      </c>
    </row>
    <row r="12283" spans="1:10" x14ac:dyDescent="0.3">
      <c r="A12283" s="3">
        <v>15272</v>
      </c>
      <c r="B12283" s="3">
        <v>1098611375</v>
      </c>
      <c r="C12283" s="2" t="s">
        <v>42426</v>
      </c>
      <c r="D12283" s="2" t="s">
        <v>1</v>
      </c>
      <c r="E12283" s="3" t="s">
        <v>2</v>
      </c>
      <c r="F12283" s="3">
        <v>11560</v>
      </c>
      <c r="G12283" s="3" t="str">
        <f t="shared" si="191"/>
        <v xml:space="preserve">서울 </v>
      </c>
      <c r="H12283" s="2" t="s">
        <v>10411</v>
      </c>
      <c r="I12283" s="2" t="s">
        <v>13</v>
      </c>
      <c r="J12283" s="2" t="s">
        <v>42427</v>
      </c>
    </row>
    <row r="12284" spans="1:10" x14ac:dyDescent="0.3">
      <c r="A12284" s="3">
        <v>15282</v>
      </c>
      <c r="B12284" s="3">
        <v>2118657015</v>
      </c>
      <c r="C12284" s="2" t="s">
        <v>42453</v>
      </c>
      <c r="D12284" s="2" t="s">
        <v>1</v>
      </c>
      <c r="E12284" s="3" t="s">
        <v>2</v>
      </c>
      <c r="F12284" s="3">
        <v>11650</v>
      </c>
      <c r="G12284" s="3" t="str">
        <f t="shared" si="191"/>
        <v xml:space="preserve">서울 </v>
      </c>
      <c r="H12284" s="2" t="s">
        <v>42455</v>
      </c>
      <c r="I12284" s="2" t="s">
        <v>643</v>
      </c>
      <c r="J12284" s="2" t="s">
        <v>42454</v>
      </c>
    </row>
    <row r="12285" spans="1:10" x14ac:dyDescent="0.3">
      <c r="A12285" s="3">
        <v>15283</v>
      </c>
      <c r="B12285" s="3">
        <v>2128157008</v>
      </c>
      <c r="C12285" s="2" t="s">
        <v>42456</v>
      </c>
      <c r="D12285" s="2" t="s">
        <v>1</v>
      </c>
      <c r="E12285" s="3" t="s">
        <v>2</v>
      </c>
      <c r="F12285" s="3">
        <v>11740</v>
      </c>
      <c r="G12285" s="3" t="str">
        <f t="shared" si="191"/>
        <v xml:space="preserve">서울 </v>
      </c>
      <c r="H12285" s="2" t="s">
        <v>42458</v>
      </c>
      <c r="I12285" s="2" t="s">
        <v>737</v>
      </c>
      <c r="J12285" s="2" t="s">
        <v>42457</v>
      </c>
    </row>
    <row r="12286" spans="1:10" x14ac:dyDescent="0.3">
      <c r="A12286" s="3">
        <v>15284</v>
      </c>
      <c r="B12286" s="3">
        <v>2178109476</v>
      </c>
      <c r="C12286" s="2" t="s">
        <v>42459</v>
      </c>
      <c r="D12286" s="2" t="s">
        <v>1</v>
      </c>
      <c r="E12286" s="3" t="s">
        <v>2</v>
      </c>
      <c r="F12286" s="3">
        <v>11350</v>
      </c>
      <c r="G12286" s="3" t="str">
        <f t="shared" si="191"/>
        <v xml:space="preserve">서울 </v>
      </c>
      <c r="H12286" s="2" t="s">
        <v>42461</v>
      </c>
      <c r="I12286" s="2" t="s">
        <v>1194</v>
      </c>
      <c r="J12286" s="2" t="s">
        <v>42460</v>
      </c>
    </row>
    <row r="12287" spans="1:10" x14ac:dyDescent="0.3">
      <c r="A12287" s="3">
        <v>15301</v>
      </c>
      <c r="B12287" s="3">
        <v>1078616544</v>
      </c>
      <c r="C12287" s="2" t="s">
        <v>42500</v>
      </c>
      <c r="D12287" s="2" t="s">
        <v>1</v>
      </c>
      <c r="E12287" s="3" t="s">
        <v>2</v>
      </c>
      <c r="F12287" s="3">
        <v>11560</v>
      </c>
      <c r="G12287" s="3" t="str">
        <f t="shared" si="191"/>
        <v xml:space="preserve">서울 </v>
      </c>
      <c r="H12287" s="2" t="s">
        <v>36582</v>
      </c>
      <c r="I12287" s="2" t="s">
        <v>12850</v>
      </c>
      <c r="J12287" s="2" t="s">
        <v>42501</v>
      </c>
    </row>
    <row r="12288" spans="1:10" x14ac:dyDescent="0.3">
      <c r="A12288" s="3">
        <v>15302</v>
      </c>
      <c r="B12288" s="3">
        <v>1108140818</v>
      </c>
      <c r="C12288" s="2" t="s">
        <v>42502</v>
      </c>
      <c r="D12288" s="2" t="s">
        <v>1</v>
      </c>
      <c r="E12288" s="3" t="s">
        <v>2</v>
      </c>
      <c r="F12288" s="3">
        <v>11380</v>
      </c>
      <c r="G12288" s="3" t="str">
        <f t="shared" si="191"/>
        <v xml:space="preserve">서울 </v>
      </c>
      <c r="H12288" s="2" t="s">
        <v>42504</v>
      </c>
      <c r="I12288" s="2" t="s">
        <v>13</v>
      </c>
      <c r="J12288" s="2" t="s">
        <v>42503</v>
      </c>
    </row>
    <row r="12289" spans="1:10" x14ac:dyDescent="0.3">
      <c r="A12289" s="3">
        <v>15304</v>
      </c>
      <c r="B12289" s="3">
        <v>1168108529</v>
      </c>
      <c r="C12289" s="2" t="s">
        <v>42507</v>
      </c>
      <c r="D12289" s="2" t="s">
        <v>1</v>
      </c>
      <c r="E12289" s="3" t="s">
        <v>2</v>
      </c>
      <c r="F12289" s="3">
        <v>11560</v>
      </c>
      <c r="G12289" s="3" t="str">
        <f t="shared" si="191"/>
        <v xml:space="preserve">서울 </v>
      </c>
      <c r="H12289" s="2" t="s">
        <v>42509</v>
      </c>
      <c r="I12289" s="2" t="s">
        <v>557</v>
      </c>
      <c r="J12289" s="2" t="s">
        <v>42508</v>
      </c>
    </row>
    <row r="12290" spans="1:10" x14ac:dyDescent="0.3">
      <c r="A12290" s="3">
        <v>15310</v>
      </c>
      <c r="B12290" s="3">
        <v>1298151304</v>
      </c>
      <c r="C12290" s="2" t="s">
        <v>42525</v>
      </c>
      <c r="D12290" s="2" t="s">
        <v>1</v>
      </c>
      <c r="E12290" s="3" t="s">
        <v>2</v>
      </c>
      <c r="F12290" s="3">
        <v>11530</v>
      </c>
      <c r="G12290" s="3" t="str">
        <f t="shared" si="191"/>
        <v xml:space="preserve">서울 </v>
      </c>
      <c r="H12290" s="2" t="s">
        <v>3574</v>
      </c>
      <c r="I12290" s="2" t="s">
        <v>35</v>
      </c>
      <c r="J12290" s="2" t="s">
        <v>42526</v>
      </c>
    </row>
    <row r="12291" spans="1:10" x14ac:dyDescent="0.3">
      <c r="A12291" s="3">
        <v>15321</v>
      </c>
      <c r="B12291" s="3">
        <v>2048200670</v>
      </c>
      <c r="C12291" s="2" t="s">
        <v>42555</v>
      </c>
      <c r="D12291" s="2" t="s">
        <v>895</v>
      </c>
      <c r="E12291" s="3" t="s">
        <v>896</v>
      </c>
      <c r="F12291" s="3">
        <v>11230</v>
      </c>
      <c r="G12291" s="3" t="str">
        <f t="shared" ref="G12291:G12354" si="192">LEFT(H12291,3)</f>
        <v xml:space="preserve">서울 </v>
      </c>
      <c r="H12291" s="2" t="s">
        <v>42557</v>
      </c>
      <c r="I12291" s="2" t="s">
        <v>1310</v>
      </c>
      <c r="J12291" s="2" t="s">
        <v>42556</v>
      </c>
    </row>
    <row r="12292" spans="1:10" x14ac:dyDescent="0.3">
      <c r="A12292" s="3">
        <v>15339</v>
      </c>
      <c r="B12292" s="3">
        <v>1078193376</v>
      </c>
      <c r="C12292" s="2" t="s">
        <v>42593</v>
      </c>
      <c r="D12292" s="2" t="s">
        <v>895</v>
      </c>
      <c r="E12292" s="3" t="s">
        <v>896</v>
      </c>
      <c r="F12292" s="3">
        <v>11560</v>
      </c>
      <c r="G12292" s="3" t="str">
        <f t="shared" si="192"/>
        <v xml:space="preserve">서울 </v>
      </c>
      <c r="H12292" s="2" t="s">
        <v>1200</v>
      </c>
      <c r="I12292" s="2" t="s">
        <v>5</v>
      </c>
      <c r="J12292" s="2" t="s">
        <v>42594</v>
      </c>
    </row>
    <row r="12293" spans="1:10" x14ac:dyDescent="0.3">
      <c r="A12293" s="3">
        <v>15341</v>
      </c>
      <c r="B12293" s="3">
        <v>1138168886</v>
      </c>
      <c r="C12293" s="2" t="s">
        <v>42598</v>
      </c>
      <c r="D12293" s="2" t="s">
        <v>1</v>
      </c>
      <c r="E12293" s="3" t="s">
        <v>2</v>
      </c>
      <c r="F12293" s="3">
        <v>11545</v>
      </c>
      <c r="G12293" s="3" t="str">
        <f t="shared" si="192"/>
        <v xml:space="preserve">서울 </v>
      </c>
      <c r="H12293" s="2" t="s">
        <v>4687</v>
      </c>
      <c r="I12293" s="2" t="s">
        <v>2619</v>
      </c>
      <c r="J12293" s="2" t="s">
        <v>42599</v>
      </c>
    </row>
    <row r="12294" spans="1:10" x14ac:dyDescent="0.3">
      <c r="A12294" s="3">
        <v>15355</v>
      </c>
      <c r="B12294" s="3">
        <v>2118125686</v>
      </c>
      <c r="C12294" s="2" t="s">
        <v>39100</v>
      </c>
      <c r="D12294" s="2" t="s">
        <v>1</v>
      </c>
      <c r="E12294" s="3" t="s">
        <v>2</v>
      </c>
      <c r="F12294" s="3">
        <v>11680</v>
      </c>
      <c r="G12294" s="3" t="str">
        <f t="shared" si="192"/>
        <v xml:space="preserve">서울 </v>
      </c>
      <c r="H12294" s="2" t="s">
        <v>14306</v>
      </c>
      <c r="I12294" s="2" t="s">
        <v>1317</v>
      </c>
      <c r="J12294" s="2" t="s">
        <v>42637</v>
      </c>
    </row>
    <row r="12295" spans="1:10" x14ac:dyDescent="0.3">
      <c r="A12295" s="3">
        <v>15356</v>
      </c>
      <c r="B12295" s="3">
        <v>2148632629</v>
      </c>
      <c r="C12295" s="2" t="s">
        <v>42638</v>
      </c>
      <c r="D12295" s="2" t="s">
        <v>1</v>
      </c>
      <c r="E12295" s="3" t="s">
        <v>2</v>
      </c>
      <c r="F12295" s="3">
        <v>11500</v>
      </c>
      <c r="G12295" s="3" t="str">
        <f t="shared" si="192"/>
        <v xml:space="preserve">서울 </v>
      </c>
      <c r="H12295" s="2" t="s">
        <v>74</v>
      </c>
      <c r="I12295" s="2" t="s">
        <v>13</v>
      </c>
      <c r="J12295" s="2" t="s">
        <v>42639</v>
      </c>
    </row>
    <row r="12296" spans="1:10" x14ac:dyDescent="0.3">
      <c r="A12296" s="3">
        <v>15357</v>
      </c>
      <c r="B12296" s="3">
        <v>2158162801</v>
      </c>
      <c r="C12296" s="2" t="s">
        <v>42640</v>
      </c>
      <c r="D12296" s="2" t="s">
        <v>1</v>
      </c>
      <c r="E12296" s="3" t="s">
        <v>2</v>
      </c>
      <c r="F12296" s="3">
        <v>11680</v>
      </c>
      <c r="G12296" s="3" t="str">
        <f t="shared" si="192"/>
        <v xml:space="preserve">서울 </v>
      </c>
      <c r="H12296" s="2" t="s">
        <v>42642</v>
      </c>
      <c r="I12296" s="2" t="s">
        <v>512</v>
      </c>
      <c r="J12296" s="2" t="s">
        <v>42641</v>
      </c>
    </row>
    <row r="12297" spans="1:10" x14ac:dyDescent="0.3">
      <c r="A12297" s="3">
        <v>15375</v>
      </c>
      <c r="B12297" s="3">
        <v>1058175799</v>
      </c>
      <c r="C12297" s="2" t="s">
        <v>42685</v>
      </c>
      <c r="D12297" s="2" t="s">
        <v>1</v>
      </c>
      <c r="E12297" s="3" t="s">
        <v>2</v>
      </c>
      <c r="F12297" s="3">
        <v>11440</v>
      </c>
      <c r="G12297" s="3" t="str">
        <f t="shared" si="192"/>
        <v xml:space="preserve">서울 </v>
      </c>
      <c r="H12297" s="2" t="s">
        <v>42687</v>
      </c>
      <c r="I12297" s="2" t="s">
        <v>75</v>
      </c>
      <c r="J12297" s="2" t="s">
        <v>42686</v>
      </c>
    </row>
    <row r="12298" spans="1:10" x14ac:dyDescent="0.3">
      <c r="A12298" s="3">
        <v>15376</v>
      </c>
      <c r="B12298" s="3">
        <v>1068138424</v>
      </c>
      <c r="C12298" s="2" t="s">
        <v>42688</v>
      </c>
      <c r="D12298" s="2" t="s">
        <v>1</v>
      </c>
      <c r="E12298" s="3" t="s">
        <v>2</v>
      </c>
      <c r="F12298" s="3">
        <v>11650</v>
      </c>
      <c r="G12298" s="3" t="str">
        <f t="shared" si="192"/>
        <v xml:space="preserve">서울 </v>
      </c>
      <c r="H12298" s="2" t="s">
        <v>42690</v>
      </c>
      <c r="I12298" s="2" t="s">
        <v>553</v>
      </c>
      <c r="J12298" s="2" t="s">
        <v>42689</v>
      </c>
    </row>
    <row r="12299" spans="1:10" x14ac:dyDescent="0.3">
      <c r="A12299" s="3">
        <v>15377</v>
      </c>
      <c r="B12299" s="3">
        <v>1078655192</v>
      </c>
      <c r="C12299" s="2" t="s">
        <v>42691</v>
      </c>
      <c r="D12299" s="2" t="s">
        <v>895</v>
      </c>
      <c r="E12299" s="3" t="s">
        <v>896</v>
      </c>
      <c r="F12299" s="3">
        <v>11560</v>
      </c>
      <c r="G12299" s="3" t="str">
        <f t="shared" si="192"/>
        <v xml:space="preserve">서울 </v>
      </c>
      <c r="H12299" s="2" t="s">
        <v>1200</v>
      </c>
      <c r="I12299" s="2" t="s">
        <v>13</v>
      </c>
      <c r="J12299" s="2" t="s">
        <v>42692</v>
      </c>
    </row>
    <row r="12300" spans="1:10" x14ac:dyDescent="0.3">
      <c r="A12300" s="3">
        <v>15378</v>
      </c>
      <c r="B12300" s="3">
        <v>1138633572</v>
      </c>
      <c r="C12300" s="2" t="s">
        <v>42693</v>
      </c>
      <c r="D12300" s="2" t="s">
        <v>1</v>
      </c>
      <c r="E12300" s="3" t="s">
        <v>2</v>
      </c>
      <c r="F12300" s="3">
        <v>11530</v>
      </c>
      <c r="G12300" s="3" t="str">
        <f t="shared" si="192"/>
        <v xml:space="preserve">서울 </v>
      </c>
      <c r="H12300" s="2" t="s">
        <v>2470</v>
      </c>
      <c r="I12300" s="2" t="s">
        <v>5335</v>
      </c>
      <c r="J12300" s="2" t="s">
        <v>42694</v>
      </c>
    </row>
    <row r="12301" spans="1:10" x14ac:dyDescent="0.3">
      <c r="A12301" s="3">
        <v>15379</v>
      </c>
      <c r="B12301" s="3">
        <v>1148165669</v>
      </c>
      <c r="C12301" s="2" t="s">
        <v>42695</v>
      </c>
      <c r="D12301" s="2" t="s">
        <v>1</v>
      </c>
      <c r="E12301" s="3" t="s">
        <v>2</v>
      </c>
      <c r="F12301" s="3">
        <v>11650</v>
      </c>
      <c r="G12301" s="3" t="str">
        <f t="shared" si="192"/>
        <v xml:space="preserve">서울 </v>
      </c>
      <c r="H12301" s="2" t="s">
        <v>42697</v>
      </c>
      <c r="I12301" s="2" t="s">
        <v>18393</v>
      </c>
      <c r="J12301" s="2" t="s">
        <v>42696</v>
      </c>
    </row>
    <row r="12302" spans="1:10" x14ac:dyDescent="0.3">
      <c r="A12302" s="3">
        <v>15386</v>
      </c>
      <c r="B12302" s="3">
        <v>1308104228</v>
      </c>
      <c r="C12302" s="2" t="s">
        <v>42716</v>
      </c>
      <c r="D12302" s="2" t="s">
        <v>1</v>
      </c>
      <c r="E12302" s="3" t="s">
        <v>2</v>
      </c>
      <c r="F12302" s="3">
        <v>11680</v>
      </c>
      <c r="G12302" s="3" t="str">
        <f t="shared" si="192"/>
        <v xml:space="preserve">서울 </v>
      </c>
      <c r="H12302" s="2" t="s">
        <v>42718</v>
      </c>
      <c r="I12302" s="2" t="s">
        <v>5</v>
      </c>
      <c r="J12302" s="2" t="s">
        <v>42717</v>
      </c>
    </row>
    <row r="12303" spans="1:10" x14ac:dyDescent="0.3">
      <c r="A12303" s="3">
        <v>15391</v>
      </c>
      <c r="B12303" s="3">
        <v>2148159792</v>
      </c>
      <c r="C12303" s="2" t="s">
        <v>42731</v>
      </c>
      <c r="D12303" s="2" t="s">
        <v>1</v>
      </c>
      <c r="E12303" s="3" t="s">
        <v>2</v>
      </c>
      <c r="F12303" s="3">
        <v>11200</v>
      </c>
      <c r="G12303" s="3" t="str">
        <f t="shared" si="192"/>
        <v xml:space="preserve">서울 </v>
      </c>
      <c r="H12303" s="2" t="s">
        <v>42733</v>
      </c>
      <c r="I12303" s="2" t="s">
        <v>1597</v>
      </c>
      <c r="J12303" s="2" t="s">
        <v>42732</v>
      </c>
    </row>
    <row r="12304" spans="1:10" x14ac:dyDescent="0.3">
      <c r="A12304" s="3">
        <v>15393</v>
      </c>
      <c r="B12304" s="3">
        <v>2148620569</v>
      </c>
      <c r="C12304" s="2" t="s">
        <v>42737</v>
      </c>
      <c r="D12304" s="2" t="s">
        <v>1</v>
      </c>
      <c r="E12304" s="3" t="s">
        <v>2</v>
      </c>
      <c r="F12304" s="3">
        <v>11200</v>
      </c>
      <c r="G12304" s="3" t="str">
        <f t="shared" si="192"/>
        <v xml:space="preserve">서울 </v>
      </c>
      <c r="H12304" s="2" t="s">
        <v>1356</v>
      </c>
      <c r="I12304" s="2" t="s">
        <v>643</v>
      </c>
      <c r="J12304" s="2" t="s">
        <v>42738</v>
      </c>
    </row>
    <row r="12305" spans="1:10" x14ac:dyDescent="0.3">
      <c r="A12305" s="3">
        <v>15394</v>
      </c>
      <c r="B12305" s="3">
        <v>2158102803</v>
      </c>
      <c r="C12305" s="2" t="s">
        <v>42739</v>
      </c>
      <c r="D12305" s="2" t="s">
        <v>325</v>
      </c>
      <c r="E12305" s="3" t="s">
        <v>326</v>
      </c>
      <c r="F12305" s="3">
        <v>11680</v>
      </c>
      <c r="G12305" s="3" t="str">
        <f t="shared" si="192"/>
        <v xml:space="preserve">서울 </v>
      </c>
      <c r="H12305" s="2" t="s">
        <v>42741</v>
      </c>
      <c r="I12305" s="2" t="s">
        <v>451</v>
      </c>
      <c r="J12305" s="2" t="s">
        <v>42740</v>
      </c>
    </row>
    <row r="12306" spans="1:10" x14ac:dyDescent="0.3">
      <c r="A12306" s="3">
        <v>15418</v>
      </c>
      <c r="B12306" s="3">
        <v>1068604346</v>
      </c>
      <c r="C12306" s="2" t="s">
        <v>42805</v>
      </c>
      <c r="D12306" s="2" t="s">
        <v>1</v>
      </c>
      <c r="E12306" s="3" t="s">
        <v>2</v>
      </c>
      <c r="F12306" s="3">
        <v>11170</v>
      </c>
      <c r="G12306" s="3" t="str">
        <f t="shared" si="192"/>
        <v xml:space="preserve">서울 </v>
      </c>
      <c r="H12306" s="2" t="s">
        <v>1767</v>
      </c>
      <c r="I12306" s="2" t="s">
        <v>1024</v>
      </c>
      <c r="J12306" s="2" t="s">
        <v>42806</v>
      </c>
    </row>
    <row r="12307" spans="1:10" x14ac:dyDescent="0.3">
      <c r="A12307" s="3">
        <v>15434</v>
      </c>
      <c r="B12307" s="3">
        <v>2118620935</v>
      </c>
      <c r="C12307" s="2" t="s">
        <v>42850</v>
      </c>
      <c r="D12307" s="2" t="s">
        <v>1</v>
      </c>
      <c r="E12307" s="3" t="s">
        <v>2</v>
      </c>
      <c r="F12307" s="3">
        <v>11200</v>
      </c>
      <c r="G12307" s="3" t="str">
        <f t="shared" si="192"/>
        <v xml:space="preserve">서울 </v>
      </c>
      <c r="H12307" s="2" t="s">
        <v>6197</v>
      </c>
      <c r="I12307" s="2" t="s">
        <v>51</v>
      </c>
      <c r="J12307" s="2" t="s">
        <v>42851</v>
      </c>
    </row>
    <row r="12308" spans="1:10" x14ac:dyDescent="0.3">
      <c r="A12308" s="3">
        <v>15449</v>
      </c>
      <c r="B12308" s="3">
        <v>1058738331</v>
      </c>
      <c r="C12308" s="2" t="s">
        <v>42890</v>
      </c>
      <c r="D12308" s="2" t="s">
        <v>1</v>
      </c>
      <c r="E12308" s="3" t="s">
        <v>2</v>
      </c>
      <c r="F12308" s="3">
        <v>11140</v>
      </c>
      <c r="G12308" s="3" t="str">
        <f t="shared" si="192"/>
        <v xml:space="preserve">서울 </v>
      </c>
      <c r="H12308" s="2" t="s">
        <v>42892</v>
      </c>
      <c r="I12308" s="2" t="s">
        <v>451</v>
      </c>
      <c r="J12308" s="2" t="s">
        <v>42891</v>
      </c>
    </row>
    <row r="12309" spans="1:10" x14ac:dyDescent="0.3">
      <c r="A12309" s="3">
        <v>15450</v>
      </c>
      <c r="B12309" s="3">
        <v>1098170175</v>
      </c>
      <c r="C12309" s="2" t="s">
        <v>42893</v>
      </c>
      <c r="D12309" s="2" t="s">
        <v>1</v>
      </c>
      <c r="E12309" s="3" t="s">
        <v>2</v>
      </c>
      <c r="F12309" s="3">
        <v>11200</v>
      </c>
      <c r="G12309" s="3" t="str">
        <f t="shared" si="192"/>
        <v xml:space="preserve">서울 </v>
      </c>
      <c r="H12309" s="2" t="s">
        <v>28501</v>
      </c>
      <c r="I12309" s="2" t="s">
        <v>35</v>
      </c>
      <c r="J12309" s="2" t="s">
        <v>42894</v>
      </c>
    </row>
    <row r="12310" spans="1:10" x14ac:dyDescent="0.3">
      <c r="A12310" s="3">
        <v>15456</v>
      </c>
      <c r="B12310" s="3">
        <v>1238602208</v>
      </c>
      <c r="C12310" s="2" t="s">
        <v>42910</v>
      </c>
      <c r="D12310" s="2" t="s">
        <v>1</v>
      </c>
      <c r="E12310" s="3" t="s">
        <v>2</v>
      </c>
      <c r="F12310" s="3">
        <v>11650</v>
      </c>
      <c r="G12310" s="3" t="str">
        <f t="shared" si="192"/>
        <v xml:space="preserve">서울 </v>
      </c>
      <c r="H12310" s="2" t="s">
        <v>42912</v>
      </c>
      <c r="I12310" s="2" t="s">
        <v>723</v>
      </c>
      <c r="J12310" s="2" t="s">
        <v>42911</v>
      </c>
    </row>
    <row r="12311" spans="1:10" x14ac:dyDescent="0.3">
      <c r="A12311" s="3">
        <v>15469</v>
      </c>
      <c r="B12311" s="3">
        <v>2118726542</v>
      </c>
      <c r="C12311" s="2" t="s">
        <v>42947</v>
      </c>
      <c r="D12311" s="2" t="s">
        <v>1</v>
      </c>
      <c r="E12311" s="3" t="s">
        <v>2</v>
      </c>
      <c r="F12311" s="3">
        <v>11440</v>
      </c>
      <c r="G12311" s="3" t="str">
        <f t="shared" si="192"/>
        <v xml:space="preserve">서울 </v>
      </c>
      <c r="H12311" s="2" t="s">
        <v>42949</v>
      </c>
      <c r="I12311" s="2" t="s">
        <v>5</v>
      </c>
      <c r="J12311" s="2" t="s">
        <v>42948</v>
      </c>
    </row>
    <row r="12312" spans="1:10" x14ac:dyDescent="0.3">
      <c r="A12312" s="3">
        <v>15491</v>
      </c>
      <c r="B12312" s="3">
        <v>1058630782</v>
      </c>
      <c r="C12312" s="2" t="s">
        <v>43004</v>
      </c>
      <c r="D12312" s="2" t="s">
        <v>1</v>
      </c>
      <c r="E12312" s="3" t="s">
        <v>2</v>
      </c>
      <c r="F12312" s="3">
        <v>11110</v>
      </c>
      <c r="G12312" s="3" t="str">
        <f t="shared" si="192"/>
        <v xml:space="preserve">서울 </v>
      </c>
      <c r="H12312" s="2" t="s">
        <v>43006</v>
      </c>
      <c r="I12312" s="2" t="s">
        <v>13</v>
      </c>
      <c r="J12312" s="2" t="s">
        <v>43005</v>
      </c>
    </row>
    <row r="12313" spans="1:10" x14ac:dyDescent="0.3">
      <c r="A12313" s="3">
        <v>15492</v>
      </c>
      <c r="B12313" s="3">
        <v>1058752503</v>
      </c>
      <c r="C12313" s="2" t="s">
        <v>43007</v>
      </c>
      <c r="D12313" s="2" t="s">
        <v>1</v>
      </c>
      <c r="E12313" s="3" t="s">
        <v>2</v>
      </c>
      <c r="F12313" s="3">
        <v>11440</v>
      </c>
      <c r="G12313" s="3" t="str">
        <f t="shared" si="192"/>
        <v xml:space="preserve">서울 </v>
      </c>
      <c r="H12313" s="2" t="s">
        <v>43009</v>
      </c>
      <c r="I12313" s="2" t="s">
        <v>252</v>
      </c>
      <c r="J12313" s="2" t="s">
        <v>43008</v>
      </c>
    </row>
    <row r="12314" spans="1:10" x14ac:dyDescent="0.3">
      <c r="A12314" s="3">
        <v>15495</v>
      </c>
      <c r="B12314" s="3">
        <v>1108177974</v>
      </c>
      <c r="C12314" s="2" t="s">
        <v>43015</v>
      </c>
      <c r="D12314" s="2" t="s">
        <v>1</v>
      </c>
      <c r="E12314" s="3" t="s">
        <v>2</v>
      </c>
      <c r="F12314" s="3">
        <v>11440</v>
      </c>
      <c r="G12314" s="3" t="str">
        <f t="shared" si="192"/>
        <v xml:space="preserve">서울 </v>
      </c>
      <c r="H12314" s="2" t="s">
        <v>43017</v>
      </c>
      <c r="I12314" s="2" t="s">
        <v>13</v>
      </c>
      <c r="J12314" s="2" t="s">
        <v>43016</v>
      </c>
    </row>
    <row r="12315" spans="1:10" x14ac:dyDescent="0.3">
      <c r="A12315" s="3">
        <v>15497</v>
      </c>
      <c r="B12315" s="3">
        <v>1208612648</v>
      </c>
      <c r="C12315" s="2" t="s">
        <v>43021</v>
      </c>
      <c r="D12315" s="2" t="s">
        <v>1</v>
      </c>
      <c r="E12315" s="3" t="s">
        <v>2</v>
      </c>
      <c r="F12315" s="3">
        <v>11680</v>
      </c>
      <c r="G12315" s="3" t="str">
        <f t="shared" si="192"/>
        <v xml:space="preserve">서울 </v>
      </c>
      <c r="H12315" s="2" t="s">
        <v>43023</v>
      </c>
      <c r="I12315" s="2" t="s">
        <v>5260</v>
      </c>
      <c r="J12315" s="2" t="s">
        <v>43022</v>
      </c>
    </row>
    <row r="12316" spans="1:10" x14ac:dyDescent="0.3">
      <c r="A12316" s="3">
        <v>15513</v>
      </c>
      <c r="B12316" s="3">
        <v>2068604587</v>
      </c>
      <c r="C12316" s="2" t="s">
        <v>43067</v>
      </c>
      <c r="D12316" s="2" t="s">
        <v>1</v>
      </c>
      <c r="E12316" s="3" t="s">
        <v>2</v>
      </c>
      <c r="F12316" s="3">
        <v>11215</v>
      </c>
      <c r="G12316" s="3" t="str">
        <f t="shared" si="192"/>
        <v xml:space="preserve">서울 </v>
      </c>
      <c r="H12316" s="2" t="s">
        <v>43069</v>
      </c>
      <c r="I12316" s="2" t="s">
        <v>79</v>
      </c>
      <c r="J12316" s="2" t="s">
        <v>43068</v>
      </c>
    </row>
    <row r="12317" spans="1:10" x14ac:dyDescent="0.3">
      <c r="A12317" s="3">
        <v>15514</v>
      </c>
      <c r="B12317" s="3">
        <v>2188111790</v>
      </c>
      <c r="C12317" s="2" t="s">
        <v>43070</v>
      </c>
      <c r="D12317" s="2" t="s">
        <v>1</v>
      </c>
      <c r="E12317" s="3" t="s">
        <v>2</v>
      </c>
      <c r="F12317" s="3">
        <v>11215</v>
      </c>
      <c r="G12317" s="3" t="str">
        <f t="shared" si="192"/>
        <v xml:space="preserve">서울 </v>
      </c>
      <c r="H12317" s="2" t="s">
        <v>43072</v>
      </c>
      <c r="I12317" s="2" t="s">
        <v>2040</v>
      </c>
      <c r="J12317" s="2" t="s">
        <v>43071</v>
      </c>
    </row>
    <row r="12318" spans="1:10" x14ac:dyDescent="0.3">
      <c r="A12318" s="3">
        <v>15526</v>
      </c>
      <c r="B12318" s="3">
        <v>1048174273</v>
      </c>
      <c r="C12318" s="2" t="s">
        <v>43105</v>
      </c>
      <c r="D12318" s="2" t="s">
        <v>1</v>
      </c>
      <c r="E12318" s="3" t="s">
        <v>2</v>
      </c>
      <c r="F12318" s="3">
        <v>11140</v>
      </c>
      <c r="G12318" s="3" t="str">
        <f t="shared" si="192"/>
        <v xml:space="preserve">서울 </v>
      </c>
      <c r="H12318" s="2" t="s">
        <v>26057</v>
      </c>
      <c r="I12318" s="2" t="s">
        <v>639</v>
      </c>
      <c r="J12318" s="2" t="s">
        <v>43106</v>
      </c>
    </row>
    <row r="12319" spans="1:10" x14ac:dyDescent="0.3">
      <c r="A12319" s="3">
        <v>15528</v>
      </c>
      <c r="B12319" s="3">
        <v>1058660710</v>
      </c>
      <c r="C12319" s="2" t="s">
        <v>43110</v>
      </c>
      <c r="D12319" s="2" t="s">
        <v>1</v>
      </c>
      <c r="E12319" s="3" t="s">
        <v>2</v>
      </c>
      <c r="F12319" s="3">
        <v>11440</v>
      </c>
      <c r="G12319" s="3" t="str">
        <f t="shared" si="192"/>
        <v xml:space="preserve">서울 </v>
      </c>
      <c r="H12319" s="2" t="s">
        <v>43112</v>
      </c>
      <c r="I12319" s="2" t="s">
        <v>451</v>
      </c>
      <c r="J12319" s="2" t="s">
        <v>43111</v>
      </c>
    </row>
    <row r="12320" spans="1:10" x14ac:dyDescent="0.3">
      <c r="A12320" s="3">
        <v>15531</v>
      </c>
      <c r="B12320" s="3">
        <v>1068177204</v>
      </c>
      <c r="C12320" s="2" t="s">
        <v>43119</v>
      </c>
      <c r="D12320" s="2" t="s">
        <v>1</v>
      </c>
      <c r="E12320" s="3" t="s">
        <v>2</v>
      </c>
      <c r="F12320" s="3">
        <v>11530</v>
      </c>
      <c r="G12320" s="3" t="str">
        <f t="shared" si="192"/>
        <v xml:space="preserve">서울 </v>
      </c>
      <c r="H12320" s="2" t="s">
        <v>9864</v>
      </c>
      <c r="I12320" s="2" t="s">
        <v>1024</v>
      </c>
      <c r="J12320" s="2" t="s">
        <v>43120</v>
      </c>
    </row>
    <row r="12321" spans="1:10" x14ac:dyDescent="0.3">
      <c r="A12321" s="3">
        <v>15532</v>
      </c>
      <c r="B12321" s="3">
        <v>1148160422</v>
      </c>
      <c r="C12321" s="2" t="s">
        <v>43121</v>
      </c>
      <c r="D12321" s="2" t="s">
        <v>895</v>
      </c>
      <c r="E12321" s="3" t="s">
        <v>896</v>
      </c>
      <c r="F12321" s="3">
        <v>11650</v>
      </c>
      <c r="G12321" s="3" t="str">
        <f t="shared" si="192"/>
        <v xml:space="preserve">서울 </v>
      </c>
      <c r="H12321" s="2" t="s">
        <v>43123</v>
      </c>
      <c r="I12321" s="2" t="s">
        <v>451</v>
      </c>
      <c r="J12321" s="2" t="s">
        <v>43122</v>
      </c>
    </row>
    <row r="12322" spans="1:10" x14ac:dyDescent="0.3">
      <c r="A12322" s="3">
        <v>15548</v>
      </c>
      <c r="B12322" s="3">
        <v>2018162480</v>
      </c>
      <c r="C12322" s="2" t="s">
        <v>43168</v>
      </c>
      <c r="D12322" s="2" t="s">
        <v>1</v>
      </c>
      <c r="E12322" s="3" t="s">
        <v>2</v>
      </c>
      <c r="F12322" s="3">
        <v>11200</v>
      </c>
      <c r="G12322" s="3" t="str">
        <f t="shared" si="192"/>
        <v xml:space="preserve">서울 </v>
      </c>
      <c r="H12322" s="2" t="s">
        <v>3379</v>
      </c>
      <c r="I12322" s="2" t="s">
        <v>206</v>
      </c>
      <c r="J12322" s="2" t="s">
        <v>43169</v>
      </c>
    </row>
    <row r="12323" spans="1:10" x14ac:dyDescent="0.3">
      <c r="A12323" s="3">
        <v>15549</v>
      </c>
      <c r="B12323" s="3">
        <v>2068616856</v>
      </c>
      <c r="C12323" s="2" t="s">
        <v>43170</v>
      </c>
      <c r="D12323" s="2" t="s">
        <v>1</v>
      </c>
      <c r="E12323" s="3" t="s">
        <v>2</v>
      </c>
      <c r="F12323" s="3">
        <v>11230</v>
      </c>
      <c r="G12323" s="3" t="str">
        <f t="shared" si="192"/>
        <v xml:space="preserve">서울 </v>
      </c>
      <c r="H12323" s="2" t="s">
        <v>43172</v>
      </c>
      <c r="I12323" s="2" t="s">
        <v>75</v>
      </c>
      <c r="J12323" s="2" t="s">
        <v>43171</v>
      </c>
    </row>
    <row r="12324" spans="1:10" x14ac:dyDescent="0.3">
      <c r="A12324" s="3">
        <v>15569</v>
      </c>
      <c r="B12324" s="3">
        <v>1078135022</v>
      </c>
      <c r="C12324" s="2" t="s">
        <v>43218</v>
      </c>
      <c r="D12324" s="2" t="s">
        <v>1</v>
      </c>
      <c r="E12324" s="3" t="s">
        <v>2</v>
      </c>
      <c r="F12324" s="3">
        <v>11560</v>
      </c>
      <c r="G12324" s="3" t="str">
        <f t="shared" si="192"/>
        <v xml:space="preserve">서울 </v>
      </c>
      <c r="H12324" s="2" t="s">
        <v>43220</v>
      </c>
      <c r="I12324" s="2" t="s">
        <v>117</v>
      </c>
      <c r="J12324" s="2" t="s">
        <v>43219</v>
      </c>
    </row>
    <row r="12325" spans="1:10" x14ac:dyDescent="0.3">
      <c r="A12325" s="3">
        <v>15572</v>
      </c>
      <c r="B12325" s="3">
        <v>1198174445</v>
      </c>
      <c r="C12325" s="2" t="s">
        <v>43227</v>
      </c>
      <c r="D12325" s="2" t="s">
        <v>1</v>
      </c>
      <c r="E12325" s="3" t="s">
        <v>2</v>
      </c>
      <c r="F12325" s="3">
        <v>11545</v>
      </c>
      <c r="G12325" s="3" t="str">
        <f t="shared" si="192"/>
        <v xml:space="preserve">서울 </v>
      </c>
      <c r="H12325" s="2" t="s">
        <v>11726</v>
      </c>
      <c r="I12325" s="2" t="s">
        <v>522</v>
      </c>
      <c r="J12325" s="2" t="s">
        <v>43228</v>
      </c>
    </row>
    <row r="12326" spans="1:10" x14ac:dyDescent="0.3">
      <c r="A12326" s="3">
        <v>15589</v>
      </c>
      <c r="B12326" s="3">
        <v>2018148213</v>
      </c>
      <c r="C12326" s="2" t="s">
        <v>43275</v>
      </c>
      <c r="D12326" s="2" t="s">
        <v>1</v>
      </c>
      <c r="E12326" s="3" t="s">
        <v>2</v>
      </c>
      <c r="F12326" s="3">
        <v>11140</v>
      </c>
      <c r="G12326" s="3" t="str">
        <f t="shared" si="192"/>
        <v xml:space="preserve">서울 </v>
      </c>
      <c r="H12326" s="2" t="s">
        <v>43277</v>
      </c>
      <c r="I12326" s="2" t="s">
        <v>5</v>
      </c>
      <c r="J12326" s="2" t="s">
        <v>43276</v>
      </c>
    </row>
    <row r="12327" spans="1:10" x14ac:dyDescent="0.3">
      <c r="A12327" s="3">
        <v>15607</v>
      </c>
      <c r="B12327" s="3">
        <v>1058700136</v>
      </c>
      <c r="C12327" s="2" t="s">
        <v>43325</v>
      </c>
      <c r="D12327" s="2" t="s">
        <v>1</v>
      </c>
      <c r="E12327" s="3" t="s">
        <v>2</v>
      </c>
      <c r="F12327" s="3">
        <v>11440</v>
      </c>
      <c r="G12327" s="3" t="str">
        <f t="shared" si="192"/>
        <v xml:space="preserve">서울 </v>
      </c>
      <c r="H12327" s="2" t="s">
        <v>43327</v>
      </c>
      <c r="I12327" s="2" t="s">
        <v>206</v>
      </c>
      <c r="J12327" s="2" t="s">
        <v>43326</v>
      </c>
    </row>
    <row r="12328" spans="1:10" x14ac:dyDescent="0.3">
      <c r="A12328" s="3">
        <v>15608</v>
      </c>
      <c r="B12328" s="3">
        <v>1178134447</v>
      </c>
      <c r="C12328" s="2" t="s">
        <v>43328</v>
      </c>
      <c r="D12328" s="2" t="s">
        <v>1</v>
      </c>
      <c r="E12328" s="3" t="s">
        <v>2</v>
      </c>
      <c r="F12328" s="3">
        <v>11470</v>
      </c>
      <c r="G12328" s="3" t="str">
        <f t="shared" si="192"/>
        <v xml:space="preserve">서울 </v>
      </c>
      <c r="H12328" s="2" t="s">
        <v>43330</v>
      </c>
      <c r="I12328" s="2" t="s">
        <v>1024</v>
      </c>
      <c r="J12328" s="2" t="s">
        <v>43329</v>
      </c>
    </row>
    <row r="12329" spans="1:10" x14ac:dyDescent="0.3">
      <c r="A12329" s="3">
        <v>15609</v>
      </c>
      <c r="B12329" s="3">
        <v>1198160562</v>
      </c>
      <c r="C12329" s="2" t="s">
        <v>43331</v>
      </c>
      <c r="D12329" s="2" t="s">
        <v>1709</v>
      </c>
      <c r="E12329" s="3" t="s">
        <v>1710</v>
      </c>
      <c r="F12329" s="3">
        <v>11545</v>
      </c>
      <c r="G12329" s="3" t="str">
        <f t="shared" si="192"/>
        <v xml:space="preserve">서울 </v>
      </c>
      <c r="H12329" s="2" t="s">
        <v>43333</v>
      </c>
      <c r="I12329" s="2" t="s">
        <v>154</v>
      </c>
      <c r="J12329" s="2" t="s">
        <v>43332</v>
      </c>
    </row>
    <row r="12330" spans="1:10" x14ac:dyDescent="0.3">
      <c r="A12330" s="3">
        <v>15615</v>
      </c>
      <c r="B12330" s="3">
        <v>1298116836</v>
      </c>
      <c r="C12330" s="2" t="s">
        <v>43348</v>
      </c>
      <c r="D12330" s="2" t="s">
        <v>1</v>
      </c>
      <c r="E12330" s="3" t="s">
        <v>2</v>
      </c>
      <c r="F12330" s="3">
        <v>11530</v>
      </c>
      <c r="G12330" s="3" t="str">
        <f t="shared" si="192"/>
        <v xml:space="preserve">서울 </v>
      </c>
      <c r="H12330" s="2" t="s">
        <v>1609</v>
      </c>
      <c r="I12330" s="2" t="s">
        <v>1954</v>
      </c>
      <c r="J12330" s="2" t="s">
        <v>43349</v>
      </c>
    </row>
    <row r="12331" spans="1:10" x14ac:dyDescent="0.3">
      <c r="A12331" s="3">
        <v>15624</v>
      </c>
      <c r="B12331" s="3">
        <v>2038142665</v>
      </c>
      <c r="C12331" s="2" t="s">
        <v>43373</v>
      </c>
      <c r="D12331" s="2" t="s">
        <v>1</v>
      </c>
      <c r="E12331" s="3" t="s">
        <v>2</v>
      </c>
      <c r="F12331" s="3">
        <v>11140</v>
      </c>
      <c r="G12331" s="3" t="str">
        <f t="shared" si="192"/>
        <v xml:space="preserve">서울 </v>
      </c>
      <c r="H12331" s="2" t="s">
        <v>43375</v>
      </c>
      <c r="I12331" s="2" t="s">
        <v>3622</v>
      </c>
      <c r="J12331" s="2" t="s">
        <v>43374</v>
      </c>
    </row>
    <row r="12332" spans="1:10" x14ac:dyDescent="0.3">
      <c r="A12332" s="3">
        <v>15626</v>
      </c>
      <c r="B12332" s="3">
        <v>2158666044</v>
      </c>
      <c r="C12332" s="2" t="s">
        <v>43378</v>
      </c>
      <c r="D12332" s="2" t="s">
        <v>1</v>
      </c>
      <c r="E12332" s="3" t="s">
        <v>2</v>
      </c>
      <c r="F12332" s="3">
        <v>11710</v>
      </c>
      <c r="G12332" s="3" t="str">
        <f t="shared" si="192"/>
        <v xml:space="preserve">서울 </v>
      </c>
      <c r="H12332" s="2" t="s">
        <v>43380</v>
      </c>
      <c r="I12332" s="2" t="s">
        <v>6475</v>
      </c>
      <c r="J12332" s="2" t="s">
        <v>43379</v>
      </c>
    </row>
    <row r="12333" spans="1:10" x14ac:dyDescent="0.3">
      <c r="A12333" s="3">
        <v>15645</v>
      </c>
      <c r="B12333" s="3">
        <v>1018119742</v>
      </c>
      <c r="C12333" s="2" t="s">
        <v>43424</v>
      </c>
      <c r="D12333" s="2" t="s">
        <v>1</v>
      </c>
      <c r="E12333" s="3" t="s">
        <v>2</v>
      </c>
      <c r="F12333" s="3">
        <v>11110</v>
      </c>
      <c r="G12333" s="3" t="str">
        <f t="shared" si="192"/>
        <v xml:space="preserve">서울 </v>
      </c>
      <c r="H12333" s="2" t="s">
        <v>43426</v>
      </c>
      <c r="I12333" s="2" t="s">
        <v>27286</v>
      </c>
      <c r="J12333" s="2" t="s">
        <v>43425</v>
      </c>
    </row>
    <row r="12334" spans="1:10" x14ac:dyDescent="0.3">
      <c r="A12334" s="3">
        <v>15647</v>
      </c>
      <c r="B12334" s="3">
        <v>1171461525</v>
      </c>
      <c r="C12334" s="2" t="s">
        <v>43429</v>
      </c>
      <c r="D12334" s="2" t="s">
        <v>1</v>
      </c>
      <c r="E12334" s="3" t="s">
        <v>2</v>
      </c>
      <c r="F12334" s="3">
        <v>11500</v>
      </c>
      <c r="G12334" s="3" t="str">
        <f t="shared" si="192"/>
        <v xml:space="preserve">서울 </v>
      </c>
      <c r="H12334" s="2" t="s">
        <v>43431</v>
      </c>
      <c r="I12334" s="2" t="s">
        <v>154</v>
      </c>
      <c r="J12334" s="2" t="s">
        <v>43430</v>
      </c>
    </row>
    <row r="12335" spans="1:10" x14ac:dyDescent="0.3">
      <c r="A12335" s="3">
        <v>15648</v>
      </c>
      <c r="B12335" s="3">
        <v>1198131956</v>
      </c>
      <c r="C12335" s="2" t="s">
        <v>43432</v>
      </c>
      <c r="D12335" s="2" t="s">
        <v>1</v>
      </c>
      <c r="E12335" s="3" t="s">
        <v>2</v>
      </c>
      <c r="F12335" s="3">
        <v>11620</v>
      </c>
      <c r="G12335" s="3" t="str">
        <f t="shared" si="192"/>
        <v xml:space="preserve">서울 </v>
      </c>
      <c r="H12335" s="2" t="s">
        <v>43433</v>
      </c>
      <c r="I12335" s="2" t="s">
        <v>582</v>
      </c>
      <c r="J12335" s="2" t="s">
        <v>30</v>
      </c>
    </row>
    <row r="12336" spans="1:10" x14ac:dyDescent="0.3">
      <c r="A12336" s="3">
        <v>15650</v>
      </c>
      <c r="B12336" s="3">
        <v>1198187367</v>
      </c>
      <c r="C12336" s="2" t="s">
        <v>43437</v>
      </c>
      <c r="D12336" s="2" t="s">
        <v>1</v>
      </c>
      <c r="E12336" s="3" t="s">
        <v>2</v>
      </c>
      <c r="F12336" s="3">
        <v>11440</v>
      </c>
      <c r="G12336" s="3" t="str">
        <f t="shared" si="192"/>
        <v xml:space="preserve">서울 </v>
      </c>
      <c r="H12336" s="2" t="s">
        <v>43439</v>
      </c>
      <c r="I12336" s="2" t="s">
        <v>13</v>
      </c>
      <c r="J12336" s="2" t="s">
        <v>43438</v>
      </c>
    </row>
    <row r="12337" spans="1:10" x14ac:dyDescent="0.3">
      <c r="A12337" s="3">
        <v>15663</v>
      </c>
      <c r="B12337" s="3">
        <v>2058123683</v>
      </c>
      <c r="C12337" s="2" t="s">
        <v>43473</v>
      </c>
      <c r="D12337" s="2" t="s">
        <v>1</v>
      </c>
      <c r="E12337" s="3" t="s">
        <v>2</v>
      </c>
      <c r="F12337" s="3">
        <v>11200</v>
      </c>
      <c r="G12337" s="3" t="str">
        <f t="shared" si="192"/>
        <v xml:space="preserve">서울 </v>
      </c>
      <c r="H12337" s="2" t="s">
        <v>43475</v>
      </c>
      <c r="I12337" s="2" t="s">
        <v>7166</v>
      </c>
      <c r="J12337" s="2" t="s">
        <v>43474</v>
      </c>
    </row>
    <row r="12338" spans="1:10" x14ac:dyDescent="0.3">
      <c r="A12338" s="3">
        <v>15664</v>
      </c>
      <c r="B12338" s="3">
        <v>2208725440</v>
      </c>
      <c r="C12338" s="2" t="s">
        <v>43476</v>
      </c>
      <c r="D12338" s="2" t="s">
        <v>1</v>
      </c>
      <c r="E12338" s="3" t="s">
        <v>2</v>
      </c>
      <c r="F12338" s="3">
        <v>11560</v>
      </c>
      <c r="G12338" s="3" t="str">
        <f t="shared" si="192"/>
        <v xml:space="preserve">서울 </v>
      </c>
      <c r="H12338" s="2" t="s">
        <v>27145</v>
      </c>
      <c r="I12338" s="2" t="s">
        <v>512</v>
      </c>
      <c r="J12338" s="2" t="s">
        <v>43477</v>
      </c>
    </row>
    <row r="12339" spans="1:10" x14ac:dyDescent="0.3">
      <c r="A12339" s="3">
        <v>15680</v>
      </c>
      <c r="B12339" s="3">
        <v>1048115537</v>
      </c>
      <c r="C12339" s="2" t="s">
        <v>43512</v>
      </c>
      <c r="D12339" s="2" t="s">
        <v>1</v>
      </c>
      <c r="E12339" s="3" t="s">
        <v>2</v>
      </c>
      <c r="F12339" s="3">
        <v>11140</v>
      </c>
      <c r="G12339" s="3" t="str">
        <f t="shared" si="192"/>
        <v xml:space="preserve">서울 </v>
      </c>
      <c r="H12339" s="2" t="s">
        <v>23500</v>
      </c>
      <c r="I12339" s="2" t="s">
        <v>2350</v>
      </c>
      <c r="J12339" s="2" t="s">
        <v>43513</v>
      </c>
    </row>
    <row r="12340" spans="1:10" x14ac:dyDescent="0.3">
      <c r="A12340" s="3">
        <v>15683</v>
      </c>
      <c r="B12340" s="3">
        <v>1168104824</v>
      </c>
      <c r="C12340" s="2" t="s">
        <v>43519</v>
      </c>
      <c r="D12340" s="2" t="s">
        <v>1</v>
      </c>
      <c r="E12340" s="3" t="s">
        <v>2</v>
      </c>
      <c r="F12340" s="3">
        <v>11530</v>
      </c>
      <c r="G12340" s="3" t="str">
        <f t="shared" si="192"/>
        <v xml:space="preserve">서울 </v>
      </c>
      <c r="H12340" s="2" t="s">
        <v>3431</v>
      </c>
      <c r="I12340" s="2" t="s">
        <v>737</v>
      </c>
      <c r="J12340" s="2" t="s">
        <v>43520</v>
      </c>
    </row>
    <row r="12341" spans="1:10" x14ac:dyDescent="0.3">
      <c r="A12341" s="3">
        <v>15684</v>
      </c>
      <c r="B12341" s="3">
        <v>1188103520</v>
      </c>
      <c r="C12341" s="2" t="s">
        <v>43521</v>
      </c>
      <c r="D12341" s="2" t="s">
        <v>1</v>
      </c>
      <c r="E12341" s="3" t="s">
        <v>2</v>
      </c>
      <c r="F12341" s="3">
        <v>11440</v>
      </c>
      <c r="G12341" s="3" t="str">
        <f t="shared" si="192"/>
        <v xml:space="preserve">서울 </v>
      </c>
      <c r="H12341" s="2" t="s">
        <v>43523</v>
      </c>
      <c r="I12341" s="2" t="s">
        <v>2809</v>
      </c>
      <c r="J12341" s="2" t="s">
        <v>43522</v>
      </c>
    </row>
    <row r="12342" spans="1:10" x14ac:dyDescent="0.3">
      <c r="A12342" s="3">
        <v>15695</v>
      </c>
      <c r="B12342" s="3">
        <v>1378128634</v>
      </c>
      <c r="C12342" s="2" t="s">
        <v>43554</v>
      </c>
      <c r="D12342" s="2" t="s">
        <v>1</v>
      </c>
      <c r="E12342" s="3" t="s">
        <v>2</v>
      </c>
      <c r="F12342" s="3">
        <v>11530</v>
      </c>
      <c r="G12342" s="3" t="str">
        <f t="shared" si="192"/>
        <v xml:space="preserve">서울 </v>
      </c>
      <c r="H12342" s="2" t="s">
        <v>43556</v>
      </c>
      <c r="I12342" s="2" t="s">
        <v>986</v>
      </c>
      <c r="J12342" s="2" t="s">
        <v>43555</v>
      </c>
    </row>
    <row r="12343" spans="1:10" x14ac:dyDescent="0.3">
      <c r="A12343" s="3">
        <v>15696</v>
      </c>
      <c r="B12343" s="3">
        <v>2208100490</v>
      </c>
      <c r="C12343" s="2" t="s">
        <v>43557</v>
      </c>
      <c r="D12343" s="2" t="s">
        <v>2662</v>
      </c>
      <c r="E12343" s="3" t="s">
        <v>133</v>
      </c>
      <c r="F12343" s="3">
        <v>11680</v>
      </c>
      <c r="G12343" s="3" t="str">
        <f t="shared" si="192"/>
        <v xml:space="preserve">서울 </v>
      </c>
      <c r="H12343" s="2" t="s">
        <v>1105</v>
      </c>
      <c r="I12343" s="2" t="s">
        <v>1838</v>
      </c>
      <c r="J12343" s="2" t="s">
        <v>43558</v>
      </c>
    </row>
    <row r="12344" spans="1:10" x14ac:dyDescent="0.3">
      <c r="A12344" s="3">
        <v>15712</v>
      </c>
      <c r="B12344" s="3">
        <v>1168169996</v>
      </c>
      <c r="C12344" s="2" t="s">
        <v>43598</v>
      </c>
      <c r="D12344" s="2" t="s">
        <v>1</v>
      </c>
      <c r="E12344" s="3" t="s">
        <v>2</v>
      </c>
      <c r="F12344" s="3">
        <v>11560</v>
      </c>
      <c r="G12344" s="3" t="str">
        <f t="shared" si="192"/>
        <v xml:space="preserve">서울 </v>
      </c>
      <c r="H12344" s="2" t="s">
        <v>6236</v>
      </c>
      <c r="I12344" s="2" t="s">
        <v>13</v>
      </c>
      <c r="J12344" s="2" t="s">
        <v>43599</v>
      </c>
    </row>
    <row r="12345" spans="1:10" x14ac:dyDescent="0.3">
      <c r="A12345" s="3">
        <v>15713</v>
      </c>
      <c r="B12345" s="3">
        <v>1178105831</v>
      </c>
      <c r="C12345" s="2" t="s">
        <v>43600</v>
      </c>
      <c r="D12345" s="2" t="s">
        <v>1</v>
      </c>
      <c r="E12345" s="3" t="s">
        <v>2</v>
      </c>
      <c r="F12345" s="3">
        <v>11500</v>
      </c>
      <c r="G12345" s="3" t="str">
        <f t="shared" si="192"/>
        <v xml:space="preserve">서울 </v>
      </c>
      <c r="H12345" s="2" t="s">
        <v>43602</v>
      </c>
      <c r="I12345" s="2" t="s">
        <v>20174</v>
      </c>
      <c r="J12345" s="2" t="s">
        <v>43601</v>
      </c>
    </row>
    <row r="12346" spans="1:10" x14ac:dyDescent="0.3">
      <c r="A12346" s="3">
        <v>15729</v>
      </c>
      <c r="B12346" s="3">
        <v>2048187971</v>
      </c>
      <c r="C12346" s="2" t="s">
        <v>43646</v>
      </c>
      <c r="D12346" s="2" t="s">
        <v>1</v>
      </c>
      <c r="E12346" s="3" t="s">
        <v>2</v>
      </c>
      <c r="F12346" s="3">
        <v>11230</v>
      </c>
      <c r="G12346" s="3" t="str">
        <f t="shared" si="192"/>
        <v xml:space="preserve">서울 </v>
      </c>
      <c r="H12346" s="2" t="s">
        <v>43648</v>
      </c>
      <c r="I12346" s="2" t="s">
        <v>386</v>
      </c>
      <c r="J12346" s="2" t="s">
        <v>43647</v>
      </c>
    </row>
    <row r="12347" spans="1:10" x14ac:dyDescent="0.3">
      <c r="A12347" s="3">
        <v>15746</v>
      </c>
      <c r="B12347" s="3">
        <v>1018612292</v>
      </c>
      <c r="C12347" s="2" t="s">
        <v>43693</v>
      </c>
      <c r="D12347" s="2" t="s">
        <v>1</v>
      </c>
      <c r="E12347" s="3" t="s">
        <v>2</v>
      </c>
      <c r="F12347" s="3">
        <v>11110</v>
      </c>
      <c r="G12347" s="3" t="str">
        <f t="shared" si="192"/>
        <v xml:space="preserve">서울 </v>
      </c>
      <c r="H12347" s="2" t="s">
        <v>43695</v>
      </c>
      <c r="I12347" s="2" t="s">
        <v>545</v>
      </c>
      <c r="J12347" s="2" t="s">
        <v>43694</v>
      </c>
    </row>
    <row r="12348" spans="1:10" x14ac:dyDescent="0.3">
      <c r="A12348" s="3">
        <v>15748</v>
      </c>
      <c r="B12348" s="3">
        <v>1088186790</v>
      </c>
      <c r="C12348" s="2" t="s">
        <v>43699</v>
      </c>
      <c r="D12348" s="2" t="s">
        <v>1</v>
      </c>
      <c r="E12348" s="3" t="s">
        <v>2</v>
      </c>
      <c r="F12348" s="3">
        <v>11590</v>
      </c>
      <c r="G12348" s="3" t="str">
        <f t="shared" si="192"/>
        <v xml:space="preserve">서울 </v>
      </c>
      <c r="H12348" s="2" t="s">
        <v>43701</v>
      </c>
      <c r="I12348" s="2" t="s">
        <v>534</v>
      </c>
      <c r="J12348" s="2" t="s">
        <v>43700</v>
      </c>
    </row>
    <row r="12349" spans="1:10" x14ac:dyDescent="0.3">
      <c r="A12349" s="3">
        <v>15751</v>
      </c>
      <c r="B12349" s="3">
        <v>1208666974</v>
      </c>
      <c r="C12349" s="2" t="s">
        <v>43708</v>
      </c>
      <c r="D12349" s="2" t="s">
        <v>1</v>
      </c>
      <c r="E12349" s="3" t="s">
        <v>2</v>
      </c>
      <c r="F12349" s="3">
        <v>11545</v>
      </c>
      <c r="G12349" s="3" t="str">
        <f t="shared" si="192"/>
        <v xml:space="preserve">서울 </v>
      </c>
      <c r="H12349" s="2" t="s">
        <v>2148</v>
      </c>
      <c r="I12349" s="2" t="s">
        <v>38228</v>
      </c>
      <c r="J12349" s="2" t="s">
        <v>43709</v>
      </c>
    </row>
    <row r="12350" spans="1:10" x14ac:dyDescent="0.3">
      <c r="A12350" s="3">
        <v>15763</v>
      </c>
      <c r="B12350" s="3">
        <v>2118645144</v>
      </c>
      <c r="C12350" s="2" t="s">
        <v>43738</v>
      </c>
      <c r="D12350" s="2" t="s">
        <v>1</v>
      </c>
      <c r="E12350" s="3" t="s">
        <v>2</v>
      </c>
      <c r="F12350" s="3">
        <v>11530</v>
      </c>
      <c r="G12350" s="3" t="str">
        <f t="shared" si="192"/>
        <v xml:space="preserve">서울 </v>
      </c>
      <c r="H12350" s="2" t="s">
        <v>43740</v>
      </c>
      <c r="I12350" s="2" t="s">
        <v>1317</v>
      </c>
      <c r="J12350" s="2" t="s">
        <v>43739</v>
      </c>
    </row>
    <row r="12351" spans="1:10" x14ac:dyDescent="0.3">
      <c r="A12351" s="3">
        <v>15766</v>
      </c>
      <c r="B12351" s="3">
        <v>2208168923</v>
      </c>
      <c r="C12351" s="2" t="s">
        <v>15885</v>
      </c>
      <c r="D12351" s="2" t="s">
        <v>1</v>
      </c>
      <c r="E12351" s="3" t="s">
        <v>2</v>
      </c>
      <c r="F12351" s="3">
        <v>11680</v>
      </c>
      <c r="G12351" s="3" t="str">
        <f t="shared" si="192"/>
        <v xml:space="preserve">서울 </v>
      </c>
      <c r="H12351" s="2" t="s">
        <v>43747</v>
      </c>
      <c r="I12351" s="2" t="s">
        <v>206</v>
      </c>
      <c r="J12351" s="2" t="s">
        <v>43746</v>
      </c>
    </row>
    <row r="12352" spans="1:10" x14ac:dyDescent="0.3">
      <c r="A12352" s="3">
        <v>15780</v>
      </c>
      <c r="B12352" s="3">
        <v>1108119580</v>
      </c>
      <c r="C12352" s="2" t="s">
        <v>43781</v>
      </c>
      <c r="D12352" s="2" t="s">
        <v>1</v>
      </c>
      <c r="E12352" s="3" t="s">
        <v>2</v>
      </c>
      <c r="F12352" s="3">
        <v>11410</v>
      </c>
      <c r="G12352" s="3" t="str">
        <f t="shared" si="192"/>
        <v xml:space="preserve">서울 </v>
      </c>
      <c r="H12352" s="2" t="s">
        <v>43783</v>
      </c>
      <c r="I12352" s="2" t="s">
        <v>75</v>
      </c>
      <c r="J12352" s="2" t="s">
        <v>43782</v>
      </c>
    </row>
    <row r="12353" spans="1:10" x14ac:dyDescent="0.3">
      <c r="A12353" s="3">
        <v>15794</v>
      </c>
      <c r="B12353" s="3">
        <v>2018193718</v>
      </c>
      <c r="C12353" s="2" t="s">
        <v>43821</v>
      </c>
      <c r="D12353" s="2" t="s">
        <v>1</v>
      </c>
      <c r="E12353" s="3" t="s">
        <v>2</v>
      </c>
      <c r="F12353" s="3">
        <v>11140</v>
      </c>
      <c r="G12353" s="3" t="str">
        <f t="shared" si="192"/>
        <v xml:space="preserve">서울 </v>
      </c>
      <c r="H12353" s="2" t="s">
        <v>43823</v>
      </c>
      <c r="I12353" s="2" t="s">
        <v>8511</v>
      </c>
      <c r="J12353" s="2" t="s">
        <v>43822</v>
      </c>
    </row>
    <row r="12354" spans="1:10" x14ac:dyDescent="0.3">
      <c r="A12354" s="3">
        <v>15795</v>
      </c>
      <c r="B12354" s="3">
        <v>2078136675</v>
      </c>
      <c r="C12354" s="2" t="s">
        <v>43824</v>
      </c>
      <c r="D12354" s="2" t="s">
        <v>1</v>
      </c>
      <c r="E12354" s="3" t="s">
        <v>2</v>
      </c>
      <c r="F12354" s="3">
        <v>11200</v>
      </c>
      <c r="G12354" s="3" t="str">
        <f t="shared" si="192"/>
        <v xml:space="preserve">서울 </v>
      </c>
      <c r="H12354" s="2" t="s">
        <v>21186</v>
      </c>
      <c r="I12354" s="2" t="s">
        <v>883</v>
      </c>
      <c r="J12354" s="2" t="s">
        <v>43825</v>
      </c>
    </row>
    <row r="12355" spans="1:10" x14ac:dyDescent="0.3">
      <c r="A12355" s="3">
        <v>15815</v>
      </c>
      <c r="B12355" s="3">
        <v>6048114590</v>
      </c>
      <c r="C12355" s="2" t="s">
        <v>43877</v>
      </c>
      <c r="D12355" s="2" t="s">
        <v>1</v>
      </c>
      <c r="E12355" s="3" t="s">
        <v>2</v>
      </c>
      <c r="F12355" s="3">
        <v>11680</v>
      </c>
      <c r="G12355" s="3" t="str">
        <f t="shared" ref="G12355:G12418" si="193">LEFT(H12355,3)</f>
        <v xml:space="preserve">서울 </v>
      </c>
      <c r="H12355" s="2" t="s">
        <v>6997</v>
      </c>
      <c r="I12355" s="2" t="s">
        <v>17</v>
      </c>
      <c r="J12355" s="2" t="s">
        <v>43878</v>
      </c>
    </row>
    <row r="12356" spans="1:10" x14ac:dyDescent="0.3">
      <c r="A12356" s="3">
        <v>15820</v>
      </c>
      <c r="B12356" s="3">
        <v>1048600489</v>
      </c>
      <c r="C12356" s="2" t="s">
        <v>43890</v>
      </c>
      <c r="D12356" s="2" t="s">
        <v>1</v>
      </c>
      <c r="E12356" s="3" t="s">
        <v>2</v>
      </c>
      <c r="F12356" s="3">
        <v>11140</v>
      </c>
      <c r="G12356" s="3" t="str">
        <f t="shared" si="193"/>
        <v xml:space="preserve">서울 </v>
      </c>
      <c r="H12356" s="2" t="s">
        <v>43892</v>
      </c>
      <c r="I12356" s="2" t="s">
        <v>12850</v>
      </c>
      <c r="J12356" s="2" t="s">
        <v>43891</v>
      </c>
    </row>
    <row r="12357" spans="1:10" x14ac:dyDescent="0.3">
      <c r="A12357" s="3">
        <v>15821</v>
      </c>
      <c r="B12357" s="3">
        <v>1068128552</v>
      </c>
      <c r="C12357" s="2" t="s">
        <v>43893</v>
      </c>
      <c r="D12357" s="2" t="s">
        <v>244</v>
      </c>
      <c r="E12357" s="3" t="s">
        <v>245</v>
      </c>
      <c r="F12357" s="3">
        <v>11680</v>
      </c>
      <c r="G12357" s="3" t="str">
        <f t="shared" si="193"/>
        <v xml:space="preserve">서울 </v>
      </c>
      <c r="H12357" s="2" t="s">
        <v>43895</v>
      </c>
      <c r="I12357" s="2" t="s">
        <v>763</v>
      </c>
      <c r="J12357" s="2" t="s">
        <v>43894</v>
      </c>
    </row>
    <row r="12358" spans="1:10" x14ac:dyDescent="0.3">
      <c r="A12358" s="3">
        <v>15822</v>
      </c>
      <c r="B12358" s="3">
        <v>1068625297</v>
      </c>
      <c r="C12358" s="2" t="s">
        <v>43896</v>
      </c>
      <c r="D12358" s="2" t="s">
        <v>1</v>
      </c>
      <c r="E12358" s="3" t="s">
        <v>2</v>
      </c>
      <c r="F12358" s="3">
        <v>11560</v>
      </c>
      <c r="G12358" s="3" t="str">
        <f t="shared" si="193"/>
        <v xml:space="preserve">서울 </v>
      </c>
      <c r="H12358" s="2" t="s">
        <v>3427</v>
      </c>
      <c r="I12358" s="2" t="s">
        <v>1024</v>
      </c>
      <c r="J12358" s="2" t="s">
        <v>43897</v>
      </c>
    </row>
    <row r="12359" spans="1:10" x14ac:dyDescent="0.3">
      <c r="A12359" s="3">
        <v>15837</v>
      </c>
      <c r="B12359" s="3">
        <v>2068188409</v>
      </c>
      <c r="C12359" s="2" t="s">
        <v>43939</v>
      </c>
      <c r="D12359" s="2" t="s">
        <v>1</v>
      </c>
      <c r="E12359" s="3" t="s">
        <v>2</v>
      </c>
      <c r="F12359" s="3">
        <v>11200</v>
      </c>
      <c r="G12359" s="3" t="str">
        <f t="shared" si="193"/>
        <v xml:space="preserve">서울 </v>
      </c>
      <c r="H12359" s="2" t="s">
        <v>43941</v>
      </c>
      <c r="I12359" s="2" t="s">
        <v>260</v>
      </c>
      <c r="J12359" s="2" t="s">
        <v>43940</v>
      </c>
    </row>
    <row r="12360" spans="1:10" x14ac:dyDescent="0.3">
      <c r="A12360" s="3">
        <v>15839</v>
      </c>
      <c r="B12360" s="3">
        <v>2118839971</v>
      </c>
      <c r="C12360" s="2" t="s">
        <v>43944</v>
      </c>
      <c r="D12360" s="2" t="s">
        <v>1</v>
      </c>
      <c r="E12360" s="3" t="s">
        <v>2</v>
      </c>
      <c r="F12360" s="3">
        <v>11680</v>
      </c>
      <c r="G12360" s="3" t="str">
        <f t="shared" si="193"/>
        <v xml:space="preserve">서울 </v>
      </c>
      <c r="H12360" s="2" t="s">
        <v>43946</v>
      </c>
      <c r="I12360" s="2" t="s">
        <v>9795</v>
      </c>
      <c r="J12360" s="2" t="s">
        <v>43945</v>
      </c>
    </row>
    <row r="12361" spans="1:10" x14ac:dyDescent="0.3">
      <c r="A12361" s="3">
        <v>15841</v>
      </c>
      <c r="B12361" s="3">
        <v>2148630107</v>
      </c>
      <c r="C12361" s="2" t="s">
        <v>43950</v>
      </c>
      <c r="D12361" s="2" t="s">
        <v>1</v>
      </c>
      <c r="E12361" s="3" t="s">
        <v>2</v>
      </c>
      <c r="F12361" s="3">
        <v>11680</v>
      </c>
      <c r="G12361" s="3" t="str">
        <f t="shared" si="193"/>
        <v xml:space="preserve">서울 </v>
      </c>
      <c r="H12361" s="2" t="s">
        <v>43952</v>
      </c>
      <c r="I12361" s="2" t="s">
        <v>13</v>
      </c>
      <c r="J12361" s="2" t="s">
        <v>43951</v>
      </c>
    </row>
    <row r="12362" spans="1:10" x14ac:dyDescent="0.3">
      <c r="A12362" s="3">
        <v>15842</v>
      </c>
      <c r="B12362" s="3">
        <v>2158603729</v>
      </c>
      <c r="C12362" s="2" t="s">
        <v>43953</v>
      </c>
      <c r="D12362" s="2" t="s">
        <v>1</v>
      </c>
      <c r="E12362" s="3" t="s">
        <v>2</v>
      </c>
      <c r="F12362" s="3">
        <v>11545</v>
      </c>
      <c r="G12362" s="3" t="str">
        <f t="shared" si="193"/>
        <v xml:space="preserve">서울 </v>
      </c>
      <c r="H12362" s="2" t="s">
        <v>9994</v>
      </c>
      <c r="I12362" s="2" t="s">
        <v>575</v>
      </c>
      <c r="J12362" s="2" t="s">
        <v>43954</v>
      </c>
    </row>
    <row r="12363" spans="1:10" x14ac:dyDescent="0.3">
      <c r="A12363" s="3">
        <v>15843</v>
      </c>
      <c r="B12363" s="3">
        <v>2158612780</v>
      </c>
      <c r="C12363" s="2" t="s">
        <v>43955</v>
      </c>
      <c r="D12363" s="2" t="s">
        <v>1</v>
      </c>
      <c r="E12363" s="3" t="s">
        <v>2</v>
      </c>
      <c r="F12363" s="3">
        <v>11200</v>
      </c>
      <c r="G12363" s="3" t="str">
        <f t="shared" si="193"/>
        <v xml:space="preserve">서울 </v>
      </c>
      <c r="H12363" s="2" t="s">
        <v>102</v>
      </c>
      <c r="I12363" s="2" t="s">
        <v>643</v>
      </c>
      <c r="J12363" s="2" t="s">
        <v>43956</v>
      </c>
    </row>
    <row r="12364" spans="1:10" x14ac:dyDescent="0.3">
      <c r="A12364" s="3">
        <v>15844</v>
      </c>
      <c r="B12364" s="3">
        <v>2158627925</v>
      </c>
      <c r="C12364" s="2" t="s">
        <v>43957</v>
      </c>
      <c r="D12364" s="2" t="s">
        <v>1</v>
      </c>
      <c r="E12364" s="3" t="s">
        <v>2</v>
      </c>
      <c r="F12364" s="3">
        <v>11710</v>
      </c>
      <c r="G12364" s="3" t="str">
        <f t="shared" si="193"/>
        <v xml:space="preserve">서울 </v>
      </c>
      <c r="H12364" s="2" t="s">
        <v>43959</v>
      </c>
      <c r="I12364" s="2" t="s">
        <v>43960</v>
      </c>
      <c r="J12364" s="2" t="s">
        <v>43958</v>
      </c>
    </row>
    <row r="12365" spans="1:10" x14ac:dyDescent="0.3">
      <c r="A12365" s="3">
        <v>15863</v>
      </c>
      <c r="B12365" s="3">
        <v>1058166723</v>
      </c>
      <c r="C12365" s="2" t="s">
        <v>44001</v>
      </c>
      <c r="D12365" s="2" t="s">
        <v>1</v>
      </c>
      <c r="E12365" s="3" t="s">
        <v>2</v>
      </c>
      <c r="F12365" s="3">
        <v>11440</v>
      </c>
      <c r="G12365" s="3" t="str">
        <f t="shared" si="193"/>
        <v xml:space="preserve">서울 </v>
      </c>
      <c r="H12365" s="2" t="s">
        <v>44003</v>
      </c>
      <c r="I12365" s="2" t="s">
        <v>512</v>
      </c>
      <c r="J12365" s="2" t="s">
        <v>44002</v>
      </c>
    </row>
    <row r="12366" spans="1:10" x14ac:dyDescent="0.3">
      <c r="A12366" s="3">
        <v>15864</v>
      </c>
      <c r="B12366" s="3">
        <v>1078748174</v>
      </c>
      <c r="C12366" s="2" t="s">
        <v>44004</v>
      </c>
      <c r="D12366" s="2" t="s">
        <v>1</v>
      </c>
      <c r="E12366" s="3" t="s">
        <v>2</v>
      </c>
      <c r="F12366" s="3">
        <v>11560</v>
      </c>
      <c r="G12366" s="3" t="str">
        <f t="shared" si="193"/>
        <v xml:space="preserve">서울 </v>
      </c>
      <c r="H12366" s="2" t="s">
        <v>1200</v>
      </c>
      <c r="I12366" s="2" t="s">
        <v>1024</v>
      </c>
      <c r="J12366" s="2" t="s">
        <v>44005</v>
      </c>
    </row>
    <row r="12367" spans="1:10" x14ac:dyDescent="0.3">
      <c r="A12367" s="3">
        <v>15868</v>
      </c>
      <c r="B12367" s="3">
        <v>1208760415</v>
      </c>
      <c r="C12367" s="2" t="s">
        <v>44015</v>
      </c>
      <c r="D12367" s="2" t="s">
        <v>2726</v>
      </c>
      <c r="E12367" s="3" t="s">
        <v>2727</v>
      </c>
      <c r="F12367" s="3">
        <v>11545</v>
      </c>
      <c r="G12367" s="3" t="str">
        <f t="shared" si="193"/>
        <v xml:space="preserve">서울 </v>
      </c>
      <c r="H12367" s="2" t="s">
        <v>3004</v>
      </c>
      <c r="I12367" s="2" t="s">
        <v>912</v>
      </c>
      <c r="J12367" s="2" t="s">
        <v>44016</v>
      </c>
    </row>
    <row r="12368" spans="1:10" x14ac:dyDescent="0.3">
      <c r="A12368" s="3">
        <v>15885</v>
      </c>
      <c r="B12368" s="3">
        <v>2058130675</v>
      </c>
      <c r="C12368" s="2" t="s">
        <v>44061</v>
      </c>
      <c r="D12368" s="2" t="s">
        <v>1</v>
      </c>
      <c r="E12368" s="3" t="s">
        <v>2</v>
      </c>
      <c r="F12368" s="3">
        <v>11545</v>
      </c>
      <c r="G12368" s="3" t="str">
        <f t="shared" si="193"/>
        <v xml:space="preserve">서울 </v>
      </c>
      <c r="H12368" s="2" t="s">
        <v>5269</v>
      </c>
      <c r="I12368" s="2" t="s">
        <v>202</v>
      </c>
      <c r="J12368" s="2" t="s">
        <v>44062</v>
      </c>
    </row>
    <row r="12369" spans="1:10" x14ac:dyDescent="0.3">
      <c r="A12369" s="3">
        <v>15888</v>
      </c>
      <c r="B12369" s="3">
        <v>2148665362</v>
      </c>
      <c r="C12369" s="2" t="s">
        <v>37780</v>
      </c>
      <c r="D12369" s="2" t="s">
        <v>1</v>
      </c>
      <c r="E12369" s="3" t="s">
        <v>2</v>
      </c>
      <c r="F12369" s="3">
        <v>11650</v>
      </c>
      <c r="G12369" s="3" t="str">
        <f t="shared" si="193"/>
        <v xml:space="preserve">서울 </v>
      </c>
      <c r="H12369" s="2" t="s">
        <v>17861</v>
      </c>
      <c r="I12369" s="2" t="s">
        <v>1634</v>
      </c>
      <c r="J12369" s="2" t="s">
        <v>44067</v>
      </c>
    </row>
    <row r="12370" spans="1:10" x14ac:dyDescent="0.3">
      <c r="A12370" s="3">
        <v>15889</v>
      </c>
      <c r="B12370" s="3">
        <v>2158100426</v>
      </c>
      <c r="C12370" s="2" t="s">
        <v>44068</v>
      </c>
      <c r="D12370" s="2" t="s">
        <v>1</v>
      </c>
      <c r="E12370" s="3" t="s">
        <v>2</v>
      </c>
      <c r="F12370" s="3">
        <v>11710</v>
      </c>
      <c r="G12370" s="3" t="str">
        <f t="shared" si="193"/>
        <v xml:space="preserve">서울 </v>
      </c>
      <c r="H12370" s="2" t="s">
        <v>6696</v>
      </c>
      <c r="I12370" s="2" t="s">
        <v>2895</v>
      </c>
      <c r="J12370" s="2" t="s">
        <v>44069</v>
      </c>
    </row>
    <row r="12371" spans="1:10" x14ac:dyDescent="0.3">
      <c r="A12371" s="3">
        <v>15890</v>
      </c>
      <c r="B12371" s="3">
        <v>2158191010</v>
      </c>
      <c r="C12371" s="2" t="s">
        <v>44070</v>
      </c>
      <c r="D12371" s="2" t="s">
        <v>1</v>
      </c>
      <c r="E12371" s="3" t="s">
        <v>2</v>
      </c>
      <c r="F12371" s="3">
        <v>11680</v>
      </c>
      <c r="G12371" s="3" t="str">
        <f t="shared" si="193"/>
        <v xml:space="preserve">서울 </v>
      </c>
      <c r="H12371" s="2" t="s">
        <v>18296</v>
      </c>
      <c r="I12371" s="2" t="s">
        <v>1328</v>
      </c>
      <c r="J12371" s="2" t="s">
        <v>44071</v>
      </c>
    </row>
    <row r="12372" spans="1:10" x14ac:dyDescent="0.3">
      <c r="A12372" s="3">
        <v>15892</v>
      </c>
      <c r="B12372" s="3">
        <v>2208629003</v>
      </c>
      <c r="C12372" s="2" t="s">
        <v>44075</v>
      </c>
      <c r="D12372" s="2" t="s">
        <v>1</v>
      </c>
      <c r="E12372" s="3" t="s">
        <v>2</v>
      </c>
      <c r="F12372" s="3">
        <v>11680</v>
      </c>
      <c r="G12372" s="3" t="str">
        <f t="shared" si="193"/>
        <v xml:space="preserve">서울 </v>
      </c>
      <c r="H12372" s="2" t="s">
        <v>44077</v>
      </c>
      <c r="I12372" s="2" t="s">
        <v>13</v>
      </c>
      <c r="J12372" s="2" t="s">
        <v>44076</v>
      </c>
    </row>
    <row r="12373" spans="1:10" x14ac:dyDescent="0.3">
      <c r="A12373" s="3">
        <v>15893</v>
      </c>
      <c r="B12373" s="3">
        <v>2298127929</v>
      </c>
      <c r="C12373" s="2" t="s">
        <v>44078</v>
      </c>
      <c r="D12373" s="2" t="s">
        <v>1</v>
      </c>
      <c r="E12373" s="3" t="s">
        <v>2</v>
      </c>
      <c r="F12373" s="3">
        <v>11650</v>
      </c>
      <c r="G12373" s="3" t="str">
        <f t="shared" si="193"/>
        <v xml:space="preserve">서울 </v>
      </c>
      <c r="H12373" s="2" t="s">
        <v>44080</v>
      </c>
      <c r="I12373" s="2" t="s">
        <v>75</v>
      </c>
      <c r="J12373" s="2" t="s">
        <v>44079</v>
      </c>
    </row>
    <row r="12374" spans="1:10" x14ac:dyDescent="0.3">
      <c r="A12374" s="3">
        <v>15907</v>
      </c>
      <c r="B12374" s="3">
        <v>1058103878</v>
      </c>
      <c r="C12374" s="2" t="s">
        <v>44119</v>
      </c>
      <c r="D12374" s="2" t="s">
        <v>1</v>
      </c>
      <c r="E12374" s="3" t="s">
        <v>2</v>
      </c>
      <c r="F12374" s="3">
        <v>11440</v>
      </c>
      <c r="G12374" s="3" t="str">
        <f t="shared" si="193"/>
        <v xml:space="preserve">서울 </v>
      </c>
      <c r="H12374" s="2" t="s">
        <v>44121</v>
      </c>
      <c r="I12374" s="2" t="s">
        <v>382</v>
      </c>
      <c r="J12374" s="2" t="s">
        <v>44120</v>
      </c>
    </row>
    <row r="12375" spans="1:10" x14ac:dyDescent="0.3">
      <c r="A12375" s="3">
        <v>15909</v>
      </c>
      <c r="B12375" s="3">
        <v>1078701349</v>
      </c>
      <c r="C12375" s="2" t="s">
        <v>44124</v>
      </c>
      <c r="D12375" s="2" t="s">
        <v>1</v>
      </c>
      <c r="E12375" s="3" t="s">
        <v>2</v>
      </c>
      <c r="F12375" s="3">
        <v>11560</v>
      </c>
      <c r="G12375" s="3" t="str">
        <f t="shared" si="193"/>
        <v xml:space="preserve">서울 </v>
      </c>
      <c r="H12375" s="2" t="s">
        <v>44126</v>
      </c>
      <c r="I12375" s="2" t="s">
        <v>14095</v>
      </c>
      <c r="J12375" s="2" t="s">
        <v>44125</v>
      </c>
    </row>
    <row r="12376" spans="1:10" x14ac:dyDescent="0.3">
      <c r="A12376" s="3">
        <v>15911</v>
      </c>
      <c r="B12376" s="3">
        <v>1088166493</v>
      </c>
      <c r="C12376" s="2" t="s">
        <v>44130</v>
      </c>
      <c r="D12376" s="2" t="s">
        <v>1</v>
      </c>
      <c r="E12376" s="3" t="s">
        <v>2</v>
      </c>
      <c r="F12376" s="3">
        <v>11440</v>
      </c>
      <c r="G12376" s="3" t="str">
        <f t="shared" si="193"/>
        <v xml:space="preserve">서울 </v>
      </c>
      <c r="H12376" s="2" t="s">
        <v>44132</v>
      </c>
      <c r="I12376" s="2" t="s">
        <v>5596</v>
      </c>
      <c r="J12376" s="2" t="s">
        <v>44131</v>
      </c>
    </row>
    <row r="12377" spans="1:10" x14ac:dyDescent="0.3">
      <c r="A12377" s="3">
        <v>15912</v>
      </c>
      <c r="B12377" s="3">
        <v>1138186676</v>
      </c>
      <c r="C12377" s="2" t="s">
        <v>44133</v>
      </c>
      <c r="D12377" s="2" t="s">
        <v>1</v>
      </c>
      <c r="E12377" s="3" t="s">
        <v>2</v>
      </c>
      <c r="F12377" s="3">
        <v>11530</v>
      </c>
      <c r="G12377" s="3" t="str">
        <f t="shared" si="193"/>
        <v xml:space="preserve">서울 </v>
      </c>
      <c r="H12377" s="2" t="s">
        <v>10672</v>
      </c>
      <c r="I12377" s="2" t="s">
        <v>176</v>
      </c>
      <c r="J12377" s="2" t="s">
        <v>44134</v>
      </c>
    </row>
    <row r="12378" spans="1:10" x14ac:dyDescent="0.3">
      <c r="A12378" s="3">
        <v>15915</v>
      </c>
      <c r="B12378" s="3">
        <v>1178121597</v>
      </c>
      <c r="C12378" s="2" t="s">
        <v>44140</v>
      </c>
      <c r="D12378" s="2" t="s">
        <v>1</v>
      </c>
      <c r="E12378" s="3" t="s">
        <v>2</v>
      </c>
      <c r="F12378" s="3">
        <v>11545</v>
      </c>
      <c r="G12378" s="3" t="str">
        <f t="shared" si="193"/>
        <v xml:space="preserve">서울 </v>
      </c>
      <c r="H12378" s="2" t="s">
        <v>22078</v>
      </c>
      <c r="I12378" s="2" t="s">
        <v>75</v>
      </c>
      <c r="J12378" s="2" t="s">
        <v>44141</v>
      </c>
    </row>
    <row r="12379" spans="1:10" x14ac:dyDescent="0.3">
      <c r="A12379" s="3">
        <v>15934</v>
      </c>
      <c r="B12379" s="3">
        <v>2138627797</v>
      </c>
      <c r="C12379" s="2" t="s">
        <v>44196</v>
      </c>
      <c r="D12379" s="2" t="s">
        <v>1</v>
      </c>
      <c r="E12379" s="3" t="s">
        <v>2</v>
      </c>
      <c r="F12379" s="3">
        <v>11560</v>
      </c>
      <c r="G12379" s="3" t="str">
        <f t="shared" si="193"/>
        <v xml:space="preserve">서울 </v>
      </c>
      <c r="H12379" s="2" t="s">
        <v>10197</v>
      </c>
      <c r="I12379" s="2" t="s">
        <v>210</v>
      </c>
      <c r="J12379" s="2" t="s">
        <v>44197</v>
      </c>
    </row>
    <row r="12380" spans="1:10" x14ac:dyDescent="0.3">
      <c r="A12380" s="3">
        <v>15943</v>
      </c>
      <c r="B12380" s="3">
        <v>5028125656</v>
      </c>
      <c r="C12380" s="2" t="s">
        <v>44212</v>
      </c>
      <c r="D12380" s="2" t="s">
        <v>1</v>
      </c>
      <c r="E12380" s="3" t="s">
        <v>2</v>
      </c>
      <c r="F12380" s="3">
        <v>11680</v>
      </c>
      <c r="G12380" s="3" t="str">
        <f t="shared" si="193"/>
        <v xml:space="preserve">서울 </v>
      </c>
      <c r="H12380" s="2" t="s">
        <v>44214</v>
      </c>
      <c r="I12380" s="2" t="s">
        <v>1430</v>
      </c>
      <c r="J12380" s="2" t="s">
        <v>44213</v>
      </c>
    </row>
    <row r="12381" spans="1:10" x14ac:dyDescent="0.3">
      <c r="A12381" s="3">
        <v>15955</v>
      </c>
      <c r="B12381" s="3">
        <v>1028103957</v>
      </c>
      <c r="C12381" s="2" t="s">
        <v>44248</v>
      </c>
      <c r="D12381" s="2" t="s">
        <v>1</v>
      </c>
      <c r="E12381" s="3" t="s">
        <v>2</v>
      </c>
      <c r="F12381" s="3">
        <v>11110</v>
      </c>
      <c r="G12381" s="3" t="str">
        <f t="shared" si="193"/>
        <v xml:space="preserve">서울 </v>
      </c>
      <c r="H12381" s="2" t="s">
        <v>44250</v>
      </c>
      <c r="I12381" s="2" t="s">
        <v>2149</v>
      </c>
      <c r="J12381" s="2" t="s">
        <v>44249</v>
      </c>
    </row>
    <row r="12382" spans="1:10" x14ac:dyDescent="0.3">
      <c r="A12382" s="3">
        <v>15956</v>
      </c>
      <c r="B12382" s="3">
        <v>1078165297</v>
      </c>
      <c r="C12382" s="2" t="s">
        <v>44251</v>
      </c>
      <c r="D12382" s="2" t="s">
        <v>1</v>
      </c>
      <c r="E12382" s="3" t="s">
        <v>2</v>
      </c>
      <c r="F12382" s="3">
        <v>11440</v>
      </c>
      <c r="G12382" s="3" t="str">
        <f t="shared" si="193"/>
        <v xml:space="preserve">서울 </v>
      </c>
      <c r="H12382" s="2" t="s">
        <v>44253</v>
      </c>
      <c r="I12382" s="2" t="s">
        <v>323</v>
      </c>
      <c r="J12382" s="2" t="s">
        <v>44252</v>
      </c>
    </row>
    <row r="12383" spans="1:10" x14ac:dyDescent="0.3">
      <c r="A12383" s="3">
        <v>15958</v>
      </c>
      <c r="B12383" s="3">
        <v>1138155872</v>
      </c>
      <c r="C12383" s="2" t="s">
        <v>44257</v>
      </c>
      <c r="D12383" s="2" t="s">
        <v>1</v>
      </c>
      <c r="E12383" s="3" t="s">
        <v>2</v>
      </c>
      <c r="F12383" s="3">
        <v>11530</v>
      </c>
      <c r="G12383" s="3" t="str">
        <f t="shared" si="193"/>
        <v xml:space="preserve">서울 </v>
      </c>
      <c r="H12383" s="2" t="s">
        <v>13287</v>
      </c>
      <c r="I12383" s="2" t="s">
        <v>154</v>
      </c>
      <c r="J12383" s="2" t="s">
        <v>44258</v>
      </c>
    </row>
    <row r="12384" spans="1:10" x14ac:dyDescent="0.3">
      <c r="A12384" s="3">
        <v>15960</v>
      </c>
      <c r="B12384" s="3">
        <v>1168127808</v>
      </c>
      <c r="C12384" s="2" t="s">
        <v>44262</v>
      </c>
      <c r="D12384" s="2" t="s">
        <v>1</v>
      </c>
      <c r="E12384" s="3" t="s">
        <v>2</v>
      </c>
      <c r="F12384" s="3">
        <v>11560</v>
      </c>
      <c r="G12384" s="3" t="str">
        <f t="shared" si="193"/>
        <v xml:space="preserve">서울 </v>
      </c>
      <c r="H12384" s="2" t="s">
        <v>41472</v>
      </c>
      <c r="I12384" s="2" t="s">
        <v>440</v>
      </c>
      <c r="J12384" s="2" t="s">
        <v>44263</v>
      </c>
    </row>
    <row r="12385" spans="1:10" x14ac:dyDescent="0.3">
      <c r="A12385" s="3">
        <v>15966</v>
      </c>
      <c r="B12385" s="3">
        <v>1268132929</v>
      </c>
      <c r="C12385" s="2" t="s">
        <v>44279</v>
      </c>
      <c r="D12385" s="2" t="s">
        <v>1</v>
      </c>
      <c r="E12385" s="3" t="s">
        <v>2</v>
      </c>
      <c r="F12385" s="3">
        <v>11545</v>
      </c>
      <c r="G12385" s="3" t="str">
        <f t="shared" si="193"/>
        <v xml:space="preserve">서울 </v>
      </c>
      <c r="H12385" s="2" t="s">
        <v>33746</v>
      </c>
      <c r="I12385" s="2" t="s">
        <v>51</v>
      </c>
      <c r="J12385" s="2" t="s">
        <v>44280</v>
      </c>
    </row>
    <row r="12386" spans="1:10" x14ac:dyDescent="0.3">
      <c r="A12386" s="3">
        <v>15978</v>
      </c>
      <c r="B12386" s="3">
        <v>2198111833</v>
      </c>
      <c r="C12386" s="2" t="s">
        <v>44310</v>
      </c>
      <c r="D12386" s="2" t="s">
        <v>1</v>
      </c>
      <c r="E12386" s="3" t="s">
        <v>2</v>
      </c>
      <c r="F12386" s="3">
        <v>11710</v>
      </c>
      <c r="G12386" s="3" t="str">
        <f t="shared" si="193"/>
        <v xml:space="preserve">서울 </v>
      </c>
      <c r="H12386" s="2" t="s">
        <v>44312</v>
      </c>
      <c r="I12386" s="2" t="s">
        <v>1068</v>
      </c>
      <c r="J12386" s="2" t="s">
        <v>44311</v>
      </c>
    </row>
    <row r="12387" spans="1:10" x14ac:dyDescent="0.3">
      <c r="A12387" s="3">
        <v>15979</v>
      </c>
      <c r="B12387" s="3">
        <v>2208127086</v>
      </c>
      <c r="C12387" s="2" t="s">
        <v>44313</v>
      </c>
      <c r="D12387" s="2" t="s">
        <v>1</v>
      </c>
      <c r="E12387" s="3" t="s">
        <v>2</v>
      </c>
      <c r="F12387" s="3">
        <v>11680</v>
      </c>
      <c r="G12387" s="3" t="str">
        <f t="shared" si="193"/>
        <v xml:space="preserve">서울 </v>
      </c>
      <c r="H12387" s="2" t="s">
        <v>44315</v>
      </c>
      <c r="I12387" s="2" t="s">
        <v>451</v>
      </c>
      <c r="J12387" s="2" t="s">
        <v>44314</v>
      </c>
    </row>
    <row r="12388" spans="1:10" x14ac:dyDescent="0.3">
      <c r="A12388" s="3">
        <v>15981</v>
      </c>
      <c r="B12388" s="3">
        <v>2208151999</v>
      </c>
      <c r="C12388" s="2" t="s">
        <v>44319</v>
      </c>
      <c r="D12388" s="2" t="s">
        <v>1</v>
      </c>
      <c r="E12388" s="3" t="s">
        <v>2</v>
      </c>
      <c r="F12388" s="3">
        <v>11560</v>
      </c>
      <c r="G12388" s="3" t="str">
        <f t="shared" si="193"/>
        <v xml:space="preserve">서울 </v>
      </c>
      <c r="H12388" s="2" t="s">
        <v>44321</v>
      </c>
      <c r="I12388" s="2" t="s">
        <v>1328</v>
      </c>
      <c r="J12388" s="2" t="s">
        <v>44320</v>
      </c>
    </row>
    <row r="12389" spans="1:10" x14ac:dyDescent="0.3">
      <c r="A12389" s="3">
        <v>15999</v>
      </c>
      <c r="B12389" s="3">
        <v>1208117731</v>
      </c>
      <c r="C12389" s="2" t="s">
        <v>44368</v>
      </c>
      <c r="D12389" s="2" t="s">
        <v>1</v>
      </c>
      <c r="E12389" s="3" t="s">
        <v>2</v>
      </c>
      <c r="F12389" s="3">
        <v>11680</v>
      </c>
      <c r="G12389" s="3" t="str">
        <f t="shared" si="193"/>
        <v xml:space="preserve">서울 </v>
      </c>
      <c r="H12389" s="2" t="s">
        <v>44370</v>
      </c>
      <c r="I12389" s="2" t="s">
        <v>146</v>
      </c>
      <c r="J12389" s="2" t="s">
        <v>44369</v>
      </c>
    </row>
    <row r="12390" spans="1:10" x14ac:dyDescent="0.3">
      <c r="A12390" s="3">
        <v>16013</v>
      </c>
      <c r="B12390" s="3">
        <v>2028108359</v>
      </c>
      <c r="C12390" s="2" t="s">
        <v>44408</v>
      </c>
      <c r="D12390" s="2" t="s">
        <v>1</v>
      </c>
      <c r="E12390" s="3" t="s">
        <v>2</v>
      </c>
      <c r="F12390" s="3">
        <v>11200</v>
      </c>
      <c r="G12390" s="3" t="str">
        <f t="shared" si="193"/>
        <v xml:space="preserve">서울 </v>
      </c>
      <c r="H12390" s="2" t="s">
        <v>44410</v>
      </c>
      <c r="I12390" s="2" t="s">
        <v>12535</v>
      </c>
      <c r="J12390" s="2" t="s">
        <v>44409</v>
      </c>
    </row>
    <row r="12391" spans="1:10" x14ac:dyDescent="0.3">
      <c r="A12391" s="3">
        <v>16015</v>
      </c>
      <c r="B12391" s="3">
        <v>2138635400</v>
      </c>
      <c r="C12391" s="2" t="s">
        <v>44414</v>
      </c>
      <c r="D12391" s="2" t="s">
        <v>1</v>
      </c>
      <c r="E12391" s="3" t="s">
        <v>2</v>
      </c>
      <c r="F12391" s="3">
        <v>11680</v>
      </c>
      <c r="G12391" s="3" t="str">
        <f t="shared" si="193"/>
        <v xml:space="preserve">서울 </v>
      </c>
      <c r="H12391" s="2" t="s">
        <v>44416</v>
      </c>
      <c r="I12391" s="2" t="s">
        <v>13</v>
      </c>
      <c r="J12391" s="2" t="s">
        <v>44415</v>
      </c>
    </row>
    <row r="12392" spans="1:10" x14ac:dyDescent="0.3">
      <c r="A12392" s="3">
        <v>16018</v>
      </c>
      <c r="B12392" s="3">
        <v>2208613082</v>
      </c>
      <c r="C12392" s="2" t="s">
        <v>44422</v>
      </c>
      <c r="D12392" s="2" t="s">
        <v>1</v>
      </c>
      <c r="E12392" s="3" t="s">
        <v>2</v>
      </c>
      <c r="F12392" s="3">
        <v>11530</v>
      </c>
      <c r="G12392" s="3" t="str">
        <f t="shared" si="193"/>
        <v xml:space="preserve">서울 </v>
      </c>
      <c r="H12392" s="2" t="s">
        <v>3574</v>
      </c>
      <c r="I12392" s="2" t="s">
        <v>13</v>
      </c>
      <c r="J12392" s="2" t="s">
        <v>44423</v>
      </c>
    </row>
    <row r="12393" spans="1:10" x14ac:dyDescent="0.3">
      <c r="A12393" s="3">
        <v>16019</v>
      </c>
      <c r="B12393" s="3">
        <v>2298120983</v>
      </c>
      <c r="C12393" s="2" t="s">
        <v>44424</v>
      </c>
      <c r="D12393" s="2" t="s">
        <v>1</v>
      </c>
      <c r="E12393" s="3" t="s">
        <v>2</v>
      </c>
      <c r="F12393" s="3">
        <v>11530</v>
      </c>
      <c r="G12393" s="3" t="str">
        <f t="shared" si="193"/>
        <v xml:space="preserve">서울 </v>
      </c>
      <c r="H12393" s="2" t="s">
        <v>2537</v>
      </c>
      <c r="I12393" s="2" t="s">
        <v>485</v>
      </c>
      <c r="J12393" s="2" t="s">
        <v>44425</v>
      </c>
    </row>
    <row r="12394" spans="1:10" x14ac:dyDescent="0.3">
      <c r="A12394" s="3">
        <v>16040</v>
      </c>
      <c r="B12394" s="3">
        <v>1099097763</v>
      </c>
      <c r="C12394" s="2" t="s">
        <v>44478</v>
      </c>
      <c r="D12394" s="2" t="s">
        <v>1</v>
      </c>
      <c r="E12394" s="3" t="s">
        <v>2</v>
      </c>
      <c r="F12394" s="3">
        <v>11500</v>
      </c>
      <c r="G12394" s="3" t="str">
        <f t="shared" si="193"/>
        <v xml:space="preserve">서울 </v>
      </c>
      <c r="H12394" s="2" t="s">
        <v>44480</v>
      </c>
      <c r="I12394" s="2" t="s">
        <v>5152</v>
      </c>
      <c r="J12394" s="2" t="s">
        <v>44479</v>
      </c>
    </row>
    <row r="12395" spans="1:10" x14ac:dyDescent="0.3">
      <c r="A12395" s="3">
        <v>16050</v>
      </c>
      <c r="B12395" s="3">
        <v>2148797541</v>
      </c>
      <c r="C12395" s="2" t="s">
        <v>44506</v>
      </c>
      <c r="D12395" s="2" t="s">
        <v>1</v>
      </c>
      <c r="E12395" s="3" t="s">
        <v>2</v>
      </c>
      <c r="F12395" s="3">
        <v>11650</v>
      </c>
      <c r="G12395" s="3" t="str">
        <f t="shared" si="193"/>
        <v xml:space="preserve">서울 </v>
      </c>
      <c r="H12395" s="2" t="s">
        <v>44508</v>
      </c>
      <c r="I12395" s="2" t="s">
        <v>575</v>
      </c>
      <c r="J12395" s="2" t="s">
        <v>44507</v>
      </c>
    </row>
    <row r="12396" spans="1:10" x14ac:dyDescent="0.3">
      <c r="A12396" s="3">
        <v>16051</v>
      </c>
      <c r="B12396" s="3">
        <v>2158171649</v>
      </c>
      <c r="C12396" s="2" t="s">
        <v>44509</v>
      </c>
      <c r="D12396" s="2" t="s">
        <v>1</v>
      </c>
      <c r="E12396" s="3" t="s">
        <v>2</v>
      </c>
      <c r="F12396" s="3">
        <v>11710</v>
      </c>
      <c r="G12396" s="3" t="str">
        <f t="shared" si="193"/>
        <v xml:space="preserve">서울 </v>
      </c>
      <c r="H12396" s="2" t="s">
        <v>40459</v>
      </c>
      <c r="I12396" s="2" t="s">
        <v>912</v>
      </c>
      <c r="J12396" s="2" t="s">
        <v>44510</v>
      </c>
    </row>
    <row r="12397" spans="1:10" x14ac:dyDescent="0.3">
      <c r="A12397" s="3">
        <v>16074</v>
      </c>
      <c r="B12397" s="3">
        <v>1048151080</v>
      </c>
      <c r="C12397" s="2" t="s">
        <v>44560</v>
      </c>
      <c r="D12397" s="2" t="s">
        <v>1</v>
      </c>
      <c r="E12397" s="3" t="s">
        <v>2</v>
      </c>
      <c r="F12397" s="3">
        <v>11140</v>
      </c>
      <c r="G12397" s="3" t="str">
        <f t="shared" si="193"/>
        <v xml:space="preserve">서울 </v>
      </c>
      <c r="H12397" s="2" t="s">
        <v>44562</v>
      </c>
      <c r="I12397" s="2" t="s">
        <v>1040</v>
      </c>
      <c r="J12397" s="2" t="s">
        <v>44561</v>
      </c>
    </row>
    <row r="12398" spans="1:10" x14ac:dyDescent="0.3">
      <c r="A12398" s="3">
        <v>16075</v>
      </c>
      <c r="B12398" s="3">
        <v>1078191742</v>
      </c>
      <c r="C12398" s="2" t="s">
        <v>44563</v>
      </c>
      <c r="D12398" s="2" t="s">
        <v>1</v>
      </c>
      <c r="E12398" s="3" t="s">
        <v>2</v>
      </c>
      <c r="F12398" s="3">
        <v>11170</v>
      </c>
      <c r="G12398" s="3" t="str">
        <f t="shared" si="193"/>
        <v xml:space="preserve">서울 </v>
      </c>
      <c r="H12398" s="2" t="s">
        <v>1288</v>
      </c>
      <c r="I12398" s="2" t="s">
        <v>512</v>
      </c>
      <c r="J12398" s="2" t="s">
        <v>44564</v>
      </c>
    </row>
    <row r="12399" spans="1:10" x14ac:dyDescent="0.3">
      <c r="A12399" s="3">
        <v>16078</v>
      </c>
      <c r="B12399" s="3">
        <v>1198105439</v>
      </c>
      <c r="C12399" s="2" t="s">
        <v>44571</v>
      </c>
      <c r="D12399" s="2" t="s">
        <v>406</v>
      </c>
      <c r="E12399" s="3" t="s">
        <v>2</v>
      </c>
      <c r="F12399" s="3">
        <v>11545</v>
      </c>
      <c r="G12399" s="3" t="str">
        <f t="shared" si="193"/>
        <v xml:space="preserve">서울 </v>
      </c>
      <c r="H12399" s="2" t="s">
        <v>44573</v>
      </c>
      <c r="I12399" s="2" t="s">
        <v>63</v>
      </c>
      <c r="J12399" s="2" t="s">
        <v>44572</v>
      </c>
    </row>
    <row r="12400" spans="1:10" x14ac:dyDescent="0.3">
      <c r="A12400" s="3">
        <v>16079</v>
      </c>
      <c r="B12400" s="3">
        <v>1208171147</v>
      </c>
      <c r="C12400" s="2" t="s">
        <v>44574</v>
      </c>
      <c r="D12400" s="2" t="s">
        <v>1</v>
      </c>
      <c r="E12400" s="3" t="s">
        <v>2</v>
      </c>
      <c r="F12400" s="3">
        <v>11680</v>
      </c>
      <c r="G12400" s="3" t="str">
        <f t="shared" si="193"/>
        <v xml:space="preserve">서울 </v>
      </c>
      <c r="H12400" s="2" t="s">
        <v>44576</v>
      </c>
      <c r="I12400" s="2" t="s">
        <v>9827</v>
      </c>
      <c r="J12400" s="2" t="s">
        <v>44575</v>
      </c>
    </row>
    <row r="12401" spans="1:10" x14ac:dyDescent="0.3">
      <c r="A12401" s="3">
        <v>16126</v>
      </c>
      <c r="B12401" s="3">
        <v>1098189368</v>
      </c>
      <c r="C12401" s="2" t="s">
        <v>44696</v>
      </c>
      <c r="D12401" s="2" t="s">
        <v>1</v>
      </c>
      <c r="E12401" s="3" t="s">
        <v>2</v>
      </c>
      <c r="F12401" s="3">
        <v>11470</v>
      </c>
      <c r="G12401" s="3" t="str">
        <f t="shared" si="193"/>
        <v xml:space="preserve">서울 </v>
      </c>
      <c r="H12401" s="2" t="s">
        <v>44698</v>
      </c>
      <c r="I12401" s="2" t="s">
        <v>764</v>
      </c>
      <c r="J12401" s="2" t="s">
        <v>44697</v>
      </c>
    </row>
    <row r="12402" spans="1:10" x14ac:dyDescent="0.3">
      <c r="A12402" s="3">
        <v>16128</v>
      </c>
      <c r="B12402" s="3">
        <v>1168117751</v>
      </c>
      <c r="C12402" s="2" t="s">
        <v>44702</v>
      </c>
      <c r="D12402" s="2" t="s">
        <v>1</v>
      </c>
      <c r="E12402" s="3" t="s">
        <v>2</v>
      </c>
      <c r="F12402" s="3">
        <v>11530</v>
      </c>
      <c r="G12402" s="3" t="str">
        <f t="shared" si="193"/>
        <v xml:space="preserve">서울 </v>
      </c>
      <c r="H12402" s="2" t="s">
        <v>3906</v>
      </c>
      <c r="I12402" s="2" t="s">
        <v>705</v>
      </c>
      <c r="J12402" s="2" t="s">
        <v>44703</v>
      </c>
    </row>
    <row r="12403" spans="1:10" x14ac:dyDescent="0.3">
      <c r="A12403" s="3">
        <v>16129</v>
      </c>
      <c r="B12403" s="3">
        <v>1208101582</v>
      </c>
      <c r="C12403" s="2" t="s">
        <v>2951</v>
      </c>
      <c r="D12403" s="2" t="s">
        <v>1</v>
      </c>
      <c r="E12403" s="3" t="s">
        <v>2</v>
      </c>
      <c r="F12403" s="3">
        <v>11560</v>
      </c>
      <c r="G12403" s="3" t="str">
        <f t="shared" si="193"/>
        <v xml:space="preserve">서울 </v>
      </c>
      <c r="H12403" s="2" t="s">
        <v>32693</v>
      </c>
      <c r="I12403" s="2" t="s">
        <v>440</v>
      </c>
      <c r="J12403" s="2" t="s">
        <v>44704</v>
      </c>
    </row>
    <row r="12404" spans="1:10" x14ac:dyDescent="0.3">
      <c r="A12404" s="3">
        <v>16141</v>
      </c>
      <c r="B12404" s="3">
        <v>2018188710</v>
      </c>
      <c r="C12404" s="2" t="s">
        <v>44738</v>
      </c>
      <c r="D12404" s="2" t="s">
        <v>1</v>
      </c>
      <c r="E12404" s="3" t="s">
        <v>2</v>
      </c>
      <c r="F12404" s="3">
        <v>11530</v>
      </c>
      <c r="G12404" s="3" t="str">
        <f t="shared" si="193"/>
        <v xml:space="preserve">서울 </v>
      </c>
      <c r="H12404" s="2" t="s">
        <v>1193</v>
      </c>
      <c r="I12404" s="2" t="s">
        <v>6774</v>
      </c>
      <c r="J12404" s="2" t="s">
        <v>44739</v>
      </c>
    </row>
    <row r="12405" spans="1:10" x14ac:dyDescent="0.3">
      <c r="A12405" s="3">
        <v>16143</v>
      </c>
      <c r="B12405" s="3">
        <v>2068175184</v>
      </c>
      <c r="C12405" s="2" t="s">
        <v>44743</v>
      </c>
      <c r="D12405" s="2" t="s">
        <v>1</v>
      </c>
      <c r="E12405" s="3" t="s">
        <v>2</v>
      </c>
      <c r="F12405" s="3">
        <v>11200</v>
      </c>
      <c r="G12405" s="3" t="str">
        <f t="shared" si="193"/>
        <v xml:space="preserve">서울 </v>
      </c>
      <c r="H12405" s="2" t="s">
        <v>44745</v>
      </c>
      <c r="I12405" s="2" t="s">
        <v>1040</v>
      </c>
      <c r="J12405" s="2" t="s">
        <v>44744</v>
      </c>
    </row>
    <row r="12406" spans="1:10" x14ac:dyDescent="0.3">
      <c r="A12406" s="3">
        <v>16163</v>
      </c>
      <c r="B12406" s="3">
        <v>1098174036</v>
      </c>
      <c r="C12406" s="2" t="s">
        <v>44795</v>
      </c>
      <c r="D12406" s="2" t="s">
        <v>1</v>
      </c>
      <c r="E12406" s="3" t="s">
        <v>2</v>
      </c>
      <c r="F12406" s="3">
        <v>11470</v>
      </c>
      <c r="G12406" s="3" t="str">
        <f t="shared" si="193"/>
        <v xml:space="preserve">서울 </v>
      </c>
      <c r="H12406" s="2" t="s">
        <v>44797</v>
      </c>
      <c r="I12406" s="2" t="s">
        <v>2730</v>
      </c>
      <c r="J12406" s="2" t="s">
        <v>44796</v>
      </c>
    </row>
    <row r="12407" spans="1:10" x14ac:dyDescent="0.3">
      <c r="A12407" s="3">
        <v>16164</v>
      </c>
      <c r="B12407" s="3">
        <v>1108148009</v>
      </c>
      <c r="C12407" s="2" t="s">
        <v>44798</v>
      </c>
      <c r="D12407" s="2" t="s">
        <v>1</v>
      </c>
      <c r="E12407" s="3" t="s">
        <v>2</v>
      </c>
      <c r="F12407" s="3">
        <v>11380</v>
      </c>
      <c r="G12407" s="3" t="str">
        <f t="shared" si="193"/>
        <v xml:space="preserve">서울 </v>
      </c>
      <c r="H12407" s="2" t="s">
        <v>44800</v>
      </c>
      <c r="I12407" s="2" t="s">
        <v>430</v>
      </c>
      <c r="J12407" s="2" t="s">
        <v>44799</v>
      </c>
    </row>
    <row r="12408" spans="1:10" x14ac:dyDescent="0.3">
      <c r="A12408" s="3">
        <v>16166</v>
      </c>
      <c r="B12408" s="3">
        <v>1198108265</v>
      </c>
      <c r="C12408" s="2" t="s">
        <v>44804</v>
      </c>
      <c r="D12408" s="2" t="s">
        <v>1</v>
      </c>
      <c r="E12408" s="3" t="s">
        <v>2</v>
      </c>
      <c r="F12408" s="3">
        <v>11650</v>
      </c>
      <c r="G12408" s="3" t="str">
        <f t="shared" si="193"/>
        <v xml:space="preserve">서울 </v>
      </c>
      <c r="H12408" s="2" t="s">
        <v>44806</v>
      </c>
      <c r="I12408" s="2" t="s">
        <v>44807</v>
      </c>
      <c r="J12408" s="2" t="s">
        <v>44805</v>
      </c>
    </row>
    <row r="12409" spans="1:10" x14ac:dyDescent="0.3">
      <c r="A12409" s="3">
        <v>16167</v>
      </c>
      <c r="B12409" s="3">
        <v>1198183774</v>
      </c>
      <c r="C12409" s="2" t="s">
        <v>44808</v>
      </c>
      <c r="D12409" s="2" t="s">
        <v>1</v>
      </c>
      <c r="E12409" s="3" t="s">
        <v>2</v>
      </c>
      <c r="F12409" s="3">
        <v>11680</v>
      </c>
      <c r="G12409" s="3" t="str">
        <f t="shared" si="193"/>
        <v xml:space="preserve">서울 </v>
      </c>
      <c r="H12409" s="2" t="s">
        <v>44810</v>
      </c>
      <c r="I12409" s="2" t="s">
        <v>256</v>
      </c>
      <c r="J12409" s="2" t="s">
        <v>44809</v>
      </c>
    </row>
    <row r="12410" spans="1:10" x14ac:dyDescent="0.3">
      <c r="A12410" s="3">
        <v>16184</v>
      </c>
      <c r="B12410" s="3">
        <v>2088112400</v>
      </c>
      <c r="C12410" s="2" t="s">
        <v>44857</v>
      </c>
      <c r="D12410" s="2" t="s">
        <v>1</v>
      </c>
      <c r="E12410" s="3" t="s">
        <v>2</v>
      </c>
      <c r="F12410" s="3">
        <v>11110</v>
      </c>
      <c r="G12410" s="3" t="str">
        <f t="shared" si="193"/>
        <v xml:space="preserve">서울 </v>
      </c>
      <c r="H12410" s="2" t="s">
        <v>44859</v>
      </c>
      <c r="I12410" s="2" t="s">
        <v>737</v>
      </c>
      <c r="J12410" s="2" t="s">
        <v>44858</v>
      </c>
    </row>
    <row r="12411" spans="1:10" x14ac:dyDescent="0.3">
      <c r="A12411" s="3">
        <v>16185</v>
      </c>
      <c r="B12411" s="3">
        <v>2118628581</v>
      </c>
      <c r="C12411" s="2" t="s">
        <v>44860</v>
      </c>
      <c r="D12411" s="2" t="s">
        <v>1</v>
      </c>
      <c r="E12411" s="3" t="s">
        <v>2</v>
      </c>
      <c r="F12411" s="3">
        <v>11680</v>
      </c>
      <c r="G12411" s="3" t="str">
        <f t="shared" si="193"/>
        <v xml:space="preserve">서울 </v>
      </c>
      <c r="H12411" s="2" t="s">
        <v>44862</v>
      </c>
      <c r="I12411" s="2" t="s">
        <v>1634</v>
      </c>
      <c r="J12411" s="2" t="s">
        <v>44861</v>
      </c>
    </row>
    <row r="12412" spans="1:10" x14ac:dyDescent="0.3">
      <c r="A12412" s="3">
        <v>16188</v>
      </c>
      <c r="B12412" s="3">
        <v>2178118844</v>
      </c>
      <c r="C12412" s="2" t="s">
        <v>44867</v>
      </c>
      <c r="D12412" s="2" t="s">
        <v>1</v>
      </c>
      <c r="E12412" s="3" t="s">
        <v>2</v>
      </c>
      <c r="F12412" s="3">
        <v>11350</v>
      </c>
      <c r="G12412" s="3" t="str">
        <f t="shared" si="193"/>
        <v xml:space="preserve">서울 </v>
      </c>
      <c r="H12412" s="2" t="s">
        <v>44869</v>
      </c>
      <c r="I12412" s="2" t="s">
        <v>1328</v>
      </c>
      <c r="J12412" s="2" t="s">
        <v>44868</v>
      </c>
    </row>
    <row r="12413" spans="1:10" x14ac:dyDescent="0.3">
      <c r="A12413" s="3">
        <v>16189</v>
      </c>
      <c r="B12413" s="3">
        <v>2208610902</v>
      </c>
      <c r="C12413" s="2" t="s">
        <v>44870</v>
      </c>
      <c r="D12413" s="2" t="s">
        <v>1</v>
      </c>
      <c r="E12413" s="3" t="s">
        <v>2</v>
      </c>
      <c r="F12413" s="3">
        <v>11680</v>
      </c>
      <c r="G12413" s="3" t="str">
        <f t="shared" si="193"/>
        <v xml:space="preserve">서울 </v>
      </c>
      <c r="H12413" s="2" t="s">
        <v>44872</v>
      </c>
      <c r="I12413" s="2" t="s">
        <v>5</v>
      </c>
      <c r="J12413" s="2" t="s">
        <v>44871</v>
      </c>
    </row>
    <row r="12414" spans="1:10" x14ac:dyDescent="0.3">
      <c r="A12414" s="3">
        <v>16190</v>
      </c>
      <c r="B12414" s="3">
        <v>2208611745</v>
      </c>
      <c r="C12414" s="2" t="s">
        <v>44873</v>
      </c>
      <c r="D12414" s="2" t="s">
        <v>1</v>
      </c>
      <c r="E12414" s="3" t="s">
        <v>2</v>
      </c>
      <c r="F12414" s="3">
        <v>11680</v>
      </c>
      <c r="G12414" s="3" t="str">
        <f t="shared" si="193"/>
        <v xml:space="preserve">서울 </v>
      </c>
      <c r="H12414" s="2" t="s">
        <v>44875</v>
      </c>
      <c r="I12414" s="2" t="s">
        <v>5</v>
      </c>
      <c r="J12414" s="2" t="s">
        <v>44874</v>
      </c>
    </row>
    <row r="12415" spans="1:10" x14ac:dyDescent="0.3">
      <c r="A12415" s="3">
        <v>16205</v>
      </c>
      <c r="B12415" s="3">
        <v>1048607916</v>
      </c>
      <c r="C12415" s="2" t="s">
        <v>44916</v>
      </c>
      <c r="D12415" s="2" t="s">
        <v>1</v>
      </c>
      <c r="E12415" s="3" t="s">
        <v>2</v>
      </c>
      <c r="F12415" s="3">
        <v>11140</v>
      </c>
      <c r="G12415" s="3" t="str">
        <f t="shared" si="193"/>
        <v xml:space="preserve">서울 </v>
      </c>
      <c r="H12415" s="2" t="s">
        <v>44918</v>
      </c>
      <c r="I12415" s="2" t="s">
        <v>912</v>
      </c>
      <c r="J12415" s="2" t="s">
        <v>44917</v>
      </c>
    </row>
    <row r="12416" spans="1:10" x14ac:dyDescent="0.3">
      <c r="A12416" s="3">
        <v>16207</v>
      </c>
      <c r="B12416" s="3">
        <v>1078711003</v>
      </c>
      <c r="C12416" s="2" t="s">
        <v>44922</v>
      </c>
      <c r="D12416" s="2" t="s">
        <v>1</v>
      </c>
      <c r="E12416" s="3" t="s">
        <v>2</v>
      </c>
      <c r="F12416" s="3">
        <v>11200</v>
      </c>
      <c r="G12416" s="3" t="str">
        <f t="shared" si="193"/>
        <v xml:space="preserve">서울 </v>
      </c>
      <c r="H12416" s="2" t="s">
        <v>7846</v>
      </c>
      <c r="I12416" s="2" t="s">
        <v>315</v>
      </c>
      <c r="J12416" s="2" t="s">
        <v>44923</v>
      </c>
    </row>
    <row r="12417" spans="1:10" x14ac:dyDescent="0.3">
      <c r="A12417" s="3">
        <v>16209</v>
      </c>
      <c r="B12417" s="3">
        <v>1188115730</v>
      </c>
      <c r="C12417" s="2" t="s">
        <v>44927</v>
      </c>
      <c r="D12417" s="2" t="s">
        <v>1</v>
      </c>
      <c r="E12417" s="3" t="s">
        <v>2</v>
      </c>
      <c r="F12417" s="3">
        <v>11680</v>
      </c>
      <c r="G12417" s="3" t="str">
        <f t="shared" si="193"/>
        <v xml:space="preserve">서울 </v>
      </c>
      <c r="H12417" s="2" t="s">
        <v>44929</v>
      </c>
      <c r="I12417" s="2" t="s">
        <v>639</v>
      </c>
      <c r="J12417" s="2" t="s">
        <v>44928</v>
      </c>
    </row>
    <row r="12418" spans="1:10" x14ac:dyDescent="0.3">
      <c r="A12418" s="3">
        <v>16210</v>
      </c>
      <c r="B12418" s="3">
        <v>1198130563</v>
      </c>
      <c r="C12418" s="2" t="s">
        <v>44930</v>
      </c>
      <c r="D12418" s="2" t="s">
        <v>895</v>
      </c>
      <c r="E12418" s="3" t="s">
        <v>896</v>
      </c>
      <c r="F12418" s="3">
        <v>11545</v>
      </c>
      <c r="G12418" s="3" t="str">
        <f t="shared" si="193"/>
        <v xml:space="preserve">서울 </v>
      </c>
      <c r="H12418" s="2" t="s">
        <v>44932</v>
      </c>
      <c r="I12418" s="2" t="s">
        <v>393</v>
      </c>
      <c r="J12418" s="2" t="s">
        <v>44931</v>
      </c>
    </row>
    <row r="12419" spans="1:10" x14ac:dyDescent="0.3">
      <c r="A12419" s="3">
        <v>16240</v>
      </c>
      <c r="B12419" s="3">
        <v>1048118801</v>
      </c>
      <c r="C12419" s="2" t="s">
        <v>45010</v>
      </c>
      <c r="D12419" s="2" t="s">
        <v>1</v>
      </c>
      <c r="E12419" s="3" t="s">
        <v>2</v>
      </c>
      <c r="F12419" s="3">
        <v>11140</v>
      </c>
      <c r="G12419" s="3" t="str">
        <f t="shared" ref="G12419:G12482" si="194">LEFT(H12419,3)</f>
        <v xml:space="preserve">서울 </v>
      </c>
      <c r="H12419" s="2" t="s">
        <v>23500</v>
      </c>
      <c r="I12419" s="2" t="s">
        <v>3486</v>
      </c>
      <c r="J12419" s="2" t="s">
        <v>45011</v>
      </c>
    </row>
    <row r="12420" spans="1:10" x14ac:dyDescent="0.3">
      <c r="A12420" s="3">
        <v>16243</v>
      </c>
      <c r="B12420" s="3">
        <v>1138188766</v>
      </c>
      <c r="C12420" s="2" t="s">
        <v>45017</v>
      </c>
      <c r="D12420" s="2" t="s">
        <v>1</v>
      </c>
      <c r="E12420" s="3" t="s">
        <v>2</v>
      </c>
      <c r="F12420" s="3">
        <v>11545</v>
      </c>
      <c r="G12420" s="3" t="str">
        <f t="shared" si="194"/>
        <v xml:space="preserve">서울 </v>
      </c>
      <c r="H12420" s="2" t="s">
        <v>11726</v>
      </c>
      <c r="I12420" s="2" t="s">
        <v>440</v>
      </c>
      <c r="J12420" s="2" t="s">
        <v>45018</v>
      </c>
    </row>
    <row r="12421" spans="1:10" x14ac:dyDescent="0.3">
      <c r="A12421" s="3">
        <v>16254</v>
      </c>
      <c r="B12421" s="3">
        <v>2208804461</v>
      </c>
      <c r="C12421" s="2" t="s">
        <v>45045</v>
      </c>
      <c r="D12421" s="2" t="s">
        <v>1</v>
      </c>
      <c r="E12421" s="3" t="s">
        <v>2</v>
      </c>
      <c r="F12421" s="3">
        <v>11680</v>
      </c>
      <c r="G12421" s="3" t="str">
        <f t="shared" si="194"/>
        <v xml:space="preserve">서울 </v>
      </c>
      <c r="H12421" s="2" t="s">
        <v>45047</v>
      </c>
      <c r="I12421" s="2" t="s">
        <v>451</v>
      </c>
      <c r="J12421" s="2" t="s">
        <v>45046</v>
      </c>
    </row>
    <row r="12422" spans="1:10" x14ac:dyDescent="0.3">
      <c r="A12422" s="3">
        <v>16278</v>
      </c>
      <c r="B12422" s="3">
        <v>2068188675</v>
      </c>
      <c r="C12422" s="2" t="s">
        <v>45111</v>
      </c>
      <c r="D12422" s="2" t="s">
        <v>1</v>
      </c>
      <c r="E12422" s="3" t="s">
        <v>2</v>
      </c>
      <c r="F12422" s="3">
        <v>11680</v>
      </c>
      <c r="G12422" s="3" t="str">
        <f t="shared" si="194"/>
        <v xml:space="preserve">서울 </v>
      </c>
      <c r="H12422" s="2" t="s">
        <v>45113</v>
      </c>
      <c r="I12422" s="2" t="s">
        <v>10439</v>
      </c>
      <c r="J12422" s="2" t="s">
        <v>45112</v>
      </c>
    </row>
    <row r="12423" spans="1:10" x14ac:dyDescent="0.3">
      <c r="A12423" s="3">
        <v>16279</v>
      </c>
      <c r="B12423" s="3">
        <v>2118663706</v>
      </c>
      <c r="C12423" s="2" t="s">
        <v>45114</v>
      </c>
      <c r="D12423" s="2" t="s">
        <v>1</v>
      </c>
      <c r="E12423" s="3" t="s">
        <v>2</v>
      </c>
      <c r="F12423" s="3">
        <v>11680</v>
      </c>
      <c r="G12423" s="3" t="str">
        <f t="shared" si="194"/>
        <v xml:space="preserve">서울 </v>
      </c>
      <c r="H12423" s="2" t="s">
        <v>45116</v>
      </c>
      <c r="I12423" s="2" t="s">
        <v>206</v>
      </c>
      <c r="J12423" s="2" t="s">
        <v>45115</v>
      </c>
    </row>
    <row r="12424" spans="1:10" x14ac:dyDescent="0.3">
      <c r="A12424" s="3">
        <v>16302</v>
      </c>
      <c r="B12424" s="3">
        <v>1058129655</v>
      </c>
      <c r="C12424" s="2" t="s">
        <v>45169</v>
      </c>
      <c r="D12424" s="2" t="s">
        <v>1</v>
      </c>
      <c r="E12424" s="3" t="s">
        <v>2</v>
      </c>
      <c r="F12424" s="3">
        <v>11440</v>
      </c>
      <c r="G12424" s="3" t="str">
        <f t="shared" si="194"/>
        <v xml:space="preserve">서울 </v>
      </c>
      <c r="H12424" s="2" t="s">
        <v>45171</v>
      </c>
      <c r="I12424" s="2" t="s">
        <v>451</v>
      </c>
      <c r="J12424" s="2" t="s">
        <v>45170</v>
      </c>
    </row>
    <row r="12425" spans="1:10" x14ac:dyDescent="0.3">
      <c r="A12425" s="3">
        <v>16316</v>
      </c>
      <c r="B12425" s="3">
        <v>2098117669</v>
      </c>
      <c r="C12425" s="2" t="s">
        <v>45210</v>
      </c>
      <c r="D12425" s="2" t="s">
        <v>1</v>
      </c>
      <c r="E12425" s="3" t="s">
        <v>2</v>
      </c>
      <c r="F12425" s="3">
        <v>11290</v>
      </c>
      <c r="G12425" s="3" t="str">
        <f t="shared" si="194"/>
        <v xml:space="preserve">서울 </v>
      </c>
      <c r="H12425" s="2" t="s">
        <v>45212</v>
      </c>
      <c r="I12425" s="2" t="s">
        <v>4477</v>
      </c>
      <c r="J12425" s="2" t="s">
        <v>45211</v>
      </c>
    </row>
    <row r="12426" spans="1:10" x14ac:dyDescent="0.3">
      <c r="A12426" s="3">
        <v>16318</v>
      </c>
      <c r="B12426" s="3">
        <v>2148719701</v>
      </c>
      <c r="C12426" s="2" t="s">
        <v>45216</v>
      </c>
      <c r="D12426" s="2" t="s">
        <v>1</v>
      </c>
      <c r="E12426" s="3" t="s">
        <v>2</v>
      </c>
      <c r="F12426" s="3">
        <v>11680</v>
      </c>
      <c r="G12426" s="3" t="str">
        <f t="shared" si="194"/>
        <v xml:space="preserve">서울 </v>
      </c>
      <c r="H12426" s="2" t="s">
        <v>45218</v>
      </c>
      <c r="I12426" s="2" t="s">
        <v>2429</v>
      </c>
      <c r="J12426" s="2" t="s">
        <v>45217</v>
      </c>
    </row>
    <row r="12427" spans="1:10" x14ac:dyDescent="0.3">
      <c r="A12427" s="3">
        <v>16319</v>
      </c>
      <c r="B12427" s="3">
        <v>2158133077</v>
      </c>
      <c r="C12427" s="2" t="s">
        <v>45219</v>
      </c>
      <c r="D12427" s="2" t="s">
        <v>1</v>
      </c>
      <c r="E12427" s="3" t="s">
        <v>2</v>
      </c>
      <c r="F12427" s="3">
        <v>11680</v>
      </c>
      <c r="G12427" s="3" t="str">
        <f t="shared" si="194"/>
        <v xml:space="preserve">서울 </v>
      </c>
      <c r="H12427" s="2" t="s">
        <v>45221</v>
      </c>
      <c r="I12427" s="2" t="s">
        <v>5</v>
      </c>
      <c r="J12427" s="2" t="s">
        <v>45220</v>
      </c>
    </row>
    <row r="12428" spans="1:10" x14ac:dyDescent="0.3">
      <c r="A12428" s="3">
        <v>16320</v>
      </c>
      <c r="B12428" s="3">
        <v>2198113447</v>
      </c>
      <c r="C12428" s="2" t="s">
        <v>45222</v>
      </c>
      <c r="D12428" s="2" t="s">
        <v>1</v>
      </c>
      <c r="E12428" s="3" t="s">
        <v>2</v>
      </c>
      <c r="F12428" s="3">
        <v>11530</v>
      </c>
      <c r="G12428" s="3" t="str">
        <f t="shared" si="194"/>
        <v xml:space="preserve">서울 </v>
      </c>
      <c r="H12428" s="2" t="s">
        <v>45224</v>
      </c>
      <c r="I12428" s="2" t="s">
        <v>166</v>
      </c>
      <c r="J12428" s="2" t="s">
        <v>45223</v>
      </c>
    </row>
    <row r="12429" spans="1:10" x14ac:dyDescent="0.3">
      <c r="A12429" s="3">
        <v>16323</v>
      </c>
      <c r="B12429" s="3">
        <v>2208662695</v>
      </c>
      <c r="C12429" s="2" t="s">
        <v>45230</v>
      </c>
      <c r="D12429" s="2" t="s">
        <v>1</v>
      </c>
      <c r="E12429" s="3" t="s">
        <v>2</v>
      </c>
      <c r="F12429" s="3">
        <v>11530</v>
      </c>
      <c r="G12429" s="3" t="str">
        <f t="shared" si="194"/>
        <v xml:space="preserve">서울 </v>
      </c>
      <c r="H12429" s="2" t="s">
        <v>5697</v>
      </c>
      <c r="I12429" s="2" t="s">
        <v>75</v>
      </c>
      <c r="J12429" s="2" t="s">
        <v>45231</v>
      </c>
    </row>
    <row r="12430" spans="1:10" x14ac:dyDescent="0.3">
      <c r="A12430" s="3">
        <v>16337</v>
      </c>
      <c r="B12430" s="3">
        <v>1068166269</v>
      </c>
      <c r="C12430" s="2" t="s">
        <v>45270</v>
      </c>
      <c r="D12430" s="2" t="s">
        <v>1</v>
      </c>
      <c r="E12430" s="3" t="s">
        <v>2</v>
      </c>
      <c r="F12430" s="3">
        <v>11590</v>
      </c>
      <c r="G12430" s="3" t="str">
        <f t="shared" si="194"/>
        <v xml:space="preserve">서울 </v>
      </c>
      <c r="H12430" s="2" t="s">
        <v>45272</v>
      </c>
      <c r="I12430" s="2" t="s">
        <v>485</v>
      </c>
      <c r="J12430" s="2" t="s">
        <v>45271</v>
      </c>
    </row>
    <row r="12431" spans="1:10" x14ac:dyDescent="0.3">
      <c r="A12431" s="3">
        <v>16338</v>
      </c>
      <c r="B12431" s="3">
        <v>1078137748</v>
      </c>
      <c r="C12431" s="2" t="s">
        <v>45273</v>
      </c>
      <c r="D12431" s="2" t="s">
        <v>1</v>
      </c>
      <c r="E12431" s="3" t="s">
        <v>2</v>
      </c>
      <c r="F12431" s="3">
        <v>11560</v>
      </c>
      <c r="G12431" s="3" t="str">
        <f t="shared" si="194"/>
        <v xml:space="preserve">서울 </v>
      </c>
      <c r="H12431" s="2" t="s">
        <v>45275</v>
      </c>
      <c r="I12431" s="2" t="s">
        <v>67</v>
      </c>
      <c r="J12431" s="2" t="s">
        <v>45274</v>
      </c>
    </row>
    <row r="12432" spans="1:10" x14ac:dyDescent="0.3">
      <c r="A12432" s="3">
        <v>16339</v>
      </c>
      <c r="B12432" s="3">
        <v>1078630401</v>
      </c>
      <c r="C12432" s="2" t="s">
        <v>45276</v>
      </c>
      <c r="D12432" s="2" t="s">
        <v>1</v>
      </c>
      <c r="E12432" s="3" t="s">
        <v>2</v>
      </c>
      <c r="F12432" s="3">
        <v>11545</v>
      </c>
      <c r="G12432" s="3" t="str">
        <f t="shared" si="194"/>
        <v xml:space="preserve">서울 </v>
      </c>
      <c r="H12432" s="2" t="s">
        <v>1058</v>
      </c>
      <c r="I12432" s="2" t="s">
        <v>512</v>
      </c>
      <c r="J12432" s="2" t="s">
        <v>45277</v>
      </c>
    </row>
    <row r="12433" spans="1:10" x14ac:dyDescent="0.3">
      <c r="A12433" s="3">
        <v>16343</v>
      </c>
      <c r="B12433" s="3">
        <v>1198177909</v>
      </c>
      <c r="C12433" s="2" t="s">
        <v>45287</v>
      </c>
      <c r="D12433" s="2" t="s">
        <v>1</v>
      </c>
      <c r="E12433" s="3" t="s">
        <v>2</v>
      </c>
      <c r="F12433" s="3">
        <v>11170</v>
      </c>
      <c r="G12433" s="3" t="str">
        <f t="shared" si="194"/>
        <v xml:space="preserve">서울 </v>
      </c>
      <c r="H12433" s="2" t="s">
        <v>45289</v>
      </c>
      <c r="I12433" s="2" t="s">
        <v>45290</v>
      </c>
      <c r="J12433" s="2" t="s">
        <v>45288</v>
      </c>
    </row>
    <row r="12434" spans="1:10" x14ac:dyDescent="0.3">
      <c r="A12434" s="3">
        <v>16353</v>
      </c>
      <c r="B12434" s="3">
        <v>2068129088</v>
      </c>
      <c r="C12434" s="2" t="s">
        <v>45318</v>
      </c>
      <c r="D12434" s="2" t="s">
        <v>895</v>
      </c>
      <c r="E12434" s="3" t="s">
        <v>896</v>
      </c>
      <c r="F12434" s="3">
        <v>11200</v>
      </c>
      <c r="G12434" s="3" t="str">
        <f t="shared" si="194"/>
        <v xml:space="preserve">서울 </v>
      </c>
      <c r="H12434" s="2" t="s">
        <v>7846</v>
      </c>
      <c r="I12434" s="2" t="s">
        <v>3720</v>
      </c>
      <c r="J12434" s="2" t="s">
        <v>45319</v>
      </c>
    </row>
    <row r="12435" spans="1:10" x14ac:dyDescent="0.3">
      <c r="A12435" s="3">
        <v>16354</v>
      </c>
      <c r="B12435" s="3">
        <v>2138632193</v>
      </c>
      <c r="C12435" s="2" t="s">
        <v>45320</v>
      </c>
      <c r="D12435" s="2" t="s">
        <v>1</v>
      </c>
      <c r="E12435" s="3" t="s">
        <v>2</v>
      </c>
      <c r="F12435" s="3">
        <v>11680</v>
      </c>
      <c r="G12435" s="3" t="str">
        <f t="shared" si="194"/>
        <v xml:space="preserve">서울 </v>
      </c>
      <c r="H12435" s="2" t="s">
        <v>45322</v>
      </c>
      <c r="I12435" s="2" t="s">
        <v>5</v>
      </c>
      <c r="J12435" s="2" t="s">
        <v>45321</v>
      </c>
    </row>
    <row r="12436" spans="1:10" x14ac:dyDescent="0.3">
      <c r="A12436" s="3">
        <v>16372</v>
      </c>
      <c r="B12436" s="3">
        <v>1048106547</v>
      </c>
      <c r="C12436" s="2" t="s">
        <v>45370</v>
      </c>
      <c r="D12436" s="2" t="s">
        <v>1</v>
      </c>
      <c r="E12436" s="3" t="s">
        <v>2</v>
      </c>
      <c r="F12436" s="3">
        <v>11140</v>
      </c>
      <c r="G12436" s="3" t="str">
        <f t="shared" si="194"/>
        <v xml:space="preserve">서울 </v>
      </c>
      <c r="H12436" s="2" t="s">
        <v>45372</v>
      </c>
      <c r="I12436" s="2" t="s">
        <v>67</v>
      </c>
      <c r="J12436" s="2" t="s">
        <v>45371</v>
      </c>
    </row>
    <row r="12437" spans="1:10" x14ac:dyDescent="0.3">
      <c r="A12437" s="3">
        <v>16373</v>
      </c>
      <c r="B12437" s="3">
        <v>1198113278</v>
      </c>
      <c r="C12437" s="2" t="s">
        <v>45373</v>
      </c>
      <c r="D12437" s="2" t="s">
        <v>1</v>
      </c>
      <c r="E12437" s="3" t="s">
        <v>2</v>
      </c>
      <c r="F12437" s="3">
        <v>11545</v>
      </c>
      <c r="G12437" s="3" t="str">
        <f t="shared" si="194"/>
        <v xml:space="preserve">서울 </v>
      </c>
      <c r="H12437" s="2" t="s">
        <v>45375</v>
      </c>
      <c r="I12437" s="2" t="s">
        <v>176</v>
      </c>
      <c r="J12437" s="2" t="s">
        <v>45374</v>
      </c>
    </row>
    <row r="12438" spans="1:10" x14ac:dyDescent="0.3">
      <c r="A12438" s="3">
        <v>16379</v>
      </c>
      <c r="B12438" s="3">
        <v>1338120585</v>
      </c>
      <c r="C12438" s="2" t="s">
        <v>45391</v>
      </c>
      <c r="D12438" s="2" t="s">
        <v>1</v>
      </c>
      <c r="E12438" s="3" t="s">
        <v>2</v>
      </c>
      <c r="F12438" s="3">
        <v>11545</v>
      </c>
      <c r="G12438" s="3" t="str">
        <f t="shared" si="194"/>
        <v xml:space="preserve">서울 </v>
      </c>
      <c r="H12438" s="2" t="s">
        <v>45393</v>
      </c>
      <c r="I12438" s="2" t="s">
        <v>522</v>
      </c>
      <c r="J12438" s="2" t="s">
        <v>45392</v>
      </c>
    </row>
    <row r="12439" spans="1:10" x14ac:dyDescent="0.3">
      <c r="A12439" s="3">
        <v>16381</v>
      </c>
      <c r="B12439" s="3">
        <v>1358105033</v>
      </c>
      <c r="C12439" s="2" t="s">
        <v>45397</v>
      </c>
      <c r="D12439" s="2" t="s">
        <v>895</v>
      </c>
      <c r="E12439" s="3" t="s">
        <v>896</v>
      </c>
      <c r="F12439" s="3">
        <v>11140</v>
      </c>
      <c r="G12439" s="3" t="str">
        <f t="shared" si="194"/>
        <v xml:space="preserve">서울 </v>
      </c>
      <c r="H12439" s="2" t="s">
        <v>6860</v>
      </c>
      <c r="I12439" s="2" t="s">
        <v>821</v>
      </c>
      <c r="J12439" s="2" t="s">
        <v>45398</v>
      </c>
    </row>
    <row r="12440" spans="1:10" x14ac:dyDescent="0.3">
      <c r="A12440" s="3">
        <v>16383</v>
      </c>
      <c r="B12440" s="3">
        <v>2068161152</v>
      </c>
      <c r="C12440" s="2" t="s">
        <v>45402</v>
      </c>
      <c r="D12440" s="2" t="s">
        <v>1</v>
      </c>
      <c r="E12440" s="3" t="s">
        <v>2</v>
      </c>
      <c r="F12440" s="3">
        <v>11200</v>
      </c>
      <c r="G12440" s="3" t="str">
        <f t="shared" si="194"/>
        <v xml:space="preserve">서울 </v>
      </c>
      <c r="H12440" s="2" t="s">
        <v>45404</v>
      </c>
      <c r="I12440" s="2" t="s">
        <v>117</v>
      </c>
      <c r="J12440" s="2" t="s">
        <v>45403</v>
      </c>
    </row>
    <row r="12441" spans="1:10" x14ac:dyDescent="0.3">
      <c r="A12441" s="3">
        <v>16384</v>
      </c>
      <c r="B12441" s="3">
        <v>2068611017</v>
      </c>
      <c r="C12441" s="2" t="s">
        <v>45405</v>
      </c>
      <c r="D12441" s="2" t="s">
        <v>1</v>
      </c>
      <c r="E12441" s="3" t="s">
        <v>2</v>
      </c>
      <c r="F12441" s="3">
        <v>11200</v>
      </c>
      <c r="G12441" s="3" t="str">
        <f t="shared" si="194"/>
        <v xml:space="preserve">서울 </v>
      </c>
      <c r="H12441" s="2" t="s">
        <v>1356</v>
      </c>
      <c r="I12441" s="2" t="s">
        <v>459</v>
      </c>
      <c r="J12441" s="2" t="s">
        <v>45406</v>
      </c>
    </row>
    <row r="12442" spans="1:10" x14ac:dyDescent="0.3">
      <c r="A12442" s="3">
        <v>16385</v>
      </c>
      <c r="B12442" s="3">
        <v>2118614165</v>
      </c>
      <c r="C12442" s="2" t="s">
        <v>45407</v>
      </c>
      <c r="D12442" s="2" t="s">
        <v>1</v>
      </c>
      <c r="E12442" s="3" t="s">
        <v>2</v>
      </c>
      <c r="F12442" s="3">
        <v>11680</v>
      </c>
      <c r="G12442" s="3" t="str">
        <f t="shared" si="194"/>
        <v xml:space="preserve">서울 </v>
      </c>
      <c r="H12442" s="2" t="s">
        <v>45409</v>
      </c>
      <c r="I12442" s="2" t="s">
        <v>1279</v>
      </c>
      <c r="J12442" s="2" t="s">
        <v>45408</v>
      </c>
    </row>
    <row r="12443" spans="1:10" x14ac:dyDescent="0.3">
      <c r="A12443" s="3">
        <v>16386</v>
      </c>
      <c r="B12443" s="3">
        <v>2198120991</v>
      </c>
      <c r="C12443" s="2" t="s">
        <v>45410</v>
      </c>
      <c r="D12443" s="2" t="s">
        <v>1</v>
      </c>
      <c r="E12443" s="3" t="s">
        <v>2</v>
      </c>
      <c r="F12443" s="3">
        <v>11710</v>
      </c>
      <c r="G12443" s="3" t="str">
        <f t="shared" si="194"/>
        <v xml:space="preserve">서울 </v>
      </c>
      <c r="H12443" s="2" t="s">
        <v>45412</v>
      </c>
      <c r="I12443" s="2" t="s">
        <v>5904</v>
      </c>
      <c r="J12443" s="2" t="s">
        <v>45411</v>
      </c>
    </row>
    <row r="12444" spans="1:10" x14ac:dyDescent="0.3">
      <c r="A12444" s="3">
        <v>16397</v>
      </c>
      <c r="B12444" s="3">
        <v>1058191993</v>
      </c>
      <c r="C12444" s="2" t="s">
        <v>45437</v>
      </c>
      <c r="D12444" s="2" t="s">
        <v>1</v>
      </c>
      <c r="E12444" s="3" t="s">
        <v>2</v>
      </c>
      <c r="F12444" s="3">
        <v>11530</v>
      </c>
      <c r="G12444" s="3" t="str">
        <f t="shared" si="194"/>
        <v xml:space="preserve">서울 </v>
      </c>
      <c r="H12444" s="2" t="s">
        <v>5410</v>
      </c>
      <c r="I12444" s="2" t="s">
        <v>912</v>
      </c>
      <c r="J12444" s="2" t="s">
        <v>45438</v>
      </c>
    </row>
    <row r="12445" spans="1:10" x14ac:dyDescent="0.3">
      <c r="A12445" s="3">
        <v>16402</v>
      </c>
      <c r="B12445" s="3">
        <v>1208146158</v>
      </c>
      <c r="C12445" s="2" t="s">
        <v>45450</v>
      </c>
      <c r="D12445" s="2" t="s">
        <v>1</v>
      </c>
      <c r="E12445" s="3" t="s">
        <v>2</v>
      </c>
      <c r="F12445" s="3">
        <v>11530</v>
      </c>
      <c r="G12445" s="3" t="str">
        <f t="shared" si="194"/>
        <v xml:space="preserve">서울 </v>
      </c>
      <c r="H12445" s="2" t="s">
        <v>4476</v>
      </c>
      <c r="I12445" s="2" t="s">
        <v>1567</v>
      </c>
      <c r="J12445" s="2" t="s">
        <v>45451</v>
      </c>
    </row>
    <row r="12446" spans="1:10" x14ac:dyDescent="0.3">
      <c r="A12446" s="3">
        <v>16418</v>
      </c>
      <c r="B12446" s="3">
        <v>2188115307</v>
      </c>
      <c r="C12446" s="2" t="s">
        <v>45496</v>
      </c>
      <c r="D12446" s="2" t="s">
        <v>1</v>
      </c>
      <c r="E12446" s="3" t="s">
        <v>2</v>
      </c>
      <c r="F12446" s="3">
        <v>11200</v>
      </c>
      <c r="G12446" s="3" t="str">
        <f t="shared" si="194"/>
        <v xml:space="preserve">서울 </v>
      </c>
      <c r="H12446" s="2" t="s">
        <v>45498</v>
      </c>
      <c r="I12446" s="2" t="s">
        <v>1040</v>
      </c>
      <c r="J12446" s="2" t="s">
        <v>45497</v>
      </c>
    </row>
    <row r="12447" spans="1:10" x14ac:dyDescent="0.3">
      <c r="A12447" s="3">
        <v>16436</v>
      </c>
      <c r="B12447" s="3">
        <v>1078151022</v>
      </c>
      <c r="C12447" s="2" t="s">
        <v>45544</v>
      </c>
      <c r="D12447" s="2" t="s">
        <v>1</v>
      </c>
      <c r="E12447" s="3" t="s">
        <v>2</v>
      </c>
      <c r="F12447" s="3">
        <v>11680</v>
      </c>
      <c r="G12447" s="3" t="str">
        <f t="shared" si="194"/>
        <v xml:space="preserve">서울 </v>
      </c>
      <c r="H12447" s="2" t="s">
        <v>45546</v>
      </c>
      <c r="I12447" s="2" t="s">
        <v>13</v>
      </c>
      <c r="J12447" s="2" t="s">
        <v>45545</v>
      </c>
    </row>
    <row r="12448" spans="1:10" x14ac:dyDescent="0.3">
      <c r="A12448" s="3">
        <v>16437</v>
      </c>
      <c r="B12448" s="3">
        <v>1078688280</v>
      </c>
      <c r="C12448" s="2" t="s">
        <v>45547</v>
      </c>
      <c r="D12448" s="2" t="s">
        <v>2726</v>
      </c>
      <c r="E12448" s="3" t="s">
        <v>2727</v>
      </c>
      <c r="F12448" s="3">
        <v>11560</v>
      </c>
      <c r="G12448" s="3" t="str">
        <f t="shared" si="194"/>
        <v xml:space="preserve">서울 </v>
      </c>
      <c r="H12448" s="2" t="s">
        <v>3897</v>
      </c>
      <c r="I12448" s="2" t="s">
        <v>14095</v>
      </c>
      <c r="J12448" s="2" t="s">
        <v>45548</v>
      </c>
    </row>
    <row r="12449" spans="1:10" x14ac:dyDescent="0.3">
      <c r="A12449" s="3">
        <v>16439</v>
      </c>
      <c r="B12449" s="3">
        <v>1208662736</v>
      </c>
      <c r="C12449" s="2" t="s">
        <v>45551</v>
      </c>
      <c r="D12449" s="2" t="s">
        <v>1</v>
      </c>
      <c r="E12449" s="3" t="s">
        <v>2</v>
      </c>
      <c r="F12449" s="3">
        <v>11680</v>
      </c>
      <c r="G12449" s="3" t="str">
        <f t="shared" si="194"/>
        <v xml:space="preserve">서울 </v>
      </c>
      <c r="H12449" s="2" t="s">
        <v>45553</v>
      </c>
      <c r="I12449" s="2" t="s">
        <v>16612</v>
      </c>
      <c r="J12449" s="2" t="s">
        <v>45552</v>
      </c>
    </row>
    <row r="12450" spans="1:10" x14ac:dyDescent="0.3">
      <c r="A12450" s="3">
        <v>16446</v>
      </c>
      <c r="B12450" s="3">
        <v>2018147951</v>
      </c>
      <c r="C12450" s="2" t="s">
        <v>45571</v>
      </c>
      <c r="D12450" s="2" t="s">
        <v>1</v>
      </c>
      <c r="E12450" s="3" t="s">
        <v>2</v>
      </c>
      <c r="F12450" s="3">
        <v>11140</v>
      </c>
      <c r="G12450" s="3" t="str">
        <f t="shared" si="194"/>
        <v xml:space="preserve">서울 </v>
      </c>
      <c r="H12450" s="2" t="s">
        <v>45573</v>
      </c>
      <c r="I12450" s="2" t="s">
        <v>7610</v>
      </c>
      <c r="J12450" s="2" t="s">
        <v>45572</v>
      </c>
    </row>
    <row r="12451" spans="1:10" x14ac:dyDescent="0.3">
      <c r="A12451" s="3">
        <v>16447</v>
      </c>
      <c r="B12451" s="3">
        <v>2088113490</v>
      </c>
      <c r="C12451" s="2" t="s">
        <v>45574</v>
      </c>
      <c r="D12451" s="2" t="s">
        <v>1</v>
      </c>
      <c r="E12451" s="3" t="s">
        <v>2</v>
      </c>
      <c r="F12451" s="3">
        <v>11350</v>
      </c>
      <c r="G12451" s="3" t="str">
        <f t="shared" si="194"/>
        <v xml:space="preserve">서울 </v>
      </c>
      <c r="H12451" s="2" t="s">
        <v>45576</v>
      </c>
      <c r="I12451" s="2" t="s">
        <v>459</v>
      </c>
      <c r="J12451" s="2" t="s">
        <v>45575</v>
      </c>
    </row>
    <row r="12452" spans="1:10" x14ac:dyDescent="0.3">
      <c r="A12452" s="3">
        <v>16448</v>
      </c>
      <c r="B12452" s="3">
        <v>2148834994</v>
      </c>
      <c r="C12452" s="2" t="s">
        <v>45577</v>
      </c>
      <c r="D12452" s="2" t="s">
        <v>1</v>
      </c>
      <c r="E12452" s="3" t="s">
        <v>2</v>
      </c>
      <c r="F12452" s="3">
        <v>11650</v>
      </c>
      <c r="G12452" s="3" t="str">
        <f t="shared" si="194"/>
        <v xml:space="preserve">서울 </v>
      </c>
      <c r="H12452" s="2" t="s">
        <v>34638</v>
      </c>
      <c r="I12452" s="2" t="s">
        <v>35</v>
      </c>
      <c r="J12452" s="2" t="s">
        <v>45578</v>
      </c>
    </row>
    <row r="12453" spans="1:10" x14ac:dyDescent="0.3">
      <c r="A12453" s="3">
        <v>16463</v>
      </c>
      <c r="B12453" s="3">
        <v>1138133785</v>
      </c>
      <c r="C12453" s="2" t="s">
        <v>45613</v>
      </c>
      <c r="D12453" s="2" t="s">
        <v>1</v>
      </c>
      <c r="E12453" s="3" t="s">
        <v>2</v>
      </c>
      <c r="F12453" s="3">
        <v>11545</v>
      </c>
      <c r="G12453" s="3" t="str">
        <f t="shared" si="194"/>
        <v xml:space="preserve">서울 </v>
      </c>
      <c r="H12453" s="2" t="s">
        <v>45615</v>
      </c>
      <c r="I12453" s="2" t="s">
        <v>568</v>
      </c>
      <c r="J12453" s="2" t="s">
        <v>45614</v>
      </c>
    </row>
    <row r="12454" spans="1:10" x14ac:dyDescent="0.3">
      <c r="A12454" s="3">
        <v>16464</v>
      </c>
      <c r="B12454" s="3">
        <v>1148144193</v>
      </c>
      <c r="C12454" s="2" t="s">
        <v>45616</v>
      </c>
      <c r="D12454" s="2" t="s">
        <v>1</v>
      </c>
      <c r="E12454" s="3" t="s">
        <v>2</v>
      </c>
      <c r="F12454" s="3">
        <v>11545</v>
      </c>
      <c r="G12454" s="3" t="str">
        <f t="shared" si="194"/>
        <v xml:space="preserve">서울 </v>
      </c>
      <c r="H12454" s="2" t="s">
        <v>2339</v>
      </c>
      <c r="I12454" s="2" t="s">
        <v>1194</v>
      </c>
      <c r="J12454" s="2" t="s">
        <v>45617</v>
      </c>
    </row>
    <row r="12455" spans="1:10" x14ac:dyDescent="0.3">
      <c r="A12455" s="3">
        <v>16477</v>
      </c>
      <c r="B12455" s="3">
        <v>2148686576</v>
      </c>
      <c r="C12455" s="2" t="s">
        <v>45653</v>
      </c>
      <c r="D12455" s="2" t="s">
        <v>1</v>
      </c>
      <c r="E12455" s="3" t="s">
        <v>2</v>
      </c>
      <c r="F12455" s="3">
        <v>11680</v>
      </c>
      <c r="G12455" s="3" t="str">
        <f t="shared" si="194"/>
        <v xml:space="preserve">서울 </v>
      </c>
      <c r="H12455" s="2" t="s">
        <v>45655</v>
      </c>
      <c r="I12455" s="2" t="s">
        <v>13</v>
      </c>
      <c r="J12455" s="2" t="s">
        <v>45654</v>
      </c>
    </row>
    <row r="12456" spans="1:10" x14ac:dyDescent="0.3">
      <c r="A12456" s="3">
        <v>16481</v>
      </c>
      <c r="B12456" s="3">
        <v>2298101012</v>
      </c>
      <c r="C12456" s="2" t="s">
        <v>45664</v>
      </c>
      <c r="D12456" s="2" t="s">
        <v>1</v>
      </c>
      <c r="E12456" s="3" t="s">
        <v>2</v>
      </c>
      <c r="F12456" s="3">
        <v>11680</v>
      </c>
      <c r="G12456" s="3" t="str">
        <f t="shared" si="194"/>
        <v xml:space="preserve">서울 </v>
      </c>
      <c r="H12456" s="2" t="s">
        <v>45666</v>
      </c>
      <c r="I12456" s="2" t="s">
        <v>5</v>
      </c>
      <c r="J12456" s="2" t="s">
        <v>45665</v>
      </c>
    </row>
    <row r="12457" spans="1:10" x14ac:dyDescent="0.3">
      <c r="A12457" s="3">
        <v>16496</v>
      </c>
      <c r="B12457" s="3">
        <v>1088150098</v>
      </c>
      <c r="C12457" s="2" t="s">
        <v>45704</v>
      </c>
      <c r="D12457" s="2" t="s">
        <v>1</v>
      </c>
      <c r="E12457" s="3" t="s">
        <v>2</v>
      </c>
      <c r="F12457" s="3">
        <v>11590</v>
      </c>
      <c r="G12457" s="3" t="str">
        <f t="shared" si="194"/>
        <v xml:space="preserve">서울 </v>
      </c>
      <c r="H12457" s="2" t="s">
        <v>45706</v>
      </c>
      <c r="I12457" s="2" t="s">
        <v>575</v>
      </c>
      <c r="J12457" s="2" t="s">
        <v>45705</v>
      </c>
    </row>
    <row r="12458" spans="1:10" x14ac:dyDescent="0.3">
      <c r="A12458" s="3">
        <v>16498</v>
      </c>
      <c r="B12458" s="3">
        <v>1138608530</v>
      </c>
      <c r="C12458" s="2" t="s">
        <v>45710</v>
      </c>
      <c r="D12458" s="2" t="s">
        <v>325</v>
      </c>
      <c r="E12458" s="3" t="s">
        <v>326</v>
      </c>
      <c r="F12458" s="3">
        <v>11530</v>
      </c>
      <c r="G12458" s="3" t="str">
        <f t="shared" si="194"/>
        <v xml:space="preserve">서울 </v>
      </c>
      <c r="H12458" s="2" t="s">
        <v>18399</v>
      </c>
      <c r="I12458" s="2" t="s">
        <v>260</v>
      </c>
      <c r="J12458" s="2" t="s">
        <v>45711</v>
      </c>
    </row>
    <row r="12459" spans="1:10" x14ac:dyDescent="0.3">
      <c r="A12459" s="3">
        <v>16499</v>
      </c>
      <c r="B12459" s="3">
        <v>1198161203</v>
      </c>
      <c r="C12459" s="2" t="s">
        <v>37436</v>
      </c>
      <c r="D12459" s="2" t="s">
        <v>1</v>
      </c>
      <c r="E12459" s="3" t="s">
        <v>2</v>
      </c>
      <c r="F12459" s="3">
        <v>11545</v>
      </c>
      <c r="G12459" s="3" t="str">
        <f t="shared" si="194"/>
        <v xml:space="preserve">서울 </v>
      </c>
      <c r="H12459" s="2" t="s">
        <v>1403</v>
      </c>
      <c r="I12459" s="2" t="s">
        <v>1279</v>
      </c>
      <c r="J12459" s="2" t="s">
        <v>45712</v>
      </c>
    </row>
    <row r="12460" spans="1:10" x14ac:dyDescent="0.3">
      <c r="A12460" s="3">
        <v>16502</v>
      </c>
      <c r="B12460" s="3">
        <v>1248603350</v>
      </c>
      <c r="C12460" s="2" t="s">
        <v>45719</v>
      </c>
      <c r="D12460" s="2" t="s">
        <v>1</v>
      </c>
      <c r="E12460" s="3" t="s">
        <v>2</v>
      </c>
      <c r="F12460" s="3">
        <v>11500</v>
      </c>
      <c r="G12460" s="3" t="str">
        <f t="shared" si="194"/>
        <v xml:space="preserve">서울 </v>
      </c>
      <c r="H12460" s="2" t="s">
        <v>8606</v>
      </c>
      <c r="I12460" s="2" t="s">
        <v>2619</v>
      </c>
      <c r="J12460" s="2" t="s">
        <v>45720</v>
      </c>
    </row>
    <row r="12461" spans="1:10" x14ac:dyDescent="0.3">
      <c r="A12461" s="3">
        <v>16513</v>
      </c>
      <c r="B12461" s="3">
        <v>2012564895</v>
      </c>
      <c r="C12461" s="2" t="s">
        <v>45746</v>
      </c>
      <c r="D12461" s="2" t="s">
        <v>1</v>
      </c>
      <c r="E12461" s="3" t="s">
        <v>2</v>
      </c>
      <c r="F12461" s="3">
        <v>11200</v>
      </c>
      <c r="G12461" s="3" t="str">
        <f t="shared" si="194"/>
        <v xml:space="preserve">서울 </v>
      </c>
      <c r="H12461" s="2" t="s">
        <v>45748</v>
      </c>
      <c r="I12461" s="2" t="s">
        <v>1040</v>
      </c>
      <c r="J12461" s="2" t="s">
        <v>45747</v>
      </c>
    </row>
    <row r="12462" spans="1:10" x14ac:dyDescent="0.3">
      <c r="A12462" s="3">
        <v>16517</v>
      </c>
      <c r="B12462" s="3">
        <v>2148611852</v>
      </c>
      <c r="C12462" s="2" t="s">
        <v>45758</v>
      </c>
      <c r="D12462" s="2" t="s">
        <v>1</v>
      </c>
      <c r="E12462" s="3" t="s">
        <v>2</v>
      </c>
      <c r="F12462" s="3">
        <v>11410</v>
      </c>
      <c r="G12462" s="3" t="str">
        <f t="shared" si="194"/>
        <v xml:space="preserve">서울 </v>
      </c>
      <c r="H12462" s="2" t="s">
        <v>7654</v>
      </c>
      <c r="I12462" s="2" t="s">
        <v>51</v>
      </c>
      <c r="J12462" s="2" t="s">
        <v>45759</v>
      </c>
    </row>
    <row r="12463" spans="1:10" x14ac:dyDescent="0.3">
      <c r="A12463" s="3">
        <v>16532</v>
      </c>
      <c r="B12463" s="3">
        <v>1178154123</v>
      </c>
      <c r="C12463" s="2" t="s">
        <v>45800</v>
      </c>
      <c r="D12463" s="2" t="s">
        <v>1</v>
      </c>
      <c r="E12463" s="3" t="s">
        <v>2</v>
      </c>
      <c r="F12463" s="3">
        <v>11440</v>
      </c>
      <c r="G12463" s="3" t="str">
        <f t="shared" si="194"/>
        <v xml:space="preserve">서울 </v>
      </c>
      <c r="H12463" s="2" t="s">
        <v>45802</v>
      </c>
      <c r="I12463" s="2" t="s">
        <v>13</v>
      </c>
      <c r="J12463" s="2" t="s">
        <v>45801</v>
      </c>
    </row>
    <row r="12464" spans="1:10" x14ac:dyDescent="0.3">
      <c r="A12464" s="3">
        <v>16533</v>
      </c>
      <c r="B12464" s="3">
        <v>1198157806</v>
      </c>
      <c r="C12464" s="2" t="s">
        <v>45803</v>
      </c>
      <c r="D12464" s="2" t="s">
        <v>1</v>
      </c>
      <c r="E12464" s="3" t="s">
        <v>2</v>
      </c>
      <c r="F12464" s="3">
        <v>11545</v>
      </c>
      <c r="G12464" s="3" t="str">
        <f t="shared" si="194"/>
        <v xml:space="preserve">서울 </v>
      </c>
      <c r="H12464" s="2" t="s">
        <v>45805</v>
      </c>
      <c r="I12464" s="2" t="s">
        <v>737</v>
      </c>
      <c r="J12464" s="2" t="s">
        <v>45804</v>
      </c>
    </row>
    <row r="12465" spans="1:10" x14ac:dyDescent="0.3">
      <c r="A12465" s="3">
        <v>16541</v>
      </c>
      <c r="B12465" s="3">
        <v>2018121704</v>
      </c>
      <c r="C12465" s="2" t="s">
        <v>45825</v>
      </c>
      <c r="D12465" s="2" t="s">
        <v>1</v>
      </c>
      <c r="E12465" s="3" t="s">
        <v>2</v>
      </c>
      <c r="F12465" s="3">
        <v>11140</v>
      </c>
      <c r="G12465" s="3" t="str">
        <f t="shared" si="194"/>
        <v xml:space="preserve">서울 </v>
      </c>
      <c r="H12465" s="2" t="s">
        <v>45827</v>
      </c>
      <c r="I12465" s="2" t="s">
        <v>1040</v>
      </c>
      <c r="J12465" s="2" t="s">
        <v>45826</v>
      </c>
    </row>
    <row r="12466" spans="1:10" x14ac:dyDescent="0.3">
      <c r="A12466" s="3">
        <v>16542</v>
      </c>
      <c r="B12466" s="3">
        <v>2018145458</v>
      </c>
      <c r="C12466" s="2" t="s">
        <v>45828</v>
      </c>
      <c r="D12466" s="2" t="s">
        <v>895</v>
      </c>
      <c r="E12466" s="3" t="s">
        <v>896</v>
      </c>
      <c r="F12466" s="3">
        <v>11680</v>
      </c>
      <c r="G12466" s="3" t="str">
        <f t="shared" si="194"/>
        <v xml:space="preserve">서울 </v>
      </c>
      <c r="H12466" s="2" t="s">
        <v>28905</v>
      </c>
      <c r="I12466" s="2" t="s">
        <v>737</v>
      </c>
      <c r="J12466" s="2" t="s">
        <v>45829</v>
      </c>
    </row>
    <row r="12467" spans="1:10" x14ac:dyDescent="0.3">
      <c r="A12467" s="3">
        <v>16544</v>
      </c>
      <c r="B12467" s="3">
        <v>2098117320</v>
      </c>
      <c r="C12467" s="2" t="s">
        <v>45833</v>
      </c>
      <c r="D12467" s="2" t="s">
        <v>1</v>
      </c>
      <c r="E12467" s="3" t="s">
        <v>2</v>
      </c>
      <c r="F12467" s="3">
        <v>11290</v>
      </c>
      <c r="G12467" s="3" t="str">
        <f t="shared" si="194"/>
        <v xml:space="preserve">서울 </v>
      </c>
      <c r="H12467" s="2" t="s">
        <v>45835</v>
      </c>
      <c r="I12467" s="2" t="s">
        <v>25</v>
      </c>
      <c r="J12467" s="2" t="s">
        <v>45834</v>
      </c>
    </row>
    <row r="12468" spans="1:10" x14ac:dyDescent="0.3">
      <c r="A12468" s="3">
        <v>16545</v>
      </c>
      <c r="B12468" s="3">
        <v>2118610738</v>
      </c>
      <c r="C12468" s="2" t="s">
        <v>45836</v>
      </c>
      <c r="D12468" s="2" t="s">
        <v>1</v>
      </c>
      <c r="E12468" s="3" t="s">
        <v>2</v>
      </c>
      <c r="F12468" s="3">
        <v>11650</v>
      </c>
      <c r="G12468" s="3" t="str">
        <f t="shared" si="194"/>
        <v xml:space="preserve">서울 </v>
      </c>
      <c r="H12468" s="2" t="s">
        <v>45838</v>
      </c>
      <c r="I12468" s="2" t="s">
        <v>643</v>
      </c>
      <c r="J12468" s="2" t="s">
        <v>45837</v>
      </c>
    </row>
    <row r="12469" spans="1:10" x14ac:dyDescent="0.3">
      <c r="A12469" s="3">
        <v>16546</v>
      </c>
      <c r="B12469" s="3">
        <v>2148701268</v>
      </c>
      <c r="C12469" s="2" t="s">
        <v>45839</v>
      </c>
      <c r="D12469" s="2" t="s">
        <v>1</v>
      </c>
      <c r="E12469" s="3" t="s">
        <v>2</v>
      </c>
      <c r="F12469" s="3">
        <v>11650</v>
      </c>
      <c r="G12469" s="3" t="str">
        <f t="shared" si="194"/>
        <v xml:space="preserve">서울 </v>
      </c>
      <c r="H12469" s="2" t="s">
        <v>45841</v>
      </c>
      <c r="I12469" s="2" t="s">
        <v>451</v>
      </c>
      <c r="J12469" s="2" t="s">
        <v>45840</v>
      </c>
    </row>
    <row r="12470" spans="1:10" x14ac:dyDescent="0.3">
      <c r="A12470" s="3">
        <v>16567</v>
      </c>
      <c r="B12470" s="3">
        <v>1077460940</v>
      </c>
      <c r="C12470" s="2" t="s">
        <v>45900</v>
      </c>
      <c r="D12470" s="2" t="s">
        <v>1</v>
      </c>
      <c r="E12470" s="3" t="s">
        <v>2</v>
      </c>
      <c r="F12470" s="3">
        <v>11560</v>
      </c>
      <c r="G12470" s="3" t="str">
        <f t="shared" si="194"/>
        <v xml:space="preserve">서울 </v>
      </c>
      <c r="H12470" s="2" t="s">
        <v>45902</v>
      </c>
      <c r="I12470" s="2" t="s">
        <v>393</v>
      </c>
      <c r="J12470" s="2" t="s">
        <v>45901</v>
      </c>
    </row>
    <row r="12471" spans="1:10" x14ac:dyDescent="0.3">
      <c r="A12471" s="3">
        <v>16580</v>
      </c>
      <c r="B12471" s="3">
        <v>2028114598</v>
      </c>
      <c r="C12471" s="2" t="s">
        <v>45936</v>
      </c>
      <c r="D12471" s="2" t="s">
        <v>1</v>
      </c>
      <c r="E12471" s="3" t="s">
        <v>2</v>
      </c>
      <c r="F12471" s="3">
        <v>11140</v>
      </c>
      <c r="G12471" s="3" t="str">
        <f t="shared" si="194"/>
        <v xml:space="preserve">서울 </v>
      </c>
      <c r="H12471" s="2" t="s">
        <v>45938</v>
      </c>
      <c r="I12471" s="2" t="s">
        <v>7610</v>
      </c>
      <c r="J12471" s="2" t="s">
        <v>45937</v>
      </c>
    </row>
    <row r="12472" spans="1:10" x14ac:dyDescent="0.3">
      <c r="A12472" s="3">
        <v>16581</v>
      </c>
      <c r="B12472" s="3">
        <v>2048600076</v>
      </c>
      <c r="C12472" s="2" t="s">
        <v>45939</v>
      </c>
      <c r="D12472" s="2" t="s">
        <v>1</v>
      </c>
      <c r="E12472" s="3" t="s">
        <v>2</v>
      </c>
      <c r="F12472" s="3">
        <v>11215</v>
      </c>
      <c r="G12472" s="3" t="str">
        <f t="shared" si="194"/>
        <v xml:space="preserve">서울 </v>
      </c>
      <c r="H12472" s="2" t="s">
        <v>45941</v>
      </c>
      <c r="I12472" s="2" t="s">
        <v>2429</v>
      </c>
      <c r="J12472" s="2" t="s">
        <v>45940</v>
      </c>
    </row>
    <row r="12473" spans="1:10" x14ac:dyDescent="0.3">
      <c r="A12473" s="3">
        <v>16582</v>
      </c>
      <c r="B12473" s="3">
        <v>2118629256</v>
      </c>
      <c r="C12473" s="2" t="s">
        <v>45942</v>
      </c>
      <c r="D12473" s="2" t="s">
        <v>1</v>
      </c>
      <c r="E12473" s="3" t="s">
        <v>2</v>
      </c>
      <c r="F12473" s="3">
        <v>11650</v>
      </c>
      <c r="G12473" s="3" t="str">
        <f t="shared" si="194"/>
        <v xml:space="preserve">서울 </v>
      </c>
      <c r="H12473" s="2" t="s">
        <v>20520</v>
      </c>
      <c r="I12473" s="2" t="s">
        <v>3865</v>
      </c>
      <c r="J12473" s="2" t="s">
        <v>45943</v>
      </c>
    </row>
    <row r="12474" spans="1:10" x14ac:dyDescent="0.3">
      <c r="A12474" s="3">
        <v>16600</v>
      </c>
      <c r="B12474" s="3">
        <v>1018121627</v>
      </c>
      <c r="C12474" s="2" t="s">
        <v>45991</v>
      </c>
      <c r="D12474" s="2" t="s">
        <v>1</v>
      </c>
      <c r="E12474" s="3" t="s">
        <v>2</v>
      </c>
      <c r="F12474" s="3">
        <v>11110</v>
      </c>
      <c r="G12474" s="3" t="str">
        <f t="shared" si="194"/>
        <v xml:space="preserve">서울 </v>
      </c>
      <c r="H12474" s="2" t="s">
        <v>45993</v>
      </c>
      <c r="I12474" s="2" t="s">
        <v>22631</v>
      </c>
      <c r="J12474" s="2" t="s">
        <v>45992</v>
      </c>
    </row>
    <row r="12475" spans="1:10" x14ac:dyDescent="0.3">
      <c r="A12475" s="3">
        <v>16602</v>
      </c>
      <c r="B12475" s="3">
        <v>1058129000</v>
      </c>
      <c r="C12475" s="2" t="s">
        <v>45997</v>
      </c>
      <c r="D12475" s="2" t="s">
        <v>1</v>
      </c>
      <c r="E12475" s="3" t="s">
        <v>2</v>
      </c>
      <c r="F12475" s="3">
        <v>11440</v>
      </c>
      <c r="G12475" s="3" t="str">
        <f t="shared" si="194"/>
        <v xml:space="preserve">서울 </v>
      </c>
      <c r="H12475" s="2" t="s">
        <v>45999</v>
      </c>
      <c r="I12475" s="2" t="s">
        <v>5</v>
      </c>
      <c r="J12475" s="2" t="s">
        <v>45998</v>
      </c>
    </row>
    <row r="12476" spans="1:10" x14ac:dyDescent="0.3">
      <c r="A12476" s="3">
        <v>16604</v>
      </c>
      <c r="B12476" s="3">
        <v>1108110726</v>
      </c>
      <c r="C12476" s="2" t="s">
        <v>46002</v>
      </c>
      <c r="D12476" s="2" t="s">
        <v>1</v>
      </c>
      <c r="E12476" s="3" t="s">
        <v>2</v>
      </c>
      <c r="F12476" s="3">
        <v>11110</v>
      </c>
      <c r="G12476" s="3" t="str">
        <f t="shared" si="194"/>
        <v xml:space="preserve">서울 </v>
      </c>
      <c r="H12476" s="2" t="s">
        <v>46004</v>
      </c>
      <c r="I12476" s="2" t="s">
        <v>39</v>
      </c>
      <c r="J12476" s="2" t="s">
        <v>46003</v>
      </c>
    </row>
    <row r="12477" spans="1:10" x14ac:dyDescent="0.3">
      <c r="A12477" s="3">
        <v>16605</v>
      </c>
      <c r="B12477" s="3">
        <v>1198194650</v>
      </c>
      <c r="C12477" s="2" t="s">
        <v>46005</v>
      </c>
      <c r="D12477" s="2" t="s">
        <v>1</v>
      </c>
      <c r="E12477" s="3" t="s">
        <v>2</v>
      </c>
      <c r="F12477" s="3">
        <v>11215</v>
      </c>
      <c r="G12477" s="3" t="str">
        <f t="shared" si="194"/>
        <v xml:space="preserve">서울 </v>
      </c>
      <c r="H12477" s="2" t="s">
        <v>46007</v>
      </c>
      <c r="I12477" s="2" t="s">
        <v>13</v>
      </c>
      <c r="J12477" s="2" t="s">
        <v>46006</v>
      </c>
    </row>
    <row r="12478" spans="1:10" x14ac:dyDescent="0.3">
      <c r="A12478" s="3">
        <v>16606</v>
      </c>
      <c r="B12478" s="3">
        <v>1208162240</v>
      </c>
      <c r="C12478" s="2" t="s">
        <v>46008</v>
      </c>
      <c r="D12478" s="2" t="s">
        <v>895</v>
      </c>
      <c r="E12478" s="3" t="s">
        <v>896</v>
      </c>
      <c r="F12478" s="3">
        <v>11110</v>
      </c>
      <c r="G12478" s="3" t="str">
        <f t="shared" si="194"/>
        <v xml:space="preserve">서울 </v>
      </c>
      <c r="H12478" s="2" t="s">
        <v>17899</v>
      </c>
      <c r="I12478" s="2" t="s">
        <v>737</v>
      </c>
      <c r="J12478" s="2" t="s">
        <v>46009</v>
      </c>
    </row>
    <row r="12479" spans="1:10" x14ac:dyDescent="0.3">
      <c r="A12479" s="3">
        <v>16607</v>
      </c>
      <c r="B12479" s="3">
        <v>1208617037</v>
      </c>
      <c r="C12479" s="2" t="s">
        <v>46010</v>
      </c>
      <c r="D12479" s="2" t="s">
        <v>1</v>
      </c>
      <c r="E12479" s="3" t="s">
        <v>2</v>
      </c>
      <c r="F12479" s="3">
        <v>11545</v>
      </c>
      <c r="G12479" s="3" t="str">
        <f t="shared" si="194"/>
        <v xml:space="preserve">서울 </v>
      </c>
      <c r="H12479" s="2" t="s">
        <v>9994</v>
      </c>
      <c r="I12479" s="2" t="s">
        <v>51</v>
      </c>
      <c r="J12479" s="2" t="s">
        <v>46011</v>
      </c>
    </row>
    <row r="12480" spans="1:10" x14ac:dyDescent="0.3">
      <c r="A12480" s="3">
        <v>16621</v>
      </c>
      <c r="B12480" s="3">
        <v>2068124900</v>
      </c>
      <c r="C12480" s="2" t="s">
        <v>46049</v>
      </c>
      <c r="D12480" s="2" t="s">
        <v>1</v>
      </c>
      <c r="E12480" s="3" t="s">
        <v>2</v>
      </c>
      <c r="F12480" s="3">
        <v>11200</v>
      </c>
      <c r="G12480" s="3" t="str">
        <f t="shared" si="194"/>
        <v xml:space="preserve">서울 </v>
      </c>
      <c r="H12480" s="2" t="s">
        <v>46051</v>
      </c>
      <c r="I12480" s="2" t="s">
        <v>7111</v>
      </c>
      <c r="J12480" s="2" t="s">
        <v>46050</v>
      </c>
    </row>
    <row r="12481" spans="1:10" x14ac:dyDescent="0.3">
      <c r="A12481" s="3">
        <v>16622</v>
      </c>
      <c r="B12481" s="3">
        <v>2068153481</v>
      </c>
      <c r="C12481" s="2" t="s">
        <v>46052</v>
      </c>
      <c r="D12481" s="2" t="s">
        <v>1</v>
      </c>
      <c r="E12481" s="3" t="s">
        <v>2</v>
      </c>
      <c r="F12481" s="3">
        <v>11710</v>
      </c>
      <c r="G12481" s="3" t="str">
        <f t="shared" si="194"/>
        <v xml:space="preserve">서울 </v>
      </c>
      <c r="H12481" s="2" t="s">
        <v>34638</v>
      </c>
      <c r="I12481" s="2" t="s">
        <v>937</v>
      </c>
      <c r="J12481" s="2" t="s">
        <v>46053</v>
      </c>
    </row>
    <row r="12482" spans="1:10" x14ac:dyDescent="0.3">
      <c r="A12482" s="3">
        <v>16623</v>
      </c>
      <c r="B12482" s="3">
        <v>2098107744</v>
      </c>
      <c r="C12482" s="2" t="s">
        <v>46054</v>
      </c>
      <c r="D12482" s="2" t="s">
        <v>1</v>
      </c>
      <c r="E12482" s="3" t="s">
        <v>2</v>
      </c>
      <c r="F12482" s="3">
        <v>11290</v>
      </c>
      <c r="G12482" s="3" t="str">
        <f t="shared" si="194"/>
        <v xml:space="preserve">서울 </v>
      </c>
      <c r="H12482" s="2" t="s">
        <v>46056</v>
      </c>
      <c r="I12482" s="2" t="s">
        <v>91</v>
      </c>
      <c r="J12482" s="2" t="s">
        <v>46055</v>
      </c>
    </row>
    <row r="12483" spans="1:10" x14ac:dyDescent="0.3">
      <c r="A12483" s="3">
        <v>16624</v>
      </c>
      <c r="B12483" s="3">
        <v>2118647953</v>
      </c>
      <c r="C12483" s="2" t="s">
        <v>46057</v>
      </c>
      <c r="D12483" s="2" t="s">
        <v>1</v>
      </c>
      <c r="E12483" s="3" t="s">
        <v>2</v>
      </c>
      <c r="F12483" s="3">
        <v>11650</v>
      </c>
      <c r="G12483" s="3" t="str">
        <f t="shared" ref="G12483:G12546" si="195">LEFT(H12483,3)</f>
        <v xml:space="preserve">서울 </v>
      </c>
      <c r="H12483" s="2" t="s">
        <v>46059</v>
      </c>
      <c r="I12483" s="2" t="s">
        <v>206</v>
      </c>
      <c r="J12483" s="2" t="s">
        <v>46058</v>
      </c>
    </row>
    <row r="12484" spans="1:10" x14ac:dyDescent="0.3">
      <c r="A12484" s="3">
        <v>16638</v>
      </c>
      <c r="B12484" s="3">
        <v>6058112275</v>
      </c>
      <c r="C12484" s="2" t="s">
        <v>46097</v>
      </c>
      <c r="D12484" s="2" t="s">
        <v>1</v>
      </c>
      <c r="E12484" s="3" t="s">
        <v>2</v>
      </c>
      <c r="F12484" s="3">
        <v>11545</v>
      </c>
      <c r="G12484" s="3" t="str">
        <f t="shared" si="195"/>
        <v xml:space="preserve">서울 </v>
      </c>
      <c r="H12484" s="2" t="s">
        <v>563</v>
      </c>
      <c r="I12484" s="2" t="s">
        <v>59</v>
      </c>
      <c r="J12484" s="2" t="s">
        <v>46098</v>
      </c>
    </row>
    <row r="12485" spans="1:10" x14ac:dyDescent="0.3">
      <c r="A12485" s="3">
        <v>16642</v>
      </c>
      <c r="B12485" s="3">
        <v>1018609410</v>
      </c>
      <c r="C12485" s="2" t="s">
        <v>46108</v>
      </c>
      <c r="D12485" s="2" t="s">
        <v>1</v>
      </c>
      <c r="E12485" s="3" t="s">
        <v>2</v>
      </c>
      <c r="F12485" s="3">
        <v>11200</v>
      </c>
      <c r="G12485" s="3" t="str">
        <f t="shared" si="195"/>
        <v xml:space="preserve">서울 </v>
      </c>
      <c r="H12485" s="2" t="s">
        <v>46110</v>
      </c>
      <c r="I12485" s="2" t="s">
        <v>2149</v>
      </c>
      <c r="J12485" s="2" t="s">
        <v>46109</v>
      </c>
    </row>
    <row r="12486" spans="1:10" x14ac:dyDescent="0.3">
      <c r="A12486" s="3">
        <v>16643</v>
      </c>
      <c r="B12486" s="3">
        <v>1058104692</v>
      </c>
      <c r="C12486" s="2" t="s">
        <v>46111</v>
      </c>
      <c r="D12486" s="2" t="s">
        <v>1</v>
      </c>
      <c r="E12486" s="3" t="s">
        <v>2</v>
      </c>
      <c r="F12486" s="3">
        <v>11440</v>
      </c>
      <c r="G12486" s="3" t="str">
        <f t="shared" si="195"/>
        <v xml:space="preserve">서울 </v>
      </c>
      <c r="H12486" s="2" t="s">
        <v>46113</v>
      </c>
      <c r="I12486" s="2" t="s">
        <v>3622</v>
      </c>
      <c r="J12486" s="2" t="s">
        <v>46112</v>
      </c>
    </row>
    <row r="12487" spans="1:10" x14ac:dyDescent="0.3">
      <c r="A12487" s="3">
        <v>16644</v>
      </c>
      <c r="B12487" s="3">
        <v>1078164551</v>
      </c>
      <c r="C12487" s="2" t="s">
        <v>46114</v>
      </c>
      <c r="D12487" s="2" t="s">
        <v>2726</v>
      </c>
      <c r="E12487" s="3" t="s">
        <v>2727</v>
      </c>
      <c r="F12487" s="3">
        <v>11530</v>
      </c>
      <c r="G12487" s="3" t="str">
        <f t="shared" si="195"/>
        <v xml:space="preserve">서울 </v>
      </c>
      <c r="H12487" s="2" t="s">
        <v>6481</v>
      </c>
      <c r="I12487" s="2" t="s">
        <v>986</v>
      </c>
      <c r="J12487" s="2" t="s">
        <v>46115</v>
      </c>
    </row>
    <row r="12488" spans="1:10" x14ac:dyDescent="0.3">
      <c r="A12488" s="3">
        <v>16645</v>
      </c>
      <c r="B12488" s="3">
        <v>1118119851</v>
      </c>
      <c r="C12488" s="2" t="s">
        <v>46116</v>
      </c>
      <c r="D12488" s="2" t="s">
        <v>1</v>
      </c>
      <c r="E12488" s="3" t="s">
        <v>2</v>
      </c>
      <c r="F12488" s="3">
        <v>11140</v>
      </c>
      <c r="G12488" s="3" t="str">
        <f t="shared" si="195"/>
        <v xml:space="preserve">서울 </v>
      </c>
      <c r="H12488" s="2" t="s">
        <v>46118</v>
      </c>
      <c r="I12488" s="2" t="s">
        <v>736</v>
      </c>
      <c r="J12488" s="2" t="s">
        <v>46117</v>
      </c>
    </row>
    <row r="12489" spans="1:10" x14ac:dyDescent="0.3">
      <c r="A12489" s="3">
        <v>16648</v>
      </c>
      <c r="B12489" s="3">
        <v>1208606582</v>
      </c>
      <c r="C12489" s="2" t="s">
        <v>46124</v>
      </c>
      <c r="D12489" s="2" t="s">
        <v>1</v>
      </c>
      <c r="E12489" s="3" t="s">
        <v>2</v>
      </c>
      <c r="F12489" s="3">
        <v>11440</v>
      </c>
      <c r="G12489" s="3" t="str">
        <f t="shared" si="195"/>
        <v xml:space="preserve">서울 </v>
      </c>
      <c r="H12489" s="2" t="s">
        <v>29169</v>
      </c>
      <c r="I12489" s="2" t="s">
        <v>13</v>
      </c>
      <c r="J12489" s="2" t="s">
        <v>46125</v>
      </c>
    </row>
    <row r="12490" spans="1:10" x14ac:dyDescent="0.3">
      <c r="A12490" s="3">
        <v>16649</v>
      </c>
      <c r="B12490" s="3">
        <v>1208734936</v>
      </c>
      <c r="C12490" s="2" t="s">
        <v>46126</v>
      </c>
      <c r="D12490" s="2" t="s">
        <v>1</v>
      </c>
      <c r="E12490" s="3" t="s">
        <v>2</v>
      </c>
      <c r="F12490" s="3">
        <v>11200</v>
      </c>
      <c r="G12490" s="3" t="str">
        <f t="shared" si="195"/>
        <v xml:space="preserve">서울 </v>
      </c>
      <c r="H12490" s="2" t="s">
        <v>46128</v>
      </c>
      <c r="I12490" s="2" t="s">
        <v>912</v>
      </c>
      <c r="J12490" s="2" t="s">
        <v>46127</v>
      </c>
    </row>
    <row r="12491" spans="1:10" x14ac:dyDescent="0.3">
      <c r="A12491" s="3">
        <v>16664</v>
      </c>
      <c r="B12491" s="3">
        <v>2118773875</v>
      </c>
      <c r="C12491" s="2" t="s">
        <v>46171</v>
      </c>
      <c r="D12491" s="2" t="s">
        <v>1</v>
      </c>
      <c r="E12491" s="3" t="s">
        <v>2</v>
      </c>
      <c r="F12491" s="3">
        <v>11680</v>
      </c>
      <c r="G12491" s="3" t="str">
        <f t="shared" si="195"/>
        <v xml:space="preserve">서울 </v>
      </c>
      <c r="H12491" s="2" t="s">
        <v>46173</v>
      </c>
      <c r="I12491" s="2" t="s">
        <v>22631</v>
      </c>
      <c r="J12491" s="2" t="s">
        <v>46172</v>
      </c>
    </row>
    <row r="12492" spans="1:10" x14ac:dyDescent="0.3">
      <c r="A12492" s="3">
        <v>16665</v>
      </c>
      <c r="B12492" s="3">
        <v>2158619629</v>
      </c>
      <c r="C12492" s="2" t="s">
        <v>46174</v>
      </c>
      <c r="D12492" s="2" t="s">
        <v>1</v>
      </c>
      <c r="E12492" s="3" t="s">
        <v>2</v>
      </c>
      <c r="F12492" s="3">
        <v>11710</v>
      </c>
      <c r="G12492" s="3" t="str">
        <f t="shared" si="195"/>
        <v xml:space="preserve">서울 </v>
      </c>
      <c r="H12492" s="2" t="s">
        <v>46176</v>
      </c>
      <c r="I12492" s="2" t="s">
        <v>451</v>
      </c>
      <c r="J12492" s="2" t="s">
        <v>46175</v>
      </c>
    </row>
    <row r="12493" spans="1:10" x14ac:dyDescent="0.3">
      <c r="A12493" s="3">
        <v>16666</v>
      </c>
      <c r="B12493" s="3">
        <v>2198101859</v>
      </c>
      <c r="C12493" s="2" t="s">
        <v>46177</v>
      </c>
      <c r="D12493" s="2" t="s">
        <v>1</v>
      </c>
      <c r="E12493" s="3" t="s">
        <v>2</v>
      </c>
      <c r="F12493" s="3">
        <v>11710</v>
      </c>
      <c r="G12493" s="3" t="str">
        <f t="shared" si="195"/>
        <v xml:space="preserve">서울 </v>
      </c>
      <c r="H12493" s="2" t="s">
        <v>46179</v>
      </c>
      <c r="I12493" s="2" t="s">
        <v>982</v>
      </c>
      <c r="J12493" s="2" t="s">
        <v>46178</v>
      </c>
    </row>
    <row r="12494" spans="1:10" x14ac:dyDescent="0.3">
      <c r="A12494" s="3">
        <v>16685</v>
      </c>
      <c r="B12494" s="3">
        <v>1068656709</v>
      </c>
      <c r="C12494" s="2" t="s">
        <v>46228</v>
      </c>
      <c r="D12494" s="2" t="s">
        <v>1</v>
      </c>
      <c r="E12494" s="3" t="s">
        <v>2</v>
      </c>
      <c r="F12494" s="3">
        <v>11170</v>
      </c>
      <c r="G12494" s="3" t="str">
        <f t="shared" si="195"/>
        <v xml:space="preserve">서울 </v>
      </c>
      <c r="H12494" s="2" t="s">
        <v>46230</v>
      </c>
      <c r="I12494" s="2" t="s">
        <v>11266</v>
      </c>
      <c r="J12494" s="2" t="s">
        <v>46229</v>
      </c>
    </row>
    <row r="12495" spans="1:10" x14ac:dyDescent="0.3">
      <c r="A12495" s="3">
        <v>16687</v>
      </c>
      <c r="B12495" s="3">
        <v>1098175336</v>
      </c>
      <c r="C12495" s="2" t="s">
        <v>46234</v>
      </c>
      <c r="D12495" s="2" t="s">
        <v>1</v>
      </c>
      <c r="E12495" s="3" t="s">
        <v>2</v>
      </c>
      <c r="F12495" s="3">
        <v>11500</v>
      </c>
      <c r="G12495" s="3" t="str">
        <f t="shared" si="195"/>
        <v xml:space="preserve">서울 </v>
      </c>
      <c r="H12495" s="2" t="s">
        <v>46236</v>
      </c>
      <c r="I12495" s="2" t="s">
        <v>1040</v>
      </c>
      <c r="J12495" s="2" t="s">
        <v>46235</v>
      </c>
    </row>
    <row r="12496" spans="1:10" x14ac:dyDescent="0.3">
      <c r="A12496" s="3">
        <v>16689</v>
      </c>
      <c r="B12496" s="3">
        <v>1198102596</v>
      </c>
      <c r="C12496" s="2" t="s">
        <v>46240</v>
      </c>
      <c r="D12496" s="2" t="s">
        <v>1</v>
      </c>
      <c r="E12496" s="3" t="s">
        <v>2</v>
      </c>
      <c r="F12496" s="3">
        <v>11545</v>
      </c>
      <c r="G12496" s="3" t="str">
        <f t="shared" si="195"/>
        <v xml:space="preserve">서울 </v>
      </c>
      <c r="H12496" s="2" t="s">
        <v>46242</v>
      </c>
      <c r="I12496" s="2" t="s">
        <v>522</v>
      </c>
      <c r="J12496" s="2" t="s">
        <v>46241</v>
      </c>
    </row>
    <row r="12497" spans="1:10" x14ac:dyDescent="0.3">
      <c r="A12497" s="3">
        <v>16690</v>
      </c>
      <c r="B12497" s="3">
        <v>1198198597</v>
      </c>
      <c r="C12497" s="2" t="s">
        <v>46243</v>
      </c>
      <c r="D12497" s="2" t="s">
        <v>1</v>
      </c>
      <c r="E12497" s="3" t="s">
        <v>2</v>
      </c>
      <c r="F12497" s="3">
        <v>11620</v>
      </c>
      <c r="G12497" s="3" t="str">
        <f t="shared" si="195"/>
        <v xml:space="preserve">서울 </v>
      </c>
      <c r="H12497" s="2" t="s">
        <v>46245</v>
      </c>
      <c r="I12497" s="2" t="s">
        <v>30631</v>
      </c>
      <c r="J12497" s="2" t="s">
        <v>46244</v>
      </c>
    </row>
    <row r="12498" spans="1:10" x14ac:dyDescent="0.3">
      <c r="A12498" s="3">
        <v>16703</v>
      </c>
      <c r="B12498" s="3">
        <v>2018194702</v>
      </c>
      <c r="C12498" s="2" t="s">
        <v>46275</v>
      </c>
      <c r="D12498" s="2" t="s">
        <v>1</v>
      </c>
      <c r="E12498" s="3" t="s">
        <v>2</v>
      </c>
      <c r="F12498" s="3">
        <v>11140</v>
      </c>
      <c r="G12498" s="3" t="str">
        <f t="shared" si="195"/>
        <v xml:space="preserve">서울 </v>
      </c>
      <c r="H12498" s="2" t="s">
        <v>46277</v>
      </c>
      <c r="I12498" s="2" t="s">
        <v>256</v>
      </c>
      <c r="J12498" s="2" t="s">
        <v>46276</v>
      </c>
    </row>
    <row r="12499" spans="1:10" x14ac:dyDescent="0.3">
      <c r="A12499" s="3">
        <v>16705</v>
      </c>
      <c r="B12499" s="3">
        <v>2118712636</v>
      </c>
      <c r="C12499" s="2" t="s">
        <v>46281</v>
      </c>
      <c r="D12499" s="2" t="s">
        <v>1</v>
      </c>
      <c r="E12499" s="3" t="s">
        <v>2</v>
      </c>
      <c r="F12499" s="3">
        <v>11545</v>
      </c>
      <c r="G12499" s="3" t="str">
        <f t="shared" si="195"/>
        <v xml:space="preserve">서울 </v>
      </c>
      <c r="H12499" s="2" t="s">
        <v>11726</v>
      </c>
      <c r="I12499" s="2" t="s">
        <v>13</v>
      </c>
      <c r="J12499" s="2" t="s">
        <v>46282</v>
      </c>
    </row>
    <row r="12500" spans="1:10" x14ac:dyDescent="0.3">
      <c r="A12500" s="3">
        <v>16706</v>
      </c>
      <c r="B12500" s="3">
        <v>2148100985</v>
      </c>
      <c r="C12500" s="2" t="s">
        <v>46283</v>
      </c>
      <c r="D12500" s="2" t="s">
        <v>1</v>
      </c>
      <c r="E12500" s="3" t="s">
        <v>2</v>
      </c>
      <c r="F12500" s="3">
        <v>11680</v>
      </c>
      <c r="G12500" s="3" t="str">
        <f t="shared" si="195"/>
        <v xml:space="preserve">서울 </v>
      </c>
      <c r="H12500" s="2" t="s">
        <v>46285</v>
      </c>
      <c r="I12500" s="2" t="s">
        <v>451</v>
      </c>
      <c r="J12500" s="2" t="s">
        <v>46284</v>
      </c>
    </row>
    <row r="12501" spans="1:10" x14ac:dyDescent="0.3">
      <c r="A12501" s="3">
        <v>16707</v>
      </c>
      <c r="B12501" s="3">
        <v>2158146169</v>
      </c>
      <c r="C12501" s="2" t="s">
        <v>46286</v>
      </c>
      <c r="D12501" s="2" t="s">
        <v>1</v>
      </c>
      <c r="E12501" s="3" t="s">
        <v>2</v>
      </c>
      <c r="F12501" s="3">
        <v>11710</v>
      </c>
      <c r="G12501" s="3" t="str">
        <f t="shared" si="195"/>
        <v xml:space="preserve">서울 </v>
      </c>
      <c r="H12501" s="2" t="s">
        <v>46288</v>
      </c>
      <c r="I12501" s="2" t="s">
        <v>1898</v>
      </c>
      <c r="J12501" s="2" t="s">
        <v>46287</v>
      </c>
    </row>
    <row r="12502" spans="1:10" x14ac:dyDescent="0.3">
      <c r="A12502" s="3">
        <v>16708</v>
      </c>
      <c r="B12502" s="3">
        <v>2198111115</v>
      </c>
      <c r="C12502" s="2" t="s">
        <v>46289</v>
      </c>
      <c r="D12502" s="2" t="s">
        <v>1</v>
      </c>
      <c r="E12502" s="3" t="s">
        <v>2</v>
      </c>
      <c r="F12502" s="3">
        <v>11710</v>
      </c>
      <c r="G12502" s="3" t="str">
        <f t="shared" si="195"/>
        <v xml:space="preserve">서울 </v>
      </c>
      <c r="H12502" s="2" t="s">
        <v>46291</v>
      </c>
      <c r="I12502" s="2" t="s">
        <v>5</v>
      </c>
      <c r="J12502" s="2" t="s">
        <v>46290</v>
      </c>
    </row>
    <row r="12503" spans="1:10" x14ac:dyDescent="0.3">
      <c r="A12503" s="3">
        <v>16709</v>
      </c>
      <c r="B12503" s="3">
        <v>2208152566</v>
      </c>
      <c r="C12503" s="2" t="s">
        <v>46292</v>
      </c>
      <c r="D12503" s="2" t="s">
        <v>1</v>
      </c>
      <c r="E12503" s="3" t="s">
        <v>2</v>
      </c>
      <c r="F12503" s="3">
        <v>11560</v>
      </c>
      <c r="G12503" s="3" t="str">
        <f t="shared" si="195"/>
        <v xml:space="preserve">서울 </v>
      </c>
      <c r="H12503" s="2" t="s">
        <v>4977</v>
      </c>
      <c r="I12503" s="2" t="s">
        <v>13</v>
      </c>
      <c r="J12503" s="2" t="s">
        <v>46293</v>
      </c>
    </row>
    <row r="12504" spans="1:10" x14ac:dyDescent="0.3">
      <c r="A12504" s="3">
        <v>16731</v>
      </c>
      <c r="B12504" s="3">
        <v>1078120645</v>
      </c>
      <c r="C12504" s="2" t="s">
        <v>46349</v>
      </c>
      <c r="D12504" s="2" t="s">
        <v>1</v>
      </c>
      <c r="E12504" s="3" t="s">
        <v>2</v>
      </c>
      <c r="F12504" s="3">
        <v>11560</v>
      </c>
      <c r="G12504" s="3" t="str">
        <f t="shared" si="195"/>
        <v xml:space="preserve">서울 </v>
      </c>
      <c r="H12504" s="2" t="s">
        <v>46351</v>
      </c>
      <c r="I12504" s="2" t="s">
        <v>2350</v>
      </c>
      <c r="J12504" s="2" t="s">
        <v>46350</v>
      </c>
    </row>
    <row r="12505" spans="1:10" x14ac:dyDescent="0.3">
      <c r="A12505" s="3">
        <v>16733</v>
      </c>
      <c r="B12505" s="3">
        <v>1098174735</v>
      </c>
      <c r="C12505" s="2" t="s">
        <v>46355</v>
      </c>
      <c r="D12505" s="2" t="s">
        <v>1</v>
      </c>
      <c r="E12505" s="3" t="s">
        <v>2</v>
      </c>
      <c r="F12505" s="3">
        <v>11530</v>
      </c>
      <c r="G12505" s="3" t="str">
        <f t="shared" si="195"/>
        <v xml:space="preserve">서울 </v>
      </c>
      <c r="H12505" s="2" t="s">
        <v>46357</v>
      </c>
      <c r="I12505" s="2" t="s">
        <v>154</v>
      </c>
      <c r="J12505" s="2" t="s">
        <v>46356</v>
      </c>
    </row>
    <row r="12506" spans="1:10" x14ac:dyDescent="0.3">
      <c r="A12506" s="3">
        <v>16734</v>
      </c>
      <c r="B12506" s="3">
        <v>1128120157</v>
      </c>
      <c r="C12506" s="2" t="s">
        <v>46358</v>
      </c>
      <c r="D12506" s="2" t="s">
        <v>1</v>
      </c>
      <c r="E12506" s="3" t="s">
        <v>2</v>
      </c>
      <c r="F12506" s="3">
        <v>11530</v>
      </c>
      <c r="G12506" s="3" t="str">
        <f t="shared" si="195"/>
        <v xml:space="preserve">서울 </v>
      </c>
      <c r="H12506" s="2" t="s">
        <v>18399</v>
      </c>
      <c r="I12506" s="2" t="s">
        <v>51</v>
      </c>
      <c r="J12506" s="2" t="s">
        <v>46359</v>
      </c>
    </row>
    <row r="12507" spans="1:10" x14ac:dyDescent="0.3">
      <c r="A12507" s="3">
        <v>16735</v>
      </c>
      <c r="B12507" s="3">
        <v>1198194816</v>
      </c>
      <c r="C12507" s="2" t="s">
        <v>46360</v>
      </c>
      <c r="D12507" s="2" t="s">
        <v>1</v>
      </c>
      <c r="E12507" s="3" t="s">
        <v>2</v>
      </c>
      <c r="F12507" s="3">
        <v>11545</v>
      </c>
      <c r="G12507" s="3" t="str">
        <f t="shared" si="195"/>
        <v xml:space="preserve">서울 </v>
      </c>
      <c r="H12507" s="2" t="s">
        <v>2148</v>
      </c>
      <c r="I12507" s="2" t="s">
        <v>13</v>
      </c>
      <c r="J12507" s="2" t="s">
        <v>46361</v>
      </c>
    </row>
    <row r="12508" spans="1:10" x14ac:dyDescent="0.3">
      <c r="A12508" s="3">
        <v>16747</v>
      </c>
      <c r="B12508" s="3">
        <v>2158603016</v>
      </c>
      <c r="C12508" s="2" t="s">
        <v>46393</v>
      </c>
      <c r="D12508" s="2" t="s">
        <v>1</v>
      </c>
      <c r="E12508" s="3" t="s">
        <v>2</v>
      </c>
      <c r="F12508" s="3">
        <v>11740</v>
      </c>
      <c r="G12508" s="3" t="str">
        <f t="shared" si="195"/>
        <v xml:space="preserve">서울 </v>
      </c>
      <c r="H12508" s="2" t="s">
        <v>46395</v>
      </c>
      <c r="I12508" s="2" t="s">
        <v>13</v>
      </c>
      <c r="J12508" s="2" t="s">
        <v>46394</v>
      </c>
    </row>
    <row r="12509" spans="1:10" x14ac:dyDescent="0.3">
      <c r="A12509" s="3">
        <v>16748</v>
      </c>
      <c r="B12509" s="3">
        <v>2178130682</v>
      </c>
      <c r="C12509" s="2" t="s">
        <v>46396</v>
      </c>
      <c r="D12509" s="2" t="s">
        <v>1</v>
      </c>
      <c r="E12509" s="3" t="s">
        <v>2</v>
      </c>
      <c r="F12509" s="3">
        <v>11350</v>
      </c>
      <c r="G12509" s="3" t="str">
        <f t="shared" si="195"/>
        <v xml:space="preserve">서울 </v>
      </c>
      <c r="H12509" s="2" t="s">
        <v>21964</v>
      </c>
      <c r="I12509" s="2" t="s">
        <v>75</v>
      </c>
      <c r="J12509" s="2" t="s">
        <v>46397</v>
      </c>
    </row>
    <row r="12510" spans="1:10" x14ac:dyDescent="0.3">
      <c r="A12510" s="3">
        <v>16749</v>
      </c>
      <c r="B12510" s="3">
        <v>2208156257</v>
      </c>
      <c r="C12510" s="2" t="s">
        <v>46398</v>
      </c>
      <c r="D12510" s="2" t="s">
        <v>1</v>
      </c>
      <c r="E12510" s="3" t="s">
        <v>2</v>
      </c>
      <c r="F12510" s="3">
        <v>11680</v>
      </c>
      <c r="G12510" s="3" t="str">
        <f t="shared" si="195"/>
        <v xml:space="preserve">서울 </v>
      </c>
      <c r="H12510" s="2" t="s">
        <v>46400</v>
      </c>
      <c r="I12510" s="2" t="s">
        <v>206</v>
      </c>
      <c r="J12510" s="2" t="s">
        <v>46399</v>
      </c>
    </row>
    <row r="12511" spans="1:10" x14ac:dyDescent="0.3">
      <c r="A12511" s="3">
        <v>16768</v>
      </c>
      <c r="B12511" s="3">
        <v>1148176619</v>
      </c>
      <c r="C12511" s="2" t="s">
        <v>46447</v>
      </c>
      <c r="D12511" s="2" t="s">
        <v>1</v>
      </c>
      <c r="E12511" s="3" t="s">
        <v>2</v>
      </c>
      <c r="F12511" s="3">
        <v>11650</v>
      </c>
      <c r="G12511" s="3" t="str">
        <f t="shared" si="195"/>
        <v xml:space="preserve">서울 </v>
      </c>
      <c r="H12511" s="2" t="s">
        <v>46449</v>
      </c>
      <c r="I12511" s="2" t="s">
        <v>3540</v>
      </c>
      <c r="J12511" s="2" t="s">
        <v>46448</v>
      </c>
    </row>
    <row r="12512" spans="1:10" x14ac:dyDescent="0.3">
      <c r="A12512" s="3">
        <v>16769</v>
      </c>
      <c r="B12512" s="3">
        <v>1198126128</v>
      </c>
      <c r="C12512" s="2" t="s">
        <v>46450</v>
      </c>
      <c r="D12512" s="2" t="s">
        <v>1</v>
      </c>
      <c r="E12512" s="3" t="s">
        <v>2</v>
      </c>
      <c r="F12512" s="3">
        <v>11545</v>
      </c>
      <c r="G12512" s="3" t="str">
        <f t="shared" si="195"/>
        <v xml:space="preserve">서울 </v>
      </c>
      <c r="H12512" s="2" t="s">
        <v>46452</v>
      </c>
      <c r="I12512" s="2" t="s">
        <v>1040</v>
      </c>
      <c r="J12512" s="2" t="s">
        <v>46451</v>
      </c>
    </row>
    <row r="12513" spans="1:10" x14ac:dyDescent="0.3">
      <c r="A12513" s="3">
        <v>16770</v>
      </c>
      <c r="B12513" s="3">
        <v>1198128733</v>
      </c>
      <c r="C12513" s="2" t="s">
        <v>46453</v>
      </c>
      <c r="D12513" s="2" t="s">
        <v>1</v>
      </c>
      <c r="E12513" s="3" t="s">
        <v>2</v>
      </c>
      <c r="F12513" s="3">
        <v>11560</v>
      </c>
      <c r="G12513" s="3" t="str">
        <f t="shared" si="195"/>
        <v xml:space="preserve">서울 </v>
      </c>
      <c r="H12513" s="2" t="s">
        <v>1200</v>
      </c>
      <c r="I12513" s="2" t="s">
        <v>2460</v>
      </c>
      <c r="J12513" s="2" t="s">
        <v>46454</v>
      </c>
    </row>
    <row r="12514" spans="1:10" x14ac:dyDescent="0.3">
      <c r="A12514" s="3">
        <v>16777</v>
      </c>
      <c r="B12514" s="3">
        <v>1248198454</v>
      </c>
      <c r="C12514" s="2" t="s">
        <v>46471</v>
      </c>
      <c r="D12514" s="2" t="s">
        <v>1</v>
      </c>
      <c r="E12514" s="3" t="s">
        <v>2</v>
      </c>
      <c r="F12514" s="3">
        <v>11680</v>
      </c>
      <c r="G12514" s="3" t="str">
        <f t="shared" si="195"/>
        <v xml:space="preserve">서울 </v>
      </c>
      <c r="H12514" s="2" t="s">
        <v>46473</v>
      </c>
      <c r="I12514" s="2" t="s">
        <v>639</v>
      </c>
      <c r="J12514" s="2" t="s">
        <v>46472</v>
      </c>
    </row>
    <row r="12515" spans="1:10" x14ac:dyDescent="0.3">
      <c r="A12515" s="3">
        <v>16783</v>
      </c>
      <c r="B12515" s="3">
        <v>1288622795</v>
      </c>
      <c r="C12515" s="2" t="s">
        <v>46488</v>
      </c>
      <c r="D12515" s="2" t="s">
        <v>1</v>
      </c>
      <c r="E12515" s="3" t="s">
        <v>2</v>
      </c>
      <c r="F12515" s="3">
        <v>11680</v>
      </c>
      <c r="G12515" s="3" t="str">
        <f t="shared" si="195"/>
        <v xml:space="preserve">서울 </v>
      </c>
      <c r="H12515" s="2" t="s">
        <v>46490</v>
      </c>
      <c r="I12515" s="2" t="s">
        <v>35</v>
      </c>
      <c r="J12515" s="2" t="s">
        <v>46489</v>
      </c>
    </row>
    <row r="12516" spans="1:10" x14ac:dyDescent="0.3">
      <c r="A12516" s="3">
        <v>16790</v>
      </c>
      <c r="B12516" s="3">
        <v>2018178959</v>
      </c>
      <c r="C12516" s="2" t="s">
        <v>46507</v>
      </c>
      <c r="D12516" s="2" t="s">
        <v>1</v>
      </c>
      <c r="E12516" s="3" t="s">
        <v>2</v>
      </c>
      <c r="F12516" s="3">
        <v>11200</v>
      </c>
      <c r="G12516" s="3" t="str">
        <f t="shared" si="195"/>
        <v xml:space="preserve">서울 </v>
      </c>
      <c r="H12516" s="2" t="s">
        <v>46509</v>
      </c>
      <c r="I12516" s="2" t="s">
        <v>1040</v>
      </c>
      <c r="J12516" s="2" t="s">
        <v>46508</v>
      </c>
    </row>
    <row r="12517" spans="1:10" x14ac:dyDescent="0.3">
      <c r="A12517" s="3">
        <v>16792</v>
      </c>
      <c r="B12517" s="3">
        <v>2118731410</v>
      </c>
      <c r="C12517" s="2" t="s">
        <v>46513</v>
      </c>
      <c r="D12517" s="2" t="s">
        <v>1</v>
      </c>
      <c r="E12517" s="3" t="s">
        <v>2</v>
      </c>
      <c r="F12517" s="3">
        <v>11710</v>
      </c>
      <c r="G12517" s="3" t="str">
        <f t="shared" si="195"/>
        <v xml:space="preserve">서울 </v>
      </c>
      <c r="H12517" s="2" t="s">
        <v>46515</v>
      </c>
      <c r="I12517" s="2" t="s">
        <v>575</v>
      </c>
      <c r="J12517" s="2" t="s">
        <v>46514</v>
      </c>
    </row>
    <row r="12518" spans="1:10" x14ac:dyDescent="0.3">
      <c r="A12518" s="3">
        <v>16794</v>
      </c>
      <c r="B12518" s="3">
        <v>2148624416</v>
      </c>
      <c r="C12518" s="2" t="s">
        <v>46519</v>
      </c>
      <c r="D12518" s="2" t="s">
        <v>1</v>
      </c>
      <c r="E12518" s="3" t="s">
        <v>2</v>
      </c>
      <c r="F12518" s="3">
        <v>11545</v>
      </c>
      <c r="G12518" s="3" t="str">
        <f t="shared" si="195"/>
        <v xml:space="preserve">서울 </v>
      </c>
      <c r="H12518" s="2" t="s">
        <v>22078</v>
      </c>
      <c r="I12518" s="2" t="s">
        <v>117</v>
      </c>
      <c r="J12518" s="2" t="s">
        <v>46520</v>
      </c>
    </row>
    <row r="12519" spans="1:10" x14ac:dyDescent="0.3">
      <c r="A12519" s="3">
        <v>16814</v>
      </c>
      <c r="B12519" s="3">
        <v>1018666838</v>
      </c>
      <c r="C12519" s="2" t="s">
        <v>46577</v>
      </c>
      <c r="D12519" s="2" t="s">
        <v>895</v>
      </c>
      <c r="E12519" s="3" t="s">
        <v>896</v>
      </c>
      <c r="F12519" s="3">
        <v>11110</v>
      </c>
      <c r="G12519" s="3" t="str">
        <f t="shared" si="195"/>
        <v xml:space="preserve">서울 </v>
      </c>
      <c r="H12519" s="2" t="s">
        <v>28136</v>
      </c>
      <c r="I12519" s="2" t="s">
        <v>46578</v>
      </c>
      <c r="J12519" s="2" t="s">
        <v>28135</v>
      </c>
    </row>
    <row r="12520" spans="1:10" x14ac:dyDescent="0.3">
      <c r="A12520" s="3">
        <v>16816</v>
      </c>
      <c r="B12520" s="3">
        <v>1078650090</v>
      </c>
      <c r="C12520" s="2" t="s">
        <v>46581</v>
      </c>
      <c r="D12520" s="2" t="s">
        <v>1</v>
      </c>
      <c r="E12520" s="3" t="s">
        <v>2</v>
      </c>
      <c r="F12520" s="3">
        <v>11545</v>
      </c>
      <c r="G12520" s="3" t="str">
        <f t="shared" si="195"/>
        <v xml:space="preserve">서울 </v>
      </c>
      <c r="H12520" s="2" t="s">
        <v>1058</v>
      </c>
      <c r="I12520" s="2" t="s">
        <v>605</v>
      </c>
      <c r="J12520" s="2" t="s">
        <v>46582</v>
      </c>
    </row>
    <row r="12521" spans="1:10" x14ac:dyDescent="0.3">
      <c r="A12521" s="3">
        <v>16817</v>
      </c>
      <c r="B12521" s="3">
        <v>1108153822</v>
      </c>
      <c r="C12521" s="2" t="s">
        <v>46583</v>
      </c>
      <c r="D12521" s="2" t="s">
        <v>1</v>
      </c>
      <c r="E12521" s="3" t="s">
        <v>2</v>
      </c>
      <c r="F12521" s="3">
        <v>11410</v>
      </c>
      <c r="G12521" s="3" t="str">
        <f t="shared" si="195"/>
        <v xml:space="preserve">서울 </v>
      </c>
      <c r="H12521" s="2" t="s">
        <v>46585</v>
      </c>
      <c r="I12521" s="2" t="s">
        <v>582</v>
      </c>
      <c r="J12521" s="2" t="s">
        <v>46584</v>
      </c>
    </row>
    <row r="12522" spans="1:10" x14ac:dyDescent="0.3">
      <c r="A12522" s="3">
        <v>16818</v>
      </c>
      <c r="B12522" s="3">
        <v>1138118635</v>
      </c>
      <c r="C12522" s="2" t="s">
        <v>46586</v>
      </c>
      <c r="D12522" s="2" t="s">
        <v>1</v>
      </c>
      <c r="E12522" s="3" t="s">
        <v>2</v>
      </c>
      <c r="F12522" s="3">
        <v>11530</v>
      </c>
      <c r="G12522" s="3" t="str">
        <f t="shared" si="195"/>
        <v xml:space="preserve">서울 </v>
      </c>
      <c r="H12522" s="2" t="s">
        <v>46588</v>
      </c>
      <c r="I12522" s="2" t="s">
        <v>1328</v>
      </c>
      <c r="J12522" s="2" t="s">
        <v>46587</v>
      </c>
    </row>
    <row r="12523" spans="1:10" x14ac:dyDescent="0.3">
      <c r="A12523" s="3">
        <v>16821</v>
      </c>
      <c r="B12523" s="3">
        <v>1198129275</v>
      </c>
      <c r="C12523" s="2" t="s">
        <v>46594</v>
      </c>
      <c r="D12523" s="2" t="s">
        <v>1</v>
      </c>
      <c r="E12523" s="3" t="s">
        <v>2</v>
      </c>
      <c r="F12523" s="3">
        <v>11545</v>
      </c>
      <c r="G12523" s="3" t="str">
        <f t="shared" si="195"/>
        <v xml:space="preserve">서울 </v>
      </c>
      <c r="H12523" s="2" t="s">
        <v>408</v>
      </c>
      <c r="I12523" s="2" t="s">
        <v>154</v>
      </c>
      <c r="J12523" s="2" t="s">
        <v>46595</v>
      </c>
    </row>
    <row r="12524" spans="1:10" x14ac:dyDescent="0.3">
      <c r="A12524" s="3">
        <v>16823</v>
      </c>
      <c r="B12524" s="3">
        <v>1198176744</v>
      </c>
      <c r="C12524" s="2" t="s">
        <v>46599</v>
      </c>
      <c r="D12524" s="2" t="s">
        <v>1</v>
      </c>
      <c r="E12524" s="3" t="s">
        <v>2</v>
      </c>
      <c r="F12524" s="3">
        <v>11545</v>
      </c>
      <c r="G12524" s="3" t="str">
        <f t="shared" si="195"/>
        <v xml:space="preserve">서울 </v>
      </c>
      <c r="H12524" s="2" t="s">
        <v>936</v>
      </c>
      <c r="I12524" s="2" t="s">
        <v>409</v>
      </c>
      <c r="J12524" s="2" t="s">
        <v>46600</v>
      </c>
    </row>
    <row r="12525" spans="1:10" x14ac:dyDescent="0.3">
      <c r="A12525" s="3">
        <v>16833</v>
      </c>
      <c r="B12525" s="3">
        <v>2048125000</v>
      </c>
      <c r="C12525" s="2" t="s">
        <v>46620</v>
      </c>
      <c r="D12525" s="2" t="s">
        <v>1</v>
      </c>
      <c r="E12525" s="3" t="s">
        <v>2</v>
      </c>
      <c r="F12525" s="3">
        <v>11200</v>
      </c>
      <c r="G12525" s="3" t="str">
        <f t="shared" si="195"/>
        <v xml:space="preserve">서울 </v>
      </c>
      <c r="H12525" s="2" t="s">
        <v>46622</v>
      </c>
      <c r="I12525" s="2" t="s">
        <v>91</v>
      </c>
      <c r="J12525" s="2" t="s">
        <v>46621</v>
      </c>
    </row>
    <row r="12526" spans="1:10" x14ac:dyDescent="0.3">
      <c r="A12526" s="3">
        <v>16834</v>
      </c>
      <c r="B12526" s="3">
        <v>2068126403</v>
      </c>
      <c r="C12526" s="2" t="s">
        <v>46623</v>
      </c>
      <c r="D12526" s="2" t="s">
        <v>1</v>
      </c>
      <c r="E12526" s="3" t="s">
        <v>2</v>
      </c>
      <c r="F12526" s="3">
        <v>11215</v>
      </c>
      <c r="G12526" s="3" t="str">
        <f t="shared" si="195"/>
        <v xml:space="preserve">서울 </v>
      </c>
      <c r="H12526" s="2" t="s">
        <v>46625</v>
      </c>
      <c r="I12526" s="2" t="s">
        <v>4824</v>
      </c>
      <c r="J12526" s="2" t="s">
        <v>46624</v>
      </c>
    </row>
    <row r="12527" spans="1:10" x14ac:dyDescent="0.3">
      <c r="A12527" s="3">
        <v>16836</v>
      </c>
      <c r="B12527" s="3">
        <v>2188121997</v>
      </c>
      <c r="C12527" s="2" t="s">
        <v>46629</v>
      </c>
      <c r="D12527" s="2" t="s">
        <v>1</v>
      </c>
      <c r="E12527" s="3" t="s">
        <v>2</v>
      </c>
      <c r="F12527" s="3">
        <v>11530</v>
      </c>
      <c r="G12527" s="3" t="str">
        <f t="shared" si="195"/>
        <v xml:space="preserve">서울 </v>
      </c>
      <c r="H12527" s="2" t="s">
        <v>5318</v>
      </c>
      <c r="I12527" s="2" t="s">
        <v>1634</v>
      </c>
      <c r="J12527" s="2" t="s">
        <v>46630</v>
      </c>
    </row>
    <row r="12528" spans="1:10" x14ac:dyDescent="0.3">
      <c r="A12528" s="3">
        <v>16837</v>
      </c>
      <c r="B12528" s="3">
        <v>2208104875</v>
      </c>
      <c r="C12528" s="2" t="s">
        <v>46631</v>
      </c>
      <c r="D12528" s="2" t="s">
        <v>325</v>
      </c>
      <c r="E12528" s="3" t="s">
        <v>326</v>
      </c>
      <c r="F12528" s="3">
        <v>11680</v>
      </c>
      <c r="G12528" s="3" t="str">
        <f t="shared" si="195"/>
        <v xml:space="preserve">서울 </v>
      </c>
      <c r="H12528" s="2" t="s">
        <v>32943</v>
      </c>
      <c r="I12528" s="2" t="s">
        <v>3199</v>
      </c>
      <c r="J12528" s="2" t="s">
        <v>46632</v>
      </c>
    </row>
    <row r="12529" spans="1:10" x14ac:dyDescent="0.3">
      <c r="A12529" s="3">
        <v>16838</v>
      </c>
      <c r="B12529" s="3">
        <v>2298116887</v>
      </c>
      <c r="C12529" s="2" t="s">
        <v>46633</v>
      </c>
      <c r="D12529" s="2" t="s">
        <v>1</v>
      </c>
      <c r="E12529" s="3" t="s">
        <v>2</v>
      </c>
      <c r="F12529" s="3">
        <v>11680</v>
      </c>
      <c r="G12529" s="3" t="str">
        <f t="shared" si="195"/>
        <v xml:space="preserve">서울 </v>
      </c>
      <c r="H12529" s="2" t="s">
        <v>46635</v>
      </c>
      <c r="I12529" s="2" t="s">
        <v>323</v>
      </c>
      <c r="J12529" s="2" t="s">
        <v>46634</v>
      </c>
    </row>
    <row r="12530" spans="1:10" x14ac:dyDescent="0.3">
      <c r="A12530" s="3">
        <v>16839</v>
      </c>
      <c r="B12530" s="3">
        <v>2298130104</v>
      </c>
      <c r="C12530" s="2" t="s">
        <v>46636</v>
      </c>
      <c r="D12530" s="2" t="s">
        <v>1</v>
      </c>
      <c r="E12530" s="3" t="s">
        <v>2</v>
      </c>
      <c r="F12530" s="3">
        <v>11560</v>
      </c>
      <c r="G12530" s="3" t="str">
        <f t="shared" si="195"/>
        <v xml:space="preserve">서울 </v>
      </c>
      <c r="H12530" s="2" t="s">
        <v>46638</v>
      </c>
      <c r="I12530" s="2" t="s">
        <v>13</v>
      </c>
      <c r="J12530" s="2" t="s">
        <v>46637</v>
      </c>
    </row>
    <row r="12531" spans="1:10" x14ac:dyDescent="0.3">
      <c r="A12531" s="3">
        <v>16843</v>
      </c>
      <c r="B12531" s="3">
        <v>3148144212</v>
      </c>
      <c r="C12531" s="2" t="s">
        <v>46648</v>
      </c>
      <c r="D12531" s="2" t="s">
        <v>1</v>
      </c>
      <c r="E12531" s="3" t="s">
        <v>2</v>
      </c>
      <c r="F12531" s="3">
        <v>11200</v>
      </c>
      <c r="G12531" s="3" t="str">
        <f t="shared" si="195"/>
        <v xml:space="preserve">서울 </v>
      </c>
      <c r="H12531" s="2" t="s">
        <v>1356</v>
      </c>
      <c r="I12531" s="2" t="s">
        <v>575</v>
      </c>
      <c r="J12531" s="2" t="s">
        <v>46649</v>
      </c>
    </row>
    <row r="12532" spans="1:10" x14ac:dyDescent="0.3">
      <c r="A12532" s="3">
        <v>16857</v>
      </c>
      <c r="B12532" s="3">
        <v>1058675019</v>
      </c>
      <c r="C12532" s="2" t="s">
        <v>46679</v>
      </c>
      <c r="D12532" s="2" t="s">
        <v>1</v>
      </c>
      <c r="E12532" s="3" t="s">
        <v>2</v>
      </c>
      <c r="F12532" s="3">
        <v>11440</v>
      </c>
      <c r="G12532" s="3" t="str">
        <f t="shared" si="195"/>
        <v xml:space="preserve">서울 </v>
      </c>
      <c r="H12532" s="2" t="s">
        <v>46681</v>
      </c>
      <c r="I12532" s="2" t="s">
        <v>7324</v>
      </c>
      <c r="J12532" s="2" t="s">
        <v>46680</v>
      </c>
    </row>
    <row r="12533" spans="1:10" x14ac:dyDescent="0.3">
      <c r="A12533" s="3">
        <v>16859</v>
      </c>
      <c r="B12533" s="3">
        <v>1078146155</v>
      </c>
      <c r="C12533" s="2" t="s">
        <v>46684</v>
      </c>
      <c r="D12533" s="2" t="s">
        <v>1</v>
      </c>
      <c r="E12533" s="3" t="s">
        <v>2</v>
      </c>
      <c r="F12533" s="3">
        <v>11560</v>
      </c>
      <c r="G12533" s="3" t="str">
        <f t="shared" si="195"/>
        <v xml:space="preserve">서울 </v>
      </c>
      <c r="H12533" s="2" t="s">
        <v>46686</v>
      </c>
      <c r="I12533" s="2" t="s">
        <v>5</v>
      </c>
      <c r="J12533" s="2" t="s">
        <v>46685</v>
      </c>
    </row>
    <row r="12534" spans="1:10" x14ac:dyDescent="0.3">
      <c r="A12534" s="3">
        <v>16860</v>
      </c>
      <c r="B12534" s="3">
        <v>1078191169</v>
      </c>
      <c r="C12534" s="2" t="s">
        <v>46687</v>
      </c>
      <c r="D12534" s="2" t="s">
        <v>1</v>
      </c>
      <c r="E12534" s="3" t="s">
        <v>2</v>
      </c>
      <c r="F12534" s="3">
        <v>11110</v>
      </c>
      <c r="G12534" s="3" t="str">
        <f t="shared" si="195"/>
        <v xml:space="preserve">서울 </v>
      </c>
      <c r="H12534" s="2" t="s">
        <v>46689</v>
      </c>
      <c r="I12534" s="2" t="s">
        <v>51</v>
      </c>
      <c r="J12534" s="2" t="s">
        <v>46688</v>
      </c>
    </row>
    <row r="12535" spans="1:10" x14ac:dyDescent="0.3">
      <c r="A12535" s="3">
        <v>16861</v>
      </c>
      <c r="B12535" s="3">
        <v>1138164051</v>
      </c>
      <c r="C12535" s="2" t="s">
        <v>46690</v>
      </c>
      <c r="D12535" s="2" t="s">
        <v>1</v>
      </c>
      <c r="E12535" s="3" t="s">
        <v>2</v>
      </c>
      <c r="F12535" s="3">
        <v>11530</v>
      </c>
      <c r="G12535" s="3" t="str">
        <f t="shared" si="195"/>
        <v xml:space="preserve">서울 </v>
      </c>
      <c r="H12535" s="2" t="s">
        <v>46692</v>
      </c>
      <c r="I12535" s="2" t="s">
        <v>3885</v>
      </c>
      <c r="J12535" s="2" t="s">
        <v>46691</v>
      </c>
    </row>
    <row r="12536" spans="1:10" x14ac:dyDescent="0.3">
      <c r="A12536" s="3">
        <v>16870</v>
      </c>
      <c r="B12536" s="3">
        <v>2018151533</v>
      </c>
      <c r="C12536" s="2" t="s">
        <v>24210</v>
      </c>
      <c r="D12536" s="2" t="s">
        <v>1</v>
      </c>
      <c r="E12536" s="3" t="s">
        <v>2</v>
      </c>
      <c r="F12536" s="3">
        <v>11140</v>
      </c>
      <c r="G12536" s="3" t="str">
        <f t="shared" si="195"/>
        <v xml:space="preserve">서울 </v>
      </c>
      <c r="H12536" s="2" t="s">
        <v>15552</v>
      </c>
      <c r="I12536" s="2" t="s">
        <v>1597</v>
      </c>
      <c r="J12536" s="2" t="s">
        <v>46715</v>
      </c>
    </row>
    <row r="12537" spans="1:10" x14ac:dyDescent="0.3">
      <c r="A12537" s="3">
        <v>16874</v>
      </c>
      <c r="B12537" s="3">
        <v>2148701308</v>
      </c>
      <c r="C12537" s="2" t="s">
        <v>46725</v>
      </c>
      <c r="D12537" s="2" t="s">
        <v>1</v>
      </c>
      <c r="E12537" s="3" t="s">
        <v>2</v>
      </c>
      <c r="F12537" s="3">
        <v>11560</v>
      </c>
      <c r="G12537" s="3" t="str">
        <f t="shared" si="195"/>
        <v xml:space="preserve">서울 </v>
      </c>
      <c r="H12537" s="2" t="s">
        <v>46727</v>
      </c>
      <c r="I12537" s="2" t="s">
        <v>13</v>
      </c>
      <c r="J12537" s="2" t="s">
        <v>46726</v>
      </c>
    </row>
    <row r="12538" spans="1:10" x14ac:dyDescent="0.3">
      <c r="A12538" s="3">
        <v>16891</v>
      </c>
      <c r="B12538" s="3">
        <v>1068150622</v>
      </c>
      <c r="C12538" s="2" t="s">
        <v>46772</v>
      </c>
      <c r="D12538" s="2" t="s">
        <v>1</v>
      </c>
      <c r="E12538" s="3" t="s">
        <v>2</v>
      </c>
      <c r="F12538" s="3">
        <v>11170</v>
      </c>
      <c r="G12538" s="3" t="str">
        <f t="shared" si="195"/>
        <v xml:space="preserve">서울 </v>
      </c>
      <c r="H12538" s="2" t="s">
        <v>13996</v>
      </c>
      <c r="I12538" s="2" t="s">
        <v>1024</v>
      </c>
      <c r="J12538" s="2" t="s">
        <v>46773</v>
      </c>
    </row>
    <row r="12539" spans="1:10" x14ac:dyDescent="0.3">
      <c r="A12539" s="3">
        <v>16893</v>
      </c>
      <c r="B12539" s="3">
        <v>1128118457</v>
      </c>
      <c r="C12539" s="2" t="s">
        <v>46777</v>
      </c>
      <c r="D12539" s="2" t="s">
        <v>1</v>
      </c>
      <c r="E12539" s="3" t="s">
        <v>2</v>
      </c>
      <c r="F12539" s="3">
        <v>11620</v>
      </c>
      <c r="G12539" s="3" t="str">
        <f t="shared" si="195"/>
        <v xml:space="preserve">서울 </v>
      </c>
      <c r="H12539" s="2" t="s">
        <v>46779</v>
      </c>
      <c r="I12539" s="2" t="s">
        <v>582</v>
      </c>
      <c r="J12539" s="2" t="s">
        <v>46778</v>
      </c>
    </row>
    <row r="12540" spans="1:10" x14ac:dyDescent="0.3">
      <c r="A12540" s="3">
        <v>16895</v>
      </c>
      <c r="B12540" s="3">
        <v>1148172063</v>
      </c>
      <c r="C12540" s="2" t="s">
        <v>46783</v>
      </c>
      <c r="D12540" s="2" t="s">
        <v>1</v>
      </c>
      <c r="E12540" s="3" t="s">
        <v>2</v>
      </c>
      <c r="F12540" s="3">
        <v>11680</v>
      </c>
      <c r="G12540" s="3" t="str">
        <f t="shared" si="195"/>
        <v xml:space="preserve">서울 </v>
      </c>
      <c r="H12540" s="2" t="s">
        <v>46785</v>
      </c>
      <c r="I12540" s="2" t="s">
        <v>51</v>
      </c>
      <c r="J12540" s="2" t="s">
        <v>46784</v>
      </c>
    </row>
    <row r="12541" spans="1:10" x14ac:dyDescent="0.3">
      <c r="A12541" s="3">
        <v>16917</v>
      </c>
      <c r="B12541" s="3">
        <v>2148658954</v>
      </c>
      <c r="C12541" s="2" t="s">
        <v>46845</v>
      </c>
      <c r="D12541" s="2" t="s">
        <v>1</v>
      </c>
      <c r="E12541" s="3" t="s">
        <v>2</v>
      </c>
      <c r="F12541" s="3">
        <v>11650</v>
      </c>
      <c r="G12541" s="3" t="str">
        <f t="shared" si="195"/>
        <v xml:space="preserve">서울 </v>
      </c>
      <c r="H12541" s="2" t="s">
        <v>12186</v>
      </c>
      <c r="I12541" s="2" t="s">
        <v>13</v>
      </c>
      <c r="J12541" s="2" t="s">
        <v>46846</v>
      </c>
    </row>
    <row r="12542" spans="1:10" x14ac:dyDescent="0.3">
      <c r="A12542" s="3">
        <v>16918</v>
      </c>
      <c r="B12542" s="3">
        <v>2148805714</v>
      </c>
      <c r="C12542" s="2" t="s">
        <v>46847</v>
      </c>
      <c r="D12542" s="2" t="s">
        <v>1</v>
      </c>
      <c r="E12542" s="3" t="s">
        <v>2</v>
      </c>
      <c r="F12542" s="3">
        <v>11680</v>
      </c>
      <c r="G12542" s="3" t="str">
        <f t="shared" si="195"/>
        <v xml:space="preserve">서울 </v>
      </c>
      <c r="H12542" s="2" t="s">
        <v>46849</v>
      </c>
      <c r="I12542" s="2" t="s">
        <v>512</v>
      </c>
      <c r="J12542" s="2" t="s">
        <v>46848</v>
      </c>
    </row>
    <row r="12543" spans="1:10" x14ac:dyDescent="0.3">
      <c r="A12543" s="3">
        <v>16934</v>
      </c>
      <c r="B12543" s="3">
        <v>1018143543</v>
      </c>
      <c r="C12543" s="2" t="s">
        <v>46887</v>
      </c>
      <c r="D12543" s="2" t="s">
        <v>1</v>
      </c>
      <c r="E12543" s="3" t="s">
        <v>2</v>
      </c>
      <c r="F12543" s="3">
        <v>11530</v>
      </c>
      <c r="G12543" s="3" t="str">
        <f t="shared" si="195"/>
        <v xml:space="preserve">서울 </v>
      </c>
      <c r="H12543" s="2" t="s">
        <v>9989</v>
      </c>
      <c r="I12543" s="2" t="s">
        <v>75</v>
      </c>
      <c r="J12543" s="2" t="s">
        <v>46888</v>
      </c>
    </row>
    <row r="12544" spans="1:10" x14ac:dyDescent="0.3">
      <c r="A12544" s="3">
        <v>16936</v>
      </c>
      <c r="B12544" s="3">
        <v>1068127344</v>
      </c>
      <c r="C12544" s="2" t="s">
        <v>46892</v>
      </c>
      <c r="D12544" s="2" t="s">
        <v>1</v>
      </c>
      <c r="E12544" s="3" t="s">
        <v>2</v>
      </c>
      <c r="F12544" s="3">
        <v>11560</v>
      </c>
      <c r="G12544" s="3" t="str">
        <f t="shared" si="195"/>
        <v xml:space="preserve">서울 </v>
      </c>
      <c r="H12544" s="2" t="s">
        <v>3427</v>
      </c>
      <c r="I12544" s="2" t="s">
        <v>643</v>
      </c>
      <c r="J12544" s="2" t="s">
        <v>46893</v>
      </c>
    </row>
    <row r="12545" spans="1:10" x14ac:dyDescent="0.3">
      <c r="A12545" s="3">
        <v>16937</v>
      </c>
      <c r="B12545" s="3">
        <v>1068655258</v>
      </c>
      <c r="C12545" s="2" t="s">
        <v>46894</v>
      </c>
      <c r="D12545" s="2" t="s">
        <v>1</v>
      </c>
      <c r="E12545" s="3" t="s">
        <v>2</v>
      </c>
      <c r="F12545" s="3">
        <v>11545</v>
      </c>
      <c r="G12545" s="3" t="str">
        <f t="shared" si="195"/>
        <v xml:space="preserve">서울 </v>
      </c>
      <c r="H12545" s="2" t="s">
        <v>5540</v>
      </c>
      <c r="I12545" s="2" t="s">
        <v>512</v>
      </c>
      <c r="J12545" s="2" t="s">
        <v>46895</v>
      </c>
    </row>
    <row r="12546" spans="1:10" x14ac:dyDescent="0.3">
      <c r="A12546" s="3">
        <v>16938</v>
      </c>
      <c r="B12546" s="3">
        <v>1078658243</v>
      </c>
      <c r="C12546" s="2" t="s">
        <v>46896</v>
      </c>
      <c r="D12546" s="2" t="s">
        <v>1</v>
      </c>
      <c r="E12546" s="3" t="s">
        <v>2</v>
      </c>
      <c r="F12546" s="3">
        <v>11545</v>
      </c>
      <c r="G12546" s="3" t="str">
        <f t="shared" si="195"/>
        <v xml:space="preserve">서울 </v>
      </c>
      <c r="H12546" s="2" t="s">
        <v>1983</v>
      </c>
      <c r="I12546" s="2" t="s">
        <v>1079</v>
      </c>
      <c r="J12546" s="2" t="s">
        <v>46897</v>
      </c>
    </row>
    <row r="12547" spans="1:10" x14ac:dyDescent="0.3">
      <c r="A12547" s="3">
        <v>16949</v>
      </c>
      <c r="B12547" s="3">
        <v>2018153924</v>
      </c>
      <c r="C12547" s="2" t="s">
        <v>46927</v>
      </c>
      <c r="D12547" s="2" t="s">
        <v>1</v>
      </c>
      <c r="E12547" s="3" t="s">
        <v>2</v>
      </c>
      <c r="F12547" s="3">
        <v>11140</v>
      </c>
      <c r="G12547" s="3" t="str">
        <f t="shared" ref="G12547:G12610" si="196">LEFT(H12547,3)</f>
        <v xml:space="preserve">서울 </v>
      </c>
      <c r="H12547" s="2" t="s">
        <v>46929</v>
      </c>
      <c r="I12547" s="2" t="s">
        <v>4824</v>
      </c>
      <c r="J12547" s="2" t="s">
        <v>46928</v>
      </c>
    </row>
    <row r="12548" spans="1:10" x14ac:dyDescent="0.3">
      <c r="A12548" s="3">
        <v>16951</v>
      </c>
      <c r="B12548" s="3">
        <v>2158178749</v>
      </c>
      <c r="C12548" s="2" t="s">
        <v>46932</v>
      </c>
      <c r="D12548" s="2" t="s">
        <v>1</v>
      </c>
      <c r="E12548" s="3" t="s">
        <v>2</v>
      </c>
      <c r="F12548" s="3">
        <v>11710</v>
      </c>
      <c r="G12548" s="3" t="str">
        <f t="shared" si="196"/>
        <v xml:space="preserve">서울 </v>
      </c>
      <c r="H12548" s="2" t="s">
        <v>46934</v>
      </c>
      <c r="I12548" s="2" t="s">
        <v>3865</v>
      </c>
      <c r="J12548" s="2" t="s">
        <v>46933</v>
      </c>
    </row>
    <row r="12549" spans="1:10" x14ac:dyDescent="0.3">
      <c r="A12549" s="3">
        <v>16952</v>
      </c>
      <c r="B12549" s="3">
        <v>2198124148</v>
      </c>
      <c r="C12549" s="2" t="s">
        <v>46935</v>
      </c>
      <c r="D12549" s="2" t="s">
        <v>1</v>
      </c>
      <c r="E12549" s="3" t="s">
        <v>2</v>
      </c>
      <c r="F12549" s="3">
        <v>11710</v>
      </c>
      <c r="G12549" s="3" t="str">
        <f t="shared" si="196"/>
        <v xml:space="preserve">서울 </v>
      </c>
      <c r="H12549" s="2" t="s">
        <v>46937</v>
      </c>
      <c r="I12549" s="2" t="s">
        <v>5303</v>
      </c>
      <c r="J12549" s="2" t="s">
        <v>46936</v>
      </c>
    </row>
    <row r="12550" spans="1:10" x14ac:dyDescent="0.3">
      <c r="A12550" s="3">
        <v>3293</v>
      </c>
      <c r="B12550" s="3">
        <v>1208177457</v>
      </c>
      <c r="C12550" s="2" t="s">
        <v>9792</v>
      </c>
      <c r="D12550" s="2" t="s">
        <v>1</v>
      </c>
      <c r="E12550" s="3" t="s">
        <v>2</v>
      </c>
      <c r="F12550" s="3">
        <v>11680</v>
      </c>
      <c r="G12550" s="3" t="str">
        <f t="shared" si="196"/>
        <v>서울시</v>
      </c>
      <c r="H12550" s="2" t="s">
        <v>9794</v>
      </c>
      <c r="I12550" s="2" t="s">
        <v>9795</v>
      </c>
      <c r="J12550" s="2" t="s">
        <v>9793</v>
      </c>
    </row>
    <row r="12551" spans="1:10" x14ac:dyDescent="0.3">
      <c r="A12551" s="3">
        <v>3692</v>
      </c>
      <c r="B12551" s="3">
        <v>2138638071</v>
      </c>
      <c r="C12551" s="2" t="s">
        <v>10915</v>
      </c>
      <c r="D12551" s="2" t="s">
        <v>1</v>
      </c>
      <c r="E12551" s="3" t="s">
        <v>2</v>
      </c>
      <c r="F12551" s="3">
        <v>11710</v>
      </c>
      <c r="G12551" s="3" t="str">
        <f t="shared" si="196"/>
        <v>서울시</v>
      </c>
      <c r="H12551" s="2" t="s">
        <v>10917</v>
      </c>
      <c r="I12551" s="2" t="s">
        <v>2033</v>
      </c>
      <c r="J12551" s="2" t="s">
        <v>10916</v>
      </c>
    </row>
    <row r="12552" spans="1:10" x14ac:dyDescent="0.3">
      <c r="A12552" s="3">
        <v>3728</v>
      </c>
      <c r="B12552" s="3">
        <v>2158653175</v>
      </c>
      <c r="C12552" s="2" t="s">
        <v>11009</v>
      </c>
      <c r="D12552" s="2" t="s">
        <v>1</v>
      </c>
      <c r="E12552" s="3" t="s">
        <v>2</v>
      </c>
      <c r="F12552" s="3">
        <v>11680</v>
      </c>
      <c r="G12552" s="3" t="str">
        <f t="shared" si="196"/>
        <v>서울시</v>
      </c>
      <c r="H12552" s="2" t="s">
        <v>11011</v>
      </c>
      <c r="I12552" s="2" t="s">
        <v>1755</v>
      </c>
      <c r="J12552" s="2" t="s">
        <v>11010</v>
      </c>
    </row>
    <row r="12553" spans="1:10" x14ac:dyDescent="0.3">
      <c r="A12553" s="3">
        <v>4693</v>
      </c>
      <c r="B12553" s="3">
        <v>2208614534</v>
      </c>
      <c r="C12553" s="2" t="s">
        <v>13726</v>
      </c>
      <c r="D12553" s="2" t="s">
        <v>1</v>
      </c>
      <c r="E12553" s="3" t="s">
        <v>2</v>
      </c>
      <c r="F12553" s="3">
        <v>11680</v>
      </c>
      <c r="G12553" s="3" t="str">
        <f t="shared" si="196"/>
        <v>서울시</v>
      </c>
      <c r="H12553" s="2" t="s">
        <v>13728</v>
      </c>
      <c r="I12553" s="2" t="s">
        <v>512</v>
      </c>
      <c r="J12553" s="2" t="s">
        <v>13727</v>
      </c>
    </row>
    <row r="12554" spans="1:10" x14ac:dyDescent="0.3">
      <c r="A12554" s="3">
        <v>6023</v>
      </c>
      <c r="B12554" s="3">
        <v>1198149932</v>
      </c>
      <c r="C12554" s="2" t="s">
        <v>17431</v>
      </c>
      <c r="D12554" s="2" t="s">
        <v>1</v>
      </c>
      <c r="E12554" s="3" t="s">
        <v>2</v>
      </c>
      <c r="F12554" s="3">
        <v>11710</v>
      </c>
      <c r="G12554" s="3" t="str">
        <f t="shared" si="196"/>
        <v>서울시</v>
      </c>
      <c r="H12554" s="2" t="s">
        <v>17433</v>
      </c>
      <c r="I12554" s="2" t="s">
        <v>9633</v>
      </c>
      <c r="J12554" s="2" t="s">
        <v>17432</v>
      </c>
    </row>
    <row r="12555" spans="1:10" x14ac:dyDescent="0.3">
      <c r="A12555" s="3">
        <v>6965</v>
      </c>
      <c r="B12555" s="3">
        <v>2018190142</v>
      </c>
      <c r="C12555" s="2" t="s">
        <v>20010</v>
      </c>
      <c r="D12555" s="2" t="s">
        <v>1</v>
      </c>
      <c r="E12555" s="3" t="s">
        <v>2</v>
      </c>
      <c r="F12555" s="3">
        <v>11140</v>
      </c>
      <c r="G12555" s="3" t="str">
        <f t="shared" si="196"/>
        <v>서울시</v>
      </c>
      <c r="H12555" s="2" t="s">
        <v>20012</v>
      </c>
      <c r="I12555" s="2" t="s">
        <v>1040</v>
      </c>
      <c r="J12555" s="2" t="s">
        <v>20011</v>
      </c>
    </row>
    <row r="12556" spans="1:10" x14ac:dyDescent="0.3">
      <c r="A12556" s="3">
        <v>7607</v>
      </c>
      <c r="B12556" s="3">
        <v>1068157509</v>
      </c>
      <c r="C12556" s="2" t="s">
        <v>21806</v>
      </c>
      <c r="D12556" s="2" t="s">
        <v>1</v>
      </c>
      <c r="E12556" s="3" t="s">
        <v>2</v>
      </c>
      <c r="F12556" s="3">
        <v>11545</v>
      </c>
      <c r="G12556" s="3" t="str">
        <f t="shared" si="196"/>
        <v>서울시</v>
      </c>
      <c r="H12556" s="2" t="s">
        <v>21808</v>
      </c>
      <c r="I12556" s="2" t="s">
        <v>2619</v>
      </c>
      <c r="J12556" s="2" t="s">
        <v>21807</v>
      </c>
    </row>
    <row r="12557" spans="1:10" x14ac:dyDescent="0.3">
      <c r="A12557" s="3">
        <v>7845</v>
      </c>
      <c r="B12557" s="3">
        <v>2208734406</v>
      </c>
      <c r="C12557" s="2" t="s">
        <v>22455</v>
      </c>
      <c r="D12557" s="2" t="s">
        <v>1</v>
      </c>
      <c r="E12557" s="3" t="s">
        <v>2</v>
      </c>
      <c r="F12557" s="3">
        <v>11140</v>
      </c>
      <c r="G12557" s="3" t="str">
        <f t="shared" si="196"/>
        <v>서울시</v>
      </c>
      <c r="H12557" s="2" t="s">
        <v>22457</v>
      </c>
      <c r="I12557" s="2" t="s">
        <v>605</v>
      </c>
      <c r="J12557" s="2" t="s">
        <v>22456</v>
      </c>
    </row>
    <row r="12558" spans="1:10" x14ac:dyDescent="0.3">
      <c r="A12558" s="3">
        <v>9779</v>
      </c>
      <c r="B12558" s="3">
        <v>2298110864</v>
      </c>
      <c r="C12558" s="2" t="s">
        <v>27718</v>
      </c>
      <c r="D12558" s="2" t="s">
        <v>1</v>
      </c>
      <c r="E12558" s="3" t="s">
        <v>2</v>
      </c>
      <c r="F12558" s="3">
        <v>11710</v>
      </c>
      <c r="G12558" s="3" t="str">
        <f t="shared" si="196"/>
        <v>서울시</v>
      </c>
      <c r="H12558" s="2" t="s">
        <v>27720</v>
      </c>
      <c r="I12558" s="2" t="s">
        <v>5</v>
      </c>
      <c r="J12558" s="2" t="s">
        <v>27719</v>
      </c>
    </row>
    <row r="12559" spans="1:10" x14ac:dyDescent="0.3">
      <c r="A12559" s="3">
        <v>10336</v>
      </c>
      <c r="B12559" s="3">
        <v>2158675524</v>
      </c>
      <c r="C12559" s="2" t="s">
        <v>29220</v>
      </c>
      <c r="D12559" s="2" t="s">
        <v>1</v>
      </c>
      <c r="E12559" s="3" t="s">
        <v>2</v>
      </c>
      <c r="F12559" s="3">
        <v>11680</v>
      </c>
      <c r="G12559" s="3" t="str">
        <f t="shared" si="196"/>
        <v>서울시</v>
      </c>
      <c r="H12559" s="2" t="s">
        <v>29222</v>
      </c>
      <c r="I12559" s="2" t="s">
        <v>13</v>
      </c>
      <c r="J12559" s="2" t="s">
        <v>29221</v>
      </c>
    </row>
    <row r="12560" spans="1:10" x14ac:dyDescent="0.3">
      <c r="A12560" s="3">
        <v>10576</v>
      </c>
      <c r="B12560" s="3">
        <v>2188104794</v>
      </c>
      <c r="C12560" s="2" t="s">
        <v>29884</v>
      </c>
      <c r="D12560" s="2" t="s">
        <v>1</v>
      </c>
      <c r="E12560" s="3" t="s">
        <v>2</v>
      </c>
      <c r="F12560" s="3">
        <v>11545</v>
      </c>
      <c r="G12560" s="3" t="str">
        <f t="shared" si="196"/>
        <v>서울시</v>
      </c>
      <c r="H12560" s="2" t="s">
        <v>21808</v>
      </c>
      <c r="I12560" s="2" t="s">
        <v>3486</v>
      </c>
      <c r="J12560" s="2" t="s">
        <v>9790</v>
      </c>
    </row>
    <row r="12561" spans="1:10" x14ac:dyDescent="0.3">
      <c r="A12561" s="3">
        <v>10668</v>
      </c>
      <c r="B12561" s="3">
        <v>1298145326</v>
      </c>
      <c r="C12561" s="2" t="s">
        <v>30128</v>
      </c>
      <c r="D12561" s="2" t="s">
        <v>1</v>
      </c>
      <c r="E12561" s="3" t="s">
        <v>2</v>
      </c>
      <c r="F12561" s="3">
        <v>11545</v>
      </c>
      <c r="G12561" s="3" t="str">
        <f t="shared" si="196"/>
        <v>서울시</v>
      </c>
      <c r="H12561" s="2" t="s">
        <v>21808</v>
      </c>
      <c r="I12561" s="2" t="s">
        <v>1328</v>
      </c>
      <c r="J12561" s="2" t="s">
        <v>30129</v>
      </c>
    </row>
    <row r="12562" spans="1:10" x14ac:dyDescent="0.3">
      <c r="A12562" s="3">
        <v>10702</v>
      </c>
      <c r="B12562" s="3">
        <v>1168133601</v>
      </c>
      <c r="C12562" s="2" t="s">
        <v>30222</v>
      </c>
      <c r="D12562" s="2" t="s">
        <v>1</v>
      </c>
      <c r="E12562" s="3" t="s">
        <v>2</v>
      </c>
      <c r="F12562" s="3">
        <v>11680</v>
      </c>
      <c r="G12562" s="3" t="str">
        <f t="shared" si="196"/>
        <v>서울시</v>
      </c>
      <c r="H12562" s="2" t="s">
        <v>29222</v>
      </c>
      <c r="I12562" s="2" t="s">
        <v>13</v>
      </c>
      <c r="J12562" s="2" t="s">
        <v>30223</v>
      </c>
    </row>
    <row r="12563" spans="1:10" x14ac:dyDescent="0.3">
      <c r="A12563" s="3">
        <v>12619</v>
      </c>
      <c r="B12563" s="3">
        <v>1138610680</v>
      </c>
      <c r="C12563" s="2" t="s">
        <v>35348</v>
      </c>
      <c r="D12563" s="2" t="s">
        <v>1</v>
      </c>
      <c r="E12563" s="3" t="s">
        <v>2</v>
      </c>
      <c r="F12563" s="3">
        <v>11530</v>
      </c>
      <c r="G12563" s="3" t="str">
        <f t="shared" si="196"/>
        <v>서울시</v>
      </c>
      <c r="H12563" s="2" t="s">
        <v>35350</v>
      </c>
      <c r="I12563" s="2" t="s">
        <v>13</v>
      </c>
      <c r="J12563" s="2" t="s">
        <v>35349</v>
      </c>
    </row>
    <row r="12564" spans="1:10" x14ac:dyDescent="0.3">
      <c r="A12564" s="3">
        <v>14639</v>
      </c>
      <c r="B12564" s="3">
        <v>2118705789</v>
      </c>
      <c r="C12564" s="2" t="s">
        <v>40750</v>
      </c>
      <c r="D12564" s="2" t="s">
        <v>1</v>
      </c>
      <c r="E12564" s="3" t="s">
        <v>2</v>
      </c>
      <c r="F12564" s="3">
        <v>11680</v>
      </c>
      <c r="G12564" s="3" t="str">
        <f t="shared" si="196"/>
        <v>서울시</v>
      </c>
      <c r="H12564" s="2" t="s">
        <v>9794</v>
      </c>
      <c r="I12564" s="2" t="s">
        <v>451</v>
      </c>
      <c r="J12564" s="2" t="s">
        <v>40751</v>
      </c>
    </row>
    <row r="12565" spans="1:10" x14ac:dyDescent="0.3">
      <c r="A12565" s="3">
        <v>15421</v>
      </c>
      <c r="B12565" s="3">
        <v>1208615456</v>
      </c>
      <c r="C12565" s="2" t="s">
        <v>42813</v>
      </c>
      <c r="D12565" s="2" t="s">
        <v>1</v>
      </c>
      <c r="E12565" s="3" t="s">
        <v>2</v>
      </c>
      <c r="F12565" s="3">
        <v>11710</v>
      </c>
      <c r="G12565" s="3" t="str">
        <f t="shared" si="196"/>
        <v>서울시</v>
      </c>
      <c r="H12565" s="2" t="s">
        <v>42815</v>
      </c>
      <c r="I12565" s="2" t="s">
        <v>512</v>
      </c>
      <c r="J12565" s="2" t="s">
        <v>42814</v>
      </c>
    </row>
    <row r="12566" spans="1:10" x14ac:dyDescent="0.3">
      <c r="A12566" s="3">
        <v>16076</v>
      </c>
      <c r="B12566" s="3">
        <v>1088185184</v>
      </c>
      <c r="C12566" s="2" t="s">
        <v>44565</v>
      </c>
      <c r="D12566" s="2" t="s">
        <v>2726</v>
      </c>
      <c r="E12566" s="3" t="s">
        <v>2727</v>
      </c>
      <c r="F12566" s="3">
        <v>11680</v>
      </c>
      <c r="G12566" s="3" t="str">
        <f t="shared" si="196"/>
        <v>서울시</v>
      </c>
      <c r="H12566" s="2" t="s">
        <v>44567</v>
      </c>
      <c r="I12566" s="2" t="s">
        <v>13</v>
      </c>
      <c r="J12566" s="2" t="s">
        <v>44566</v>
      </c>
    </row>
    <row r="12567" spans="1:10" x14ac:dyDescent="0.3">
      <c r="A12567" s="3">
        <v>3</v>
      </c>
      <c r="B12567" s="3">
        <v>1208663550</v>
      </c>
      <c r="C12567" s="2" t="s">
        <v>10</v>
      </c>
      <c r="D12567" s="2" t="s">
        <v>1</v>
      </c>
      <c r="E12567" s="3" t="s">
        <v>2</v>
      </c>
      <c r="F12567" s="3">
        <v>11680</v>
      </c>
      <c r="G12567" s="3" t="str">
        <f t="shared" si="196"/>
        <v>서울특</v>
      </c>
      <c r="H12567" s="2" t="s">
        <v>12</v>
      </c>
      <c r="I12567" s="2" t="s">
        <v>13</v>
      </c>
      <c r="J12567" s="2" t="s">
        <v>11</v>
      </c>
    </row>
    <row r="12568" spans="1:10" x14ac:dyDescent="0.3">
      <c r="A12568" s="3">
        <v>9</v>
      </c>
      <c r="B12568" s="3">
        <v>2118778088</v>
      </c>
      <c r="C12568" s="2" t="s">
        <v>32</v>
      </c>
      <c r="D12568" s="2" t="s">
        <v>1</v>
      </c>
      <c r="E12568" s="3" t="s">
        <v>2</v>
      </c>
      <c r="F12568" s="3">
        <v>11680</v>
      </c>
      <c r="G12568" s="3" t="str">
        <f t="shared" si="196"/>
        <v>서울특</v>
      </c>
      <c r="H12568" s="2" t="s">
        <v>34</v>
      </c>
      <c r="I12568" s="2" t="s">
        <v>35</v>
      </c>
      <c r="J12568" s="2" t="s">
        <v>33</v>
      </c>
    </row>
    <row r="12569" spans="1:10" x14ac:dyDescent="0.3">
      <c r="A12569" s="3">
        <v>24</v>
      </c>
      <c r="B12569" s="3">
        <v>1208117691</v>
      </c>
      <c r="C12569" s="2" t="s">
        <v>88</v>
      </c>
      <c r="D12569" s="2" t="s">
        <v>1</v>
      </c>
      <c r="E12569" s="3" t="s">
        <v>2</v>
      </c>
      <c r="F12569" s="3">
        <v>11680</v>
      </c>
      <c r="G12569" s="3" t="str">
        <f t="shared" si="196"/>
        <v>서울특</v>
      </c>
      <c r="H12569" s="2" t="s">
        <v>90</v>
      </c>
      <c r="I12569" s="2" t="s">
        <v>91</v>
      </c>
      <c r="J12569" s="2" t="s">
        <v>89</v>
      </c>
    </row>
    <row r="12570" spans="1:10" x14ac:dyDescent="0.3">
      <c r="A12570" s="3">
        <v>49</v>
      </c>
      <c r="B12570" s="3">
        <v>1138167290</v>
      </c>
      <c r="C12570" s="2" t="s">
        <v>185</v>
      </c>
      <c r="D12570" s="2" t="s">
        <v>1</v>
      </c>
      <c r="E12570" s="3" t="s">
        <v>2</v>
      </c>
      <c r="F12570" s="3">
        <v>11545</v>
      </c>
      <c r="G12570" s="3" t="str">
        <f t="shared" si="196"/>
        <v>서울특</v>
      </c>
      <c r="H12570" s="2" t="s">
        <v>187</v>
      </c>
      <c r="I12570" s="2" t="s">
        <v>117</v>
      </c>
      <c r="J12570" s="2" t="s">
        <v>186</v>
      </c>
    </row>
    <row r="12571" spans="1:10" x14ac:dyDescent="0.3">
      <c r="A12571" s="3">
        <v>65</v>
      </c>
      <c r="B12571" s="3">
        <v>2118779393</v>
      </c>
      <c r="C12571" s="2" t="s">
        <v>249</v>
      </c>
      <c r="D12571" s="2" t="s">
        <v>1</v>
      </c>
      <c r="E12571" s="3" t="s">
        <v>2</v>
      </c>
      <c r="F12571" s="3">
        <v>11560</v>
      </c>
      <c r="G12571" s="3" t="str">
        <f t="shared" si="196"/>
        <v>서울특</v>
      </c>
      <c r="H12571" s="2" t="s">
        <v>251</v>
      </c>
      <c r="I12571" s="2" t="s">
        <v>252</v>
      </c>
      <c r="J12571" s="2" t="s">
        <v>250</v>
      </c>
    </row>
    <row r="12572" spans="1:10" x14ac:dyDescent="0.3">
      <c r="A12572" s="3">
        <v>87</v>
      </c>
      <c r="B12572" s="3">
        <v>2118691935</v>
      </c>
      <c r="C12572" s="2" t="s">
        <v>324</v>
      </c>
      <c r="D12572" s="2" t="s">
        <v>325</v>
      </c>
      <c r="E12572" s="3" t="s">
        <v>326</v>
      </c>
      <c r="F12572" s="3">
        <v>11710</v>
      </c>
      <c r="G12572" s="3" t="str">
        <f t="shared" si="196"/>
        <v>서울특</v>
      </c>
      <c r="H12572" s="2" t="s">
        <v>328</v>
      </c>
      <c r="I12572" s="2" t="s">
        <v>202</v>
      </c>
      <c r="J12572" s="2" t="s">
        <v>327</v>
      </c>
    </row>
    <row r="12573" spans="1:10" x14ac:dyDescent="0.3">
      <c r="A12573" s="3">
        <v>126</v>
      </c>
      <c r="B12573" s="3">
        <v>1058648375</v>
      </c>
      <c r="C12573" s="2" t="s">
        <v>448</v>
      </c>
      <c r="D12573" s="2" t="s">
        <v>1</v>
      </c>
      <c r="E12573" s="3" t="s">
        <v>2</v>
      </c>
      <c r="F12573" s="3">
        <v>11500</v>
      </c>
      <c r="G12573" s="3" t="str">
        <f t="shared" si="196"/>
        <v>서울특</v>
      </c>
      <c r="H12573" s="2" t="s">
        <v>450</v>
      </c>
      <c r="I12573" s="2" t="s">
        <v>451</v>
      </c>
      <c r="J12573" s="2" t="s">
        <v>449</v>
      </c>
    </row>
    <row r="12574" spans="1:10" x14ac:dyDescent="0.3">
      <c r="A12574" s="3">
        <v>129</v>
      </c>
      <c r="B12574" s="3">
        <v>1208710860</v>
      </c>
      <c r="C12574" s="2" t="s">
        <v>460</v>
      </c>
      <c r="D12574" s="2" t="s">
        <v>1</v>
      </c>
      <c r="E12574" s="3" t="s">
        <v>2</v>
      </c>
      <c r="F12574" s="3">
        <v>11710</v>
      </c>
      <c r="G12574" s="3" t="str">
        <f t="shared" si="196"/>
        <v>서울특</v>
      </c>
      <c r="H12574" s="2" t="s">
        <v>462</v>
      </c>
      <c r="I12574" s="2" t="s">
        <v>451</v>
      </c>
      <c r="J12574" s="2" t="s">
        <v>461</v>
      </c>
    </row>
    <row r="12575" spans="1:10" x14ac:dyDescent="0.3">
      <c r="A12575" s="3">
        <v>139</v>
      </c>
      <c r="B12575" s="3">
        <v>2158182826</v>
      </c>
      <c r="C12575" s="2" t="s">
        <v>498</v>
      </c>
      <c r="D12575" s="2" t="s">
        <v>1</v>
      </c>
      <c r="E12575" s="3" t="s">
        <v>2</v>
      </c>
      <c r="F12575" s="3">
        <v>11710</v>
      </c>
      <c r="G12575" s="3" t="str">
        <f t="shared" si="196"/>
        <v>서울특</v>
      </c>
      <c r="H12575" s="2" t="s">
        <v>500</v>
      </c>
      <c r="I12575" s="2" t="s">
        <v>51</v>
      </c>
      <c r="J12575" s="2" t="s">
        <v>499</v>
      </c>
    </row>
    <row r="12576" spans="1:10" x14ac:dyDescent="0.3">
      <c r="A12576" s="3">
        <v>181</v>
      </c>
      <c r="B12576" s="3">
        <v>1078177148</v>
      </c>
      <c r="C12576" s="2" t="s">
        <v>647</v>
      </c>
      <c r="D12576" s="2" t="s">
        <v>1</v>
      </c>
      <c r="E12576" s="3" t="s">
        <v>2</v>
      </c>
      <c r="F12576" s="3">
        <v>11545</v>
      </c>
      <c r="G12576" s="3" t="str">
        <f t="shared" si="196"/>
        <v>서울특</v>
      </c>
      <c r="H12576" s="2" t="s">
        <v>649</v>
      </c>
      <c r="I12576" s="2" t="s">
        <v>51</v>
      </c>
      <c r="J12576" s="2" t="s">
        <v>648</v>
      </c>
    </row>
    <row r="12577" spans="1:10" x14ac:dyDescent="0.3">
      <c r="A12577" s="3">
        <v>185</v>
      </c>
      <c r="B12577" s="3">
        <v>1098125438</v>
      </c>
      <c r="C12577" s="2" t="s">
        <v>659</v>
      </c>
      <c r="D12577" s="2" t="s">
        <v>1</v>
      </c>
      <c r="E12577" s="3" t="s">
        <v>2</v>
      </c>
      <c r="F12577" s="3">
        <v>11440</v>
      </c>
      <c r="G12577" s="3" t="str">
        <f t="shared" si="196"/>
        <v>서울특</v>
      </c>
      <c r="H12577" s="2" t="s">
        <v>661</v>
      </c>
      <c r="I12577" s="2" t="s">
        <v>568</v>
      </c>
      <c r="J12577" s="2" t="s">
        <v>660</v>
      </c>
    </row>
    <row r="12578" spans="1:10" x14ac:dyDescent="0.3">
      <c r="A12578" s="3">
        <v>188</v>
      </c>
      <c r="B12578" s="3">
        <v>1208644010</v>
      </c>
      <c r="C12578" s="2" t="s">
        <v>668</v>
      </c>
      <c r="D12578" s="2" t="s">
        <v>1</v>
      </c>
      <c r="E12578" s="3" t="s">
        <v>2</v>
      </c>
      <c r="F12578" s="3">
        <v>11680</v>
      </c>
      <c r="G12578" s="3" t="str">
        <f t="shared" si="196"/>
        <v>서울특</v>
      </c>
      <c r="H12578" s="2" t="s">
        <v>670</v>
      </c>
      <c r="I12578" s="2" t="s">
        <v>671</v>
      </c>
      <c r="J12578" s="2" t="s">
        <v>669</v>
      </c>
    </row>
    <row r="12579" spans="1:10" x14ac:dyDescent="0.3">
      <c r="A12579" s="3">
        <v>203</v>
      </c>
      <c r="B12579" s="3">
        <v>2208661089</v>
      </c>
      <c r="C12579" s="2" t="s">
        <v>717</v>
      </c>
      <c r="D12579" s="2" t="s">
        <v>1</v>
      </c>
      <c r="E12579" s="3" t="s">
        <v>2</v>
      </c>
      <c r="F12579" s="3">
        <v>11200</v>
      </c>
      <c r="G12579" s="3" t="str">
        <f t="shared" si="196"/>
        <v>서울특</v>
      </c>
      <c r="H12579" s="2" t="s">
        <v>719</v>
      </c>
      <c r="I12579" s="2" t="s">
        <v>13</v>
      </c>
      <c r="J12579" s="2" t="s">
        <v>718</v>
      </c>
    </row>
    <row r="12580" spans="1:10" x14ac:dyDescent="0.3">
      <c r="A12580" s="3">
        <v>204</v>
      </c>
      <c r="B12580" s="3">
        <v>2208744355</v>
      </c>
      <c r="C12580" s="2" t="s">
        <v>720</v>
      </c>
      <c r="D12580" s="2" t="s">
        <v>1</v>
      </c>
      <c r="E12580" s="3" t="s">
        <v>2</v>
      </c>
      <c r="F12580" s="3">
        <v>11440</v>
      </c>
      <c r="G12580" s="3" t="str">
        <f t="shared" si="196"/>
        <v>서울특</v>
      </c>
      <c r="H12580" s="2" t="s">
        <v>722</v>
      </c>
      <c r="I12580" s="2" t="s">
        <v>723</v>
      </c>
      <c r="J12580" s="2" t="s">
        <v>721</v>
      </c>
    </row>
    <row r="12581" spans="1:10" x14ac:dyDescent="0.3">
      <c r="A12581" s="3">
        <v>222</v>
      </c>
      <c r="B12581" s="3">
        <v>1198122928</v>
      </c>
      <c r="C12581" s="2" t="s">
        <v>773</v>
      </c>
      <c r="D12581" s="2" t="s">
        <v>1</v>
      </c>
      <c r="E12581" s="3" t="s">
        <v>2</v>
      </c>
      <c r="F12581" s="3">
        <v>11545</v>
      </c>
      <c r="G12581" s="3" t="str">
        <f t="shared" si="196"/>
        <v>서울특</v>
      </c>
      <c r="H12581" s="2" t="s">
        <v>775</v>
      </c>
      <c r="I12581" s="2" t="s">
        <v>582</v>
      </c>
      <c r="J12581" s="2" t="s">
        <v>774</v>
      </c>
    </row>
    <row r="12582" spans="1:10" x14ac:dyDescent="0.3">
      <c r="A12582" s="3">
        <v>237</v>
      </c>
      <c r="B12582" s="3">
        <v>2208620356</v>
      </c>
      <c r="C12582" s="2" t="s">
        <v>822</v>
      </c>
      <c r="D12582" s="2" t="s">
        <v>1</v>
      </c>
      <c r="E12582" s="3" t="s">
        <v>2</v>
      </c>
      <c r="F12582" s="3">
        <v>11680</v>
      </c>
      <c r="G12582" s="3" t="str">
        <f t="shared" si="196"/>
        <v>서울특</v>
      </c>
      <c r="H12582" s="2" t="s">
        <v>824</v>
      </c>
      <c r="I12582" s="2" t="s">
        <v>545</v>
      </c>
      <c r="J12582" s="2" t="s">
        <v>823</v>
      </c>
    </row>
    <row r="12583" spans="1:10" x14ac:dyDescent="0.3">
      <c r="A12583" s="3">
        <v>249</v>
      </c>
      <c r="B12583" s="3">
        <v>1288600490</v>
      </c>
      <c r="C12583" s="2" t="s">
        <v>860</v>
      </c>
      <c r="D12583" s="2" t="s">
        <v>239</v>
      </c>
      <c r="E12583" s="3" t="s">
        <v>240</v>
      </c>
      <c r="F12583" s="3">
        <v>11500</v>
      </c>
      <c r="G12583" s="3" t="str">
        <f t="shared" si="196"/>
        <v>서울특</v>
      </c>
      <c r="H12583" s="2" t="s">
        <v>862</v>
      </c>
      <c r="I12583" s="2" t="s">
        <v>497</v>
      </c>
      <c r="J12583" s="2" t="s">
        <v>861</v>
      </c>
    </row>
    <row r="12584" spans="1:10" x14ac:dyDescent="0.3">
      <c r="A12584" s="3">
        <v>258</v>
      </c>
      <c r="B12584" s="3">
        <v>2208188123</v>
      </c>
      <c r="C12584" s="2" t="s">
        <v>891</v>
      </c>
      <c r="D12584" s="2" t="s">
        <v>1</v>
      </c>
      <c r="E12584" s="3" t="s">
        <v>2</v>
      </c>
      <c r="F12584" s="3">
        <v>11680</v>
      </c>
      <c r="G12584" s="3" t="str">
        <f t="shared" si="196"/>
        <v>서울특</v>
      </c>
      <c r="H12584" s="2" t="s">
        <v>893</v>
      </c>
      <c r="I12584" s="2" t="s">
        <v>13</v>
      </c>
      <c r="J12584" s="2" t="s">
        <v>892</v>
      </c>
    </row>
    <row r="12585" spans="1:10" x14ac:dyDescent="0.3">
      <c r="A12585" s="3">
        <v>269</v>
      </c>
      <c r="B12585" s="3">
        <v>1048144861</v>
      </c>
      <c r="C12585" s="2" t="s">
        <v>927</v>
      </c>
      <c r="D12585" s="2" t="s">
        <v>1</v>
      </c>
      <c r="E12585" s="3" t="s">
        <v>2</v>
      </c>
      <c r="F12585" s="3">
        <v>11110</v>
      </c>
      <c r="G12585" s="3" t="str">
        <f t="shared" si="196"/>
        <v>서울특</v>
      </c>
      <c r="H12585" s="2" t="s">
        <v>929</v>
      </c>
      <c r="I12585" s="2" t="s">
        <v>206</v>
      </c>
      <c r="J12585" s="2" t="s">
        <v>928</v>
      </c>
    </row>
    <row r="12586" spans="1:10" x14ac:dyDescent="0.3">
      <c r="A12586" s="3">
        <v>278</v>
      </c>
      <c r="B12586" s="3">
        <v>2118139574</v>
      </c>
      <c r="C12586" s="2" t="s">
        <v>959</v>
      </c>
      <c r="D12586" s="2" t="s">
        <v>1</v>
      </c>
      <c r="E12586" s="3" t="s">
        <v>2</v>
      </c>
      <c r="F12586" s="3">
        <v>11710</v>
      </c>
      <c r="G12586" s="3" t="str">
        <f t="shared" si="196"/>
        <v>서울특</v>
      </c>
      <c r="H12586" s="2" t="s">
        <v>961</v>
      </c>
      <c r="I12586" s="2" t="s">
        <v>440</v>
      </c>
      <c r="J12586" s="2" t="s">
        <v>960</v>
      </c>
    </row>
    <row r="12587" spans="1:10" x14ac:dyDescent="0.3">
      <c r="A12587" s="3">
        <v>321</v>
      </c>
      <c r="B12587" s="3">
        <v>1118124994</v>
      </c>
      <c r="C12587" s="2" t="s">
        <v>1097</v>
      </c>
      <c r="D12587" s="2" t="s">
        <v>1</v>
      </c>
      <c r="E12587" s="3" t="s">
        <v>2</v>
      </c>
      <c r="F12587" s="3">
        <v>11545</v>
      </c>
      <c r="G12587" s="3" t="str">
        <f t="shared" si="196"/>
        <v>서울특</v>
      </c>
      <c r="H12587" s="2" t="s">
        <v>1099</v>
      </c>
      <c r="I12587" s="2" t="s">
        <v>5</v>
      </c>
      <c r="J12587" s="2" t="s">
        <v>1098</v>
      </c>
    </row>
    <row r="12588" spans="1:10" x14ac:dyDescent="0.3">
      <c r="A12588" s="3">
        <v>336</v>
      </c>
      <c r="B12588" s="3">
        <v>2298100105</v>
      </c>
      <c r="C12588" s="2" t="s">
        <v>1146</v>
      </c>
      <c r="D12588" s="2" t="s">
        <v>1</v>
      </c>
      <c r="E12588" s="3" t="s">
        <v>2</v>
      </c>
      <c r="F12588" s="3">
        <v>11680</v>
      </c>
      <c r="G12588" s="3" t="str">
        <f t="shared" si="196"/>
        <v>서울특</v>
      </c>
      <c r="H12588" s="2" t="s">
        <v>1148</v>
      </c>
      <c r="I12588" s="2" t="s">
        <v>912</v>
      </c>
      <c r="J12588" s="2" t="s">
        <v>1147</v>
      </c>
    </row>
    <row r="12589" spans="1:10" x14ac:dyDescent="0.3">
      <c r="A12589" s="3">
        <v>350</v>
      </c>
      <c r="B12589" s="3">
        <v>1198197278</v>
      </c>
      <c r="C12589" s="2" t="s">
        <v>1195</v>
      </c>
      <c r="D12589" s="2" t="s">
        <v>1</v>
      </c>
      <c r="E12589" s="3" t="s">
        <v>2</v>
      </c>
      <c r="F12589" s="3">
        <v>11680</v>
      </c>
      <c r="G12589" s="3" t="str">
        <f t="shared" si="196"/>
        <v>서울특</v>
      </c>
      <c r="H12589" s="2" t="s">
        <v>1197</v>
      </c>
      <c r="I12589" s="2" t="s">
        <v>545</v>
      </c>
      <c r="J12589" s="2" t="s">
        <v>1196</v>
      </c>
    </row>
    <row r="12590" spans="1:10" x14ac:dyDescent="0.3">
      <c r="A12590" s="3">
        <v>385</v>
      </c>
      <c r="B12590" s="3">
        <v>1198168884</v>
      </c>
      <c r="C12590" s="2" t="s">
        <v>1303</v>
      </c>
      <c r="D12590" s="2" t="s">
        <v>1</v>
      </c>
      <c r="E12590" s="3" t="s">
        <v>2</v>
      </c>
      <c r="F12590" s="3">
        <v>11545</v>
      </c>
      <c r="G12590" s="3" t="str">
        <f t="shared" si="196"/>
        <v>서울특</v>
      </c>
      <c r="H12590" s="2" t="s">
        <v>1305</v>
      </c>
      <c r="I12590" s="2" t="s">
        <v>605</v>
      </c>
      <c r="J12590" s="2" t="s">
        <v>1304</v>
      </c>
    </row>
    <row r="12591" spans="1:10" x14ac:dyDescent="0.3">
      <c r="A12591" s="3">
        <v>415</v>
      </c>
      <c r="B12591" s="3">
        <v>1148617783</v>
      </c>
      <c r="C12591" s="2" t="s">
        <v>1398</v>
      </c>
      <c r="D12591" s="2" t="s">
        <v>1</v>
      </c>
      <c r="E12591" s="3" t="s">
        <v>2</v>
      </c>
      <c r="F12591" s="3">
        <v>11650</v>
      </c>
      <c r="G12591" s="3" t="str">
        <f t="shared" si="196"/>
        <v>서울특</v>
      </c>
      <c r="H12591" s="2" t="s">
        <v>1400</v>
      </c>
      <c r="I12591" s="2" t="s">
        <v>13</v>
      </c>
      <c r="J12591" s="2" t="s">
        <v>1399</v>
      </c>
    </row>
    <row r="12592" spans="1:10" x14ac:dyDescent="0.3">
      <c r="A12592" s="3">
        <v>481</v>
      </c>
      <c r="B12592" s="3">
        <v>1048146646</v>
      </c>
      <c r="C12592" s="2" t="s">
        <v>1601</v>
      </c>
      <c r="D12592" s="2" t="s">
        <v>1</v>
      </c>
      <c r="E12592" s="3" t="s">
        <v>2</v>
      </c>
      <c r="F12592" s="3">
        <v>11545</v>
      </c>
      <c r="G12592" s="3" t="str">
        <f t="shared" si="196"/>
        <v>서울특</v>
      </c>
      <c r="H12592" s="2" t="s">
        <v>1603</v>
      </c>
      <c r="I12592" s="2" t="s">
        <v>504</v>
      </c>
      <c r="J12592" s="2" t="s">
        <v>1602</v>
      </c>
    </row>
    <row r="12593" spans="1:10" x14ac:dyDescent="0.3">
      <c r="A12593" s="3">
        <v>491</v>
      </c>
      <c r="B12593" s="3">
        <v>1328156299</v>
      </c>
      <c r="C12593" s="2" t="s">
        <v>1631</v>
      </c>
      <c r="D12593" s="2" t="s">
        <v>1</v>
      </c>
      <c r="E12593" s="3" t="s">
        <v>2</v>
      </c>
      <c r="F12593" s="3">
        <v>11260</v>
      </c>
      <c r="G12593" s="3" t="str">
        <f t="shared" si="196"/>
        <v>서울특</v>
      </c>
      <c r="H12593" s="2" t="s">
        <v>1633</v>
      </c>
      <c r="I12593" s="2" t="s">
        <v>1634</v>
      </c>
      <c r="J12593" s="2" t="s">
        <v>1632</v>
      </c>
    </row>
    <row r="12594" spans="1:10" x14ac:dyDescent="0.3">
      <c r="A12594" s="3">
        <v>502</v>
      </c>
      <c r="B12594" s="3">
        <v>2148666264</v>
      </c>
      <c r="C12594" s="2" t="s">
        <v>1667</v>
      </c>
      <c r="D12594" s="2" t="s">
        <v>1</v>
      </c>
      <c r="E12594" s="3" t="s">
        <v>2</v>
      </c>
      <c r="F12594" s="3">
        <v>11650</v>
      </c>
      <c r="G12594" s="3" t="str">
        <f t="shared" si="196"/>
        <v>서울특</v>
      </c>
      <c r="H12594" s="2" t="s">
        <v>1669</v>
      </c>
      <c r="I12594" s="2" t="s">
        <v>13</v>
      </c>
      <c r="J12594" s="2" t="s">
        <v>1668</v>
      </c>
    </row>
    <row r="12595" spans="1:10" x14ac:dyDescent="0.3">
      <c r="A12595" s="3">
        <v>504</v>
      </c>
      <c r="B12595" s="3">
        <v>2158641645</v>
      </c>
      <c r="C12595" s="2" t="s">
        <v>1672</v>
      </c>
      <c r="D12595" s="2" t="s">
        <v>1</v>
      </c>
      <c r="E12595" s="3" t="s">
        <v>2</v>
      </c>
      <c r="F12595" s="3">
        <v>11740</v>
      </c>
      <c r="G12595" s="3" t="str">
        <f t="shared" si="196"/>
        <v>서울특</v>
      </c>
      <c r="H12595" s="2" t="s">
        <v>1674</v>
      </c>
      <c r="I12595" s="2" t="s">
        <v>79</v>
      </c>
      <c r="J12595" s="2" t="s">
        <v>1673</v>
      </c>
    </row>
    <row r="12596" spans="1:10" x14ac:dyDescent="0.3">
      <c r="A12596" s="3">
        <v>513</v>
      </c>
      <c r="B12596" s="3">
        <v>1088184074</v>
      </c>
      <c r="C12596" s="2" t="s">
        <v>1700</v>
      </c>
      <c r="D12596" s="2" t="s">
        <v>1</v>
      </c>
      <c r="E12596" s="3" t="s">
        <v>2</v>
      </c>
      <c r="F12596" s="3">
        <v>11560</v>
      </c>
      <c r="G12596" s="3" t="str">
        <f t="shared" si="196"/>
        <v>서울특</v>
      </c>
      <c r="H12596" s="2" t="s">
        <v>1702</v>
      </c>
      <c r="I12596" s="2" t="s">
        <v>737</v>
      </c>
      <c r="J12596" s="2" t="s">
        <v>1701</v>
      </c>
    </row>
    <row r="12597" spans="1:10" x14ac:dyDescent="0.3">
      <c r="A12597" s="3">
        <v>532</v>
      </c>
      <c r="B12597" s="3">
        <v>1058664924</v>
      </c>
      <c r="C12597" s="2" t="s">
        <v>1763</v>
      </c>
      <c r="D12597" s="2" t="s">
        <v>1</v>
      </c>
      <c r="E12597" s="3" t="s">
        <v>2</v>
      </c>
      <c r="F12597" s="3">
        <v>11500</v>
      </c>
      <c r="G12597" s="3" t="str">
        <f t="shared" si="196"/>
        <v>서울특</v>
      </c>
      <c r="H12597" s="2" t="s">
        <v>862</v>
      </c>
      <c r="I12597" s="2" t="s">
        <v>1194</v>
      </c>
      <c r="J12597" s="2" t="s">
        <v>1764</v>
      </c>
    </row>
    <row r="12598" spans="1:10" x14ac:dyDescent="0.3">
      <c r="A12598" s="3">
        <v>536</v>
      </c>
      <c r="B12598" s="3">
        <v>1208735065</v>
      </c>
      <c r="C12598" s="2" t="s">
        <v>1774</v>
      </c>
      <c r="D12598" s="2" t="s">
        <v>1</v>
      </c>
      <c r="E12598" s="3" t="s">
        <v>2</v>
      </c>
      <c r="F12598" s="3">
        <v>11170</v>
      </c>
      <c r="G12598" s="3" t="str">
        <f t="shared" si="196"/>
        <v>서울특</v>
      </c>
      <c r="H12598" s="2" t="s">
        <v>1776</v>
      </c>
      <c r="I12598" s="2" t="s">
        <v>13</v>
      </c>
      <c r="J12598" s="2" t="s">
        <v>1775</v>
      </c>
    </row>
    <row r="12599" spans="1:10" x14ac:dyDescent="0.3">
      <c r="A12599" s="3">
        <v>604</v>
      </c>
      <c r="B12599" s="3">
        <v>1078614304</v>
      </c>
      <c r="C12599" s="2" t="s">
        <v>1984</v>
      </c>
      <c r="D12599" s="2" t="s">
        <v>1</v>
      </c>
      <c r="E12599" s="3" t="s">
        <v>2</v>
      </c>
      <c r="F12599" s="3">
        <v>11680</v>
      </c>
      <c r="G12599" s="3" t="str">
        <f t="shared" si="196"/>
        <v>서울특</v>
      </c>
      <c r="H12599" s="2" t="s">
        <v>1986</v>
      </c>
      <c r="I12599" s="2" t="s">
        <v>35</v>
      </c>
      <c r="J12599" s="2" t="s">
        <v>1985</v>
      </c>
    </row>
    <row r="12600" spans="1:10" x14ac:dyDescent="0.3">
      <c r="A12600" s="3">
        <v>626</v>
      </c>
      <c r="B12600" s="3">
        <v>2208626253</v>
      </c>
      <c r="C12600" s="2" t="s">
        <v>2055</v>
      </c>
      <c r="D12600" s="2" t="s">
        <v>1</v>
      </c>
      <c r="E12600" s="3" t="s">
        <v>2</v>
      </c>
      <c r="F12600" s="3">
        <v>11650</v>
      </c>
      <c r="G12600" s="3" t="str">
        <f t="shared" si="196"/>
        <v>서울특</v>
      </c>
      <c r="H12600" s="2" t="s">
        <v>2057</v>
      </c>
      <c r="I12600" s="2" t="s">
        <v>315</v>
      </c>
      <c r="J12600" s="2" t="s">
        <v>2056</v>
      </c>
    </row>
    <row r="12601" spans="1:10" x14ac:dyDescent="0.3">
      <c r="A12601" s="3">
        <v>647</v>
      </c>
      <c r="B12601" s="3">
        <v>1138128981</v>
      </c>
      <c r="C12601" s="2" t="s">
        <v>2112</v>
      </c>
      <c r="D12601" s="2" t="s">
        <v>1</v>
      </c>
      <c r="E12601" s="3" t="s">
        <v>2</v>
      </c>
      <c r="F12601" s="3">
        <v>11545</v>
      </c>
      <c r="G12601" s="3" t="str">
        <f t="shared" si="196"/>
        <v>서울특</v>
      </c>
      <c r="H12601" s="2" t="s">
        <v>2114</v>
      </c>
      <c r="I12601" s="2" t="s">
        <v>1317</v>
      </c>
      <c r="J12601" s="2" t="s">
        <v>2113</v>
      </c>
    </row>
    <row r="12602" spans="1:10" x14ac:dyDescent="0.3">
      <c r="A12602" s="3">
        <v>657</v>
      </c>
      <c r="B12602" s="3">
        <v>1348623969</v>
      </c>
      <c r="C12602" s="2" t="s">
        <v>2143</v>
      </c>
      <c r="D12602" s="2" t="s">
        <v>1</v>
      </c>
      <c r="E12602" s="3" t="s">
        <v>2</v>
      </c>
      <c r="F12602" s="3">
        <v>11650</v>
      </c>
      <c r="G12602" s="3" t="str">
        <f t="shared" si="196"/>
        <v>서울특</v>
      </c>
      <c r="H12602" s="2" t="s">
        <v>2145</v>
      </c>
      <c r="I12602" s="2" t="s">
        <v>902</v>
      </c>
      <c r="J12602" s="2" t="s">
        <v>2144</v>
      </c>
    </row>
    <row r="12603" spans="1:10" x14ac:dyDescent="0.3">
      <c r="A12603" s="3">
        <v>691</v>
      </c>
      <c r="B12603" s="3">
        <v>2208715826</v>
      </c>
      <c r="C12603" s="2" t="s">
        <v>2246</v>
      </c>
      <c r="D12603" s="2" t="s">
        <v>1</v>
      </c>
      <c r="E12603" s="3" t="s">
        <v>2</v>
      </c>
      <c r="F12603" s="3">
        <v>11710</v>
      </c>
      <c r="G12603" s="3" t="str">
        <f t="shared" si="196"/>
        <v>서울특</v>
      </c>
      <c r="H12603" s="2" t="s">
        <v>2248</v>
      </c>
      <c r="I12603" s="2" t="s">
        <v>512</v>
      </c>
      <c r="J12603" s="2" t="s">
        <v>2247</v>
      </c>
    </row>
    <row r="12604" spans="1:10" x14ac:dyDescent="0.3">
      <c r="A12604" s="3">
        <v>767</v>
      </c>
      <c r="B12604" s="3">
        <v>2148664984</v>
      </c>
      <c r="C12604" s="2" t="s">
        <v>2479</v>
      </c>
      <c r="D12604" s="2" t="s">
        <v>1</v>
      </c>
      <c r="E12604" s="3" t="s">
        <v>2</v>
      </c>
      <c r="F12604" s="3">
        <v>11530</v>
      </c>
      <c r="G12604" s="3" t="str">
        <f t="shared" si="196"/>
        <v>서울특</v>
      </c>
      <c r="H12604" s="2" t="s">
        <v>2481</v>
      </c>
      <c r="I12604" s="2" t="s">
        <v>13</v>
      </c>
      <c r="J12604" s="2" t="s">
        <v>2480</v>
      </c>
    </row>
    <row r="12605" spans="1:10" x14ac:dyDescent="0.3">
      <c r="A12605" s="3">
        <v>823</v>
      </c>
      <c r="B12605" s="3">
        <v>1298167960</v>
      </c>
      <c r="C12605" s="2" t="s">
        <v>2652</v>
      </c>
      <c r="D12605" s="2" t="s">
        <v>239</v>
      </c>
      <c r="E12605" s="3" t="s">
        <v>240</v>
      </c>
      <c r="F12605" s="3">
        <v>11530</v>
      </c>
      <c r="G12605" s="3" t="str">
        <f t="shared" si="196"/>
        <v>서울특</v>
      </c>
      <c r="H12605" s="2" t="s">
        <v>2654</v>
      </c>
      <c r="I12605" s="2" t="s">
        <v>13</v>
      </c>
      <c r="J12605" s="2" t="s">
        <v>2653</v>
      </c>
    </row>
    <row r="12606" spans="1:10" x14ac:dyDescent="0.3">
      <c r="A12606" s="3">
        <v>841</v>
      </c>
      <c r="B12606" s="3">
        <v>1018161463</v>
      </c>
      <c r="C12606" s="2" t="s">
        <v>2707</v>
      </c>
      <c r="D12606" s="2" t="s">
        <v>1</v>
      </c>
      <c r="E12606" s="3" t="s">
        <v>2</v>
      </c>
      <c r="F12606" s="3">
        <v>11530</v>
      </c>
      <c r="G12606" s="3" t="str">
        <f t="shared" si="196"/>
        <v>서울특</v>
      </c>
      <c r="H12606" s="2" t="s">
        <v>2709</v>
      </c>
      <c r="I12606" s="2" t="s">
        <v>13</v>
      </c>
      <c r="J12606" s="2" t="s">
        <v>2708</v>
      </c>
    </row>
    <row r="12607" spans="1:10" x14ac:dyDescent="0.3">
      <c r="A12607" s="3">
        <v>847</v>
      </c>
      <c r="B12607" s="3">
        <v>1278181739</v>
      </c>
      <c r="C12607" s="2" t="s">
        <v>2725</v>
      </c>
      <c r="D12607" s="2" t="s">
        <v>2726</v>
      </c>
      <c r="E12607" s="3" t="s">
        <v>2727</v>
      </c>
      <c r="F12607" s="3">
        <v>11200</v>
      </c>
      <c r="G12607" s="3" t="str">
        <f t="shared" si="196"/>
        <v>서울특</v>
      </c>
      <c r="H12607" s="2" t="s">
        <v>2729</v>
      </c>
      <c r="I12607" s="2" t="s">
        <v>2730</v>
      </c>
      <c r="J12607" s="2" t="s">
        <v>2728</v>
      </c>
    </row>
    <row r="12608" spans="1:10" x14ac:dyDescent="0.3">
      <c r="A12608" s="3">
        <v>848</v>
      </c>
      <c r="B12608" s="3">
        <v>1278193588</v>
      </c>
      <c r="C12608" s="2" t="s">
        <v>2731</v>
      </c>
      <c r="D12608" s="2" t="s">
        <v>1</v>
      </c>
      <c r="E12608" s="3" t="s">
        <v>2</v>
      </c>
      <c r="F12608" s="3">
        <v>11740</v>
      </c>
      <c r="G12608" s="3" t="str">
        <f t="shared" si="196"/>
        <v>서울특</v>
      </c>
      <c r="H12608" s="2" t="s">
        <v>2733</v>
      </c>
      <c r="I12608" s="2" t="s">
        <v>1634</v>
      </c>
      <c r="J12608" s="2" t="s">
        <v>2732</v>
      </c>
    </row>
    <row r="12609" spans="1:10" x14ac:dyDescent="0.3">
      <c r="A12609" s="3">
        <v>921</v>
      </c>
      <c r="B12609" s="3">
        <v>1018120458</v>
      </c>
      <c r="C12609" s="2" t="s">
        <v>2939</v>
      </c>
      <c r="D12609" s="2" t="s">
        <v>1</v>
      </c>
      <c r="E12609" s="3" t="s">
        <v>2</v>
      </c>
      <c r="F12609" s="3">
        <v>11440</v>
      </c>
      <c r="G12609" s="3" t="str">
        <f t="shared" si="196"/>
        <v>서울특</v>
      </c>
      <c r="H12609" s="2" t="s">
        <v>2941</v>
      </c>
      <c r="I12609" s="2" t="s">
        <v>1194</v>
      </c>
      <c r="J12609" s="2" t="s">
        <v>2940</v>
      </c>
    </row>
    <row r="12610" spans="1:10" x14ac:dyDescent="0.3">
      <c r="A12610" s="3">
        <v>938</v>
      </c>
      <c r="B12610" s="3">
        <v>2048162698</v>
      </c>
      <c r="C12610" s="2" t="s">
        <v>2992</v>
      </c>
      <c r="D12610" s="2" t="s">
        <v>1</v>
      </c>
      <c r="E12610" s="3" t="s">
        <v>2</v>
      </c>
      <c r="F12610" s="3">
        <v>11200</v>
      </c>
      <c r="G12610" s="3" t="str">
        <f t="shared" si="196"/>
        <v>서울특</v>
      </c>
      <c r="H12610" s="2" t="s">
        <v>2994</v>
      </c>
      <c r="I12610" s="2" t="s">
        <v>451</v>
      </c>
      <c r="J12610" s="2" t="s">
        <v>2993</v>
      </c>
    </row>
    <row r="12611" spans="1:10" x14ac:dyDescent="0.3">
      <c r="A12611" s="3">
        <v>959</v>
      </c>
      <c r="B12611" s="3">
        <v>1078705078</v>
      </c>
      <c r="C12611" s="2" t="s">
        <v>3055</v>
      </c>
      <c r="D12611" s="2" t="s">
        <v>1</v>
      </c>
      <c r="E12611" s="3" t="s">
        <v>2</v>
      </c>
      <c r="F12611" s="3">
        <v>11560</v>
      </c>
      <c r="G12611" s="3" t="str">
        <f t="shared" ref="G12611:G12674" si="197">LEFT(H12611,3)</f>
        <v>서울특</v>
      </c>
      <c r="H12611" s="2" t="s">
        <v>3057</v>
      </c>
      <c r="I12611" s="2" t="s">
        <v>912</v>
      </c>
      <c r="J12611" s="2" t="s">
        <v>3056</v>
      </c>
    </row>
    <row r="12612" spans="1:10" x14ac:dyDescent="0.3">
      <c r="A12612" s="3">
        <v>990</v>
      </c>
      <c r="B12612" s="3">
        <v>6138127653</v>
      </c>
      <c r="C12612" s="2" t="s">
        <v>3137</v>
      </c>
      <c r="D12612" s="2" t="s">
        <v>1</v>
      </c>
      <c r="E12612" s="3" t="s">
        <v>2</v>
      </c>
      <c r="F12612" s="3">
        <v>11560</v>
      </c>
      <c r="G12612" s="3" t="str">
        <f t="shared" si="197"/>
        <v>서울특</v>
      </c>
      <c r="H12612" s="2" t="s">
        <v>3139</v>
      </c>
      <c r="I12612" s="2" t="s">
        <v>605</v>
      </c>
      <c r="J12612" s="2" t="s">
        <v>3138</v>
      </c>
    </row>
    <row r="12613" spans="1:10" x14ac:dyDescent="0.3">
      <c r="A12613" s="3">
        <v>992</v>
      </c>
      <c r="B12613" s="3">
        <v>1068187449</v>
      </c>
      <c r="C12613" s="2" t="s">
        <v>3143</v>
      </c>
      <c r="D12613" s="2" t="s">
        <v>1</v>
      </c>
      <c r="E12613" s="3" t="s">
        <v>2</v>
      </c>
      <c r="F12613" s="3">
        <v>11170</v>
      </c>
      <c r="G12613" s="3" t="str">
        <f t="shared" si="197"/>
        <v>서울특</v>
      </c>
      <c r="H12613" s="2" t="s">
        <v>3145</v>
      </c>
      <c r="I12613" s="2" t="s">
        <v>937</v>
      </c>
      <c r="J12613" s="2" t="s">
        <v>3144</v>
      </c>
    </row>
    <row r="12614" spans="1:10" x14ac:dyDescent="0.3">
      <c r="A12614" s="3">
        <v>994</v>
      </c>
      <c r="B12614" s="3">
        <v>1148182595</v>
      </c>
      <c r="C12614" s="2" t="s">
        <v>3149</v>
      </c>
      <c r="D12614" s="2" t="s">
        <v>1</v>
      </c>
      <c r="E12614" s="3" t="s">
        <v>2</v>
      </c>
      <c r="F12614" s="3">
        <v>11560</v>
      </c>
      <c r="G12614" s="3" t="str">
        <f t="shared" si="197"/>
        <v>서울특</v>
      </c>
      <c r="H12614" s="2" t="s">
        <v>3151</v>
      </c>
      <c r="I12614" s="2" t="s">
        <v>154</v>
      </c>
      <c r="J12614" s="2" t="s">
        <v>3150</v>
      </c>
    </row>
    <row r="12615" spans="1:10" x14ac:dyDescent="0.3">
      <c r="A12615" s="3">
        <v>1022</v>
      </c>
      <c r="B12615" s="3">
        <v>1208694505</v>
      </c>
      <c r="C12615" s="2" t="s">
        <v>3224</v>
      </c>
      <c r="D12615" s="2" t="s">
        <v>1</v>
      </c>
      <c r="E12615" s="3" t="s">
        <v>2</v>
      </c>
      <c r="F12615" s="3">
        <v>11680</v>
      </c>
      <c r="G12615" s="3" t="str">
        <f t="shared" si="197"/>
        <v>서울특</v>
      </c>
      <c r="H12615" s="2" t="s">
        <v>3226</v>
      </c>
      <c r="I12615" s="2" t="s">
        <v>3227</v>
      </c>
      <c r="J12615" s="2" t="s">
        <v>3225</v>
      </c>
    </row>
    <row r="12616" spans="1:10" x14ac:dyDescent="0.3">
      <c r="A12616" s="3">
        <v>1033</v>
      </c>
      <c r="B12616" s="3">
        <v>2088115033</v>
      </c>
      <c r="C12616" s="2" t="s">
        <v>3260</v>
      </c>
      <c r="D12616" s="2" t="s">
        <v>1</v>
      </c>
      <c r="E12616" s="3" t="s">
        <v>2</v>
      </c>
      <c r="F12616" s="3">
        <v>11110</v>
      </c>
      <c r="G12616" s="3" t="str">
        <f t="shared" si="197"/>
        <v>서울특</v>
      </c>
      <c r="H12616" s="2" t="s">
        <v>3262</v>
      </c>
      <c r="I12616" s="2" t="s">
        <v>582</v>
      </c>
      <c r="J12616" s="2" t="s">
        <v>3261</v>
      </c>
    </row>
    <row r="12617" spans="1:10" x14ac:dyDescent="0.3">
      <c r="A12617" s="3">
        <v>1048</v>
      </c>
      <c r="B12617" s="3">
        <v>1078633053</v>
      </c>
      <c r="C12617" s="2" t="s">
        <v>3309</v>
      </c>
      <c r="D12617" s="2" t="s">
        <v>1</v>
      </c>
      <c r="E12617" s="3" t="s">
        <v>2</v>
      </c>
      <c r="F12617" s="3">
        <v>11680</v>
      </c>
      <c r="G12617" s="3" t="str">
        <f t="shared" si="197"/>
        <v>서울특</v>
      </c>
      <c r="H12617" s="2" t="s">
        <v>3311</v>
      </c>
      <c r="I12617" s="2" t="s">
        <v>639</v>
      </c>
      <c r="J12617" s="2" t="s">
        <v>3310</v>
      </c>
    </row>
    <row r="12618" spans="1:10" x14ac:dyDescent="0.3">
      <c r="A12618" s="3">
        <v>1064</v>
      </c>
      <c r="B12618" s="3">
        <v>1328158074</v>
      </c>
      <c r="C12618" s="2" t="s">
        <v>3358</v>
      </c>
      <c r="D12618" s="2" t="s">
        <v>895</v>
      </c>
      <c r="E12618" s="3" t="s">
        <v>896</v>
      </c>
      <c r="F12618" s="3">
        <v>11680</v>
      </c>
      <c r="G12618" s="3" t="str">
        <f t="shared" si="197"/>
        <v>서울특</v>
      </c>
      <c r="H12618" s="2" t="s">
        <v>3360</v>
      </c>
      <c r="I12618" s="2" t="s">
        <v>13</v>
      </c>
      <c r="J12618" s="2" t="s">
        <v>3359</v>
      </c>
    </row>
    <row r="12619" spans="1:10" x14ac:dyDescent="0.3">
      <c r="A12619" s="3">
        <v>1103</v>
      </c>
      <c r="B12619" s="3">
        <v>2078152277</v>
      </c>
      <c r="C12619" s="2" t="s">
        <v>3477</v>
      </c>
      <c r="D12619" s="2" t="s">
        <v>2726</v>
      </c>
      <c r="E12619" s="3" t="s">
        <v>2727</v>
      </c>
      <c r="F12619" s="3">
        <v>11200</v>
      </c>
      <c r="G12619" s="3" t="str">
        <f t="shared" si="197"/>
        <v>서울특</v>
      </c>
      <c r="H12619" s="2" t="s">
        <v>3479</v>
      </c>
      <c r="I12619" s="2" t="s">
        <v>986</v>
      </c>
      <c r="J12619" s="2" t="s">
        <v>3478</v>
      </c>
    </row>
    <row r="12620" spans="1:10" x14ac:dyDescent="0.3">
      <c r="A12620" s="3">
        <v>1122</v>
      </c>
      <c r="B12620" s="3">
        <v>1208608969</v>
      </c>
      <c r="C12620" s="2" t="s">
        <v>3534</v>
      </c>
      <c r="D12620" s="2" t="s">
        <v>1</v>
      </c>
      <c r="E12620" s="3" t="s">
        <v>2</v>
      </c>
      <c r="F12620" s="3">
        <v>11110</v>
      </c>
      <c r="G12620" s="3" t="str">
        <f t="shared" si="197"/>
        <v>서울특</v>
      </c>
      <c r="H12620" s="2" t="s">
        <v>3536</v>
      </c>
      <c r="I12620" s="2" t="s">
        <v>545</v>
      </c>
      <c r="J12620" s="2" t="s">
        <v>3535</v>
      </c>
    </row>
    <row r="12621" spans="1:10" x14ac:dyDescent="0.3">
      <c r="A12621" s="3">
        <v>1163</v>
      </c>
      <c r="B12621" s="3">
        <v>2208129541</v>
      </c>
      <c r="C12621" s="2" t="s">
        <v>3657</v>
      </c>
      <c r="D12621" s="2" t="s">
        <v>1</v>
      </c>
      <c r="E12621" s="3" t="s">
        <v>2</v>
      </c>
      <c r="F12621" s="3">
        <v>11680</v>
      </c>
      <c r="G12621" s="3" t="str">
        <f t="shared" si="197"/>
        <v>서울특</v>
      </c>
      <c r="H12621" s="2" t="s">
        <v>3659</v>
      </c>
      <c r="I12621" s="2" t="s">
        <v>3622</v>
      </c>
      <c r="J12621" s="2" t="s">
        <v>3658</v>
      </c>
    </row>
    <row r="12622" spans="1:10" x14ac:dyDescent="0.3">
      <c r="A12622" s="3">
        <v>1187</v>
      </c>
      <c r="B12622" s="3">
        <v>1308622731</v>
      </c>
      <c r="C12622" s="2" t="s">
        <v>3730</v>
      </c>
      <c r="D12622" s="2" t="s">
        <v>1</v>
      </c>
      <c r="E12622" s="3" t="s">
        <v>2</v>
      </c>
      <c r="F12622" s="3">
        <v>11440</v>
      </c>
      <c r="G12622" s="3" t="str">
        <f t="shared" si="197"/>
        <v>서울특</v>
      </c>
      <c r="H12622" s="2" t="s">
        <v>3732</v>
      </c>
      <c r="I12622" s="2" t="s">
        <v>323</v>
      </c>
      <c r="J12622" s="2" t="s">
        <v>3731</v>
      </c>
    </row>
    <row r="12623" spans="1:10" x14ac:dyDescent="0.3">
      <c r="A12623" s="3">
        <v>1209</v>
      </c>
      <c r="B12623" s="3">
        <v>1078708658</v>
      </c>
      <c r="C12623" s="2" t="s">
        <v>3795</v>
      </c>
      <c r="D12623" s="2" t="s">
        <v>895</v>
      </c>
      <c r="E12623" s="3" t="s">
        <v>896</v>
      </c>
      <c r="F12623" s="3">
        <v>11110</v>
      </c>
      <c r="G12623" s="3" t="str">
        <f t="shared" si="197"/>
        <v>서울특</v>
      </c>
      <c r="H12623" s="2" t="s">
        <v>3797</v>
      </c>
      <c r="I12623" s="2" t="s">
        <v>3798</v>
      </c>
      <c r="J12623" s="2" t="s">
        <v>3796</v>
      </c>
    </row>
    <row r="12624" spans="1:10" x14ac:dyDescent="0.3">
      <c r="A12624" s="3">
        <v>1244</v>
      </c>
      <c r="B12624" s="3">
        <v>2148650516</v>
      </c>
      <c r="C12624" s="2" t="s">
        <v>3901</v>
      </c>
      <c r="D12624" s="2" t="s">
        <v>1</v>
      </c>
      <c r="E12624" s="3" t="s">
        <v>2</v>
      </c>
      <c r="F12624" s="3">
        <v>11530</v>
      </c>
      <c r="G12624" s="3" t="str">
        <f t="shared" si="197"/>
        <v>서울특</v>
      </c>
      <c r="H12624" s="2" t="s">
        <v>3903</v>
      </c>
      <c r="I12624" s="2" t="s">
        <v>13</v>
      </c>
      <c r="J12624" s="2" t="s">
        <v>3902</v>
      </c>
    </row>
    <row r="12625" spans="1:10" x14ac:dyDescent="0.3">
      <c r="A12625" s="3">
        <v>1246</v>
      </c>
      <c r="B12625" s="3">
        <v>2208617642</v>
      </c>
      <c r="C12625" s="2" t="s">
        <v>3907</v>
      </c>
      <c r="D12625" s="2" t="s">
        <v>1</v>
      </c>
      <c r="E12625" s="3" t="s">
        <v>2</v>
      </c>
      <c r="F12625" s="3">
        <v>11530</v>
      </c>
      <c r="G12625" s="3" t="str">
        <f t="shared" si="197"/>
        <v>서울특</v>
      </c>
      <c r="H12625" s="2" t="s">
        <v>3909</v>
      </c>
      <c r="I12625" s="2" t="s">
        <v>13</v>
      </c>
      <c r="J12625" s="2" t="s">
        <v>3908</v>
      </c>
    </row>
    <row r="12626" spans="1:10" x14ac:dyDescent="0.3">
      <c r="A12626" s="3">
        <v>1275</v>
      </c>
      <c r="B12626" s="3">
        <v>2148674819</v>
      </c>
      <c r="C12626" s="2" t="s">
        <v>3984</v>
      </c>
      <c r="D12626" s="2" t="s">
        <v>1</v>
      </c>
      <c r="E12626" s="3" t="s">
        <v>2</v>
      </c>
      <c r="F12626" s="3">
        <v>11200</v>
      </c>
      <c r="G12626" s="3" t="str">
        <f t="shared" si="197"/>
        <v>서울특</v>
      </c>
      <c r="H12626" s="2" t="s">
        <v>3986</v>
      </c>
      <c r="I12626" s="2" t="s">
        <v>575</v>
      </c>
      <c r="J12626" s="2" t="s">
        <v>3985</v>
      </c>
    </row>
    <row r="12627" spans="1:10" x14ac:dyDescent="0.3">
      <c r="A12627" s="3">
        <v>1291</v>
      </c>
      <c r="B12627" s="3">
        <v>1208175992</v>
      </c>
      <c r="C12627" s="2" t="s">
        <v>4030</v>
      </c>
      <c r="D12627" s="2" t="s">
        <v>1</v>
      </c>
      <c r="E12627" s="3" t="s">
        <v>2</v>
      </c>
      <c r="F12627" s="3">
        <v>11680</v>
      </c>
      <c r="G12627" s="3" t="str">
        <f t="shared" si="197"/>
        <v>서울특</v>
      </c>
      <c r="H12627" s="2" t="s">
        <v>4032</v>
      </c>
      <c r="I12627" s="2" t="s">
        <v>1755</v>
      </c>
      <c r="J12627" s="2" t="s">
        <v>4031</v>
      </c>
    </row>
    <row r="12628" spans="1:10" x14ac:dyDescent="0.3">
      <c r="A12628" s="3">
        <v>1327</v>
      </c>
      <c r="B12628" s="3">
        <v>1058141381</v>
      </c>
      <c r="C12628" s="2" t="s">
        <v>4139</v>
      </c>
      <c r="D12628" s="2" t="s">
        <v>1</v>
      </c>
      <c r="E12628" s="3" t="s">
        <v>2</v>
      </c>
      <c r="F12628" s="3">
        <v>11440</v>
      </c>
      <c r="G12628" s="3" t="str">
        <f t="shared" si="197"/>
        <v>서울특</v>
      </c>
      <c r="H12628" s="2" t="s">
        <v>4141</v>
      </c>
      <c r="I12628" s="2" t="s">
        <v>4142</v>
      </c>
      <c r="J12628" s="2" t="s">
        <v>4140</v>
      </c>
    </row>
    <row r="12629" spans="1:10" x14ac:dyDescent="0.3">
      <c r="A12629" s="3">
        <v>1340</v>
      </c>
      <c r="B12629" s="3">
        <v>2068626408</v>
      </c>
      <c r="C12629" s="2" t="s">
        <v>4181</v>
      </c>
      <c r="D12629" s="2" t="s">
        <v>1</v>
      </c>
      <c r="E12629" s="3" t="s">
        <v>2</v>
      </c>
      <c r="F12629" s="3">
        <v>11200</v>
      </c>
      <c r="G12629" s="3" t="str">
        <f t="shared" si="197"/>
        <v>서울특</v>
      </c>
      <c r="H12629" s="2" t="s">
        <v>4183</v>
      </c>
      <c r="I12629" s="2" t="s">
        <v>1634</v>
      </c>
      <c r="J12629" s="2" t="s">
        <v>4182</v>
      </c>
    </row>
    <row r="12630" spans="1:10" x14ac:dyDescent="0.3">
      <c r="A12630" s="3">
        <v>1343</v>
      </c>
      <c r="B12630" s="3">
        <v>2208120365</v>
      </c>
      <c r="C12630" s="2" t="s">
        <v>4190</v>
      </c>
      <c r="D12630" s="2" t="s">
        <v>1</v>
      </c>
      <c r="E12630" s="3" t="s">
        <v>2</v>
      </c>
      <c r="F12630" s="3">
        <v>11680</v>
      </c>
      <c r="G12630" s="3" t="str">
        <f t="shared" si="197"/>
        <v>서울특</v>
      </c>
      <c r="H12630" s="2" t="s">
        <v>4192</v>
      </c>
      <c r="I12630" s="2" t="s">
        <v>5</v>
      </c>
      <c r="J12630" s="2" t="s">
        <v>4191</v>
      </c>
    </row>
    <row r="12631" spans="1:10" x14ac:dyDescent="0.3">
      <c r="A12631" s="3">
        <v>1344</v>
      </c>
      <c r="B12631" s="3">
        <v>2208654098</v>
      </c>
      <c r="C12631" s="2" t="s">
        <v>4193</v>
      </c>
      <c r="D12631" s="2" t="s">
        <v>1</v>
      </c>
      <c r="E12631" s="3" t="s">
        <v>2</v>
      </c>
      <c r="F12631" s="3">
        <v>11560</v>
      </c>
      <c r="G12631" s="3" t="str">
        <f t="shared" si="197"/>
        <v>서울특</v>
      </c>
      <c r="H12631" s="2" t="s">
        <v>4195</v>
      </c>
      <c r="I12631" s="2" t="s">
        <v>13</v>
      </c>
      <c r="J12631" s="2" t="s">
        <v>4194</v>
      </c>
    </row>
    <row r="12632" spans="1:10" x14ac:dyDescent="0.3">
      <c r="A12632" s="3">
        <v>1353</v>
      </c>
      <c r="B12632" s="3">
        <v>1208187125</v>
      </c>
      <c r="C12632" s="2" t="s">
        <v>4220</v>
      </c>
      <c r="D12632" s="2" t="s">
        <v>1</v>
      </c>
      <c r="E12632" s="3" t="s">
        <v>2</v>
      </c>
      <c r="F12632" s="3">
        <v>11680</v>
      </c>
      <c r="G12632" s="3" t="str">
        <f t="shared" si="197"/>
        <v>서울특</v>
      </c>
      <c r="H12632" s="2" t="s">
        <v>4222</v>
      </c>
      <c r="I12632" s="2" t="s">
        <v>2159</v>
      </c>
      <c r="J12632" s="2" t="s">
        <v>4221</v>
      </c>
    </row>
    <row r="12633" spans="1:10" x14ac:dyDescent="0.3">
      <c r="A12633" s="3">
        <v>1369</v>
      </c>
      <c r="B12633" s="3">
        <v>2208160765</v>
      </c>
      <c r="C12633" s="2" t="s">
        <v>4269</v>
      </c>
      <c r="D12633" s="2" t="s">
        <v>1</v>
      </c>
      <c r="E12633" s="3" t="s">
        <v>2</v>
      </c>
      <c r="F12633" s="3">
        <v>11680</v>
      </c>
      <c r="G12633" s="3" t="str">
        <f t="shared" si="197"/>
        <v>서울특</v>
      </c>
      <c r="H12633" s="2" t="s">
        <v>4271</v>
      </c>
      <c r="I12633" s="2" t="s">
        <v>1755</v>
      </c>
      <c r="J12633" s="2" t="s">
        <v>4270</v>
      </c>
    </row>
    <row r="12634" spans="1:10" x14ac:dyDescent="0.3">
      <c r="A12634" s="3">
        <v>1396</v>
      </c>
      <c r="B12634" s="3">
        <v>2048156653</v>
      </c>
      <c r="C12634" s="2" t="s">
        <v>4347</v>
      </c>
      <c r="D12634" s="2" t="s">
        <v>1</v>
      </c>
      <c r="E12634" s="3" t="s">
        <v>2</v>
      </c>
      <c r="F12634" s="3">
        <v>11230</v>
      </c>
      <c r="G12634" s="3" t="str">
        <f t="shared" si="197"/>
        <v>서울특</v>
      </c>
      <c r="H12634" s="2" t="s">
        <v>4349</v>
      </c>
      <c r="I12634" s="2" t="s">
        <v>737</v>
      </c>
      <c r="J12634" s="2" t="s">
        <v>4348</v>
      </c>
    </row>
    <row r="12635" spans="1:10" x14ac:dyDescent="0.3">
      <c r="A12635" s="3">
        <v>1399</v>
      </c>
      <c r="B12635" s="3">
        <v>2208103600</v>
      </c>
      <c r="C12635" s="2" t="s">
        <v>4356</v>
      </c>
      <c r="D12635" s="2" t="s">
        <v>1</v>
      </c>
      <c r="E12635" s="3" t="s">
        <v>2</v>
      </c>
      <c r="F12635" s="3">
        <v>11680</v>
      </c>
      <c r="G12635" s="3" t="str">
        <f t="shared" si="197"/>
        <v>서울특</v>
      </c>
      <c r="H12635" s="2" t="s">
        <v>4358</v>
      </c>
      <c r="I12635" s="2" t="s">
        <v>451</v>
      </c>
      <c r="J12635" s="2" t="s">
        <v>4357</v>
      </c>
    </row>
    <row r="12636" spans="1:10" x14ac:dyDescent="0.3">
      <c r="A12636" s="3">
        <v>1412</v>
      </c>
      <c r="B12636" s="3">
        <v>1078730714</v>
      </c>
      <c r="C12636" s="2" t="s">
        <v>4390</v>
      </c>
      <c r="D12636" s="2" t="s">
        <v>1</v>
      </c>
      <c r="E12636" s="3" t="s">
        <v>2</v>
      </c>
      <c r="F12636" s="3">
        <v>11560</v>
      </c>
      <c r="G12636" s="3" t="str">
        <f t="shared" si="197"/>
        <v>서울특</v>
      </c>
      <c r="H12636" s="2" t="s">
        <v>3057</v>
      </c>
      <c r="I12636" s="2" t="s">
        <v>315</v>
      </c>
      <c r="J12636" s="2" t="s">
        <v>4391</v>
      </c>
    </row>
    <row r="12637" spans="1:10" x14ac:dyDescent="0.3">
      <c r="A12637" s="3">
        <v>1414</v>
      </c>
      <c r="B12637" s="3">
        <v>1168173001</v>
      </c>
      <c r="C12637" s="2" t="s">
        <v>4394</v>
      </c>
      <c r="D12637" s="2" t="s">
        <v>1</v>
      </c>
      <c r="E12637" s="3" t="s">
        <v>2</v>
      </c>
      <c r="F12637" s="3">
        <v>11530</v>
      </c>
      <c r="G12637" s="3" t="str">
        <f t="shared" si="197"/>
        <v>서울특</v>
      </c>
      <c r="H12637" s="2" t="s">
        <v>4396</v>
      </c>
      <c r="I12637" s="2" t="s">
        <v>451</v>
      </c>
      <c r="J12637" s="2" t="s">
        <v>4395</v>
      </c>
    </row>
    <row r="12638" spans="1:10" x14ac:dyDescent="0.3">
      <c r="A12638" s="3">
        <v>1454</v>
      </c>
      <c r="B12638" s="3">
        <v>2018187346</v>
      </c>
      <c r="C12638" s="2" t="s">
        <v>4513</v>
      </c>
      <c r="D12638" s="2" t="s">
        <v>1</v>
      </c>
      <c r="E12638" s="3" t="s">
        <v>2</v>
      </c>
      <c r="F12638" s="3">
        <v>11140</v>
      </c>
      <c r="G12638" s="3" t="str">
        <f t="shared" si="197"/>
        <v>서울특</v>
      </c>
      <c r="H12638" s="2" t="s">
        <v>4515</v>
      </c>
      <c r="I12638" s="2" t="s">
        <v>451</v>
      </c>
      <c r="J12638" s="2" t="s">
        <v>4514</v>
      </c>
    </row>
    <row r="12639" spans="1:10" x14ac:dyDescent="0.3">
      <c r="A12639" s="3">
        <v>1458</v>
      </c>
      <c r="B12639" s="3">
        <v>2208815783</v>
      </c>
      <c r="C12639" s="2" t="s">
        <v>4524</v>
      </c>
      <c r="D12639" s="2" t="s">
        <v>1</v>
      </c>
      <c r="E12639" s="3" t="s">
        <v>2</v>
      </c>
      <c r="F12639" s="3">
        <v>11680</v>
      </c>
      <c r="G12639" s="3" t="str">
        <f t="shared" si="197"/>
        <v>서울특</v>
      </c>
      <c r="H12639" s="2" t="s">
        <v>4526</v>
      </c>
      <c r="I12639" s="2" t="s">
        <v>282</v>
      </c>
      <c r="J12639" s="2" t="s">
        <v>4525</v>
      </c>
    </row>
    <row r="12640" spans="1:10" x14ac:dyDescent="0.3">
      <c r="A12640" s="3">
        <v>1475</v>
      </c>
      <c r="B12640" s="3">
        <v>1058629723</v>
      </c>
      <c r="C12640" s="2" t="s">
        <v>4569</v>
      </c>
      <c r="D12640" s="2" t="s">
        <v>1</v>
      </c>
      <c r="E12640" s="3" t="s">
        <v>2</v>
      </c>
      <c r="F12640" s="3">
        <v>11500</v>
      </c>
      <c r="G12640" s="3" t="str">
        <f t="shared" si="197"/>
        <v>서울특</v>
      </c>
      <c r="H12640" s="2" t="s">
        <v>4571</v>
      </c>
      <c r="I12640" s="2" t="s">
        <v>912</v>
      </c>
      <c r="J12640" s="2" t="s">
        <v>4570</v>
      </c>
    </row>
    <row r="12641" spans="1:10" x14ac:dyDescent="0.3">
      <c r="A12641" s="3">
        <v>1476</v>
      </c>
      <c r="B12641" s="3">
        <v>1078152429</v>
      </c>
      <c r="C12641" s="2" t="s">
        <v>4572</v>
      </c>
      <c r="D12641" s="2" t="s">
        <v>1</v>
      </c>
      <c r="E12641" s="3" t="s">
        <v>2</v>
      </c>
      <c r="F12641" s="3">
        <v>11560</v>
      </c>
      <c r="G12641" s="3" t="str">
        <f t="shared" si="197"/>
        <v>서울특</v>
      </c>
      <c r="H12641" s="2" t="s">
        <v>4574</v>
      </c>
      <c r="I12641" s="2" t="s">
        <v>512</v>
      </c>
      <c r="J12641" s="2" t="s">
        <v>4573</v>
      </c>
    </row>
    <row r="12642" spans="1:10" x14ac:dyDescent="0.3">
      <c r="A12642" s="3">
        <v>1518</v>
      </c>
      <c r="B12642" s="3">
        <v>2208773883</v>
      </c>
      <c r="C12642" s="2" t="s">
        <v>4694</v>
      </c>
      <c r="D12642" s="2" t="s">
        <v>1</v>
      </c>
      <c r="E12642" s="3" t="s">
        <v>2</v>
      </c>
      <c r="F12642" s="3">
        <v>11710</v>
      </c>
      <c r="G12642" s="3" t="str">
        <f t="shared" si="197"/>
        <v>서울특</v>
      </c>
      <c r="H12642" s="2" t="s">
        <v>4696</v>
      </c>
      <c r="I12642" s="2" t="s">
        <v>575</v>
      </c>
      <c r="J12642" s="2" t="s">
        <v>4695</v>
      </c>
    </row>
    <row r="12643" spans="1:10" x14ac:dyDescent="0.3">
      <c r="A12643" s="3">
        <v>1541</v>
      </c>
      <c r="B12643" s="3">
        <v>1208606281</v>
      </c>
      <c r="C12643" s="2" t="s">
        <v>4759</v>
      </c>
      <c r="D12643" s="2" t="s">
        <v>1</v>
      </c>
      <c r="E12643" s="3" t="s">
        <v>2</v>
      </c>
      <c r="F12643" s="3">
        <v>11680</v>
      </c>
      <c r="G12643" s="3" t="str">
        <f t="shared" si="197"/>
        <v>서울특</v>
      </c>
      <c r="H12643" s="2" t="s">
        <v>4761</v>
      </c>
      <c r="I12643" s="2" t="s">
        <v>4762</v>
      </c>
      <c r="J12643" s="2" t="s">
        <v>4760</v>
      </c>
    </row>
    <row r="12644" spans="1:10" x14ac:dyDescent="0.3">
      <c r="A12644" s="3">
        <v>1582</v>
      </c>
      <c r="B12644" s="3">
        <v>1128153075</v>
      </c>
      <c r="C12644" s="2" t="s">
        <v>4887</v>
      </c>
      <c r="D12644" s="2" t="s">
        <v>1</v>
      </c>
      <c r="E12644" s="3" t="s">
        <v>2</v>
      </c>
      <c r="F12644" s="3">
        <v>11620</v>
      </c>
      <c r="G12644" s="3" t="str">
        <f t="shared" si="197"/>
        <v>서울특</v>
      </c>
      <c r="H12644" s="2" t="s">
        <v>4889</v>
      </c>
      <c r="I12644" s="2" t="s">
        <v>13</v>
      </c>
      <c r="J12644" s="2" t="s">
        <v>4888</v>
      </c>
    </row>
    <row r="12645" spans="1:10" x14ac:dyDescent="0.3">
      <c r="A12645" s="3">
        <v>1612</v>
      </c>
      <c r="B12645" s="3">
        <v>1078647974</v>
      </c>
      <c r="C12645" s="2" t="s">
        <v>4978</v>
      </c>
      <c r="D12645" s="2" t="s">
        <v>1</v>
      </c>
      <c r="E12645" s="3" t="s">
        <v>2</v>
      </c>
      <c r="F12645" s="3">
        <v>11560</v>
      </c>
      <c r="G12645" s="3" t="str">
        <f t="shared" si="197"/>
        <v>서울특</v>
      </c>
      <c r="H12645" s="2" t="s">
        <v>3057</v>
      </c>
      <c r="I12645" s="2" t="s">
        <v>4980</v>
      </c>
      <c r="J12645" s="2" t="s">
        <v>4979</v>
      </c>
    </row>
    <row r="12646" spans="1:10" x14ac:dyDescent="0.3">
      <c r="A12646" s="3">
        <v>1681</v>
      </c>
      <c r="B12646" s="3">
        <v>1148645028</v>
      </c>
      <c r="C12646" s="2" t="s">
        <v>5179</v>
      </c>
      <c r="D12646" s="2" t="s">
        <v>1</v>
      </c>
      <c r="E12646" s="3" t="s">
        <v>2</v>
      </c>
      <c r="F12646" s="3">
        <v>11650</v>
      </c>
      <c r="G12646" s="3" t="str">
        <f t="shared" si="197"/>
        <v>서울특</v>
      </c>
      <c r="H12646" s="2" t="s">
        <v>5181</v>
      </c>
      <c r="I12646" s="2" t="s">
        <v>13</v>
      </c>
      <c r="J12646" s="2" t="s">
        <v>5180</v>
      </c>
    </row>
    <row r="12647" spans="1:10" x14ac:dyDescent="0.3">
      <c r="A12647" s="3">
        <v>1749</v>
      </c>
      <c r="B12647" s="3">
        <v>1148662861</v>
      </c>
      <c r="C12647" s="2" t="s">
        <v>5370</v>
      </c>
      <c r="D12647" s="2" t="s">
        <v>1</v>
      </c>
      <c r="E12647" s="3" t="s">
        <v>2</v>
      </c>
      <c r="F12647" s="3">
        <v>11140</v>
      </c>
      <c r="G12647" s="3" t="str">
        <f t="shared" si="197"/>
        <v>서울특</v>
      </c>
      <c r="H12647" s="2" t="s">
        <v>5372</v>
      </c>
      <c r="I12647" s="2" t="s">
        <v>13</v>
      </c>
      <c r="J12647" s="2" t="s">
        <v>5371</v>
      </c>
    </row>
    <row r="12648" spans="1:10" x14ac:dyDescent="0.3">
      <c r="A12648" s="3">
        <v>1761</v>
      </c>
      <c r="B12648" s="3">
        <v>2208182449</v>
      </c>
      <c r="C12648" s="2" t="s">
        <v>5405</v>
      </c>
      <c r="D12648" s="2" t="s">
        <v>1</v>
      </c>
      <c r="E12648" s="3" t="s">
        <v>2</v>
      </c>
      <c r="F12648" s="3">
        <v>11530</v>
      </c>
      <c r="G12648" s="3" t="str">
        <f t="shared" si="197"/>
        <v>서울특</v>
      </c>
      <c r="H12648" s="2" t="s">
        <v>5407</v>
      </c>
      <c r="I12648" s="2" t="s">
        <v>13</v>
      </c>
      <c r="J12648" s="2" t="s">
        <v>5406</v>
      </c>
    </row>
    <row r="12649" spans="1:10" x14ac:dyDescent="0.3">
      <c r="A12649" s="3">
        <v>1791</v>
      </c>
      <c r="B12649" s="3">
        <v>2128190574</v>
      </c>
      <c r="C12649" s="2" t="s">
        <v>5496</v>
      </c>
      <c r="D12649" s="2" t="s">
        <v>1</v>
      </c>
      <c r="E12649" s="3" t="s">
        <v>2</v>
      </c>
      <c r="F12649" s="3">
        <v>11710</v>
      </c>
      <c r="G12649" s="3" t="str">
        <f t="shared" si="197"/>
        <v>서울특</v>
      </c>
      <c r="H12649" s="2" t="s">
        <v>5498</v>
      </c>
      <c r="I12649" s="2" t="s">
        <v>5499</v>
      </c>
      <c r="J12649" s="2" t="s">
        <v>5497</v>
      </c>
    </row>
    <row r="12650" spans="1:10" x14ac:dyDescent="0.3">
      <c r="A12650" s="3">
        <v>1803</v>
      </c>
      <c r="B12650" s="3">
        <v>1108189960</v>
      </c>
      <c r="C12650" s="2" t="s">
        <v>5532</v>
      </c>
      <c r="D12650" s="2" t="s">
        <v>1</v>
      </c>
      <c r="E12650" s="3" t="s">
        <v>2</v>
      </c>
      <c r="F12650" s="3">
        <v>11200</v>
      </c>
      <c r="G12650" s="3" t="str">
        <f t="shared" si="197"/>
        <v>서울특</v>
      </c>
      <c r="H12650" s="2" t="s">
        <v>5534</v>
      </c>
      <c r="I12650" s="2" t="s">
        <v>13</v>
      </c>
      <c r="J12650" s="2" t="s">
        <v>5533</v>
      </c>
    </row>
    <row r="12651" spans="1:10" x14ac:dyDescent="0.3">
      <c r="A12651" s="3">
        <v>1804</v>
      </c>
      <c r="B12651" s="3">
        <v>1138165410</v>
      </c>
      <c r="C12651" s="2" t="s">
        <v>5535</v>
      </c>
      <c r="D12651" s="2" t="s">
        <v>1</v>
      </c>
      <c r="E12651" s="3" t="s">
        <v>2</v>
      </c>
      <c r="F12651" s="3">
        <v>11530</v>
      </c>
      <c r="G12651" s="3" t="str">
        <f t="shared" si="197"/>
        <v>서울특</v>
      </c>
      <c r="H12651" s="2" t="s">
        <v>5537</v>
      </c>
      <c r="I12651" s="2" t="s">
        <v>1194</v>
      </c>
      <c r="J12651" s="2" t="s">
        <v>5536</v>
      </c>
    </row>
    <row r="12652" spans="1:10" x14ac:dyDescent="0.3">
      <c r="A12652" s="3">
        <v>1820</v>
      </c>
      <c r="B12652" s="3">
        <v>2030376847</v>
      </c>
      <c r="C12652" s="2" t="s">
        <v>5584</v>
      </c>
      <c r="D12652" s="2" t="s">
        <v>1</v>
      </c>
      <c r="E12652" s="3" t="s">
        <v>2</v>
      </c>
      <c r="F12652" s="3">
        <v>11140</v>
      </c>
      <c r="G12652" s="3" t="str">
        <f t="shared" si="197"/>
        <v>서울특</v>
      </c>
      <c r="H12652" s="2" t="s">
        <v>5586</v>
      </c>
      <c r="I12652" s="2" t="s">
        <v>3227</v>
      </c>
      <c r="J12652" s="2" t="s">
        <v>5585</v>
      </c>
    </row>
    <row r="12653" spans="1:10" x14ac:dyDescent="0.3">
      <c r="A12653" s="3">
        <v>1836</v>
      </c>
      <c r="B12653" s="3">
        <v>1028137118</v>
      </c>
      <c r="C12653" s="2" t="s">
        <v>5630</v>
      </c>
      <c r="D12653" s="2" t="s">
        <v>1</v>
      </c>
      <c r="E12653" s="3" t="s">
        <v>2</v>
      </c>
      <c r="F12653" s="3">
        <v>11140</v>
      </c>
      <c r="G12653" s="3" t="str">
        <f t="shared" si="197"/>
        <v>서울특</v>
      </c>
      <c r="H12653" s="2" t="s">
        <v>5632</v>
      </c>
      <c r="I12653" s="2" t="s">
        <v>206</v>
      </c>
      <c r="J12653" s="2" t="s">
        <v>5631</v>
      </c>
    </row>
    <row r="12654" spans="1:10" x14ac:dyDescent="0.3">
      <c r="A12654" s="3">
        <v>1838</v>
      </c>
      <c r="B12654" s="3">
        <v>1088150254</v>
      </c>
      <c r="C12654" s="2" t="s">
        <v>5635</v>
      </c>
      <c r="D12654" s="2" t="s">
        <v>1</v>
      </c>
      <c r="E12654" s="3" t="s">
        <v>2</v>
      </c>
      <c r="F12654" s="3">
        <v>11530</v>
      </c>
      <c r="G12654" s="3" t="str">
        <f t="shared" si="197"/>
        <v>서울특</v>
      </c>
      <c r="H12654" s="2" t="s">
        <v>5637</v>
      </c>
      <c r="I12654" s="2" t="s">
        <v>13</v>
      </c>
      <c r="J12654" s="2" t="s">
        <v>5636</v>
      </c>
    </row>
    <row r="12655" spans="1:10" x14ac:dyDescent="0.3">
      <c r="A12655" s="3">
        <v>1841</v>
      </c>
      <c r="B12655" s="3">
        <v>1148635480</v>
      </c>
      <c r="C12655" s="2" t="s">
        <v>5644</v>
      </c>
      <c r="D12655" s="2" t="s">
        <v>1</v>
      </c>
      <c r="E12655" s="3" t="s">
        <v>2</v>
      </c>
      <c r="F12655" s="3">
        <v>11620</v>
      </c>
      <c r="G12655" s="3" t="str">
        <f t="shared" si="197"/>
        <v>서울특</v>
      </c>
      <c r="H12655" s="2" t="s">
        <v>5646</v>
      </c>
      <c r="I12655" s="2" t="s">
        <v>210</v>
      </c>
      <c r="J12655" s="2" t="s">
        <v>5645</v>
      </c>
    </row>
    <row r="12656" spans="1:10" x14ac:dyDescent="0.3">
      <c r="A12656" s="3">
        <v>1854</v>
      </c>
      <c r="B12656" s="3">
        <v>2118835257</v>
      </c>
      <c r="C12656" s="2" t="s">
        <v>5680</v>
      </c>
      <c r="D12656" s="2" t="s">
        <v>895</v>
      </c>
      <c r="E12656" s="3" t="s">
        <v>896</v>
      </c>
      <c r="F12656" s="3">
        <v>11680</v>
      </c>
      <c r="G12656" s="3" t="str">
        <f t="shared" si="197"/>
        <v>서울특</v>
      </c>
      <c r="H12656" s="2" t="s">
        <v>5682</v>
      </c>
      <c r="I12656" s="2" t="s">
        <v>512</v>
      </c>
      <c r="J12656" s="2" t="s">
        <v>5681</v>
      </c>
    </row>
    <row r="12657" spans="1:10" x14ac:dyDescent="0.3">
      <c r="A12657" s="3">
        <v>1872</v>
      </c>
      <c r="B12657" s="3">
        <v>1068188943</v>
      </c>
      <c r="C12657" s="2" t="s">
        <v>5732</v>
      </c>
      <c r="D12657" s="2" t="s">
        <v>1</v>
      </c>
      <c r="E12657" s="3" t="s">
        <v>2</v>
      </c>
      <c r="F12657" s="3">
        <v>11560</v>
      </c>
      <c r="G12657" s="3" t="str">
        <f t="shared" si="197"/>
        <v>서울특</v>
      </c>
      <c r="H12657" s="2" t="s">
        <v>5734</v>
      </c>
      <c r="I12657" s="2" t="s">
        <v>512</v>
      </c>
      <c r="J12657" s="2" t="s">
        <v>5733</v>
      </c>
    </row>
    <row r="12658" spans="1:10" x14ac:dyDescent="0.3">
      <c r="A12658" s="3">
        <v>1926</v>
      </c>
      <c r="B12658" s="3">
        <v>2148734740</v>
      </c>
      <c r="C12658" s="2" t="s">
        <v>5896</v>
      </c>
      <c r="D12658" s="2" t="s">
        <v>1</v>
      </c>
      <c r="E12658" s="3" t="s">
        <v>2</v>
      </c>
      <c r="F12658" s="3">
        <v>11650</v>
      </c>
      <c r="G12658" s="3" t="str">
        <f t="shared" si="197"/>
        <v>서울특</v>
      </c>
      <c r="H12658" s="2" t="s">
        <v>5898</v>
      </c>
      <c r="I12658" s="2" t="s">
        <v>13</v>
      </c>
      <c r="J12658" s="2" t="s">
        <v>5897</v>
      </c>
    </row>
    <row r="12659" spans="1:10" x14ac:dyDescent="0.3">
      <c r="A12659" s="3">
        <v>1976</v>
      </c>
      <c r="B12659" s="3">
        <v>1208677108</v>
      </c>
      <c r="C12659" s="2" t="s">
        <v>6040</v>
      </c>
      <c r="D12659" s="2" t="s">
        <v>1</v>
      </c>
      <c r="E12659" s="3" t="s">
        <v>2</v>
      </c>
      <c r="F12659" s="3">
        <v>11710</v>
      </c>
      <c r="G12659" s="3" t="str">
        <f t="shared" si="197"/>
        <v>서울특</v>
      </c>
      <c r="H12659" s="2" t="s">
        <v>6042</v>
      </c>
      <c r="I12659" s="2" t="s">
        <v>13</v>
      </c>
      <c r="J12659" s="2" t="s">
        <v>6041</v>
      </c>
    </row>
    <row r="12660" spans="1:10" x14ac:dyDescent="0.3">
      <c r="A12660" s="3">
        <v>1994</v>
      </c>
      <c r="B12660" s="3">
        <v>2118816833</v>
      </c>
      <c r="C12660" s="2" t="s">
        <v>6096</v>
      </c>
      <c r="D12660" s="2" t="s">
        <v>1</v>
      </c>
      <c r="E12660" s="3" t="s">
        <v>2</v>
      </c>
      <c r="F12660" s="3">
        <v>11650</v>
      </c>
      <c r="G12660" s="3" t="str">
        <f t="shared" si="197"/>
        <v>서울특</v>
      </c>
      <c r="H12660" s="2" t="s">
        <v>6098</v>
      </c>
      <c r="I12660" s="2" t="s">
        <v>13</v>
      </c>
      <c r="J12660" s="2" t="s">
        <v>6097</v>
      </c>
    </row>
    <row r="12661" spans="1:10" x14ac:dyDescent="0.3">
      <c r="A12661" s="3">
        <v>1996</v>
      </c>
      <c r="B12661" s="3">
        <v>2158717254</v>
      </c>
      <c r="C12661" s="2" t="s">
        <v>6102</v>
      </c>
      <c r="D12661" s="2" t="s">
        <v>1</v>
      </c>
      <c r="E12661" s="3" t="s">
        <v>2</v>
      </c>
      <c r="F12661" s="3">
        <v>11710</v>
      </c>
      <c r="G12661" s="3" t="str">
        <f t="shared" si="197"/>
        <v>서울특</v>
      </c>
      <c r="H12661" s="2" t="s">
        <v>6104</v>
      </c>
      <c r="I12661" s="2" t="s">
        <v>643</v>
      </c>
      <c r="J12661" s="2" t="s">
        <v>6103</v>
      </c>
    </row>
    <row r="12662" spans="1:10" x14ac:dyDescent="0.3">
      <c r="A12662" s="3">
        <v>2008</v>
      </c>
      <c r="B12662" s="3">
        <v>1138162897</v>
      </c>
      <c r="C12662" s="2" t="s">
        <v>6132</v>
      </c>
      <c r="D12662" s="2" t="s">
        <v>1</v>
      </c>
      <c r="E12662" s="3" t="s">
        <v>2</v>
      </c>
      <c r="F12662" s="3">
        <v>11545</v>
      </c>
      <c r="G12662" s="3" t="str">
        <f t="shared" si="197"/>
        <v>서울특</v>
      </c>
      <c r="H12662" s="2" t="s">
        <v>6134</v>
      </c>
      <c r="I12662" s="2" t="s">
        <v>937</v>
      </c>
      <c r="J12662" s="2" t="s">
        <v>6133</v>
      </c>
    </row>
    <row r="12663" spans="1:10" x14ac:dyDescent="0.3">
      <c r="A12663" s="3">
        <v>2009</v>
      </c>
      <c r="B12663" s="3">
        <v>1138604965</v>
      </c>
      <c r="C12663" s="2" t="s">
        <v>6135</v>
      </c>
      <c r="D12663" s="2" t="s">
        <v>1</v>
      </c>
      <c r="E12663" s="3" t="s">
        <v>2</v>
      </c>
      <c r="F12663" s="3">
        <v>11560</v>
      </c>
      <c r="G12663" s="3" t="str">
        <f t="shared" si="197"/>
        <v>서울특</v>
      </c>
      <c r="H12663" s="2" t="s">
        <v>6137</v>
      </c>
      <c r="I12663" s="2" t="s">
        <v>13</v>
      </c>
      <c r="J12663" s="2" t="s">
        <v>6136</v>
      </c>
    </row>
    <row r="12664" spans="1:10" x14ac:dyDescent="0.3">
      <c r="A12664" s="3">
        <v>2025</v>
      </c>
      <c r="B12664" s="3">
        <v>2118800122</v>
      </c>
      <c r="C12664" s="2" t="s">
        <v>6183</v>
      </c>
      <c r="D12664" s="2" t="s">
        <v>1</v>
      </c>
      <c r="E12664" s="3" t="s">
        <v>2</v>
      </c>
      <c r="F12664" s="3">
        <v>11650</v>
      </c>
      <c r="G12664" s="3" t="str">
        <f t="shared" si="197"/>
        <v>서울특</v>
      </c>
      <c r="H12664" s="2" t="s">
        <v>6185</v>
      </c>
      <c r="I12664" s="2" t="s">
        <v>206</v>
      </c>
      <c r="J12664" s="2" t="s">
        <v>6184</v>
      </c>
    </row>
    <row r="12665" spans="1:10" x14ac:dyDescent="0.3">
      <c r="A12665" s="3">
        <v>2026</v>
      </c>
      <c r="B12665" s="3">
        <v>2148683531</v>
      </c>
      <c r="C12665" s="2" t="s">
        <v>6186</v>
      </c>
      <c r="D12665" s="2" t="s">
        <v>1</v>
      </c>
      <c r="E12665" s="3" t="s">
        <v>2</v>
      </c>
      <c r="F12665" s="3">
        <v>11230</v>
      </c>
      <c r="G12665" s="3" t="str">
        <f t="shared" si="197"/>
        <v>서울특</v>
      </c>
      <c r="H12665" s="2" t="s">
        <v>6188</v>
      </c>
      <c r="I12665" s="2" t="s">
        <v>451</v>
      </c>
      <c r="J12665" s="2" t="s">
        <v>6187</v>
      </c>
    </row>
    <row r="12666" spans="1:10" x14ac:dyDescent="0.3">
      <c r="A12666" s="3">
        <v>2027</v>
      </c>
      <c r="B12666" s="3">
        <v>2158755729</v>
      </c>
      <c r="C12666" s="2" t="s">
        <v>6189</v>
      </c>
      <c r="D12666" s="2" t="s">
        <v>1</v>
      </c>
      <c r="E12666" s="3" t="s">
        <v>2</v>
      </c>
      <c r="F12666" s="3">
        <v>11710</v>
      </c>
      <c r="G12666" s="3" t="str">
        <f t="shared" si="197"/>
        <v>서울특</v>
      </c>
      <c r="H12666" s="2" t="s">
        <v>6191</v>
      </c>
      <c r="I12666" s="2" t="s">
        <v>323</v>
      </c>
      <c r="J12666" s="2" t="s">
        <v>6190</v>
      </c>
    </row>
    <row r="12667" spans="1:10" x14ac:dyDescent="0.3">
      <c r="A12667" s="3">
        <v>2079</v>
      </c>
      <c r="B12667" s="3">
        <v>1068138502</v>
      </c>
      <c r="C12667" s="2" t="s">
        <v>6323</v>
      </c>
      <c r="D12667" s="2" t="s">
        <v>132</v>
      </c>
      <c r="E12667" s="3" t="s">
        <v>133</v>
      </c>
      <c r="F12667" s="3">
        <v>11140</v>
      </c>
      <c r="G12667" s="3" t="str">
        <f t="shared" si="197"/>
        <v>서울특</v>
      </c>
      <c r="H12667" s="2" t="s">
        <v>6325</v>
      </c>
      <c r="I12667" s="2" t="s">
        <v>6326</v>
      </c>
      <c r="J12667" s="2" t="s">
        <v>6324</v>
      </c>
    </row>
    <row r="12668" spans="1:10" x14ac:dyDescent="0.3">
      <c r="A12668" s="3">
        <v>2082</v>
      </c>
      <c r="B12668" s="3">
        <v>1138195419</v>
      </c>
      <c r="C12668" s="2" t="s">
        <v>6332</v>
      </c>
      <c r="D12668" s="2" t="s">
        <v>1</v>
      </c>
      <c r="E12668" s="3" t="s">
        <v>2</v>
      </c>
      <c r="F12668" s="3">
        <v>11545</v>
      </c>
      <c r="G12668" s="3" t="str">
        <f t="shared" si="197"/>
        <v>서울특</v>
      </c>
      <c r="H12668" s="2" t="s">
        <v>6334</v>
      </c>
      <c r="I12668" s="2" t="s">
        <v>485</v>
      </c>
      <c r="J12668" s="2" t="s">
        <v>6333</v>
      </c>
    </row>
    <row r="12669" spans="1:10" x14ac:dyDescent="0.3">
      <c r="A12669" s="3">
        <v>2094</v>
      </c>
      <c r="B12669" s="3">
        <v>2058132523</v>
      </c>
      <c r="C12669" s="2" t="s">
        <v>6368</v>
      </c>
      <c r="D12669" s="2" t="s">
        <v>1</v>
      </c>
      <c r="E12669" s="3" t="s">
        <v>2</v>
      </c>
      <c r="F12669" s="3">
        <v>11380</v>
      </c>
      <c r="G12669" s="3" t="str">
        <f t="shared" si="197"/>
        <v>서울특</v>
      </c>
      <c r="H12669" s="2" t="s">
        <v>6370</v>
      </c>
      <c r="I12669" s="2" t="s">
        <v>1831</v>
      </c>
      <c r="J12669" s="2" t="s">
        <v>6369</v>
      </c>
    </row>
    <row r="12670" spans="1:10" x14ac:dyDescent="0.3">
      <c r="A12670" s="3">
        <v>2103</v>
      </c>
      <c r="B12670" s="3">
        <v>2298119638</v>
      </c>
      <c r="C12670" s="2" t="s">
        <v>6394</v>
      </c>
      <c r="D12670" s="2" t="s">
        <v>1</v>
      </c>
      <c r="E12670" s="3" t="s">
        <v>2</v>
      </c>
      <c r="F12670" s="3">
        <v>11650</v>
      </c>
      <c r="G12670" s="3" t="str">
        <f t="shared" si="197"/>
        <v>서울특</v>
      </c>
      <c r="H12670" s="2" t="s">
        <v>6396</v>
      </c>
      <c r="I12670" s="2" t="s">
        <v>1132</v>
      </c>
      <c r="J12670" s="2" t="s">
        <v>6395</v>
      </c>
    </row>
    <row r="12671" spans="1:10" x14ac:dyDescent="0.3">
      <c r="A12671" s="3">
        <v>2125</v>
      </c>
      <c r="B12671" s="3">
        <v>1078136472</v>
      </c>
      <c r="C12671" s="2" t="s">
        <v>6454</v>
      </c>
      <c r="D12671" s="2" t="s">
        <v>895</v>
      </c>
      <c r="E12671" s="3" t="s">
        <v>896</v>
      </c>
      <c r="F12671" s="3">
        <v>11560</v>
      </c>
      <c r="G12671" s="3" t="str">
        <f t="shared" si="197"/>
        <v>서울특</v>
      </c>
      <c r="H12671" s="2" t="s">
        <v>6456</v>
      </c>
      <c r="I12671" s="2" t="s">
        <v>3199</v>
      </c>
      <c r="J12671" s="2" t="s">
        <v>6455</v>
      </c>
    </row>
    <row r="12672" spans="1:10" x14ac:dyDescent="0.3">
      <c r="A12672" s="3">
        <v>2127</v>
      </c>
      <c r="B12672" s="3">
        <v>1148637116</v>
      </c>
      <c r="C12672" s="2" t="s">
        <v>6460</v>
      </c>
      <c r="D12672" s="2" t="s">
        <v>471</v>
      </c>
      <c r="E12672" s="3" t="s">
        <v>2</v>
      </c>
      <c r="F12672" s="3">
        <v>11545</v>
      </c>
      <c r="G12672" s="3" t="str">
        <f t="shared" si="197"/>
        <v>서울특</v>
      </c>
      <c r="H12672" s="2" t="s">
        <v>6462</v>
      </c>
      <c r="I12672" s="2" t="s">
        <v>13</v>
      </c>
      <c r="J12672" s="2" t="s">
        <v>6461</v>
      </c>
    </row>
    <row r="12673" spans="1:10" x14ac:dyDescent="0.3">
      <c r="A12673" s="3">
        <v>2128</v>
      </c>
      <c r="B12673" s="3">
        <v>1178126398</v>
      </c>
      <c r="C12673" s="2" t="s">
        <v>6463</v>
      </c>
      <c r="D12673" s="2" t="s">
        <v>1</v>
      </c>
      <c r="E12673" s="3" t="s">
        <v>2</v>
      </c>
      <c r="F12673" s="3">
        <v>11470</v>
      </c>
      <c r="G12673" s="3" t="str">
        <f t="shared" si="197"/>
        <v>서울특</v>
      </c>
      <c r="H12673" s="2" t="s">
        <v>6465</v>
      </c>
      <c r="I12673" s="2" t="s">
        <v>348</v>
      </c>
      <c r="J12673" s="2" t="s">
        <v>6464</v>
      </c>
    </row>
    <row r="12674" spans="1:10" x14ac:dyDescent="0.3">
      <c r="A12674" s="3">
        <v>2167</v>
      </c>
      <c r="B12674" s="3">
        <v>1148152806</v>
      </c>
      <c r="C12674" s="2" t="s">
        <v>6572</v>
      </c>
      <c r="D12674" s="2" t="s">
        <v>1</v>
      </c>
      <c r="E12674" s="3" t="s">
        <v>2</v>
      </c>
      <c r="F12674" s="3">
        <v>11680</v>
      </c>
      <c r="G12674" s="3" t="str">
        <f t="shared" si="197"/>
        <v>서울특</v>
      </c>
      <c r="H12674" s="2" t="s">
        <v>6574</v>
      </c>
      <c r="I12674" s="2" t="s">
        <v>206</v>
      </c>
      <c r="J12674" s="2" t="s">
        <v>6573</v>
      </c>
    </row>
    <row r="12675" spans="1:10" x14ac:dyDescent="0.3">
      <c r="A12675" s="3">
        <v>2205</v>
      </c>
      <c r="B12675" s="3">
        <v>2118834864</v>
      </c>
      <c r="C12675" s="2" t="s">
        <v>6687</v>
      </c>
      <c r="D12675" s="2" t="s">
        <v>1</v>
      </c>
      <c r="E12675" s="3" t="s">
        <v>2</v>
      </c>
      <c r="F12675" s="3">
        <v>11680</v>
      </c>
      <c r="G12675" s="3" t="str">
        <f t="shared" ref="G12675:G12738" si="198">LEFT(H12675,3)</f>
        <v>서울특</v>
      </c>
      <c r="H12675" s="2" t="s">
        <v>6689</v>
      </c>
      <c r="I12675" s="2" t="s">
        <v>315</v>
      </c>
      <c r="J12675" s="2" t="s">
        <v>6688</v>
      </c>
    </row>
    <row r="12676" spans="1:10" x14ac:dyDescent="0.3">
      <c r="A12676" s="3">
        <v>2238</v>
      </c>
      <c r="B12676" s="3">
        <v>1198179493</v>
      </c>
      <c r="C12676" s="2" t="s">
        <v>6781</v>
      </c>
      <c r="D12676" s="2" t="s">
        <v>1</v>
      </c>
      <c r="E12676" s="3" t="s">
        <v>2</v>
      </c>
      <c r="F12676" s="3">
        <v>11545</v>
      </c>
      <c r="G12676" s="3" t="str">
        <f t="shared" si="198"/>
        <v>서울특</v>
      </c>
      <c r="H12676" s="2" t="s">
        <v>6783</v>
      </c>
      <c r="I12676" s="2" t="s">
        <v>451</v>
      </c>
      <c r="J12676" s="2" t="s">
        <v>6782</v>
      </c>
    </row>
    <row r="12677" spans="1:10" x14ac:dyDescent="0.3">
      <c r="A12677" s="3">
        <v>2267</v>
      </c>
      <c r="B12677" s="3">
        <v>1198172336</v>
      </c>
      <c r="C12677" s="2" t="s">
        <v>6861</v>
      </c>
      <c r="D12677" s="2" t="s">
        <v>1</v>
      </c>
      <c r="E12677" s="3" t="s">
        <v>2</v>
      </c>
      <c r="F12677" s="3">
        <v>11545</v>
      </c>
      <c r="G12677" s="3" t="str">
        <f t="shared" si="198"/>
        <v>서울특</v>
      </c>
      <c r="H12677" s="2" t="s">
        <v>6863</v>
      </c>
      <c r="I12677" s="2" t="s">
        <v>13</v>
      </c>
      <c r="J12677" s="2" t="s">
        <v>6862</v>
      </c>
    </row>
    <row r="12678" spans="1:10" x14ac:dyDescent="0.3">
      <c r="A12678" s="3">
        <v>2278</v>
      </c>
      <c r="B12678" s="3">
        <v>2048618498</v>
      </c>
      <c r="C12678" s="2" t="s">
        <v>6893</v>
      </c>
      <c r="D12678" s="2" t="s">
        <v>1</v>
      </c>
      <c r="E12678" s="3" t="s">
        <v>2</v>
      </c>
      <c r="F12678" s="3">
        <v>11230</v>
      </c>
      <c r="G12678" s="3" t="str">
        <f t="shared" si="198"/>
        <v>서울특</v>
      </c>
      <c r="H12678" s="2" t="s">
        <v>6895</v>
      </c>
      <c r="I12678" s="2" t="s">
        <v>582</v>
      </c>
      <c r="J12678" s="2" t="s">
        <v>6894</v>
      </c>
    </row>
    <row r="12679" spans="1:10" x14ac:dyDescent="0.3">
      <c r="A12679" s="3">
        <v>2298</v>
      </c>
      <c r="B12679" s="3">
        <v>1168108169</v>
      </c>
      <c r="C12679" s="2" t="s">
        <v>6944</v>
      </c>
      <c r="D12679" s="2" t="s">
        <v>1</v>
      </c>
      <c r="E12679" s="3" t="s">
        <v>2</v>
      </c>
      <c r="F12679" s="3">
        <v>11440</v>
      </c>
      <c r="G12679" s="3" t="str">
        <f t="shared" si="198"/>
        <v>서울특</v>
      </c>
      <c r="H12679" s="2" t="s">
        <v>6946</v>
      </c>
      <c r="I12679" s="2" t="s">
        <v>3885</v>
      </c>
      <c r="J12679" s="2" t="s">
        <v>6945</v>
      </c>
    </row>
    <row r="12680" spans="1:10" x14ac:dyDescent="0.3">
      <c r="A12680" s="3">
        <v>2310</v>
      </c>
      <c r="B12680" s="3">
        <v>2068613107</v>
      </c>
      <c r="C12680" s="2" t="s">
        <v>6977</v>
      </c>
      <c r="D12680" s="2" t="s">
        <v>1</v>
      </c>
      <c r="E12680" s="3" t="s">
        <v>2</v>
      </c>
      <c r="F12680" s="3">
        <v>11200</v>
      </c>
      <c r="G12680" s="3" t="str">
        <f t="shared" si="198"/>
        <v>서울특</v>
      </c>
      <c r="H12680" s="2" t="s">
        <v>6979</v>
      </c>
      <c r="I12680" s="2" t="s">
        <v>13</v>
      </c>
      <c r="J12680" s="2" t="s">
        <v>6978</v>
      </c>
    </row>
    <row r="12681" spans="1:10" x14ac:dyDescent="0.3">
      <c r="A12681" s="3">
        <v>2314</v>
      </c>
      <c r="B12681" s="3">
        <v>2208129556</v>
      </c>
      <c r="C12681" s="2" t="s">
        <v>6989</v>
      </c>
      <c r="D12681" s="2" t="s">
        <v>1</v>
      </c>
      <c r="E12681" s="3" t="s">
        <v>2</v>
      </c>
      <c r="F12681" s="3">
        <v>11680</v>
      </c>
      <c r="G12681" s="3" t="str">
        <f t="shared" si="198"/>
        <v>서울특</v>
      </c>
      <c r="H12681" s="2" t="s">
        <v>6991</v>
      </c>
      <c r="I12681" s="2" t="s">
        <v>3622</v>
      </c>
      <c r="J12681" s="2" t="s">
        <v>6990</v>
      </c>
    </row>
    <row r="12682" spans="1:10" x14ac:dyDescent="0.3">
      <c r="A12682" s="3">
        <v>2326</v>
      </c>
      <c r="B12682" s="3">
        <v>5038161276</v>
      </c>
      <c r="C12682" s="2" t="s">
        <v>7014</v>
      </c>
      <c r="D12682" s="2" t="s">
        <v>1</v>
      </c>
      <c r="E12682" s="3" t="s">
        <v>2</v>
      </c>
      <c r="F12682" s="3">
        <v>11170</v>
      </c>
      <c r="G12682" s="3" t="str">
        <f t="shared" si="198"/>
        <v>서울특</v>
      </c>
      <c r="H12682" s="2" t="s">
        <v>7016</v>
      </c>
      <c r="I12682" s="2" t="s">
        <v>451</v>
      </c>
      <c r="J12682" s="2" t="s">
        <v>7015</v>
      </c>
    </row>
    <row r="12683" spans="1:10" x14ac:dyDescent="0.3">
      <c r="A12683" s="3">
        <v>2345</v>
      </c>
      <c r="B12683" s="3">
        <v>1168176217</v>
      </c>
      <c r="C12683" s="2" t="s">
        <v>7069</v>
      </c>
      <c r="D12683" s="2" t="s">
        <v>1</v>
      </c>
      <c r="E12683" s="3" t="s">
        <v>2</v>
      </c>
      <c r="F12683" s="3">
        <v>11170</v>
      </c>
      <c r="G12683" s="3" t="str">
        <f t="shared" si="198"/>
        <v>서울특</v>
      </c>
      <c r="H12683" s="2" t="s">
        <v>7071</v>
      </c>
      <c r="I12683" s="2" t="s">
        <v>451</v>
      </c>
      <c r="J12683" s="2" t="s">
        <v>7070</v>
      </c>
    </row>
    <row r="12684" spans="1:10" x14ac:dyDescent="0.3">
      <c r="A12684" s="3">
        <v>2358</v>
      </c>
      <c r="B12684" s="3">
        <v>2068610982</v>
      </c>
      <c r="C12684" s="2" t="s">
        <v>7108</v>
      </c>
      <c r="D12684" s="2" t="s">
        <v>1</v>
      </c>
      <c r="E12684" s="3" t="s">
        <v>2</v>
      </c>
      <c r="F12684" s="3">
        <v>11710</v>
      </c>
      <c r="G12684" s="3" t="str">
        <f t="shared" si="198"/>
        <v>서울특</v>
      </c>
      <c r="H12684" s="2" t="s">
        <v>7110</v>
      </c>
      <c r="I12684" s="2" t="s">
        <v>7111</v>
      </c>
      <c r="J12684" s="2" t="s">
        <v>7109</v>
      </c>
    </row>
    <row r="12685" spans="1:10" x14ac:dyDescent="0.3">
      <c r="A12685" s="3">
        <v>2391</v>
      </c>
      <c r="B12685" s="3">
        <v>2068632220</v>
      </c>
      <c r="C12685" s="2" t="s">
        <v>7209</v>
      </c>
      <c r="D12685" s="2" t="s">
        <v>1</v>
      </c>
      <c r="E12685" s="3" t="s">
        <v>2</v>
      </c>
      <c r="F12685" s="3">
        <v>11545</v>
      </c>
      <c r="G12685" s="3" t="str">
        <f t="shared" si="198"/>
        <v>서울특</v>
      </c>
      <c r="H12685" s="2" t="s">
        <v>7211</v>
      </c>
      <c r="I12685" s="2" t="s">
        <v>575</v>
      </c>
      <c r="J12685" s="2" t="s">
        <v>7210</v>
      </c>
    </row>
    <row r="12686" spans="1:10" x14ac:dyDescent="0.3">
      <c r="A12686" s="3">
        <v>2409</v>
      </c>
      <c r="B12686" s="3">
        <v>1208716281</v>
      </c>
      <c r="C12686" s="2" t="s">
        <v>7255</v>
      </c>
      <c r="D12686" s="2" t="s">
        <v>1</v>
      </c>
      <c r="E12686" s="3" t="s">
        <v>2</v>
      </c>
      <c r="F12686" s="3">
        <v>11680</v>
      </c>
      <c r="G12686" s="3" t="str">
        <f t="shared" si="198"/>
        <v>서울특</v>
      </c>
      <c r="H12686" s="2" t="s">
        <v>7257</v>
      </c>
      <c r="I12686" s="2" t="s">
        <v>13</v>
      </c>
      <c r="J12686" s="2" t="s">
        <v>7256</v>
      </c>
    </row>
    <row r="12687" spans="1:10" x14ac:dyDescent="0.3">
      <c r="A12687" s="3">
        <v>2424</v>
      </c>
      <c r="B12687" s="3">
        <v>2118160214</v>
      </c>
      <c r="C12687" s="2" t="s">
        <v>7301</v>
      </c>
      <c r="D12687" s="2" t="s">
        <v>1</v>
      </c>
      <c r="E12687" s="3" t="s">
        <v>2</v>
      </c>
      <c r="F12687" s="3">
        <v>11710</v>
      </c>
      <c r="G12687" s="3" t="str">
        <f t="shared" si="198"/>
        <v>서울특</v>
      </c>
      <c r="H12687" s="2" t="s">
        <v>7303</v>
      </c>
      <c r="I12687" s="2" t="s">
        <v>643</v>
      </c>
      <c r="J12687" s="2" t="s">
        <v>7302</v>
      </c>
    </row>
    <row r="12688" spans="1:10" x14ac:dyDescent="0.3">
      <c r="A12688" s="3">
        <v>2447</v>
      </c>
      <c r="B12688" s="3">
        <v>2098121479</v>
      </c>
      <c r="C12688" s="2" t="s">
        <v>7364</v>
      </c>
      <c r="D12688" s="2" t="s">
        <v>1</v>
      </c>
      <c r="E12688" s="3" t="s">
        <v>2</v>
      </c>
      <c r="F12688" s="3">
        <v>11650</v>
      </c>
      <c r="G12688" s="3" t="str">
        <f t="shared" si="198"/>
        <v>서울특</v>
      </c>
      <c r="H12688" s="2" t="s">
        <v>7366</v>
      </c>
      <c r="I12688" s="2" t="s">
        <v>7367</v>
      </c>
      <c r="J12688" s="2" t="s">
        <v>7365</v>
      </c>
    </row>
    <row r="12689" spans="1:10" x14ac:dyDescent="0.3">
      <c r="A12689" s="3">
        <v>2450</v>
      </c>
      <c r="B12689" s="3">
        <v>2158196733</v>
      </c>
      <c r="C12689" s="2" t="s">
        <v>7374</v>
      </c>
      <c r="D12689" s="2" t="s">
        <v>1</v>
      </c>
      <c r="E12689" s="3" t="s">
        <v>2</v>
      </c>
      <c r="F12689" s="3">
        <v>11545</v>
      </c>
      <c r="G12689" s="3" t="str">
        <f t="shared" si="198"/>
        <v>서울특</v>
      </c>
      <c r="H12689" s="2" t="s">
        <v>7376</v>
      </c>
      <c r="I12689" s="2" t="s">
        <v>723</v>
      </c>
      <c r="J12689" s="2" t="s">
        <v>7375</v>
      </c>
    </row>
    <row r="12690" spans="1:10" x14ac:dyDescent="0.3">
      <c r="A12690" s="3">
        <v>2477</v>
      </c>
      <c r="B12690" s="3">
        <v>1308617320</v>
      </c>
      <c r="C12690" s="2" t="s">
        <v>7453</v>
      </c>
      <c r="D12690" s="2" t="s">
        <v>1</v>
      </c>
      <c r="E12690" s="3" t="s">
        <v>2</v>
      </c>
      <c r="F12690" s="3">
        <v>11500</v>
      </c>
      <c r="G12690" s="3" t="str">
        <f t="shared" si="198"/>
        <v>서울특</v>
      </c>
      <c r="H12690" s="2" t="s">
        <v>7455</v>
      </c>
      <c r="I12690" s="2" t="s">
        <v>1024</v>
      </c>
      <c r="J12690" s="2" t="s">
        <v>7454</v>
      </c>
    </row>
    <row r="12691" spans="1:10" x14ac:dyDescent="0.3">
      <c r="A12691" s="3">
        <v>2529</v>
      </c>
      <c r="B12691" s="3">
        <v>5028188501</v>
      </c>
      <c r="C12691" s="2" t="s">
        <v>7601</v>
      </c>
      <c r="D12691" s="2" t="s">
        <v>1</v>
      </c>
      <c r="E12691" s="3" t="s">
        <v>2</v>
      </c>
      <c r="F12691" s="3">
        <v>11680</v>
      </c>
      <c r="G12691" s="3" t="str">
        <f t="shared" si="198"/>
        <v>서울특</v>
      </c>
      <c r="H12691" s="2" t="s">
        <v>7603</v>
      </c>
      <c r="I12691" s="2" t="s">
        <v>1279</v>
      </c>
      <c r="J12691" s="2" t="s">
        <v>7602</v>
      </c>
    </row>
    <row r="12692" spans="1:10" x14ac:dyDescent="0.3">
      <c r="A12692" s="3">
        <v>2594</v>
      </c>
      <c r="B12692" s="3">
        <v>2108142950</v>
      </c>
      <c r="C12692" s="2" t="s">
        <v>7785</v>
      </c>
      <c r="D12692" s="2" t="s">
        <v>1</v>
      </c>
      <c r="E12692" s="3" t="s">
        <v>2</v>
      </c>
      <c r="F12692" s="3">
        <v>11305</v>
      </c>
      <c r="G12692" s="3" t="str">
        <f t="shared" si="198"/>
        <v>서울특</v>
      </c>
      <c r="H12692" s="2" t="s">
        <v>7787</v>
      </c>
      <c r="I12692" s="2" t="s">
        <v>451</v>
      </c>
      <c r="J12692" s="2" t="s">
        <v>7786</v>
      </c>
    </row>
    <row r="12693" spans="1:10" x14ac:dyDescent="0.3">
      <c r="A12693" s="3">
        <v>2650</v>
      </c>
      <c r="B12693" s="3">
        <v>1068619214</v>
      </c>
      <c r="C12693" s="2" t="s">
        <v>7939</v>
      </c>
      <c r="D12693" s="2" t="s">
        <v>1</v>
      </c>
      <c r="E12693" s="3" t="s">
        <v>2</v>
      </c>
      <c r="F12693" s="3">
        <v>11170</v>
      </c>
      <c r="G12693" s="3" t="str">
        <f t="shared" si="198"/>
        <v>서울특</v>
      </c>
      <c r="H12693" s="2" t="s">
        <v>7941</v>
      </c>
      <c r="I12693" s="2" t="s">
        <v>1024</v>
      </c>
      <c r="J12693" s="2" t="s">
        <v>7940</v>
      </c>
    </row>
    <row r="12694" spans="1:10" x14ac:dyDescent="0.3">
      <c r="A12694" s="3">
        <v>2654</v>
      </c>
      <c r="B12694" s="3">
        <v>1208737710</v>
      </c>
      <c r="C12694" s="2" t="s">
        <v>7951</v>
      </c>
      <c r="D12694" s="2" t="s">
        <v>1</v>
      </c>
      <c r="E12694" s="3" t="s">
        <v>2</v>
      </c>
      <c r="F12694" s="3">
        <v>11680</v>
      </c>
      <c r="G12694" s="3" t="str">
        <f t="shared" si="198"/>
        <v>서울특</v>
      </c>
      <c r="H12694" s="2" t="s">
        <v>7953</v>
      </c>
      <c r="I12694" s="2" t="s">
        <v>2172</v>
      </c>
      <c r="J12694" s="2" t="s">
        <v>7952</v>
      </c>
    </row>
    <row r="12695" spans="1:10" x14ac:dyDescent="0.3">
      <c r="A12695" s="3">
        <v>2665</v>
      </c>
      <c r="B12695" s="3">
        <v>2178119940</v>
      </c>
      <c r="C12695" s="2" t="s">
        <v>7984</v>
      </c>
      <c r="D12695" s="2" t="s">
        <v>239</v>
      </c>
      <c r="E12695" s="3" t="s">
        <v>240</v>
      </c>
      <c r="F12695" s="3">
        <v>11200</v>
      </c>
      <c r="G12695" s="3" t="str">
        <f t="shared" si="198"/>
        <v>서울특</v>
      </c>
      <c r="H12695" s="2" t="s">
        <v>7986</v>
      </c>
      <c r="I12695" s="2" t="s">
        <v>4072</v>
      </c>
      <c r="J12695" s="2" t="s">
        <v>7985</v>
      </c>
    </row>
    <row r="12696" spans="1:10" x14ac:dyDescent="0.3">
      <c r="A12696" s="3">
        <v>2679</v>
      </c>
      <c r="B12696" s="3">
        <v>6038166265</v>
      </c>
      <c r="C12696" s="2" t="s">
        <v>8022</v>
      </c>
      <c r="D12696" s="2" t="s">
        <v>1</v>
      </c>
      <c r="E12696" s="3" t="s">
        <v>2</v>
      </c>
      <c r="F12696" s="3">
        <v>11650</v>
      </c>
      <c r="G12696" s="3" t="str">
        <f t="shared" si="198"/>
        <v>서울특</v>
      </c>
      <c r="H12696" s="2" t="s">
        <v>8024</v>
      </c>
      <c r="I12696" s="2" t="s">
        <v>526</v>
      </c>
      <c r="J12696" s="2" t="s">
        <v>8023</v>
      </c>
    </row>
    <row r="12697" spans="1:10" x14ac:dyDescent="0.3">
      <c r="A12697" s="3">
        <v>2680</v>
      </c>
      <c r="B12697" s="3">
        <v>1018167322</v>
      </c>
      <c r="C12697" s="2" t="s">
        <v>8025</v>
      </c>
      <c r="D12697" s="2" t="s">
        <v>1</v>
      </c>
      <c r="E12697" s="3" t="s">
        <v>2</v>
      </c>
      <c r="F12697" s="3">
        <v>11140</v>
      </c>
      <c r="G12697" s="3" t="str">
        <f t="shared" si="198"/>
        <v>서울특</v>
      </c>
      <c r="H12697" s="2" t="s">
        <v>8027</v>
      </c>
      <c r="I12697" s="2" t="s">
        <v>13</v>
      </c>
      <c r="J12697" s="2" t="s">
        <v>8026</v>
      </c>
    </row>
    <row r="12698" spans="1:10" x14ac:dyDescent="0.3">
      <c r="A12698" s="3">
        <v>2705</v>
      </c>
      <c r="B12698" s="3">
        <v>6058120168</v>
      </c>
      <c r="C12698" s="2" t="s">
        <v>8099</v>
      </c>
      <c r="D12698" s="2" t="s">
        <v>1</v>
      </c>
      <c r="E12698" s="3" t="s">
        <v>2</v>
      </c>
      <c r="F12698" s="3">
        <v>11170</v>
      </c>
      <c r="G12698" s="3" t="str">
        <f t="shared" si="198"/>
        <v>서울특</v>
      </c>
      <c r="H12698" s="2" t="s">
        <v>8101</v>
      </c>
      <c r="I12698" s="2" t="s">
        <v>459</v>
      </c>
      <c r="J12698" s="2" t="s">
        <v>8100</v>
      </c>
    </row>
    <row r="12699" spans="1:10" x14ac:dyDescent="0.3">
      <c r="A12699" s="3">
        <v>2710</v>
      </c>
      <c r="B12699" s="3">
        <v>1208678335</v>
      </c>
      <c r="C12699" s="2" t="s">
        <v>8114</v>
      </c>
      <c r="D12699" s="2" t="s">
        <v>1</v>
      </c>
      <c r="E12699" s="3" t="s">
        <v>2</v>
      </c>
      <c r="F12699" s="3">
        <v>11710</v>
      </c>
      <c r="G12699" s="3" t="str">
        <f t="shared" si="198"/>
        <v>서울특</v>
      </c>
      <c r="H12699" s="2" t="s">
        <v>8116</v>
      </c>
      <c r="I12699" s="2" t="s">
        <v>4949</v>
      </c>
      <c r="J12699" s="2" t="s">
        <v>8115</v>
      </c>
    </row>
    <row r="12700" spans="1:10" x14ac:dyDescent="0.3">
      <c r="A12700" s="3">
        <v>2718</v>
      </c>
      <c r="B12700" s="3">
        <v>2098125117</v>
      </c>
      <c r="C12700" s="2" t="s">
        <v>8138</v>
      </c>
      <c r="D12700" s="2" t="s">
        <v>1</v>
      </c>
      <c r="E12700" s="3" t="s">
        <v>2</v>
      </c>
      <c r="F12700" s="3">
        <v>11470</v>
      </c>
      <c r="G12700" s="3" t="str">
        <f t="shared" si="198"/>
        <v>서울특</v>
      </c>
      <c r="H12700" s="2" t="s">
        <v>8140</v>
      </c>
      <c r="I12700" s="2" t="s">
        <v>553</v>
      </c>
      <c r="J12700" s="2" t="s">
        <v>8139</v>
      </c>
    </row>
    <row r="12701" spans="1:10" x14ac:dyDescent="0.3">
      <c r="A12701" s="3">
        <v>2719</v>
      </c>
      <c r="B12701" s="3">
        <v>2128170637</v>
      </c>
      <c r="C12701" s="2" t="s">
        <v>8141</v>
      </c>
      <c r="D12701" s="2" t="s">
        <v>1</v>
      </c>
      <c r="E12701" s="3" t="s">
        <v>2</v>
      </c>
      <c r="F12701" s="3">
        <v>11215</v>
      </c>
      <c r="G12701" s="3" t="str">
        <f t="shared" si="198"/>
        <v>서울특</v>
      </c>
      <c r="H12701" s="2" t="s">
        <v>8143</v>
      </c>
      <c r="I12701" s="2" t="s">
        <v>206</v>
      </c>
      <c r="J12701" s="2" t="s">
        <v>8142</v>
      </c>
    </row>
    <row r="12702" spans="1:10" x14ac:dyDescent="0.3">
      <c r="A12702" s="3">
        <v>2725</v>
      </c>
      <c r="B12702" s="3">
        <v>2208737422</v>
      </c>
      <c r="C12702" s="2" t="s">
        <v>8159</v>
      </c>
      <c r="D12702" s="2" t="s">
        <v>1</v>
      </c>
      <c r="E12702" s="3" t="s">
        <v>2</v>
      </c>
      <c r="F12702" s="3">
        <v>11680</v>
      </c>
      <c r="G12702" s="3" t="str">
        <f t="shared" si="198"/>
        <v>서울특</v>
      </c>
      <c r="H12702" s="2" t="s">
        <v>8161</v>
      </c>
      <c r="I12702" s="2" t="s">
        <v>13</v>
      </c>
      <c r="J12702" s="2" t="s">
        <v>8160</v>
      </c>
    </row>
    <row r="12703" spans="1:10" x14ac:dyDescent="0.3">
      <c r="A12703" s="3">
        <v>2754</v>
      </c>
      <c r="B12703" s="3">
        <v>2158776423</v>
      </c>
      <c r="C12703" s="2" t="s">
        <v>8244</v>
      </c>
      <c r="D12703" s="2" t="s">
        <v>1</v>
      </c>
      <c r="E12703" s="3" t="s">
        <v>2</v>
      </c>
      <c r="F12703" s="3">
        <v>11710</v>
      </c>
      <c r="G12703" s="3" t="str">
        <f t="shared" si="198"/>
        <v>서울특</v>
      </c>
      <c r="H12703" s="2" t="s">
        <v>8246</v>
      </c>
      <c r="I12703" s="2" t="s">
        <v>75</v>
      </c>
      <c r="J12703" s="2" t="s">
        <v>8245</v>
      </c>
    </row>
    <row r="12704" spans="1:10" x14ac:dyDescent="0.3">
      <c r="A12704" s="3">
        <v>2772</v>
      </c>
      <c r="B12704" s="3">
        <v>1068150113</v>
      </c>
      <c r="C12704" s="2" t="s">
        <v>8293</v>
      </c>
      <c r="D12704" s="2" t="s">
        <v>1</v>
      </c>
      <c r="E12704" s="3" t="s">
        <v>2</v>
      </c>
      <c r="F12704" s="3">
        <v>11680</v>
      </c>
      <c r="G12704" s="3" t="str">
        <f t="shared" si="198"/>
        <v>서울특</v>
      </c>
      <c r="H12704" s="2" t="s">
        <v>8295</v>
      </c>
      <c r="I12704" s="2" t="s">
        <v>13</v>
      </c>
      <c r="J12704" s="2" t="s">
        <v>8294</v>
      </c>
    </row>
    <row r="12705" spans="1:10" x14ac:dyDescent="0.3">
      <c r="A12705" s="3">
        <v>2774</v>
      </c>
      <c r="B12705" s="3">
        <v>1178159389</v>
      </c>
      <c r="C12705" s="2" t="s">
        <v>8299</v>
      </c>
      <c r="D12705" s="2" t="s">
        <v>1</v>
      </c>
      <c r="E12705" s="3" t="s">
        <v>2</v>
      </c>
      <c r="F12705" s="3">
        <v>11530</v>
      </c>
      <c r="G12705" s="3" t="str">
        <f t="shared" si="198"/>
        <v>서울특</v>
      </c>
      <c r="H12705" s="2" t="s">
        <v>8301</v>
      </c>
      <c r="I12705" s="2" t="s">
        <v>51</v>
      </c>
      <c r="J12705" s="2" t="s">
        <v>8300</v>
      </c>
    </row>
    <row r="12706" spans="1:10" x14ac:dyDescent="0.3">
      <c r="A12706" s="3">
        <v>2782</v>
      </c>
      <c r="B12706" s="3">
        <v>1388141829</v>
      </c>
      <c r="C12706" s="2" t="s">
        <v>8322</v>
      </c>
      <c r="D12706" s="2" t="s">
        <v>1</v>
      </c>
      <c r="E12706" s="3" t="s">
        <v>2</v>
      </c>
      <c r="F12706" s="3">
        <v>11545</v>
      </c>
      <c r="G12706" s="3" t="str">
        <f t="shared" si="198"/>
        <v>서울특</v>
      </c>
      <c r="H12706" s="2" t="s">
        <v>8324</v>
      </c>
      <c r="I12706" s="2" t="s">
        <v>1194</v>
      </c>
      <c r="J12706" s="2" t="s">
        <v>8323</v>
      </c>
    </row>
    <row r="12707" spans="1:10" x14ac:dyDescent="0.3">
      <c r="A12707" s="3">
        <v>2847</v>
      </c>
      <c r="B12707" s="3">
        <v>1208638634</v>
      </c>
      <c r="C12707" s="2" t="s">
        <v>8508</v>
      </c>
      <c r="D12707" s="2" t="s">
        <v>1</v>
      </c>
      <c r="E12707" s="3" t="s">
        <v>2</v>
      </c>
      <c r="F12707" s="3">
        <v>11710</v>
      </c>
      <c r="G12707" s="3" t="str">
        <f t="shared" si="198"/>
        <v>서울특</v>
      </c>
      <c r="H12707" s="2" t="s">
        <v>8510</v>
      </c>
      <c r="I12707" s="2" t="s">
        <v>8511</v>
      </c>
      <c r="J12707" s="2" t="s">
        <v>8509</v>
      </c>
    </row>
    <row r="12708" spans="1:10" x14ac:dyDescent="0.3">
      <c r="A12708" s="3">
        <v>2879</v>
      </c>
      <c r="B12708" s="3">
        <v>1028142299</v>
      </c>
      <c r="C12708" s="2" t="s">
        <v>8601</v>
      </c>
      <c r="D12708" s="2" t="s">
        <v>1</v>
      </c>
      <c r="E12708" s="3" t="s">
        <v>2</v>
      </c>
      <c r="F12708" s="3">
        <v>11650</v>
      </c>
      <c r="G12708" s="3" t="str">
        <f t="shared" si="198"/>
        <v>서울특</v>
      </c>
      <c r="H12708" s="2" t="s">
        <v>8603</v>
      </c>
      <c r="I12708" s="2" t="s">
        <v>13</v>
      </c>
      <c r="J12708" s="2" t="s">
        <v>8602</v>
      </c>
    </row>
    <row r="12709" spans="1:10" x14ac:dyDescent="0.3">
      <c r="A12709" s="3">
        <v>2883</v>
      </c>
      <c r="B12709" s="3">
        <v>1178163092</v>
      </c>
      <c r="C12709" s="2" t="s">
        <v>8613</v>
      </c>
      <c r="D12709" s="2" t="s">
        <v>1</v>
      </c>
      <c r="E12709" s="3" t="s">
        <v>2</v>
      </c>
      <c r="F12709" s="3">
        <v>11500</v>
      </c>
      <c r="G12709" s="3" t="str">
        <f t="shared" si="198"/>
        <v>서울특</v>
      </c>
      <c r="H12709" s="2" t="s">
        <v>8615</v>
      </c>
      <c r="I12709" s="2" t="s">
        <v>75</v>
      </c>
      <c r="J12709" s="2" t="s">
        <v>8614</v>
      </c>
    </row>
    <row r="12710" spans="1:10" x14ac:dyDescent="0.3">
      <c r="A12710" s="3">
        <v>2917</v>
      </c>
      <c r="B12710" s="3">
        <v>1068654152</v>
      </c>
      <c r="C12710" s="2" t="s">
        <v>8712</v>
      </c>
      <c r="D12710" s="2" t="s">
        <v>1</v>
      </c>
      <c r="E12710" s="3" t="s">
        <v>2</v>
      </c>
      <c r="F12710" s="3">
        <v>11545</v>
      </c>
      <c r="G12710" s="3" t="str">
        <f t="shared" si="198"/>
        <v>서울특</v>
      </c>
      <c r="H12710" s="2" t="s">
        <v>8714</v>
      </c>
      <c r="I12710" s="2" t="s">
        <v>378</v>
      </c>
      <c r="J12710" s="2" t="s">
        <v>8713</v>
      </c>
    </row>
    <row r="12711" spans="1:10" x14ac:dyDescent="0.3">
      <c r="A12711" s="3">
        <v>2934</v>
      </c>
      <c r="B12711" s="3">
        <v>2208704858</v>
      </c>
      <c r="C12711" s="2" t="s">
        <v>8763</v>
      </c>
      <c r="D12711" s="2" t="s">
        <v>1</v>
      </c>
      <c r="E12711" s="3" t="s">
        <v>2</v>
      </c>
      <c r="F12711" s="3">
        <v>11650</v>
      </c>
      <c r="G12711" s="3" t="str">
        <f t="shared" si="198"/>
        <v>서울특</v>
      </c>
      <c r="H12711" s="2" t="s">
        <v>8765</v>
      </c>
      <c r="I12711" s="2" t="s">
        <v>1755</v>
      </c>
      <c r="J12711" s="2" t="s">
        <v>8764</v>
      </c>
    </row>
    <row r="12712" spans="1:10" x14ac:dyDescent="0.3">
      <c r="A12712" s="3">
        <v>2951</v>
      </c>
      <c r="B12712" s="3">
        <v>1208656670</v>
      </c>
      <c r="C12712" s="2" t="s">
        <v>8810</v>
      </c>
      <c r="D12712" s="2" t="s">
        <v>1</v>
      </c>
      <c r="E12712" s="3" t="s">
        <v>2</v>
      </c>
      <c r="F12712" s="3">
        <v>11710</v>
      </c>
      <c r="G12712" s="3" t="str">
        <f t="shared" si="198"/>
        <v>서울특</v>
      </c>
      <c r="H12712" s="2" t="s">
        <v>8812</v>
      </c>
      <c r="I12712" s="2" t="s">
        <v>13</v>
      </c>
      <c r="J12712" s="2" t="s">
        <v>8811</v>
      </c>
    </row>
    <row r="12713" spans="1:10" x14ac:dyDescent="0.3">
      <c r="A12713" s="3">
        <v>2959</v>
      </c>
      <c r="B12713" s="3">
        <v>2148721395</v>
      </c>
      <c r="C12713" s="2" t="s">
        <v>8833</v>
      </c>
      <c r="D12713" s="2" t="s">
        <v>1</v>
      </c>
      <c r="E12713" s="3" t="s">
        <v>2</v>
      </c>
      <c r="F12713" s="3">
        <v>11650</v>
      </c>
      <c r="G12713" s="3" t="str">
        <f t="shared" si="198"/>
        <v>서울특</v>
      </c>
      <c r="H12713" s="2" t="s">
        <v>8835</v>
      </c>
      <c r="I12713" s="2" t="s">
        <v>13</v>
      </c>
      <c r="J12713" s="2" t="s">
        <v>8834</v>
      </c>
    </row>
    <row r="12714" spans="1:10" x14ac:dyDescent="0.3">
      <c r="A12714" s="3">
        <v>2978</v>
      </c>
      <c r="B12714" s="3">
        <v>1198603509</v>
      </c>
      <c r="C12714" s="2" t="s">
        <v>8890</v>
      </c>
      <c r="D12714" s="2" t="s">
        <v>1</v>
      </c>
      <c r="E12714" s="3" t="s">
        <v>2</v>
      </c>
      <c r="F12714" s="3">
        <v>11410</v>
      </c>
      <c r="G12714" s="3" t="str">
        <f t="shared" si="198"/>
        <v>서울특</v>
      </c>
      <c r="H12714" s="2" t="s">
        <v>8892</v>
      </c>
      <c r="I12714" s="2" t="s">
        <v>1324</v>
      </c>
      <c r="J12714" s="2" t="s">
        <v>8891</v>
      </c>
    </row>
    <row r="12715" spans="1:10" x14ac:dyDescent="0.3">
      <c r="A12715" s="3">
        <v>2995</v>
      </c>
      <c r="B12715" s="3">
        <v>2118707735</v>
      </c>
      <c r="C12715" s="2" t="s">
        <v>8940</v>
      </c>
      <c r="D12715" s="2" t="s">
        <v>895</v>
      </c>
      <c r="E12715" s="3" t="s">
        <v>896</v>
      </c>
      <c r="F12715" s="3">
        <v>11530</v>
      </c>
      <c r="G12715" s="3" t="str">
        <f t="shared" si="198"/>
        <v>서울특</v>
      </c>
      <c r="H12715" s="2" t="s">
        <v>8942</v>
      </c>
      <c r="I12715" s="2" t="s">
        <v>3428</v>
      </c>
      <c r="J12715" s="2" t="s">
        <v>8941</v>
      </c>
    </row>
    <row r="12716" spans="1:10" x14ac:dyDescent="0.3">
      <c r="A12716" s="3">
        <v>2996</v>
      </c>
      <c r="B12716" s="3">
        <v>2148806412</v>
      </c>
      <c r="C12716" s="2" t="s">
        <v>8943</v>
      </c>
      <c r="D12716" s="2" t="s">
        <v>1</v>
      </c>
      <c r="E12716" s="3" t="s">
        <v>2</v>
      </c>
      <c r="F12716" s="3">
        <v>11680</v>
      </c>
      <c r="G12716" s="3" t="str">
        <f t="shared" si="198"/>
        <v>서울특</v>
      </c>
      <c r="H12716" s="2" t="s">
        <v>8945</v>
      </c>
      <c r="I12716" s="2" t="s">
        <v>75</v>
      </c>
      <c r="J12716" s="2" t="s">
        <v>8944</v>
      </c>
    </row>
    <row r="12717" spans="1:10" x14ac:dyDescent="0.3">
      <c r="A12717" s="3">
        <v>3012</v>
      </c>
      <c r="B12717" s="3">
        <v>1198605171</v>
      </c>
      <c r="C12717" s="2" t="s">
        <v>8990</v>
      </c>
      <c r="D12717" s="2" t="s">
        <v>1</v>
      </c>
      <c r="E12717" s="3" t="s">
        <v>2</v>
      </c>
      <c r="F12717" s="3">
        <v>11545</v>
      </c>
      <c r="G12717" s="3" t="str">
        <f t="shared" si="198"/>
        <v>서울특</v>
      </c>
      <c r="H12717" s="2" t="s">
        <v>8992</v>
      </c>
      <c r="I12717" s="2" t="s">
        <v>605</v>
      </c>
      <c r="J12717" s="2" t="s">
        <v>8991</v>
      </c>
    </row>
    <row r="12718" spans="1:10" x14ac:dyDescent="0.3">
      <c r="A12718" s="3">
        <v>3027</v>
      </c>
      <c r="B12718" s="3">
        <v>2118697962</v>
      </c>
      <c r="C12718" s="2" t="s">
        <v>9036</v>
      </c>
      <c r="D12718" s="2" t="s">
        <v>1</v>
      </c>
      <c r="E12718" s="3" t="s">
        <v>2</v>
      </c>
      <c r="F12718" s="3">
        <v>11680</v>
      </c>
      <c r="G12718" s="3" t="str">
        <f t="shared" si="198"/>
        <v>서울특</v>
      </c>
      <c r="H12718" s="2" t="s">
        <v>9038</v>
      </c>
      <c r="I12718" s="2" t="s">
        <v>13</v>
      </c>
      <c r="J12718" s="2" t="s">
        <v>9037</v>
      </c>
    </row>
    <row r="12719" spans="1:10" x14ac:dyDescent="0.3">
      <c r="A12719" s="3">
        <v>3058</v>
      </c>
      <c r="B12719" s="3">
        <v>2118843738</v>
      </c>
      <c r="C12719" s="2" t="s">
        <v>9125</v>
      </c>
      <c r="D12719" s="2" t="s">
        <v>1</v>
      </c>
      <c r="E12719" s="3" t="s">
        <v>2</v>
      </c>
      <c r="F12719" s="3">
        <v>11650</v>
      </c>
      <c r="G12719" s="3" t="str">
        <f t="shared" si="198"/>
        <v>서울특</v>
      </c>
      <c r="H12719" s="2" t="s">
        <v>9127</v>
      </c>
      <c r="I12719" s="2" t="s">
        <v>282</v>
      </c>
      <c r="J12719" s="2" t="s">
        <v>9126</v>
      </c>
    </row>
    <row r="12720" spans="1:10" x14ac:dyDescent="0.3">
      <c r="A12720" s="3">
        <v>3079</v>
      </c>
      <c r="B12720" s="3">
        <v>1178165218</v>
      </c>
      <c r="C12720" s="2" t="s">
        <v>9184</v>
      </c>
      <c r="D12720" s="2" t="s">
        <v>1</v>
      </c>
      <c r="E12720" s="3" t="s">
        <v>2</v>
      </c>
      <c r="F12720" s="3">
        <v>11545</v>
      </c>
      <c r="G12720" s="3" t="str">
        <f t="shared" si="198"/>
        <v>서울특</v>
      </c>
      <c r="H12720" s="2" t="s">
        <v>8714</v>
      </c>
      <c r="I12720" s="2" t="s">
        <v>1755</v>
      </c>
      <c r="J12720" s="2" t="s">
        <v>9185</v>
      </c>
    </row>
    <row r="12721" spans="1:10" x14ac:dyDescent="0.3">
      <c r="A12721" s="3">
        <v>3093</v>
      </c>
      <c r="B12721" s="3">
        <v>2118729587</v>
      </c>
      <c r="C12721" s="2" t="s">
        <v>9226</v>
      </c>
      <c r="D12721" s="2" t="s">
        <v>1</v>
      </c>
      <c r="E12721" s="3" t="s">
        <v>2</v>
      </c>
      <c r="F12721" s="3">
        <v>11530</v>
      </c>
      <c r="G12721" s="3" t="str">
        <f t="shared" si="198"/>
        <v>서울특</v>
      </c>
      <c r="H12721" s="2" t="s">
        <v>9228</v>
      </c>
      <c r="I12721" s="2" t="s">
        <v>13</v>
      </c>
      <c r="J12721" s="2" t="s">
        <v>9227</v>
      </c>
    </row>
    <row r="12722" spans="1:10" x14ac:dyDescent="0.3">
      <c r="A12722" s="3">
        <v>3095</v>
      </c>
      <c r="B12722" s="3">
        <v>2148822300</v>
      </c>
      <c r="C12722" s="2" t="s">
        <v>9232</v>
      </c>
      <c r="D12722" s="2" t="s">
        <v>1</v>
      </c>
      <c r="E12722" s="3" t="s">
        <v>2</v>
      </c>
      <c r="F12722" s="3">
        <v>11710</v>
      </c>
      <c r="G12722" s="3" t="str">
        <f t="shared" si="198"/>
        <v>서울특</v>
      </c>
      <c r="H12722" s="2" t="s">
        <v>9234</v>
      </c>
      <c r="I12722" s="2" t="s">
        <v>2389</v>
      </c>
      <c r="J12722" s="2" t="s">
        <v>9233</v>
      </c>
    </row>
    <row r="12723" spans="1:10" x14ac:dyDescent="0.3">
      <c r="A12723" s="3">
        <v>3122</v>
      </c>
      <c r="B12723" s="3">
        <v>2118723341</v>
      </c>
      <c r="C12723" s="2" t="s">
        <v>9312</v>
      </c>
      <c r="D12723" s="2" t="s">
        <v>1</v>
      </c>
      <c r="E12723" s="3" t="s">
        <v>2</v>
      </c>
      <c r="F12723" s="3">
        <v>11140</v>
      </c>
      <c r="G12723" s="3" t="str">
        <f t="shared" si="198"/>
        <v>서울특</v>
      </c>
      <c r="H12723" s="2" t="s">
        <v>9314</v>
      </c>
      <c r="I12723" s="2" t="s">
        <v>13</v>
      </c>
      <c r="J12723" s="2" t="s">
        <v>9313</v>
      </c>
    </row>
    <row r="12724" spans="1:10" x14ac:dyDescent="0.3">
      <c r="A12724" s="3">
        <v>3124</v>
      </c>
      <c r="B12724" s="3">
        <v>2148692909</v>
      </c>
      <c r="C12724" s="2" t="s">
        <v>9318</v>
      </c>
      <c r="D12724" s="2" t="s">
        <v>1</v>
      </c>
      <c r="E12724" s="3" t="s">
        <v>2</v>
      </c>
      <c r="F12724" s="3">
        <v>11680</v>
      </c>
      <c r="G12724" s="3" t="str">
        <f t="shared" si="198"/>
        <v>서울특</v>
      </c>
      <c r="H12724" s="2" t="s">
        <v>9320</v>
      </c>
      <c r="I12724" s="2" t="s">
        <v>35</v>
      </c>
      <c r="J12724" s="2" t="s">
        <v>9319</v>
      </c>
    </row>
    <row r="12725" spans="1:10" x14ac:dyDescent="0.3">
      <c r="A12725" s="3">
        <v>3147</v>
      </c>
      <c r="B12725" s="3">
        <v>1088173878</v>
      </c>
      <c r="C12725" s="2" t="s">
        <v>9378</v>
      </c>
      <c r="D12725" s="2" t="s">
        <v>1</v>
      </c>
      <c r="E12725" s="3" t="s">
        <v>2</v>
      </c>
      <c r="F12725" s="3">
        <v>11620</v>
      </c>
      <c r="G12725" s="3" t="str">
        <f t="shared" si="198"/>
        <v>서울특</v>
      </c>
      <c r="H12725" s="2" t="s">
        <v>9380</v>
      </c>
      <c r="I12725" s="2" t="s">
        <v>3274</v>
      </c>
      <c r="J12725" s="2" t="s">
        <v>9379</v>
      </c>
    </row>
    <row r="12726" spans="1:10" x14ac:dyDescent="0.3">
      <c r="A12726" s="3">
        <v>3180</v>
      </c>
      <c r="B12726" s="3">
        <v>1018106586</v>
      </c>
      <c r="C12726" s="2" t="s">
        <v>9468</v>
      </c>
      <c r="D12726" s="2" t="s">
        <v>1</v>
      </c>
      <c r="E12726" s="3" t="s">
        <v>2</v>
      </c>
      <c r="F12726" s="3">
        <v>11530</v>
      </c>
      <c r="G12726" s="3" t="str">
        <f t="shared" si="198"/>
        <v>서울특</v>
      </c>
      <c r="H12726" s="2" t="s">
        <v>9470</v>
      </c>
      <c r="I12726" s="2" t="s">
        <v>1366</v>
      </c>
      <c r="J12726" s="2" t="s">
        <v>9469</v>
      </c>
    </row>
    <row r="12727" spans="1:10" x14ac:dyDescent="0.3">
      <c r="A12727" s="3">
        <v>3235</v>
      </c>
      <c r="B12727" s="3">
        <v>2148637736</v>
      </c>
      <c r="C12727" s="2" t="s">
        <v>9628</v>
      </c>
      <c r="D12727" s="2" t="s">
        <v>1</v>
      </c>
      <c r="E12727" s="3" t="s">
        <v>2</v>
      </c>
      <c r="F12727" s="3">
        <v>11560</v>
      </c>
      <c r="G12727" s="3" t="str">
        <f t="shared" si="198"/>
        <v>서울특</v>
      </c>
      <c r="H12727" s="2" t="s">
        <v>9630</v>
      </c>
      <c r="I12727" s="2" t="s">
        <v>4072</v>
      </c>
      <c r="J12727" s="2" t="s">
        <v>9629</v>
      </c>
    </row>
    <row r="12728" spans="1:10" x14ac:dyDescent="0.3">
      <c r="A12728" s="3">
        <v>3254</v>
      </c>
      <c r="B12728" s="3">
        <v>1088177724</v>
      </c>
      <c r="C12728" s="2" t="s">
        <v>9681</v>
      </c>
      <c r="D12728" s="2" t="s">
        <v>1</v>
      </c>
      <c r="E12728" s="3" t="s">
        <v>2</v>
      </c>
      <c r="F12728" s="3">
        <v>11590</v>
      </c>
      <c r="G12728" s="3" t="str">
        <f t="shared" si="198"/>
        <v>서울특</v>
      </c>
      <c r="H12728" s="2" t="s">
        <v>9683</v>
      </c>
      <c r="I12728" s="2" t="s">
        <v>17</v>
      </c>
      <c r="J12728" s="2" t="s">
        <v>9682</v>
      </c>
    </row>
    <row r="12729" spans="1:10" x14ac:dyDescent="0.3">
      <c r="A12729" s="3">
        <v>3271</v>
      </c>
      <c r="B12729" s="3">
        <v>2148762038</v>
      </c>
      <c r="C12729" s="2" t="s">
        <v>9730</v>
      </c>
      <c r="D12729" s="2" t="s">
        <v>1</v>
      </c>
      <c r="E12729" s="3" t="s">
        <v>2</v>
      </c>
      <c r="F12729" s="3">
        <v>11650</v>
      </c>
      <c r="G12729" s="3" t="str">
        <f t="shared" si="198"/>
        <v>서울특</v>
      </c>
      <c r="H12729" s="2" t="s">
        <v>9732</v>
      </c>
      <c r="I12729" s="2" t="s">
        <v>2429</v>
      </c>
      <c r="J12729" s="2" t="s">
        <v>9731</v>
      </c>
    </row>
    <row r="12730" spans="1:10" x14ac:dyDescent="0.3">
      <c r="A12730" s="3">
        <v>3288</v>
      </c>
      <c r="B12730" s="3">
        <v>1058663546</v>
      </c>
      <c r="C12730" s="2" t="s">
        <v>9780</v>
      </c>
      <c r="D12730" s="2" t="s">
        <v>1</v>
      </c>
      <c r="E12730" s="3" t="s">
        <v>2</v>
      </c>
      <c r="F12730" s="3">
        <v>11170</v>
      </c>
      <c r="G12730" s="3" t="str">
        <f t="shared" si="198"/>
        <v>서울특</v>
      </c>
      <c r="H12730" s="2" t="s">
        <v>9782</v>
      </c>
      <c r="I12730" s="2" t="s">
        <v>13</v>
      </c>
      <c r="J12730" s="2" t="s">
        <v>9781</v>
      </c>
    </row>
    <row r="12731" spans="1:10" x14ac:dyDescent="0.3">
      <c r="A12731" s="3">
        <v>3304</v>
      </c>
      <c r="B12731" s="3">
        <v>2118777721</v>
      </c>
      <c r="C12731" s="2" t="s">
        <v>9824</v>
      </c>
      <c r="D12731" s="2" t="s">
        <v>1</v>
      </c>
      <c r="E12731" s="3" t="s">
        <v>2</v>
      </c>
      <c r="F12731" s="3">
        <v>11680</v>
      </c>
      <c r="G12731" s="3" t="str">
        <f t="shared" si="198"/>
        <v>서울특</v>
      </c>
      <c r="H12731" s="2" t="s">
        <v>9826</v>
      </c>
      <c r="I12731" s="2" t="s">
        <v>9827</v>
      </c>
      <c r="J12731" s="2" t="s">
        <v>9825</v>
      </c>
    </row>
    <row r="12732" spans="1:10" x14ac:dyDescent="0.3">
      <c r="A12732" s="3">
        <v>3321</v>
      </c>
      <c r="B12732" s="3">
        <v>1208764352</v>
      </c>
      <c r="C12732" s="2" t="s">
        <v>9865</v>
      </c>
      <c r="D12732" s="2" t="s">
        <v>471</v>
      </c>
      <c r="E12732" s="3" t="s">
        <v>2</v>
      </c>
      <c r="F12732" s="3">
        <v>11500</v>
      </c>
      <c r="G12732" s="3" t="str">
        <f t="shared" si="198"/>
        <v>서울특</v>
      </c>
      <c r="H12732" s="2" t="s">
        <v>7455</v>
      </c>
      <c r="I12732" s="2" t="s">
        <v>210</v>
      </c>
      <c r="J12732" s="2" t="s">
        <v>9866</v>
      </c>
    </row>
    <row r="12733" spans="1:10" x14ac:dyDescent="0.3">
      <c r="A12733" s="3">
        <v>3356</v>
      </c>
      <c r="B12733" s="3">
        <v>1068174134</v>
      </c>
      <c r="C12733" s="2" t="s">
        <v>9969</v>
      </c>
      <c r="D12733" s="2" t="s">
        <v>1</v>
      </c>
      <c r="E12733" s="3" t="s">
        <v>2</v>
      </c>
      <c r="F12733" s="3">
        <v>11170</v>
      </c>
      <c r="G12733" s="3" t="str">
        <f t="shared" si="198"/>
        <v>서울특</v>
      </c>
      <c r="H12733" s="2" t="s">
        <v>9971</v>
      </c>
      <c r="I12733" s="2" t="s">
        <v>1024</v>
      </c>
      <c r="J12733" s="2" t="s">
        <v>9970</v>
      </c>
    </row>
    <row r="12734" spans="1:10" x14ac:dyDescent="0.3">
      <c r="A12734" s="3">
        <v>3357</v>
      </c>
      <c r="B12734" s="3">
        <v>1068638166</v>
      </c>
      <c r="C12734" s="2" t="s">
        <v>9972</v>
      </c>
      <c r="D12734" s="2" t="s">
        <v>1</v>
      </c>
      <c r="E12734" s="3" t="s">
        <v>2</v>
      </c>
      <c r="F12734" s="3">
        <v>11680</v>
      </c>
      <c r="G12734" s="3" t="str">
        <f t="shared" si="198"/>
        <v>서울특</v>
      </c>
      <c r="H12734" s="2" t="s">
        <v>9974</v>
      </c>
      <c r="I12734" s="2" t="s">
        <v>13</v>
      </c>
      <c r="J12734" s="2" t="s">
        <v>9973</v>
      </c>
    </row>
    <row r="12735" spans="1:10" x14ac:dyDescent="0.3">
      <c r="A12735" s="3">
        <v>3365</v>
      </c>
      <c r="B12735" s="3">
        <v>1208198850</v>
      </c>
      <c r="C12735" s="2" t="s">
        <v>9995</v>
      </c>
      <c r="D12735" s="2" t="s">
        <v>1</v>
      </c>
      <c r="E12735" s="3" t="s">
        <v>2</v>
      </c>
      <c r="F12735" s="3">
        <v>11710</v>
      </c>
      <c r="G12735" s="3" t="str">
        <f t="shared" si="198"/>
        <v>서울특</v>
      </c>
      <c r="H12735" s="2" t="s">
        <v>9997</v>
      </c>
      <c r="I12735" s="2" t="s">
        <v>643</v>
      </c>
      <c r="J12735" s="2" t="s">
        <v>9996</v>
      </c>
    </row>
    <row r="12736" spans="1:10" x14ac:dyDescent="0.3">
      <c r="A12736" s="3">
        <v>3379</v>
      </c>
      <c r="B12736" s="3">
        <v>2148728739</v>
      </c>
      <c r="C12736" s="2" t="s">
        <v>10036</v>
      </c>
      <c r="D12736" s="2" t="s">
        <v>1</v>
      </c>
      <c r="E12736" s="3" t="s">
        <v>2</v>
      </c>
      <c r="F12736" s="3">
        <v>11650</v>
      </c>
      <c r="G12736" s="3" t="str">
        <f t="shared" si="198"/>
        <v>서울특</v>
      </c>
      <c r="H12736" s="2" t="s">
        <v>10038</v>
      </c>
      <c r="I12736" s="2" t="s">
        <v>1289</v>
      </c>
      <c r="J12736" s="2" t="s">
        <v>10037</v>
      </c>
    </row>
    <row r="12737" spans="1:10" x14ac:dyDescent="0.3">
      <c r="A12737" s="3">
        <v>3397</v>
      </c>
      <c r="B12737" s="3">
        <v>1078682781</v>
      </c>
      <c r="C12737" s="2" t="s">
        <v>10078</v>
      </c>
      <c r="D12737" s="2" t="s">
        <v>1</v>
      </c>
      <c r="E12737" s="3" t="s">
        <v>2</v>
      </c>
      <c r="F12737" s="3">
        <v>11560</v>
      </c>
      <c r="G12737" s="3" t="str">
        <f t="shared" si="198"/>
        <v>서울특</v>
      </c>
      <c r="H12737" s="2" t="s">
        <v>10080</v>
      </c>
      <c r="I12737" s="2" t="s">
        <v>605</v>
      </c>
      <c r="J12737" s="2" t="s">
        <v>10079</v>
      </c>
    </row>
    <row r="12738" spans="1:10" x14ac:dyDescent="0.3">
      <c r="A12738" s="3">
        <v>3402</v>
      </c>
      <c r="B12738" s="3">
        <v>1178157488</v>
      </c>
      <c r="C12738" s="2" t="s">
        <v>10092</v>
      </c>
      <c r="D12738" s="2" t="s">
        <v>1</v>
      </c>
      <c r="E12738" s="3" t="s">
        <v>2</v>
      </c>
      <c r="F12738" s="3">
        <v>11530</v>
      </c>
      <c r="G12738" s="3" t="str">
        <f t="shared" si="198"/>
        <v>서울특</v>
      </c>
      <c r="H12738" s="2" t="s">
        <v>10094</v>
      </c>
      <c r="I12738" s="2" t="s">
        <v>13</v>
      </c>
      <c r="J12738" s="2" t="s">
        <v>10093</v>
      </c>
    </row>
    <row r="12739" spans="1:10" x14ac:dyDescent="0.3">
      <c r="A12739" s="3">
        <v>3403</v>
      </c>
      <c r="B12739" s="3">
        <v>1198148699</v>
      </c>
      <c r="C12739" s="2" t="s">
        <v>10095</v>
      </c>
      <c r="D12739" s="2" t="s">
        <v>1</v>
      </c>
      <c r="E12739" s="3" t="s">
        <v>2</v>
      </c>
      <c r="F12739" s="3">
        <v>11545</v>
      </c>
      <c r="G12739" s="3" t="str">
        <f t="shared" ref="G12739:G12802" si="199">LEFT(H12739,3)</f>
        <v>서울특</v>
      </c>
      <c r="H12739" s="2" t="s">
        <v>10097</v>
      </c>
      <c r="I12739" s="2" t="s">
        <v>440</v>
      </c>
      <c r="J12739" s="2" t="s">
        <v>10096</v>
      </c>
    </row>
    <row r="12740" spans="1:10" x14ac:dyDescent="0.3">
      <c r="A12740" s="3">
        <v>3404</v>
      </c>
      <c r="B12740" s="3">
        <v>1208771116</v>
      </c>
      <c r="C12740" s="2" t="s">
        <v>10098</v>
      </c>
      <c r="D12740" s="2" t="s">
        <v>1</v>
      </c>
      <c r="E12740" s="3" t="s">
        <v>2</v>
      </c>
      <c r="F12740" s="3">
        <v>11680</v>
      </c>
      <c r="G12740" s="3" t="str">
        <f t="shared" si="199"/>
        <v>서울특</v>
      </c>
      <c r="H12740" s="2" t="s">
        <v>10100</v>
      </c>
      <c r="I12740" s="2" t="s">
        <v>4762</v>
      </c>
      <c r="J12740" s="2" t="s">
        <v>10099</v>
      </c>
    </row>
    <row r="12741" spans="1:10" x14ac:dyDescent="0.3">
      <c r="A12741" s="3">
        <v>3604</v>
      </c>
      <c r="B12741" s="3">
        <v>1138170553</v>
      </c>
      <c r="C12741" s="2" t="s">
        <v>10664</v>
      </c>
      <c r="D12741" s="2" t="s">
        <v>1</v>
      </c>
      <c r="E12741" s="3" t="s">
        <v>2</v>
      </c>
      <c r="F12741" s="3">
        <v>11545</v>
      </c>
      <c r="G12741" s="3" t="str">
        <f t="shared" si="199"/>
        <v>서울특</v>
      </c>
      <c r="H12741" s="2" t="s">
        <v>10666</v>
      </c>
      <c r="I12741" s="2" t="s">
        <v>1289</v>
      </c>
      <c r="J12741" s="2" t="s">
        <v>10665</v>
      </c>
    </row>
    <row r="12742" spans="1:10" x14ac:dyDescent="0.3">
      <c r="A12742" s="3">
        <v>3620</v>
      </c>
      <c r="B12742" s="3">
        <v>2068167480</v>
      </c>
      <c r="C12742" s="2" t="s">
        <v>10712</v>
      </c>
      <c r="D12742" s="2" t="s">
        <v>1</v>
      </c>
      <c r="E12742" s="3" t="s">
        <v>2</v>
      </c>
      <c r="F12742" s="3">
        <v>11230</v>
      </c>
      <c r="G12742" s="3" t="str">
        <f t="shared" si="199"/>
        <v>서울특</v>
      </c>
      <c r="H12742" s="2" t="s">
        <v>10714</v>
      </c>
      <c r="I12742" s="2" t="s">
        <v>75</v>
      </c>
      <c r="J12742" s="2" t="s">
        <v>10713</v>
      </c>
    </row>
    <row r="12743" spans="1:10" x14ac:dyDescent="0.3">
      <c r="A12743" s="3">
        <v>3653</v>
      </c>
      <c r="B12743" s="3">
        <v>2118101312</v>
      </c>
      <c r="C12743" s="2" t="s">
        <v>10806</v>
      </c>
      <c r="D12743" s="2" t="s">
        <v>1</v>
      </c>
      <c r="E12743" s="3" t="s">
        <v>2</v>
      </c>
      <c r="F12743" s="3">
        <v>11680</v>
      </c>
      <c r="G12743" s="3" t="str">
        <f t="shared" si="199"/>
        <v>서울특</v>
      </c>
      <c r="H12743" s="2" t="s">
        <v>10808</v>
      </c>
      <c r="I12743" s="2" t="s">
        <v>451</v>
      </c>
      <c r="J12743" s="2" t="s">
        <v>10807</v>
      </c>
    </row>
    <row r="12744" spans="1:10" x14ac:dyDescent="0.3">
      <c r="A12744" s="3">
        <v>3674</v>
      </c>
      <c r="B12744" s="3">
        <v>1058713403</v>
      </c>
      <c r="C12744" s="2" t="s">
        <v>10865</v>
      </c>
      <c r="D12744" s="2" t="s">
        <v>1</v>
      </c>
      <c r="E12744" s="3" t="s">
        <v>2</v>
      </c>
      <c r="F12744" s="3">
        <v>11560</v>
      </c>
      <c r="G12744" s="3" t="str">
        <f t="shared" si="199"/>
        <v>서울특</v>
      </c>
      <c r="H12744" s="2" t="s">
        <v>10867</v>
      </c>
      <c r="I12744" s="2" t="s">
        <v>13</v>
      </c>
      <c r="J12744" s="2" t="s">
        <v>10866</v>
      </c>
    </row>
    <row r="12745" spans="1:10" x14ac:dyDescent="0.3">
      <c r="A12745" s="3">
        <v>3675</v>
      </c>
      <c r="B12745" s="3">
        <v>1078713020</v>
      </c>
      <c r="C12745" s="2" t="s">
        <v>10868</v>
      </c>
      <c r="D12745" s="2" t="s">
        <v>1</v>
      </c>
      <c r="E12745" s="3" t="s">
        <v>2</v>
      </c>
      <c r="F12745" s="3">
        <v>11545</v>
      </c>
      <c r="G12745" s="3" t="str">
        <f t="shared" si="199"/>
        <v>서울특</v>
      </c>
      <c r="H12745" s="2" t="s">
        <v>8324</v>
      </c>
      <c r="I12745" s="2" t="s">
        <v>512</v>
      </c>
      <c r="J12745" s="2" t="s">
        <v>10869</v>
      </c>
    </row>
    <row r="12746" spans="1:10" x14ac:dyDescent="0.3">
      <c r="A12746" s="3">
        <v>3684</v>
      </c>
      <c r="B12746" s="3">
        <v>1308628545</v>
      </c>
      <c r="C12746" s="2" t="s">
        <v>10891</v>
      </c>
      <c r="D12746" s="2" t="s">
        <v>1</v>
      </c>
      <c r="E12746" s="3" t="s">
        <v>2</v>
      </c>
      <c r="F12746" s="3">
        <v>11545</v>
      </c>
      <c r="G12746" s="3" t="str">
        <f t="shared" si="199"/>
        <v>서울특</v>
      </c>
      <c r="H12746" s="2" t="s">
        <v>10893</v>
      </c>
      <c r="I12746" s="2" t="s">
        <v>13</v>
      </c>
      <c r="J12746" s="2" t="s">
        <v>10892</v>
      </c>
    </row>
    <row r="12747" spans="1:10" x14ac:dyDescent="0.3">
      <c r="A12747" s="3">
        <v>3726</v>
      </c>
      <c r="B12747" s="3">
        <v>2148750022</v>
      </c>
      <c r="C12747" s="2" t="s">
        <v>11004</v>
      </c>
      <c r="D12747" s="2" t="s">
        <v>1</v>
      </c>
      <c r="E12747" s="3" t="s">
        <v>2</v>
      </c>
      <c r="F12747" s="3">
        <v>11710</v>
      </c>
      <c r="G12747" s="3" t="str">
        <f t="shared" si="199"/>
        <v>서울특</v>
      </c>
      <c r="H12747" s="2" t="s">
        <v>11006</v>
      </c>
      <c r="I12747" s="2" t="s">
        <v>13</v>
      </c>
      <c r="J12747" s="2" t="s">
        <v>11005</v>
      </c>
    </row>
    <row r="12748" spans="1:10" x14ac:dyDescent="0.3">
      <c r="A12748" s="3">
        <v>3729</v>
      </c>
      <c r="B12748" s="3">
        <v>2208656723</v>
      </c>
      <c r="C12748" s="2" t="s">
        <v>11012</v>
      </c>
      <c r="D12748" s="2" t="s">
        <v>1</v>
      </c>
      <c r="E12748" s="3" t="s">
        <v>2</v>
      </c>
      <c r="F12748" s="3">
        <v>11680</v>
      </c>
      <c r="G12748" s="3" t="str">
        <f t="shared" si="199"/>
        <v>서울특</v>
      </c>
      <c r="H12748" s="2" t="s">
        <v>11014</v>
      </c>
      <c r="I12748" s="2" t="s">
        <v>639</v>
      </c>
      <c r="J12748" s="2" t="s">
        <v>11013</v>
      </c>
    </row>
    <row r="12749" spans="1:10" x14ac:dyDescent="0.3">
      <c r="A12749" s="3">
        <v>3790</v>
      </c>
      <c r="B12749" s="3">
        <v>2148823105</v>
      </c>
      <c r="C12749" s="2" t="s">
        <v>11184</v>
      </c>
      <c r="D12749" s="2" t="s">
        <v>1</v>
      </c>
      <c r="E12749" s="3" t="s">
        <v>2</v>
      </c>
      <c r="F12749" s="3">
        <v>11650</v>
      </c>
      <c r="G12749" s="3" t="str">
        <f t="shared" si="199"/>
        <v>서울특</v>
      </c>
      <c r="H12749" s="2" t="s">
        <v>11186</v>
      </c>
      <c r="I12749" s="2" t="s">
        <v>13</v>
      </c>
      <c r="J12749" s="2" t="s">
        <v>11185</v>
      </c>
    </row>
    <row r="12750" spans="1:10" x14ac:dyDescent="0.3">
      <c r="A12750" s="3">
        <v>3792</v>
      </c>
      <c r="B12750" s="3">
        <v>2208702700</v>
      </c>
      <c r="C12750" s="2" t="s">
        <v>11190</v>
      </c>
      <c r="D12750" s="2" t="s">
        <v>239</v>
      </c>
      <c r="E12750" s="3" t="s">
        <v>240</v>
      </c>
      <c r="F12750" s="3">
        <v>11680</v>
      </c>
      <c r="G12750" s="3" t="str">
        <f t="shared" si="199"/>
        <v>서울특</v>
      </c>
      <c r="H12750" s="2" t="s">
        <v>11192</v>
      </c>
      <c r="I12750" s="2" t="s">
        <v>13</v>
      </c>
      <c r="J12750" s="2" t="s">
        <v>11191</v>
      </c>
    </row>
    <row r="12751" spans="1:10" x14ac:dyDescent="0.3">
      <c r="A12751" s="3">
        <v>3853</v>
      </c>
      <c r="B12751" s="3">
        <v>2118610039</v>
      </c>
      <c r="C12751" s="2" t="s">
        <v>11360</v>
      </c>
      <c r="D12751" s="2" t="s">
        <v>1</v>
      </c>
      <c r="E12751" s="3" t="s">
        <v>2</v>
      </c>
      <c r="F12751" s="3">
        <v>11530</v>
      </c>
      <c r="G12751" s="3" t="str">
        <f t="shared" si="199"/>
        <v>서울특</v>
      </c>
      <c r="H12751" s="2" t="s">
        <v>11362</v>
      </c>
      <c r="I12751" s="2" t="s">
        <v>51</v>
      </c>
      <c r="J12751" s="2" t="s">
        <v>11361</v>
      </c>
    </row>
    <row r="12752" spans="1:10" x14ac:dyDescent="0.3">
      <c r="A12752" s="3">
        <v>3854</v>
      </c>
      <c r="B12752" s="3">
        <v>2118757628</v>
      </c>
      <c r="C12752" s="2" t="s">
        <v>11363</v>
      </c>
      <c r="D12752" s="2" t="s">
        <v>1</v>
      </c>
      <c r="E12752" s="3" t="s">
        <v>2</v>
      </c>
      <c r="F12752" s="3">
        <v>11680</v>
      </c>
      <c r="G12752" s="3" t="str">
        <f t="shared" si="199"/>
        <v>서울특</v>
      </c>
      <c r="H12752" s="2" t="s">
        <v>11365</v>
      </c>
      <c r="I12752" s="2" t="s">
        <v>5</v>
      </c>
      <c r="J12752" s="2" t="s">
        <v>11364</v>
      </c>
    </row>
    <row r="12753" spans="1:10" x14ac:dyDescent="0.3">
      <c r="A12753" s="3">
        <v>3855</v>
      </c>
      <c r="B12753" s="3">
        <v>2138198870</v>
      </c>
      <c r="C12753" s="2" t="s">
        <v>11366</v>
      </c>
      <c r="D12753" s="2" t="s">
        <v>1</v>
      </c>
      <c r="E12753" s="3" t="s">
        <v>2</v>
      </c>
      <c r="F12753" s="3">
        <v>11650</v>
      </c>
      <c r="G12753" s="3" t="str">
        <f t="shared" si="199"/>
        <v>서울특</v>
      </c>
      <c r="H12753" s="2" t="s">
        <v>11368</v>
      </c>
      <c r="I12753" s="2" t="s">
        <v>1279</v>
      </c>
      <c r="J12753" s="2" t="s">
        <v>11367</v>
      </c>
    </row>
    <row r="12754" spans="1:10" x14ac:dyDescent="0.3">
      <c r="A12754" s="3">
        <v>3856</v>
      </c>
      <c r="B12754" s="3">
        <v>2148618501</v>
      </c>
      <c r="C12754" s="2" t="s">
        <v>11369</v>
      </c>
      <c r="D12754" s="2" t="s">
        <v>1</v>
      </c>
      <c r="E12754" s="3" t="s">
        <v>2</v>
      </c>
      <c r="F12754" s="3">
        <v>11710</v>
      </c>
      <c r="G12754" s="3" t="str">
        <f t="shared" si="199"/>
        <v>서울특</v>
      </c>
      <c r="H12754" s="2" t="s">
        <v>11006</v>
      </c>
      <c r="I12754" s="2" t="s">
        <v>13</v>
      </c>
      <c r="J12754" s="2" t="s">
        <v>11370</v>
      </c>
    </row>
    <row r="12755" spans="1:10" x14ac:dyDescent="0.3">
      <c r="A12755" s="3">
        <v>3867</v>
      </c>
      <c r="B12755" s="3">
        <v>5088116155</v>
      </c>
      <c r="C12755" s="2" t="s">
        <v>11399</v>
      </c>
      <c r="D12755" s="2" t="s">
        <v>1</v>
      </c>
      <c r="E12755" s="3" t="s">
        <v>2</v>
      </c>
      <c r="F12755" s="3">
        <v>11650</v>
      </c>
      <c r="G12755" s="3" t="str">
        <f t="shared" si="199"/>
        <v>서울특</v>
      </c>
      <c r="H12755" s="2" t="s">
        <v>11401</v>
      </c>
      <c r="I12755" s="2" t="s">
        <v>3090</v>
      </c>
      <c r="J12755" s="2" t="s">
        <v>11400</v>
      </c>
    </row>
    <row r="12756" spans="1:10" x14ac:dyDescent="0.3">
      <c r="A12756" s="3">
        <v>3879</v>
      </c>
      <c r="B12756" s="3">
        <v>1138162960</v>
      </c>
      <c r="C12756" s="2" t="s">
        <v>11434</v>
      </c>
      <c r="D12756" s="2" t="s">
        <v>1</v>
      </c>
      <c r="E12756" s="3" t="s">
        <v>2</v>
      </c>
      <c r="F12756" s="3">
        <v>11530</v>
      </c>
      <c r="G12756" s="3" t="str">
        <f t="shared" si="199"/>
        <v>서울특</v>
      </c>
      <c r="H12756" s="2" t="s">
        <v>11436</v>
      </c>
      <c r="I12756" s="2" t="s">
        <v>4847</v>
      </c>
      <c r="J12756" s="2" t="s">
        <v>11435</v>
      </c>
    </row>
    <row r="12757" spans="1:10" x14ac:dyDescent="0.3">
      <c r="A12757" s="3">
        <v>3882</v>
      </c>
      <c r="B12757" s="3">
        <v>1208641105</v>
      </c>
      <c r="C12757" s="2" t="s">
        <v>11443</v>
      </c>
      <c r="D12757" s="2" t="s">
        <v>1</v>
      </c>
      <c r="E12757" s="3" t="s">
        <v>2</v>
      </c>
      <c r="F12757" s="3">
        <v>11710</v>
      </c>
      <c r="G12757" s="3" t="str">
        <f t="shared" si="199"/>
        <v>서울특</v>
      </c>
      <c r="H12757" s="2" t="s">
        <v>11445</v>
      </c>
      <c r="I12757" s="2" t="s">
        <v>13</v>
      </c>
      <c r="J12757" s="2" t="s">
        <v>11444</v>
      </c>
    </row>
    <row r="12758" spans="1:10" x14ac:dyDescent="0.3">
      <c r="A12758" s="3">
        <v>3896</v>
      </c>
      <c r="B12758" s="3">
        <v>2208113582</v>
      </c>
      <c r="C12758" s="2" t="s">
        <v>11484</v>
      </c>
      <c r="D12758" s="2" t="s">
        <v>1</v>
      </c>
      <c r="E12758" s="3" t="s">
        <v>2</v>
      </c>
      <c r="F12758" s="3">
        <v>11680</v>
      </c>
      <c r="G12758" s="3" t="str">
        <f t="shared" si="199"/>
        <v>서울특</v>
      </c>
      <c r="H12758" s="2" t="s">
        <v>11486</v>
      </c>
      <c r="I12758" s="2" t="s">
        <v>51</v>
      </c>
      <c r="J12758" s="2" t="s">
        <v>11485</v>
      </c>
    </row>
    <row r="12759" spans="1:10" x14ac:dyDescent="0.3">
      <c r="A12759" s="3">
        <v>3925</v>
      </c>
      <c r="B12759" s="3">
        <v>2118730162</v>
      </c>
      <c r="C12759" s="2" t="s">
        <v>11571</v>
      </c>
      <c r="D12759" s="2" t="s">
        <v>1</v>
      </c>
      <c r="E12759" s="3" t="s">
        <v>2</v>
      </c>
      <c r="F12759" s="3">
        <v>11680</v>
      </c>
      <c r="G12759" s="3" t="str">
        <f t="shared" si="199"/>
        <v>서울특</v>
      </c>
      <c r="H12759" s="2" t="s">
        <v>11573</v>
      </c>
      <c r="I12759" s="2" t="s">
        <v>440</v>
      </c>
      <c r="J12759" s="2" t="s">
        <v>11572</v>
      </c>
    </row>
    <row r="12760" spans="1:10" x14ac:dyDescent="0.3">
      <c r="A12760" s="3">
        <v>4020</v>
      </c>
      <c r="B12760" s="3">
        <v>1298129118</v>
      </c>
      <c r="C12760" s="2" t="s">
        <v>11854</v>
      </c>
      <c r="D12760" s="2" t="s">
        <v>1</v>
      </c>
      <c r="E12760" s="3" t="s">
        <v>2</v>
      </c>
      <c r="F12760" s="3">
        <v>11560</v>
      </c>
      <c r="G12760" s="3" t="str">
        <f t="shared" si="199"/>
        <v>서울특</v>
      </c>
      <c r="H12760" s="2" t="s">
        <v>11856</v>
      </c>
      <c r="I12760" s="2" t="s">
        <v>5</v>
      </c>
      <c r="J12760" s="2" t="s">
        <v>11855</v>
      </c>
    </row>
    <row r="12761" spans="1:10" x14ac:dyDescent="0.3">
      <c r="A12761" s="3">
        <v>4027</v>
      </c>
      <c r="B12761" s="3">
        <v>1398115682</v>
      </c>
      <c r="C12761" s="2" t="s">
        <v>11873</v>
      </c>
      <c r="D12761" s="2" t="s">
        <v>1</v>
      </c>
      <c r="E12761" s="3" t="s">
        <v>2</v>
      </c>
      <c r="F12761" s="3">
        <v>11440</v>
      </c>
      <c r="G12761" s="3" t="str">
        <f t="shared" si="199"/>
        <v>서울특</v>
      </c>
      <c r="H12761" s="2" t="s">
        <v>11875</v>
      </c>
      <c r="I12761" s="2" t="s">
        <v>5</v>
      </c>
      <c r="J12761" s="2" t="s">
        <v>11874</v>
      </c>
    </row>
    <row r="12762" spans="1:10" x14ac:dyDescent="0.3">
      <c r="A12762" s="3">
        <v>4029</v>
      </c>
      <c r="B12762" s="3">
        <v>2028138606</v>
      </c>
      <c r="C12762" s="2" t="s">
        <v>11878</v>
      </c>
      <c r="D12762" s="2" t="s">
        <v>1</v>
      </c>
      <c r="E12762" s="3" t="s">
        <v>2</v>
      </c>
      <c r="F12762" s="3">
        <v>11170</v>
      </c>
      <c r="G12762" s="3" t="str">
        <f t="shared" si="199"/>
        <v>서울특</v>
      </c>
      <c r="H12762" s="2" t="s">
        <v>11880</v>
      </c>
      <c r="I12762" s="2" t="s">
        <v>459</v>
      </c>
      <c r="J12762" s="2" t="s">
        <v>11879</v>
      </c>
    </row>
    <row r="12763" spans="1:10" x14ac:dyDescent="0.3">
      <c r="A12763" s="3">
        <v>4066</v>
      </c>
      <c r="B12763" s="3">
        <v>1128141787</v>
      </c>
      <c r="C12763" s="2" t="s">
        <v>11980</v>
      </c>
      <c r="D12763" s="2" t="s">
        <v>1</v>
      </c>
      <c r="E12763" s="3" t="s">
        <v>2</v>
      </c>
      <c r="F12763" s="3">
        <v>11560</v>
      </c>
      <c r="G12763" s="3" t="str">
        <f t="shared" si="199"/>
        <v>서울특</v>
      </c>
      <c r="H12763" s="2" t="s">
        <v>11982</v>
      </c>
      <c r="I12763" s="2" t="s">
        <v>667</v>
      </c>
      <c r="J12763" s="2" t="s">
        <v>11981</v>
      </c>
    </row>
    <row r="12764" spans="1:10" x14ac:dyDescent="0.3">
      <c r="A12764" s="3">
        <v>4084</v>
      </c>
      <c r="B12764" s="3">
        <v>2148871058</v>
      </c>
      <c r="C12764" s="2" t="s">
        <v>12031</v>
      </c>
      <c r="D12764" s="2" t="s">
        <v>1</v>
      </c>
      <c r="E12764" s="3" t="s">
        <v>2</v>
      </c>
      <c r="F12764" s="3">
        <v>11680</v>
      </c>
      <c r="G12764" s="3" t="str">
        <f t="shared" si="199"/>
        <v>서울특</v>
      </c>
      <c r="H12764" s="2" t="s">
        <v>12033</v>
      </c>
      <c r="I12764" s="2" t="s">
        <v>9795</v>
      </c>
      <c r="J12764" s="2" t="s">
        <v>12032</v>
      </c>
    </row>
    <row r="12765" spans="1:10" x14ac:dyDescent="0.3">
      <c r="A12765" s="3">
        <v>4102</v>
      </c>
      <c r="B12765" s="3">
        <v>1058704296</v>
      </c>
      <c r="C12765" s="2" t="s">
        <v>12074</v>
      </c>
      <c r="D12765" s="2" t="s">
        <v>1</v>
      </c>
      <c r="E12765" s="3" t="s">
        <v>2</v>
      </c>
      <c r="F12765" s="3">
        <v>11680</v>
      </c>
      <c r="G12765" s="3" t="str">
        <f t="shared" si="199"/>
        <v>서울특</v>
      </c>
      <c r="H12765" s="2" t="s">
        <v>12076</v>
      </c>
      <c r="I12765" s="2" t="s">
        <v>13</v>
      </c>
      <c r="J12765" s="2" t="s">
        <v>12075</v>
      </c>
    </row>
    <row r="12766" spans="1:10" x14ac:dyDescent="0.3">
      <c r="A12766" s="3">
        <v>4133</v>
      </c>
      <c r="B12766" s="3">
        <v>1048106004</v>
      </c>
      <c r="C12766" s="2" t="s">
        <v>12152</v>
      </c>
      <c r="D12766" s="2" t="s">
        <v>895</v>
      </c>
      <c r="E12766" s="3" t="s">
        <v>896</v>
      </c>
      <c r="F12766" s="3">
        <v>11170</v>
      </c>
      <c r="G12766" s="3" t="str">
        <f t="shared" si="199"/>
        <v>서울특</v>
      </c>
      <c r="H12766" s="2" t="s">
        <v>12154</v>
      </c>
      <c r="I12766" s="2" t="s">
        <v>736</v>
      </c>
      <c r="J12766" s="2" t="s">
        <v>12153</v>
      </c>
    </row>
    <row r="12767" spans="1:10" x14ac:dyDescent="0.3">
      <c r="A12767" s="3">
        <v>4146</v>
      </c>
      <c r="B12767" s="3">
        <v>2208143387</v>
      </c>
      <c r="C12767" s="2" t="s">
        <v>12189</v>
      </c>
      <c r="D12767" s="2" t="s">
        <v>3699</v>
      </c>
      <c r="E12767" s="3" t="s">
        <v>3700</v>
      </c>
      <c r="F12767" s="3">
        <v>11680</v>
      </c>
      <c r="G12767" s="3" t="str">
        <f t="shared" si="199"/>
        <v>서울특</v>
      </c>
      <c r="H12767" s="2" t="s">
        <v>12191</v>
      </c>
      <c r="I12767" s="2" t="s">
        <v>440</v>
      </c>
      <c r="J12767" s="2" t="s">
        <v>12190</v>
      </c>
    </row>
    <row r="12768" spans="1:10" x14ac:dyDescent="0.3">
      <c r="A12768" s="3">
        <v>4160</v>
      </c>
      <c r="B12768" s="3">
        <v>1208199242</v>
      </c>
      <c r="C12768" s="2" t="s">
        <v>12224</v>
      </c>
      <c r="D12768" s="2" t="s">
        <v>1</v>
      </c>
      <c r="E12768" s="3" t="s">
        <v>2</v>
      </c>
      <c r="F12768" s="3">
        <v>11440</v>
      </c>
      <c r="G12768" s="3" t="str">
        <f t="shared" si="199"/>
        <v>서울특</v>
      </c>
      <c r="H12768" s="2" t="s">
        <v>12226</v>
      </c>
      <c r="I12768" s="2" t="s">
        <v>256</v>
      </c>
      <c r="J12768" s="2" t="s">
        <v>12225</v>
      </c>
    </row>
    <row r="12769" spans="1:10" x14ac:dyDescent="0.3">
      <c r="A12769" s="3">
        <v>4163</v>
      </c>
      <c r="B12769" s="3">
        <v>1298605256</v>
      </c>
      <c r="C12769" s="2" t="s">
        <v>12233</v>
      </c>
      <c r="D12769" s="2" t="s">
        <v>1</v>
      </c>
      <c r="E12769" s="3" t="s">
        <v>2</v>
      </c>
      <c r="F12769" s="3">
        <v>11710</v>
      </c>
      <c r="G12769" s="3" t="str">
        <f t="shared" si="199"/>
        <v>서울특</v>
      </c>
      <c r="H12769" s="2" t="s">
        <v>12235</v>
      </c>
      <c r="I12769" s="2" t="s">
        <v>1194</v>
      </c>
      <c r="J12769" s="2" t="s">
        <v>12234</v>
      </c>
    </row>
    <row r="12770" spans="1:10" x14ac:dyDescent="0.3">
      <c r="A12770" s="3">
        <v>4176</v>
      </c>
      <c r="B12770" s="3">
        <v>2068625525</v>
      </c>
      <c r="C12770" s="2" t="s">
        <v>12272</v>
      </c>
      <c r="D12770" s="2" t="s">
        <v>1</v>
      </c>
      <c r="E12770" s="3" t="s">
        <v>2</v>
      </c>
      <c r="F12770" s="3">
        <v>11200</v>
      </c>
      <c r="G12770" s="3" t="str">
        <f t="shared" si="199"/>
        <v>서울특</v>
      </c>
      <c r="H12770" s="2" t="s">
        <v>12274</v>
      </c>
      <c r="I12770" s="2" t="s">
        <v>1423</v>
      </c>
      <c r="J12770" s="2" t="s">
        <v>12273</v>
      </c>
    </row>
    <row r="12771" spans="1:10" x14ac:dyDescent="0.3">
      <c r="A12771" s="3">
        <v>4196</v>
      </c>
      <c r="B12771" s="3">
        <v>1138622298</v>
      </c>
      <c r="C12771" s="2" t="s">
        <v>12327</v>
      </c>
      <c r="D12771" s="2" t="s">
        <v>1</v>
      </c>
      <c r="E12771" s="3" t="s">
        <v>2</v>
      </c>
      <c r="F12771" s="3">
        <v>11680</v>
      </c>
      <c r="G12771" s="3" t="str">
        <f t="shared" si="199"/>
        <v>서울특</v>
      </c>
      <c r="H12771" s="2" t="s">
        <v>12329</v>
      </c>
      <c r="I12771" s="2" t="s">
        <v>13</v>
      </c>
      <c r="J12771" s="2" t="s">
        <v>12328</v>
      </c>
    </row>
    <row r="12772" spans="1:10" x14ac:dyDescent="0.3">
      <c r="A12772" s="3">
        <v>4211</v>
      </c>
      <c r="B12772" s="3">
        <v>2158160268</v>
      </c>
      <c r="C12772" s="2" t="s">
        <v>12370</v>
      </c>
      <c r="D12772" s="2" t="s">
        <v>1</v>
      </c>
      <c r="E12772" s="3" t="s">
        <v>2</v>
      </c>
      <c r="F12772" s="3">
        <v>11620</v>
      </c>
      <c r="G12772" s="3" t="str">
        <f t="shared" si="199"/>
        <v>서울특</v>
      </c>
      <c r="H12772" s="2" t="s">
        <v>12372</v>
      </c>
      <c r="I12772" s="2" t="s">
        <v>643</v>
      </c>
      <c r="J12772" s="2" t="s">
        <v>12371</v>
      </c>
    </row>
    <row r="12773" spans="1:10" x14ac:dyDescent="0.3">
      <c r="A12773" s="3">
        <v>4227</v>
      </c>
      <c r="B12773" s="3">
        <v>1048610158</v>
      </c>
      <c r="C12773" s="2" t="s">
        <v>12415</v>
      </c>
      <c r="D12773" s="2" t="s">
        <v>1</v>
      </c>
      <c r="E12773" s="3" t="s">
        <v>2</v>
      </c>
      <c r="F12773" s="3">
        <v>11110</v>
      </c>
      <c r="G12773" s="3" t="str">
        <f t="shared" si="199"/>
        <v>서울특</v>
      </c>
      <c r="H12773" s="2" t="s">
        <v>12417</v>
      </c>
      <c r="I12773" s="2" t="s">
        <v>12418</v>
      </c>
      <c r="J12773" s="2" t="s">
        <v>12416</v>
      </c>
    </row>
    <row r="12774" spans="1:10" x14ac:dyDescent="0.3">
      <c r="A12774" s="3">
        <v>4230</v>
      </c>
      <c r="B12774" s="3">
        <v>1148671069</v>
      </c>
      <c r="C12774" s="2" t="s">
        <v>12423</v>
      </c>
      <c r="D12774" s="2" t="s">
        <v>1</v>
      </c>
      <c r="E12774" s="3" t="s">
        <v>2</v>
      </c>
      <c r="F12774" s="3">
        <v>11650</v>
      </c>
      <c r="G12774" s="3" t="str">
        <f t="shared" si="199"/>
        <v>서울특</v>
      </c>
      <c r="H12774" s="2" t="s">
        <v>12425</v>
      </c>
      <c r="I12774" s="2" t="s">
        <v>12426</v>
      </c>
      <c r="J12774" s="2" t="s">
        <v>12424</v>
      </c>
    </row>
    <row r="12775" spans="1:10" x14ac:dyDescent="0.3">
      <c r="A12775" s="3">
        <v>4246</v>
      </c>
      <c r="B12775" s="3">
        <v>2158638058</v>
      </c>
      <c r="C12775" s="2" t="s">
        <v>12471</v>
      </c>
      <c r="D12775" s="2" t="s">
        <v>1</v>
      </c>
      <c r="E12775" s="3" t="s">
        <v>2</v>
      </c>
      <c r="F12775" s="3">
        <v>11680</v>
      </c>
      <c r="G12775" s="3" t="str">
        <f t="shared" si="199"/>
        <v>서울특</v>
      </c>
      <c r="H12775" s="2" t="s">
        <v>12473</v>
      </c>
      <c r="I12775" s="2" t="s">
        <v>13</v>
      </c>
      <c r="J12775" s="2" t="s">
        <v>12472</v>
      </c>
    </row>
    <row r="12776" spans="1:10" x14ac:dyDescent="0.3">
      <c r="A12776" s="3">
        <v>4247</v>
      </c>
      <c r="B12776" s="3">
        <v>2208631042</v>
      </c>
      <c r="C12776" s="2" t="s">
        <v>12474</v>
      </c>
      <c r="D12776" s="2" t="s">
        <v>1</v>
      </c>
      <c r="E12776" s="3" t="s">
        <v>2</v>
      </c>
      <c r="F12776" s="3">
        <v>11650</v>
      </c>
      <c r="G12776" s="3" t="str">
        <f t="shared" si="199"/>
        <v>서울특</v>
      </c>
      <c r="H12776" s="2" t="s">
        <v>12476</v>
      </c>
      <c r="I12776" s="2" t="s">
        <v>13</v>
      </c>
      <c r="J12776" s="2" t="s">
        <v>12475</v>
      </c>
    </row>
    <row r="12777" spans="1:10" x14ac:dyDescent="0.3">
      <c r="A12777" s="3">
        <v>4270</v>
      </c>
      <c r="B12777" s="3">
        <v>1208692259</v>
      </c>
      <c r="C12777" s="2" t="s">
        <v>12536</v>
      </c>
      <c r="D12777" s="2" t="s">
        <v>1</v>
      </c>
      <c r="E12777" s="3" t="s">
        <v>2</v>
      </c>
      <c r="F12777" s="3">
        <v>11680</v>
      </c>
      <c r="G12777" s="3" t="str">
        <f t="shared" si="199"/>
        <v>서울특</v>
      </c>
      <c r="H12777" s="2" t="s">
        <v>12538</v>
      </c>
      <c r="I12777" s="2" t="s">
        <v>13</v>
      </c>
      <c r="J12777" s="2" t="s">
        <v>12537</v>
      </c>
    </row>
    <row r="12778" spans="1:10" x14ac:dyDescent="0.3">
      <c r="A12778" s="3">
        <v>4304</v>
      </c>
      <c r="B12778" s="3">
        <v>1048122061</v>
      </c>
      <c r="C12778" s="2" t="s">
        <v>12624</v>
      </c>
      <c r="D12778" s="2" t="s">
        <v>1</v>
      </c>
      <c r="E12778" s="3" t="s">
        <v>2</v>
      </c>
      <c r="F12778" s="3">
        <v>11140</v>
      </c>
      <c r="G12778" s="3" t="str">
        <f t="shared" si="199"/>
        <v>서울특</v>
      </c>
      <c r="H12778" s="2" t="s">
        <v>12626</v>
      </c>
      <c r="I12778" s="2" t="s">
        <v>451</v>
      </c>
      <c r="J12778" s="2" t="s">
        <v>12625</v>
      </c>
    </row>
    <row r="12779" spans="1:10" x14ac:dyDescent="0.3">
      <c r="A12779" s="3">
        <v>4318</v>
      </c>
      <c r="B12779" s="3">
        <v>2068629759</v>
      </c>
      <c r="C12779" s="2" t="s">
        <v>12667</v>
      </c>
      <c r="D12779" s="2" t="s">
        <v>1</v>
      </c>
      <c r="E12779" s="3" t="s">
        <v>2</v>
      </c>
      <c r="F12779" s="3">
        <v>11200</v>
      </c>
      <c r="G12779" s="3" t="str">
        <f t="shared" si="199"/>
        <v>서울특</v>
      </c>
      <c r="H12779" s="2" t="s">
        <v>12669</v>
      </c>
      <c r="I12779" s="2" t="s">
        <v>1040</v>
      </c>
      <c r="J12779" s="2" t="s">
        <v>12668</v>
      </c>
    </row>
    <row r="12780" spans="1:10" x14ac:dyDescent="0.3">
      <c r="A12780" s="3">
        <v>4321</v>
      </c>
      <c r="B12780" s="3">
        <v>2208725299</v>
      </c>
      <c r="C12780" s="2" t="s">
        <v>12676</v>
      </c>
      <c r="D12780" s="2" t="s">
        <v>1</v>
      </c>
      <c r="E12780" s="3" t="s">
        <v>2</v>
      </c>
      <c r="F12780" s="3">
        <v>11710</v>
      </c>
      <c r="G12780" s="3" t="str">
        <f t="shared" si="199"/>
        <v>서울특</v>
      </c>
      <c r="H12780" s="2" t="s">
        <v>12678</v>
      </c>
      <c r="I12780" s="2" t="s">
        <v>568</v>
      </c>
      <c r="J12780" s="2" t="s">
        <v>12677</v>
      </c>
    </row>
    <row r="12781" spans="1:10" x14ac:dyDescent="0.3">
      <c r="A12781" s="3">
        <v>4368</v>
      </c>
      <c r="B12781" s="3">
        <v>1138645592</v>
      </c>
      <c r="C12781" s="2" t="s">
        <v>12811</v>
      </c>
      <c r="D12781" s="2" t="s">
        <v>1</v>
      </c>
      <c r="E12781" s="3" t="s">
        <v>2</v>
      </c>
      <c r="F12781" s="3">
        <v>11560</v>
      </c>
      <c r="G12781" s="3" t="str">
        <f t="shared" si="199"/>
        <v>서울특</v>
      </c>
      <c r="H12781" s="2" t="s">
        <v>12813</v>
      </c>
      <c r="I12781" s="2" t="s">
        <v>1755</v>
      </c>
      <c r="J12781" s="2" t="s">
        <v>12812</v>
      </c>
    </row>
    <row r="12782" spans="1:10" x14ac:dyDescent="0.3">
      <c r="A12782" s="3">
        <v>4379</v>
      </c>
      <c r="B12782" s="3">
        <v>2068601936</v>
      </c>
      <c r="C12782" s="2" t="s">
        <v>12842</v>
      </c>
      <c r="D12782" s="2" t="s">
        <v>1</v>
      </c>
      <c r="E12782" s="3" t="s">
        <v>2</v>
      </c>
      <c r="F12782" s="3">
        <v>11545</v>
      </c>
      <c r="G12782" s="3" t="str">
        <f t="shared" si="199"/>
        <v>서울특</v>
      </c>
      <c r="H12782" s="2" t="s">
        <v>12844</v>
      </c>
      <c r="I12782" s="2" t="s">
        <v>35</v>
      </c>
      <c r="J12782" s="2" t="s">
        <v>12843</v>
      </c>
    </row>
    <row r="12783" spans="1:10" x14ac:dyDescent="0.3">
      <c r="A12783" s="3">
        <v>4380</v>
      </c>
      <c r="B12783" s="3">
        <v>2118725408</v>
      </c>
      <c r="C12783" s="2" t="s">
        <v>12845</v>
      </c>
      <c r="D12783" s="2" t="s">
        <v>1</v>
      </c>
      <c r="E12783" s="3" t="s">
        <v>2</v>
      </c>
      <c r="F12783" s="3">
        <v>11680</v>
      </c>
      <c r="G12783" s="3" t="str">
        <f t="shared" si="199"/>
        <v>서울특</v>
      </c>
      <c r="H12783" s="2" t="s">
        <v>12847</v>
      </c>
      <c r="I12783" s="2" t="s">
        <v>113</v>
      </c>
      <c r="J12783" s="2" t="s">
        <v>12846</v>
      </c>
    </row>
    <row r="12784" spans="1:10" x14ac:dyDescent="0.3">
      <c r="A12784" s="3">
        <v>4387</v>
      </c>
      <c r="B12784" s="3">
        <v>3148173570</v>
      </c>
      <c r="C12784" s="2" t="s">
        <v>12866</v>
      </c>
      <c r="D12784" s="2" t="s">
        <v>1</v>
      </c>
      <c r="E12784" s="3" t="s">
        <v>2</v>
      </c>
      <c r="F12784" s="3">
        <v>11545</v>
      </c>
      <c r="G12784" s="3" t="str">
        <f t="shared" si="199"/>
        <v>서울특</v>
      </c>
      <c r="H12784" s="2" t="s">
        <v>12868</v>
      </c>
      <c r="I12784" s="2" t="s">
        <v>210</v>
      </c>
      <c r="J12784" s="2" t="s">
        <v>12867</v>
      </c>
    </row>
    <row r="12785" spans="1:10" x14ac:dyDescent="0.3">
      <c r="A12785" s="3">
        <v>4397</v>
      </c>
      <c r="B12785" s="3">
        <v>1068655092</v>
      </c>
      <c r="C12785" s="2" t="s">
        <v>12892</v>
      </c>
      <c r="D12785" s="2" t="s">
        <v>1</v>
      </c>
      <c r="E12785" s="3" t="s">
        <v>2</v>
      </c>
      <c r="F12785" s="3">
        <v>11680</v>
      </c>
      <c r="G12785" s="3" t="str">
        <f t="shared" si="199"/>
        <v>서울특</v>
      </c>
      <c r="H12785" s="2" t="s">
        <v>12894</v>
      </c>
      <c r="I12785" s="2" t="s">
        <v>13</v>
      </c>
      <c r="J12785" s="2" t="s">
        <v>12893</v>
      </c>
    </row>
    <row r="12786" spans="1:10" x14ac:dyDescent="0.3">
      <c r="A12786" s="3">
        <v>4412</v>
      </c>
      <c r="B12786" s="3">
        <v>2068149731</v>
      </c>
      <c r="C12786" s="2" t="s">
        <v>12935</v>
      </c>
      <c r="D12786" s="2" t="s">
        <v>1</v>
      </c>
      <c r="E12786" s="3" t="s">
        <v>2</v>
      </c>
      <c r="F12786" s="3">
        <v>11200</v>
      </c>
      <c r="G12786" s="3" t="str">
        <f t="shared" si="199"/>
        <v>서울특</v>
      </c>
      <c r="H12786" s="2" t="s">
        <v>12937</v>
      </c>
      <c r="I12786" s="2" t="s">
        <v>5</v>
      </c>
      <c r="J12786" s="2" t="s">
        <v>12936</v>
      </c>
    </row>
    <row r="12787" spans="1:10" x14ac:dyDescent="0.3">
      <c r="A12787" s="3">
        <v>4414</v>
      </c>
      <c r="B12787" s="3">
        <v>2068658574</v>
      </c>
      <c r="C12787" s="2" t="s">
        <v>12941</v>
      </c>
      <c r="D12787" s="2" t="s">
        <v>1</v>
      </c>
      <c r="E12787" s="3" t="s">
        <v>2</v>
      </c>
      <c r="F12787" s="3">
        <v>11200</v>
      </c>
      <c r="G12787" s="3" t="str">
        <f t="shared" si="199"/>
        <v>서울특</v>
      </c>
      <c r="H12787" s="2" t="s">
        <v>12943</v>
      </c>
      <c r="I12787" s="2" t="s">
        <v>12503</v>
      </c>
      <c r="J12787" s="2" t="s">
        <v>12942</v>
      </c>
    </row>
    <row r="12788" spans="1:10" x14ac:dyDescent="0.3">
      <c r="A12788" s="3">
        <v>4474</v>
      </c>
      <c r="B12788" s="3">
        <v>1148135942</v>
      </c>
      <c r="C12788" s="2" t="s">
        <v>13114</v>
      </c>
      <c r="D12788" s="2" t="s">
        <v>1</v>
      </c>
      <c r="E12788" s="3" t="s">
        <v>2</v>
      </c>
      <c r="F12788" s="3">
        <v>11680</v>
      </c>
      <c r="G12788" s="3" t="str">
        <f t="shared" si="199"/>
        <v>서울특</v>
      </c>
      <c r="H12788" s="2" t="s">
        <v>13116</v>
      </c>
      <c r="I12788" s="2" t="s">
        <v>282</v>
      </c>
      <c r="J12788" s="2" t="s">
        <v>13115</v>
      </c>
    </row>
    <row r="12789" spans="1:10" x14ac:dyDescent="0.3">
      <c r="A12789" s="3">
        <v>4485</v>
      </c>
      <c r="B12789" s="3">
        <v>2208680280</v>
      </c>
      <c r="C12789" s="2" t="s">
        <v>13146</v>
      </c>
      <c r="D12789" s="2" t="s">
        <v>1</v>
      </c>
      <c r="E12789" s="3" t="s">
        <v>2</v>
      </c>
      <c r="F12789" s="3">
        <v>11680</v>
      </c>
      <c r="G12789" s="3" t="str">
        <f t="shared" si="199"/>
        <v>서울특</v>
      </c>
      <c r="H12789" s="2" t="s">
        <v>13148</v>
      </c>
      <c r="I12789" s="2" t="s">
        <v>3720</v>
      </c>
      <c r="J12789" s="2" t="s">
        <v>13147</v>
      </c>
    </row>
    <row r="12790" spans="1:10" x14ac:dyDescent="0.3">
      <c r="A12790" s="3">
        <v>4500</v>
      </c>
      <c r="B12790" s="3">
        <v>1138103980</v>
      </c>
      <c r="C12790" s="2" t="s">
        <v>13186</v>
      </c>
      <c r="D12790" s="2" t="s">
        <v>1</v>
      </c>
      <c r="E12790" s="3" t="s">
        <v>2</v>
      </c>
      <c r="F12790" s="3">
        <v>11200</v>
      </c>
      <c r="G12790" s="3" t="str">
        <f t="shared" si="199"/>
        <v>서울특</v>
      </c>
      <c r="H12790" s="2" t="s">
        <v>13188</v>
      </c>
      <c r="I12790" s="2" t="s">
        <v>206</v>
      </c>
      <c r="J12790" s="2" t="s">
        <v>13187</v>
      </c>
    </row>
    <row r="12791" spans="1:10" x14ac:dyDescent="0.3">
      <c r="A12791" s="3">
        <v>4533</v>
      </c>
      <c r="B12791" s="3">
        <v>1068149784</v>
      </c>
      <c r="C12791" s="2" t="s">
        <v>13277</v>
      </c>
      <c r="D12791" s="2" t="s">
        <v>1</v>
      </c>
      <c r="E12791" s="3" t="s">
        <v>2</v>
      </c>
      <c r="F12791" s="3">
        <v>11440</v>
      </c>
      <c r="G12791" s="3" t="str">
        <f t="shared" si="199"/>
        <v>서울특</v>
      </c>
      <c r="H12791" s="2" t="s">
        <v>13279</v>
      </c>
      <c r="I12791" s="2" t="s">
        <v>13</v>
      </c>
      <c r="J12791" s="2" t="s">
        <v>13278</v>
      </c>
    </row>
    <row r="12792" spans="1:10" x14ac:dyDescent="0.3">
      <c r="A12792" s="3">
        <v>4537</v>
      </c>
      <c r="B12792" s="3">
        <v>1138604441</v>
      </c>
      <c r="C12792" s="2" t="s">
        <v>13288</v>
      </c>
      <c r="D12792" s="2" t="s">
        <v>1</v>
      </c>
      <c r="E12792" s="3" t="s">
        <v>2</v>
      </c>
      <c r="F12792" s="3">
        <v>11530</v>
      </c>
      <c r="G12792" s="3" t="str">
        <f t="shared" si="199"/>
        <v>서울특</v>
      </c>
      <c r="H12792" s="2" t="s">
        <v>13290</v>
      </c>
      <c r="I12792" s="2" t="s">
        <v>2020</v>
      </c>
      <c r="J12792" s="2" t="s">
        <v>13289</v>
      </c>
    </row>
    <row r="12793" spans="1:10" x14ac:dyDescent="0.3">
      <c r="A12793" s="3">
        <v>4547</v>
      </c>
      <c r="B12793" s="3">
        <v>2148714249</v>
      </c>
      <c r="C12793" s="2" t="s">
        <v>13317</v>
      </c>
      <c r="D12793" s="2" t="s">
        <v>1</v>
      </c>
      <c r="E12793" s="3" t="s">
        <v>2</v>
      </c>
      <c r="F12793" s="3">
        <v>11560</v>
      </c>
      <c r="G12793" s="3" t="str">
        <f t="shared" si="199"/>
        <v>서울특</v>
      </c>
      <c r="H12793" s="2" t="s">
        <v>13319</v>
      </c>
      <c r="I12793" s="2" t="s">
        <v>13</v>
      </c>
      <c r="J12793" s="2" t="s">
        <v>13318</v>
      </c>
    </row>
    <row r="12794" spans="1:10" x14ac:dyDescent="0.3">
      <c r="A12794" s="3">
        <v>4549</v>
      </c>
      <c r="B12794" s="3">
        <v>2298128802</v>
      </c>
      <c r="C12794" s="2" t="s">
        <v>13322</v>
      </c>
      <c r="D12794" s="2" t="s">
        <v>895</v>
      </c>
      <c r="E12794" s="3" t="s">
        <v>896</v>
      </c>
      <c r="F12794" s="3">
        <v>11650</v>
      </c>
      <c r="G12794" s="3" t="str">
        <f t="shared" si="199"/>
        <v>서울특</v>
      </c>
      <c r="H12794" s="2" t="s">
        <v>13324</v>
      </c>
      <c r="I12794" s="2" t="s">
        <v>2004</v>
      </c>
      <c r="J12794" s="2" t="s">
        <v>13323</v>
      </c>
    </row>
    <row r="12795" spans="1:10" x14ac:dyDescent="0.3">
      <c r="A12795" s="3">
        <v>4563</v>
      </c>
      <c r="B12795" s="3">
        <v>1078717254</v>
      </c>
      <c r="C12795" s="2" t="s">
        <v>13359</v>
      </c>
      <c r="D12795" s="2" t="s">
        <v>1</v>
      </c>
      <c r="E12795" s="3" t="s">
        <v>2</v>
      </c>
      <c r="F12795" s="3">
        <v>11530</v>
      </c>
      <c r="G12795" s="3" t="str">
        <f t="shared" si="199"/>
        <v>서울특</v>
      </c>
      <c r="H12795" s="2" t="s">
        <v>13361</v>
      </c>
      <c r="I12795" s="2" t="s">
        <v>13</v>
      </c>
      <c r="J12795" s="2" t="s">
        <v>13360</v>
      </c>
    </row>
    <row r="12796" spans="1:10" x14ac:dyDescent="0.3">
      <c r="A12796" s="3">
        <v>4565</v>
      </c>
      <c r="B12796" s="3">
        <v>1168127133</v>
      </c>
      <c r="C12796" s="2" t="s">
        <v>13364</v>
      </c>
      <c r="D12796" s="2" t="s">
        <v>1</v>
      </c>
      <c r="E12796" s="3" t="s">
        <v>2</v>
      </c>
      <c r="F12796" s="3">
        <v>11560</v>
      </c>
      <c r="G12796" s="3" t="str">
        <f t="shared" si="199"/>
        <v>서울특</v>
      </c>
      <c r="H12796" s="2" t="s">
        <v>13366</v>
      </c>
      <c r="I12796" s="2" t="s">
        <v>2849</v>
      </c>
      <c r="J12796" s="2" t="s">
        <v>13365</v>
      </c>
    </row>
    <row r="12797" spans="1:10" x14ac:dyDescent="0.3">
      <c r="A12797" s="3">
        <v>4591</v>
      </c>
      <c r="B12797" s="3">
        <v>1078156217</v>
      </c>
      <c r="C12797" s="2" t="s">
        <v>13438</v>
      </c>
      <c r="D12797" s="2" t="s">
        <v>895</v>
      </c>
      <c r="E12797" s="3" t="s">
        <v>896</v>
      </c>
      <c r="F12797" s="3">
        <v>11560</v>
      </c>
      <c r="G12797" s="3" t="str">
        <f t="shared" si="199"/>
        <v>서울특</v>
      </c>
      <c r="H12797" s="2" t="s">
        <v>13440</v>
      </c>
      <c r="I12797" s="2" t="s">
        <v>597</v>
      </c>
      <c r="J12797" s="2" t="s">
        <v>13439</v>
      </c>
    </row>
    <row r="12798" spans="1:10" x14ac:dyDescent="0.3">
      <c r="A12798" s="3">
        <v>4617</v>
      </c>
      <c r="B12798" s="3">
        <v>1068197947</v>
      </c>
      <c r="C12798" s="2" t="s">
        <v>13507</v>
      </c>
      <c r="D12798" s="2" t="s">
        <v>1</v>
      </c>
      <c r="E12798" s="3" t="s">
        <v>2</v>
      </c>
      <c r="F12798" s="3">
        <v>11560</v>
      </c>
      <c r="G12798" s="3" t="str">
        <f t="shared" si="199"/>
        <v>서울특</v>
      </c>
      <c r="H12798" s="2" t="s">
        <v>13509</v>
      </c>
      <c r="I12798" s="2" t="s">
        <v>5376</v>
      </c>
      <c r="J12798" s="2" t="s">
        <v>13508</v>
      </c>
    </row>
    <row r="12799" spans="1:10" x14ac:dyDescent="0.3">
      <c r="A12799" s="3">
        <v>4644</v>
      </c>
      <c r="B12799" s="3">
        <v>2298139838</v>
      </c>
      <c r="C12799" s="2" t="s">
        <v>13585</v>
      </c>
      <c r="D12799" s="2" t="s">
        <v>1</v>
      </c>
      <c r="E12799" s="3" t="s">
        <v>2</v>
      </c>
      <c r="F12799" s="3">
        <v>11650</v>
      </c>
      <c r="G12799" s="3" t="str">
        <f t="shared" si="199"/>
        <v>서울특</v>
      </c>
      <c r="H12799" s="2" t="s">
        <v>13587</v>
      </c>
      <c r="I12799" s="2" t="s">
        <v>75</v>
      </c>
      <c r="J12799" s="2" t="s">
        <v>13586</v>
      </c>
    </row>
    <row r="12800" spans="1:10" x14ac:dyDescent="0.3">
      <c r="A12800" s="3">
        <v>4647</v>
      </c>
      <c r="B12800" s="3">
        <v>3148100679</v>
      </c>
      <c r="C12800" s="2" t="s">
        <v>13594</v>
      </c>
      <c r="D12800" s="2" t="s">
        <v>1</v>
      </c>
      <c r="E12800" s="3" t="s">
        <v>2</v>
      </c>
      <c r="F12800" s="3">
        <v>11140</v>
      </c>
      <c r="G12800" s="3" t="str">
        <f t="shared" si="199"/>
        <v>서울특</v>
      </c>
      <c r="H12800" s="2" t="s">
        <v>13596</v>
      </c>
      <c r="I12800" s="2" t="s">
        <v>621</v>
      </c>
      <c r="J12800" s="2" t="s">
        <v>13595</v>
      </c>
    </row>
    <row r="12801" spans="1:10" x14ac:dyDescent="0.3">
      <c r="A12801" s="3">
        <v>4662</v>
      </c>
      <c r="B12801" s="3">
        <v>1018605087</v>
      </c>
      <c r="C12801" s="2" t="s">
        <v>13639</v>
      </c>
      <c r="D12801" s="2" t="s">
        <v>895</v>
      </c>
      <c r="E12801" s="3" t="s">
        <v>896</v>
      </c>
      <c r="F12801" s="3">
        <v>11560</v>
      </c>
      <c r="G12801" s="3" t="str">
        <f t="shared" si="199"/>
        <v>서울특</v>
      </c>
      <c r="H12801" s="2" t="s">
        <v>13641</v>
      </c>
      <c r="I12801" s="2" t="s">
        <v>13642</v>
      </c>
      <c r="J12801" s="2" t="s">
        <v>13640</v>
      </c>
    </row>
    <row r="12802" spans="1:10" x14ac:dyDescent="0.3">
      <c r="A12802" s="3">
        <v>4668</v>
      </c>
      <c r="B12802" s="3">
        <v>1168175824</v>
      </c>
      <c r="C12802" s="2" t="s">
        <v>13656</v>
      </c>
      <c r="D12802" s="2" t="s">
        <v>1</v>
      </c>
      <c r="E12802" s="3" t="s">
        <v>2</v>
      </c>
      <c r="F12802" s="3">
        <v>11140</v>
      </c>
      <c r="G12802" s="3" t="str">
        <f t="shared" si="199"/>
        <v>서울특</v>
      </c>
      <c r="H12802" s="2" t="s">
        <v>13658</v>
      </c>
      <c r="I12802" s="2" t="s">
        <v>553</v>
      </c>
      <c r="J12802" s="2" t="s">
        <v>13657</v>
      </c>
    </row>
    <row r="12803" spans="1:10" x14ac:dyDescent="0.3">
      <c r="A12803" s="3">
        <v>4687</v>
      </c>
      <c r="B12803" s="3">
        <v>2118601748</v>
      </c>
      <c r="C12803" s="2" t="s">
        <v>13711</v>
      </c>
      <c r="D12803" s="2" t="s">
        <v>1</v>
      </c>
      <c r="E12803" s="3" t="s">
        <v>2</v>
      </c>
      <c r="F12803" s="3">
        <v>11560</v>
      </c>
      <c r="G12803" s="3" t="str">
        <f t="shared" ref="G12803:G12866" si="200">LEFT(H12803,3)</f>
        <v>서울특</v>
      </c>
      <c r="H12803" s="2" t="s">
        <v>10080</v>
      </c>
      <c r="I12803" s="2" t="s">
        <v>1634</v>
      </c>
      <c r="J12803" s="2" t="s">
        <v>13712</v>
      </c>
    </row>
    <row r="12804" spans="1:10" x14ac:dyDescent="0.3">
      <c r="A12804" s="3">
        <v>4728</v>
      </c>
      <c r="B12804" s="3">
        <v>2158736760</v>
      </c>
      <c r="C12804" s="2" t="s">
        <v>13831</v>
      </c>
      <c r="D12804" s="2" t="s">
        <v>1</v>
      </c>
      <c r="E12804" s="3" t="s">
        <v>2</v>
      </c>
      <c r="F12804" s="3">
        <v>11740</v>
      </c>
      <c r="G12804" s="3" t="str">
        <f t="shared" si="200"/>
        <v>서울특</v>
      </c>
      <c r="H12804" s="2" t="s">
        <v>13833</v>
      </c>
      <c r="I12804" s="2" t="s">
        <v>737</v>
      </c>
      <c r="J12804" s="2" t="s">
        <v>13832</v>
      </c>
    </row>
    <row r="12805" spans="1:10" x14ac:dyDescent="0.3">
      <c r="A12805" s="3">
        <v>4729</v>
      </c>
      <c r="B12805" s="3">
        <v>2158746351</v>
      </c>
      <c r="C12805" s="2" t="s">
        <v>13834</v>
      </c>
      <c r="D12805" s="2" t="s">
        <v>1</v>
      </c>
      <c r="E12805" s="3" t="s">
        <v>2</v>
      </c>
      <c r="F12805" s="3">
        <v>11710</v>
      </c>
      <c r="G12805" s="3" t="str">
        <f t="shared" si="200"/>
        <v>서울특</v>
      </c>
      <c r="H12805" s="2" t="s">
        <v>13836</v>
      </c>
      <c r="I12805" s="2" t="s">
        <v>2429</v>
      </c>
      <c r="J12805" s="2" t="s">
        <v>13835</v>
      </c>
    </row>
    <row r="12806" spans="1:10" x14ac:dyDescent="0.3">
      <c r="A12806" s="3">
        <v>4764</v>
      </c>
      <c r="B12806" s="3">
        <v>2148680010</v>
      </c>
      <c r="C12806" s="2" t="s">
        <v>13937</v>
      </c>
      <c r="D12806" s="2" t="s">
        <v>1</v>
      </c>
      <c r="E12806" s="3" t="s">
        <v>2</v>
      </c>
      <c r="F12806" s="3">
        <v>11680</v>
      </c>
      <c r="G12806" s="3" t="str">
        <f t="shared" si="200"/>
        <v>서울특</v>
      </c>
      <c r="H12806" s="2" t="s">
        <v>11192</v>
      </c>
      <c r="I12806" s="2" t="s">
        <v>13</v>
      </c>
      <c r="J12806" s="2" t="s">
        <v>13938</v>
      </c>
    </row>
    <row r="12807" spans="1:10" x14ac:dyDescent="0.3">
      <c r="A12807" s="3">
        <v>4877</v>
      </c>
      <c r="B12807" s="3">
        <v>2118770510</v>
      </c>
      <c r="C12807" s="2" t="s">
        <v>14261</v>
      </c>
      <c r="D12807" s="2" t="s">
        <v>1</v>
      </c>
      <c r="E12807" s="3" t="s">
        <v>2</v>
      </c>
      <c r="F12807" s="3">
        <v>11530</v>
      </c>
      <c r="G12807" s="3" t="str">
        <f t="shared" si="200"/>
        <v>서울특</v>
      </c>
      <c r="H12807" s="2" t="s">
        <v>5537</v>
      </c>
      <c r="I12807" s="2" t="s">
        <v>1024</v>
      </c>
      <c r="J12807" s="2" t="s">
        <v>14262</v>
      </c>
    </row>
    <row r="12808" spans="1:10" x14ac:dyDescent="0.3">
      <c r="A12808" s="3">
        <v>4896</v>
      </c>
      <c r="B12808" s="3">
        <v>1098161996</v>
      </c>
      <c r="C12808" s="2" t="s">
        <v>14310</v>
      </c>
      <c r="D12808" s="2" t="s">
        <v>1</v>
      </c>
      <c r="E12808" s="3" t="s">
        <v>2</v>
      </c>
      <c r="F12808" s="3">
        <v>11545</v>
      </c>
      <c r="G12808" s="3" t="str">
        <f t="shared" si="200"/>
        <v>서울특</v>
      </c>
      <c r="H12808" s="2" t="s">
        <v>14312</v>
      </c>
      <c r="I12808" s="2" t="s">
        <v>13</v>
      </c>
      <c r="J12808" s="2" t="s">
        <v>14311</v>
      </c>
    </row>
    <row r="12809" spans="1:10" x14ac:dyDescent="0.3">
      <c r="A12809" s="3">
        <v>4897</v>
      </c>
      <c r="B12809" s="3">
        <v>1138629442</v>
      </c>
      <c r="C12809" s="2" t="s">
        <v>14313</v>
      </c>
      <c r="D12809" s="2" t="s">
        <v>1</v>
      </c>
      <c r="E12809" s="3" t="s">
        <v>2</v>
      </c>
      <c r="F12809" s="3">
        <v>11560</v>
      </c>
      <c r="G12809" s="3" t="str">
        <f t="shared" si="200"/>
        <v>서울특</v>
      </c>
      <c r="H12809" s="2" t="s">
        <v>14315</v>
      </c>
      <c r="I12809" s="2" t="s">
        <v>13</v>
      </c>
      <c r="J12809" s="2" t="s">
        <v>14314</v>
      </c>
    </row>
    <row r="12810" spans="1:10" x14ac:dyDescent="0.3">
      <c r="A12810" s="3">
        <v>4898</v>
      </c>
      <c r="B12810" s="3">
        <v>1168173340</v>
      </c>
      <c r="C12810" s="2" t="s">
        <v>14316</v>
      </c>
      <c r="D12810" s="2" t="s">
        <v>1</v>
      </c>
      <c r="E12810" s="3" t="s">
        <v>2</v>
      </c>
      <c r="F12810" s="3">
        <v>11545</v>
      </c>
      <c r="G12810" s="3" t="str">
        <f t="shared" si="200"/>
        <v>서울특</v>
      </c>
      <c r="H12810" s="2" t="s">
        <v>14318</v>
      </c>
      <c r="I12810" s="2" t="s">
        <v>512</v>
      </c>
      <c r="J12810" s="2" t="s">
        <v>14317</v>
      </c>
    </row>
    <row r="12811" spans="1:10" x14ac:dyDescent="0.3">
      <c r="A12811" s="3">
        <v>4899</v>
      </c>
      <c r="B12811" s="3">
        <v>1178138399</v>
      </c>
      <c r="C12811" s="2" t="s">
        <v>14319</v>
      </c>
      <c r="D12811" s="2" t="s">
        <v>1</v>
      </c>
      <c r="E12811" s="3" t="s">
        <v>2</v>
      </c>
      <c r="F12811" s="3">
        <v>11170</v>
      </c>
      <c r="G12811" s="3" t="str">
        <f t="shared" si="200"/>
        <v>서울특</v>
      </c>
      <c r="H12811" s="2" t="s">
        <v>14321</v>
      </c>
      <c r="I12811" s="2" t="s">
        <v>1024</v>
      </c>
      <c r="J12811" s="2" t="s">
        <v>14320</v>
      </c>
    </row>
    <row r="12812" spans="1:10" x14ac:dyDescent="0.3">
      <c r="A12812" s="3">
        <v>4913</v>
      </c>
      <c r="B12812" s="3">
        <v>2158168163</v>
      </c>
      <c r="C12812" s="2" t="s">
        <v>14360</v>
      </c>
      <c r="D12812" s="2" t="s">
        <v>1</v>
      </c>
      <c r="E12812" s="3" t="s">
        <v>2</v>
      </c>
      <c r="F12812" s="3">
        <v>11530</v>
      </c>
      <c r="G12812" s="3" t="str">
        <f t="shared" si="200"/>
        <v>서울특</v>
      </c>
      <c r="H12812" s="2" t="s">
        <v>13361</v>
      </c>
      <c r="I12812" s="2" t="s">
        <v>5</v>
      </c>
      <c r="J12812" s="2" t="s">
        <v>14361</v>
      </c>
    </row>
    <row r="12813" spans="1:10" x14ac:dyDescent="0.3">
      <c r="A12813" s="3">
        <v>4935</v>
      </c>
      <c r="B12813" s="3">
        <v>1068615028</v>
      </c>
      <c r="C12813" s="2" t="s">
        <v>14413</v>
      </c>
      <c r="D12813" s="2" t="s">
        <v>1</v>
      </c>
      <c r="E12813" s="3" t="s">
        <v>2</v>
      </c>
      <c r="F12813" s="3">
        <v>11545</v>
      </c>
      <c r="G12813" s="3" t="str">
        <f t="shared" si="200"/>
        <v>서울특</v>
      </c>
      <c r="H12813" s="2" t="s">
        <v>14415</v>
      </c>
      <c r="I12813" s="2" t="s">
        <v>1279</v>
      </c>
      <c r="J12813" s="2" t="s">
        <v>14414</v>
      </c>
    </row>
    <row r="12814" spans="1:10" x14ac:dyDescent="0.3">
      <c r="A12814" s="3">
        <v>4971</v>
      </c>
      <c r="B12814" s="3">
        <v>1058739553</v>
      </c>
      <c r="C12814" s="2" t="s">
        <v>14512</v>
      </c>
      <c r="D12814" s="2" t="s">
        <v>1</v>
      </c>
      <c r="E12814" s="3" t="s">
        <v>2</v>
      </c>
      <c r="F12814" s="3">
        <v>11545</v>
      </c>
      <c r="G12814" s="3" t="str">
        <f t="shared" si="200"/>
        <v>서울특</v>
      </c>
      <c r="H12814" s="2" t="s">
        <v>14514</v>
      </c>
      <c r="I12814" s="2" t="s">
        <v>545</v>
      </c>
      <c r="J12814" s="2" t="s">
        <v>14513</v>
      </c>
    </row>
    <row r="12815" spans="1:10" x14ac:dyDescent="0.3">
      <c r="A12815" s="3">
        <v>4991</v>
      </c>
      <c r="B12815" s="3">
        <v>2158199690</v>
      </c>
      <c r="C12815" s="2" t="s">
        <v>14569</v>
      </c>
      <c r="D12815" s="2" t="s">
        <v>1</v>
      </c>
      <c r="E12815" s="3" t="s">
        <v>2</v>
      </c>
      <c r="F12815" s="3">
        <v>11710</v>
      </c>
      <c r="G12815" s="3" t="str">
        <f t="shared" si="200"/>
        <v>서울특</v>
      </c>
      <c r="H12815" s="2" t="s">
        <v>4696</v>
      </c>
      <c r="I12815" s="2" t="s">
        <v>51</v>
      </c>
      <c r="J12815" s="2" t="s">
        <v>14570</v>
      </c>
    </row>
    <row r="12816" spans="1:10" x14ac:dyDescent="0.3">
      <c r="A12816" s="3">
        <v>5019</v>
      </c>
      <c r="B12816" s="3">
        <v>1198661488</v>
      </c>
      <c r="C12816" s="2" t="s">
        <v>14641</v>
      </c>
      <c r="D12816" s="2" t="s">
        <v>1</v>
      </c>
      <c r="E12816" s="3" t="s">
        <v>2</v>
      </c>
      <c r="F12816" s="3">
        <v>11545</v>
      </c>
      <c r="G12816" s="3" t="str">
        <f t="shared" si="200"/>
        <v>서울특</v>
      </c>
      <c r="H12816" s="2" t="s">
        <v>8992</v>
      </c>
      <c r="I12816" s="2" t="s">
        <v>14643</v>
      </c>
      <c r="J12816" s="2" t="s">
        <v>14642</v>
      </c>
    </row>
    <row r="12817" spans="1:10" x14ac:dyDescent="0.3">
      <c r="A12817" s="3">
        <v>5033</v>
      </c>
      <c r="B12817" s="3">
        <v>2148724811</v>
      </c>
      <c r="C12817" s="2" t="s">
        <v>14682</v>
      </c>
      <c r="D12817" s="2" t="s">
        <v>1</v>
      </c>
      <c r="E12817" s="3" t="s">
        <v>2</v>
      </c>
      <c r="F12817" s="3">
        <v>11650</v>
      </c>
      <c r="G12817" s="3" t="str">
        <f t="shared" si="200"/>
        <v>서울특</v>
      </c>
      <c r="H12817" s="2" t="s">
        <v>14684</v>
      </c>
      <c r="I12817" s="2" t="s">
        <v>1755</v>
      </c>
      <c r="J12817" s="2" t="s">
        <v>14683</v>
      </c>
    </row>
    <row r="12818" spans="1:10" x14ac:dyDescent="0.3">
      <c r="A12818" s="3">
        <v>5076</v>
      </c>
      <c r="B12818" s="3">
        <v>1178147772</v>
      </c>
      <c r="C12818" s="2" t="s">
        <v>14804</v>
      </c>
      <c r="D12818" s="2" t="s">
        <v>1</v>
      </c>
      <c r="E12818" s="3" t="s">
        <v>2</v>
      </c>
      <c r="F12818" s="3">
        <v>11560</v>
      </c>
      <c r="G12818" s="3" t="str">
        <f t="shared" si="200"/>
        <v>서울특</v>
      </c>
      <c r="H12818" s="2" t="s">
        <v>14806</v>
      </c>
      <c r="I12818" s="2" t="s">
        <v>1755</v>
      </c>
      <c r="J12818" s="2" t="s">
        <v>14805</v>
      </c>
    </row>
    <row r="12819" spans="1:10" x14ac:dyDescent="0.3">
      <c r="A12819" s="3">
        <v>5097</v>
      </c>
      <c r="B12819" s="3">
        <v>2048154131</v>
      </c>
      <c r="C12819" s="2" t="s">
        <v>14864</v>
      </c>
      <c r="D12819" s="2" t="s">
        <v>1</v>
      </c>
      <c r="E12819" s="3" t="s">
        <v>2</v>
      </c>
      <c r="F12819" s="3">
        <v>11710</v>
      </c>
      <c r="G12819" s="3" t="str">
        <f t="shared" si="200"/>
        <v>서울특</v>
      </c>
      <c r="H12819" s="2" t="s">
        <v>14866</v>
      </c>
      <c r="I12819" s="2" t="s">
        <v>5</v>
      </c>
      <c r="J12819" s="2" t="s">
        <v>14865</v>
      </c>
    </row>
    <row r="12820" spans="1:10" x14ac:dyDescent="0.3">
      <c r="A12820" s="3">
        <v>5120</v>
      </c>
      <c r="B12820" s="3">
        <v>1148665887</v>
      </c>
      <c r="C12820" s="2" t="s">
        <v>14924</v>
      </c>
      <c r="D12820" s="2" t="s">
        <v>1</v>
      </c>
      <c r="E12820" s="3" t="s">
        <v>2</v>
      </c>
      <c r="F12820" s="3">
        <v>11650</v>
      </c>
      <c r="G12820" s="3" t="str">
        <f t="shared" si="200"/>
        <v>서울특</v>
      </c>
      <c r="H12820" s="2" t="s">
        <v>14926</v>
      </c>
      <c r="I12820" s="2" t="s">
        <v>7111</v>
      </c>
      <c r="J12820" s="2" t="s">
        <v>14925</v>
      </c>
    </row>
    <row r="12821" spans="1:10" x14ac:dyDescent="0.3">
      <c r="A12821" s="3">
        <v>5139</v>
      </c>
      <c r="B12821" s="3">
        <v>2208151441</v>
      </c>
      <c r="C12821" s="2" t="s">
        <v>14978</v>
      </c>
      <c r="D12821" s="2" t="s">
        <v>1</v>
      </c>
      <c r="E12821" s="3" t="s">
        <v>2</v>
      </c>
      <c r="F12821" s="3">
        <v>11170</v>
      </c>
      <c r="G12821" s="3" t="str">
        <f t="shared" si="200"/>
        <v>서울특</v>
      </c>
      <c r="H12821" s="2" t="s">
        <v>14980</v>
      </c>
      <c r="I12821" s="2" t="s">
        <v>737</v>
      </c>
      <c r="J12821" s="2" t="s">
        <v>14979</v>
      </c>
    </row>
    <row r="12822" spans="1:10" x14ac:dyDescent="0.3">
      <c r="A12822" s="3">
        <v>5154</v>
      </c>
      <c r="B12822" s="3">
        <v>1068186950</v>
      </c>
      <c r="C12822" s="2" t="s">
        <v>15023</v>
      </c>
      <c r="D12822" s="2" t="s">
        <v>1</v>
      </c>
      <c r="E12822" s="3" t="s">
        <v>2</v>
      </c>
      <c r="F12822" s="3">
        <v>11140</v>
      </c>
      <c r="G12822" s="3" t="str">
        <f t="shared" si="200"/>
        <v>서울특</v>
      </c>
      <c r="H12822" s="2" t="s">
        <v>15025</v>
      </c>
      <c r="I12822" s="2" t="s">
        <v>451</v>
      </c>
      <c r="J12822" s="2" t="s">
        <v>15024</v>
      </c>
    </row>
    <row r="12823" spans="1:10" x14ac:dyDescent="0.3">
      <c r="A12823" s="3">
        <v>5192</v>
      </c>
      <c r="B12823" s="3">
        <v>1058113022</v>
      </c>
      <c r="C12823" s="2" t="s">
        <v>15133</v>
      </c>
      <c r="D12823" s="2" t="s">
        <v>1</v>
      </c>
      <c r="E12823" s="3" t="s">
        <v>2</v>
      </c>
      <c r="F12823" s="3">
        <v>11440</v>
      </c>
      <c r="G12823" s="3" t="str">
        <f t="shared" si="200"/>
        <v>서울특</v>
      </c>
      <c r="H12823" s="2" t="s">
        <v>15135</v>
      </c>
      <c r="I12823" s="2" t="s">
        <v>5</v>
      </c>
      <c r="J12823" s="2" t="s">
        <v>15134</v>
      </c>
    </row>
    <row r="12824" spans="1:10" x14ac:dyDescent="0.3">
      <c r="A12824" s="3">
        <v>5193</v>
      </c>
      <c r="B12824" s="3">
        <v>1058636092</v>
      </c>
      <c r="C12824" s="2" t="s">
        <v>15136</v>
      </c>
      <c r="D12824" s="2" t="s">
        <v>1</v>
      </c>
      <c r="E12824" s="3" t="s">
        <v>2</v>
      </c>
      <c r="F12824" s="3">
        <v>11410</v>
      </c>
      <c r="G12824" s="3" t="str">
        <f t="shared" si="200"/>
        <v>서울특</v>
      </c>
      <c r="H12824" s="2" t="s">
        <v>15138</v>
      </c>
      <c r="I12824" s="2" t="s">
        <v>13</v>
      </c>
      <c r="J12824" s="2" t="s">
        <v>15137</v>
      </c>
    </row>
    <row r="12825" spans="1:10" x14ac:dyDescent="0.3">
      <c r="A12825" s="3">
        <v>5194</v>
      </c>
      <c r="B12825" s="3">
        <v>1068612680</v>
      </c>
      <c r="C12825" s="2" t="s">
        <v>15139</v>
      </c>
      <c r="D12825" s="2" t="s">
        <v>1</v>
      </c>
      <c r="E12825" s="3" t="s">
        <v>2</v>
      </c>
      <c r="F12825" s="3">
        <v>11170</v>
      </c>
      <c r="G12825" s="3" t="str">
        <f t="shared" si="200"/>
        <v>서울특</v>
      </c>
      <c r="H12825" s="2" t="s">
        <v>15141</v>
      </c>
      <c r="I12825" s="2" t="s">
        <v>13</v>
      </c>
      <c r="J12825" s="2" t="s">
        <v>15140</v>
      </c>
    </row>
    <row r="12826" spans="1:10" x14ac:dyDescent="0.3">
      <c r="A12826" s="3">
        <v>5195</v>
      </c>
      <c r="B12826" s="3">
        <v>1078661317</v>
      </c>
      <c r="C12826" s="2" t="s">
        <v>15142</v>
      </c>
      <c r="D12826" s="2" t="s">
        <v>1</v>
      </c>
      <c r="E12826" s="3" t="s">
        <v>2</v>
      </c>
      <c r="F12826" s="3">
        <v>11560</v>
      </c>
      <c r="G12826" s="3" t="str">
        <f t="shared" si="200"/>
        <v>서울특</v>
      </c>
      <c r="H12826" s="2" t="s">
        <v>15144</v>
      </c>
      <c r="I12826" s="2" t="s">
        <v>14095</v>
      </c>
      <c r="J12826" s="2" t="s">
        <v>15143</v>
      </c>
    </row>
    <row r="12827" spans="1:10" x14ac:dyDescent="0.3">
      <c r="A12827" s="3">
        <v>5196</v>
      </c>
      <c r="B12827" s="3">
        <v>1108173717</v>
      </c>
      <c r="C12827" s="2" t="s">
        <v>15145</v>
      </c>
      <c r="D12827" s="2" t="s">
        <v>1</v>
      </c>
      <c r="E12827" s="3" t="s">
        <v>2</v>
      </c>
      <c r="F12827" s="3">
        <v>11500</v>
      </c>
      <c r="G12827" s="3" t="str">
        <f t="shared" si="200"/>
        <v>서울특</v>
      </c>
      <c r="H12827" s="2" t="s">
        <v>15147</v>
      </c>
      <c r="I12827" s="2" t="s">
        <v>605</v>
      </c>
      <c r="J12827" s="2" t="s">
        <v>15146</v>
      </c>
    </row>
    <row r="12828" spans="1:10" x14ac:dyDescent="0.3">
      <c r="A12828" s="3">
        <v>5226</v>
      </c>
      <c r="B12828" s="3">
        <v>1178164048</v>
      </c>
      <c r="C12828" s="2" t="s">
        <v>15227</v>
      </c>
      <c r="D12828" s="2" t="s">
        <v>1</v>
      </c>
      <c r="E12828" s="3" t="s">
        <v>2</v>
      </c>
      <c r="F12828" s="3">
        <v>11560</v>
      </c>
      <c r="G12828" s="3" t="str">
        <f t="shared" si="200"/>
        <v>서울특</v>
      </c>
      <c r="H12828" s="2" t="s">
        <v>15229</v>
      </c>
      <c r="I12828" s="2" t="s">
        <v>1954</v>
      </c>
      <c r="J12828" s="2" t="s">
        <v>15228</v>
      </c>
    </row>
    <row r="12829" spans="1:10" x14ac:dyDescent="0.3">
      <c r="A12829" s="3">
        <v>5266</v>
      </c>
      <c r="B12829" s="3">
        <v>2208780012</v>
      </c>
      <c r="C12829" s="2" t="s">
        <v>15335</v>
      </c>
      <c r="D12829" s="2" t="s">
        <v>1</v>
      </c>
      <c r="E12829" s="3" t="s">
        <v>2</v>
      </c>
      <c r="F12829" s="3">
        <v>11680</v>
      </c>
      <c r="G12829" s="3" t="str">
        <f t="shared" si="200"/>
        <v>서울특</v>
      </c>
      <c r="H12829" s="2" t="s">
        <v>15337</v>
      </c>
      <c r="I12829" s="2" t="s">
        <v>804</v>
      </c>
      <c r="J12829" s="2" t="s">
        <v>15336</v>
      </c>
    </row>
    <row r="12830" spans="1:10" x14ac:dyDescent="0.3">
      <c r="A12830" s="3">
        <v>5280</v>
      </c>
      <c r="B12830" s="3">
        <v>1128149789</v>
      </c>
      <c r="C12830" s="2" t="s">
        <v>15375</v>
      </c>
      <c r="D12830" s="2" t="s">
        <v>1</v>
      </c>
      <c r="E12830" s="3" t="s">
        <v>2</v>
      </c>
      <c r="F12830" s="3">
        <v>11140</v>
      </c>
      <c r="G12830" s="3" t="str">
        <f t="shared" si="200"/>
        <v>서울특</v>
      </c>
      <c r="H12830" s="2" t="s">
        <v>15377</v>
      </c>
      <c r="I12830" s="2" t="s">
        <v>13</v>
      </c>
      <c r="J12830" s="2" t="s">
        <v>15376</v>
      </c>
    </row>
    <row r="12831" spans="1:10" x14ac:dyDescent="0.3">
      <c r="A12831" s="3">
        <v>5296</v>
      </c>
      <c r="B12831" s="3">
        <v>2148842155</v>
      </c>
      <c r="C12831" s="2" t="s">
        <v>15422</v>
      </c>
      <c r="D12831" s="2" t="s">
        <v>1</v>
      </c>
      <c r="E12831" s="3" t="s">
        <v>2</v>
      </c>
      <c r="F12831" s="3">
        <v>11650</v>
      </c>
      <c r="G12831" s="3" t="str">
        <f t="shared" si="200"/>
        <v>서울특</v>
      </c>
      <c r="H12831" s="2" t="s">
        <v>15424</v>
      </c>
      <c r="I12831" s="2" t="s">
        <v>5107</v>
      </c>
      <c r="J12831" s="2" t="s">
        <v>15423</v>
      </c>
    </row>
    <row r="12832" spans="1:10" x14ac:dyDescent="0.3">
      <c r="A12832" s="3">
        <v>5329</v>
      </c>
      <c r="B12832" s="3">
        <v>2178123987</v>
      </c>
      <c r="C12832" s="2" t="s">
        <v>15511</v>
      </c>
      <c r="D12832" s="2" t="s">
        <v>1</v>
      </c>
      <c r="E12832" s="3" t="s">
        <v>2</v>
      </c>
      <c r="F12832" s="3">
        <v>11350</v>
      </c>
      <c r="G12832" s="3" t="str">
        <f t="shared" si="200"/>
        <v>서울특</v>
      </c>
      <c r="H12832" s="2" t="s">
        <v>15513</v>
      </c>
      <c r="I12832" s="2" t="s">
        <v>643</v>
      </c>
      <c r="J12832" s="2" t="s">
        <v>15512</v>
      </c>
    </row>
    <row r="12833" spans="1:10" x14ac:dyDescent="0.3">
      <c r="A12833" s="3">
        <v>5345</v>
      </c>
      <c r="B12833" s="3">
        <v>1068612074</v>
      </c>
      <c r="C12833" s="2" t="s">
        <v>15556</v>
      </c>
      <c r="D12833" s="2" t="s">
        <v>1</v>
      </c>
      <c r="E12833" s="3" t="s">
        <v>2</v>
      </c>
      <c r="F12833" s="3">
        <v>11170</v>
      </c>
      <c r="G12833" s="3" t="str">
        <f t="shared" si="200"/>
        <v>서울특</v>
      </c>
      <c r="H12833" s="2" t="s">
        <v>15558</v>
      </c>
      <c r="I12833" s="2" t="s">
        <v>1024</v>
      </c>
      <c r="J12833" s="2" t="s">
        <v>15557</v>
      </c>
    </row>
    <row r="12834" spans="1:10" x14ac:dyDescent="0.3">
      <c r="A12834" s="3">
        <v>5360</v>
      </c>
      <c r="B12834" s="3">
        <v>2068619116</v>
      </c>
      <c r="C12834" s="2" t="s">
        <v>15595</v>
      </c>
      <c r="D12834" s="2" t="s">
        <v>1</v>
      </c>
      <c r="E12834" s="3" t="s">
        <v>2</v>
      </c>
      <c r="F12834" s="3">
        <v>11440</v>
      </c>
      <c r="G12834" s="3" t="str">
        <f t="shared" si="200"/>
        <v>서울특</v>
      </c>
      <c r="H12834" s="2" t="s">
        <v>15597</v>
      </c>
      <c r="I12834" s="2" t="s">
        <v>13</v>
      </c>
      <c r="J12834" s="2" t="s">
        <v>15596</v>
      </c>
    </row>
    <row r="12835" spans="1:10" x14ac:dyDescent="0.3">
      <c r="A12835" s="3">
        <v>5393</v>
      </c>
      <c r="B12835" s="3">
        <v>2208188574</v>
      </c>
      <c r="C12835" s="2" t="s">
        <v>15688</v>
      </c>
      <c r="D12835" s="2" t="s">
        <v>1</v>
      </c>
      <c r="E12835" s="3" t="s">
        <v>2</v>
      </c>
      <c r="F12835" s="3">
        <v>11650</v>
      </c>
      <c r="G12835" s="3" t="str">
        <f t="shared" si="200"/>
        <v>서울특</v>
      </c>
      <c r="H12835" s="2" t="s">
        <v>15690</v>
      </c>
      <c r="I12835" s="2" t="s">
        <v>5864</v>
      </c>
      <c r="J12835" s="2" t="s">
        <v>15689</v>
      </c>
    </row>
    <row r="12836" spans="1:10" x14ac:dyDescent="0.3">
      <c r="A12836" s="3">
        <v>5413</v>
      </c>
      <c r="B12836" s="3">
        <v>1058183080</v>
      </c>
      <c r="C12836" s="2" t="s">
        <v>15740</v>
      </c>
      <c r="D12836" s="2" t="s">
        <v>1</v>
      </c>
      <c r="E12836" s="3" t="s">
        <v>2</v>
      </c>
      <c r="F12836" s="3">
        <v>11545</v>
      </c>
      <c r="G12836" s="3" t="str">
        <f t="shared" si="200"/>
        <v>서울특</v>
      </c>
      <c r="H12836" s="2" t="s">
        <v>15742</v>
      </c>
      <c r="I12836" s="2" t="s">
        <v>1024</v>
      </c>
      <c r="J12836" s="2" t="s">
        <v>15741</v>
      </c>
    </row>
    <row r="12837" spans="1:10" x14ac:dyDescent="0.3">
      <c r="A12837" s="3">
        <v>5415</v>
      </c>
      <c r="B12837" s="3">
        <v>1078714499</v>
      </c>
      <c r="C12837" s="2" t="s">
        <v>15745</v>
      </c>
      <c r="D12837" s="2" t="s">
        <v>1</v>
      </c>
      <c r="E12837" s="3" t="s">
        <v>2</v>
      </c>
      <c r="F12837" s="3">
        <v>11560</v>
      </c>
      <c r="G12837" s="3" t="str">
        <f t="shared" si="200"/>
        <v>서울특</v>
      </c>
      <c r="H12837" s="2" t="s">
        <v>13366</v>
      </c>
      <c r="I12837" s="2" t="s">
        <v>912</v>
      </c>
      <c r="J12837" s="2" t="s">
        <v>15746</v>
      </c>
    </row>
    <row r="12838" spans="1:10" x14ac:dyDescent="0.3">
      <c r="A12838" s="3">
        <v>5417</v>
      </c>
      <c r="B12838" s="3">
        <v>1148625814</v>
      </c>
      <c r="C12838" s="2" t="s">
        <v>15750</v>
      </c>
      <c r="D12838" s="2" t="s">
        <v>1</v>
      </c>
      <c r="E12838" s="3" t="s">
        <v>2</v>
      </c>
      <c r="F12838" s="3">
        <v>11560</v>
      </c>
      <c r="G12838" s="3" t="str">
        <f t="shared" si="200"/>
        <v>서울특</v>
      </c>
      <c r="H12838" s="2" t="s">
        <v>15752</v>
      </c>
      <c r="I12838" s="2" t="s">
        <v>1462</v>
      </c>
      <c r="J12838" s="2" t="s">
        <v>15751</v>
      </c>
    </row>
    <row r="12839" spans="1:10" x14ac:dyDescent="0.3">
      <c r="A12839" s="3">
        <v>5437</v>
      </c>
      <c r="B12839" s="3">
        <v>2208608084</v>
      </c>
      <c r="C12839" s="2" t="s">
        <v>15803</v>
      </c>
      <c r="D12839" s="2" t="s">
        <v>1</v>
      </c>
      <c r="E12839" s="3" t="s">
        <v>2</v>
      </c>
      <c r="F12839" s="3">
        <v>11545</v>
      </c>
      <c r="G12839" s="3" t="str">
        <f t="shared" si="200"/>
        <v>서울특</v>
      </c>
      <c r="H12839" s="2" t="s">
        <v>15805</v>
      </c>
      <c r="I12839" s="2" t="s">
        <v>409</v>
      </c>
      <c r="J12839" s="2" t="s">
        <v>15804</v>
      </c>
    </row>
    <row r="12840" spans="1:10" x14ac:dyDescent="0.3">
      <c r="A12840" s="3">
        <v>5459</v>
      </c>
      <c r="B12840" s="3">
        <v>1098152594</v>
      </c>
      <c r="C12840" s="2" t="s">
        <v>15863</v>
      </c>
      <c r="D12840" s="2" t="s">
        <v>1</v>
      </c>
      <c r="E12840" s="3" t="s">
        <v>2</v>
      </c>
      <c r="F12840" s="3">
        <v>11440</v>
      </c>
      <c r="G12840" s="3" t="str">
        <f t="shared" si="200"/>
        <v>서울특</v>
      </c>
      <c r="H12840" s="2" t="s">
        <v>15865</v>
      </c>
      <c r="I12840" s="2" t="s">
        <v>671</v>
      </c>
      <c r="J12840" s="2" t="s">
        <v>15864</v>
      </c>
    </row>
    <row r="12841" spans="1:10" x14ac:dyDescent="0.3">
      <c r="A12841" s="3">
        <v>5475</v>
      </c>
      <c r="B12841" s="3">
        <v>2098125456</v>
      </c>
      <c r="C12841" s="2" t="s">
        <v>15909</v>
      </c>
      <c r="D12841" s="2" t="s">
        <v>1</v>
      </c>
      <c r="E12841" s="3" t="s">
        <v>2</v>
      </c>
      <c r="F12841" s="3">
        <v>11200</v>
      </c>
      <c r="G12841" s="3" t="str">
        <f t="shared" si="200"/>
        <v>서울특</v>
      </c>
      <c r="H12841" s="2" t="s">
        <v>15911</v>
      </c>
      <c r="I12841" s="2" t="s">
        <v>8693</v>
      </c>
      <c r="J12841" s="2" t="s">
        <v>15910</v>
      </c>
    </row>
    <row r="12842" spans="1:10" x14ac:dyDescent="0.3">
      <c r="A12842" s="3">
        <v>5491</v>
      </c>
      <c r="B12842" s="3">
        <v>1138196631</v>
      </c>
      <c r="C12842" s="2" t="s">
        <v>15952</v>
      </c>
      <c r="D12842" s="2" t="s">
        <v>1</v>
      </c>
      <c r="E12842" s="3" t="s">
        <v>2</v>
      </c>
      <c r="F12842" s="3">
        <v>11560</v>
      </c>
      <c r="G12842" s="3" t="str">
        <f t="shared" si="200"/>
        <v>서울특</v>
      </c>
      <c r="H12842" s="2" t="s">
        <v>15954</v>
      </c>
      <c r="I12842" s="2" t="s">
        <v>1194</v>
      </c>
      <c r="J12842" s="2" t="s">
        <v>15953</v>
      </c>
    </row>
    <row r="12843" spans="1:10" x14ac:dyDescent="0.3">
      <c r="A12843" s="3">
        <v>5492</v>
      </c>
      <c r="B12843" s="3">
        <v>1138642090</v>
      </c>
      <c r="C12843" s="2" t="s">
        <v>15955</v>
      </c>
      <c r="D12843" s="2" t="s">
        <v>1</v>
      </c>
      <c r="E12843" s="3" t="s">
        <v>2</v>
      </c>
      <c r="F12843" s="3">
        <v>11530</v>
      </c>
      <c r="G12843" s="3" t="str">
        <f t="shared" si="200"/>
        <v>서울특</v>
      </c>
      <c r="H12843" s="2" t="s">
        <v>15957</v>
      </c>
      <c r="I12843" s="2" t="s">
        <v>13</v>
      </c>
      <c r="J12843" s="2" t="s">
        <v>15956</v>
      </c>
    </row>
    <row r="12844" spans="1:10" x14ac:dyDescent="0.3">
      <c r="A12844" s="3">
        <v>5497</v>
      </c>
      <c r="B12844" s="3">
        <v>1238616037</v>
      </c>
      <c r="C12844" s="2" t="s">
        <v>15968</v>
      </c>
      <c r="D12844" s="2" t="s">
        <v>1</v>
      </c>
      <c r="E12844" s="3" t="s">
        <v>2</v>
      </c>
      <c r="F12844" s="3">
        <v>11560</v>
      </c>
      <c r="G12844" s="3" t="str">
        <f t="shared" si="200"/>
        <v>서울특</v>
      </c>
      <c r="H12844" s="2" t="s">
        <v>15970</v>
      </c>
      <c r="I12844" s="2" t="s">
        <v>1024</v>
      </c>
      <c r="J12844" s="2" t="s">
        <v>15969</v>
      </c>
    </row>
    <row r="12845" spans="1:10" x14ac:dyDescent="0.3">
      <c r="A12845" s="3">
        <v>5512</v>
      </c>
      <c r="B12845" s="3">
        <v>2298127797</v>
      </c>
      <c r="C12845" s="2" t="s">
        <v>16009</v>
      </c>
      <c r="D12845" s="2" t="s">
        <v>5032</v>
      </c>
      <c r="E12845" s="3" t="s">
        <v>2727</v>
      </c>
      <c r="F12845" s="3">
        <v>11440</v>
      </c>
      <c r="G12845" s="3" t="str">
        <f t="shared" si="200"/>
        <v>서울특</v>
      </c>
      <c r="H12845" s="2" t="s">
        <v>16011</v>
      </c>
      <c r="I12845" s="2" t="s">
        <v>545</v>
      </c>
      <c r="J12845" s="2" t="s">
        <v>16010</v>
      </c>
    </row>
    <row r="12846" spans="1:10" x14ac:dyDescent="0.3">
      <c r="A12846" s="3">
        <v>5531</v>
      </c>
      <c r="B12846" s="3">
        <v>1058612746</v>
      </c>
      <c r="C12846" s="2" t="s">
        <v>16063</v>
      </c>
      <c r="D12846" s="2" t="s">
        <v>5032</v>
      </c>
      <c r="E12846" s="3" t="s">
        <v>2727</v>
      </c>
      <c r="F12846" s="3">
        <v>11530</v>
      </c>
      <c r="G12846" s="3" t="str">
        <f t="shared" si="200"/>
        <v>서울특</v>
      </c>
      <c r="H12846" s="2" t="s">
        <v>16065</v>
      </c>
      <c r="I12846" s="2" t="s">
        <v>13</v>
      </c>
      <c r="J12846" s="2" t="s">
        <v>16064</v>
      </c>
    </row>
    <row r="12847" spans="1:10" x14ac:dyDescent="0.3">
      <c r="A12847" s="3">
        <v>5532</v>
      </c>
      <c r="B12847" s="3">
        <v>1058765032</v>
      </c>
      <c r="C12847" s="2" t="s">
        <v>16066</v>
      </c>
      <c r="D12847" s="2" t="s">
        <v>895</v>
      </c>
      <c r="E12847" s="3" t="s">
        <v>896</v>
      </c>
      <c r="F12847" s="3">
        <v>11440</v>
      </c>
      <c r="G12847" s="3" t="str">
        <f t="shared" si="200"/>
        <v>서울특</v>
      </c>
      <c r="H12847" s="2" t="s">
        <v>16068</v>
      </c>
      <c r="I12847" s="2" t="s">
        <v>79</v>
      </c>
      <c r="J12847" s="2" t="s">
        <v>16067</v>
      </c>
    </row>
    <row r="12848" spans="1:10" x14ac:dyDescent="0.3">
      <c r="A12848" s="3">
        <v>5546</v>
      </c>
      <c r="B12848" s="3">
        <v>2048611312</v>
      </c>
      <c r="C12848" s="2" t="s">
        <v>16107</v>
      </c>
      <c r="D12848" s="2" t="s">
        <v>1</v>
      </c>
      <c r="E12848" s="3" t="s">
        <v>2</v>
      </c>
      <c r="F12848" s="3">
        <v>11230</v>
      </c>
      <c r="G12848" s="3" t="str">
        <f t="shared" si="200"/>
        <v>서울특</v>
      </c>
      <c r="H12848" s="2" t="s">
        <v>16109</v>
      </c>
      <c r="I12848" s="2" t="s">
        <v>4340</v>
      </c>
      <c r="J12848" s="2" t="s">
        <v>16108</v>
      </c>
    </row>
    <row r="12849" spans="1:10" x14ac:dyDescent="0.3">
      <c r="A12849" s="3">
        <v>5566</v>
      </c>
      <c r="B12849" s="3">
        <v>1198162575</v>
      </c>
      <c r="C12849" s="2" t="s">
        <v>4330</v>
      </c>
      <c r="D12849" s="2" t="s">
        <v>1</v>
      </c>
      <c r="E12849" s="3" t="s">
        <v>2</v>
      </c>
      <c r="F12849" s="3">
        <v>11545</v>
      </c>
      <c r="G12849" s="3" t="str">
        <f t="shared" si="200"/>
        <v>서울특</v>
      </c>
      <c r="H12849" s="2" t="s">
        <v>16158</v>
      </c>
      <c r="I12849" s="2" t="s">
        <v>1755</v>
      </c>
      <c r="J12849" s="2" t="s">
        <v>16157</v>
      </c>
    </row>
    <row r="12850" spans="1:10" x14ac:dyDescent="0.3">
      <c r="A12850" s="3">
        <v>5579</v>
      </c>
      <c r="B12850" s="3">
        <v>2148736452</v>
      </c>
      <c r="C12850" s="2" t="s">
        <v>16190</v>
      </c>
      <c r="D12850" s="2" t="s">
        <v>1</v>
      </c>
      <c r="E12850" s="3" t="s">
        <v>2</v>
      </c>
      <c r="F12850" s="3">
        <v>11680</v>
      </c>
      <c r="G12850" s="3" t="str">
        <f t="shared" si="200"/>
        <v>서울특</v>
      </c>
      <c r="H12850" s="2" t="s">
        <v>16192</v>
      </c>
      <c r="I12850" s="2" t="s">
        <v>2172</v>
      </c>
      <c r="J12850" s="2" t="s">
        <v>16191</v>
      </c>
    </row>
    <row r="12851" spans="1:10" x14ac:dyDescent="0.3">
      <c r="A12851" s="3">
        <v>5603</v>
      </c>
      <c r="B12851" s="3">
        <v>1068638680</v>
      </c>
      <c r="C12851" s="2" t="s">
        <v>16258</v>
      </c>
      <c r="D12851" s="2" t="s">
        <v>1</v>
      </c>
      <c r="E12851" s="3" t="s">
        <v>2</v>
      </c>
      <c r="F12851" s="3">
        <v>11545</v>
      </c>
      <c r="G12851" s="3" t="str">
        <f t="shared" si="200"/>
        <v>서울특</v>
      </c>
      <c r="H12851" s="2" t="s">
        <v>6334</v>
      </c>
      <c r="I12851" s="2" t="s">
        <v>512</v>
      </c>
      <c r="J12851" s="2" t="s">
        <v>16259</v>
      </c>
    </row>
    <row r="12852" spans="1:10" x14ac:dyDescent="0.3">
      <c r="A12852" s="3">
        <v>5612</v>
      </c>
      <c r="B12852" s="3">
        <v>1298123676</v>
      </c>
      <c r="C12852" s="2" t="s">
        <v>16283</v>
      </c>
      <c r="D12852" s="2" t="s">
        <v>239</v>
      </c>
      <c r="E12852" s="3" t="s">
        <v>240</v>
      </c>
      <c r="F12852" s="3">
        <v>11680</v>
      </c>
      <c r="G12852" s="3" t="str">
        <f t="shared" si="200"/>
        <v>서울특</v>
      </c>
      <c r="H12852" s="2" t="s">
        <v>16285</v>
      </c>
      <c r="I12852" s="2" t="s">
        <v>13</v>
      </c>
      <c r="J12852" s="2" t="s">
        <v>16284</v>
      </c>
    </row>
    <row r="12853" spans="1:10" x14ac:dyDescent="0.3">
      <c r="A12853" s="3">
        <v>5624</v>
      </c>
      <c r="B12853" s="3">
        <v>2208795039</v>
      </c>
      <c r="C12853" s="2" t="s">
        <v>16317</v>
      </c>
      <c r="D12853" s="2" t="s">
        <v>1</v>
      </c>
      <c r="E12853" s="3" t="s">
        <v>2</v>
      </c>
      <c r="F12853" s="3">
        <v>11680</v>
      </c>
      <c r="G12853" s="3" t="str">
        <f t="shared" si="200"/>
        <v>서울특</v>
      </c>
      <c r="H12853" s="2" t="s">
        <v>16319</v>
      </c>
      <c r="I12853" s="2" t="s">
        <v>2061</v>
      </c>
      <c r="J12853" s="2" t="s">
        <v>16318</v>
      </c>
    </row>
    <row r="12854" spans="1:10" x14ac:dyDescent="0.3">
      <c r="A12854" s="3">
        <v>5640</v>
      </c>
      <c r="B12854" s="3">
        <v>1078197386</v>
      </c>
      <c r="C12854" s="2" t="s">
        <v>16359</v>
      </c>
      <c r="D12854" s="2" t="s">
        <v>1</v>
      </c>
      <c r="E12854" s="3" t="s">
        <v>2</v>
      </c>
      <c r="F12854" s="3">
        <v>11200</v>
      </c>
      <c r="G12854" s="3" t="str">
        <f t="shared" si="200"/>
        <v>서울특</v>
      </c>
      <c r="H12854" s="2" t="s">
        <v>16361</v>
      </c>
      <c r="I12854" s="2" t="s">
        <v>912</v>
      </c>
      <c r="J12854" s="2" t="s">
        <v>16360</v>
      </c>
    </row>
    <row r="12855" spans="1:10" x14ac:dyDescent="0.3">
      <c r="A12855" s="3">
        <v>5681</v>
      </c>
      <c r="B12855" s="3">
        <v>2058113977</v>
      </c>
      <c r="C12855" s="2" t="s">
        <v>16475</v>
      </c>
      <c r="D12855" s="2" t="s">
        <v>1</v>
      </c>
      <c r="E12855" s="3" t="s">
        <v>2</v>
      </c>
      <c r="F12855" s="3">
        <v>11680</v>
      </c>
      <c r="G12855" s="3" t="str">
        <f t="shared" si="200"/>
        <v>서울특</v>
      </c>
      <c r="H12855" s="2" t="s">
        <v>16477</v>
      </c>
      <c r="I12855" s="2" t="s">
        <v>16478</v>
      </c>
      <c r="J12855" s="2" t="s">
        <v>16476</v>
      </c>
    </row>
    <row r="12856" spans="1:10" x14ac:dyDescent="0.3">
      <c r="A12856" s="3">
        <v>5684</v>
      </c>
      <c r="B12856" s="3">
        <v>2118661197</v>
      </c>
      <c r="C12856" s="2" t="s">
        <v>16485</v>
      </c>
      <c r="D12856" s="2" t="s">
        <v>1</v>
      </c>
      <c r="E12856" s="3" t="s">
        <v>2</v>
      </c>
      <c r="F12856" s="3">
        <v>11680</v>
      </c>
      <c r="G12856" s="3" t="str">
        <f t="shared" si="200"/>
        <v>서울특</v>
      </c>
      <c r="H12856" s="2" t="s">
        <v>16487</v>
      </c>
      <c r="I12856" s="2" t="s">
        <v>643</v>
      </c>
      <c r="J12856" s="2" t="s">
        <v>16486</v>
      </c>
    </row>
    <row r="12857" spans="1:10" x14ac:dyDescent="0.3">
      <c r="A12857" s="3">
        <v>5691</v>
      </c>
      <c r="B12857" s="3">
        <v>2298110530</v>
      </c>
      <c r="C12857" s="2" t="s">
        <v>16505</v>
      </c>
      <c r="D12857" s="2" t="s">
        <v>1</v>
      </c>
      <c r="E12857" s="3" t="s">
        <v>2</v>
      </c>
      <c r="F12857" s="3">
        <v>11650</v>
      </c>
      <c r="G12857" s="3" t="str">
        <f t="shared" si="200"/>
        <v>서울특</v>
      </c>
      <c r="H12857" s="2" t="s">
        <v>16507</v>
      </c>
      <c r="I12857" s="2" t="s">
        <v>13</v>
      </c>
      <c r="J12857" s="2" t="s">
        <v>16506</v>
      </c>
    </row>
    <row r="12858" spans="1:10" x14ac:dyDescent="0.3">
      <c r="A12858" s="3">
        <v>5705</v>
      </c>
      <c r="B12858" s="3">
        <v>1028133897</v>
      </c>
      <c r="C12858" s="2" t="s">
        <v>16543</v>
      </c>
      <c r="D12858" s="2" t="s">
        <v>1</v>
      </c>
      <c r="E12858" s="3" t="s">
        <v>2</v>
      </c>
      <c r="F12858" s="3">
        <v>11440</v>
      </c>
      <c r="G12858" s="3" t="str">
        <f t="shared" si="200"/>
        <v>서울특</v>
      </c>
      <c r="H12858" s="2" t="s">
        <v>16545</v>
      </c>
      <c r="I12858" s="2" t="s">
        <v>451</v>
      </c>
      <c r="J12858" s="2" t="s">
        <v>16544</v>
      </c>
    </row>
    <row r="12859" spans="1:10" x14ac:dyDescent="0.3">
      <c r="A12859" s="3">
        <v>5706</v>
      </c>
      <c r="B12859" s="3">
        <v>1078635691</v>
      </c>
      <c r="C12859" s="2" t="s">
        <v>16546</v>
      </c>
      <c r="D12859" s="2" t="s">
        <v>1</v>
      </c>
      <c r="E12859" s="3" t="s">
        <v>2</v>
      </c>
      <c r="F12859" s="3">
        <v>11440</v>
      </c>
      <c r="G12859" s="3" t="str">
        <f t="shared" si="200"/>
        <v>서울특</v>
      </c>
      <c r="H12859" s="2" t="s">
        <v>16548</v>
      </c>
      <c r="I12859" s="2" t="s">
        <v>1755</v>
      </c>
      <c r="J12859" s="2" t="s">
        <v>16547</v>
      </c>
    </row>
    <row r="12860" spans="1:10" x14ac:dyDescent="0.3">
      <c r="A12860" s="3">
        <v>5707</v>
      </c>
      <c r="B12860" s="3">
        <v>1168136267</v>
      </c>
      <c r="C12860" s="2" t="s">
        <v>16549</v>
      </c>
      <c r="D12860" s="2" t="s">
        <v>1</v>
      </c>
      <c r="E12860" s="3" t="s">
        <v>2</v>
      </c>
      <c r="F12860" s="3">
        <v>11545</v>
      </c>
      <c r="G12860" s="3" t="str">
        <f t="shared" si="200"/>
        <v>서울특</v>
      </c>
      <c r="H12860" s="2" t="s">
        <v>16551</v>
      </c>
      <c r="I12860" s="2" t="s">
        <v>13</v>
      </c>
      <c r="J12860" s="2" t="s">
        <v>16550</v>
      </c>
    </row>
    <row r="12861" spans="1:10" x14ac:dyDescent="0.3">
      <c r="A12861" s="3">
        <v>5725</v>
      </c>
      <c r="B12861" s="3">
        <v>2098116321</v>
      </c>
      <c r="C12861" s="2" t="s">
        <v>16601</v>
      </c>
      <c r="D12861" s="2" t="s">
        <v>1</v>
      </c>
      <c r="E12861" s="3" t="s">
        <v>2</v>
      </c>
      <c r="F12861" s="3">
        <v>11290</v>
      </c>
      <c r="G12861" s="3" t="str">
        <f t="shared" si="200"/>
        <v>서울특</v>
      </c>
      <c r="H12861" s="2" t="s">
        <v>16603</v>
      </c>
      <c r="I12861" s="2" t="s">
        <v>575</v>
      </c>
      <c r="J12861" s="2" t="s">
        <v>16602</v>
      </c>
    </row>
    <row r="12862" spans="1:10" x14ac:dyDescent="0.3">
      <c r="A12862" s="3">
        <v>5726</v>
      </c>
      <c r="B12862" s="3">
        <v>2118710133</v>
      </c>
      <c r="C12862" s="2" t="s">
        <v>16604</v>
      </c>
      <c r="D12862" s="2" t="s">
        <v>1</v>
      </c>
      <c r="E12862" s="3" t="s">
        <v>2</v>
      </c>
      <c r="F12862" s="3">
        <v>11680</v>
      </c>
      <c r="G12862" s="3" t="str">
        <f t="shared" si="200"/>
        <v>서울특</v>
      </c>
      <c r="H12862" s="2" t="s">
        <v>16606</v>
      </c>
      <c r="I12862" s="2" t="s">
        <v>13</v>
      </c>
      <c r="J12862" s="2" t="s">
        <v>16605</v>
      </c>
    </row>
    <row r="12863" spans="1:10" x14ac:dyDescent="0.3">
      <c r="A12863" s="3">
        <v>5745</v>
      </c>
      <c r="B12863" s="3">
        <v>1078610671</v>
      </c>
      <c r="C12863" s="2" t="s">
        <v>16660</v>
      </c>
      <c r="D12863" s="2" t="s">
        <v>1</v>
      </c>
      <c r="E12863" s="3" t="s">
        <v>2</v>
      </c>
      <c r="F12863" s="3">
        <v>11560</v>
      </c>
      <c r="G12863" s="3" t="str">
        <f t="shared" si="200"/>
        <v>서울특</v>
      </c>
      <c r="H12863" s="2" t="s">
        <v>16662</v>
      </c>
      <c r="I12863" s="2" t="s">
        <v>315</v>
      </c>
      <c r="J12863" s="2" t="s">
        <v>16661</v>
      </c>
    </row>
    <row r="12864" spans="1:10" x14ac:dyDescent="0.3">
      <c r="A12864" s="3">
        <v>5746</v>
      </c>
      <c r="B12864" s="3">
        <v>1078634616</v>
      </c>
      <c r="C12864" s="2" t="s">
        <v>16663</v>
      </c>
      <c r="D12864" s="2" t="s">
        <v>1</v>
      </c>
      <c r="E12864" s="3" t="s">
        <v>2</v>
      </c>
      <c r="F12864" s="3">
        <v>11650</v>
      </c>
      <c r="G12864" s="3" t="str">
        <f t="shared" si="200"/>
        <v>서울특</v>
      </c>
      <c r="H12864" s="2" t="s">
        <v>16665</v>
      </c>
      <c r="I12864" s="2" t="s">
        <v>1755</v>
      </c>
      <c r="J12864" s="2" t="s">
        <v>16664</v>
      </c>
    </row>
    <row r="12865" spans="1:10" x14ac:dyDescent="0.3">
      <c r="A12865" s="3">
        <v>5748</v>
      </c>
      <c r="B12865" s="3">
        <v>1138628797</v>
      </c>
      <c r="C12865" s="2" t="s">
        <v>16669</v>
      </c>
      <c r="D12865" s="2" t="s">
        <v>1</v>
      </c>
      <c r="E12865" s="3" t="s">
        <v>2</v>
      </c>
      <c r="F12865" s="3">
        <v>11530</v>
      </c>
      <c r="G12865" s="3" t="str">
        <f t="shared" si="200"/>
        <v>서울특</v>
      </c>
      <c r="H12865" s="2" t="s">
        <v>16671</v>
      </c>
      <c r="I12865" s="2" t="s">
        <v>912</v>
      </c>
      <c r="J12865" s="2" t="s">
        <v>16670</v>
      </c>
    </row>
    <row r="12866" spans="1:10" x14ac:dyDescent="0.3">
      <c r="A12866" s="3">
        <v>5765</v>
      </c>
      <c r="B12866" s="3">
        <v>2208115635</v>
      </c>
      <c r="C12866" s="2" t="s">
        <v>16715</v>
      </c>
      <c r="D12866" s="2" t="s">
        <v>1</v>
      </c>
      <c r="E12866" s="3" t="s">
        <v>2</v>
      </c>
      <c r="F12866" s="3">
        <v>11200</v>
      </c>
      <c r="G12866" s="3" t="str">
        <f t="shared" si="200"/>
        <v>서울특</v>
      </c>
      <c r="H12866" s="2" t="s">
        <v>16717</v>
      </c>
      <c r="I12866" s="2" t="s">
        <v>51</v>
      </c>
      <c r="J12866" s="2" t="s">
        <v>16716</v>
      </c>
    </row>
    <row r="12867" spans="1:10" x14ac:dyDescent="0.3">
      <c r="A12867" s="3">
        <v>5784</v>
      </c>
      <c r="B12867" s="3">
        <v>1078653457</v>
      </c>
      <c r="C12867" s="2" t="s">
        <v>16767</v>
      </c>
      <c r="D12867" s="2" t="s">
        <v>1</v>
      </c>
      <c r="E12867" s="3" t="s">
        <v>2</v>
      </c>
      <c r="F12867" s="3">
        <v>11545</v>
      </c>
      <c r="G12867" s="3" t="str">
        <f t="shared" ref="G12867:G12930" si="201">LEFT(H12867,3)</f>
        <v>서울특</v>
      </c>
      <c r="H12867" s="2" t="s">
        <v>16769</v>
      </c>
      <c r="I12867" s="2" t="s">
        <v>13</v>
      </c>
      <c r="J12867" s="2" t="s">
        <v>16768</v>
      </c>
    </row>
    <row r="12868" spans="1:10" x14ac:dyDescent="0.3">
      <c r="A12868" s="3">
        <v>5789</v>
      </c>
      <c r="B12868" s="3">
        <v>1208157000</v>
      </c>
      <c r="C12868" s="2" t="s">
        <v>16780</v>
      </c>
      <c r="D12868" s="2" t="s">
        <v>1</v>
      </c>
      <c r="E12868" s="3" t="s">
        <v>2</v>
      </c>
      <c r="F12868" s="3">
        <v>11710</v>
      </c>
      <c r="G12868" s="3" t="str">
        <f t="shared" si="201"/>
        <v>서울특</v>
      </c>
      <c r="H12868" s="2" t="s">
        <v>328</v>
      </c>
      <c r="I12868" s="2" t="s">
        <v>912</v>
      </c>
      <c r="J12868" s="2" t="s">
        <v>16781</v>
      </c>
    </row>
    <row r="12869" spans="1:10" x14ac:dyDescent="0.3">
      <c r="A12869" s="3">
        <v>5807</v>
      </c>
      <c r="B12869" s="3">
        <v>2118753923</v>
      </c>
      <c r="C12869" s="2" t="s">
        <v>16833</v>
      </c>
      <c r="D12869" s="2" t="s">
        <v>1</v>
      </c>
      <c r="E12869" s="3" t="s">
        <v>2</v>
      </c>
      <c r="F12869" s="3">
        <v>11680</v>
      </c>
      <c r="G12869" s="3" t="str">
        <f t="shared" si="201"/>
        <v>서울특</v>
      </c>
      <c r="H12869" s="2" t="s">
        <v>16835</v>
      </c>
      <c r="I12869" s="2" t="s">
        <v>12426</v>
      </c>
      <c r="J12869" s="2" t="s">
        <v>16834</v>
      </c>
    </row>
    <row r="12870" spans="1:10" x14ac:dyDescent="0.3">
      <c r="A12870" s="3">
        <v>5809</v>
      </c>
      <c r="B12870" s="3">
        <v>2148612619</v>
      </c>
      <c r="C12870" s="2" t="s">
        <v>16839</v>
      </c>
      <c r="D12870" s="2" t="s">
        <v>1</v>
      </c>
      <c r="E12870" s="3" t="s">
        <v>2</v>
      </c>
      <c r="F12870" s="3">
        <v>11680</v>
      </c>
      <c r="G12870" s="3" t="str">
        <f t="shared" si="201"/>
        <v>서울특</v>
      </c>
      <c r="H12870" s="2" t="s">
        <v>16841</v>
      </c>
      <c r="I12870" s="2" t="s">
        <v>737</v>
      </c>
      <c r="J12870" s="2" t="s">
        <v>16840</v>
      </c>
    </row>
    <row r="12871" spans="1:10" x14ac:dyDescent="0.3">
      <c r="A12871" s="3">
        <v>5841</v>
      </c>
      <c r="B12871" s="3">
        <v>3128104999</v>
      </c>
      <c r="C12871" s="2" t="s">
        <v>16931</v>
      </c>
      <c r="D12871" s="2" t="s">
        <v>1</v>
      </c>
      <c r="E12871" s="3" t="s">
        <v>2</v>
      </c>
      <c r="F12871" s="3">
        <v>11710</v>
      </c>
      <c r="G12871" s="3" t="str">
        <f t="shared" si="201"/>
        <v>서울특</v>
      </c>
      <c r="H12871" s="2" t="s">
        <v>16933</v>
      </c>
      <c r="I12871" s="2" t="s">
        <v>6326</v>
      </c>
      <c r="J12871" s="2" t="s">
        <v>16932</v>
      </c>
    </row>
    <row r="12872" spans="1:10" x14ac:dyDescent="0.3">
      <c r="A12872" s="3">
        <v>5851</v>
      </c>
      <c r="B12872" s="3">
        <v>1178161319</v>
      </c>
      <c r="C12872" s="2" t="s">
        <v>16955</v>
      </c>
      <c r="D12872" s="2" t="s">
        <v>1</v>
      </c>
      <c r="E12872" s="3" t="s">
        <v>2</v>
      </c>
      <c r="F12872" s="3">
        <v>11500</v>
      </c>
      <c r="G12872" s="3" t="str">
        <f t="shared" si="201"/>
        <v>서울특</v>
      </c>
      <c r="H12872" s="2" t="s">
        <v>16957</v>
      </c>
      <c r="I12872" s="2" t="s">
        <v>737</v>
      </c>
      <c r="J12872" s="2" t="s">
        <v>16956</v>
      </c>
    </row>
    <row r="12873" spans="1:10" x14ac:dyDescent="0.3">
      <c r="A12873" s="3">
        <v>5853</v>
      </c>
      <c r="B12873" s="3">
        <v>1218116680</v>
      </c>
      <c r="C12873" s="2" t="s">
        <v>16961</v>
      </c>
      <c r="D12873" s="2" t="s">
        <v>1</v>
      </c>
      <c r="E12873" s="3" t="s">
        <v>2</v>
      </c>
      <c r="F12873" s="3">
        <v>11650</v>
      </c>
      <c r="G12873" s="3" t="str">
        <f t="shared" si="201"/>
        <v>서울특</v>
      </c>
      <c r="H12873" s="2" t="s">
        <v>16963</v>
      </c>
      <c r="I12873" s="2" t="s">
        <v>3865</v>
      </c>
      <c r="J12873" s="2" t="s">
        <v>16962</v>
      </c>
    </row>
    <row r="12874" spans="1:10" x14ac:dyDescent="0.3">
      <c r="A12874" s="3">
        <v>5887</v>
      </c>
      <c r="B12874" s="3">
        <v>1058141305</v>
      </c>
      <c r="C12874" s="2" t="s">
        <v>17054</v>
      </c>
      <c r="D12874" s="2" t="s">
        <v>1</v>
      </c>
      <c r="E12874" s="3" t="s">
        <v>2</v>
      </c>
      <c r="F12874" s="3">
        <v>11560</v>
      </c>
      <c r="G12874" s="3" t="str">
        <f t="shared" si="201"/>
        <v>서울특</v>
      </c>
      <c r="H12874" s="2" t="s">
        <v>17056</v>
      </c>
      <c r="I12874" s="2" t="s">
        <v>12461</v>
      </c>
      <c r="J12874" s="2" t="s">
        <v>17055</v>
      </c>
    </row>
    <row r="12875" spans="1:10" x14ac:dyDescent="0.3">
      <c r="A12875" s="3">
        <v>5904</v>
      </c>
      <c r="B12875" s="3">
        <v>1348651558</v>
      </c>
      <c r="C12875" s="2" t="s">
        <v>17105</v>
      </c>
      <c r="D12875" s="2" t="s">
        <v>1</v>
      </c>
      <c r="E12875" s="3" t="s">
        <v>2</v>
      </c>
      <c r="F12875" s="3">
        <v>11650</v>
      </c>
      <c r="G12875" s="3" t="str">
        <f t="shared" si="201"/>
        <v>서울특</v>
      </c>
      <c r="H12875" s="2" t="s">
        <v>17107</v>
      </c>
      <c r="I12875" s="2" t="s">
        <v>206</v>
      </c>
      <c r="J12875" s="2" t="s">
        <v>17106</v>
      </c>
    </row>
    <row r="12876" spans="1:10" x14ac:dyDescent="0.3">
      <c r="A12876" s="3">
        <v>5908</v>
      </c>
      <c r="B12876" s="3">
        <v>2118715889</v>
      </c>
      <c r="C12876" s="2" t="s">
        <v>17117</v>
      </c>
      <c r="D12876" s="2" t="s">
        <v>1</v>
      </c>
      <c r="E12876" s="3" t="s">
        <v>2</v>
      </c>
      <c r="F12876" s="3">
        <v>11650</v>
      </c>
      <c r="G12876" s="3" t="str">
        <f t="shared" si="201"/>
        <v>서울특</v>
      </c>
      <c r="H12876" s="2" t="s">
        <v>15424</v>
      </c>
      <c r="I12876" s="2" t="s">
        <v>557</v>
      </c>
      <c r="J12876" s="2" t="s">
        <v>17118</v>
      </c>
    </row>
    <row r="12877" spans="1:10" x14ac:dyDescent="0.3">
      <c r="A12877" s="3">
        <v>5941</v>
      </c>
      <c r="B12877" s="3">
        <v>1168161465</v>
      </c>
      <c r="C12877" s="2" t="s">
        <v>17204</v>
      </c>
      <c r="D12877" s="2" t="s">
        <v>1</v>
      </c>
      <c r="E12877" s="3" t="s">
        <v>2</v>
      </c>
      <c r="F12877" s="3">
        <v>11560</v>
      </c>
      <c r="G12877" s="3" t="str">
        <f t="shared" si="201"/>
        <v>서울특</v>
      </c>
      <c r="H12877" s="2" t="s">
        <v>10080</v>
      </c>
      <c r="I12877" s="2" t="s">
        <v>13</v>
      </c>
      <c r="J12877" s="2" t="s">
        <v>17205</v>
      </c>
    </row>
    <row r="12878" spans="1:10" x14ac:dyDescent="0.3">
      <c r="A12878" s="3">
        <v>5942</v>
      </c>
      <c r="B12878" s="3">
        <v>1168169924</v>
      </c>
      <c r="C12878" s="2" t="s">
        <v>17206</v>
      </c>
      <c r="D12878" s="2" t="s">
        <v>1</v>
      </c>
      <c r="E12878" s="3" t="s">
        <v>2</v>
      </c>
      <c r="F12878" s="3">
        <v>11545</v>
      </c>
      <c r="G12878" s="3" t="str">
        <f t="shared" si="201"/>
        <v>서울특</v>
      </c>
      <c r="H12878" s="2" t="s">
        <v>17208</v>
      </c>
      <c r="I12878" s="2" t="s">
        <v>13</v>
      </c>
      <c r="J12878" s="2" t="s">
        <v>17207</v>
      </c>
    </row>
    <row r="12879" spans="1:10" x14ac:dyDescent="0.3">
      <c r="A12879" s="3">
        <v>5943</v>
      </c>
      <c r="B12879" s="3">
        <v>1208103498</v>
      </c>
      <c r="C12879" s="2" t="s">
        <v>17209</v>
      </c>
      <c r="D12879" s="2" t="s">
        <v>1</v>
      </c>
      <c r="E12879" s="3" t="s">
        <v>2</v>
      </c>
      <c r="F12879" s="3">
        <v>11680</v>
      </c>
      <c r="G12879" s="3" t="str">
        <f t="shared" si="201"/>
        <v>서울특</v>
      </c>
      <c r="H12879" s="2" t="s">
        <v>17211</v>
      </c>
      <c r="I12879" s="2" t="s">
        <v>451</v>
      </c>
      <c r="J12879" s="2" t="s">
        <v>17210</v>
      </c>
    </row>
    <row r="12880" spans="1:10" x14ac:dyDescent="0.3">
      <c r="A12880" s="3">
        <v>5954</v>
      </c>
      <c r="B12880" s="3">
        <v>2018147039</v>
      </c>
      <c r="C12880" s="2" t="s">
        <v>17240</v>
      </c>
      <c r="D12880" s="2" t="s">
        <v>1</v>
      </c>
      <c r="E12880" s="3" t="s">
        <v>2</v>
      </c>
      <c r="F12880" s="3">
        <v>11140</v>
      </c>
      <c r="G12880" s="3" t="str">
        <f t="shared" si="201"/>
        <v>서울특</v>
      </c>
      <c r="H12880" s="2" t="s">
        <v>17242</v>
      </c>
      <c r="I12880" s="2" t="s">
        <v>8511</v>
      </c>
      <c r="J12880" s="2" t="s">
        <v>17241</v>
      </c>
    </row>
    <row r="12881" spans="1:10" x14ac:dyDescent="0.3">
      <c r="A12881" s="3">
        <v>5959</v>
      </c>
      <c r="B12881" s="3">
        <v>2208153416</v>
      </c>
      <c r="C12881" s="2" t="s">
        <v>17255</v>
      </c>
      <c r="D12881" s="2" t="s">
        <v>1</v>
      </c>
      <c r="E12881" s="3" t="s">
        <v>2</v>
      </c>
      <c r="F12881" s="3">
        <v>11710</v>
      </c>
      <c r="G12881" s="3" t="str">
        <f t="shared" si="201"/>
        <v>서울특</v>
      </c>
      <c r="H12881" s="2" t="s">
        <v>11006</v>
      </c>
      <c r="I12881" s="2" t="s">
        <v>13</v>
      </c>
      <c r="J12881" s="2" t="s">
        <v>17256</v>
      </c>
    </row>
    <row r="12882" spans="1:10" x14ac:dyDescent="0.3">
      <c r="A12882" s="3">
        <v>5960</v>
      </c>
      <c r="B12882" s="3">
        <v>2208732427</v>
      </c>
      <c r="C12882" s="2" t="s">
        <v>17257</v>
      </c>
      <c r="D12882" s="2" t="s">
        <v>1</v>
      </c>
      <c r="E12882" s="3" t="s">
        <v>2</v>
      </c>
      <c r="F12882" s="3">
        <v>11650</v>
      </c>
      <c r="G12882" s="3" t="str">
        <f t="shared" si="201"/>
        <v>서울특</v>
      </c>
      <c r="H12882" s="2" t="s">
        <v>17259</v>
      </c>
      <c r="I12882" s="2" t="s">
        <v>737</v>
      </c>
      <c r="J12882" s="2" t="s">
        <v>17258</v>
      </c>
    </row>
    <row r="12883" spans="1:10" x14ac:dyDescent="0.3">
      <c r="A12883" s="3">
        <v>5973</v>
      </c>
      <c r="B12883" s="3">
        <v>1058707920</v>
      </c>
      <c r="C12883" s="2" t="s">
        <v>17288</v>
      </c>
      <c r="D12883" s="2" t="s">
        <v>1</v>
      </c>
      <c r="E12883" s="3" t="s">
        <v>2</v>
      </c>
      <c r="F12883" s="3">
        <v>11545</v>
      </c>
      <c r="G12883" s="3" t="str">
        <f t="shared" si="201"/>
        <v>서울특</v>
      </c>
      <c r="H12883" s="2" t="s">
        <v>17290</v>
      </c>
      <c r="I12883" s="2" t="s">
        <v>13</v>
      </c>
      <c r="J12883" s="2" t="s">
        <v>17289</v>
      </c>
    </row>
    <row r="12884" spans="1:10" x14ac:dyDescent="0.3">
      <c r="A12884" s="3">
        <v>5974</v>
      </c>
      <c r="B12884" s="3">
        <v>1068175491</v>
      </c>
      <c r="C12884" s="2" t="s">
        <v>17291</v>
      </c>
      <c r="D12884" s="2" t="s">
        <v>1</v>
      </c>
      <c r="E12884" s="3" t="s">
        <v>2</v>
      </c>
      <c r="F12884" s="3">
        <v>11545</v>
      </c>
      <c r="G12884" s="3" t="str">
        <f t="shared" si="201"/>
        <v>서울특</v>
      </c>
      <c r="H12884" s="2" t="s">
        <v>6462</v>
      </c>
      <c r="I12884" s="2" t="s">
        <v>440</v>
      </c>
      <c r="J12884" s="2" t="s">
        <v>17292</v>
      </c>
    </row>
    <row r="12885" spans="1:10" x14ac:dyDescent="0.3">
      <c r="A12885" s="3">
        <v>5975</v>
      </c>
      <c r="B12885" s="3">
        <v>1178168909</v>
      </c>
      <c r="C12885" s="2" t="s">
        <v>17293</v>
      </c>
      <c r="D12885" s="2" t="s">
        <v>1</v>
      </c>
      <c r="E12885" s="3" t="s">
        <v>2</v>
      </c>
      <c r="F12885" s="3">
        <v>11560</v>
      </c>
      <c r="G12885" s="3" t="str">
        <f t="shared" si="201"/>
        <v>서울특</v>
      </c>
      <c r="H12885" s="2" t="s">
        <v>10867</v>
      </c>
      <c r="I12885" s="2" t="s">
        <v>13</v>
      </c>
      <c r="J12885" s="2" t="s">
        <v>17294</v>
      </c>
    </row>
    <row r="12886" spans="1:10" x14ac:dyDescent="0.3">
      <c r="A12886" s="3">
        <v>5991</v>
      </c>
      <c r="B12886" s="3">
        <v>2118656485</v>
      </c>
      <c r="C12886" s="2" t="s">
        <v>17337</v>
      </c>
      <c r="D12886" s="2" t="s">
        <v>1</v>
      </c>
      <c r="E12886" s="3" t="s">
        <v>2</v>
      </c>
      <c r="F12886" s="3">
        <v>11680</v>
      </c>
      <c r="G12886" s="3" t="str">
        <f t="shared" si="201"/>
        <v>서울특</v>
      </c>
      <c r="H12886" s="2" t="s">
        <v>17339</v>
      </c>
      <c r="I12886" s="2" t="s">
        <v>59</v>
      </c>
      <c r="J12886" s="2" t="s">
        <v>17338</v>
      </c>
    </row>
    <row r="12887" spans="1:10" x14ac:dyDescent="0.3">
      <c r="A12887" s="3">
        <v>6019</v>
      </c>
      <c r="B12887" s="3">
        <v>1068627918</v>
      </c>
      <c r="C12887" s="2" t="s">
        <v>17419</v>
      </c>
      <c r="D12887" s="2" t="s">
        <v>2726</v>
      </c>
      <c r="E12887" s="3" t="s">
        <v>2727</v>
      </c>
      <c r="F12887" s="3">
        <v>11470</v>
      </c>
      <c r="G12887" s="3" t="str">
        <f t="shared" si="201"/>
        <v>서울특</v>
      </c>
      <c r="H12887" s="2" t="s">
        <v>17421</v>
      </c>
      <c r="I12887" s="2" t="s">
        <v>512</v>
      </c>
      <c r="J12887" s="2" t="s">
        <v>17420</v>
      </c>
    </row>
    <row r="12888" spans="1:10" x14ac:dyDescent="0.3">
      <c r="A12888" s="3">
        <v>6020</v>
      </c>
      <c r="B12888" s="3">
        <v>1098611211</v>
      </c>
      <c r="C12888" s="2" t="s">
        <v>17422</v>
      </c>
      <c r="D12888" s="2" t="s">
        <v>1</v>
      </c>
      <c r="E12888" s="3" t="s">
        <v>2</v>
      </c>
      <c r="F12888" s="3">
        <v>11650</v>
      </c>
      <c r="G12888" s="3" t="str">
        <f t="shared" si="201"/>
        <v>서울특</v>
      </c>
      <c r="H12888" s="2" t="s">
        <v>17424</v>
      </c>
      <c r="I12888" s="2" t="s">
        <v>639</v>
      </c>
      <c r="J12888" s="2" t="s">
        <v>17423</v>
      </c>
    </row>
    <row r="12889" spans="1:10" x14ac:dyDescent="0.3">
      <c r="A12889" s="3">
        <v>6032</v>
      </c>
      <c r="B12889" s="3">
        <v>1298119624</v>
      </c>
      <c r="C12889" s="2" t="s">
        <v>17456</v>
      </c>
      <c r="D12889" s="2" t="s">
        <v>132</v>
      </c>
      <c r="E12889" s="3" t="s">
        <v>133</v>
      </c>
      <c r="F12889" s="3">
        <v>11260</v>
      </c>
      <c r="G12889" s="3" t="str">
        <f t="shared" si="201"/>
        <v>서울특</v>
      </c>
      <c r="H12889" s="2" t="s">
        <v>17458</v>
      </c>
      <c r="I12889" s="2" t="s">
        <v>176</v>
      </c>
      <c r="J12889" s="2" t="s">
        <v>17457</v>
      </c>
    </row>
    <row r="12890" spans="1:10" x14ac:dyDescent="0.3">
      <c r="A12890" s="3">
        <v>6039</v>
      </c>
      <c r="B12890" s="3">
        <v>3068135482</v>
      </c>
      <c r="C12890" s="2" t="s">
        <v>17476</v>
      </c>
      <c r="D12890" s="2" t="s">
        <v>1</v>
      </c>
      <c r="E12890" s="3" t="s">
        <v>2</v>
      </c>
      <c r="F12890" s="3">
        <v>11530</v>
      </c>
      <c r="G12890" s="3" t="str">
        <f t="shared" si="201"/>
        <v>서울특</v>
      </c>
      <c r="H12890" s="2" t="s">
        <v>17478</v>
      </c>
      <c r="I12890" s="2" t="s">
        <v>6994</v>
      </c>
      <c r="J12890" s="2" t="s">
        <v>17477</v>
      </c>
    </row>
    <row r="12891" spans="1:10" x14ac:dyDescent="0.3">
      <c r="A12891" s="3">
        <v>6058</v>
      </c>
      <c r="B12891" s="3">
        <v>1208720392</v>
      </c>
      <c r="C12891" s="2" t="s">
        <v>17523</v>
      </c>
      <c r="D12891" s="2" t="s">
        <v>1</v>
      </c>
      <c r="E12891" s="3" t="s">
        <v>2</v>
      </c>
      <c r="F12891" s="3">
        <v>11680</v>
      </c>
      <c r="G12891" s="3" t="str">
        <f t="shared" si="201"/>
        <v>서울특</v>
      </c>
      <c r="H12891" s="2" t="s">
        <v>17525</v>
      </c>
      <c r="I12891" s="2" t="s">
        <v>2393</v>
      </c>
      <c r="J12891" s="2" t="s">
        <v>17524</v>
      </c>
    </row>
    <row r="12892" spans="1:10" x14ac:dyDescent="0.3">
      <c r="A12892" s="3">
        <v>6097</v>
      </c>
      <c r="B12892" s="3">
        <v>1138183359</v>
      </c>
      <c r="C12892" s="2" t="s">
        <v>17631</v>
      </c>
      <c r="D12892" s="2" t="s">
        <v>1</v>
      </c>
      <c r="E12892" s="3" t="s">
        <v>2</v>
      </c>
      <c r="F12892" s="3">
        <v>11500</v>
      </c>
      <c r="G12892" s="3" t="str">
        <f t="shared" si="201"/>
        <v>서울특</v>
      </c>
      <c r="H12892" s="2" t="s">
        <v>4571</v>
      </c>
      <c r="I12892" s="2" t="s">
        <v>1024</v>
      </c>
      <c r="J12892" s="2" t="s">
        <v>17632</v>
      </c>
    </row>
    <row r="12893" spans="1:10" x14ac:dyDescent="0.3">
      <c r="A12893" s="3">
        <v>6106</v>
      </c>
      <c r="B12893" s="3">
        <v>1268102314</v>
      </c>
      <c r="C12893" s="2" t="s">
        <v>17657</v>
      </c>
      <c r="D12893" s="2" t="s">
        <v>1</v>
      </c>
      <c r="E12893" s="3" t="s">
        <v>2</v>
      </c>
      <c r="F12893" s="3">
        <v>11350</v>
      </c>
      <c r="G12893" s="3" t="str">
        <f t="shared" si="201"/>
        <v>서울특</v>
      </c>
      <c r="H12893" s="2" t="s">
        <v>17659</v>
      </c>
      <c r="I12893" s="2" t="s">
        <v>875</v>
      </c>
      <c r="J12893" s="2" t="s">
        <v>17658</v>
      </c>
    </row>
    <row r="12894" spans="1:10" x14ac:dyDescent="0.3">
      <c r="A12894" s="3">
        <v>6115</v>
      </c>
      <c r="B12894" s="3">
        <v>2068621553</v>
      </c>
      <c r="C12894" s="2" t="s">
        <v>17683</v>
      </c>
      <c r="D12894" s="2" t="s">
        <v>1</v>
      </c>
      <c r="E12894" s="3" t="s">
        <v>2</v>
      </c>
      <c r="F12894" s="3">
        <v>11680</v>
      </c>
      <c r="G12894" s="3" t="str">
        <f t="shared" si="201"/>
        <v>서울특</v>
      </c>
      <c r="H12894" s="2" t="s">
        <v>17685</v>
      </c>
      <c r="I12894" s="2" t="s">
        <v>2393</v>
      </c>
      <c r="J12894" s="2" t="s">
        <v>17684</v>
      </c>
    </row>
    <row r="12895" spans="1:10" x14ac:dyDescent="0.3">
      <c r="A12895" s="3">
        <v>6131</v>
      </c>
      <c r="B12895" s="3">
        <v>1078646373</v>
      </c>
      <c r="C12895" s="2" t="s">
        <v>17722</v>
      </c>
      <c r="D12895" s="2" t="s">
        <v>1</v>
      </c>
      <c r="E12895" s="3" t="s">
        <v>2</v>
      </c>
      <c r="F12895" s="3">
        <v>11650</v>
      </c>
      <c r="G12895" s="3" t="str">
        <f t="shared" si="201"/>
        <v>서울특</v>
      </c>
      <c r="H12895" s="2" t="s">
        <v>17724</v>
      </c>
      <c r="I12895" s="2" t="s">
        <v>2172</v>
      </c>
      <c r="J12895" s="2" t="s">
        <v>17723</v>
      </c>
    </row>
    <row r="12896" spans="1:10" x14ac:dyDescent="0.3">
      <c r="A12896" s="3">
        <v>6199</v>
      </c>
      <c r="B12896" s="3">
        <v>1048128385</v>
      </c>
      <c r="C12896" s="2" t="s">
        <v>17903</v>
      </c>
      <c r="D12896" s="2" t="s">
        <v>1</v>
      </c>
      <c r="E12896" s="3" t="s">
        <v>2</v>
      </c>
      <c r="F12896" s="3">
        <v>11200</v>
      </c>
      <c r="G12896" s="3" t="str">
        <f t="shared" si="201"/>
        <v>서울특</v>
      </c>
      <c r="H12896" s="2" t="s">
        <v>17905</v>
      </c>
      <c r="I12896" s="2" t="s">
        <v>597</v>
      </c>
      <c r="J12896" s="2" t="s">
        <v>17904</v>
      </c>
    </row>
    <row r="12897" spans="1:10" x14ac:dyDescent="0.3">
      <c r="A12897" s="3">
        <v>6200</v>
      </c>
      <c r="B12897" s="3">
        <v>1068647796</v>
      </c>
      <c r="C12897" s="2" t="s">
        <v>17906</v>
      </c>
      <c r="D12897" s="2" t="s">
        <v>1</v>
      </c>
      <c r="E12897" s="3" t="s">
        <v>2</v>
      </c>
      <c r="F12897" s="3">
        <v>11170</v>
      </c>
      <c r="G12897" s="3" t="str">
        <f t="shared" si="201"/>
        <v>서울특</v>
      </c>
      <c r="H12897" s="2" t="s">
        <v>17908</v>
      </c>
      <c r="I12897" s="2" t="s">
        <v>512</v>
      </c>
      <c r="J12897" s="2" t="s">
        <v>17907</v>
      </c>
    </row>
    <row r="12898" spans="1:10" x14ac:dyDescent="0.3">
      <c r="A12898" s="3">
        <v>6204</v>
      </c>
      <c r="B12898" s="3">
        <v>1208674760</v>
      </c>
      <c r="C12898" s="2" t="s">
        <v>17917</v>
      </c>
      <c r="D12898" s="2" t="s">
        <v>1</v>
      </c>
      <c r="E12898" s="3" t="s">
        <v>2</v>
      </c>
      <c r="F12898" s="3">
        <v>11680</v>
      </c>
      <c r="G12898" s="3" t="str">
        <f t="shared" si="201"/>
        <v>서울특</v>
      </c>
      <c r="H12898" s="2" t="s">
        <v>17919</v>
      </c>
      <c r="I12898" s="2" t="s">
        <v>512</v>
      </c>
      <c r="J12898" s="2" t="s">
        <v>17918</v>
      </c>
    </row>
    <row r="12899" spans="1:10" x14ac:dyDescent="0.3">
      <c r="A12899" s="3">
        <v>6234</v>
      </c>
      <c r="B12899" s="3">
        <v>1198613384</v>
      </c>
      <c r="C12899" s="2" t="s">
        <v>17996</v>
      </c>
      <c r="D12899" s="2" t="s">
        <v>1</v>
      </c>
      <c r="E12899" s="3" t="s">
        <v>2</v>
      </c>
      <c r="F12899" s="3">
        <v>11545</v>
      </c>
      <c r="G12899" s="3" t="str">
        <f t="shared" si="201"/>
        <v>서울특</v>
      </c>
      <c r="H12899" s="2" t="s">
        <v>17998</v>
      </c>
      <c r="I12899" s="2" t="s">
        <v>2429</v>
      </c>
      <c r="J12899" s="2" t="s">
        <v>17997</v>
      </c>
    </row>
    <row r="12900" spans="1:10" x14ac:dyDescent="0.3">
      <c r="A12900" s="3">
        <v>6237</v>
      </c>
      <c r="B12900" s="3">
        <v>1288616181</v>
      </c>
      <c r="C12900" s="2" t="s">
        <v>18005</v>
      </c>
      <c r="D12900" s="2" t="s">
        <v>1</v>
      </c>
      <c r="E12900" s="3" t="s">
        <v>2</v>
      </c>
      <c r="F12900" s="3">
        <v>11545</v>
      </c>
      <c r="G12900" s="3" t="str">
        <f t="shared" si="201"/>
        <v>서울특</v>
      </c>
      <c r="H12900" s="2" t="s">
        <v>18007</v>
      </c>
      <c r="I12900" s="2" t="s">
        <v>1898</v>
      </c>
      <c r="J12900" s="2" t="s">
        <v>18006</v>
      </c>
    </row>
    <row r="12901" spans="1:10" x14ac:dyDescent="0.3">
      <c r="A12901" s="3">
        <v>6243</v>
      </c>
      <c r="B12901" s="3">
        <v>2118688779</v>
      </c>
      <c r="C12901" s="2" t="s">
        <v>18022</v>
      </c>
      <c r="D12901" s="2" t="s">
        <v>1</v>
      </c>
      <c r="E12901" s="3" t="s">
        <v>2</v>
      </c>
      <c r="F12901" s="3">
        <v>11680</v>
      </c>
      <c r="G12901" s="3" t="str">
        <f t="shared" si="201"/>
        <v>서울특</v>
      </c>
      <c r="H12901" s="2" t="s">
        <v>18024</v>
      </c>
      <c r="I12901" s="2" t="s">
        <v>12461</v>
      </c>
      <c r="J12901" s="2" t="s">
        <v>18023</v>
      </c>
    </row>
    <row r="12902" spans="1:10" x14ac:dyDescent="0.3">
      <c r="A12902" s="3">
        <v>6309</v>
      </c>
      <c r="B12902" s="3">
        <v>2068128930</v>
      </c>
      <c r="C12902" s="2" t="s">
        <v>18203</v>
      </c>
      <c r="D12902" s="2" t="s">
        <v>1</v>
      </c>
      <c r="E12902" s="3" t="s">
        <v>2</v>
      </c>
      <c r="F12902" s="3">
        <v>11200</v>
      </c>
      <c r="G12902" s="3" t="str">
        <f t="shared" si="201"/>
        <v>서울특</v>
      </c>
      <c r="H12902" s="2" t="s">
        <v>6979</v>
      </c>
      <c r="I12902" s="2" t="s">
        <v>13</v>
      </c>
      <c r="J12902" s="2" t="s">
        <v>18204</v>
      </c>
    </row>
    <row r="12903" spans="1:10" x14ac:dyDescent="0.3">
      <c r="A12903" s="3">
        <v>6323</v>
      </c>
      <c r="B12903" s="3">
        <v>1078186711</v>
      </c>
      <c r="C12903" s="2" t="s">
        <v>18240</v>
      </c>
      <c r="D12903" s="2" t="s">
        <v>1</v>
      </c>
      <c r="E12903" s="3" t="s">
        <v>2</v>
      </c>
      <c r="F12903" s="3">
        <v>11530</v>
      </c>
      <c r="G12903" s="3" t="str">
        <f t="shared" si="201"/>
        <v>서울특</v>
      </c>
      <c r="H12903" s="2" t="s">
        <v>18242</v>
      </c>
      <c r="I12903" s="2" t="s">
        <v>13</v>
      </c>
      <c r="J12903" s="2" t="s">
        <v>18241</v>
      </c>
    </row>
    <row r="12904" spans="1:10" x14ac:dyDescent="0.3">
      <c r="A12904" s="3">
        <v>6325</v>
      </c>
      <c r="B12904" s="3">
        <v>1108100102</v>
      </c>
      <c r="C12904" s="2" t="s">
        <v>18246</v>
      </c>
      <c r="D12904" s="2" t="s">
        <v>895</v>
      </c>
      <c r="E12904" s="3" t="s">
        <v>896</v>
      </c>
      <c r="F12904" s="3">
        <v>11140</v>
      </c>
      <c r="G12904" s="3" t="str">
        <f t="shared" si="201"/>
        <v>서울특</v>
      </c>
      <c r="H12904" s="2" t="s">
        <v>18248</v>
      </c>
      <c r="I12904" s="2" t="s">
        <v>6326</v>
      </c>
      <c r="J12904" s="2" t="s">
        <v>18247</v>
      </c>
    </row>
    <row r="12905" spans="1:10" x14ac:dyDescent="0.3">
      <c r="A12905" s="3">
        <v>6339</v>
      </c>
      <c r="B12905" s="3">
        <v>2068153308</v>
      </c>
      <c r="C12905" s="2" t="s">
        <v>18284</v>
      </c>
      <c r="D12905" s="2" t="s">
        <v>1</v>
      </c>
      <c r="E12905" s="3" t="s">
        <v>2</v>
      </c>
      <c r="F12905" s="3">
        <v>11200</v>
      </c>
      <c r="G12905" s="3" t="str">
        <f t="shared" si="201"/>
        <v>서울특</v>
      </c>
      <c r="H12905" s="2" t="s">
        <v>18286</v>
      </c>
      <c r="I12905" s="2" t="s">
        <v>451</v>
      </c>
      <c r="J12905" s="2" t="s">
        <v>18285</v>
      </c>
    </row>
    <row r="12906" spans="1:10" x14ac:dyDescent="0.3">
      <c r="A12906" s="3">
        <v>6359</v>
      </c>
      <c r="B12906" s="3">
        <v>1198613327</v>
      </c>
      <c r="C12906" s="2" t="s">
        <v>18341</v>
      </c>
      <c r="D12906" s="2" t="s">
        <v>1</v>
      </c>
      <c r="E12906" s="3" t="s">
        <v>2</v>
      </c>
      <c r="F12906" s="3">
        <v>11545</v>
      </c>
      <c r="G12906" s="3" t="str">
        <f t="shared" si="201"/>
        <v>서울특</v>
      </c>
      <c r="H12906" s="2" t="s">
        <v>1603</v>
      </c>
      <c r="I12906" s="2" t="s">
        <v>512</v>
      </c>
      <c r="J12906" s="2" t="s">
        <v>18342</v>
      </c>
    </row>
    <row r="12907" spans="1:10" x14ac:dyDescent="0.3">
      <c r="A12907" s="3">
        <v>6373</v>
      </c>
      <c r="B12907" s="3">
        <v>2118846910</v>
      </c>
      <c r="C12907" s="2" t="s">
        <v>18381</v>
      </c>
      <c r="D12907" s="2" t="s">
        <v>1</v>
      </c>
      <c r="E12907" s="3" t="s">
        <v>2</v>
      </c>
      <c r="F12907" s="3">
        <v>11680</v>
      </c>
      <c r="G12907" s="3" t="str">
        <f t="shared" si="201"/>
        <v>서울특</v>
      </c>
      <c r="H12907" s="2" t="s">
        <v>18383</v>
      </c>
      <c r="I12907" s="2" t="s">
        <v>9795</v>
      </c>
      <c r="J12907" s="2" t="s">
        <v>18382</v>
      </c>
    </row>
    <row r="12908" spans="1:10" x14ac:dyDescent="0.3">
      <c r="A12908" s="3">
        <v>6377</v>
      </c>
      <c r="B12908" s="3">
        <v>2208108944</v>
      </c>
      <c r="C12908" s="2" t="s">
        <v>18394</v>
      </c>
      <c r="D12908" s="2" t="s">
        <v>1</v>
      </c>
      <c r="E12908" s="3" t="s">
        <v>2</v>
      </c>
      <c r="F12908" s="3">
        <v>11230</v>
      </c>
      <c r="G12908" s="3" t="str">
        <f t="shared" si="201"/>
        <v>서울특</v>
      </c>
      <c r="H12908" s="2" t="s">
        <v>18396</v>
      </c>
      <c r="I12908" s="2" t="s">
        <v>35</v>
      </c>
      <c r="J12908" s="2" t="s">
        <v>18395</v>
      </c>
    </row>
    <row r="12909" spans="1:10" x14ac:dyDescent="0.3">
      <c r="A12909" s="3">
        <v>6382</v>
      </c>
      <c r="B12909" s="3">
        <v>3018174419</v>
      </c>
      <c r="C12909" s="2" t="s">
        <v>18409</v>
      </c>
      <c r="D12909" s="2" t="s">
        <v>1</v>
      </c>
      <c r="E12909" s="3" t="s">
        <v>2</v>
      </c>
      <c r="F12909" s="3">
        <v>11560</v>
      </c>
      <c r="G12909" s="3" t="str">
        <f t="shared" si="201"/>
        <v>서울특</v>
      </c>
      <c r="H12909" s="2" t="s">
        <v>18411</v>
      </c>
      <c r="I12909" s="2" t="s">
        <v>13</v>
      </c>
      <c r="J12909" s="2" t="s">
        <v>18410</v>
      </c>
    </row>
    <row r="12910" spans="1:10" x14ac:dyDescent="0.3">
      <c r="A12910" s="3">
        <v>6394</v>
      </c>
      <c r="B12910" s="3">
        <v>1148672452</v>
      </c>
      <c r="C12910" s="2" t="s">
        <v>18439</v>
      </c>
      <c r="D12910" s="2" t="s">
        <v>239</v>
      </c>
      <c r="E12910" s="3" t="s">
        <v>240</v>
      </c>
      <c r="F12910" s="3">
        <v>11710</v>
      </c>
      <c r="G12910" s="3" t="str">
        <f t="shared" si="201"/>
        <v>서울특</v>
      </c>
      <c r="H12910" s="2" t="s">
        <v>9997</v>
      </c>
      <c r="I12910" s="2" t="s">
        <v>315</v>
      </c>
      <c r="J12910" s="2" t="s">
        <v>18440</v>
      </c>
    </row>
    <row r="12911" spans="1:10" x14ac:dyDescent="0.3">
      <c r="A12911" s="3">
        <v>6400</v>
      </c>
      <c r="B12911" s="3">
        <v>1298177833</v>
      </c>
      <c r="C12911" s="2" t="s">
        <v>18455</v>
      </c>
      <c r="D12911" s="2" t="s">
        <v>1</v>
      </c>
      <c r="E12911" s="3" t="s">
        <v>2</v>
      </c>
      <c r="F12911" s="3">
        <v>11545</v>
      </c>
      <c r="G12911" s="3" t="str">
        <f t="shared" si="201"/>
        <v>서울특</v>
      </c>
      <c r="H12911" s="2" t="s">
        <v>14514</v>
      </c>
      <c r="I12911" s="2" t="s">
        <v>986</v>
      </c>
      <c r="J12911" s="2" t="s">
        <v>18456</v>
      </c>
    </row>
    <row r="12912" spans="1:10" x14ac:dyDescent="0.3">
      <c r="A12912" s="3">
        <v>6421</v>
      </c>
      <c r="B12912" s="3">
        <v>1058606244</v>
      </c>
      <c r="C12912" s="2" t="s">
        <v>18513</v>
      </c>
      <c r="D12912" s="2" t="s">
        <v>1</v>
      </c>
      <c r="E12912" s="3" t="s">
        <v>2</v>
      </c>
      <c r="F12912" s="3">
        <v>11440</v>
      </c>
      <c r="G12912" s="3" t="str">
        <f t="shared" si="201"/>
        <v>서울특</v>
      </c>
      <c r="H12912" s="2" t="s">
        <v>18515</v>
      </c>
      <c r="I12912" s="2" t="s">
        <v>13</v>
      </c>
      <c r="J12912" s="2" t="s">
        <v>18514</v>
      </c>
    </row>
    <row r="12913" spans="1:10" x14ac:dyDescent="0.3">
      <c r="A12913" s="3">
        <v>6425</v>
      </c>
      <c r="B12913" s="3">
        <v>1148663292</v>
      </c>
      <c r="C12913" s="2" t="s">
        <v>18522</v>
      </c>
      <c r="D12913" s="2" t="s">
        <v>1</v>
      </c>
      <c r="E12913" s="3" t="s">
        <v>2</v>
      </c>
      <c r="F12913" s="3">
        <v>11560</v>
      </c>
      <c r="G12913" s="3" t="str">
        <f t="shared" si="201"/>
        <v>서울특</v>
      </c>
      <c r="H12913" s="2" t="s">
        <v>18524</v>
      </c>
      <c r="I12913" s="2" t="s">
        <v>5904</v>
      </c>
      <c r="J12913" s="2" t="s">
        <v>18523</v>
      </c>
    </row>
    <row r="12914" spans="1:10" x14ac:dyDescent="0.3">
      <c r="A12914" s="3">
        <v>6426</v>
      </c>
      <c r="B12914" s="3">
        <v>1178122790</v>
      </c>
      <c r="C12914" s="2" t="s">
        <v>18525</v>
      </c>
      <c r="D12914" s="2" t="s">
        <v>1</v>
      </c>
      <c r="E12914" s="3" t="s">
        <v>2</v>
      </c>
      <c r="F12914" s="3">
        <v>11530</v>
      </c>
      <c r="G12914" s="3" t="str">
        <f t="shared" si="201"/>
        <v>서울특</v>
      </c>
      <c r="H12914" s="2" t="s">
        <v>18527</v>
      </c>
      <c r="I12914" s="2" t="s">
        <v>10396</v>
      </c>
      <c r="J12914" s="2" t="s">
        <v>18526</v>
      </c>
    </row>
    <row r="12915" spans="1:10" x14ac:dyDescent="0.3">
      <c r="A12915" s="3">
        <v>6471</v>
      </c>
      <c r="B12915" s="3">
        <v>2118101156</v>
      </c>
      <c r="C12915" s="2" t="s">
        <v>18653</v>
      </c>
      <c r="D12915" s="2" t="s">
        <v>1</v>
      </c>
      <c r="E12915" s="3" t="s">
        <v>2</v>
      </c>
      <c r="F12915" s="3">
        <v>11200</v>
      </c>
      <c r="G12915" s="3" t="str">
        <f t="shared" si="201"/>
        <v>서울특</v>
      </c>
      <c r="H12915" s="2" t="s">
        <v>18655</v>
      </c>
      <c r="I12915" s="2" t="s">
        <v>912</v>
      </c>
      <c r="J12915" s="2" t="s">
        <v>18654</v>
      </c>
    </row>
    <row r="12916" spans="1:10" x14ac:dyDescent="0.3">
      <c r="A12916" s="3">
        <v>6491</v>
      </c>
      <c r="B12916" s="3">
        <v>1018121141</v>
      </c>
      <c r="C12916" s="2" t="s">
        <v>18708</v>
      </c>
      <c r="D12916" s="2" t="s">
        <v>1</v>
      </c>
      <c r="E12916" s="3" t="s">
        <v>2</v>
      </c>
      <c r="F12916" s="3">
        <v>11680</v>
      </c>
      <c r="G12916" s="3" t="str">
        <f t="shared" si="201"/>
        <v>서울특</v>
      </c>
      <c r="H12916" s="2" t="s">
        <v>18710</v>
      </c>
      <c r="I12916" s="2" t="s">
        <v>67</v>
      </c>
      <c r="J12916" s="2" t="s">
        <v>18709</v>
      </c>
    </row>
    <row r="12917" spans="1:10" x14ac:dyDescent="0.3">
      <c r="A12917" s="3">
        <v>6539</v>
      </c>
      <c r="B12917" s="3">
        <v>2068651168</v>
      </c>
      <c r="C12917" s="2" t="s">
        <v>18841</v>
      </c>
      <c r="D12917" s="2" t="s">
        <v>1</v>
      </c>
      <c r="E12917" s="3" t="s">
        <v>2</v>
      </c>
      <c r="F12917" s="3">
        <v>11680</v>
      </c>
      <c r="G12917" s="3" t="str">
        <f t="shared" si="201"/>
        <v>서울특</v>
      </c>
      <c r="H12917" s="2" t="s">
        <v>18843</v>
      </c>
      <c r="I12917" s="2" t="s">
        <v>210</v>
      </c>
      <c r="J12917" s="2" t="s">
        <v>18842</v>
      </c>
    </row>
    <row r="12918" spans="1:10" x14ac:dyDescent="0.3">
      <c r="A12918" s="3">
        <v>6569</v>
      </c>
      <c r="B12918" s="3">
        <v>2118610193</v>
      </c>
      <c r="C12918" s="2" t="s">
        <v>18927</v>
      </c>
      <c r="D12918" s="2" t="s">
        <v>1</v>
      </c>
      <c r="E12918" s="3" t="s">
        <v>2</v>
      </c>
      <c r="F12918" s="3">
        <v>11680</v>
      </c>
      <c r="G12918" s="3" t="str">
        <f t="shared" si="201"/>
        <v>서울특</v>
      </c>
      <c r="H12918" s="2" t="s">
        <v>18929</v>
      </c>
      <c r="I12918" s="2" t="s">
        <v>282</v>
      </c>
      <c r="J12918" s="2" t="s">
        <v>18928</v>
      </c>
    </row>
    <row r="12919" spans="1:10" x14ac:dyDescent="0.3">
      <c r="A12919" s="3">
        <v>6588</v>
      </c>
      <c r="B12919" s="3">
        <v>1048164697</v>
      </c>
      <c r="C12919" s="2" t="s">
        <v>18981</v>
      </c>
      <c r="D12919" s="2" t="s">
        <v>1</v>
      </c>
      <c r="E12919" s="3" t="s">
        <v>2</v>
      </c>
      <c r="F12919" s="3">
        <v>11680</v>
      </c>
      <c r="G12919" s="3" t="str">
        <f t="shared" si="201"/>
        <v>서울특</v>
      </c>
      <c r="H12919" s="2" t="s">
        <v>18983</v>
      </c>
      <c r="I12919" s="2" t="s">
        <v>18984</v>
      </c>
      <c r="J12919" s="2" t="s">
        <v>18982</v>
      </c>
    </row>
    <row r="12920" spans="1:10" x14ac:dyDescent="0.3">
      <c r="A12920" s="3">
        <v>6592</v>
      </c>
      <c r="B12920" s="3">
        <v>1098622722</v>
      </c>
      <c r="C12920" s="2" t="s">
        <v>18994</v>
      </c>
      <c r="D12920" s="2" t="s">
        <v>1</v>
      </c>
      <c r="E12920" s="3" t="s">
        <v>2</v>
      </c>
      <c r="F12920" s="3">
        <v>11500</v>
      </c>
      <c r="G12920" s="3" t="str">
        <f t="shared" si="201"/>
        <v>서울특</v>
      </c>
      <c r="H12920" s="2" t="s">
        <v>18996</v>
      </c>
      <c r="I12920" s="2" t="s">
        <v>256</v>
      </c>
      <c r="J12920" s="2" t="s">
        <v>18995</v>
      </c>
    </row>
    <row r="12921" spans="1:10" x14ac:dyDescent="0.3">
      <c r="A12921" s="3">
        <v>6605</v>
      </c>
      <c r="B12921" s="3">
        <v>2148185820</v>
      </c>
      <c r="C12921" s="2" t="s">
        <v>19032</v>
      </c>
      <c r="D12921" s="2" t="s">
        <v>1</v>
      </c>
      <c r="E12921" s="3" t="s">
        <v>2</v>
      </c>
      <c r="F12921" s="3">
        <v>11440</v>
      </c>
      <c r="G12921" s="3" t="str">
        <f t="shared" si="201"/>
        <v>서울특</v>
      </c>
      <c r="H12921" s="2" t="s">
        <v>19034</v>
      </c>
      <c r="I12921" s="2" t="s">
        <v>440</v>
      </c>
      <c r="J12921" s="2" t="s">
        <v>19033</v>
      </c>
    </row>
    <row r="12922" spans="1:10" x14ac:dyDescent="0.3">
      <c r="A12922" s="3">
        <v>6608</v>
      </c>
      <c r="B12922" s="3">
        <v>2208101257</v>
      </c>
      <c r="C12922" s="2" t="s">
        <v>19041</v>
      </c>
      <c r="D12922" s="2" t="s">
        <v>1</v>
      </c>
      <c r="E12922" s="3" t="s">
        <v>2</v>
      </c>
      <c r="F12922" s="3">
        <v>11680</v>
      </c>
      <c r="G12922" s="3" t="str">
        <f t="shared" si="201"/>
        <v>서울특</v>
      </c>
      <c r="H12922" s="2" t="s">
        <v>19043</v>
      </c>
      <c r="I12922" s="2" t="s">
        <v>5</v>
      </c>
      <c r="J12922" s="2" t="s">
        <v>19042</v>
      </c>
    </row>
    <row r="12923" spans="1:10" x14ac:dyDescent="0.3">
      <c r="A12923" s="3">
        <v>6629</v>
      </c>
      <c r="B12923" s="3">
        <v>1198637052</v>
      </c>
      <c r="C12923" s="2" t="s">
        <v>19090</v>
      </c>
      <c r="D12923" s="2" t="s">
        <v>1</v>
      </c>
      <c r="E12923" s="3" t="s">
        <v>2</v>
      </c>
      <c r="F12923" s="3">
        <v>11680</v>
      </c>
      <c r="G12923" s="3" t="str">
        <f t="shared" si="201"/>
        <v>서울특</v>
      </c>
      <c r="H12923" s="2" t="s">
        <v>19092</v>
      </c>
      <c r="I12923" s="2" t="s">
        <v>315</v>
      </c>
      <c r="J12923" s="2" t="s">
        <v>19091</v>
      </c>
    </row>
    <row r="12924" spans="1:10" x14ac:dyDescent="0.3">
      <c r="A12924" s="3">
        <v>6648</v>
      </c>
      <c r="B12924" s="3">
        <v>2138634094</v>
      </c>
      <c r="C12924" s="2" t="s">
        <v>19139</v>
      </c>
      <c r="D12924" s="2" t="s">
        <v>1</v>
      </c>
      <c r="E12924" s="3" t="s">
        <v>2</v>
      </c>
      <c r="F12924" s="3">
        <v>11530</v>
      </c>
      <c r="G12924" s="3" t="str">
        <f t="shared" si="201"/>
        <v>서울특</v>
      </c>
      <c r="H12924" s="2" t="s">
        <v>19141</v>
      </c>
      <c r="I12924" s="2" t="s">
        <v>451</v>
      </c>
      <c r="J12924" s="2" t="s">
        <v>19140</v>
      </c>
    </row>
    <row r="12925" spans="1:10" x14ac:dyDescent="0.3">
      <c r="A12925" s="3">
        <v>6664</v>
      </c>
      <c r="B12925" s="3">
        <v>1078179845</v>
      </c>
      <c r="C12925" s="2" t="s">
        <v>19186</v>
      </c>
      <c r="D12925" s="2" t="s">
        <v>1</v>
      </c>
      <c r="E12925" s="3" t="s">
        <v>2</v>
      </c>
      <c r="F12925" s="3">
        <v>11140</v>
      </c>
      <c r="G12925" s="3" t="str">
        <f t="shared" si="201"/>
        <v>서울특</v>
      </c>
      <c r="H12925" s="2" t="s">
        <v>19188</v>
      </c>
      <c r="I12925" s="2" t="s">
        <v>5544</v>
      </c>
      <c r="J12925" s="2" t="s">
        <v>19187</v>
      </c>
    </row>
    <row r="12926" spans="1:10" x14ac:dyDescent="0.3">
      <c r="A12926" s="3">
        <v>6690</v>
      </c>
      <c r="B12926" s="3">
        <v>1048168238</v>
      </c>
      <c r="C12926" s="2" t="s">
        <v>4051</v>
      </c>
      <c r="D12926" s="2" t="s">
        <v>1</v>
      </c>
      <c r="E12926" s="3" t="s">
        <v>2</v>
      </c>
      <c r="F12926" s="3">
        <v>11140</v>
      </c>
      <c r="G12926" s="3" t="str">
        <f t="shared" si="201"/>
        <v>서울특</v>
      </c>
      <c r="H12926" s="2" t="s">
        <v>19262</v>
      </c>
      <c r="I12926" s="2" t="s">
        <v>7166</v>
      </c>
      <c r="J12926" s="2" t="s">
        <v>19261</v>
      </c>
    </row>
    <row r="12927" spans="1:10" x14ac:dyDescent="0.3">
      <c r="A12927" s="3">
        <v>6693</v>
      </c>
      <c r="B12927" s="3">
        <v>1208741140</v>
      </c>
      <c r="C12927" s="2" t="s">
        <v>19269</v>
      </c>
      <c r="D12927" s="2" t="s">
        <v>1</v>
      </c>
      <c r="E12927" s="3" t="s">
        <v>2</v>
      </c>
      <c r="F12927" s="3">
        <v>11545</v>
      </c>
      <c r="G12927" s="3" t="str">
        <f t="shared" si="201"/>
        <v>서울특</v>
      </c>
      <c r="H12927" s="2" t="s">
        <v>19271</v>
      </c>
      <c r="I12927" s="2" t="s">
        <v>13</v>
      </c>
      <c r="J12927" s="2" t="s">
        <v>19270</v>
      </c>
    </row>
    <row r="12928" spans="1:10" x14ac:dyDescent="0.3">
      <c r="A12928" s="3">
        <v>6723</v>
      </c>
      <c r="B12928" s="3">
        <v>1068601621</v>
      </c>
      <c r="C12928" s="2" t="s">
        <v>19358</v>
      </c>
      <c r="D12928" s="2" t="s">
        <v>1</v>
      </c>
      <c r="E12928" s="3" t="s">
        <v>2</v>
      </c>
      <c r="F12928" s="3">
        <v>11200</v>
      </c>
      <c r="G12928" s="3" t="str">
        <f t="shared" si="201"/>
        <v>서울특</v>
      </c>
      <c r="H12928" s="2" t="s">
        <v>19360</v>
      </c>
      <c r="I12928" s="2" t="s">
        <v>1653</v>
      </c>
      <c r="J12928" s="2" t="s">
        <v>19359</v>
      </c>
    </row>
    <row r="12929" spans="1:10" x14ac:dyDescent="0.3">
      <c r="A12929" s="3">
        <v>6724</v>
      </c>
      <c r="B12929" s="3">
        <v>1068647122</v>
      </c>
      <c r="C12929" s="2" t="s">
        <v>19361</v>
      </c>
      <c r="D12929" s="2" t="s">
        <v>1</v>
      </c>
      <c r="E12929" s="3" t="s">
        <v>2</v>
      </c>
      <c r="F12929" s="3">
        <v>11170</v>
      </c>
      <c r="G12929" s="3" t="str">
        <f t="shared" si="201"/>
        <v>서울특</v>
      </c>
      <c r="H12929" s="2" t="s">
        <v>19363</v>
      </c>
      <c r="I12929" s="2" t="s">
        <v>409</v>
      </c>
      <c r="J12929" s="2" t="s">
        <v>19362</v>
      </c>
    </row>
    <row r="12930" spans="1:10" x14ac:dyDescent="0.3">
      <c r="A12930" s="3">
        <v>6742</v>
      </c>
      <c r="B12930" s="3">
        <v>2148730098</v>
      </c>
      <c r="C12930" s="2" t="s">
        <v>19416</v>
      </c>
      <c r="D12930" s="2" t="s">
        <v>1</v>
      </c>
      <c r="E12930" s="3" t="s">
        <v>2</v>
      </c>
      <c r="F12930" s="3">
        <v>11680</v>
      </c>
      <c r="G12930" s="3" t="str">
        <f t="shared" si="201"/>
        <v>서울특</v>
      </c>
      <c r="H12930" s="2" t="s">
        <v>19418</v>
      </c>
      <c r="I12930" s="2" t="s">
        <v>941</v>
      </c>
      <c r="J12930" s="2" t="s">
        <v>19417</v>
      </c>
    </row>
    <row r="12931" spans="1:10" x14ac:dyDescent="0.3">
      <c r="A12931" s="3">
        <v>6755</v>
      </c>
      <c r="B12931" s="3">
        <v>1208646963</v>
      </c>
      <c r="C12931" s="2" t="s">
        <v>19449</v>
      </c>
      <c r="D12931" s="2" t="s">
        <v>1</v>
      </c>
      <c r="E12931" s="3" t="s">
        <v>2</v>
      </c>
      <c r="F12931" s="3">
        <v>11710</v>
      </c>
      <c r="G12931" s="3" t="str">
        <f t="shared" ref="G12931:G12994" si="202">LEFT(H12931,3)</f>
        <v>서울특</v>
      </c>
      <c r="H12931" s="2" t="s">
        <v>19451</v>
      </c>
      <c r="I12931" s="2" t="s">
        <v>5904</v>
      </c>
      <c r="J12931" s="2" t="s">
        <v>19450</v>
      </c>
    </row>
    <row r="12932" spans="1:10" x14ac:dyDescent="0.3">
      <c r="A12932" s="3">
        <v>6785</v>
      </c>
      <c r="B12932" s="3">
        <v>1078693497</v>
      </c>
      <c r="C12932" s="2" t="s">
        <v>19526</v>
      </c>
      <c r="D12932" s="2" t="s">
        <v>1</v>
      </c>
      <c r="E12932" s="3" t="s">
        <v>2</v>
      </c>
      <c r="F12932" s="3">
        <v>11560</v>
      </c>
      <c r="G12932" s="3" t="str">
        <f t="shared" si="202"/>
        <v>서울특</v>
      </c>
      <c r="H12932" s="2" t="s">
        <v>19528</v>
      </c>
      <c r="I12932" s="2" t="s">
        <v>282</v>
      </c>
      <c r="J12932" s="2" t="s">
        <v>19527</v>
      </c>
    </row>
    <row r="12933" spans="1:10" x14ac:dyDescent="0.3">
      <c r="A12933" s="3">
        <v>6795</v>
      </c>
      <c r="B12933" s="3">
        <v>2118669826</v>
      </c>
      <c r="C12933" s="2" t="s">
        <v>19555</v>
      </c>
      <c r="D12933" s="2" t="s">
        <v>895</v>
      </c>
      <c r="E12933" s="3" t="s">
        <v>896</v>
      </c>
      <c r="F12933" s="3">
        <v>11680</v>
      </c>
      <c r="G12933" s="3" t="str">
        <f t="shared" si="202"/>
        <v>서울특</v>
      </c>
      <c r="H12933" s="2" t="s">
        <v>19557</v>
      </c>
      <c r="I12933" s="2" t="s">
        <v>13</v>
      </c>
      <c r="J12933" s="2" t="s">
        <v>19556</v>
      </c>
    </row>
    <row r="12934" spans="1:10" x14ac:dyDescent="0.3">
      <c r="A12934" s="3">
        <v>6797</v>
      </c>
      <c r="B12934" s="3">
        <v>2148685145</v>
      </c>
      <c r="C12934" s="2" t="s">
        <v>19560</v>
      </c>
      <c r="D12934" s="2" t="s">
        <v>1</v>
      </c>
      <c r="E12934" s="3" t="s">
        <v>2</v>
      </c>
      <c r="F12934" s="3">
        <v>11650</v>
      </c>
      <c r="G12934" s="3" t="str">
        <f t="shared" si="202"/>
        <v>서울특</v>
      </c>
      <c r="H12934" s="2" t="s">
        <v>19562</v>
      </c>
      <c r="I12934" s="2" t="s">
        <v>1024</v>
      </c>
      <c r="J12934" s="2" t="s">
        <v>19561</v>
      </c>
    </row>
    <row r="12935" spans="1:10" x14ac:dyDescent="0.3">
      <c r="A12935" s="3">
        <v>6826</v>
      </c>
      <c r="B12935" s="3">
        <v>2298136170</v>
      </c>
      <c r="C12935" s="2" t="s">
        <v>19642</v>
      </c>
      <c r="D12935" s="2" t="s">
        <v>895</v>
      </c>
      <c r="E12935" s="3" t="s">
        <v>896</v>
      </c>
      <c r="F12935" s="3">
        <v>11680</v>
      </c>
      <c r="G12935" s="3" t="str">
        <f t="shared" si="202"/>
        <v>서울특</v>
      </c>
      <c r="H12935" s="2" t="s">
        <v>19644</v>
      </c>
      <c r="I12935" s="2" t="s">
        <v>1194</v>
      </c>
      <c r="J12935" s="2" t="s">
        <v>19643</v>
      </c>
    </row>
    <row r="12936" spans="1:10" x14ac:dyDescent="0.3">
      <c r="A12936" s="3">
        <v>6840</v>
      </c>
      <c r="B12936" s="3">
        <v>1078614513</v>
      </c>
      <c r="C12936" s="2" t="s">
        <v>19675</v>
      </c>
      <c r="D12936" s="2" t="s">
        <v>1</v>
      </c>
      <c r="E12936" s="3" t="s">
        <v>2</v>
      </c>
      <c r="F12936" s="3">
        <v>11560</v>
      </c>
      <c r="G12936" s="3" t="str">
        <f t="shared" si="202"/>
        <v>서울특</v>
      </c>
      <c r="H12936" s="2" t="s">
        <v>3151</v>
      </c>
      <c r="I12936" s="2" t="s">
        <v>13</v>
      </c>
      <c r="J12936" s="2" t="s">
        <v>19676</v>
      </c>
    </row>
    <row r="12937" spans="1:10" x14ac:dyDescent="0.3">
      <c r="A12937" s="3">
        <v>6841</v>
      </c>
      <c r="B12937" s="3">
        <v>1088160640</v>
      </c>
      <c r="C12937" s="2" t="s">
        <v>19677</v>
      </c>
      <c r="D12937" s="2" t="s">
        <v>1</v>
      </c>
      <c r="E12937" s="3" t="s">
        <v>2</v>
      </c>
      <c r="F12937" s="3">
        <v>11545</v>
      </c>
      <c r="G12937" s="3" t="str">
        <f t="shared" si="202"/>
        <v>서울특</v>
      </c>
      <c r="H12937" s="2" t="s">
        <v>8324</v>
      </c>
      <c r="I12937" s="2" t="s">
        <v>13</v>
      </c>
      <c r="J12937" s="2" t="s">
        <v>19678</v>
      </c>
    </row>
    <row r="12938" spans="1:10" x14ac:dyDescent="0.3">
      <c r="A12938" s="3">
        <v>6850</v>
      </c>
      <c r="B12938" s="3">
        <v>2088119325</v>
      </c>
      <c r="C12938" s="2" t="s">
        <v>19703</v>
      </c>
      <c r="D12938" s="2" t="s">
        <v>1</v>
      </c>
      <c r="E12938" s="3" t="s">
        <v>2</v>
      </c>
      <c r="F12938" s="3">
        <v>11110</v>
      </c>
      <c r="G12938" s="3" t="str">
        <f t="shared" si="202"/>
        <v>서울특</v>
      </c>
      <c r="H12938" s="2" t="s">
        <v>19705</v>
      </c>
      <c r="I12938" s="2" t="s">
        <v>79</v>
      </c>
      <c r="J12938" s="2" t="s">
        <v>19704</v>
      </c>
    </row>
    <row r="12939" spans="1:10" x14ac:dyDescent="0.3">
      <c r="A12939" s="3">
        <v>6879</v>
      </c>
      <c r="B12939" s="3">
        <v>2148614882</v>
      </c>
      <c r="C12939" s="2" t="s">
        <v>19780</v>
      </c>
      <c r="D12939" s="2" t="s">
        <v>1</v>
      </c>
      <c r="E12939" s="3" t="s">
        <v>2</v>
      </c>
      <c r="F12939" s="3">
        <v>11560</v>
      </c>
      <c r="G12939" s="3" t="str">
        <f t="shared" si="202"/>
        <v>서울특</v>
      </c>
      <c r="H12939" s="2" t="s">
        <v>10080</v>
      </c>
      <c r="I12939" s="2" t="s">
        <v>13</v>
      </c>
      <c r="J12939" s="2" t="s">
        <v>19781</v>
      </c>
    </row>
    <row r="12940" spans="1:10" x14ac:dyDescent="0.3">
      <c r="A12940" s="3">
        <v>6893</v>
      </c>
      <c r="B12940" s="3">
        <v>1058160563</v>
      </c>
      <c r="C12940" s="2" t="s">
        <v>19818</v>
      </c>
      <c r="D12940" s="2" t="s">
        <v>1</v>
      </c>
      <c r="E12940" s="3" t="s">
        <v>2</v>
      </c>
      <c r="F12940" s="3">
        <v>11440</v>
      </c>
      <c r="G12940" s="3" t="str">
        <f t="shared" si="202"/>
        <v>서울특</v>
      </c>
      <c r="H12940" s="2" t="s">
        <v>19820</v>
      </c>
      <c r="I12940" s="2" t="s">
        <v>113</v>
      </c>
      <c r="J12940" s="2" t="s">
        <v>19819</v>
      </c>
    </row>
    <row r="12941" spans="1:10" x14ac:dyDescent="0.3">
      <c r="A12941" s="3">
        <v>6897</v>
      </c>
      <c r="B12941" s="3">
        <v>1208124343</v>
      </c>
      <c r="C12941" s="2" t="s">
        <v>19830</v>
      </c>
      <c r="D12941" s="2" t="s">
        <v>895</v>
      </c>
      <c r="E12941" s="3" t="s">
        <v>896</v>
      </c>
      <c r="F12941" s="3">
        <v>11110</v>
      </c>
      <c r="G12941" s="3" t="str">
        <f t="shared" si="202"/>
        <v>서울특</v>
      </c>
      <c r="H12941" s="2" t="s">
        <v>929</v>
      </c>
      <c r="I12941" s="2" t="s">
        <v>13</v>
      </c>
      <c r="J12941" s="2" t="s">
        <v>3535</v>
      </c>
    </row>
    <row r="12942" spans="1:10" x14ac:dyDescent="0.3">
      <c r="A12942" s="3">
        <v>6911</v>
      </c>
      <c r="B12942" s="3">
        <v>2048136676</v>
      </c>
      <c r="C12942" s="2" t="s">
        <v>19869</v>
      </c>
      <c r="D12942" s="2" t="s">
        <v>1</v>
      </c>
      <c r="E12942" s="3" t="s">
        <v>2</v>
      </c>
      <c r="F12942" s="3">
        <v>11560</v>
      </c>
      <c r="G12942" s="3" t="str">
        <f t="shared" si="202"/>
        <v>서울특</v>
      </c>
      <c r="H12942" s="2" t="s">
        <v>6137</v>
      </c>
      <c r="I12942" s="2" t="s">
        <v>2429</v>
      </c>
      <c r="J12942" s="2" t="s">
        <v>19870</v>
      </c>
    </row>
    <row r="12943" spans="1:10" x14ac:dyDescent="0.3">
      <c r="A12943" s="3">
        <v>6944</v>
      </c>
      <c r="B12943" s="3">
        <v>2208709625</v>
      </c>
      <c r="C12943" s="2" t="s">
        <v>19952</v>
      </c>
      <c r="D12943" s="2" t="s">
        <v>1</v>
      </c>
      <c r="E12943" s="3" t="s">
        <v>2</v>
      </c>
      <c r="F12943" s="3">
        <v>11545</v>
      </c>
      <c r="G12943" s="3" t="str">
        <f t="shared" si="202"/>
        <v>서울특</v>
      </c>
      <c r="H12943" s="2" t="s">
        <v>19954</v>
      </c>
      <c r="I12943" s="2" t="s">
        <v>13</v>
      </c>
      <c r="J12943" s="2" t="s">
        <v>19953</v>
      </c>
    </row>
    <row r="12944" spans="1:10" x14ac:dyDescent="0.3">
      <c r="A12944" s="3">
        <v>6955</v>
      </c>
      <c r="B12944" s="3">
        <v>1138148366</v>
      </c>
      <c r="C12944" s="2" t="s">
        <v>19979</v>
      </c>
      <c r="D12944" s="2" t="s">
        <v>1</v>
      </c>
      <c r="E12944" s="3" t="s">
        <v>2</v>
      </c>
      <c r="F12944" s="3">
        <v>11545</v>
      </c>
      <c r="G12944" s="3" t="str">
        <f t="shared" si="202"/>
        <v>서울특</v>
      </c>
      <c r="H12944" s="2" t="s">
        <v>12868</v>
      </c>
      <c r="I12944" s="2" t="s">
        <v>1024</v>
      </c>
      <c r="J12944" s="2" t="s">
        <v>19980</v>
      </c>
    </row>
    <row r="12945" spans="1:10" x14ac:dyDescent="0.3">
      <c r="A12945" s="3">
        <v>6969</v>
      </c>
      <c r="B12945" s="3">
        <v>2148608231</v>
      </c>
      <c r="C12945" s="2" t="s">
        <v>20021</v>
      </c>
      <c r="D12945" s="2" t="s">
        <v>1</v>
      </c>
      <c r="E12945" s="3" t="s">
        <v>2</v>
      </c>
      <c r="F12945" s="3">
        <v>11650</v>
      </c>
      <c r="G12945" s="3" t="str">
        <f t="shared" si="202"/>
        <v>서울특</v>
      </c>
      <c r="H12945" s="2" t="s">
        <v>20023</v>
      </c>
      <c r="I12945" s="2" t="s">
        <v>1194</v>
      </c>
      <c r="J12945" s="2" t="s">
        <v>20022</v>
      </c>
    </row>
    <row r="12946" spans="1:10" x14ac:dyDescent="0.3">
      <c r="A12946" s="3">
        <v>6970</v>
      </c>
      <c r="B12946" s="3">
        <v>2148761418</v>
      </c>
      <c r="C12946" s="2" t="s">
        <v>20024</v>
      </c>
      <c r="D12946" s="2" t="s">
        <v>1</v>
      </c>
      <c r="E12946" s="3" t="s">
        <v>2</v>
      </c>
      <c r="F12946" s="3">
        <v>11680</v>
      </c>
      <c r="G12946" s="3" t="str">
        <f t="shared" si="202"/>
        <v>서울특</v>
      </c>
      <c r="H12946" s="2" t="s">
        <v>20026</v>
      </c>
      <c r="I12946" s="2" t="s">
        <v>7111</v>
      </c>
      <c r="J12946" s="2" t="s">
        <v>20025</v>
      </c>
    </row>
    <row r="12947" spans="1:10" x14ac:dyDescent="0.3">
      <c r="A12947" s="3">
        <v>6985</v>
      </c>
      <c r="B12947" s="3">
        <v>1018153022</v>
      </c>
      <c r="C12947" s="2" t="s">
        <v>20068</v>
      </c>
      <c r="D12947" s="2" t="s">
        <v>1</v>
      </c>
      <c r="E12947" s="3" t="s">
        <v>2</v>
      </c>
      <c r="F12947" s="3">
        <v>11110</v>
      </c>
      <c r="G12947" s="3" t="str">
        <f t="shared" si="202"/>
        <v>서울특</v>
      </c>
      <c r="H12947" s="2" t="s">
        <v>20070</v>
      </c>
      <c r="I12947" s="2" t="s">
        <v>875</v>
      </c>
      <c r="J12947" s="2" t="s">
        <v>20069</v>
      </c>
    </row>
    <row r="12948" spans="1:10" x14ac:dyDescent="0.3">
      <c r="A12948" s="3">
        <v>6991</v>
      </c>
      <c r="B12948" s="3">
        <v>1198622447</v>
      </c>
      <c r="C12948" s="2" t="s">
        <v>20084</v>
      </c>
      <c r="D12948" s="2" t="s">
        <v>1</v>
      </c>
      <c r="E12948" s="3" t="s">
        <v>2</v>
      </c>
      <c r="F12948" s="3">
        <v>11545</v>
      </c>
      <c r="G12948" s="3" t="str">
        <f t="shared" si="202"/>
        <v>서울특</v>
      </c>
      <c r="H12948" s="2" t="s">
        <v>20086</v>
      </c>
      <c r="I12948" s="2" t="s">
        <v>2878</v>
      </c>
      <c r="J12948" s="2" t="s">
        <v>20085</v>
      </c>
    </row>
    <row r="12949" spans="1:10" x14ac:dyDescent="0.3">
      <c r="A12949" s="3">
        <v>7003</v>
      </c>
      <c r="B12949" s="3">
        <v>2118620541</v>
      </c>
      <c r="C12949" s="2" t="s">
        <v>20120</v>
      </c>
      <c r="D12949" s="2" t="s">
        <v>1</v>
      </c>
      <c r="E12949" s="3" t="s">
        <v>2</v>
      </c>
      <c r="F12949" s="3">
        <v>11680</v>
      </c>
      <c r="G12949" s="3" t="str">
        <f t="shared" si="202"/>
        <v>서울특</v>
      </c>
      <c r="H12949" s="2" t="s">
        <v>20122</v>
      </c>
      <c r="I12949" s="2" t="s">
        <v>6520</v>
      </c>
      <c r="J12949" s="2" t="s">
        <v>20121</v>
      </c>
    </row>
    <row r="12950" spans="1:10" x14ac:dyDescent="0.3">
      <c r="A12950" s="3">
        <v>7065</v>
      </c>
      <c r="B12950" s="3">
        <v>1058193818</v>
      </c>
      <c r="C12950" s="2" t="s">
        <v>20297</v>
      </c>
      <c r="D12950" s="2" t="s">
        <v>1</v>
      </c>
      <c r="E12950" s="3" t="s">
        <v>2</v>
      </c>
      <c r="F12950" s="3">
        <v>11650</v>
      </c>
      <c r="G12950" s="3" t="str">
        <f t="shared" si="202"/>
        <v>서울특</v>
      </c>
      <c r="H12950" s="2" t="s">
        <v>20299</v>
      </c>
      <c r="I12950" s="2" t="s">
        <v>671</v>
      </c>
      <c r="J12950" s="2" t="s">
        <v>20298</v>
      </c>
    </row>
    <row r="12951" spans="1:10" x14ac:dyDescent="0.3">
      <c r="A12951" s="3">
        <v>7079</v>
      </c>
      <c r="B12951" s="3">
        <v>2208117220</v>
      </c>
      <c r="C12951" s="2" t="s">
        <v>20337</v>
      </c>
      <c r="D12951" s="2" t="s">
        <v>1</v>
      </c>
      <c r="E12951" s="3" t="s">
        <v>2</v>
      </c>
      <c r="F12951" s="3">
        <v>11680</v>
      </c>
      <c r="G12951" s="3" t="str">
        <f t="shared" si="202"/>
        <v>서울특</v>
      </c>
      <c r="H12951" s="2" t="s">
        <v>20339</v>
      </c>
      <c r="I12951" s="2" t="s">
        <v>20174</v>
      </c>
      <c r="J12951" s="2" t="s">
        <v>20338</v>
      </c>
    </row>
    <row r="12952" spans="1:10" x14ac:dyDescent="0.3">
      <c r="A12952" s="3">
        <v>7097</v>
      </c>
      <c r="B12952" s="3">
        <v>1148176297</v>
      </c>
      <c r="C12952" s="2" t="s">
        <v>20387</v>
      </c>
      <c r="D12952" s="2" t="s">
        <v>1</v>
      </c>
      <c r="E12952" s="3" t="s">
        <v>2</v>
      </c>
      <c r="F12952" s="3">
        <v>11560</v>
      </c>
      <c r="G12952" s="3" t="str">
        <f t="shared" si="202"/>
        <v>서울특</v>
      </c>
      <c r="H12952" s="2" t="s">
        <v>15954</v>
      </c>
      <c r="I12952" s="2" t="s">
        <v>1132</v>
      </c>
      <c r="J12952" s="2" t="s">
        <v>20388</v>
      </c>
    </row>
    <row r="12953" spans="1:10" x14ac:dyDescent="0.3">
      <c r="A12953" s="3">
        <v>7099</v>
      </c>
      <c r="B12953" s="3">
        <v>1148646876</v>
      </c>
      <c r="C12953" s="2" t="s">
        <v>20392</v>
      </c>
      <c r="D12953" s="2" t="s">
        <v>1</v>
      </c>
      <c r="E12953" s="3" t="s">
        <v>2</v>
      </c>
      <c r="F12953" s="3">
        <v>11545</v>
      </c>
      <c r="G12953" s="3" t="str">
        <f t="shared" si="202"/>
        <v>서울특</v>
      </c>
      <c r="H12953" s="2" t="s">
        <v>20394</v>
      </c>
      <c r="I12953" s="2" t="s">
        <v>912</v>
      </c>
      <c r="J12953" s="2" t="s">
        <v>20393</v>
      </c>
    </row>
    <row r="12954" spans="1:10" x14ac:dyDescent="0.3">
      <c r="A12954" s="3">
        <v>7100</v>
      </c>
      <c r="B12954" s="3">
        <v>1168160224</v>
      </c>
      <c r="C12954" s="2" t="s">
        <v>20395</v>
      </c>
      <c r="D12954" s="2" t="s">
        <v>1</v>
      </c>
      <c r="E12954" s="3" t="s">
        <v>2</v>
      </c>
      <c r="F12954" s="3">
        <v>11560</v>
      </c>
      <c r="G12954" s="3" t="str">
        <f t="shared" si="202"/>
        <v>서울특</v>
      </c>
      <c r="H12954" s="2" t="s">
        <v>20397</v>
      </c>
      <c r="I12954" s="2" t="s">
        <v>3465</v>
      </c>
      <c r="J12954" s="2" t="s">
        <v>20396</v>
      </c>
    </row>
    <row r="12955" spans="1:10" x14ac:dyDescent="0.3">
      <c r="A12955" s="3">
        <v>7113</v>
      </c>
      <c r="B12955" s="3">
        <v>2068614601</v>
      </c>
      <c r="C12955" s="2" t="s">
        <v>20433</v>
      </c>
      <c r="D12955" s="2" t="s">
        <v>1</v>
      </c>
      <c r="E12955" s="3" t="s">
        <v>2</v>
      </c>
      <c r="F12955" s="3">
        <v>11200</v>
      </c>
      <c r="G12955" s="3" t="str">
        <f t="shared" si="202"/>
        <v>서울특</v>
      </c>
      <c r="H12955" s="2" t="s">
        <v>20435</v>
      </c>
      <c r="I12955" s="2" t="s">
        <v>2730</v>
      </c>
      <c r="J12955" s="2" t="s">
        <v>20434</v>
      </c>
    </row>
    <row r="12956" spans="1:10" x14ac:dyDescent="0.3">
      <c r="A12956" s="3">
        <v>7116</v>
      </c>
      <c r="B12956" s="3">
        <v>2158189135</v>
      </c>
      <c r="C12956" s="2" t="s">
        <v>20442</v>
      </c>
      <c r="D12956" s="2" t="s">
        <v>1</v>
      </c>
      <c r="E12956" s="3" t="s">
        <v>2</v>
      </c>
      <c r="F12956" s="3">
        <v>11710</v>
      </c>
      <c r="G12956" s="3" t="str">
        <f t="shared" si="202"/>
        <v>서울특</v>
      </c>
      <c r="H12956" s="2" t="s">
        <v>20444</v>
      </c>
      <c r="I12956" s="2" t="s">
        <v>13</v>
      </c>
      <c r="J12956" s="2" t="s">
        <v>20443</v>
      </c>
    </row>
    <row r="12957" spans="1:10" x14ac:dyDescent="0.3">
      <c r="A12957" s="3">
        <v>7130</v>
      </c>
      <c r="B12957" s="3">
        <v>1078672376</v>
      </c>
      <c r="C12957" s="2" t="s">
        <v>20480</v>
      </c>
      <c r="D12957" s="2" t="s">
        <v>1</v>
      </c>
      <c r="E12957" s="3" t="s">
        <v>2</v>
      </c>
      <c r="F12957" s="3">
        <v>11560</v>
      </c>
      <c r="G12957" s="3" t="str">
        <f t="shared" si="202"/>
        <v>서울특</v>
      </c>
      <c r="H12957" s="2" t="s">
        <v>20482</v>
      </c>
      <c r="I12957" s="2" t="s">
        <v>13</v>
      </c>
      <c r="J12957" s="2" t="s">
        <v>20481</v>
      </c>
    </row>
    <row r="12958" spans="1:10" x14ac:dyDescent="0.3">
      <c r="A12958" s="3">
        <v>7179</v>
      </c>
      <c r="B12958" s="3">
        <v>2078152433</v>
      </c>
      <c r="C12958" s="2" t="s">
        <v>20619</v>
      </c>
      <c r="D12958" s="2" t="s">
        <v>1</v>
      </c>
      <c r="E12958" s="3" t="s">
        <v>2</v>
      </c>
      <c r="F12958" s="3">
        <v>11545</v>
      </c>
      <c r="G12958" s="3" t="str">
        <f t="shared" si="202"/>
        <v>서울특</v>
      </c>
      <c r="H12958" s="2" t="s">
        <v>18007</v>
      </c>
      <c r="I12958" s="2" t="s">
        <v>51</v>
      </c>
      <c r="J12958" s="2" t="s">
        <v>20620</v>
      </c>
    </row>
    <row r="12959" spans="1:10" x14ac:dyDescent="0.3">
      <c r="A12959" s="3">
        <v>7199</v>
      </c>
      <c r="B12959" s="3">
        <v>1168102689</v>
      </c>
      <c r="C12959" s="2" t="s">
        <v>20674</v>
      </c>
      <c r="D12959" s="2" t="s">
        <v>1</v>
      </c>
      <c r="E12959" s="3" t="s">
        <v>2</v>
      </c>
      <c r="F12959" s="3">
        <v>11500</v>
      </c>
      <c r="G12959" s="3" t="str">
        <f t="shared" si="202"/>
        <v>서울특</v>
      </c>
      <c r="H12959" s="2" t="s">
        <v>20676</v>
      </c>
      <c r="I12959" s="2" t="s">
        <v>2331</v>
      </c>
      <c r="J12959" s="2" t="s">
        <v>20675</v>
      </c>
    </row>
    <row r="12960" spans="1:10" x14ac:dyDescent="0.3">
      <c r="A12960" s="3">
        <v>7210</v>
      </c>
      <c r="B12960" s="3">
        <v>2068619187</v>
      </c>
      <c r="C12960" s="2" t="s">
        <v>20705</v>
      </c>
      <c r="D12960" s="2" t="s">
        <v>1</v>
      </c>
      <c r="E12960" s="3" t="s">
        <v>2</v>
      </c>
      <c r="F12960" s="3">
        <v>11200</v>
      </c>
      <c r="G12960" s="3" t="str">
        <f t="shared" si="202"/>
        <v>서울특</v>
      </c>
      <c r="H12960" s="2" t="s">
        <v>20707</v>
      </c>
      <c r="I12960" s="2" t="s">
        <v>75</v>
      </c>
      <c r="J12960" s="2" t="s">
        <v>20706</v>
      </c>
    </row>
    <row r="12961" spans="1:10" x14ac:dyDescent="0.3">
      <c r="A12961" s="3">
        <v>7245</v>
      </c>
      <c r="B12961" s="3">
        <v>2078129382</v>
      </c>
      <c r="C12961" s="2" t="s">
        <v>20798</v>
      </c>
      <c r="D12961" s="2" t="s">
        <v>1</v>
      </c>
      <c r="E12961" s="3" t="s">
        <v>2</v>
      </c>
      <c r="F12961" s="3">
        <v>11215</v>
      </c>
      <c r="G12961" s="3" t="str">
        <f t="shared" si="202"/>
        <v>서울특</v>
      </c>
      <c r="H12961" s="2" t="s">
        <v>20800</v>
      </c>
      <c r="I12961" s="2" t="s">
        <v>1289</v>
      </c>
      <c r="J12961" s="2" t="s">
        <v>20799</v>
      </c>
    </row>
    <row r="12962" spans="1:10" x14ac:dyDescent="0.3">
      <c r="A12962" s="3">
        <v>7249</v>
      </c>
      <c r="B12962" s="3">
        <v>2148786229</v>
      </c>
      <c r="C12962" s="2" t="s">
        <v>20810</v>
      </c>
      <c r="D12962" s="2" t="s">
        <v>1</v>
      </c>
      <c r="E12962" s="3" t="s">
        <v>2</v>
      </c>
      <c r="F12962" s="3">
        <v>11650</v>
      </c>
      <c r="G12962" s="3" t="str">
        <f t="shared" si="202"/>
        <v>서울특</v>
      </c>
      <c r="H12962" s="2" t="s">
        <v>20812</v>
      </c>
      <c r="I12962" s="2" t="s">
        <v>3227</v>
      </c>
      <c r="J12962" s="2" t="s">
        <v>20811</v>
      </c>
    </row>
    <row r="12963" spans="1:10" x14ac:dyDescent="0.3">
      <c r="A12963" s="3">
        <v>7251</v>
      </c>
      <c r="B12963" s="3">
        <v>2158737492</v>
      </c>
      <c r="C12963" s="2" t="s">
        <v>20815</v>
      </c>
      <c r="D12963" s="2" t="s">
        <v>1</v>
      </c>
      <c r="E12963" s="3" t="s">
        <v>2</v>
      </c>
      <c r="F12963" s="3">
        <v>11200</v>
      </c>
      <c r="G12963" s="3" t="str">
        <f t="shared" si="202"/>
        <v>서울특</v>
      </c>
      <c r="H12963" s="2" t="s">
        <v>6979</v>
      </c>
      <c r="I12963" s="2" t="s">
        <v>1024</v>
      </c>
      <c r="J12963" s="2" t="s">
        <v>20816</v>
      </c>
    </row>
    <row r="12964" spans="1:10" x14ac:dyDescent="0.3">
      <c r="A12964" s="3">
        <v>7257</v>
      </c>
      <c r="B12964" s="3">
        <v>3138122156</v>
      </c>
      <c r="C12964" s="2" t="s">
        <v>20832</v>
      </c>
      <c r="D12964" s="2" t="s">
        <v>1</v>
      </c>
      <c r="E12964" s="3" t="s">
        <v>2</v>
      </c>
      <c r="F12964" s="3">
        <v>11560</v>
      </c>
      <c r="G12964" s="3" t="str">
        <f t="shared" si="202"/>
        <v>서울특</v>
      </c>
      <c r="H12964" s="2" t="s">
        <v>20834</v>
      </c>
      <c r="I12964" s="2" t="s">
        <v>293</v>
      </c>
      <c r="J12964" s="2" t="s">
        <v>20833</v>
      </c>
    </row>
    <row r="12965" spans="1:10" x14ac:dyDescent="0.3">
      <c r="A12965" s="3">
        <v>7271</v>
      </c>
      <c r="B12965" s="3">
        <v>1208725311</v>
      </c>
      <c r="C12965" s="2" t="s">
        <v>20872</v>
      </c>
      <c r="D12965" s="2" t="s">
        <v>1</v>
      </c>
      <c r="E12965" s="3" t="s">
        <v>2</v>
      </c>
      <c r="F12965" s="3">
        <v>11545</v>
      </c>
      <c r="G12965" s="3" t="str">
        <f t="shared" si="202"/>
        <v>서울특</v>
      </c>
      <c r="H12965" s="2" t="s">
        <v>20874</v>
      </c>
      <c r="I12965" s="2" t="s">
        <v>13</v>
      </c>
      <c r="J12965" s="2" t="s">
        <v>20873</v>
      </c>
    </row>
    <row r="12966" spans="1:10" x14ac:dyDescent="0.3">
      <c r="A12966" s="3">
        <v>7287</v>
      </c>
      <c r="B12966" s="3">
        <v>2018128274</v>
      </c>
      <c r="C12966" s="2" t="s">
        <v>20919</v>
      </c>
      <c r="D12966" s="2" t="s">
        <v>1</v>
      </c>
      <c r="E12966" s="3" t="s">
        <v>2</v>
      </c>
      <c r="F12966" s="3">
        <v>11710</v>
      </c>
      <c r="G12966" s="3" t="str">
        <f t="shared" si="202"/>
        <v>서울특</v>
      </c>
      <c r="H12966" s="2" t="s">
        <v>6104</v>
      </c>
      <c r="I12966" s="2" t="s">
        <v>1279</v>
      </c>
      <c r="J12966" s="2" t="s">
        <v>20920</v>
      </c>
    </row>
    <row r="12967" spans="1:10" x14ac:dyDescent="0.3">
      <c r="A12967" s="3">
        <v>7289</v>
      </c>
      <c r="B12967" s="3">
        <v>2068184553</v>
      </c>
      <c r="C12967" s="2" t="s">
        <v>20924</v>
      </c>
      <c r="D12967" s="2" t="s">
        <v>1</v>
      </c>
      <c r="E12967" s="3" t="s">
        <v>2</v>
      </c>
      <c r="F12967" s="3">
        <v>11470</v>
      </c>
      <c r="G12967" s="3" t="str">
        <f t="shared" si="202"/>
        <v>서울특</v>
      </c>
      <c r="H12967" s="2" t="s">
        <v>20926</v>
      </c>
      <c r="I12967" s="2" t="s">
        <v>13</v>
      </c>
      <c r="J12967" s="2" t="s">
        <v>20925</v>
      </c>
    </row>
    <row r="12968" spans="1:10" x14ac:dyDescent="0.3">
      <c r="A12968" s="3">
        <v>7290</v>
      </c>
      <c r="B12968" s="3">
        <v>2068620608</v>
      </c>
      <c r="C12968" s="2" t="s">
        <v>20927</v>
      </c>
      <c r="D12968" s="2" t="s">
        <v>1</v>
      </c>
      <c r="E12968" s="3" t="s">
        <v>2</v>
      </c>
      <c r="F12968" s="3">
        <v>11560</v>
      </c>
      <c r="G12968" s="3" t="str">
        <f t="shared" si="202"/>
        <v>서울특</v>
      </c>
      <c r="H12968" s="2" t="s">
        <v>10080</v>
      </c>
      <c r="I12968" s="2" t="s">
        <v>13</v>
      </c>
      <c r="J12968" s="2" t="s">
        <v>20928</v>
      </c>
    </row>
    <row r="12969" spans="1:10" x14ac:dyDescent="0.3">
      <c r="A12969" s="3">
        <v>7291</v>
      </c>
      <c r="B12969" s="3">
        <v>2118189282</v>
      </c>
      <c r="C12969" s="2" t="s">
        <v>20929</v>
      </c>
      <c r="D12969" s="2" t="s">
        <v>1</v>
      </c>
      <c r="E12969" s="3" t="s">
        <v>2</v>
      </c>
      <c r="F12969" s="3">
        <v>11680</v>
      </c>
      <c r="G12969" s="3" t="str">
        <f t="shared" si="202"/>
        <v>서울특</v>
      </c>
      <c r="H12969" s="2" t="s">
        <v>20931</v>
      </c>
      <c r="I12969" s="2" t="s">
        <v>51</v>
      </c>
      <c r="J12969" s="2" t="s">
        <v>20930</v>
      </c>
    </row>
    <row r="12970" spans="1:10" x14ac:dyDescent="0.3">
      <c r="A12970" s="3">
        <v>7340</v>
      </c>
      <c r="B12970" s="3">
        <v>2208146351</v>
      </c>
      <c r="C12970" s="2" t="s">
        <v>21063</v>
      </c>
      <c r="D12970" s="2" t="s">
        <v>1</v>
      </c>
      <c r="E12970" s="3" t="s">
        <v>2</v>
      </c>
      <c r="F12970" s="3">
        <v>11140</v>
      </c>
      <c r="G12970" s="3" t="str">
        <f t="shared" si="202"/>
        <v>서울특</v>
      </c>
      <c r="H12970" s="2" t="s">
        <v>21065</v>
      </c>
      <c r="I12970" s="2" t="s">
        <v>597</v>
      </c>
      <c r="J12970" s="2" t="s">
        <v>21064</v>
      </c>
    </row>
    <row r="12971" spans="1:10" x14ac:dyDescent="0.3">
      <c r="A12971" s="3">
        <v>7341</v>
      </c>
      <c r="B12971" s="3">
        <v>3028105031</v>
      </c>
      <c r="C12971" s="2" t="s">
        <v>21066</v>
      </c>
      <c r="D12971" s="2" t="s">
        <v>1</v>
      </c>
      <c r="E12971" s="3" t="s">
        <v>2</v>
      </c>
      <c r="F12971" s="3">
        <v>11530</v>
      </c>
      <c r="G12971" s="3" t="str">
        <f t="shared" si="202"/>
        <v>서울특</v>
      </c>
      <c r="H12971" s="2" t="s">
        <v>21068</v>
      </c>
      <c r="I12971" s="2" t="s">
        <v>8902</v>
      </c>
      <c r="J12971" s="2" t="s">
        <v>21067</v>
      </c>
    </row>
    <row r="12972" spans="1:10" x14ac:dyDescent="0.3">
      <c r="A12972" s="3">
        <v>7349</v>
      </c>
      <c r="B12972" s="3">
        <v>5068130016</v>
      </c>
      <c r="C12972" s="2" t="s">
        <v>21084</v>
      </c>
      <c r="D12972" s="2" t="s">
        <v>1</v>
      </c>
      <c r="E12972" s="3" t="s">
        <v>2</v>
      </c>
      <c r="F12972" s="3">
        <v>11680</v>
      </c>
      <c r="G12972" s="3" t="str">
        <f t="shared" si="202"/>
        <v>서울특</v>
      </c>
      <c r="H12972" s="2" t="s">
        <v>21086</v>
      </c>
      <c r="I12972" s="2" t="s">
        <v>639</v>
      </c>
      <c r="J12972" s="2" t="s">
        <v>21085</v>
      </c>
    </row>
    <row r="12973" spans="1:10" x14ac:dyDescent="0.3">
      <c r="A12973" s="3">
        <v>7361</v>
      </c>
      <c r="B12973" s="3">
        <v>1068154690</v>
      </c>
      <c r="C12973" s="2" t="s">
        <v>21120</v>
      </c>
      <c r="D12973" s="2" t="s">
        <v>1</v>
      </c>
      <c r="E12973" s="3" t="s">
        <v>2</v>
      </c>
      <c r="F12973" s="3">
        <v>11590</v>
      </c>
      <c r="G12973" s="3" t="str">
        <f t="shared" si="202"/>
        <v>서울특</v>
      </c>
      <c r="H12973" s="2" t="s">
        <v>21122</v>
      </c>
      <c r="I12973" s="2" t="s">
        <v>2809</v>
      </c>
      <c r="J12973" s="2" t="s">
        <v>21121</v>
      </c>
    </row>
    <row r="12974" spans="1:10" x14ac:dyDescent="0.3">
      <c r="A12974" s="3">
        <v>7362</v>
      </c>
      <c r="B12974" s="3">
        <v>1068679380</v>
      </c>
      <c r="C12974" s="2" t="s">
        <v>21123</v>
      </c>
      <c r="D12974" s="2" t="s">
        <v>1</v>
      </c>
      <c r="E12974" s="3" t="s">
        <v>2</v>
      </c>
      <c r="F12974" s="3">
        <v>11560</v>
      </c>
      <c r="G12974" s="3" t="str">
        <f t="shared" si="202"/>
        <v>서울특</v>
      </c>
      <c r="H12974" s="2" t="s">
        <v>15954</v>
      </c>
      <c r="I12974" s="2" t="s">
        <v>9902</v>
      </c>
      <c r="J12974" s="2" t="s">
        <v>21124</v>
      </c>
    </row>
    <row r="12975" spans="1:10" x14ac:dyDescent="0.3">
      <c r="A12975" s="3">
        <v>7381</v>
      </c>
      <c r="B12975" s="3">
        <v>2018186819</v>
      </c>
      <c r="C12975" s="2" t="s">
        <v>21173</v>
      </c>
      <c r="D12975" s="2" t="s">
        <v>1</v>
      </c>
      <c r="E12975" s="3" t="s">
        <v>2</v>
      </c>
      <c r="F12975" s="3">
        <v>11140</v>
      </c>
      <c r="G12975" s="3" t="str">
        <f t="shared" si="202"/>
        <v>서울특</v>
      </c>
      <c r="H12975" s="2" t="s">
        <v>21175</v>
      </c>
      <c r="I12975" s="2" t="s">
        <v>1040</v>
      </c>
      <c r="J12975" s="2" t="s">
        <v>21174</v>
      </c>
    </row>
    <row r="12976" spans="1:10" x14ac:dyDescent="0.3">
      <c r="A12976" s="3">
        <v>7383</v>
      </c>
      <c r="B12976" s="3">
        <v>2148883476</v>
      </c>
      <c r="C12976" s="2" t="s">
        <v>21179</v>
      </c>
      <c r="D12976" s="2" t="s">
        <v>1</v>
      </c>
      <c r="E12976" s="3" t="s">
        <v>2</v>
      </c>
      <c r="F12976" s="3">
        <v>11650</v>
      </c>
      <c r="G12976" s="3" t="str">
        <f t="shared" si="202"/>
        <v>서울특</v>
      </c>
      <c r="H12976" s="2" t="s">
        <v>21180</v>
      </c>
      <c r="I12976" s="2" t="s">
        <v>2061</v>
      </c>
      <c r="J12976" s="2"/>
    </row>
    <row r="12977" spans="1:10" x14ac:dyDescent="0.3">
      <c r="A12977" s="3">
        <v>7405</v>
      </c>
      <c r="B12977" s="3">
        <v>1178164320</v>
      </c>
      <c r="C12977" s="2" t="s">
        <v>21241</v>
      </c>
      <c r="D12977" s="2" t="s">
        <v>1</v>
      </c>
      <c r="E12977" s="3" t="s">
        <v>2</v>
      </c>
      <c r="F12977" s="3">
        <v>11470</v>
      </c>
      <c r="G12977" s="3" t="str">
        <f t="shared" si="202"/>
        <v>서울특</v>
      </c>
      <c r="H12977" s="2" t="s">
        <v>21243</v>
      </c>
      <c r="I12977" s="2" t="s">
        <v>1411</v>
      </c>
      <c r="J12977" s="2" t="s">
        <v>21242</v>
      </c>
    </row>
    <row r="12978" spans="1:10" x14ac:dyDescent="0.3">
      <c r="A12978" s="3">
        <v>7417</v>
      </c>
      <c r="B12978" s="3">
        <v>2118788515</v>
      </c>
      <c r="C12978" s="2" t="s">
        <v>21275</v>
      </c>
      <c r="D12978" s="2" t="s">
        <v>1</v>
      </c>
      <c r="E12978" s="3" t="s">
        <v>2</v>
      </c>
      <c r="F12978" s="3">
        <v>11680</v>
      </c>
      <c r="G12978" s="3" t="str">
        <f t="shared" si="202"/>
        <v>서울특</v>
      </c>
      <c r="H12978" s="2" t="s">
        <v>21277</v>
      </c>
      <c r="I12978" s="2" t="s">
        <v>12426</v>
      </c>
      <c r="J12978" s="2" t="s">
        <v>21276</v>
      </c>
    </row>
    <row r="12979" spans="1:10" x14ac:dyDescent="0.3">
      <c r="A12979" s="3">
        <v>7419</v>
      </c>
      <c r="B12979" s="3">
        <v>2148676710</v>
      </c>
      <c r="C12979" s="2" t="s">
        <v>21281</v>
      </c>
      <c r="D12979" s="2" t="s">
        <v>1</v>
      </c>
      <c r="E12979" s="3" t="s">
        <v>2</v>
      </c>
      <c r="F12979" s="3">
        <v>11680</v>
      </c>
      <c r="G12979" s="3" t="str">
        <f t="shared" si="202"/>
        <v>서울특</v>
      </c>
      <c r="H12979" s="2" t="s">
        <v>21283</v>
      </c>
      <c r="I12979" s="2" t="s">
        <v>154</v>
      </c>
      <c r="J12979" s="2" t="s">
        <v>21282</v>
      </c>
    </row>
    <row r="12980" spans="1:10" x14ac:dyDescent="0.3">
      <c r="A12980" s="3">
        <v>7505</v>
      </c>
      <c r="B12980" s="3">
        <v>1138190302</v>
      </c>
      <c r="C12980" s="2" t="s">
        <v>21519</v>
      </c>
      <c r="D12980" s="2" t="s">
        <v>1</v>
      </c>
      <c r="E12980" s="3" t="s">
        <v>2</v>
      </c>
      <c r="F12980" s="3">
        <v>11710</v>
      </c>
      <c r="G12980" s="3" t="str">
        <f t="shared" si="202"/>
        <v>서울특</v>
      </c>
      <c r="H12980" s="2" t="s">
        <v>11006</v>
      </c>
      <c r="I12980" s="2" t="s">
        <v>13</v>
      </c>
      <c r="J12980" s="2" t="s">
        <v>21520</v>
      </c>
    </row>
    <row r="12981" spans="1:10" x14ac:dyDescent="0.3">
      <c r="A12981" s="3">
        <v>7515</v>
      </c>
      <c r="B12981" s="3">
        <v>1298607948</v>
      </c>
      <c r="C12981" s="2" t="s">
        <v>21545</v>
      </c>
      <c r="D12981" s="2" t="s">
        <v>1</v>
      </c>
      <c r="E12981" s="3" t="s">
        <v>2</v>
      </c>
      <c r="F12981" s="3">
        <v>11545</v>
      </c>
      <c r="G12981" s="3" t="str">
        <f t="shared" si="202"/>
        <v>서울특</v>
      </c>
      <c r="H12981" s="2" t="s">
        <v>1305</v>
      </c>
      <c r="I12981" s="2" t="s">
        <v>605</v>
      </c>
      <c r="J12981" s="2" t="s">
        <v>21546</v>
      </c>
    </row>
    <row r="12982" spans="1:10" x14ac:dyDescent="0.3">
      <c r="A12982" s="3">
        <v>7544</v>
      </c>
      <c r="B12982" s="3">
        <v>1058692814</v>
      </c>
      <c r="C12982" s="2" t="s">
        <v>21631</v>
      </c>
      <c r="D12982" s="2" t="s">
        <v>1</v>
      </c>
      <c r="E12982" s="3" t="s">
        <v>2</v>
      </c>
      <c r="F12982" s="3">
        <v>11530</v>
      </c>
      <c r="G12982" s="3" t="str">
        <f t="shared" si="202"/>
        <v>서울특</v>
      </c>
      <c r="H12982" s="2" t="s">
        <v>8301</v>
      </c>
      <c r="I12982" s="2" t="s">
        <v>35</v>
      </c>
      <c r="J12982" s="2" t="s">
        <v>21632</v>
      </c>
    </row>
    <row r="12983" spans="1:10" x14ac:dyDescent="0.3">
      <c r="A12983" s="3">
        <v>7576</v>
      </c>
      <c r="B12983" s="3">
        <v>1018167278</v>
      </c>
      <c r="C12983" s="2" t="s">
        <v>21721</v>
      </c>
      <c r="D12983" s="2" t="s">
        <v>1</v>
      </c>
      <c r="E12983" s="3" t="s">
        <v>2</v>
      </c>
      <c r="F12983" s="3">
        <v>11110</v>
      </c>
      <c r="G12983" s="3" t="str">
        <f t="shared" si="202"/>
        <v>서울특</v>
      </c>
      <c r="H12983" s="2" t="s">
        <v>21723</v>
      </c>
      <c r="I12983" s="2" t="s">
        <v>4762</v>
      </c>
      <c r="J12983" s="2" t="s">
        <v>21722</v>
      </c>
    </row>
    <row r="12984" spans="1:10" x14ac:dyDescent="0.3">
      <c r="A12984" s="3">
        <v>7596</v>
      </c>
      <c r="B12984" s="3">
        <v>2158120534</v>
      </c>
      <c r="C12984" s="2" t="s">
        <v>21776</v>
      </c>
      <c r="D12984" s="2" t="s">
        <v>406</v>
      </c>
      <c r="E12984" s="3" t="s">
        <v>2</v>
      </c>
      <c r="F12984" s="3">
        <v>11710</v>
      </c>
      <c r="G12984" s="3" t="str">
        <f t="shared" si="202"/>
        <v>서울특</v>
      </c>
      <c r="H12984" s="2" t="s">
        <v>21777</v>
      </c>
      <c r="I12984" s="2" t="s">
        <v>1116</v>
      </c>
      <c r="J12984" s="2" t="s">
        <v>20286</v>
      </c>
    </row>
    <row r="12985" spans="1:10" x14ac:dyDescent="0.3">
      <c r="A12985" s="3">
        <v>7600</v>
      </c>
      <c r="B12985" s="3">
        <v>3058171831</v>
      </c>
      <c r="C12985" s="2" t="s">
        <v>21787</v>
      </c>
      <c r="D12985" s="2" t="s">
        <v>1</v>
      </c>
      <c r="E12985" s="3" t="s">
        <v>2</v>
      </c>
      <c r="F12985" s="3">
        <v>11530</v>
      </c>
      <c r="G12985" s="3" t="str">
        <f t="shared" si="202"/>
        <v>서울특</v>
      </c>
      <c r="H12985" s="2" t="s">
        <v>21789</v>
      </c>
      <c r="I12985" s="2" t="s">
        <v>13</v>
      </c>
      <c r="J12985" s="2" t="s">
        <v>21788</v>
      </c>
    </row>
    <row r="12986" spans="1:10" x14ac:dyDescent="0.3">
      <c r="A12986" s="3">
        <v>7620</v>
      </c>
      <c r="B12986" s="3">
        <v>2048193075</v>
      </c>
      <c r="C12986" s="2" t="s">
        <v>21842</v>
      </c>
      <c r="D12986" s="2" t="s">
        <v>1</v>
      </c>
      <c r="E12986" s="3" t="s">
        <v>2</v>
      </c>
      <c r="F12986" s="3">
        <v>11260</v>
      </c>
      <c r="G12986" s="3" t="str">
        <f t="shared" si="202"/>
        <v>서울특</v>
      </c>
      <c r="H12986" s="2" t="s">
        <v>21844</v>
      </c>
      <c r="I12986" s="2" t="s">
        <v>5376</v>
      </c>
      <c r="J12986" s="2" t="s">
        <v>21843</v>
      </c>
    </row>
    <row r="12987" spans="1:10" x14ac:dyDescent="0.3">
      <c r="A12987" s="3">
        <v>7622</v>
      </c>
      <c r="B12987" s="3">
        <v>2148675837</v>
      </c>
      <c r="C12987" s="2" t="s">
        <v>21848</v>
      </c>
      <c r="D12987" s="2" t="s">
        <v>1</v>
      </c>
      <c r="E12987" s="3" t="s">
        <v>2</v>
      </c>
      <c r="F12987" s="3">
        <v>11680</v>
      </c>
      <c r="G12987" s="3" t="str">
        <f t="shared" si="202"/>
        <v>서울특</v>
      </c>
      <c r="H12987" s="2" t="s">
        <v>21850</v>
      </c>
      <c r="I12987" s="2" t="s">
        <v>451</v>
      </c>
      <c r="J12987" s="2" t="s">
        <v>21849</v>
      </c>
    </row>
    <row r="12988" spans="1:10" x14ac:dyDescent="0.3">
      <c r="A12988" s="3">
        <v>7656</v>
      </c>
      <c r="B12988" s="3">
        <v>2048605412</v>
      </c>
      <c r="C12988" s="2" t="s">
        <v>21945</v>
      </c>
      <c r="D12988" s="2" t="s">
        <v>1</v>
      </c>
      <c r="E12988" s="3" t="s">
        <v>2</v>
      </c>
      <c r="F12988" s="3">
        <v>11230</v>
      </c>
      <c r="G12988" s="3" t="str">
        <f t="shared" si="202"/>
        <v>서울특</v>
      </c>
      <c r="H12988" s="2" t="s">
        <v>21947</v>
      </c>
      <c r="I12988" s="2" t="s">
        <v>2393</v>
      </c>
      <c r="J12988" s="2" t="s">
        <v>21946</v>
      </c>
    </row>
    <row r="12989" spans="1:10" x14ac:dyDescent="0.3">
      <c r="A12989" s="3">
        <v>7658</v>
      </c>
      <c r="B12989" s="3">
        <v>2068152371</v>
      </c>
      <c r="C12989" s="2" t="s">
        <v>21951</v>
      </c>
      <c r="D12989" s="2" t="s">
        <v>1</v>
      </c>
      <c r="E12989" s="3" t="s">
        <v>2</v>
      </c>
      <c r="F12989" s="3">
        <v>11230</v>
      </c>
      <c r="G12989" s="3" t="str">
        <f t="shared" si="202"/>
        <v>서울특</v>
      </c>
      <c r="H12989" s="2" t="s">
        <v>21953</v>
      </c>
      <c r="I12989" s="2" t="s">
        <v>1423</v>
      </c>
      <c r="J12989" s="2" t="s">
        <v>21952</v>
      </c>
    </row>
    <row r="12990" spans="1:10" x14ac:dyDescent="0.3">
      <c r="A12990" s="3">
        <v>7659</v>
      </c>
      <c r="B12990" s="3">
        <v>2138197435</v>
      </c>
      <c r="C12990" s="2" t="s">
        <v>21954</v>
      </c>
      <c r="D12990" s="2" t="s">
        <v>1</v>
      </c>
      <c r="E12990" s="3" t="s">
        <v>2</v>
      </c>
      <c r="F12990" s="3">
        <v>11680</v>
      </c>
      <c r="G12990" s="3" t="str">
        <f t="shared" si="202"/>
        <v>서울특</v>
      </c>
      <c r="H12990" s="2" t="s">
        <v>11014</v>
      </c>
      <c r="I12990" s="2" t="s">
        <v>5744</v>
      </c>
      <c r="J12990" s="2" t="s">
        <v>21955</v>
      </c>
    </row>
    <row r="12991" spans="1:10" x14ac:dyDescent="0.3">
      <c r="A12991" s="3">
        <v>7663</v>
      </c>
      <c r="B12991" s="3">
        <v>2208672761</v>
      </c>
      <c r="C12991" s="2" t="s">
        <v>21965</v>
      </c>
      <c r="D12991" s="2" t="s">
        <v>1</v>
      </c>
      <c r="E12991" s="3" t="s">
        <v>2</v>
      </c>
      <c r="F12991" s="3">
        <v>11560</v>
      </c>
      <c r="G12991" s="3" t="str">
        <f t="shared" si="202"/>
        <v>서울특</v>
      </c>
      <c r="H12991" s="2" t="s">
        <v>3151</v>
      </c>
      <c r="I12991" s="2" t="s">
        <v>75</v>
      </c>
      <c r="J12991" s="2" t="s">
        <v>21966</v>
      </c>
    </row>
    <row r="12992" spans="1:10" x14ac:dyDescent="0.3">
      <c r="A12992" s="3">
        <v>7706</v>
      </c>
      <c r="B12992" s="3">
        <v>1018647767</v>
      </c>
      <c r="C12992" s="2" t="s">
        <v>22067</v>
      </c>
      <c r="D12992" s="2" t="s">
        <v>2726</v>
      </c>
      <c r="E12992" s="3" t="s">
        <v>2727</v>
      </c>
      <c r="F12992" s="3">
        <v>11440</v>
      </c>
      <c r="G12992" s="3" t="str">
        <f t="shared" si="202"/>
        <v>서울특</v>
      </c>
      <c r="H12992" s="2" t="s">
        <v>22069</v>
      </c>
      <c r="I12992" s="2" t="s">
        <v>7610</v>
      </c>
      <c r="J12992" s="2" t="s">
        <v>22068</v>
      </c>
    </row>
    <row r="12993" spans="1:10" x14ac:dyDescent="0.3">
      <c r="A12993" s="3">
        <v>7707</v>
      </c>
      <c r="B12993" s="3">
        <v>1058739951</v>
      </c>
      <c r="C12993" s="2" t="s">
        <v>22070</v>
      </c>
      <c r="D12993" s="2" t="s">
        <v>1</v>
      </c>
      <c r="E12993" s="3" t="s">
        <v>2</v>
      </c>
      <c r="F12993" s="3">
        <v>11680</v>
      </c>
      <c r="G12993" s="3" t="str">
        <f t="shared" si="202"/>
        <v>서울특</v>
      </c>
      <c r="H12993" s="2" t="s">
        <v>22072</v>
      </c>
      <c r="I12993" s="2" t="s">
        <v>1634</v>
      </c>
      <c r="J12993" s="2" t="s">
        <v>22071</v>
      </c>
    </row>
    <row r="12994" spans="1:10" x14ac:dyDescent="0.3">
      <c r="A12994" s="3">
        <v>7711</v>
      </c>
      <c r="B12994" s="3">
        <v>1198130321</v>
      </c>
      <c r="C12994" s="2" t="s">
        <v>22082</v>
      </c>
      <c r="D12994" s="2" t="s">
        <v>1</v>
      </c>
      <c r="E12994" s="3" t="s">
        <v>2</v>
      </c>
      <c r="F12994" s="3">
        <v>11545</v>
      </c>
      <c r="G12994" s="3" t="str">
        <f t="shared" si="202"/>
        <v>서울특</v>
      </c>
      <c r="H12994" s="2" t="s">
        <v>1305</v>
      </c>
      <c r="I12994" s="2" t="s">
        <v>440</v>
      </c>
      <c r="J12994" s="2" t="s">
        <v>22083</v>
      </c>
    </row>
    <row r="12995" spans="1:10" x14ac:dyDescent="0.3">
      <c r="A12995" s="3">
        <v>7768</v>
      </c>
      <c r="B12995" s="3">
        <v>1138182082</v>
      </c>
      <c r="C12995" s="2" t="s">
        <v>22239</v>
      </c>
      <c r="D12995" s="2" t="s">
        <v>1</v>
      </c>
      <c r="E12995" s="3" t="s">
        <v>2</v>
      </c>
      <c r="F12995" s="3">
        <v>11545</v>
      </c>
      <c r="G12995" s="3" t="str">
        <f t="shared" ref="G12995:G13058" si="203">LEFT(H12995,3)</f>
        <v>서울특</v>
      </c>
      <c r="H12995" s="2" t="s">
        <v>22241</v>
      </c>
      <c r="I12995" s="2" t="s">
        <v>13</v>
      </c>
      <c r="J12995" s="2" t="s">
        <v>22240</v>
      </c>
    </row>
    <row r="12996" spans="1:10" x14ac:dyDescent="0.3">
      <c r="A12996" s="3">
        <v>7770</v>
      </c>
      <c r="B12996" s="3">
        <v>1198141677</v>
      </c>
      <c r="C12996" s="2" t="s">
        <v>22244</v>
      </c>
      <c r="D12996" s="2" t="s">
        <v>1</v>
      </c>
      <c r="E12996" s="3" t="s">
        <v>2</v>
      </c>
      <c r="F12996" s="3">
        <v>11530</v>
      </c>
      <c r="G12996" s="3" t="str">
        <f t="shared" si="203"/>
        <v>서울특</v>
      </c>
      <c r="H12996" s="2" t="s">
        <v>22246</v>
      </c>
      <c r="I12996" s="2" t="s">
        <v>13</v>
      </c>
      <c r="J12996" s="2" t="s">
        <v>22245</v>
      </c>
    </row>
    <row r="12997" spans="1:10" x14ac:dyDescent="0.3">
      <c r="A12997" s="3">
        <v>7832</v>
      </c>
      <c r="B12997" s="3">
        <v>1108158720</v>
      </c>
      <c r="C12997" s="2" t="s">
        <v>22416</v>
      </c>
      <c r="D12997" s="2" t="s">
        <v>1</v>
      </c>
      <c r="E12997" s="3" t="s">
        <v>2</v>
      </c>
      <c r="F12997" s="3">
        <v>11560</v>
      </c>
      <c r="G12997" s="3" t="str">
        <f t="shared" si="203"/>
        <v>서울특</v>
      </c>
      <c r="H12997" s="2" t="s">
        <v>22418</v>
      </c>
      <c r="I12997" s="2" t="s">
        <v>13</v>
      </c>
      <c r="J12997" s="2" t="s">
        <v>22417</v>
      </c>
    </row>
    <row r="12998" spans="1:10" x14ac:dyDescent="0.3">
      <c r="A12998" s="3">
        <v>7834</v>
      </c>
      <c r="B12998" s="3">
        <v>1168160772</v>
      </c>
      <c r="C12998" s="2" t="s">
        <v>22422</v>
      </c>
      <c r="D12998" s="2" t="s">
        <v>1</v>
      </c>
      <c r="E12998" s="3" t="s">
        <v>2</v>
      </c>
      <c r="F12998" s="3">
        <v>11680</v>
      </c>
      <c r="G12998" s="3" t="str">
        <f t="shared" si="203"/>
        <v>서울특</v>
      </c>
      <c r="H12998" s="2" t="s">
        <v>22424</v>
      </c>
      <c r="I12998" s="2" t="s">
        <v>206</v>
      </c>
      <c r="J12998" s="2" t="s">
        <v>22423</v>
      </c>
    </row>
    <row r="12999" spans="1:10" x14ac:dyDescent="0.3">
      <c r="A12999" s="3">
        <v>7881</v>
      </c>
      <c r="B12999" s="3">
        <v>2048190307</v>
      </c>
      <c r="C12999" s="2" t="s">
        <v>22561</v>
      </c>
      <c r="D12999" s="2" t="s">
        <v>1</v>
      </c>
      <c r="E12999" s="3" t="s">
        <v>2</v>
      </c>
      <c r="F12999" s="3">
        <v>11200</v>
      </c>
      <c r="G12999" s="3" t="str">
        <f t="shared" si="203"/>
        <v>서울특</v>
      </c>
      <c r="H12999" s="2" t="s">
        <v>22563</v>
      </c>
      <c r="I12999" s="2" t="s">
        <v>764</v>
      </c>
      <c r="J12999" s="2" t="s">
        <v>22562</v>
      </c>
    </row>
    <row r="13000" spans="1:10" x14ac:dyDescent="0.3">
      <c r="A13000" s="3">
        <v>7933</v>
      </c>
      <c r="B13000" s="3">
        <v>1058165438</v>
      </c>
      <c r="C13000" s="2" t="s">
        <v>22698</v>
      </c>
      <c r="D13000" s="2" t="s">
        <v>1</v>
      </c>
      <c r="E13000" s="3" t="s">
        <v>2</v>
      </c>
      <c r="F13000" s="3">
        <v>11440</v>
      </c>
      <c r="G13000" s="3" t="str">
        <f t="shared" si="203"/>
        <v>서울특</v>
      </c>
      <c r="H13000" s="2" t="s">
        <v>22700</v>
      </c>
      <c r="I13000" s="2" t="s">
        <v>5</v>
      </c>
      <c r="J13000" s="2" t="s">
        <v>22699</v>
      </c>
    </row>
    <row r="13001" spans="1:10" x14ac:dyDescent="0.3">
      <c r="A13001" s="3">
        <v>7944</v>
      </c>
      <c r="B13001" s="3">
        <v>1388136189</v>
      </c>
      <c r="C13001" s="2" t="s">
        <v>22729</v>
      </c>
      <c r="D13001" s="2" t="s">
        <v>1</v>
      </c>
      <c r="E13001" s="3" t="s">
        <v>2</v>
      </c>
      <c r="F13001" s="3">
        <v>11680</v>
      </c>
      <c r="G13001" s="3" t="str">
        <f t="shared" si="203"/>
        <v>서울특</v>
      </c>
      <c r="H13001" s="2" t="s">
        <v>22731</v>
      </c>
      <c r="I13001" s="2" t="s">
        <v>714</v>
      </c>
      <c r="J13001" s="2" t="s">
        <v>22730</v>
      </c>
    </row>
    <row r="13002" spans="1:10" x14ac:dyDescent="0.3">
      <c r="A13002" s="3">
        <v>7946</v>
      </c>
      <c r="B13002" s="3">
        <v>1398137667</v>
      </c>
      <c r="C13002" s="2" t="s">
        <v>22735</v>
      </c>
      <c r="D13002" s="2" t="s">
        <v>1</v>
      </c>
      <c r="E13002" s="3" t="s">
        <v>2</v>
      </c>
      <c r="F13002" s="3">
        <v>11680</v>
      </c>
      <c r="G13002" s="3" t="str">
        <f t="shared" si="203"/>
        <v>서울특</v>
      </c>
      <c r="H13002" s="2" t="s">
        <v>22737</v>
      </c>
      <c r="I13002" s="2" t="s">
        <v>13</v>
      </c>
      <c r="J13002" s="2" t="s">
        <v>22736</v>
      </c>
    </row>
    <row r="13003" spans="1:10" x14ac:dyDescent="0.3">
      <c r="A13003" s="3">
        <v>7954</v>
      </c>
      <c r="B13003" s="3">
        <v>2208729669</v>
      </c>
      <c r="C13003" s="2" t="s">
        <v>22758</v>
      </c>
      <c r="D13003" s="2" t="s">
        <v>1</v>
      </c>
      <c r="E13003" s="3" t="s">
        <v>2</v>
      </c>
      <c r="F13003" s="3">
        <v>11680</v>
      </c>
      <c r="G13003" s="3" t="str">
        <f t="shared" si="203"/>
        <v>서울특</v>
      </c>
      <c r="H13003" s="2" t="s">
        <v>22760</v>
      </c>
      <c r="I13003" s="2" t="s">
        <v>7111</v>
      </c>
      <c r="J13003" s="2" t="s">
        <v>22759</v>
      </c>
    </row>
    <row r="13004" spans="1:10" x14ac:dyDescent="0.3">
      <c r="A13004" s="3">
        <v>7981</v>
      </c>
      <c r="B13004" s="3">
        <v>2118626910</v>
      </c>
      <c r="C13004" s="2" t="s">
        <v>22829</v>
      </c>
      <c r="D13004" s="2" t="s">
        <v>1</v>
      </c>
      <c r="E13004" s="3" t="s">
        <v>2</v>
      </c>
      <c r="F13004" s="3">
        <v>11680</v>
      </c>
      <c r="G13004" s="3" t="str">
        <f t="shared" si="203"/>
        <v>서울특</v>
      </c>
      <c r="H13004" s="2" t="s">
        <v>22831</v>
      </c>
      <c r="I13004" s="2" t="s">
        <v>13</v>
      </c>
      <c r="J13004" s="2" t="s">
        <v>22830</v>
      </c>
    </row>
    <row r="13005" spans="1:10" x14ac:dyDescent="0.3">
      <c r="A13005" s="3">
        <v>7983</v>
      </c>
      <c r="B13005" s="3">
        <v>2138638367</v>
      </c>
      <c r="C13005" s="2" t="s">
        <v>22835</v>
      </c>
      <c r="D13005" s="2" t="s">
        <v>1</v>
      </c>
      <c r="E13005" s="3" t="s">
        <v>2</v>
      </c>
      <c r="F13005" s="3">
        <v>11530</v>
      </c>
      <c r="G13005" s="3" t="str">
        <f t="shared" si="203"/>
        <v>서울특</v>
      </c>
      <c r="H13005" s="2" t="s">
        <v>22837</v>
      </c>
      <c r="I13005" s="2" t="s">
        <v>13</v>
      </c>
      <c r="J13005" s="2" t="s">
        <v>22836</v>
      </c>
    </row>
    <row r="13006" spans="1:10" x14ac:dyDescent="0.3">
      <c r="A13006" s="3">
        <v>7985</v>
      </c>
      <c r="B13006" s="3">
        <v>2148746095</v>
      </c>
      <c r="C13006" s="2" t="s">
        <v>22840</v>
      </c>
      <c r="D13006" s="2" t="s">
        <v>1</v>
      </c>
      <c r="E13006" s="3" t="s">
        <v>2</v>
      </c>
      <c r="F13006" s="3">
        <v>11680</v>
      </c>
      <c r="G13006" s="3" t="str">
        <f t="shared" si="203"/>
        <v>서울특</v>
      </c>
      <c r="H13006" s="2" t="s">
        <v>22842</v>
      </c>
      <c r="I13006" s="2" t="s">
        <v>13</v>
      </c>
      <c r="J13006" s="2" t="s">
        <v>22841</v>
      </c>
    </row>
    <row r="13007" spans="1:10" x14ac:dyDescent="0.3">
      <c r="A13007" s="3">
        <v>8006</v>
      </c>
      <c r="B13007" s="3">
        <v>1138196801</v>
      </c>
      <c r="C13007" s="2" t="s">
        <v>22892</v>
      </c>
      <c r="D13007" s="2" t="s">
        <v>5032</v>
      </c>
      <c r="E13007" s="3" t="s">
        <v>2727</v>
      </c>
      <c r="F13007" s="3">
        <v>11545</v>
      </c>
      <c r="G13007" s="3" t="str">
        <f t="shared" si="203"/>
        <v>서울특</v>
      </c>
      <c r="H13007" s="2" t="s">
        <v>1603</v>
      </c>
      <c r="I13007" s="2" t="s">
        <v>13</v>
      </c>
      <c r="J13007" s="2" t="s">
        <v>22893</v>
      </c>
    </row>
    <row r="13008" spans="1:10" x14ac:dyDescent="0.3">
      <c r="A13008" s="3">
        <v>8072</v>
      </c>
      <c r="B13008" s="3">
        <v>1078687904</v>
      </c>
      <c r="C13008" s="2" t="s">
        <v>23064</v>
      </c>
      <c r="D13008" s="2" t="s">
        <v>1</v>
      </c>
      <c r="E13008" s="3" t="s">
        <v>2</v>
      </c>
      <c r="F13008" s="3">
        <v>11560</v>
      </c>
      <c r="G13008" s="3" t="str">
        <f t="shared" si="203"/>
        <v>서울특</v>
      </c>
      <c r="H13008" s="2" t="s">
        <v>10080</v>
      </c>
      <c r="I13008" s="2" t="s">
        <v>643</v>
      </c>
      <c r="J13008" s="2" t="s">
        <v>23065</v>
      </c>
    </row>
    <row r="13009" spans="1:10" x14ac:dyDescent="0.3">
      <c r="A13009" s="3">
        <v>8088</v>
      </c>
      <c r="B13009" s="3">
        <v>2048120382</v>
      </c>
      <c r="C13009" s="2" t="s">
        <v>23110</v>
      </c>
      <c r="D13009" s="2" t="s">
        <v>895</v>
      </c>
      <c r="E13009" s="3" t="s">
        <v>896</v>
      </c>
      <c r="F13009" s="3">
        <v>11710</v>
      </c>
      <c r="G13009" s="3" t="str">
        <f t="shared" si="203"/>
        <v>서울특</v>
      </c>
      <c r="H13009" s="2" t="s">
        <v>6104</v>
      </c>
      <c r="I13009" s="2" t="s">
        <v>1634</v>
      </c>
      <c r="J13009" s="2" t="s">
        <v>23111</v>
      </c>
    </row>
    <row r="13010" spans="1:10" x14ac:dyDescent="0.3">
      <c r="A13010" s="3">
        <v>8090</v>
      </c>
      <c r="B13010" s="3">
        <v>2068635756</v>
      </c>
      <c r="C13010" s="2" t="s">
        <v>23115</v>
      </c>
      <c r="D13010" s="2" t="s">
        <v>1</v>
      </c>
      <c r="E13010" s="3" t="s">
        <v>2</v>
      </c>
      <c r="F13010" s="3">
        <v>11500</v>
      </c>
      <c r="G13010" s="3" t="str">
        <f t="shared" si="203"/>
        <v>서울특</v>
      </c>
      <c r="H13010" s="2" t="s">
        <v>450</v>
      </c>
      <c r="I13010" s="2" t="s">
        <v>1024</v>
      </c>
      <c r="J13010" s="2" t="s">
        <v>23116</v>
      </c>
    </row>
    <row r="13011" spans="1:10" x14ac:dyDescent="0.3">
      <c r="A13011" s="3">
        <v>8092</v>
      </c>
      <c r="B13011" s="3">
        <v>2298105172</v>
      </c>
      <c r="C13011" s="2" t="s">
        <v>23120</v>
      </c>
      <c r="D13011" s="2" t="s">
        <v>1</v>
      </c>
      <c r="E13011" s="3" t="s">
        <v>2</v>
      </c>
      <c r="F13011" s="3">
        <v>11680</v>
      </c>
      <c r="G13011" s="3" t="str">
        <f t="shared" si="203"/>
        <v>서울특</v>
      </c>
      <c r="H13011" s="2" t="s">
        <v>23122</v>
      </c>
      <c r="I13011" s="2" t="s">
        <v>5</v>
      </c>
      <c r="J13011" s="2" t="s">
        <v>23121</v>
      </c>
    </row>
    <row r="13012" spans="1:10" x14ac:dyDescent="0.3">
      <c r="A13012" s="3">
        <v>8119</v>
      </c>
      <c r="B13012" s="3">
        <v>2118167876</v>
      </c>
      <c r="C13012" s="2" t="s">
        <v>23190</v>
      </c>
      <c r="D13012" s="2" t="s">
        <v>1</v>
      </c>
      <c r="E13012" s="3" t="s">
        <v>2</v>
      </c>
      <c r="F13012" s="3">
        <v>11650</v>
      </c>
      <c r="G13012" s="3" t="str">
        <f t="shared" si="203"/>
        <v>서울특</v>
      </c>
      <c r="H13012" s="2" t="s">
        <v>23192</v>
      </c>
      <c r="I13012" s="2" t="s">
        <v>11524</v>
      </c>
      <c r="J13012" s="2" t="s">
        <v>23191</v>
      </c>
    </row>
    <row r="13013" spans="1:10" x14ac:dyDescent="0.3">
      <c r="A13013" s="3">
        <v>8135</v>
      </c>
      <c r="B13013" s="3">
        <v>1058140174</v>
      </c>
      <c r="C13013" s="2" t="s">
        <v>23235</v>
      </c>
      <c r="D13013" s="2" t="s">
        <v>1</v>
      </c>
      <c r="E13013" s="3" t="s">
        <v>2</v>
      </c>
      <c r="F13013" s="3">
        <v>11440</v>
      </c>
      <c r="G13013" s="3" t="str">
        <f t="shared" si="203"/>
        <v>서울특</v>
      </c>
      <c r="H13013" s="2" t="s">
        <v>23237</v>
      </c>
      <c r="I13013" s="2" t="s">
        <v>113</v>
      </c>
      <c r="J13013" s="2" t="s">
        <v>23236</v>
      </c>
    </row>
    <row r="13014" spans="1:10" x14ac:dyDescent="0.3">
      <c r="A13014" s="3">
        <v>8158</v>
      </c>
      <c r="B13014" s="3">
        <v>2118101404</v>
      </c>
      <c r="C13014" s="2" t="s">
        <v>23299</v>
      </c>
      <c r="D13014" s="2" t="s">
        <v>1</v>
      </c>
      <c r="E13014" s="3" t="s">
        <v>2</v>
      </c>
      <c r="F13014" s="3">
        <v>11680</v>
      </c>
      <c r="G13014" s="3" t="str">
        <f t="shared" si="203"/>
        <v>서울특</v>
      </c>
      <c r="H13014" s="2" t="s">
        <v>23301</v>
      </c>
      <c r="I13014" s="2" t="s">
        <v>575</v>
      </c>
      <c r="J13014" s="2" t="s">
        <v>23300</v>
      </c>
    </row>
    <row r="13015" spans="1:10" x14ac:dyDescent="0.3">
      <c r="A13015" s="3">
        <v>8171</v>
      </c>
      <c r="B13015" s="3">
        <v>1138190656</v>
      </c>
      <c r="C13015" s="2" t="s">
        <v>23333</v>
      </c>
      <c r="D13015" s="2" t="s">
        <v>1</v>
      </c>
      <c r="E13015" s="3" t="s">
        <v>2</v>
      </c>
      <c r="F13015" s="3">
        <v>11140</v>
      </c>
      <c r="G13015" s="3" t="str">
        <f t="shared" si="203"/>
        <v>서울특</v>
      </c>
      <c r="H13015" s="2" t="s">
        <v>23335</v>
      </c>
      <c r="I13015" s="2" t="s">
        <v>315</v>
      </c>
      <c r="J13015" s="2" t="s">
        <v>23334</v>
      </c>
    </row>
    <row r="13016" spans="1:10" x14ac:dyDescent="0.3">
      <c r="A13016" s="3">
        <v>8179</v>
      </c>
      <c r="B13016" s="3">
        <v>1298631526</v>
      </c>
      <c r="C13016" s="2" t="s">
        <v>23354</v>
      </c>
      <c r="D13016" s="2" t="s">
        <v>1</v>
      </c>
      <c r="E13016" s="3" t="s">
        <v>2</v>
      </c>
      <c r="F13016" s="3">
        <v>11650</v>
      </c>
      <c r="G13016" s="3" t="str">
        <f t="shared" si="203"/>
        <v>서울특</v>
      </c>
      <c r="H13016" s="2" t="s">
        <v>23356</v>
      </c>
      <c r="I13016" s="2" t="s">
        <v>2429</v>
      </c>
      <c r="J13016" s="2" t="s">
        <v>23355</v>
      </c>
    </row>
    <row r="13017" spans="1:10" x14ac:dyDescent="0.3">
      <c r="A13017" s="3">
        <v>8199</v>
      </c>
      <c r="B13017" s="3">
        <v>1058654483</v>
      </c>
      <c r="C13017" s="2" t="s">
        <v>23409</v>
      </c>
      <c r="D13017" s="2" t="s">
        <v>1</v>
      </c>
      <c r="E13017" s="3" t="s">
        <v>2</v>
      </c>
      <c r="F13017" s="3">
        <v>11110</v>
      </c>
      <c r="G13017" s="3" t="str">
        <f t="shared" si="203"/>
        <v>서울특</v>
      </c>
      <c r="H13017" s="2" t="s">
        <v>23411</v>
      </c>
      <c r="I13017" s="2" t="s">
        <v>451</v>
      </c>
      <c r="J13017" s="2" t="s">
        <v>23410</v>
      </c>
    </row>
    <row r="13018" spans="1:10" x14ac:dyDescent="0.3">
      <c r="A13018" s="3">
        <v>8232</v>
      </c>
      <c r="B13018" s="3">
        <v>1058624669</v>
      </c>
      <c r="C13018" s="2" t="s">
        <v>23504</v>
      </c>
      <c r="D13018" s="2" t="s">
        <v>1</v>
      </c>
      <c r="E13018" s="3" t="s">
        <v>2</v>
      </c>
      <c r="F13018" s="3">
        <v>11530</v>
      </c>
      <c r="G13018" s="3" t="str">
        <f t="shared" si="203"/>
        <v>서울특</v>
      </c>
      <c r="H13018" s="2" t="s">
        <v>23506</v>
      </c>
      <c r="I13018" s="2" t="s">
        <v>723</v>
      </c>
      <c r="J13018" s="2" t="s">
        <v>23505</v>
      </c>
    </row>
    <row r="13019" spans="1:10" x14ac:dyDescent="0.3">
      <c r="A13019" s="3">
        <v>8238</v>
      </c>
      <c r="B13019" s="3">
        <v>1208153998</v>
      </c>
      <c r="C13019" s="2" t="s">
        <v>23521</v>
      </c>
      <c r="D13019" s="2" t="s">
        <v>1</v>
      </c>
      <c r="E13019" s="3" t="s">
        <v>2</v>
      </c>
      <c r="F13019" s="3">
        <v>41390</v>
      </c>
      <c r="G13019" s="3" t="str">
        <f t="shared" si="203"/>
        <v>서울특</v>
      </c>
      <c r="H13019" s="2" t="s">
        <v>23523</v>
      </c>
      <c r="I13019" s="2" t="s">
        <v>2501</v>
      </c>
      <c r="J13019" s="2" t="s">
        <v>23522</v>
      </c>
    </row>
    <row r="13020" spans="1:10" x14ac:dyDescent="0.3">
      <c r="A13020" s="3">
        <v>8247</v>
      </c>
      <c r="B13020" s="3">
        <v>1358142299</v>
      </c>
      <c r="C13020" s="2" t="s">
        <v>23544</v>
      </c>
      <c r="D13020" s="2" t="s">
        <v>1</v>
      </c>
      <c r="E13020" s="3" t="s">
        <v>2</v>
      </c>
      <c r="F13020" s="3">
        <v>11545</v>
      </c>
      <c r="G13020" s="3" t="str">
        <f t="shared" si="203"/>
        <v>서울특</v>
      </c>
      <c r="H13020" s="2" t="s">
        <v>23546</v>
      </c>
      <c r="I13020" s="2" t="s">
        <v>13</v>
      </c>
      <c r="J13020" s="2" t="s">
        <v>23545</v>
      </c>
    </row>
    <row r="13021" spans="1:10" x14ac:dyDescent="0.3">
      <c r="A13021" s="3">
        <v>8250</v>
      </c>
      <c r="B13021" s="3">
        <v>2118606947</v>
      </c>
      <c r="C13021" s="2" t="s">
        <v>23553</v>
      </c>
      <c r="D13021" s="2" t="s">
        <v>1</v>
      </c>
      <c r="E13021" s="3" t="s">
        <v>2</v>
      </c>
      <c r="F13021" s="3">
        <v>11680</v>
      </c>
      <c r="G13021" s="3" t="str">
        <f t="shared" si="203"/>
        <v>서울특</v>
      </c>
      <c r="H13021" s="2" t="s">
        <v>23555</v>
      </c>
      <c r="I13021" s="2" t="s">
        <v>51</v>
      </c>
      <c r="J13021" s="2" t="s">
        <v>23554</v>
      </c>
    </row>
    <row r="13022" spans="1:10" x14ac:dyDescent="0.3">
      <c r="A13022" s="3">
        <v>8268</v>
      </c>
      <c r="B13022" s="3">
        <v>1078197241</v>
      </c>
      <c r="C13022" s="2" t="s">
        <v>23600</v>
      </c>
      <c r="D13022" s="2" t="s">
        <v>1</v>
      </c>
      <c r="E13022" s="3" t="s">
        <v>2</v>
      </c>
      <c r="F13022" s="3">
        <v>11530</v>
      </c>
      <c r="G13022" s="3" t="str">
        <f t="shared" si="203"/>
        <v>서울특</v>
      </c>
      <c r="H13022" s="2" t="s">
        <v>23602</v>
      </c>
      <c r="I13022" s="2" t="s">
        <v>13</v>
      </c>
      <c r="J13022" s="2" t="s">
        <v>23601</v>
      </c>
    </row>
    <row r="13023" spans="1:10" x14ac:dyDescent="0.3">
      <c r="A13023" s="3">
        <v>8269</v>
      </c>
      <c r="B13023" s="3">
        <v>1078700904</v>
      </c>
      <c r="C13023" s="2" t="s">
        <v>23603</v>
      </c>
      <c r="D13023" s="2" t="s">
        <v>1</v>
      </c>
      <c r="E13023" s="3" t="s">
        <v>2</v>
      </c>
      <c r="F13023" s="3">
        <v>11560</v>
      </c>
      <c r="G13023" s="3" t="str">
        <f t="shared" si="203"/>
        <v>서울특</v>
      </c>
      <c r="H13023" s="2" t="s">
        <v>23605</v>
      </c>
      <c r="I13023" s="2" t="s">
        <v>13</v>
      </c>
      <c r="J13023" s="2" t="s">
        <v>23604</v>
      </c>
    </row>
    <row r="13024" spans="1:10" x14ac:dyDescent="0.3">
      <c r="A13024" s="3">
        <v>8271</v>
      </c>
      <c r="B13024" s="3">
        <v>1138188484</v>
      </c>
      <c r="C13024" s="2" t="s">
        <v>23608</v>
      </c>
      <c r="D13024" s="2" t="s">
        <v>1</v>
      </c>
      <c r="E13024" s="3" t="s">
        <v>2</v>
      </c>
      <c r="F13024" s="3">
        <v>11680</v>
      </c>
      <c r="G13024" s="3" t="str">
        <f t="shared" si="203"/>
        <v>서울특</v>
      </c>
      <c r="H13024" s="2" t="s">
        <v>23610</v>
      </c>
      <c r="I13024" s="2" t="s">
        <v>545</v>
      </c>
      <c r="J13024" s="2" t="s">
        <v>23609</v>
      </c>
    </row>
    <row r="13025" spans="1:10" x14ac:dyDescent="0.3">
      <c r="A13025" s="3">
        <v>8272</v>
      </c>
      <c r="B13025" s="3">
        <v>1138601027</v>
      </c>
      <c r="C13025" s="2" t="s">
        <v>23611</v>
      </c>
      <c r="D13025" s="2" t="s">
        <v>1</v>
      </c>
      <c r="E13025" s="3" t="s">
        <v>2</v>
      </c>
      <c r="F13025" s="3">
        <v>11545</v>
      </c>
      <c r="G13025" s="3" t="str">
        <f t="shared" si="203"/>
        <v>서울특</v>
      </c>
      <c r="H13025" s="2" t="s">
        <v>23613</v>
      </c>
      <c r="I13025" s="2" t="s">
        <v>202</v>
      </c>
      <c r="J13025" s="2" t="s">
        <v>23612</v>
      </c>
    </row>
    <row r="13026" spans="1:10" x14ac:dyDescent="0.3">
      <c r="A13026" s="3">
        <v>8276</v>
      </c>
      <c r="B13026" s="3">
        <v>1198195718</v>
      </c>
      <c r="C13026" s="2" t="s">
        <v>23623</v>
      </c>
      <c r="D13026" s="2" t="s">
        <v>5032</v>
      </c>
      <c r="E13026" s="3" t="s">
        <v>2727</v>
      </c>
      <c r="F13026" s="3">
        <v>11545</v>
      </c>
      <c r="G13026" s="3" t="str">
        <f t="shared" si="203"/>
        <v>서울특</v>
      </c>
      <c r="H13026" s="2" t="s">
        <v>8714</v>
      </c>
      <c r="I13026" s="2" t="s">
        <v>260</v>
      </c>
      <c r="J13026" s="2" t="s">
        <v>23624</v>
      </c>
    </row>
    <row r="13027" spans="1:10" x14ac:dyDescent="0.3">
      <c r="A13027" s="3">
        <v>8306</v>
      </c>
      <c r="B13027" s="3">
        <v>1088164665</v>
      </c>
      <c r="C13027" s="2" t="s">
        <v>23699</v>
      </c>
      <c r="D13027" s="2" t="s">
        <v>1</v>
      </c>
      <c r="E13027" s="3" t="s">
        <v>2</v>
      </c>
      <c r="F13027" s="3">
        <v>11530</v>
      </c>
      <c r="G13027" s="3" t="str">
        <f t="shared" si="203"/>
        <v>서울특</v>
      </c>
      <c r="H13027" s="2" t="s">
        <v>10094</v>
      </c>
      <c r="I13027" s="2" t="s">
        <v>210</v>
      </c>
      <c r="J13027" s="2" t="s">
        <v>23700</v>
      </c>
    </row>
    <row r="13028" spans="1:10" x14ac:dyDescent="0.3">
      <c r="A13028" s="3">
        <v>8315</v>
      </c>
      <c r="B13028" s="3">
        <v>1288141180</v>
      </c>
      <c r="C13028" s="2" t="s">
        <v>23723</v>
      </c>
      <c r="D13028" s="2" t="s">
        <v>239</v>
      </c>
      <c r="E13028" s="3" t="s">
        <v>240</v>
      </c>
      <c r="F13028" s="3">
        <v>11140</v>
      </c>
      <c r="G13028" s="3" t="str">
        <f t="shared" si="203"/>
        <v>서울특</v>
      </c>
      <c r="H13028" s="2" t="s">
        <v>23725</v>
      </c>
      <c r="I13028" s="2" t="s">
        <v>13</v>
      </c>
      <c r="J13028" s="2" t="s">
        <v>23724</v>
      </c>
    </row>
    <row r="13029" spans="1:10" x14ac:dyDescent="0.3">
      <c r="A13029" s="3">
        <v>8326</v>
      </c>
      <c r="B13029" s="3">
        <v>2148753183</v>
      </c>
      <c r="C13029" s="2" t="s">
        <v>23754</v>
      </c>
      <c r="D13029" s="2" t="s">
        <v>1</v>
      </c>
      <c r="E13029" s="3" t="s">
        <v>2</v>
      </c>
      <c r="F13029" s="3">
        <v>11710</v>
      </c>
      <c r="G13029" s="3" t="str">
        <f t="shared" si="203"/>
        <v>서울특</v>
      </c>
      <c r="H13029" s="2" t="s">
        <v>23756</v>
      </c>
      <c r="I13029" s="2" t="s">
        <v>3227</v>
      </c>
      <c r="J13029" s="2" t="s">
        <v>23755</v>
      </c>
    </row>
    <row r="13030" spans="1:10" x14ac:dyDescent="0.3">
      <c r="A13030" s="3">
        <v>8363</v>
      </c>
      <c r="B13030" s="3">
        <v>2018602357</v>
      </c>
      <c r="C13030" s="2" t="s">
        <v>23857</v>
      </c>
      <c r="D13030" s="2" t="s">
        <v>1</v>
      </c>
      <c r="E13030" s="3" t="s">
        <v>2</v>
      </c>
      <c r="F13030" s="3">
        <v>11230</v>
      </c>
      <c r="G13030" s="3" t="str">
        <f t="shared" si="203"/>
        <v>서울특</v>
      </c>
      <c r="H13030" s="2" t="s">
        <v>23859</v>
      </c>
      <c r="I13030" s="2" t="s">
        <v>1634</v>
      </c>
      <c r="J13030" s="2" t="s">
        <v>23858</v>
      </c>
    </row>
    <row r="13031" spans="1:10" x14ac:dyDescent="0.3">
      <c r="A13031" s="3">
        <v>8378</v>
      </c>
      <c r="B13031" s="3">
        <v>1068123445</v>
      </c>
      <c r="C13031" s="2" t="s">
        <v>23896</v>
      </c>
      <c r="D13031" s="2" t="s">
        <v>1</v>
      </c>
      <c r="E13031" s="3" t="s">
        <v>2</v>
      </c>
      <c r="F13031" s="3">
        <v>11680</v>
      </c>
      <c r="G13031" s="3" t="str">
        <f t="shared" si="203"/>
        <v>서울특</v>
      </c>
      <c r="H13031" s="2" t="s">
        <v>23898</v>
      </c>
      <c r="I13031" s="2" t="s">
        <v>3533</v>
      </c>
      <c r="J13031" s="2" t="s">
        <v>23897</v>
      </c>
    </row>
    <row r="13032" spans="1:10" x14ac:dyDescent="0.3">
      <c r="A13032" s="3">
        <v>8439</v>
      </c>
      <c r="B13032" s="3">
        <v>1138189974</v>
      </c>
      <c r="C13032" s="2" t="s">
        <v>24054</v>
      </c>
      <c r="D13032" s="2" t="s">
        <v>1</v>
      </c>
      <c r="E13032" s="3" t="s">
        <v>2</v>
      </c>
      <c r="F13032" s="3">
        <v>11530</v>
      </c>
      <c r="G13032" s="3" t="str">
        <f t="shared" si="203"/>
        <v>서울특</v>
      </c>
      <c r="H13032" s="2" t="s">
        <v>21789</v>
      </c>
      <c r="I13032" s="2" t="s">
        <v>13</v>
      </c>
      <c r="J13032" s="2" t="s">
        <v>24055</v>
      </c>
    </row>
    <row r="13033" spans="1:10" x14ac:dyDescent="0.3">
      <c r="A13033" s="3">
        <v>8451</v>
      </c>
      <c r="B13033" s="3">
        <v>2148650480</v>
      </c>
      <c r="C13033" s="2" t="s">
        <v>24085</v>
      </c>
      <c r="D13033" s="2" t="s">
        <v>1</v>
      </c>
      <c r="E13033" s="3" t="s">
        <v>2</v>
      </c>
      <c r="F13033" s="3">
        <v>11560</v>
      </c>
      <c r="G13033" s="3" t="str">
        <f t="shared" si="203"/>
        <v>서울특</v>
      </c>
      <c r="H13033" s="2" t="s">
        <v>6137</v>
      </c>
      <c r="I13033" s="2" t="s">
        <v>13</v>
      </c>
      <c r="J13033" s="2" t="s">
        <v>24086</v>
      </c>
    </row>
    <row r="13034" spans="1:10" x14ac:dyDescent="0.3">
      <c r="A13034" s="3">
        <v>8483</v>
      </c>
      <c r="B13034" s="3">
        <v>2208196768</v>
      </c>
      <c r="C13034" s="2" t="s">
        <v>24174</v>
      </c>
      <c r="D13034" s="2" t="s">
        <v>1</v>
      </c>
      <c r="E13034" s="3" t="s">
        <v>2</v>
      </c>
      <c r="F13034" s="3">
        <v>11680</v>
      </c>
      <c r="G13034" s="3" t="str">
        <f t="shared" si="203"/>
        <v>서울특</v>
      </c>
      <c r="H13034" s="2" t="s">
        <v>24176</v>
      </c>
      <c r="I13034" s="2" t="s">
        <v>282</v>
      </c>
      <c r="J13034" s="2" t="s">
        <v>24175</v>
      </c>
    </row>
    <row r="13035" spans="1:10" x14ac:dyDescent="0.3">
      <c r="A13035" s="3">
        <v>8487</v>
      </c>
      <c r="B13035" s="3">
        <v>3128117683</v>
      </c>
      <c r="C13035" s="2" t="s">
        <v>24186</v>
      </c>
      <c r="D13035" s="2" t="s">
        <v>1</v>
      </c>
      <c r="E13035" s="3" t="s">
        <v>2</v>
      </c>
      <c r="F13035" s="3">
        <v>11545</v>
      </c>
      <c r="G13035" s="3" t="str">
        <f t="shared" si="203"/>
        <v>서울특</v>
      </c>
      <c r="H13035" s="2" t="s">
        <v>24188</v>
      </c>
      <c r="I13035" s="2" t="s">
        <v>1194</v>
      </c>
      <c r="J13035" s="2" t="s">
        <v>24187</v>
      </c>
    </row>
    <row r="13036" spans="1:10" x14ac:dyDescent="0.3">
      <c r="A13036" s="3">
        <v>8517</v>
      </c>
      <c r="B13036" s="3">
        <v>2018149041</v>
      </c>
      <c r="C13036" s="2" t="s">
        <v>24270</v>
      </c>
      <c r="D13036" s="2" t="s">
        <v>1</v>
      </c>
      <c r="E13036" s="3" t="s">
        <v>2</v>
      </c>
      <c r="F13036" s="3">
        <v>11215</v>
      </c>
      <c r="G13036" s="3" t="str">
        <f t="shared" si="203"/>
        <v>서울특</v>
      </c>
      <c r="H13036" s="2" t="s">
        <v>24272</v>
      </c>
      <c r="I13036" s="2" t="s">
        <v>564</v>
      </c>
      <c r="J13036" s="2" t="s">
        <v>24271</v>
      </c>
    </row>
    <row r="13037" spans="1:10" x14ac:dyDescent="0.3">
      <c r="A13037" s="3">
        <v>8571</v>
      </c>
      <c r="B13037" s="3">
        <v>1018138303</v>
      </c>
      <c r="C13037" s="2" t="s">
        <v>24418</v>
      </c>
      <c r="D13037" s="2" t="s">
        <v>1</v>
      </c>
      <c r="E13037" s="3" t="s">
        <v>2</v>
      </c>
      <c r="F13037" s="3">
        <v>11200</v>
      </c>
      <c r="G13037" s="3" t="str">
        <f t="shared" si="203"/>
        <v>서울특</v>
      </c>
      <c r="H13037" s="2" t="s">
        <v>19360</v>
      </c>
      <c r="I13037" s="2" t="s">
        <v>24420</v>
      </c>
      <c r="J13037" s="2" t="s">
        <v>24419</v>
      </c>
    </row>
    <row r="13038" spans="1:10" x14ac:dyDescent="0.3">
      <c r="A13038" s="3">
        <v>8602</v>
      </c>
      <c r="B13038" s="3">
        <v>1068640610</v>
      </c>
      <c r="C13038" s="2" t="s">
        <v>24499</v>
      </c>
      <c r="D13038" s="2" t="s">
        <v>1</v>
      </c>
      <c r="E13038" s="3" t="s">
        <v>2</v>
      </c>
      <c r="F13038" s="3">
        <v>11650</v>
      </c>
      <c r="G13038" s="3" t="str">
        <f t="shared" si="203"/>
        <v>서울특</v>
      </c>
      <c r="H13038" s="2" t="s">
        <v>24501</v>
      </c>
      <c r="I13038" s="2" t="s">
        <v>13</v>
      </c>
      <c r="J13038" s="2" t="s">
        <v>24500</v>
      </c>
    </row>
    <row r="13039" spans="1:10" x14ac:dyDescent="0.3">
      <c r="A13039" s="3">
        <v>8603</v>
      </c>
      <c r="B13039" s="3">
        <v>1068649305</v>
      </c>
      <c r="C13039" s="2" t="s">
        <v>24502</v>
      </c>
      <c r="D13039" s="2" t="s">
        <v>2726</v>
      </c>
      <c r="E13039" s="3" t="s">
        <v>2727</v>
      </c>
      <c r="F13039" s="3">
        <v>11530</v>
      </c>
      <c r="G13039" s="3" t="str">
        <f t="shared" si="203"/>
        <v>서울특</v>
      </c>
      <c r="H13039" s="2" t="s">
        <v>24504</v>
      </c>
      <c r="I13039" s="2" t="s">
        <v>19475</v>
      </c>
      <c r="J13039" s="2" t="s">
        <v>24503</v>
      </c>
    </row>
    <row r="13040" spans="1:10" x14ac:dyDescent="0.3">
      <c r="A13040" s="3">
        <v>8676</v>
      </c>
      <c r="B13040" s="3">
        <v>5158116906</v>
      </c>
      <c r="C13040" s="2" t="s">
        <v>24709</v>
      </c>
      <c r="D13040" s="2" t="s">
        <v>1</v>
      </c>
      <c r="E13040" s="3" t="s">
        <v>2</v>
      </c>
      <c r="F13040" s="3">
        <v>11650</v>
      </c>
      <c r="G13040" s="3" t="str">
        <f t="shared" si="203"/>
        <v>서울특</v>
      </c>
      <c r="H13040" s="2" t="s">
        <v>24711</v>
      </c>
      <c r="I13040" s="2" t="s">
        <v>1755</v>
      </c>
      <c r="J13040" s="2" t="s">
        <v>24710</v>
      </c>
    </row>
    <row r="13041" spans="1:10" x14ac:dyDescent="0.3">
      <c r="A13041" s="3">
        <v>8685</v>
      </c>
      <c r="B13041" s="3">
        <v>1078144370</v>
      </c>
      <c r="C13041" s="2" t="s">
        <v>24736</v>
      </c>
      <c r="D13041" s="2" t="s">
        <v>1</v>
      </c>
      <c r="E13041" s="3" t="s">
        <v>2</v>
      </c>
      <c r="F13041" s="3">
        <v>11560</v>
      </c>
      <c r="G13041" s="3" t="str">
        <f t="shared" si="203"/>
        <v>서울특</v>
      </c>
      <c r="H13041" s="2" t="s">
        <v>24738</v>
      </c>
      <c r="I13041" s="2" t="s">
        <v>5</v>
      </c>
      <c r="J13041" s="2" t="s">
        <v>24737</v>
      </c>
    </row>
    <row r="13042" spans="1:10" x14ac:dyDescent="0.3">
      <c r="A13042" s="3">
        <v>8686</v>
      </c>
      <c r="B13042" s="3">
        <v>1078644564</v>
      </c>
      <c r="C13042" s="2" t="s">
        <v>24739</v>
      </c>
      <c r="D13042" s="2" t="s">
        <v>1</v>
      </c>
      <c r="E13042" s="3" t="s">
        <v>2</v>
      </c>
      <c r="F13042" s="3">
        <v>11440</v>
      </c>
      <c r="G13042" s="3" t="str">
        <f t="shared" si="203"/>
        <v>서울특</v>
      </c>
      <c r="H13042" s="2" t="s">
        <v>24741</v>
      </c>
      <c r="I13042" s="2" t="s">
        <v>14095</v>
      </c>
      <c r="J13042" s="2" t="s">
        <v>24740</v>
      </c>
    </row>
    <row r="13043" spans="1:10" x14ac:dyDescent="0.3">
      <c r="A13043" s="3">
        <v>8708</v>
      </c>
      <c r="B13043" s="3">
        <v>3128611613</v>
      </c>
      <c r="C13043" s="2" t="s">
        <v>24804</v>
      </c>
      <c r="D13043" s="2" t="s">
        <v>1</v>
      </c>
      <c r="E13043" s="3" t="s">
        <v>2</v>
      </c>
      <c r="F13043" s="3">
        <v>11545</v>
      </c>
      <c r="G13043" s="3" t="str">
        <f t="shared" si="203"/>
        <v>서울특</v>
      </c>
      <c r="H13043" s="2" t="s">
        <v>24806</v>
      </c>
      <c r="I13043" s="2" t="s">
        <v>194</v>
      </c>
      <c r="J13043" s="2" t="s">
        <v>24805</v>
      </c>
    </row>
    <row r="13044" spans="1:10" x14ac:dyDescent="0.3">
      <c r="A13044" s="3">
        <v>8741</v>
      </c>
      <c r="B13044" s="3">
        <v>2158713582</v>
      </c>
      <c r="C13044" s="2" t="s">
        <v>24894</v>
      </c>
      <c r="D13044" s="2" t="s">
        <v>1</v>
      </c>
      <c r="E13044" s="3" t="s">
        <v>2</v>
      </c>
      <c r="F13044" s="3">
        <v>11710</v>
      </c>
      <c r="G13044" s="3" t="str">
        <f t="shared" si="203"/>
        <v>서울특</v>
      </c>
      <c r="H13044" s="2" t="s">
        <v>6104</v>
      </c>
      <c r="I13044" s="2" t="s">
        <v>5</v>
      </c>
      <c r="J13044" s="2" t="s">
        <v>24895</v>
      </c>
    </row>
    <row r="13045" spans="1:10" x14ac:dyDescent="0.3">
      <c r="A13045" s="3">
        <v>8757</v>
      </c>
      <c r="B13045" s="3">
        <v>1098624472</v>
      </c>
      <c r="C13045" s="2" t="s">
        <v>24935</v>
      </c>
      <c r="D13045" s="2" t="s">
        <v>1</v>
      </c>
      <c r="E13045" s="3" t="s">
        <v>2</v>
      </c>
      <c r="F13045" s="3">
        <v>11500</v>
      </c>
      <c r="G13045" s="3" t="str">
        <f t="shared" si="203"/>
        <v>서울특</v>
      </c>
      <c r="H13045" s="2" t="s">
        <v>7455</v>
      </c>
      <c r="I13045" s="2" t="s">
        <v>2878</v>
      </c>
      <c r="J13045" s="2" t="s">
        <v>24936</v>
      </c>
    </row>
    <row r="13046" spans="1:10" x14ac:dyDescent="0.3">
      <c r="A13046" s="3">
        <v>8803</v>
      </c>
      <c r="B13046" s="3">
        <v>1238156451</v>
      </c>
      <c r="C13046" s="2" t="s">
        <v>25062</v>
      </c>
      <c r="D13046" s="2" t="s">
        <v>1</v>
      </c>
      <c r="E13046" s="3" t="s">
        <v>2</v>
      </c>
      <c r="F13046" s="3">
        <v>11650</v>
      </c>
      <c r="G13046" s="3" t="str">
        <f t="shared" si="203"/>
        <v>서울특</v>
      </c>
      <c r="H13046" s="2" t="s">
        <v>25064</v>
      </c>
      <c r="I13046" s="2" t="s">
        <v>1079</v>
      </c>
      <c r="J13046" s="2" t="s">
        <v>25063</v>
      </c>
    </row>
    <row r="13047" spans="1:10" x14ac:dyDescent="0.3">
      <c r="A13047" s="3">
        <v>8813</v>
      </c>
      <c r="B13047" s="3">
        <v>2118714314</v>
      </c>
      <c r="C13047" s="2" t="s">
        <v>25092</v>
      </c>
      <c r="D13047" s="2" t="s">
        <v>1</v>
      </c>
      <c r="E13047" s="3" t="s">
        <v>2</v>
      </c>
      <c r="F13047" s="3">
        <v>11200</v>
      </c>
      <c r="G13047" s="3" t="str">
        <f t="shared" si="203"/>
        <v>서울특</v>
      </c>
      <c r="H13047" s="2" t="s">
        <v>25094</v>
      </c>
      <c r="I13047" s="2" t="s">
        <v>13</v>
      </c>
      <c r="J13047" s="2" t="s">
        <v>25093</v>
      </c>
    </row>
    <row r="13048" spans="1:10" x14ac:dyDescent="0.3">
      <c r="A13048" s="3">
        <v>8830</v>
      </c>
      <c r="B13048" s="3">
        <v>1058646358</v>
      </c>
      <c r="C13048" s="2" t="s">
        <v>25133</v>
      </c>
      <c r="D13048" s="2" t="s">
        <v>1</v>
      </c>
      <c r="E13048" s="3" t="s">
        <v>2</v>
      </c>
      <c r="F13048" s="3">
        <v>11170</v>
      </c>
      <c r="G13048" s="3" t="str">
        <f t="shared" si="203"/>
        <v>서울특</v>
      </c>
      <c r="H13048" s="2" t="s">
        <v>25135</v>
      </c>
      <c r="I13048" s="2" t="s">
        <v>271</v>
      </c>
      <c r="J13048" s="2" t="s">
        <v>25134</v>
      </c>
    </row>
    <row r="13049" spans="1:10" x14ac:dyDescent="0.3">
      <c r="A13049" s="3">
        <v>8833</v>
      </c>
      <c r="B13049" s="3">
        <v>1208642875</v>
      </c>
      <c r="C13049" s="2" t="s">
        <v>25142</v>
      </c>
      <c r="D13049" s="2" t="s">
        <v>1</v>
      </c>
      <c r="E13049" s="3" t="s">
        <v>2</v>
      </c>
      <c r="F13049" s="3">
        <v>11140</v>
      </c>
      <c r="G13049" s="3" t="str">
        <f t="shared" si="203"/>
        <v>서울특</v>
      </c>
      <c r="H13049" s="2" t="s">
        <v>25144</v>
      </c>
      <c r="I13049" s="2" t="s">
        <v>643</v>
      </c>
      <c r="J13049" s="2" t="s">
        <v>25143</v>
      </c>
    </row>
    <row r="13050" spans="1:10" x14ac:dyDescent="0.3">
      <c r="A13050" s="3">
        <v>8863</v>
      </c>
      <c r="B13050" s="3">
        <v>1208673698</v>
      </c>
      <c r="C13050" s="2" t="s">
        <v>25219</v>
      </c>
      <c r="D13050" s="2" t="s">
        <v>1</v>
      </c>
      <c r="E13050" s="3" t="s">
        <v>2</v>
      </c>
      <c r="F13050" s="3">
        <v>11680</v>
      </c>
      <c r="G13050" s="3" t="str">
        <f t="shared" si="203"/>
        <v>서울특</v>
      </c>
      <c r="H13050" s="2" t="s">
        <v>25221</v>
      </c>
      <c r="I13050" s="2" t="s">
        <v>5</v>
      </c>
      <c r="J13050" s="2" t="s">
        <v>25220</v>
      </c>
    </row>
    <row r="13051" spans="1:10" x14ac:dyDescent="0.3">
      <c r="A13051" s="3">
        <v>8879</v>
      </c>
      <c r="B13051" s="3">
        <v>2208692980</v>
      </c>
      <c r="C13051" s="2" t="s">
        <v>25265</v>
      </c>
      <c r="D13051" s="2" t="s">
        <v>1</v>
      </c>
      <c r="E13051" s="3" t="s">
        <v>2</v>
      </c>
      <c r="F13051" s="3">
        <v>11560</v>
      </c>
      <c r="G13051" s="3" t="str">
        <f t="shared" si="203"/>
        <v>서울특</v>
      </c>
      <c r="H13051" s="2" t="s">
        <v>25267</v>
      </c>
      <c r="I13051" s="2" t="s">
        <v>13</v>
      </c>
      <c r="J13051" s="2" t="s">
        <v>25266</v>
      </c>
    </row>
    <row r="13052" spans="1:10" x14ac:dyDescent="0.3">
      <c r="A13052" s="3">
        <v>8944</v>
      </c>
      <c r="B13052" s="3">
        <v>2158755016</v>
      </c>
      <c r="C13052" s="2" t="s">
        <v>25455</v>
      </c>
      <c r="D13052" s="2" t="s">
        <v>1</v>
      </c>
      <c r="E13052" s="3" t="s">
        <v>2</v>
      </c>
      <c r="F13052" s="3">
        <v>11710</v>
      </c>
      <c r="G13052" s="3" t="str">
        <f t="shared" si="203"/>
        <v>서울특</v>
      </c>
      <c r="H13052" s="2" t="s">
        <v>8510</v>
      </c>
      <c r="I13052" s="2" t="s">
        <v>512</v>
      </c>
      <c r="J13052" s="2" t="s">
        <v>25456</v>
      </c>
    </row>
    <row r="13053" spans="1:10" x14ac:dyDescent="0.3">
      <c r="A13053" s="3">
        <v>8949</v>
      </c>
      <c r="B13053" s="3">
        <v>2208811322</v>
      </c>
      <c r="C13053" s="2" t="s">
        <v>25467</v>
      </c>
      <c r="D13053" s="2" t="s">
        <v>1</v>
      </c>
      <c r="E13053" s="3" t="s">
        <v>2</v>
      </c>
      <c r="F13053" s="3">
        <v>11560</v>
      </c>
      <c r="G13053" s="3" t="str">
        <f t="shared" si="203"/>
        <v>서울특</v>
      </c>
      <c r="H13053" s="2" t="s">
        <v>19528</v>
      </c>
      <c r="I13053" s="2" t="s">
        <v>4762</v>
      </c>
      <c r="J13053" s="2" t="s">
        <v>25468</v>
      </c>
    </row>
    <row r="13054" spans="1:10" x14ac:dyDescent="0.3">
      <c r="A13054" s="3">
        <v>8960</v>
      </c>
      <c r="B13054" s="3">
        <v>1058163594</v>
      </c>
      <c r="C13054" s="2" t="s">
        <v>25490</v>
      </c>
      <c r="D13054" s="2" t="s">
        <v>1</v>
      </c>
      <c r="E13054" s="3" t="s">
        <v>2</v>
      </c>
      <c r="F13054" s="3">
        <v>11530</v>
      </c>
      <c r="G13054" s="3" t="str">
        <f t="shared" si="203"/>
        <v>서울특</v>
      </c>
      <c r="H13054" s="2" t="s">
        <v>25492</v>
      </c>
      <c r="I13054" s="2" t="s">
        <v>1755</v>
      </c>
      <c r="J13054" s="2" t="s">
        <v>25491</v>
      </c>
    </row>
    <row r="13055" spans="1:10" x14ac:dyDescent="0.3">
      <c r="A13055" s="3">
        <v>8967</v>
      </c>
      <c r="B13055" s="3">
        <v>1218606964</v>
      </c>
      <c r="C13055" s="2" t="s">
        <v>25510</v>
      </c>
      <c r="D13055" s="2" t="s">
        <v>1</v>
      </c>
      <c r="E13055" s="3" t="s">
        <v>2</v>
      </c>
      <c r="F13055" s="3">
        <v>11545</v>
      </c>
      <c r="G13055" s="3" t="str">
        <f t="shared" si="203"/>
        <v>서울특</v>
      </c>
      <c r="H13055" s="2" t="s">
        <v>25512</v>
      </c>
      <c r="I13055" s="2" t="s">
        <v>13</v>
      </c>
      <c r="J13055" s="2" t="s">
        <v>25511</v>
      </c>
    </row>
    <row r="13056" spans="1:10" x14ac:dyDescent="0.3">
      <c r="A13056" s="3">
        <v>8977</v>
      </c>
      <c r="B13056" s="3">
        <v>2018177964</v>
      </c>
      <c r="C13056" s="2" t="s">
        <v>25540</v>
      </c>
      <c r="D13056" s="2" t="s">
        <v>1</v>
      </c>
      <c r="E13056" s="3" t="s">
        <v>2</v>
      </c>
      <c r="F13056" s="3">
        <v>11650</v>
      </c>
      <c r="G13056" s="3" t="str">
        <f t="shared" si="203"/>
        <v>서울특</v>
      </c>
      <c r="H13056" s="2" t="s">
        <v>25542</v>
      </c>
      <c r="I13056" s="2" t="s">
        <v>451</v>
      </c>
      <c r="J13056" s="2" t="s">
        <v>25541</v>
      </c>
    </row>
    <row r="13057" spans="1:10" x14ac:dyDescent="0.3">
      <c r="A13057" s="3">
        <v>9039</v>
      </c>
      <c r="B13057" s="3">
        <v>1068613127</v>
      </c>
      <c r="C13057" s="2" t="s">
        <v>25702</v>
      </c>
      <c r="D13057" s="2" t="s">
        <v>1</v>
      </c>
      <c r="E13057" s="3" t="s">
        <v>2</v>
      </c>
      <c r="F13057" s="3">
        <v>11170</v>
      </c>
      <c r="G13057" s="3" t="str">
        <f t="shared" si="203"/>
        <v>서울특</v>
      </c>
      <c r="H13057" s="2" t="s">
        <v>25704</v>
      </c>
      <c r="I13057" s="2" t="s">
        <v>1024</v>
      </c>
      <c r="J13057" s="2" t="s">
        <v>25703</v>
      </c>
    </row>
    <row r="13058" spans="1:10" x14ac:dyDescent="0.3">
      <c r="A13058" s="3">
        <v>9040</v>
      </c>
      <c r="B13058" s="3">
        <v>1088119971</v>
      </c>
      <c r="C13058" s="2" t="s">
        <v>25705</v>
      </c>
      <c r="D13058" s="2" t="s">
        <v>1</v>
      </c>
      <c r="E13058" s="3" t="s">
        <v>2</v>
      </c>
      <c r="F13058" s="3">
        <v>11560</v>
      </c>
      <c r="G13058" s="3" t="str">
        <f t="shared" si="203"/>
        <v>서울특</v>
      </c>
      <c r="H13058" s="2" t="s">
        <v>15954</v>
      </c>
      <c r="I13058" s="2" t="s">
        <v>13</v>
      </c>
      <c r="J13058" s="2" t="s">
        <v>25706</v>
      </c>
    </row>
    <row r="13059" spans="1:10" x14ac:dyDescent="0.3">
      <c r="A13059" s="3">
        <v>9085</v>
      </c>
      <c r="B13059" s="3">
        <v>2018154767</v>
      </c>
      <c r="C13059" s="2" t="s">
        <v>25828</v>
      </c>
      <c r="D13059" s="2" t="s">
        <v>1</v>
      </c>
      <c r="E13059" s="3" t="s">
        <v>2</v>
      </c>
      <c r="F13059" s="3">
        <v>11140</v>
      </c>
      <c r="G13059" s="3" t="str">
        <f t="shared" ref="G13059:G13122" si="204">LEFT(H13059,3)</f>
        <v>서울특</v>
      </c>
      <c r="H13059" s="2" t="s">
        <v>5632</v>
      </c>
      <c r="I13059" s="2" t="s">
        <v>13642</v>
      </c>
      <c r="J13059" s="2" t="s">
        <v>25829</v>
      </c>
    </row>
    <row r="13060" spans="1:10" x14ac:dyDescent="0.3">
      <c r="A13060" s="3">
        <v>9097</v>
      </c>
      <c r="B13060" s="3">
        <v>1068658764</v>
      </c>
      <c r="C13060" s="2" t="s">
        <v>25862</v>
      </c>
      <c r="D13060" s="2" t="s">
        <v>1</v>
      </c>
      <c r="E13060" s="3" t="s">
        <v>2</v>
      </c>
      <c r="F13060" s="3">
        <v>11170</v>
      </c>
      <c r="G13060" s="3" t="str">
        <f t="shared" si="204"/>
        <v>서울특</v>
      </c>
      <c r="H13060" s="2" t="s">
        <v>25864</v>
      </c>
      <c r="I13060" s="2" t="s">
        <v>1194</v>
      </c>
      <c r="J13060" s="2" t="s">
        <v>25863</v>
      </c>
    </row>
    <row r="13061" spans="1:10" x14ac:dyDescent="0.3">
      <c r="A13061" s="3">
        <v>9098</v>
      </c>
      <c r="B13061" s="3">
        <v>1108129341</v>
      </c>
      <c r="C13061" s="2" t="s">
        <v>25865</v>
      </c>
      <c r="D13061" s="2" t="s">
        <v>1</v>
      </c>
      <c r="E13061" s="3" t="s">
        <v>2</v>
      </c>
      <c r="F13061" s="3">
        <v>11440</v>
      </c>
      <c r="G13061" s="3" t="str">
        <f t="shared" si="204"/>
        <v>서울특</v>
      </c>
      <c r="H13061" s="2" t="s">
        <v>25867</v>
      </c>
      <c r="I13061" s="2" t="s">
        <v>737</v>
      </c>
      <c r="J13061" s="2" t="s">
        <v>25866</v>
      </c>
    </row>
    <row r="13062" spans="1:10" x14ac:dyDescent="0.3">
      <c r="A13062" s="3">
        <v>9102</v>
      </c>
      <c r="B13062" s="3">
        <v>1148600507</v>
      </c>
      <c r="C13062" s="2" t="s">
        <v>25877</v>
      </c>
      <c r="D13062" s="2" t="s">
        <v>1</v>
      </c>
      <c r="E13062" s="3" t="s">
        <v>2</v>
      </c>
      <c r="F13062" s="3">
        <v>11650</v>
      </c>
      <c r="G13062" s="3" t="str">
        <f t="shared" si="204"/>
        <v>서울특</v>
      </c>
      <c r="H13062" s="2" t="s">
        <v>25879</v>
      </c>
      <c r="I13062" s="2" t="s">
        <v>1855</v>
      </c>
      <c r="J13062" s="2" t="s">
        <v>25878</v>
      </c>
    </row>
    <row r="13063" spans="1:10" x14ac:dyDescent="0.3">
      <c r="A13063" s="3">
        <v>9104</v>
      </c>
      <c r="B13063" s="3">
        <v>1208168297</v>
      </c>
      <c r="C13063" s="2" t="s">
        <v>25883</v>
      </c>
      <c r="D13063" s="2" t="s">
        <v>1</v>
      </c>
      <c r="E13063" s="3" t="s">
        <v>2</v>
      </c>
      <c r="F13063" s="3">
        <v>11680</v>
      </c>
      <c r="G13063" s="3" t="str">
        <f t="shared" si="204"/>
        <v>서울특</v>
      </c>
      <c r="H13063" s="2" t="s">
        <v>16841</v>
      </c>
      <c r="I13063" s="2" t="s">
        <v>13</v>
      </c>
      <c r="J13063" s="2" t="s">
        <v>25884</v>
      </c>
    </row>
    <row r="13064" spans="1:10" x14ac:dyDescent="0.3">
      <c r="A13064" s="3">
        <v>9193</v>
      </c>
      <c r="B13064" s="3">
        <v>1198184318</v>
      </c>
      <c r="C13064" s="2" t="s">
        <v>26132</v>
      </c>
      <c r="D13064" s="2" t="s">
        <v>2726</v>
      </c>
      <c r="E13064" s="3" t="s">
        <v>2727</v>
      </c>
      <c r="F13064" s="3">
        <v>11530</v>
      </c>
      <c r="G13064" s="3" t="str">
        <f t="shared" si="204"/>
        <v>서울특</v>
      </c>
      <c r="H13064" s="2" t="s">
        <v>19141</v>
      </c>
      <c r="I13064" s="2" t="s">
        <v>13</v>
      </c>
      <c r="J13064" s="2" t="s">
        <v>26133</v>
      </c>
    </row>
    <row r="13065" spans="1:10" x14ac:dyDescent="0.3">
      <c r="A13065" s="3">
        <v>9210</v>
      </c>
      <c r="B13065" s="3">
        <v>2148852444</v>
      </c>
      <c r="C13065" s="2" t="s">
        <v>26181</v>
      </c>
      <c r="D13065" s="2" t="s">
        <v>1</v>
      </c>
      <c r="E13065" s="3" t="s">
        <v>2</v>
      </c>
      <c r="F13065" s="3">
        <v>11560</v>
      </c>
      <c r="G13065" s="3" t="str">
        <f t="shared" si="204"/>
        <v>서울특</v>
      </c>
      <c r="H13065" s="2" t="s">
        <v>10867</v>
      </c>
      <c r="I13065" s="2" t="s">
        <v>282</v>
      </c>
      <c r="J13065" s="2" t="s">
        <v>26182</v>
      </c>
    </row>
    <row r="13066" spans="1:10" x14ac:dyDescent="0.3">
      <c r="A13066" s="3">
        <v>9259</v>
      </c>
      <c r="B13066" s="3">
        <v>1108176150</v>
      </c>
      <c r="C13066" s="2" t="s">
        <v>26315</v>
      </c>
      <c r="D13066" s="2" t="s">
        <v>239</v>
      </c>
      <c r="E13066" s="3" t="s">
        <v>240</v>
      </c>
      <c r="F13066" s="3">
        <v>11500</v>
      </c>
      <c r="G13066" s="3" t="str">
        <f t="shared" si="204"/>
        <v>서울특</v>
      </c>
      <c r="H13066" s="2" t="s">
        <v>26317</v>
      </c>
      <c r="I13066" s="2" t="s">
        <v>986</v>
      </c>
      <c r="J13066" s="2" t="s">
        <v>26316</v>
      </c>
    </row>
    <row r="13067" spans="1:10" x14ac:dyDescent="0.3">
      <c r="A13067" s="3">
        <v>9261</v>
      </c>
      <c r="B13067" s="3">
        <v>1208187085</v>
      </c>
      <c r="C13067" s="2" t="s">
        <v>26320</v>
      </c>
      <c r="D13067" s="2" t="s">
        <v>1</v>
      </c>
      <c r="E13067" s="3" t="s">
        <v>2</v>
      </c>
      <c r="F13067" s="3">
        <v>11680</v>
      </c>
      <c r="G13067" s="3" t="str">
        <f t="shared" si="204"/>
        <v>서울특</v>
      </c>
      <c r="H13067" s="2" t="s">
        <v>26322</v>
      </c>
      <c r="I13067" s="2" t="s">
        <v>282</v>
      </c>
      <c r="J13067" s="2" t="s">
        <v>26321</v>
      </c>
    </row>
    <row r="13068" spans="1:10" x14ac:dyDescent="0.3">
      <c r="A13068" s="3">
        <v>9305</v>
      </c>
      <c r="B13068" s="3">
        <v>1208628403</v>
      </c>
      <c r="C13068" s="2" t="s">
        <v>26442</v>
      </c>
      <c r="D13068" s="2" t="s">
        <v>1</v>
      </c>
      <c r="E13068" s="3" t="s">
        <v>2</v>
      </c>
      <c r="F13068" s="3">
        <v>11680</v>
      </c>
      <c r="G13068" s="3" t="str">
        <f t="shared" si="204"/>
        <v>서울특</v>
      </c>
      <c r="H13068" s="2" t="s">
        <v>26444</v>
      </c>
      <c r="I13068" s="2" t="s">
        <v>35</v>
      </c>
      <c r="J13068" s="2" t="s">
        <v>26443</v>
      </c>
    </row>
    <row r="13069" spans="1:10" x14ac:dyDescent="0.3">
      <c r="A13069" s="3">
        <v>9320</v>
      </c>
      <c r="B13069" s="3">
        <v>2188112839</v>
      </c>
      <c r="C13069" s="2" t="s">
        <v>26487</v>
      </c>
      <c r="D13069" s="2" t="s">
        <v>1</v>
      </c>
      <c r="E13069" s="3" t="s">
        <v>2</v>
      </c>
      <c r="F13069" s="3">
        <v>11200</v>
      </c>
      <c r="G13069" s="3" t="str">
        <f t="shared" si="204"/>
        <v>서울특</v>
      </c>
      <c r="H13069" s="2" t="s">
        <v>2994</v>
      </c>
      <c r="I13069" s="2" t="s">
        <v>883</v>
      </c>
      <c r="J13069" s="2" t="s">
        <v>26488</v>
      </c>
    </row>
    <row r="13070" spans="1:10" x14ac:dyDescent="0.3">
      <c r="A13070" s="3">
        <v>9321</v>
      </c>
      <c r="B13070" s="3">
        <v>2208774903</v>
      </c>
      <c r="C13070" s="2" t="s">
        <v>26489</v>
      </c>
      <c r="D13070" s="2" t="s">
        <v>1</v>
      </c>
      <c r="E13070" s="3" t="s">
        <v>2</v>
      </c>
      <c r="F13070" s="3">
        <v>11710</v>
      </c>
      <c r="G13070" s="3" t="str">
        <f t="shared" si="204"/>
        <v>서울특</v>
      </c>
      <c r="H13070" s="2" t="s">
        <v>6042</v>
      </c>
      <c r="I13070" s="2" t="s">
        <v>643</v>
      </c>
      <c r="J13070" s="2" t="s">
        <v>26490</v>
      </c>
    </row>
    <row r="13071" spans="1:10" x14ac:dyDescent="0.3">
      <c r="A13071" s="3">
        <v>9338</v>
      </c>
      <c r="B13071" s="3">
        <v>1198600287</v>
      </c>
      <c r="C13071" s="2" t="s">
        <v>26523</v>
      </c>
      <c r="D13071" s="2" t="s">
        <v>1</v>
      </c>
      <c r="E13071" s="3" t="s">
        <v>2</v>
      </c>
      <c r="F13071" s="3">
        <v>11710</v>
      </c>
      <c r="G13071" s="3" t="str">
        <f t="shared" si="204"/>
        <v>서울특</v>
      </c>
      <c r="H13071" s="2" t="s">
        <v>4696</v>
      </c>
      <c r="I13071" s="2" t="s">
        <v>13</v>
      </c>
      <c r="J13071" s="2" t="s">
        <v>26524</v>
      </c>
    </row>
    <row r="13072" spans="1:10" x14ac:dyDescent="0.3">
      <c r="A13072" s="3">
        <v>9354</v>
      </c>
      <c r="B13072" s="3">
        <v>2148623455</v>
      </c>
      <c r="C13072" s="2" t="s">
        <v>26569</v>
      </c>
      <c r="D13072" s="2" t="s">
        <v>1</v>
      </c>
      <c r="E13072" s="3" t="s">
        <v>2</v>
      </c>
      <c r="F13072" s="3">
        <v>11650</v>
      </c>
      <c r="G13072" s="3" t="str">
        <f t="shared" si="204"/>
        <v>서울특</v>
      </c>
      <c r="H13072" s="2" t="s">
        <v>26571</v>
      </c>
      <c r="I13072" s="2" t="s">
        <v>737</v>
      </c>
      <c r="J13072" s="2" t="s">
        <v>26570</v>
      </c>
    </row>
    <row r="13073" spans="1:10" x14ac:dyDescent="0.3">
      <c r="A13073" s="3">
        <v>9356</v>
      </c>
      <c r="B13073" s="3">
        <v>2198128557</v>
      </c>
      <c r="C13073" s="2" t="s">
        <v>26574</v>
      </c>
      <c r="D13073" s="2" t="s">
        <v>1</v>
      </c>
      <c r="E13073" s="3" t="s">
        <v>2</v>
      </c>
      <c r="F13073" s="3">
        <v>11710</v>
      </c>
      <c r="G13073" s="3" t="str">
        <f t="shared" si="204"/>
        <v>서울특</v>
      </c>
      <c r="H13073" s="2" t="s">
        <v>26576</v>
      </c>
      <c r="I13073" s="2" t="s">
        <v>5</v>
      </c>
      <c r="J13073" s="2" t="s">
        <v>26575</v>
      </c>
    </row>
    <row r="13074" spans="1:10" x14ac:dyDescent="0.3">
      <c r="A13074" s="3">
        <v>9393</v>
      </c>
      <c r="B13074" s="3">
        <v>2208605767</v>
      </c>
      <c r="C13074" s="2" t="s">
        <v>26681</v>
      </c>
      <c r="D13074" s="2" t="s">
        <v>1</v>
      </c>
      <c r="E13074" s="3" t="s">
        <v>2</v>
      </c>
      <c r="F13074" s="3">
        <v>11530</v>
      </c>
      <c r="G13074" s="3" t="str">
        <f t="shared" si="204"/>
        <v>서울특</v>
      </c>
      <c r="H13074" s="2" t="s">
        <v>26683</v>
      </c>
      <c r="I13074" s="2" t="s">
        <v>13</v>
      </c>
      <c r="J13074" s="2" t="s">
        <v>26682</v>
      </c>
    </row>
    <row r="13075" spans="1:10" x14ac:dyDescent="0.3">
      <c r="A13075" s="3">
        <v>9433</v>
      </c>
      <c r="B13075" s="3">
        <v>2148646496</v>
      </c>
      <c r="C13075" s="2" t="s">
        <v>26793</v>
      </c>
      <c r="D13075" s="2" t="s">
        <v>1</v>
      </c>
      <c r="E13075" s="3" t="s">
        <v>2</v>
      </c>
      <c r="F13075" s="3">
        <v>11530</v>
      </c>
      <c r="G13075" s="3" t="str">
        <f t="shared" si="204"/>
        <v>서울특</v>
      </c>
      <c r="H13075" s="2" t="s">
        <v>23506</v>
      </c>
      <c r="I13075" s="2" t="s">
        <v>13</v>
      </c>
      <c r="J13075" s="2" t="s">
        <v>26794</v>
      </c>
    </row>
    <row r="13076" spans="1:10" x14ac:dyDescent="0.3">
      <c r="A13076" s="3">
        <v>9469</v>
      </c>
      <c r="B13076" s="3">
        <v>2208104249</v>
      </c>
      <c r="C13076" s="2" t="s">
        <v>26890</v>
      </c>
      <c r="D13076" s="2" t="s">
        <v>1</v>
      </c>
      <c r="E13076" s="3" t="s">
        <v>2</v>
      </c>
      <c r="F13076" s="3">
        <v>11650</v>
      </c>
      <c r="G13076" s="3" t="str">
        <f t="shared" si="204"/>
        <v>서울특</v>
      </c>
      <c r="H13076" s="2" t="s">
        <v>26892</v>
      </c>
      <c r="I13076" s="2" t="s">
        <v>5</v>
      </c>
      <c r="J13076" s="2" t="s">
        <v>26891</v>
      </c>
    </row>
    <row r="13077" spans="1:10" x14ac:dyDescent="0.3">
      <c r="A13077" s="3">
        <v>9495</v>
      </c>
      <c r="B13077" s="3">
        <v>2048600886</v>
      </c>
      <c r="C13077" s="2" t="s">
        <v>26955</v>
      </c>
      <c r="D13077" s="2" t="s">
        <v>1</v>
      </c>
      <c r="E13077" s="3" t="s">
        <v>2</v>
      </c>
      <c r="F13077" s="3">
        <v>11230</v>
      </c>
      <c r="G13077" s="3" t="str">
        <f t="shared" si="204"/>
        <v>서울특</v>
      </c>
      <c r="H13077" s="2" t="s">
        <v>26957</v>
      </c>
      <c r="I13077" s="2" t="s">
        <v>737</v>
      </c>
      <c r="J13077" s="2" t="s">
        <v>26956</v>
      </c>
    </row>
    <row r="13078" spans="1:10" x14ac:dyDescent="0.3">
      <c r="A13078" s="3">
        <v>9498</v>
      </c>
      <c r="B13078" s="3">
        <v>2158174379</v>
      </c>
      <c r="C13078" s="2" t="s">
        <v>26963</v>
      </c>
      <c r="D13078" s="2" t="s">
        <v>1</v>
      </c>
      <c r="E13078" s="3" t="s">
        <v>2</v>
      </c>
      <c r="F13078" s="3">
        <v>11545</v>
      </c>
      <c r="G13078" s="3" t="str">
        <f t="shared" si="204"/>
        <v>서울특</v>
      </c>
      <c r="H13078" s="2" t="s">
        <v>26965</v>
      </c>
      <c r="I13078" s="2" t="s">
        <v>51</v>
      </c>
      <c r="J13078" s="2" t="s">
        <v>26964</v>
      </c>
    </row>
    <row r="13079" spans="1:10" x14ac:dyDescent="0.3">
      <c r="A13079" s="3">
        <v>9517</v>
      </c>
      <c r="B13079" s="3">
        <v>1078610652</v>
      </c>
      <c r="C13079" s="2" t="s">
        <v>27014</v>
      </c>
      <c r="D13079" s="2" t="s">
        <v>1</v>
      </c>
      <c r="E13079" s="3" t="s">
        <v>2</v>
      </c>
      <c r="F13079" s="3">
        <v>11200</v>
      </c>
      <c r="G13079" s="3" t="str">
        <f t="shared" si="204"/>
        <v>서울특</v>
      </c>
      <c r="H13079" s="2" t="s">
        <v>27016</v>
      </c>
      <c r="I13079" s="2" t="s">
        <v>1024</v>
      </c>
      <c r="J13079" s="2" t="s">
        <v>27015</v>
      </c>
    </row>
    <row r="13080" spans="1:10" x14ac:dyDescent="0.3">
      <c r="A13080" s="3">
        <v>9520</v>
      </c>
      <c r="B13080" s="3">
        <v>1168130055</v>
      </c>
      <c r="C13080" s="2" t="s">
        <v>27022</v>
      </c>
      <c r="D13080" s="2" t="s">
        <v>1</v>
      </c>
      <c r="E13080" s="3" t="s">
        <v>2</v>
      </c>
      <c r="F13080" s="3">
        <v>11560</v>
      </c>
      <c r="G13080" s="3" t="str">
        <f t="shared" si="204"/>
        <v>서울특</v>
      </c>
      <c r="H13080" s="2" t="s">
        <v>27024</v>
      </c>
      <c r="I13080" s="2" t="s">
        <v>206</v>
      </c>
      <c r="J13080" s="2" t="s">
        <v>27023</v>
      </c>
    </row>
    <row r="13081" spans="1:10" x14ac:dyDescent="0.3">
      <c r="A13081" s="3">
        <v>9521</v>
      </c>
      <c r="B13081" s="3">
        <v>1208617677</v>
      </c>
      <c r="C13081" s="2" t="s">
        <v>27025</v>
      </c>
      <c r="D13081" s="2" t="s">
        <v>1</v>
      </c>
      <c r="E13081" s="3" t="s">
        <v>2</v>
      </c>
      <c r="F13081" s="3">
        <v>11710</v>
      </c>
      <c r="G13081" s="3" t="str">
        <f t="shared" si="204"/>
        <v>서울특</v>
      </c>
      <c r="H13081" s="2" t="s">
        <v>6104</v>
      </c>
      <c r="I13081" s="2" t="s">
        <v>75</v>
      </c>
      <c r="J13081" s="2" t="s">
        <v>27026</v>
      </c>
    </row>
    <row r="13082" spans="1:10" x14ac:dyDescent="0.3">
      <c r="A13082" s="3">
        <v>9534</v>
      </c>
      <c r="B13082" s="3">
        <v>2128181852</v>
      </c>
      <c r="C13082" s="2" t="s">
        <v>27060</v>
      </c>
      <c r="D13082" s="2" t="s">
        <v>1</v>
      </c>
      <c r="E13082" s="3" t="s">
        <v>2</v>
      </c>
      <c r="F13082" s="3">
        <v>11740</v>
      </c>
      <c r="G13082" s="3" t="str">
        <f t="shared" si="204"/>
        <v>서울특</v>
      </c>
      <c r="H13082" s="2" t="s">
        <v>27062</v>
      </c>
      <c r="I13082" s="2" t="s">
        <v>4824</v>
      </c>
      <c r="J13082" s="2" t="s">
        <v>27061</v>
      </c>
    </row>
    <row r="13083" spans="1:10" x14ac:dyDescent="0.3">
      <c r="A13083" s="3">
        <v>9551</v>
      </c>
      <c r="B13083" s="3">
        <v>1078713826</v>
      </c>
      <c r="C13083" s="2" t="s">
        <v>27103</v>
      </c>
      <c r="D13083" s="2" t="s">
        <v>1</v>
      </c>
      <c r="E13083" s="3" t="s">
        <v>2</v>
      </c>
      <c r="F13083" s="3">
        <v>11560</v>
      </c>
      <c r="G13083" s="3" t="str">
        <f t="shared" si="204"/>
        <v>서울특</v>
      </c>
      <c r="H13083" s="2" t="s">
        <v>18524</v>
      </c>
      <c r="I13083" s="2" t="s">
        <v>22348</v>
      </c>
      <c r="J13083" s="2" t="s">
        <v>27104</v>
      </c>
    </row>
    <row r="13084" spans="1:10" x14ac:dyDescent="0.3">
      <c r="A13084" s="3">
        <v>9620</v>
      </c>
      <c r="B13084" s="3">
        <v>1088178984</v>
      </c>
      <c r="C13084" s="2" t="s">
        <v>27287</v>
      </c>
      <c r="D13084" s="2" t="s">
        <v>1</v>
      </c>
      <c r="E13084" s="3" t="s">
        <v>2</v>
      </c>
      <c r="F13084" s="3">
        <v>11560</v>
      </c>
      <c r="G13084" s="3" t="str">
        <f t="shared" si="204"/>
        <v>서울특</v>
      </c>
      <c r="H13084" s="2" t="s">
        <v>10080</v>
      </c>
      <c r="I13084" s="2" t="s">
        <v>154</v>
      </c>
      <c r="J13084" s="2" t="s">
        <v>27288</v>
      </c>
    </row>
    <row r="13085" spans="1:10" x14ac:dyDescent="0.3">
      <c r="A13085" s="3">
        <v>9636</v>
      </c>
      <c r="B13085" s="3">
        <v>2118821544</v>
      </c>
      <c r="C13085" s="2" t="s">
        <v>27331</v>
      </c>
      <c r="D13085" s="2" t="s">
        <v>1</v>
      </c>
      <c r="E13085" s="3" t="s">
        <v>2</v>
      </c>
      <c r="F13085" s="3">
        <v>11680</v>
      </c>
      <c r="G13085" s="3" t="str">
        <f t="shared" si="204"/>
        <v>서울특</v>
      </c>
      <c r="H13085" s="2" t="s">
        <v>27333</v>
      </c>
      <c r="I13085" s="2" t="s">
        <v>282</v>
      </c>
      <c r="J13085" s="2" t="s">
        <v>27332</v>
      </c>
    </row>
    <row r="13086" spans="1:10" x14ac:dyDescent="0.3">
      <c r="A13086" s="3">
        <v>9638</v>
      </c>
      <c r="B13086" s="3">
        <v>2148631348</v>
      </c>
      <c r="C13086" s="2" t="s">
        <v>27337</v>
      </c>
      <c r="D13086" s="2" t="s">
        <v>1</v>
      </c>
      <c r="E13086" s="3" t="s">
        <v>2</v>
      </c>
      <c r="F13086" s="3">
        <v>11545</v>
      </c>
      <c r="G13086" s="3" t="str">
        <f t="shared" si="204"/>
        <v>서울특</v>
      </c>
      <c r="H13086" s="2" t="s">
        <v>23546</v>
      </c>
      <c r="I13086" s="2" t="s">
        <v>13</v>
      </c>
      <c r="J13086" s="2" t="s">
        <v>27338</v>
      </c>
    </row>
    <row r="13087" spans="1:10" x14ac:dyDescent="0.3">
      <c r="A13087" s="3">
        <v>9640</v>
      </c>
      <c r="B13087" s="3">
        <v>2148725687</v>
      </c>
      <c r="C13087" s="2" t="s">
        <v>27342</v>
      </c>
      <c r="D13087" s="2" t="s">
        <v>5032</v>
      </c>
      <c r="E13087" s="3" t="s">
        <v>2727</v>
      </c>
      <c r="F13087" s="3">
        <v>11545</v>
      </c>
      <c r="G13087" s="3" t="str">
        <f t="shared" si="204"/>
        <v>서울특</v>
      </c>
      <c r="H13087" s="2" t="s">
        <v>15742</v>
      </c>
      <c r="I13087" s="2" t="s">
        <v>5904</v>
      </c>
      <c r="J13087" s="2" t="s">
        <v>27343</v>
      </c>
    </row>
    <row r="13088" spans="1:10" x14ac:dyDescent="0.3">
      <c r="A13088" s="3">
        <v>9669</v>
      </c>
      <c r="B13088" s="3">
        <v>2118779490</v>
      </c>
      <c r="C13088" s="2" t="s">
        <v>27424</v>
      </c>
      <c r="D13088" s="2" t="s">
        <v>1</v>
      </c>
      <c r="E13088" s="3" t="s">
        <v>2</v>
      </c>
      <c r="F13088" s="3">
        <v>11200</v>
      </c>
      <c r="G13088" s="3" t="str">
        <f t="shared" si="204"/>
        <v>서울특</v>
      </c>
      <c r="H13088" s="2" t="s">
        <v>27426</v>
      </c>
      <c r="I13088" s="2" t="s">
        <v>11266</v>
      </c>
      <c r="J13088" s="2" t="s">
        <v>27425</v>
      </c>
    </row>
    <row r="13089" spans="1:10" x14ac:dyDescent="0.3">
      <c r="A13089" s="3">
        <v>9672</v>
      </c>
      <c r="B13089" s="3">
        <v>2298135429</v>
      </c>
      <c r="C13089" s="2" t="s">
        <v>27433</v>
      </c>
      <c r="D13089" s="2" t="s">
        <v>1</v>
      </c>
      <c r="E13089" s="3" t="s">
        <v>2</v>
      </c>
      <c r="F13089" s="3">
        <v>11650</v>
      </c>
      <c r="G13089" s="3" t="str">
        <f t="shared" si="204"/>
        <v>서울특</v>
      </c>
      <c r="H13089" s="2" t="s">
        <v>27435</v>
      </c>
      <c r="I13089" s="2" t="s">
        <v>5</v>
      </c>
      <c r="J13089" s="2" t="s">
        <v>27434</v>
      </c>
    </row>
    <row r="13090" spans="1:10" x14ac:dyDescent="0.3">
      <c r="A13090" s="3">
        <v>9683</v>
      </c>
      <c r="B13090" s="3">
        <v>1018152402</v>
      </c>
      <c r="C13090" s="2" t="s">
        <v>27463</v>
      </c>
      <c r="D13090" s="2" t="s">
        <v>1</v>
      </c>
      <c r="E13090" s="3" t="s">
        <v>2</v>
      </c>
      <c r="F13090" s="3">
        <v>11110</v>
      </c>
      <c r="G13090" s="3" t="str">
        <f t="shared" si="204"/>
        <v>서울특</v>
      </c>
      <c r="H13090" s="2" t="s">
        <v>27465</v>
      </c>
      <c r="I13090" s="2" t="s">
        <v>1328</v>
      </c>
      <c r="J13090" s="2" t="s">
        <v>27464</v>
      </c>
    </row>
    <row r="13091" spans="1:10" x14ac:dyDescent="0.3">
      <c r="A13091" s="3">
        <v>9688</v>
      </c>
      <c r="B13091" s="3">
        <v>1148670740</v>
      </c>
      <c r="C13091" s="2" t="s">
        <v>27477</v>
      </c>
      <c r="D13091" s="2" t="s">
        <v>1</v>
      </c>
      <c r="E13091" s="3" t="s">
        <v>2</v>
      </c>
      <c r="F13091" s="3">
        <v>11680</v>
      </c>
      <c r="G13091" s="3" t="str">
        <f t="shared" si="204"/>
        <v>서울특</v>
      </c>
      <c r="H13091" s="2" t="s">
        <v>27479</v>
      </c>
      <c r="I13091" s="2" t="s">
        <v>13</v>
      </c>
      <c r="J13091" s="2" t="s">
        <v>27478</v>
      </c>
    </row>
    <row r="13092" spans="1:10" x14ac:dyDescent="0.3">
      <c r="A13092" s="3">
        <v>9695</v>
      </c>
      <c r="B13092" s="3">
        <v>1238172034</v>
      </c>
      <c r="C13092" s="2" t="s">
        <v>27497</v>
      </c>
      <c r="D13092" s="2" t="s">
        <v>1</v>
      </c>
      <c r="E13092" s="3" t="s">
        <v>2</v>
      </c>
      <c r="F13092" s="3">
        <v>11545</v>
      </c>
      <c r="G13092" s="3" t="str">
        <f t="shared" si="204"/>
        <v>서울특</v>
      </c>
      <c r="H13092" s="2" t="s">
        <v>27499</v>
      </c>
      <c r="I13092" s="2" t="s">
        <v>2040</v>
      </c>
      <c r="J13092" s="2" t="s">
        <v>27498</v>
      </c>
    </row>
    <row r="13093" spans="1:10" x14ac:dyDescent="0.3">
      <c r="A13093" s="3">
        <v>9716</v>
      </c>
      <c r="B13093" s="3">
        <v>2188106910</v>
      </c>
      <c r="C13093" s="2" t="s">
        <v>27552</v>
      </c>
      <c r="D13093" s="2" t="s">
        <v>1</v>
      </c>
      <c r="E13093" s="3" t="s">
        <v>2</v>
      </c>
      <c r="F13093" s="3">
        <v>11200</v>
      </c>
      <c r="G13093" s="3" t="str">
        <f t="shared" si="204"/>
        <v>서울특</v>
      </c>
      <c r="H13093" s="2" t="s">
        <v>2729</v>
      </c>
      <c r="I13093" s="2" t="s">
        <v>1328</v>
      </c>
      <c r="J13093" s="2" t="s">
        <v>27553</v>
      </c>
    </row>
    <row r="13094" spans="1:10" x14ac:dyDescent="0.3">
      <c r="A13094" s="3">
        <v>9723</v>
      </c>
      <c r="B13094" s="3">
        <v>5068132824</v>
      </c>
      <c r="C13094" s="2" t="s">
        <v>27568</v>
      </c>
      <c r="D13094" s="2" t="s">
        <v>5032</v>
      </c>
      <c r="E13094" s="3" t="s">
        <v>2727</v>
      </c>
      <c r="F13094" s="3">
        <v>11680</v>
      </c>
      <c r="G13094" s="3" t="str">
        <f t="shared" si="204"/>
        <v>서울특</v>
      </c>
      <c r="H13094" s="2" t="s">
        <v>27570</v>
      </c>
      <c r="I13094" s="2" t="s">
        <v>13</v>
      </c>
      <c r="J13094" s="2" t="s">
        <v>27569</v>
      </c>
    </row>
    <row r="13095" spans="1:10" x14ac:dyDescent="0.3">
      <c r="A13095" s="3">
        <v>9775</v>
      </c>
      <c r="B13095" s="3">
        <v>2098126343</v>
      </c>
      <c r="C13095" s="2" t="s">
        <v>27706</v>
      </c>
      <c r="D13095" s="2" t="s">
        <v>1</v>
      </c>
      <c r="E13095" s="3" t="s">
        <v>2</v>
      </c>
      <c r="F13095" s="3">
        <v>11290</v>
      </c>
      <c r="G13095" s="3" t="str">
        <f t="shared" si="204"/>
        <v>서울특</v>
      </c>
      <c r="H13095" s="2" t="s">
        <v>27708</v>
      </c>
      <c r="I13095" s="2" t="s">
        <v>79</v>
      </c>
      <c r="J13095" s="2" t="s">
        <v>27707</v>
      </c>
    </row>
    <row r="13096" spans="1:10" x14ac:dyDescent="0.3">
      <c r="A13096" s="3">
        <v>9778</v>
      </c>
      <c r="B13096" s="3">
        <v>2208736025</v>
      </c>
      <c r="C13096" s="2" t="s">
        <v>27715</v>
      </c>
      <c r="D13096" s="2" t="s">
        <v>1</v>
      </c>
      <c r="E13096" s="3" t="s">
        <v>2</v>
      </c>
      <c r="F13096" s="3">
        <v>11680</v>
      </c>
      <c r="G13096" s="3" t="str">
        <f t="shared" si="204"/>
        <v>서울특</v>
      </c>
      <c r="H13096" s="2" t="s">
        <v>27717</v>
      </c>
      <c r="I13096" s="2" t="s">
        <v>13</v>
      </c>
      <c r="J13096" s="2" t="s">
        <v>27716</v>
      </c>
    </row>
    <row r="13097" spans="1:10" x14ac:dyDescent="0.3">
      <c r="A13097" s="3">
        <v>9798</v>
      </c>
      <c r="B13097" s="3">
        <v>1208667935</v>
      </c>
      <c r="C13097" s="2" t="s">
        <v>27768</v>
      </c>
      <c r="D13097" s="2" t="s">
        <v>1</v>
      </c>
      <c r="E13097" s="3" t="s">
        <v>2</v>
      </c>
      <c r="F13097" s="3">
        <v>11650</v>
      </c>
      <c r="G13097" s="3" t="str">
        <f t="shared" si="204"/>
        <v>서울특</v>
      </c>
      <c r="H13097" s="2" t="s">
        <v>16665</v>
      </c>
      <c r="I13097" s="2" t="s">
        <v>282</v>
      </c>
      <c r="J13097" s="2" t="s">
        <v>27769</v>
      </c>
    </row>
    <row r="13098" spans="1:10" x14ac:dyDescent="0.3">
      <c r="A13098" s="3">
        <v>9814</v>
      </c>
      <c r="B13098" s="3">
        <v>2068627654</v>
      </c>
      <c r="C13098" s="2" t="s">
        <v>27809</v>
      </c>
      <c r="D13098" s="2" t="s">
        <v>1</v>
      </c>
      <c r="E13098" s="3" t="s">
        <v>2</v>
      </c>
      <c r="F13098" s="3">
        <v>11200</v>
      </c>
      <c r="G13098" s="3" t="str">
        <f t="shared" si="204"/>
        <v>서울특</v>
      </c>
      <c r="H13098" s="2" t="s">
        <v>27810</v>
      </c>
      <c r="I13098" s="2" t="s">
        <v>2619</v>
      </c>
      <c r="J13098" s="2"/>
    </row>
    <row r="13099" spans="1:10" x14ac:dyDescent="0.3">
      <c r="A13099" s="3">
        <v>9815</v>
      </c>
      <c r="B13099" s="3">
        <v>2118837764</v>
      </c>
      <c r="C13099" s="2" t="s">
        <v>27811</v>
      </c>
      <c r="D13099" s="2" t="s">
        <v>1</v>
      </c>
      <c r="E13099" s="3" t="s">
        <v>2</v>
      </c>
      <c r="F13099" s="3">
        <v>11680</v>
      </c>
      <c r="G13099" s="3" t="str">
        <f t="shared" si="204"/>
        <v>서울특</v>
      </c>
      <c r="H13099" s="2" t="s">
        <v>27813</v>
      </c>
      <c r="I13099" s="2" t="s">
        <v>378</v>
      </c>
      <c r="J13099" s="2" t="s">
        <v>27812</v>
      </c>
    </row>
    <row r="13100" spans="1:10" x14ac:dyDescent="0.3">
      <c r="A13100" s="3">
        <v>9860</v>
      </c>
      <c r="B13100" s="3">
        <v>2118769124</v>
      </c>
      <c r="C13100" s="2" t="s">
        <v>27937</v>
      </c>
      <c r="D13100" s="2" t="s">
        <v>1</v>
      </c>
      <c r="E13100" s="3" t="s">
        <v>2</v>
      </c>
      <c r="F13100" s="3">
        <v>11440</v>
      </c>
      <c r="G13100" s="3" t="str">
        <f t="shared" si="204"/>
        <v>서울특</v>
      </c>
      <c r="H13100" s="2" t="s">
        <v>27939</v>
      </c>
      <c r="I13100" s="2" t="s">
        <v>13</v>
      </c>
      <c r="J13100" s="2" t="s">
        <v>27938</v>
      </c>
    </row>
    <row r="13101" spans="1:10" x14ac:dyDescent="0.3">
      <c r="A13101" s="3">
        <v>9918</v>
      </c>
      <c r="B13101" s="3">
        <v>1138609198</v>
      </c>
      <c r="C13101" s="2" t="s">
        <v>28092</v>
      </c>
      <c r="D13101" s="2" t="s">
        <v>1</v>
      </c>
      <c r="E13101" s="3" t="s">
        <v>2</v>
      </c>
      <c r="F13101" s="3">
        <v>11545</v>
      </c>
      <c r="G13101" s="3" t="str">
        <f t="shared" si="204"/>
        <v>서울특</v>
      </c>
      <c r="H13101" s="2" t="s">
        <v>8714</v>
      </c>
      <c r="I13101" s="2" t="s">
        <v>2350</v>
      </c>
      <c r="J13101" s="2" t="s">
        <v>28093</v>
      </c>
    </row>
    <row r="13102" spans="1:10" x14ac:dyDescent="0.3">
      <c r="A13102" s="3">
        <v>9919</v>
      </c>
      <c r="B13102" s="3">
        <v>1168168774</v>
      </c>
      <c r="C13102" s="2" t="s">
        <v>28094</v>
      </c>
      <c r="D13102" s="2" t="s">
        <v>1</v>
      </c>
      <c r="E13102" s="3" t="s">
        <v>2</v>
      </c>
      <c r="F13102" s="3">
        <v>11545</v>
      </c>
      <c r="G13102" s="3" t="str">
        <f t="shared" si="204"/>
        <v>서울특</v>
      </c>
      <c r="H13102" s="2" t="s">
        <v>14312</v>
      </c>
      <c r="I13102" s="2" t="s">
        <v>13</v>
      </c>
      <c r="J13102" s="2" t="s">
        <v>28095</v>
      </c>
    </row>
    <row r="13103" spans="1:10" x14ac:dyDescent="0.3">
      <c r="A13103" s="3">
        <v>9936</v>
      </c>
      <c r="B13103" s="3">
        <v>2148747833</v>
      </c>
      <c r="C13103" s="2" t="s">
        <v>28140</v>
      </c>
      <c r="D13103" s="2" t="s">
        <v>1</v>
      </c>
      <c r="E13103" s="3" t="s">
        <v>2</v>
      </c>
      <c r="F13103" s="3">
        <v>11680</v>
      </c>
      <c r="G13103" s="3" t="str">
        <f t="shared" si="204"/>
        <v>서울특</v>
      </c>
      <c r="H13103" s="2" t="s">
        <v>28142</v>
      </c>
      <c r="I13103" s="2" t="s">
        <v>21906</v>
      </c>
      <c r="J13103" s="2" t="s">
        <v>28141</v>
      </c>
    </row>
    <row r="13104" spans="1:10" x14ac:dyDescent="0.3">
      <c r="A13104" s="3">
        <v>9937</v>
      </c>
      <c r="B13104" s="3">
        <v>2148812379</v>
      </c>
      <c r="C13104" s="2" t="s">
        <v>28143</v>
      </c>
      <c r="D13104" s="2" t="s">
        <v>1</v>
      </c>
      <c r="E13104" s="3" t="s">
        <v>2</v>
      </c>
      <c r="F13104" s="3">
        <v>11500</v>
      </c>
      <c r="G13104" s="3" t="str">
        <f t="shared" si="204"/>
        <v>서울특</v>
      </c>
      <c r="H13104" s="2" t="s">
        <v>7455</v>
      </c>
      <c r="I13104" s="2" t="s">
        <v>13</v>
      </c>
      <c r="J13104" s="2" t="s">
        <v>28144</v>
      </c>
    </row>
    <row r="13105" spans="1:10" x14ac:dyDescent="0.3">
      <c r="A13105" s="3">
        <v>9939</v>
      </c>
      <c r="B13105" s="3">
        <v>2298107980</v>
      </c>
      <c r="C13105" s="2" t="s">
        <v>28148</v>
      </c>
      <c r="D13105" s="2" t="s">
        <v>1</v>
      </c>
      <c r="E13105" s="3" t="s">
        <v>2</v>
      </c>
      <c r="F13105" s="3">
        <v>11650</v>
      </c>
      <c r="G13105" s="3" t="str">
        <f t="shared" si="204"/>
        <v>서울특</v>
      </c>
      <c r="H13105" s="2" t="s">
        <v>28150</v>
      </c>
      <c r="I13105" s="2" t="s">
        <v>575</v>
      </c>
      <c r="J13105" s="2" t="s">
        <v>28149</v>
      </c>
    </row>
    <row r="13106" spans="1:10" x14ac:dyDescent="0.3">
      <c r="A13106" s="3">
        <v>10036</v>
      </c>
      <c r="B13106" s="3">
        <v>1308635051</v>
      </c>
      <c r="C13106" s="2" t="s">
        <v>28417</v>
      </c>
      <c r="D13106" s="2" t="s">
        <v>1</v>
      </c>
      <c r="E13106" s="3" t="s">
        <v>2</v>
      </c>
      <c r="F13106" s="3">
        <v>11560</v>
      </c>
      <c r="G13106" s="3" t="str">
        <f t="shared" si="204"/>
        <v>서울특</v>
      </c>
      <c r="H13106" s="2" t="s">
        <v>3057</v>
      </c>
      <c r="I13106" s="2" t="s">
        <v>522</v>
      </c>
      <c r="J13106" s="2" t="s">
        <v>28418</v>
      </c>
    </row>
    <row r="13107" spans="1:10" x14ac:dyDescent="0.3">
      <c r="A13107" s="3">
        <v>10039</v>
      </c>
      <c r="B13107" s="3">
        <v>2118777866</v>
      </c>
      <c r="C13107" s="2" t="s">
        <v>28424</v>
      </c>
      <c r="D13107" s="2" t="s">
        <v>1</v>
      </c>
      <c r="E13107" s="3" t="s">
        <v>2</v>
      </c>
      <c r="F13107" s="3">
        <v>11680</v>
      </c>
      <c r="G13107" s="3" t="str">
        <f t="shared" si="204"/>
        <v>서울특</v>
      </c>
      <c r="H13107" s="2" t="s">
        <v>28426</v>
      </c>
      <c r="I13107" s="2" t="s">
        <v>9827</v>
      </c>
      <c r="J13107" s="2" t="s">
        <v>28425</v>
      </c>
    </row>
    <row r="13108" spans="1:10" x14ac:dyDescent="0.3">
      <c r="A13108" s="3">
        <v>10042</v>
      </c>
      <c r="B13108" s="3">
        <v>2158710208</v>
      </c>
      <c r="C13108" s="2" t="s">
        <v>28432</v>
      </c>
      <c r="D13108" s="2" t="s">
        <v>1</v>
      </c>
      <c r="E13108" s="3" t="s">
        <v>2</v>
      </c>
      <c r="F13108" s="3">
        <v>11710</v>
      </c>
      <c r="G13108" s="3" t="str">
        <f t="shared" si="204"/>
        <v>서울특</v>
      </c>
      <c r="H13108" s="2" t="s">
        <v>23756</v>
      </c>
      <c r="I13108" s="2" t="s">
        <v>13</v>
      </c>
      <c r="J13108" s="2" t="s">
        <v>28433</v>
      </c>
    </row>
    <row r="13109" spans="1:10" x14ac:dyDescent="0.3">
      <c r="A13109" s="3">
        <v>10059</v>
      </c>
      <c r="B13109" s="3">
        <v>1058638033</v>
      </c>
      <c r="C13109" s="2" t="s">
        <v>28478</v>
      </c>
      <c r="D13109" s="2" t="s">
        <v>1</v>
      </c>
      <c r="E13109" s="3" t="s">
        <v>2</v>
      </c>
      <c r="F13109" s="3">
        <v>11560</v>
      </c>
      <c r="G13109" s="3" t="str">
        <f t="shared" si="204"/>
        <v>서울특</v>
      </c>
      <c r="H13109" s="2" t="s">
        <v>10080</v>
      </c>
      <c r="I13109" s="2" t="s">
        <v>6824</v>
      </c>
      <c r="J13109" s="2" t="s">
        <v>28479</v>
      </c>
    </row>
    <row r="13110" spans="1:10" x14ac:dyDescent="0.3">
      <c r="A13110" s="3">
        <v>10100</v>
      </c>
      <c r="B13110" s="3">
        <v>1068122674</v>
      </c>
      <c r="C13110" s="2" t="s">
        <v>28590</v>
      </c>
      <c r="D13110" s="2" t="s">
        <v>1</v>
      </c>
      <c r="E13110" s="3" t="s">
        <v>2</v>
      </c>
      <c r="F13110" s="3">
        <v>11170</v>
      </c>
      <c r="G13110" s="3" t="str">
        <f t="shared" si="204"/>
        <v>서울특</v>
      </c>
      <c r="H13110" s="2" t="s">
        <v>28592</v>
      </c>
      <c r="I13110" s="2" t="s">
        <v>912</v>
      </c>
      <c r="J13110" s="2" t="s">
        <v>28591</v>
      </c>
    </row>
    <row r="13111" spans="1:10" x14ac:dyDescent="0.3">
      <c r="A13111" s="3">
        <v>10185</v>
      </c>
      <c r="B13111" s="3">
        <v>2158198385</v>
      </c>
      <c r="C13111" s="2" t="s">
        <v>28812</v>
      </c>
      <c r="D13111" s="2" t="s">
        <v>1</v>
      </c>
      <c r="E13111" s="3" t="s">
        <v>2</v>
      </c>
      <c r="F13111" s="3">
        <v>11710</v>
      </c>
      <c r="G13111" s="3" t="str">
        <f t="shared" si="204"/>
        <v>서울특</v>
      </c>
      <c r="H13111" s="2" t="s">
        <v>28814</v>
      </c>
      <c r="I13111" s="2" t="s">
        <v>440</v>
      </c>
      <c r="J13111" s="2" t="s">
        <v>28813</v>
      </c>
    </row>
    <row r="13112" spans="1:10" x14ac:dyDescent="0.3">
      <c r="A13112" s="3">
        <v>10186</v>
      </c>
      <c r="B13112" s="3">
        <v>2158650519</v>
      </c>
      <c r="C13112" s="2" t="s">
        <v>28815</v>
      </c>
      <c r="D13112" s="2" t="s">
        <v>1</v>
      </c>
      <c r="E13112" s="3" t="s">
        <v>2</v>
      </c>
      <c r="F13112" s="3">
        <v>11680</v>
      </c>
      <c r="G13112" s="3" t="str">
        <f t="shared" si="204"/>
        <v>서울특</v>
      </c>
      <c r="H13112" s="2" t="s">
        <v>28817</v>
      </c>
      <c r="I13112" s="2" t="s">
        <v>512</v>
      </c>
      <c r="J13112" s="2" t="s">
        <v>28816</v>
      </c>
    </row>
    <row r="13113" spans="1:10" x14ac:dyDescent="0.3">
      <c r="A13113" s="3">
        <v>10187</v>
      </c>
      <c r="B13113" s="3">
        <v>2178131755</v>
      </c>
      <c r="C13113" s="2" t="s">
        <v>28818</v>
      </c>
      <c r="D13113" s="2" t="s">
        <v>1</v>
      </c>
      <c r="E13113" s="3" t="s">
        <v>2</v>
      </c>
      <c r="F13113" s="3">
        <v>11350</v>
      </c>
      <c r="G13113" s="3" t="str">
        <f t="shared" si="204"/>
        <v>서울특</v>
      </c>
      <c r="H13113" s="2" t="s">
        <v>28820</v>
      </c>
      <c r="I13113" s="2" t="s">
        <v>282</v>
      </c>
      <c r="J13113" s="2" t="s">
        <v>28819</v>
      </c>
    </row>
    <row r="13114" spans="1:10" x14ac:dyDescent="0.3">
      <c r="A13114" s="3">
        <v>10188</v>
      </c>
      <c r="B13114" s="3">
        <v>2208777216</v>
      </c>
      <c r="C13114" s="2" t="s">
        <v>28821</v>
      </c>
      <c r="D13114" s="2" t="s">
        <v>1</v>
      </c>
      <c r="E13114" s="3" t="s">
        <v>2</v>
      </c>
      <c r="F13114" s="3">
        <v>11680</v>
      </c>
      <c r="G13114" s="3" t="str">
        <f t="shared" si="204"/>
        <v>서울특</v>
      </c>
      <c r="H13114" s="2" t="s">
        <v>28823</v>
      </c>
      <c r="I13114" s="2" t="s">
        <v>12426</v>
      </c>
      <c r="J13114" s="2" t="s">
        <v>28822</v>
      </c>
    </row>
    <row r="13115" spans="1:10" x14ac:dyDescent="0.3">
      <c r="A13115" s="3">
        <v>10200</v>
      </c>
      <c r="B13115" s="3">
        <v>1048605825</v>
      </c>
      <c r="C13115" s="2" t="s">
        <v>28851</v>
      </c>
      <c r="D13115" s="2" t="s">
        <v>1</v>
      </c>
      <c r="E13115" s="3" t="s">
        <v>2</v>
      </c>
      <c r="F13115" s="3">
        <v>11710</v>
      </c>
      <c r="G13115" s="3" t="str">
        <f t="shared" si="204"/>
        <v>서울특</v>
      </c>
      <c r="H13115" s="2" t="s">
        <v>4696</v>
      </c>
      <c r="I13115" s="2" t="s">
        <v>2061</v>
      </c>
      <c r="J13115" s="2" t="s">
        <v>28852</v>
      </c>
    </row>
    <row r="13116" spans="1:10" x14ac:dyDescent="0.3">
      <c r="A13116" s="3">
        <v>10202</v>
      </c>
      <c r="B13116" s="3">
        <v>1198130845</v>
      </c>
      <c r="C13116" s="2" t="s">
        <v>28856</v>
      </c>
      <c r="D13116" s="2" t="s">
        <v>1</v>
      </c>
      <c r="E13116" s="3" t="s">
        <v>2</v>
      </c>
      <c r="F13116" s="3">
        <v>11545</v>
      </c>
      <c r="G13116" s="3" t="str">
        <f t="shared" si="204"/>
        <v>서울특</v>
      </c>
      <c r="H13116" s="2" t="s">
        <v>28858</v>
      </c>
      <c r="I13116" s="2" t="s">
        <v>1279</v>
      </c>
      <c r="J13116" s="2" t="s">
        <v>28857</v>
      </c>
    </row>
    <row r="13117" spans="1:10" x14ac:dyDescent="0.3">
      <c r="A13117" s="3">
        <v>10259</v>
      </c>
      <c r="B13117" s="3">
        <v>2068111220</v>
      </c>
      <c r="C13117" s="2" t="s">
        <v>29011</v>
      </c>
      <c r="D13117" s="2" t="s">
        <v>1</v>
      </c>
      <c r="E13117" s="3" t="s">
        <v>2</v>
      </c>
      <c r="F13117" s="3">
        <v>11710</v>
      </c>
      <c r="G13117" s="3" t="str">
        <f t="shared" si="204"/>
        <v>서울특</v>
      </c>
      <c r="H13117" s="2" t="s">
        <v>23756</v>
      </c>
      <c r="I13117" s="2" t="s">
        <v>13</v>
      </c>
      <c r="J13117" s="2" t="s">
        <v>29012</v>
      </c>
    </row>
    <row r="13118" spans="1:10" x14ac:dyDescent="0.3">
      <c r="A13118" s="3">
        <v>10267</v>
      </c>
      <c r="B13118" s="3">
        <v>2298118191</v>
      </c>
      <c r="C13118" s="2" t="s">
        <v>29029</v>
      </c>
      <c r="D13118" s="2" t="s">
        <v>132</v>
      </c>
      <c r="E13118" s="3" t="s">
        <v>133</v>
      </c>
      <c r="F13118" s="3">
        <v>11650</v>
      </c>
      <c r="G13118" s="3" t="str">
        <f t="shared" si="204"/>
        <v>서울특</v>
      </c>
      <c r="H13118" s="2" t="s">
        <v>29031</v>
      </c>
      <c r="I13118" s="2" t="s">
        <v>5</v>
      </c>
      <c r="J13118" s="2" t="s">
        <v>29030</v>
      </c>
    </row>
    <row r="13119" spans="1:10" x14ac:dyDescent="0.3">
      <c r="A13119" s="3">
        <v>10279</v>
      </c>
      <c r="B13119" s="3">
        <v>1058664415</v>
      </c>
      <c r="C13119" s="2" t="s">
        <v>29061</v>
      </c>
      <c r="D13119" s="2" t="s">
        <v>1</v>
      </c>
      <c r="E13119" s="3" t="s">
        <v>2</v>
      </c>
      <c r="F13119" s="3">
        <v>11500</v>
      </c>
      <c r="G13119" s="3" t="str">
        <f t="shared" si="204"/>
        <v>서울특</v>
      </c>
      <c r="H13119" s="2" t="s">
        <v>29063</v>
      </c>
      <c r="I13119" s="2" t="s">
        <v>737</v>
      </c>
      <c r="J13119" s="2" t="s">
        <v>29062</v>
      </c>
    </row>
    <row r="13120" spans="1:10" x14ac:dyDescent="0.3">
      <c r="A13120" s="3">
        <v>10295</v>
      </c>
      <c r="B13120" s="3">
        <v>2118648990</v>
      </c>
      <c r="C13120" s="2" t="s">
        <v>29104</v>
      </c>
      <c r="D13120" s="2" t="s">
        <v>244</v>
      </c>
      <c r="E13120" s="3" t="s">
        <v>245</v>
      </c>
      <c r="F13120" s="3">
        <v>11650</v>
      </c>
      <c r="G13120" s="3" t="str">
        <f t="shared" si="204"/>
        <v>서울특</v>
      </c>
      <c r="H13120" s="2" t="s">
        <v>29106</v>
      </c>
      <c r="I13120" s="2" t="s">
        <v>13</v>
      </c>
      <c r="J13120" s="2" t="s">
        <v>29105</v>
      </c>
    </row>
    <row r="13121" spans="1:10" x14ac:dyDescent="0.3">
      <c r="A13121" s="3">
        <v>10363</v>
      </c>
      <c r="B13121" s="3">
        <v>1078739753</v>
      </c>
      <c r="C13121" s="2" t="s">
        <v>29299</v>
      </c>
      <c r="D13121" s="2" t="s">
        <v>1</v>
      </c>
      <c r="E13121" s="3" t="s">
        <v>2</v>
      </c>
      <c r="F13121" s="3">
        <v>11440</v>
      </c>
      <c r="G13121" s="3" t="str">
        <f t="shared" si="204"/>
        <v>서울특</v>
      </c>
      <c r="H13121" s="2" t="s">
        <v>29301</v>
      </c>
      <c r="I13121" s="2" t="s">
        <v>315</v>
      </c>
      <c r="J13121" s="2" t="s">
        <v>29300</v>
      </c>
    </row>
    <row r="13122" spans="1:10" x14ac:dyDescent="0.3">
      <c r="A13122" s="3">
        <v>10389</v>
      </c>
      <c r="B13122" s="3">
        <v>1078615583</v>
      </c>
      <c r="C13122" s="2" t="s">
        <v>29371</v>
      </c>
      <c r="D13122" s="2" t="s">
        <v>1</v>
      </c>
      <c r="E13122" s="3" t="s">
        <v>2</v>
      </c>
      <c r="F13122" s="3">
        <v>11560</v>
      </c>
      <c r="G13122" s="3" t="str">
        <f t="shared" si="204"/>
        <v>서울특</v>
      </c>
      <c r="H13122" s="2" t="s">
        <v>6137</v>
      </c>
      <c r="I13122" s="2" t="s">
        <v>35</v>
      </c>
      <c r="J13122" s="2" t="s">
        <v>29372</v>
      </c>
    </row>
    <row r="13123" spans="1:10" x14ac:dyDescent="0.3">
      <c r="A13123" s="3">
        <v>10402</v>
      </c>
      <c r="B13123" s="3">
        <v>2298125353</v>
      </c>
      <c r="C13123" s="2" t="s">
        <v>29404</v>
      </c>
      <c r="D13123" s="2" t="s">
        <v>1</v>
      </c>
      <c r="E13123" s="3" t="s">
        <v>2</v>
      </c>
      <c r="F13123" s="3">
        <v>11170</v>
      </c>
      <c r="G13123" s="3" t="str">
        <f t="shared" ref="G13123:G13186" si="205">LEFT(H13123,3)</f>
        <v>서울특</v>
      </c>
      <c r="H13123" s="2" t="s">
        <v>29406</v>
      </c>
      <c r="I13123" s="2" t="s">
        <v>737</v>
      </c>
      <c r="J13123" s="2" t="s">
        <v>29405</v>
      </c>
    </row>
    <row r="13124" spans="1:10" x14ac:dyDescent="0.3">
      <c r="A13124" s="3">
        <v>10421</v>
      </c>
      <c r="B13124" s="3">
        <v>1058715982</v>
      </c>
      <c r="C13124" s="2" t="s">
        <v>29454</v>
      </c>
      <c r="D13124" s="2" t="s">
        <v>1</v>
      </c>
      <c r="E13124" s="3" t="s">
        <v>2</v>
      </c>
      <c r="F13124" s="3">
        <v>11560</v>
      </c>
      <c r="G13124" s="3" t="str">
        <f t="shared" si="205"/>
        <v>서울특</v>
      </c>
      <c r="H13124" s="2" t="s">
        <v>10080</v>
      </c>
      <c r="I13124" s="2" t="s">
        <v>13</v>
      </c>
      <c r="J13124" s="2" t="s">
        <v>29455</v>
      </c>
    </row>
    <row r="13125" spans="1:10" x14ac:dyDescent="0.3">
      <c r="A13125" s="3">
        <v>10441</v>
      </c>
      <c r="B13125" s="3">
        <v>2198108148</v>
      </c>
      <c r="C13125" s="2" t="s">
        <v>29507</v>
      </c>
      <c r="D13125" s="2" t="s">
        <v>1</v>
      </c>
      <c r="E13125" s="3" t="s">
        <v>2</v>
      </c>
      <c r="F13125" s="3">
        <v>11140</v>
      </c>
      <c r="G13125" s="3" t="str">
        <f t="shared" si="205"/>
        <v>서울특</v>
      </c>
      <c r="H13125" s="2" t="s">
        <v>29509</v>
      </c>
      <c r="I13125" s="2" t="s">
        <v>3298</v>
      </c>
      <c r="J13125" s="2" t="s">
        <v>29508</v>
      </c>
    </row>
    <row r="13126" spans="1:10" x14ac:dyDescent="0.3">
      <c r="A13126" s="3">
        <v>10460</v>
      </c>
      <c r="B13126" s="3">
        <v>1088183551</v>
      </c>
      <c r="C13126" s="2" t="s">
        <v>29558</v>
      </c>
      <c r="D13126" s="2" t="s">
        <v>1</v>
      </c>
      <c r="E13126" s="3" t="s">
        <v>2</v>
      </c>
      <c r="F13126" s="3">
        <v>11560</v>
      </c>
      <c r="G13126" s="3" t="str">
        <f t="shared" si="205"/>
        <v>서울특</v>
      </c>
      <c r="H13126" s="2" t="s">
        <v>29560</v>
      </c>
      <c r="I13126" s="2" t="s">
        <v>737</v>
      </c>
      <c r="J13126" s="2" t="s">
        <v>29559</v>
      </c>
    </row>
    <row r="13127" spans="1:10" x14ac:dyDescent="0.3">
      <c r="A13127" s="3">
        <v>10501</v>
      </c>
      <c r="B13127" s="3">
        <v>1418101653</v>
      </c>
      <c r="C13127" s="2" t="s">
        <v>29669</v>
      </c>
      <c r="D13127" s="2" t="s">
        <v>1</v>
      </c>
      <c r="E13127" s="3" t="s">
        <v>2</v>
      </c>
      <c r="F13127" s="3">
        <v>11440</v>
      </c>
      <c r="G13127" s="3" t="str">
        <f t="shared" si="205"/>
        <v>서울특</v>
      </c>
      <c r="H13127" s="2" t="s">
        <v>29671</v>
      </c>
      <c r="I13127" s="2" t="s">
        <v>3281</v>
      </c>
      <c r="J13127" s="2" t="s">
        <v>29670</v>
      </c>
    </row>
    <row r="13128" spans="1:10" x14ac:dyDescent="0.3">
      <c r="A13128" s="3">
        <v>10527</v>
      </c>
      <c r="B13128" s="3">
        <v>1068664096</v>
      </c>
      <c r="C13128" s="2" t="s">
        <v>29741</v>
      </c>
      <c r="D13128" s="2" t="s">
        <v>1</v>
      </c>
      <c r="E13128" s="3" t="s">
        <v>2</v>
      </c>
      <c r="F13128" s="3">
        <v>11560</v>
      </c>
      <c r="G13128" s="3" t="str">
        <f t="shared" si="205"/>
        <v>서울특</v>
      </c>
      <c r="H13128" s="2" t="s">
        <v>10080</v>
      </c>
      <c r="I13128" s="2" t="s">
        <v>512</v>
      </c>
      <c r="J13128" s="2" t="s">
        <v>29742</v>
      </c>
    </row>
    <row r="13129" spans="1:10" x14ac:dyDescent="0.3">
      <c r="A13129" s="3">
        <v>10528</v>
      </c>
      <c r="B13129" s="3">
        <v>1108140268</v>
      </c>
      <c r="C13129" s="2" t="s">
        <v>29743</v>
      </c>
      <c r="D13129" s="2" t="s">
        <v>1</v>
      </c>
      <c r="E13129" s="3" t="s">
        <v>2</v>
      </c>
      <c r="F13129" s="3">
        <v>11110</v>
      </c>
      <c r="G13129" s="3" t="str">
        <f t="shared" si="205"/>
        <v>서울특</v>
      </c>
      <c r="H13129" s="2" t="s">
        <v>29745</v>
      </c>
      <c r="I13129" s="2" t="s">
        <v>206</v>
      </c>
      <c r="J13129" s="2" t="s">
        <v>29744</v>
      </c>
    </row>
    <row r="13130" spans="1:10" x14ac:dyDescent="0.3">
      <c r="A13130" s="3">
        <v>10540</v>
      </c>
      <c r="B13130" s="3">
        <v>2148857866</v>
      </c>
      <c r="C13130" s="2" t="s">
        <v>29779</v>
      </c>
      <c r="D13130" s="2" t="s">
        <v>1</v>
      </c>
      <c r="E13130" s="3" t="s">
        <v>2</v>
      </c>
      <c r="F13130" s="3">
        <v>11650</v>
      </c>
      <c r="G13130" s="3" t="str">
        <f t="shared" si="205"/>
        <v>서울특</v>
      </c>
      <c r="H13130" s="2" t="s">
        <v>29781</v>
      </c>
      <c r="I13130" s="2" t="s">
        <v>13</v>
      </c>
      <c r="J13130" s="2" t="s">
        <v>29780</v>
      </c>
    </row>
    <row r="13131" spans="1:10" x14ac:dyDescent="0.3">
      <c r="A13131" s="3">
        <v>10556</v>
      </c>
      <c r="B13131" s="3">
        <v>1058739325</v>
      </c>
      <c r="C13131" s="2" t="s">
        <v>29826</v>
      </c>
      <c r="D13131" s="2" t="s">
        <v>1</v>
      </c>
      <c r="E13131" s="3" t="s">
        <v>2</v>
      </c>
      <c r="F13131" s="3">
        <v>11440</v>
      </c>
      <c r="G13131" s="3" t="str">
        <f t="shared" si="205"/>
        <v>서울특</v>
      </c>
      <c r="H13131" s="2" t="s">
        <v>29828</v>
      </c>
      <c r="I13131" s="2" t="s">
        <v>639</v>
      </c>
      <c r="J13131" s="2" t="s">
        <v>29827</v>
      </c>
    </row>
    <row r="13132" spans="1:10" x14ac:dyDescent="0.3">
      <c r="A13132" s="3">
        <v>10557</v>
      </c>
      <c r="B13132" s="3">
        <v>1138194157</v>
      </c>
      <c r="C13132" s="2" t="s">
        <v>29829</v>
      </c>
      <c r="D13132" s="2" t="s">
        <v>1</v>
      </c>
      <c r="E13132" s="3" t="s">
        <v>2</v>
      </c>
      <c r="F13132" s="3">
        <v>11560</v>
      </c>
      <c r="G13132" s="3" t="str">
        <f t="shared" si="205"/>
        <v>서울특</v>
      </c>
      <c r="H13132" s="2" t="s">
        <v>13366</v>
      </c>
      <c r="I13132" s="2" t="s">
        <v>1194</v>
      </c>
      <c r="J13132" s="2" t="s">
        <v>29830</v>
      </c>
    </row>
    <row r="13133" spans="1:10" x14ac:dyDescent="0.3">
      <c r="A13133" s="3">
        <v>10558</v>
      </c>
      <c r="B13133" s="3">
        <v>1208185786</v>
      </c>
      <c r="C13133" s="2" t="s">
        <v>29831</v>
      </c>
      <c r="D13133" s="2" t="s">
        <v>1</v>
      </c>
      <c r="E13133" s="3" t="s">
        <v>2</v>
      </c>
      <c r="F13133" s="3">
        <v>11200</v>
      </c>
      <c r="G13133" s="3" t="str">
        <f t="shared" si="205"/>
        <v>서울특</v>
      </c>
      <c r="H13133" s="2" t="s">
        <v>29833</v>
      </c>
      <c r="I13133" s="2" t="s">
        <v>2687</v>
      </c>
      <c r="J13133" s="2" t="s">
        <v>29832</v>
      </c>
    </row>
    <row r="13134" spans="1:10" x14ac:dyDescent="0.3">
      <c r="A13134" s="3">
        <v>10631</v>
      </c>
      <c r="B13134" s="3">
        <v>1058127512</v>
      </c>
      <c r="C13134" s="2" t="s">
        <v>30029</v>
      </c>
      <c r="D13134" s="2" t="s">
        <v>1</v>
      </c>
      <c r="E13134" s="3" t="s">
        <v>2</v>
      </c>
      <c r="F13134" s="3">
        <v>11440</v>
      </c>
      <c r="G13134" s="3" t="str">
        <f t="shared" si="205"/>
        <v>서울특</v>
      </c>
      <c r="H13134" s="2" t="s">
        <v>30031</v>
      </c>
      <c r="I13134" s="2" t="s">
        <v>146</v>
      </c>
      <c r="J13134" s="2" t="s">
        <v>30030</v>
      </c>
    </row>
    <row r="13135" spans="1:10" x14ac:dyDescent="0.3">
      <c r="A13135" s="3">
        <v>10643</v>
      </c>
      <c r="B13135" s="3">
        <v>2118839952</v>
      </c>
      <c r="C13135" s="2" t="s">
        <v>30064</v>
      </c>
      <c r="D13135" s="2" t="s">
        <v>1</v>
      </c>
      <c r="E13135" s="3" t="s">
        <v>2</v>
      </c>
      <c r="F13135" s="3">
        <v>11200</v>
      </c>
      <c r="G13135" s="3" t="str">
        <f t="shared" si="205"/>
        <v>서울특</v>
      </c>
      <c r="H13135" s="2" t="s">
        <v>30066</v>
      </c>
      <c r="I13135" s="2" t="s">
        <v>206</v>
      </c>
      <c r="J13135" s="2" t="s">
        <v>30065</v>
      </c>
    </row>
    <row r="13136" spans="1:10" x14ac:dyDescent="0.3">
      <c r="A13136" s="3">
        <v>10700</v>
      </c>
      <c r="B13136" s="3">
        <v>1078725657</v>
      </c>
      <c r="C13136" s="2" t="s">
        <v>30218</v>
      </c>
      <c r="D13136" s="2" t="s">
        <v>1</v>
      </c>
      <c r="E13136" s="3" t="s">
        <v>2</v>
      </c>
      <c r="F13136" s="3">
        <v>11560</v>
      </c>
      <c r="G13136" s="3" t="str">
        <f t="shared" si="205"/>
        <v>서울특</v>
      </c>
      <c r="H13136" s="2" t="s">
        <v>3151</v>
      </c>
      <c r="I13136" s="2" t="s">
        <v>315</v>
      </c>
      <c r="J13136" s="2" t="s">
        <v>30219</v>
      </c>
    </row>
    <row r="13137" spans="1:10" x14ac:dyDescent="0.3">
      <c r="A13137" s="3">
        <v>10715</v>
      </c>
      <c r="B13137" s="3">
        <v>2148850223</v>
      </c>
      <c r="C13137" s="2" t="s">
        <v>30259</v>
      </c>
      <c r="D13137" s="2" t="s">
        <v>1</v>
      </c>
      <c r="E13137" s="3" t="s">
        <v>2</v>
      </c>
      <c r="F13137" s="3">
        <v>11530</v>
      </c>
      <c r="G13137" s="3" t="str">
        <f t="shared" si="205"/>
        <v>서울특</v>
      </c>
      <c r="H13137" s="2" t="s">
        <v>30261</v>
      </c>
      <c r="I13137" s="2" t="s">
        <v>451</v>
      </c>
      <c r="J13137" s="2" t="s">
        <v>30260</v>
      </c>
    </row>
    <row r="13138" spans="1:10" x14ac:dyDescent="0.3">
      <c r="A13138" s="3">
        <v>10718</v>
      </c>
      <c r="B13138" s="3">
        <v>2208665839</v>
      </c>
      <c r="C13138" s="2" t="s">
        <v>30266</v>
      </c>
      <c r="D13138" s="2" t="s">
        <v>1</v>
      </c>
      <c r="E13138" s="3" t="s">
        <v>2</v>
      </c>
      <c r="F13138" s="3">
        <v>11710</v>
      </c>
      <c r="G13138" s="3" t="str">
        <f t="shared" si="205"/>
        <v>서울특</v>
      </c>
      <c r="H13138" s="2" t="s">
        <v>30268</v>
      </c>
      <c r="I13138" s="2" t="s">
        <v>13</v>
      </c>
      <c r="J13138" s="2" t="s">
        <v>30267</v>
      </c>
    </row>
    <row r="13139" spans="1:10" x14ac:dyDescent="0.3">
      <c r="A13139" s="3">
        <v>10734</v>
      </c>
      <c r="B13139" s="3">
        <v>1058687970</v>
      </c>
      <c r="C13139" s="2" t="s">
        <v>30304</v>
      </c>
      <c r="D13139" s="2" t="s">
        <v>1</v>
      </c>
      <c r="E13139" s="3" t="s">
        <v>2</v>
      </c>
      <c r="F13139" s="3">
        <v>11545</v>
      </c>
      <c r="G13139" s="3" t="str">
        <f t="shared" si="205"/>
        <v>서울특</v>
      </c>
      <c r="H13139" s="2" t="s">
        <v>24188</v>
      </c>
      <c r="I13139" s="2" t="s">
        <v>13</v>
      </c>
      <c r="J13139" s="2" t="s">
        <v>30305</v>
      </c>
    </row>
    <row r="13140" spans="1:10" x14ac:dyDescent="0.3">
      <c r="A13140" s="3">
        <v>10780</v>
      </c>
      <c r="B13140" s="3">
        <v>1408139549</v>
      </c>
      <c r="C13140" s="2" t="s">
        <v>30425</v>
      </c>
      <c r="D13140" s="2" t="s">
        <v>239</v>
      </c>
      <c r="E13140" s="3" t="s">
        <v>240</v>
      </c>
      <c r="F13140" s="3">
        <v>11545</v>
      </c>
      <c r="G13140" s="3" t="str">
        <f t="shared" si="205"/>
        <v>서울특</v>
      </c>
      <c r="H13140" s="2" t="s">
        <v>30427</v>
      </c>
      <c r="I13140" s="2" t="s">
        <v>315</v>
      </c>
      <c r="J13140" s="2" t="s">
        <v>30426</v>
      </c>
    </row>
    <row r="13141" spans="1:10" x14ac:dyDescent="0.3">
      <c r="A13141" s="3">
        <v>10803</v>
      </c>
      <c r="B13141" s="3">
        <v>1148603936</v>
      </c>
      <c r="C13141" s="2" t="s">
        <v>30487</v>
      </c>
      <c r="D13141" s="2" t="s">
        <v>1</v>
      </c>
      <c r="E13141" s="3" t="s">
        <v>2</v>
      </c>
      <c r="F13141" s="3">
        <v>11500</v>
      </c>
      <c r="G13141" s="3" t="str">
        <f t="shared" si="205"/>
        <v>서울특</v>
      </c>
      <c r="H13141" s="2" t="s">
        <v>7455</v>
      </c>
      <c r="I13141" s="2" t="s">
        <v>605</v>
      </c>
      <c r="J13141" s="2" t="s">
        <v>30488</v>
      </c>
    </row>
    <row r="13142" spans="1:10" x14ac:dyDescent="0.3">
      <c r="A13142" s="3">
        <v>10847</v>
      </c>
      <c r="B13142" s="3">
        <v>2098124893</v>
      </c>
      <c r="C13142" s="2" t="s">
        <v>30608</v>
      </c>
      <c r="D13142" s="2" t="s">
        <v>1</v>
      </c>
      <c r="E13142" s="3" t="s">
        <v>2</v>
      </c>
      <c r="F13142" s="3">
        <v>11740</v>
      </c>
      <c r="G13142" s="3" t="str">
        <f t="shared" si="205"/>
        <v>서울특</v>
      </c>
      <c r="H13142" s="2" t="s">
        <v>30610</v>
      </c>
      <c r="I13142" s="2" t="s">
        <v>986</v>
      </c>
      <c r="J13142" s="2" t="s">
        <v>30609</v>
      </c>
    </row>
    <row r="13143" spans="1:10" x14ac:dyDescent="0.3">
      <c r="A13143" s="3">
        <v>10866</v>
      </c>
      <c r="B13143" s="3">
        <v>1018625351</v>
      </c>
      <c r="C13143" s="2" t="s">
        <v>30659</v>
      </c>
      <c r="D13143" s="2" t="s">
        <v>1</v>
      </c>
      <c r="E13143" s="3" t="s">
        <v>2</v>
      </c>
      <c r="F13143" s="3">
        <v>11545</v>
      </c>
      <c r="G13143" s="3" t="str">
        <f t="shared" si="205"/>
        <v>서울특</v>
      </c>
      <c r="H13143" s="2" t="s">
        <v>15742</v>
      </c>
      <c r="I13143" s="2" t="s">
        <v>13</v>
      </c>
      <c r="J13143" s="2" t="s">
        <v>30660</v>
      </c>
    </row>
    <row r="13144" spans="1:10" x14ac:dyDescent="0.3">
      <c r="A13144" s="3">
        <v>10868</v>
      </c>
      <c r="B13144" s="3">
        <v>1108124986</v>
      </c>
      <c r="C13144" s="2" t="s">
        <v>30664</v>
      </c>
      <c r="D13144" s="2" t="s">
        <v>1</v>
      </c>
      <c r="E13144" s="3" t="s">
        <v>2</v>
      </c>
      <c r="F13144" s="3">
        <v>11410</v>
      </c>
      <c r="G13144" s="3" t="str">
        <f t="shared" si="205"/>
        <v>서울특</v>
      </c>
      <c r="H13144" s="2" t="s">
        <v>30666</v>
      </c>
      <c r="I13144" s="2" t="s">
        <v>2350</v>
      </c>
      <c r="J13144" s="2" t="s">
        <v>30665</v>
      </c>
    </row>
    <row r="13145" spans="1:10" x14ac:dyDescent="0.3">
      <c r="A13145" s="3">
        <v>10872</v>
      </c>
      <c r="B13145" s="3">
        <v>1208113278</v>
      </c>
      <c r="C13145" s="2" t="s">
        <v>30674</v>
      </c>
      <c r="D13145" s="2" t="s">
        <v>1</v>
      </c>
      <c r="E13145" s="3" t="s">
        <v>2</v>
      </c>
      <c r="F13145" s="3">
        <v>11170</v>
      </c>
      <c r="G13145" s="3" t="str">
        <f t="shared" si="205"/>
        <v>서울특</v>
      </c>
      <c r="H13145" s="2" t="s">
        <v>7071</v>
      </c>
      <c r="I13145" s="2" t="s">
        <v>451</v>
      </c>
      <c r="J13145" s="2" t="s">
        <v>30675</v>
      </c>
    </row>
    <row r="13146" spans="1:10" x14ac:dyDescent="0.3">
      <c r="A13146" s="3">
        <v>10895</v>
      </c>
      <c r="B13146" s="3">
        <v>2208181381</v>
      </c>
      <c r="C13146" s="2" t="s">
        <v>30738</v>
      </c>
      <c r="D13146" s="2" t="s">
        <v>1</v>
      </c>
      <c r="E13146" s="3" t="s">
        <v>2</v>
      </c>
      <c r="F13146" s="3">
        <v>11560</v>
      </c>
      <c r="G13146" s="3" t="str">
        <f t="shared" si="205"/>
        <v>서울특</v>
      </c>
      <c r="H13146" s="2" t="s">
        <v>18524</v>
      </c>
      <c r="I13146" s="2" t="s">
        <v>13</v>
      </c>
      <c r="J13146" s="2" t="s">
        <v>30739</v>
      </c>
    </row>
    <row r="13147" spans="1:10" x14ac:dyDescent="0.3">
      <c r="A13147" s="3">
        <v>10896</v>
      </c>
      <c r="B13147" s="3">
        <v>2208811297</v>
      </c>
      <c r="C13147" s="2" t="s">
        <v>30740</v>
      </c>
      <c r="D13147" s="2" t="s">
        <v>1</v>
      </c>
      <c r="E13147" s="3" t="s">
        <v>2</v>
      </c>
      <c r="F13147" s="3">
        <v>11110</v>
      </c>
      <c r="G13147" s="3" t="str">
        <f t="shared" si="205"/>
        <v>서울특</v>
      </c>
      <c r="H13147" s="2" t="s">
        <v>3536</v>
      </c>
      <c r="I13147" s="2" t="s">
        <v>13</v>
      </c>
      <c r="J13147" s="2" t="s">
        <v>3535</v>
      </c>
    </row>
    <row r="13148" spans="1:10" x14ac:dyDescent="0.3">
      <c r="A13148" s="3">
        <v>10916</v>
      </c>
      <c r="B13148" s="3">
        <v>1148191435</v>
      </c>
      <c r="C13148" s="2" t="s">
        <v>30788</v>
      </c>
      <c r="D13148" s="2" t="s">
        <v>1</v>
      </c>
      <c r="E13148" s="3" t="s">
        <v>2</v>
      </c>
      <c r="F13148" s="3">
        <v>11710</v>
      </c>
      <c r="G13148" s="3" t="str">
        <f t="shared" si="205"/>
        <v>서울특</v>
      </c>
      <c r="H13148" s="2" t="s">
        <v>26576</v>
      </c>
      <c r="I13148" s="2" t="s">
        <v>13</v>
      </c>
      <c r="J13148" s="2" t="s">
        <v>30789</v>
      </c>
    </row>
    <row r="13149" spans="1:10" x14ac:dyDescent="0.3">
      <c r="A13149" s="3">
        <v>10938</v>
      </c>
      <c r="B13149" s="3">
        <v>2118674751</v>
      </c>
      <c r="C13149" s="2" t="s">
        <v>30848</v>
      </c>
      <c r="D13149" s="2" t="s">
        <v>1</v>
      </c>
      <c r="E13149" s="3" t="s">
        <v>2</v>
      </c>
      <c r="F13149" s="3">
        <v>11650</v>
      </c>
      <c r="G13149" s="3" t="str">
        <f t="shared" si="205"/>
        <v>서울특</v>
      </c>
      <c r="H13149" s="2" t="s">
        <v>7366</v>
      </c>
      <c r="I13149" s="2" t="s">
        <v>13</v>
      </c>
      <c r="J13149" s="2" t="s">
        <v>30849</v>
      </c>
    </row>
    <row r="13150" spans="1:10" x14ac:dyDescent="0.3">
      <c r="A13150" s="3">
        <v>10942</v>
      </c>
      <c r="B13150" s="3">
        <v>2158151094</v>
      </c>
      <c r="C13150" s="2" t="s">
        <v>30858</v>
      </c>
      <c r="D13150" s="2" t="s">
        <v>1</v>
      </c>
      <c r="E13150" s="3" t="s">
        <v>2</v>
      </c>
      <c r="F13150" s="3">
        <v>11710</v>
      </c>
      <c r="G13150" s="3" t="str">
        <f t="shared" si="205"/>
        <v>서울특</v>
      </c>
      <c r="H13150" s="2" t="s">
        <v>30860</v>
      </c>
      <c r="I13150" s="2" t="s">
        <v>737</v>
      </c>
      <c r="J13150" s="2" t="s">
        <v>30859</v>
      </c>
    </row>
    <row r="13151" spans="1:10" x14ac:dyDescent="0.3">
      <c r="A13151" s="3">
        <v>10962</v>
      </c>
      <c r="B13151" s="3">
        <v>1018177456</v>
      </c>
      <c r="C13151" s="2" t="s">
        <v>30912</v>
      </c>
      <c r="D13151" s="2" t="s">
        <v>1</v>
      </c>
      <c r="E13151" s="3" t="s">
        <v>2</v>
      </c>
      <c r="F13151" s="3">
        <v>11110</v>
      </c>
      <c r="G13151" s="3" t="str">
        <f t="shared" si="205"/>
        <v>서울특</v>
      </c>
      <c r="H13151" s="2" t="s">
        <v>30914</v>
      </c>
      <c r="I13151" s="2" t="s">
        <v>512</v>
      </c>
      <c r="J13151" s="2" t="s">
        <v>30913</v>
      </c>
    </row>
    <row r="13152" spans="1:10" x14ac:dyDescent="0.3">
      <c r="A13152" s="3">
        <v>10963</v>
      </c>
      <c r="B13152" s="3">
        <v>1028134955</v>
      </c>
      <c r="C13152" s="2" t="s">
        <v>30915</v>
      </c>
      <c r="D13152" s="2" t="s">
        <v>895</v>
      </c>
      <c r="E13152" s="3" t="s">
        <v>896</v>
      </c>
      <c r="F13152" s="3">
        <v>11680</v>
      </c>
      <c r="G13152" s="3" t="str">
        <f t="shared" si="205"/>
        <v>서울특</v>
      </c>
      <c r="H13152" s="2" t="s">
        <v>30917</v>
      </c>
      <c r="I13152" s="2" t="s">
        <v>146</v>
      </c>
      <c r="J13152" s="2" t="s">
        <v>30916</v>
      </c>
    </row>
    <row r="13153" spans="1:10" x14ac:dyDescent="0.3">
      <c r="A13153" s="3">
        <v>10965</v>
      </c>
      <c r="B13153" s="3">
        <v>1058724574</v>
      </c>
      <c r="C13153" s="2" t="s">
        <v>30921</v>
      </c>
      <c r="D13153" s="2" t="s">
        <v>1</v>
      </c>
      <c r="E13153" s="3" t="s">
        <v>2</v>
      </c>
      <c r="F13153" s="3">
        <v>11560</v>
      </c>
      <c r="G13153" s="3" t="str">
        <f t="shared" si="205"/>
        <v>서울특</v>
      </c>
      <c r="H13153" s="2" t="s">
        <v>30923</v>
      </c>
      <c r="I13153" s="2" t="s">
        <v>315</v>
      </c>
      <c r="J13153" s="2" t="s">
        <v>30922</v>
      </c>
    </row>
    <row r="13154" spans="1:10" x14ac:dyDescent="0.3">
      <c r="A13154" s="3">
        <v>10969</v>
      </c>
      <c r="B13154" s="3">
        <v>1088181548</v>
      </c>
      <c r="C13154" s="2" t="s">
        <v>30933</v>
      </c>
      <c r="D13154" s="2" t="s">
        <v>1</v>
      </c>
      <c r="E13154" s="3" t="s">
        <v>2</v>
      </c>
      <c r="F13154" s="3">
        <v>11590</v>
      </c>
      <c r="G13154" s="3" t="str">
        <f t="shared" si="205"/>
        <v>서울특</v>
      </c>
      <c r="H13154" s="2" t="s">
        <v>30935</v>
      </c>
      <c r="I13154" s="2" t="s">
        <v>51</v>
      </c>
      <c r="J13154" s="2" t="s">
        <v>30934</v>
      </c>
    </row>
    <row r="13155" spans="1:10" x14ac:dyDescent="0.3">
      <c r="A13155" s="3">
        <v>11017</v>
      </c>
      <c r="B13155" s="3">
        <v>2148115042</v>
      </c>
      <c r="C13155" s="2" t="s">
        <v>31059</v>
      </c>
      <c r="D13155" s="2" t="s">
        <v>1</v>
      </c>
      <c r="E13155" s="3" t="s">
        <v>2</v>
      </c>
      <c r="F13155" s="3">
        <v>11650</v>
      </c>
      <c r="G13155" s="3" t="str">
        <f t="shared" si="205"/>
        <v>서울특</v>
      </c>
      <c r="H13155" s="2" t="s">
        <v>31061</v>
      </c>
      <c r="I13155" s="2" t="s">
        <v>79</v>
      </c>
      <c r="J13155" s="2" t="s">
        <v>31060</v>
      </c>
    </row>
    <row r="13156" spans="1:10" x14ac:dyDescent="0.3">
      <c r="A13156" s="3">
        <v>11032</v>
      </c>
      <c r="B13156" s="3">
        <v>1138198643</v>
      </c>
      <c r="C13156" s="2" t="s">
        <v>31096</v>
      </c>
      <c r="D13156" s="2" t="s">
        <v>1</v>
      </c>
      <c r="E13156" s="3" t="s">
        <v>2</v>
      </c>
      <c r="F13156" s="3">
        <v>11530</v>
      </c>
      <c r="G13156" s="3" t="str">
        <f t="shared" si="205"/>
        <v>서울특</v>
      </c>
      <c r="H13156" s="2" t="s">
        <v>11362</v>
      </c>
      <c r="I13156" s="2" t="s">
        <v>1634</v>
      </c>
      <c r="J13156" s="2" t="s">
        <v>31097</v>
      </c>
    </row>
    <row r="13157" spans="1:10" x14ac:dyDescent="0.3">
      <c r="A13157" s="3">
        <v>11039</v>
      </c>
      <c r="B13157" s="3">
        <v>1298181171</v>
      </c>
      <c r="C13157" s="2" t="s">
        <v>31115</v>
      </c>
      <c r="D13157" s="2" t="s">
        <v>1</v>
      </c>
      <c r="E13157" s="3" t="s">
        <v>2</v>
      </c>
      <c r="F13157" s="3">
        <v>11680</v>
      </c>
      <c r="G13157" s="3" t="str">
        <f t="shared" si="205"/>
        <v>서울특</v>
      </c>
      <c r="H13157" s="2" t="s">
        <v>31117</v>
      </c>
      <c r="I13157" s="2" t="s">
        <v>13</v>
      </c>
      <c r="J13157" s="2" t="s">
        <v>31116</v>
      </c>
    </row>
    <row r="13158" spans="1:10" x14ac:dyDescent="0.3">
      <c r="A13158" s="3">
        <v>11047</v>
      </c>
      <c r="B13158" s="3">
        <v>2148620797</v>
      </c>
      <c r="C13158" s="2" t="s">
        <v>31137</v>
      </c>
      <c r="D13158" s="2" t="s">
        <v>1</v>
      </c>
      <c r="E13158" s="3" t="s">
        <v>2</v>
      </c>
      <c r="F13158" s="3">
        <v>11560</v>
      </c>
      <c r="G13158" s="3" t="str">
        <f t="shared" si="205"/>
        <v>서울특</v>
      </c>
      <c r="H13158" s="2" t="s">
        <v>31139</v>
      </c>
      <c r="I13158" s="2" t="s">
        <v>512</v>
      </c>
      <c r="J13158" s="2" t="s">
        <v>31138</v>
      </c>
    </row>
    <row r="13159" spans="1:10" x14ac:dyDescent="0.3">
      <c r="A13159" s="3">
        <v>11117</v>
      </c>
      <c r="B13159" s="3">
        <v>1118122341</v>
      </c>
      <c r="C13159" s="2" t="s">
        <v>31330</v>
      </c>
      <c r="D13159" s="2" t="s">
        <v>1</v>
      </c>
      <c r="E13159" s="3" t="s">
        <v>2</v>
      </c>
      <c r="F13159" s="3">
        <v>11560</v>
      </c>
      <c r="G13159" s="3" t="str">
        <f t="shared" si="205"/>
        <v>서울특</v>
      </c>
      <c r="H13159" s="2" t="s">
        <v>31332</v>
      </c>
      <c r="I13159" s="2" t="s">
        <v>194</v>
      </c>
      <c r="J13159" s="2" t="s">
        <v>31331</v>
      </c>
    </row>
    <row r="13160" spans="1:10" x14ac:dyDescent="0.3">
      <c r="A13160" s="3">
        <v>11128</v>
      </c>
      <c r="B13160" s="3">
        <v>2108130492</v>
      </c>
      <c r="C13160" s="2" t="s">
        <v>31362</v>
      </c>
      <c r="D13160" s="2" t="s">
        <v>1</v>
      </c>
      <c r="E13160" s="3" t="s">
        <v>2</v>
      </c>
      <c r="F13160" s="3">
        <v>11710</v>
      </c>
      <c r="G13160" s="3" t="str">
        <f t="shared" si="205"/>
        <v>서울특</v>
      </c>
      <c r="H13160" s="2" t="s">
        <v>31364</v>
      </c>
      <c r="I13160" s="2" t="s">
        <v>5</v>
      </c>
      <c r="J13160" s="2" t="s">
        <v>31363</v>
      </c>
    </row>
    <row r="13161" spans="1:10" x14ac:dyDescent="0.3">
      <c r="A13161" s="3">
        <v>11148</v>
      </c>
      <c r="B13161" s="3">
        <v>1048153017</v>
      </c>
      <c r="C13161" s="2" t="s">
        <v>31413</v>
      </c>
      <c r="D13161" s="2" t="s">
        <v>1</v>
      </c>
      <c r="E13161" s="3" t="s">
        <v>2</v>
      </c>
      <c r="F13161" s="3">
        <v>11440</v>
      </c>
      <c r="G13161" s="3" t="str">
        <f t="shared" si="205"/>
        <v>서울특</v>
      </c>
      <c r="H13161" s="2" t="s">
        <v>31415</v>
      </c>
      <c r="I13161" s="2" t="s">
        <v>31416</v>
      </c>
      <c r="J13161" s="2" t="s">
        <v>31414</v>
      </c>
    </row>
    <row r="13162" spans="1:10" x14ac:dyDescent="0.3">
      <c r="A13162" s="3">
        <v>11154</v>
      </c>
      <c r="B13162" s="3">
        <v>1188106662</v>
      </c>
      <c r="C13162" s="2" t="s">
        <v>31431</v>
      </c>
      <c r="D13162" s="2" t="s">
        <v>1</v>
      </c>
      <c r="E13162" s="3" t="s">
        <v>2</v>
      </c>
      <c r="F13162" s="3">
        <v>11650</v>
      </c>
      <c r="G13162" s="3" t="str">
        <f t="shared" si="205"/>
        <v>서울특</v>
      </c>
      <c r="H13162" s="2" t="s">
        <v>31433</v>
      </c>
      <c r="I13162" s="2" t="s">
        <v>643</v>
      </c>
      <c r="J13162" s="2" t="s">
        <v>31432</v>
      </c>
    </row>
    <row r="13163" spans="1:10" x14ac:dyDescent="0.3">
      <c r="A13163" s="3">
        <v>11195</v>
      </c>
      <c r="B13163" s="3">
        <v>2148662972</v>
      </c>
      <c r="C13163" s="2" t="s">
        <v>31537</v>
      </c>
      <c r="D13163" s="2" t="s">
        <v>1</v>
      </c>
      <c r="E13163" s="3" t="s">
        <v>2</v>
      </c>
      <c r="F13163" s="3">
        <v>11545</v>
      </c>
      <c r="G13163" s="3" t="str">
        <f t="shared" si="205"/>
        <v>서울특</v>
      </c>
      <c r="H13163" s="2" t="s">
        <v>31539</v>
      </c>
      <c r="I13163" s="2" t="s">
        <v>13</v>
      </c>
      <c r="J13163" s="2" t="s">
        <v>31538</v>
      </c>
    </row>
    <row r="13164" spans="1:10" x14ac:dyDescent="0.3">
      <c r="A13164" s="3">
        <v>11196</v>
      </c>
      <c r="B13164" s="3">
        <v>2158733138</v>
      </c>
      <c r="C13164" s="2" t="s">
        <v>31540</v>
      </c>
      <c r="D13164" s="2" t="s">
        <v>1</v>
      </c>
      <c r="E13164" s="3" t="s">
        <v>2</v>
      </c>
      <c r="F13164" s="3">
        <v>11710</v>
      </c>
      <c r="G13164" s="3" t="str">
        <f t="shared" si="205"/>
        <v>서울특</v>
      </c>
      <c r="H13164" s="2" t="s">
        <v>31542</v>
      </c>
      <c r="I13164" s="2" t="s">
        <v>5</v>
      </c>
      <c r="J13164" s="2" t="s">
        <v>31541</v>
      </c>
    </row>
    <row r="13165" spans="1:10" x14ac:dyDescent="0.3">
      <c r="A13165" s="3">
        <v>11197</v>
      </c>
      <c r="B13165" s="3">
        <v>2208137420</v>
      </c>
      <c r="C13165" s="2" t="s">
        <v>31543</v>
      </c>
      <c r="D13165" s="2" t="s">
        <v>1</v>
      </c>
      <c r="E13165" s="3" t="s">
        <v>2</v>
      </c>
      <c r="F13165" s="3">
        <v>11680</v>
      </c>
      <c r="G13165" s="3" t="str">
        <f t="shared" si="205"/>
        <v>서울특</v>
      </c>
      <c r="H13165" s="2" t="s">
        <v>31545</v>
      </c>
      <c r="I13165" s="2" t="s">
        <v>75</v>
      </c>
      <c r="J13165" s="2" t="s">
        <v>31544</v>
      </c>
    </row>
    <row r="13166" spans="1:10" x14ac:dyDescent="0.3">
      <c r="A13166" s="3">
        <v>11221</v>
      </c>
      <c r="B13166" s="3">
        <v>1198176216</v>
      </c>
      <c r="C13166" s="2" t="s">
        <v>31606</v>
      </c>
      <c r="D13166" s="2" t="s">
        <v>1</v>
      </c>
      <c r="E13166" s="3" t="s">
        <v>2</v>
      </c>
      <c r="F13166" s="3">
        <v>11650</v>
      </c>
      <c r="G13166" s="3" t="str">
        <f t="shared" si="205"/>
        <v>서울특</v>
      </c>
      <c r="H13166" s="2" t="s">
        <v>31608</v>
      </c>
      <c r="I13166" s="2" t="s">
        <v>5</v>
      </c>
      <c r="J13166" s="2" t="s">
        <v>31607</v>
      </c>
    </row>
    <row r="13167" spans="1:10" x14ac:dyDescent="0.3">
      <c r="A13167" s="3">
        <v>11254</v>
      </c>
      <c r="B13167" s="3">
        <v>1068685373</v>
      </c>
      <c r="C13167" s="2" t="s">
        <v>31691</v>
      </c>
      <c r="D13167" s="2" t="s">
        <v>1</v>
      </c>
      <c r="E13167" s="3" t="s">
        <v>2</v>
      </c>
      <c r="F13167" s="3">
        <v>11440</v>
      </c>
      <c r="G13167" s="3" t="str">
        <f t="shared" si="205"/>
        <v>서울특</v>
      </c>
      <c r="H13167" s="2" t="s">
        <v>31693</v>
      </c>
      <c r="I13167" s="2" t="s">
        <v>4762</v>
      </c>
      <c r="J13167" s="2" t="s">
        <v>31692</v>
      </c>
    </row>
    <row r="13168" spans="1:10" x14ac:dyDescent="0.3">
      <c r="A13168" s="3">
        <v>11256</v>
      </c>
      <c r="B13168" s="3">
        <v>1138605571</v>
      </c>
      <c r="C13168" s="2" t="s">
        <v>31697</v>
      </c>
      <c r="D13168" s="2" t="s">
        <v>1</v>
      </c>
      <c r="E13168" s="3" t="s">
        <v>2</v>
      </c>
      <c r="F13168" s="3">
        <v>11530</v>
      </c>
      <c r="G13168" s="3" t="str">
        <f t="shared" si="205"/>
        <v>서울특</v>
      </c>
      <c r="H13168" s="2" t="s">
        <v>31699</v>
      </c>
      <c r="I13168" s="2" t="s">
        <v>51</v>
      </c>
      <c r="J13168" s="2" t="s">
        <v>31698</v>
      </c>
    </row>
    <row r="13169" spans="1:10" x14ac:dyDescent="0.3">
      <c r="A13169" s="3">
        <v>11258</v>
      </c>
      <c r="B13169" s="3">
        <v>1208166644</v>
      </c>
      <c r="C13169" s="2" t="s">
        <v>31703</v>
      </c>
      <c r="D13169" s="2" t="s">
        <v>1</v>
      </c>
      <c r="E13169" s="3" t="s">
        <v>2</v>
      </c>
      <c r="F13169" s="3">
        <v>11680</v>
      </c>
      <c r="G13169" s="3" t="str">
        <f t="shared" si="205"/>
        <v>서울특</v>
      </c>
      <c r="H13169" s="2" t="s">
        <v>31705</v>
      </c>
      <c r="I13169" s="2" t="s">
        <v>31706</v>
      </c>
      <c r="J13169" s="2" t="s">
        <v>31704</v>
      </c>
    </row>
    <row r="13170" spans="1:10" x14ac:dyDescent="0.3">
      <c r="A13170" s="3">
        <v>11271</v>
      </c>
      <c r="B13170" s="3">
        <v>2118698700</v>
      </c>
      <c r="C13170" s="2" t="s">
        <v>12703</v>
      </c>
      <c r="D13170" s="2" t="s">
        <v>1</v>
      </c>
      <c r="E13170" s="3" t="s">
        <v>2</v>
      </c>
      <c r="F13170" s="3">
        <v>11680</v>
      </c>
      <c r="G13170" s="3" t="str">
        <f t="shared" si="205"/>
        <v>서울특</v>
      </c>
      <c r="H13170" s="2" t="s">
        <v>31740</v>
      </c>
      <c r="I13170" s="2" t="s">
        <v>3231</v>
      </c>
      <c r="J13170" s="2" t="s">
        <v>31739</v>
      </c>
    </row>
    <row r="13171" spans="1:10" x14ac:dyDescent="0.3">
      <c r="A13171" s="3">
        <v>11272</v>
      </c>
      <c r="B13171" s="3">
        <v>2148187963</v>
      </c>
      <c r="C13171" s="2" t="s">
        <v>31741</v>
      </c>
      <c r="D13171" s="2" t="s">
        <v>1</v>
      </c>
      <c r="E13171" s="3" t="s">
        <v>2</v>
      </c>
      <c r="F13171" s="3">
        <v>11560</v>
      </c>
      <c r="G13171" s="3" t="str">
        <f t="shared" si="205"/>
        <v>서울특</v>
      </c>
      <c r="H13171" s="2" t="s">
        <v>31743</v>
      </c>
      <c r="I13171" s="2" t="s">
        <v>5260</v>
      </c>
      <c r="J13171" s="2" t="s">
        <v>31742</v>
      </c>
    </row>
    <row r="13172" spans="1:10" x14ac:dyDescent="0.3">
      <c r="A13172" s="3">
        <v>11273</v>
      </c>
      <c r="B13172" s="3">
        <v>2158173690</v>
      </c>
      <c r="C13172" s="2" t="s">
        <v>31744</v>
      </c>
      <c r="D13172" s="2" t="s">
        <v>1</v>
      </c>
      <c r="E13172" s="3" t="s">
        <v>2</v>
      </c>
      <c r="F13172" s="3">
        <v>11650</v>
      </c>
      <c r="G13172" s="3" t="str">
        <f t="shared" si="205"/>
        <v>서울특</v>
      </c>
      <c r="H13172" s="2" t="s">
        <v>31746</v>
      </c>
      <c r="I13172" s="2" t="s">
        <v>1194</v>
      </c>
      <c r="J13172" s="2" t="s">
        <v>31745</v>
      </c>
    </row>
    <row r="13173" spans="1:10" x14ac:dyDescent="0.3">
      <c r="A13173" s="3">
        <v>11293</v>
      </c>
      <c r="B13173" s="3">
        <v>1068181765</v>
      </c>
      <c r="C13173" s="2" t="s">
        <v>31796</v>
      </c>
      <c r="D13173" s="2" t="s">
        <v>1</v>
      </c>
      <c r="E13173" s="3" t="s">
        <v>2</v>
      </c>
      <c r="F13173" s="3">
        <v>11170</v>
      </c>
      <c r="G13173" s="3" t="str">
        <f t="shared" si="205"/>
        <v>서울특</v>
      </c>
      <c r="H13173" s="2" t="s">
        <v>31798</v>
      </c>
      <c r="I13173" s="2" t="s">
        <v>1024</v>
      </c>
      <c r="J13173" s="2" t="s">
        <v>31797</v>
      </c>
    </row>
    <row r="13174" spans="1:10" x14ac:dyDescent="0.3">
      <c r="A13174" s="3">
        <v>11295</v>
      </c>
      <c r="B13174" s="3">
        <v>1078150625</v>
      </c>
      <c r="C13174" s="2" t="s">
        <v>31802</v>
      </c>
      <c r="D13174" s="2" t="s">
        <v>1</v>
      </c>
      <c r="E13174" s="3" t="s">
        <v>2</v>
      </c>
      <c r="F13174" s="3">
        <v>11560</v>
      </c>
      <c r="G13174" s="3" t="str">
        <f t="shared" si="205"/>
        <v>서울특</v>
      </c>
      <c r="H13174" s="2" t="s">
        <v>31804</v>
      </c>
      <c r="I13174" s="2" t="s">
        <v>43</v>
      </c>
      <c r="J13174" s="2" t="s">
        <v>31803</v>
      </c>
    </row>
    <row r="13175" spans="1:10" x14ac:dyDescent="0.3">
      <c r="A13175" s="3">
        <v>11296</v>
      </c>
      <c r="B13175" s="3">
        <v>1108138312</v>
      </c>
      <c r="C13175" s="2" t="s">
        <v>31805</v>
      </c>
      <c r="D13175" s="2" t="s">
        <v>1</v>
      </c>
      <c r="E13175" s="3" t="s">
        <v>2</v>
      </c>
      <c r="F13175" s="3">
        <v>11650</v>
      </c>
      <c r="G13175" s="3" t="str">
        <f t="shared" si="205"/>
        <v>서울특</v>
      </c>
      <c r="H13175" s="2" t="s">
        <v>31807</v>
      </c>
      <c r="I13175" s="2" t="s">
        <v>451</v>
      </c>
      <c r="J13175" s="2" t="s">
        <v>31806</v>
      </c>
    </row>
    <row r="13176" spans="1:10" x14ac:dyDescent="0.3">
      <c r="A13176" s="3">
        <v>11326</v>
      </c>
      <c r="B13176" s="3">
        <v>4098128295</v>
      </c>
      <c r="C13176" s="2" t="s">
        <v>31891</v>
      </c>
      <c r="D13176" s="2" t="s">
        <v>1</v>
      </c>
      <c r="E13176" s="3" t="s">
        <v>2</v>
      </c>
      <c r="F13176" s="3">
        <v>11680</v>
      </c>
      <c r="G13176" s="3" t="str">
        <f t="shared" si="205"/>
        <v>서울특</v>
      </c>
      <c r="H13176" s="2" t="s">
        <v>31893</v>
      </c>
      <c r="I13176" s="2" t="s">
        <v>2752</v>
      </c>
      <c r="J13176" s="2" t="s">
        <v>31892</v>
      </c>
    </row>
    <row r="13177" spans="1:10" x14ac:dyDescent="0.3">
      <c r="A13177" s="3">
        <v>11356</v>
      </c>
      <c r="B13177" s="3">
        <v>2208661599</v>
      </c>
      <c r="C13177" s="2" t="s">
        <v>31975</v>
      </c>
      <c r="D13177" s="2" t="s">
        <v>1</v>
      </c>
      <c r="E13177" s="3" t="s">
        <v>2</v>
      </c>
      <c r="F13177" s="3">
        <v>11560</v>
      </c>
      <c r="G13177" s="3" t="str">
        <f t="shared" si="205"/>
        <v>서울특</v>
      </c>
      <c r="H13177" s="2" t="s">
        <v>18524</v>
      </c>
      <c r="I13177" s="2" t="s">
        <v>451</v>
      </c>
      <c r="J13177" s="2" t="s">
        <v>31976</v>
      </c>
    </row>
    <row r="13178" spans="1:10" x14ac:dyDescent="0.3">
      <c r="A13178" s="3">
        <v>11366</v>
      </c>
      <c r="B13178" s="3">
        <v>5068114637</v>
      </c>
      <c r="C13178" s="2" t="s">
        <v>31992</v>
      </c>
      <c r="D13178" s="2" t="s">
        <v>1</v>
      </c>
      <c r="E13178" s="3" t="s">
        <v>2</v>
      </c>
      <c r="F13178" s="3">
        <v>11680</v>
      </c>
      <c r="G13178" s="3" t="str">
        <f t="shared" si="205"/>
        <v>서울특</v>
      </c>
      <c r="H13178" s="2" t="s">
        <v>31994</v>
      </c>
      <c r="I13178" s="2" t="s">
        <v>639</v>
      </c>
      <c r="J13178" s="2" t="s">
        <v>31993</v>
      </c>
    </row>
    <row r="13179" spans="1:10" x14ac:dyDescent="0.3">
      <c r="A13179" s="3">
        <v>11390</v>
      </c>
      <c r="B13179" s="3">
        <v>2118628863</v>
      </c>
      <c r="C13179" s="2" t="s">
        <v>32062</v>
      </c>
      <c r="D13179" s="2" t="s">
        <v>1</v>
      </c>
      <c r="E13179" s="3" t="s">
        <v>2</v>
      </c>
      <c r="F13179" s="3">
        <v>11680</v>
      </c>
      <c r="G13179" s="3" t="str">
        <f t="shared" si="205"/>
        <v>서울특</v>
      </c>
      <c r="H13179" s="2" t="s">
        <v>32064</v>
      </c>
      <c r="I13179" s="2" t="s">
        <v>13</v>
      </c>
      <c r="J13179" s="2" t="s">
        <v>32063</v>
      </c>
    </row>
    <row r="13180" spans="1:10" x14ac:dyDescent="0.3">
      <c r="A13180" s="3">
        <v>11412</v>
      </c>
      <c r="B13180" s="3">
        <v>1148649285</v>
      </c>
      <c r="C13180" s="2" t="s">
        <v>32114</v>
      </c>
      <c r="D13180" s="2" t="s">
        <v>1</v>
      </c>
      <c r="E13180" s="3" t="s">
        <v>2</v>
      </c>
      <c r="F13180" s="3">
        <v>11530</v>
      </c>
      <c r="G13180" s="3" t="str">
        <f t="shared" si="205"/>
        <v>서울특</v>
      </c>
      <c r="H13180" s="2" t="s">
        <v>18411</v>
      </c>
      <c r="I13180" s="2" t="s">
        <v>271</v>
      </c>
      <c r="J13180" s="2" t="s">
        <v>32115</v>
      </c>
    </row>
    <row r="13181" spans="1:10" x14ac:dyDescent="0.3">
      <c r="A13181" s="3">
        <v>11418</v>
      </c>
      <c r="B13181" s="3">
        <v>1288179779</v>
      </c>
      <c r="C13181" s="2" t="s">
        <v>32130</v>
      </c>
      <c r="D13181" s="2" t="s">
        <v>1</v>
      </c>
      <c r="E13181" s="3" t="s">
        <v>2</v>
      </c>
      <c r="F13181" s="3">
        <v>11200</v>
      </c>
      <c r="G13181" s="3" t="str">
        <f t="shared" si="205"/>
        <v>서울특</v>
      </c>
      <c r="H13181" s="2" t="s">
        <v>32132</v>
      </c>
      <c r="I13181" s="2" t="s">
        <v>32133</v>
      </c>
      <c r="J13181" s="2" t="s">
        <v>32131</v>
      </c>
    </row>
    <row r="13182" spans="1:10" x14ac:dyDescent="0.3">
      <c r="A13182" s="3">
        <v>11450</v>
      </c>
      <c r="B13182" s="3">
        <v>1198617662</v>
      </c>
      <c r="C13182" s="2" t="s">
        <v>32221</v>
      </c>
      <c r="D13182" s="2" t="s">
        <v>1</v>
      </c>
      <c r="E13182" s="3" t="s">
        <v>2</v>
      </c>
      <c r="F13182" s="3">
        <v>11545</v>
      </c>
      <c r="G13182" s="3" t="str">
        <f t="shared" si="205"/>
        <v>서울특</v>
      </c>
      <c r="H13182" s="2" t="s">
        <v>32223</v>
      </c>
      <c r="I13182" s="2" t="s">
        <v>451</v>
      </c>
      <c r="J13182" s="2" t="s">
        <v>32222</v>
      </c>
    </row>
    <row r="13183" spans="1:10" x14ac:dyDescent="0.3">
      <c r="A13183" s="3">
        <v>11499</v>
      </c>
      <c r="B13183" s="3">
        <v>2118861624</v>
      </c>
      <c r="C13183" s="2" t="s">
        <v>32357</v>
      </c>
      <c r="D13183" s="2" t="s">
        <v>1</v>
      </c>
      <c r="E13183" s="3" t="s">
        <v>2</v>
      </c>
      <c r="F13183" s="3">
        <v>11710</v>
      </c>
      <c r="G13183" s="3" t="str">
        <f t="shared" si="205"/>
        <v>서울특</v>
      </c>
      <c r="H13183" s="2" t="s">
        <v>8510</v>
      </c>
      <c r="I13183" s="2" t="s">
        <v>4762</v>
      </c>
      <c r="J13183" s="2" t="s">
        <v>32358</v>
      </c>
    </row>
    <row r="13184" spans="1:10" x14ac:dyDescent="0.3">
      <c r="A13184" s="3">
        <v>11502</v>
      </c>
      <c r="B13184" s="3">
        <v>2158719169</v>
      </c>
      <c r="C13184" s="2" t="s">
        <v>32364</v>
      </c>
      <c r="D13184" s="2" t="s">
        <v>1</v>
      </c>
      <c r="E13184" s="3" t="s">
        <v>2</v>
      </c>
      <c r="F13184" s="3">
        <v>11710</v>
      </c>
      <c r="G13184" s="3" t="str">
        <f t="shared" si="205"/>
        <v>서울특</v>
      </c>
      <c r="H13184" s="2" t="s">
        <v>31542</v>
      </c>
      <c r="I13184" s="2" t="s">
        <v>282</v>
      </c>
      <c r="J13184" s="2" t="s">
        <v>32365</v>
      </c>
    </row>
    <row r="13185" spans="1:10" x14ac:dyDescent="0.3">
      <c r="A13185" s="3">
        <v>11523</v>
      </c>
      <c r="B13185" s="3">
        <v>1198182815</v>
      </c>
      <c r="C13185" s="2" t="s">
        <v>32423</v>
      </c>
      <c r="D13185" s="2" t="s">
        <v>1</v>
      </c>
      <c r="E13185" s="3" t="s">
        <v>2</v>
      </c>
      <c r="F13185" s="3">
        <v>11545</v>
      </c>
      <c r="G13185" s="3" t="str">
        <f t="shared" si="205"/>
        <v>서울특</v>
      </c>
      <c r="H13185" s="2" t="s">
        <v>6863</v>
      </c>
      <c r="I13185" s="2" t="s">
        <v>13</v>
      </c>
      <c r="J13185" s="2" t="s">
        <v>32424</v>
      </c>
    </row>
    <row r="13186" spans="1:10" x14ac:dyDescent="0.3">
      <c r="A13186" s="3">
        <v>11537</v>
      </c>
      <c r="B13186" s="3">
        <v>2018187900</v>
      </c>
      <c r="C13186" s="2" t="s">
        <v>32462</v>
      </c>
      <c r="D13186" s="2" t="s">
        <v>1</v>
      </c>
      <c r="E13186" s="3" t="s">
        <v>2</v>
      </c>
      <c r="F13186" s="3">
        <v>11440</v>
      </c>
      <c r="G13186" s="3" t="str">
        <f t="shared" si="205"/>
        <v>서울특</v>
      </c>
      <c r="H13186" s="2" t="s">
        <v>16548</v>
      </c>
      <c r="I13186" s="2" t="s">
        <v>902</v>
      </c>
      <c r="J13186" s="2" t="s">
        <v>32463</v>
      </c>
    </row>
    <row r="13187" spans="1:10" x14ac:dyDescent="0.3">
      <c r="A13187" s="3">
        <v>11613</v>
      </c>
      <c r="B13187" s="3">
        <v>2208677728</v>
      </c>
      <c r="C13187" s="2" t="s">
        <v>32665</v>
      </c>
      <c r="D13187" s="2" t="s">
        <v>1</v>
      </c>
      <c r="E13187" s="3" t="s">
        <v>2</v>
      </c>
      <c r="F13187" s="3">
        <v>11545</v>
      </c>
      <c r="G13187" s="3" t="str">
        <f t="shared" ref="G13187:G13250" si="206">LEFT(H13187,3)</f>
        <v>서울특</v>
      </c>
      <c r="H13187" s="2" t="s">
        <v>32667</v>
      </c>
      <c r="I13187" s="2" t="s">
        <v>13</v>
      </c>
      <c r="J13187" s="2" t="s">
        <v>32666</v>
      </c>
    </row>
    <row r="13188" spans="1:10" x14ac:dyDescent="0.3">
      <c r="A13188" s="3">
        <v>11621</v>
      </c>
      <c r="B13188" s="3">
        <v>1058161733</v>
      </c>
      <c r="C13188" s="2" t="s">
        <v>32688</v>
      </c>
      <c r="D13188" s="2" t="s">
        <v>1</v>
      </c>
      <c r="E13188" s="3" t="s">
        <v>2</v>
      </c>
      <c r="F13188" s="3">
        <v>11440</v>
      </c>
      <c r="G13188" s="3" t="str">
        <f t="shared" si="206"/>
        <v>서울특</v>
      </c>
      <c r="H13188" s="2" t="s">
        <v>32690</v>
      </c>
      <c r="I13188" s="2" t="s">
        <v>737</v>
      </c>
      <c r="J13188" s="2" t="s">
        <v>32689</v>
      </c>
    </row>
    <row r="13189" spans="1:10" x14ac:dyDescent="0.3">
      <c r="A13189" s="3">
        <v>11624</v>
      </c>
      <c r="B13189" s="3">
        <v>1178145264</v>
      </c>
      <c r="C13189" s="2" t="s">
        <v>32697</v>
      </c>
      <c r="D13189" s="2" t="s">
        <v>1</v>
      </c>
      <c r="E13189" s="3" t="s">
        <v>2</v>
      </c>
      <c r="F13189" s="3">
        <v>11545</v>
      </c>
      <c r="G13189" s="3" t="str">
        <f t="shared" si="206"/>
        <v>서울특</v>
      </c>
      <c r="H13189" s="2" t="s">
        <v>32699</v>
      </c>
      <c r="I13189" s="2" t="s">
        <v>13</v>
      </c>
      <c r="J13189" s="2" t="s">
        <v>32698</v>
      </c>
    </row>
    <row r="13190" spans="1:10" x14ac:dyDescent="0.3">
      <c r="A13190" s="3">
        <v>11639</v>
      </c>
      <c r="B13190" s="3">
        <v>2148835294</v>
      </c>
      <c r="C13190" s="2" t="s">
        <v>32739</v>
      </c>
      <c r="D13190" s="2" t="s">
        <v>1</v>
      </c>
      <c r="E13190" s="3" t="s">
        <v>2</v>
      </c>
      <c r="F13190" s="3">
        <v>11650</v>
      </c>
      <c r="G13190" s="3" t="str">
        <f t="shared" si="206"/>
        <v>서울특</v>
      </c>
      <c r="H13190" s="2" t="s">
        <v>32741</v>
      </c>
      <c r="I13190" s="2" t="s">
        <v>5</v>
      </c>
      <c r="J13190" s="2" t="s">
        <v>32740</v>
      </c>
    </row>
    <row r="13191" spans="1:10" x14ac:dyDescent="0.3">
      <c r="A13191" s="3">
        <v>11675</v>
      </c>
      <c r="B13191" s="3">
        <v>2118639244</v>
      </c>
      <c r="C13191" s="2" t="s">
        <v>32834</v>
      </c>
      <c r="D13191" s="2" t="s">
        <v>1</v>
      </c>
      <c r="E13191" s="3" t="s">
        <v>2</v>
      </c>
      <c r="F13191" s="3">
        <v>11680</v>
      </c>
      <c r="G13191" s="3" t="str">
        <f t="shared" si="206"/>
        <v>서울특</v>
      </c>
      <c r="H13191" s="2" t="s">
        <v>32836</v>
      </c>
      <c r="I13191" s="2" t="s">
        <v>440</v>
      </c>
      <c r="J13191" s="2" t="s">
        <v>32835</v>
      </c>
    </row>
    <row r="13192" spans="1:10" x14ac:dyDescent="0.3">
      <c r="A13192" s="3">
        <v>11680</v>
      </c>
      <c r="B13192" s="3">
        <v>5018121564</v>
      </c>
      <c r="C13192" s="2" t="s">
        <v>32846</v>
      </c>
      <c r="D13192" s="2" t="s">
        <v>1</v>
      </c>
      <c r="E13192" s="3" t="s">
        <v>2</v>
      </c>
      <c r="F13192" s="3">
        <v>11710</v>
      </c>
      <c r="G13192" s="3" t="str">
        <f t="shared" si="206"/>
        <v>서울특</v>
      </c>
      <c r="H13192" s="2" t="s">
        <v>26576</v>
      </c>
      <c r="I13192" s="2" t="s">
        <v>459</v>
      </c>
      <c r="J13192" s="2" t="s">
        <v>32847</v>
      </c>
    </row>
    <row r="13193" spans="1:10" x14ac:dyDescent="0.3">
      <c r="A13193" s="3">
        <v>11696</v>
      </c>
      <c r="B13193" s="3">
        <v>1198649825</v>
      </c>
      <c r="C13193" s="2" t="s">
        <v>32892</v>
      </c>
      <c r="D13193" s="2" t="s">
        <v>1</v>
      </c>
      <c r="E13193" s="3" t="s">
        <v>2</v>
      </c>
      <c r="F13193" s="3">
        <v>11545</v>
      </c>
      <c r="G13193" s="3" t="str">
        <f t="shared" si="206"/>
        <v>서울특</v>
      </c>
      <c r="H13193" s="2" t="s">
        <v>32894</v>
      </c>
      <c r="I13193" s="2" t="s">
        <v>5260</v>
      </c>
      <c r="J13193" s="2" t="s">
        <v>32893</v>
      </c>
    </row>
    <row r="13194" spans="1:10" x14ac:dyDescent="0.3">
      <c r="A13194" s="3">
        <v>11740</v>
      </c>
      <c r="B13194" s="3">
        <v>1198139434</v>
      </c>
      <c r="C13194" s="2" t="s">
        <v>33002</v>
      </c>
      <c r="D13194" s="2" t="s">
        <v>1</v>
      </c>
      <c r="E13194" s="3" t="s">
        <v>2</v>
      </c>
      <c r="F13194" s="3">
        <v>11545</v>
      </c>
      <c r="G13194" s="3" t="str">
        <f t="shared" si="206"/>
        <v>서울특</v>
      </c>
      <c r="H13194" s="2" t="s">
        <v>33004</v>
      </c>
      <c r="I13194" s="2" t="s">
        <v>605</v>
      </c>
      <c r="J13194" s="2" t="s">
        <v>33003</v>
      </c>
    </row>
    <row r="13195" spans="1:10" x14ac:dyDescent="0.3">
      <c r="A13195" s="3">
        <v>11779</v>
      </c>
      <c r="B13195" s="3">
        <v>1148690765</v>
      </c>
      <c r="C13195" s="2" t="s">
        <v>33098</v>
      </c>
      <c r="D13195" s="2" t="s">
        <v>1</v>
      </c>
      <c r="E13195" s="3" t="s">
        <v>2</v>
      </c>
      <c r="F13195" s="3">
        <v>11680</v>
      </c>
      <c r="G13195" s="3" t="str">
        <f t="shared" si="206"/>
        <v>서울특</v>
      </c>
      <c r="H13195" s="2" t="s">
        <v>33100</v>
      </c>
      <c r="I13195" s="2" t="s">
        <v>13</v>
      </c>
      <c r="J13195" s="2" t="s">
        <v>33099</v>
      </c>
    </row>
    <row r="13196" spans="1:10" x14ac:dyDescent="0.3">
      <c r="A13196" s="3">
        <v>11829</v>
      </c>
      <c r="B13196" s="3">
        <v>2148667152</v>
      </c>
      <c r="C13196" s="2" t="s">
        <v>33223</v>
      </c>
      <c r="D13196" s="2" t="s">
        <v>1</v>
      </c>
      <c r="E13196" s="3" t="s">
        <v>2</v>
      </c>
      <c r="F13196" s="3">
        <v>11440</v>
      </c>
      <c r="G13196" s="3" t="str">
        <f t="shared" si="206"/>
        <v>서울특</v>
      </c>
      <c r="H13196" s="2" t="s">
        <v>33225</v>
      </c>
      <c r="I13196" s="2" t="s">
        <v>13</v>
      </c>
      <c r="J13196" s="2" t="s">
        <v>33224</v>
      </c>
    </row>
    <row r="13197" spans="1:10" x14ac:dyDescent="0.3">
      <c r="A13197" s="3">
        <v>11851</v>
      </c>
      <c r="B13197" s="3">
        <v>1208185049</v>
      </c>
      <c r="C13197" s="2" t="s">
        <v>33282</v>
      </c>
      <c r="D13197" s="2" t="s">
        <v>1</v>
      </c>
      <c r="E13197" s="3" t="s">
        <v>2</v>
      </c>
      <c r="F13197" s="3">
        <v>11680</v>
      </c>
      <c r="G13197" s="3" t="str">
        <f t="shared" si="206"/>
        <v>서울특</v>
      </c>
      <c r="H13197" s="2" t="s">
        <v>33284</v>
      </c>
      <c r="I13197" s="2" t="s">
        <v>18393</v>
      </c>
      <c r="J13197" s="2" t="s">
        <v>33283</v>
      </c>
    </row>
    <row r="13198" spans="1:10" x14ac:dyDescent="0.3">
      <c r="A13198" s="3">
        <v>11852</v>
      </c>
      <c r="B13198" s="3">
        <v>1208185700</v>
      </c>
      <c r="C13198" s="2" t="s">
        <v>33285</v>
      </c>
      <c r="D13198" s="2" t="s">
        <v>1</v>
      </c>
      <c r="E13198" s="3" t="s">
        <v>2</v>
      </c>
      <c r="F13198" s="3">
        <v>11680</v>
      </c>
      <c r="G13198" s="3" t="str">
        <f t="shared" si="206"/>
        <v>서울특</v>
      </c>
      <c r="H13198" s="2" t="s">
        <v>33287</v>
      </c>
      <c r="I13198" s="2" t="s">
        <v>5</v>
      </c>
      <c r="J13198" s="2" t="s">
        <v>33286</v>
      </c>
    </row>
    <row r="13199" spans="1:10" x14ac:dyDescent="0.3">
      <c r="A13199" s="3">
        <v>11870</v>
      </c>
      <c r="B13199" s="3">
        <v>2208759770</v>
      </c>
      <c r="C13199" s="2" t="s">
        <v>33335</v>
      </c>
      <c r="D13199" s="2" t="s">
        <v>1</v>
      </c>
      <c r="E13199" s="3" t="s">
        <v>2</v>
      </c>
      <c r="F13199" s="3">
        <v>11680</v>
      </c>
      <c r="G13199" s="3" t="str">
        <f t="shared" si="206"/>
        <v>서울특</v>
      </c>
      <c r="H13199" s="2" t="s">
        <v>33337</v>
      </c>
      <c r="I13199" s="2" t="s">
        <v>9827</v>
      </c>
      <c r="J13199" s="2" t="s">
        <v>33336</v>
      </c>
    </row>
    <row r="13200" spans="1:10" x14ac:dyDescent="0.3">
      <c r="A13200" s="3">
        <v>11888</v>
      </c>
      <c r="B13200" s="3">
        <v>1058708273</v>
      </c>
      <c r="C13200" s="2" t="s">
        <v>33379</v>
      </c>
      <c r="D13200" s="2" t="s">
        <v>1</v>
      </c>
      <c r="E13200" s="3" t="s">
        <v>2</v>
      </c>
      <c r="F13200" s="3">
        <v>11545</v>
      </c>
      <c r="G13200" s="3" t="str">
        <f t="shared" si="206"/>
        <v>서울특</v>
      </c>
      <c r="H13200" s="2" t="s">
        <v>8714</v>
      </c>
      <c r="I13200" s="2" t="s">
        <v>1234</v>
      </c>
      <c r="J13200" s="2" t="s">
        <v>33380</v>
      </c>
    </row>
    <row r="13201" spans="1:10" x14ac:dyDescent="0.3">
      <c r="A13201" s="3">
        <v>11925</v>
      </c>
      <c r="B13201" s="3">
        <v>1028113061</v>
      </c>
      <c r="C13201" s="2" t="s">
        <v>33472</v>
      </c>
      <c r="D13201" s="2" t="s">
        <v>1</v>
      </c>
      <c r="E13201" s="3" t="s">
        <v>2</v>
      </c>
      <c r="F13201" s="3">
        <v>11680</v>
      </c>
      <c r="G13201" s="3" t="str">
        <f t="shared" si="206"/>
        <v>서울특</v>
      </c>
      <c r="H13201" s="2" t="s">
        <v>33474</v>
      </c>
      <c r="I13201" s="2" t="s">
        <v>13</v>
      </c>
      <c r="J13201" s="2" t="s">
        <v>33473</v>
      </c>
    </row>
    <row r="13202" spans="1:10" x14ac:dyDescent="0.3">
      <c r="A13202" s="3">
        <v>11942</v>
      </c>
      <c r="B13202" s="3">
        <v>2208721764</v>
      </c>
      <c r="C13202" s="2" t="s">
        <v>33520</v>
      </c>
      <c r="D13202" s="2" t="s">
        <v>1</v>
      </c>
      <c r="E13202" s="3" t="s">
        <v>2</v>
      </c>
      <c r="F13202" s="3">
        <v>11710</v>
      </c>
      <c r="G13202" s="3" t="str">
        <f t="shared" si="206"/>
        <v>서울특</v>
      </c>
      <c r="H13202" s="2" t="s">
        <v>4696</v>
      </c>
      <c r="I13202" s="2" t="s">
        <v>512</v>
      </c>
      <c r="J13202" s="2" t="s">
        <v>33521</v>
      </c>
    </row>
    <row r="13203" spans="1:10" x14ac:dyDescent="0.3">
      <c r="A13203" s="3">
        <v>11955</v>
      </c>
      <c r="B13203" s="3">
        <v>1168170590</v>
      </c>
      <c r="C13203" s="2" t="s">
        <v>33554</v>
      </c>
      <c r="D13203" s="2" t="s">
        <v>1</v>
      </c>
      <c r="E13203" s="3" t="s">
        <v>2</v>
      </c>
      <c r="F13203" s="3">
        <v>11560</v>
      </c>
      <c r="G13203" s="3" t="str">
        <f t="shared" si="206"/>
        <v>서울특</v>
      </c>
      <c r="H13203" s="2" t="s">
        <v>13319</v>
      </c>
      <c r="I13203" s="2" t="s">
        <v>206</v>
      </c>
      <c r="J13203" s="2" t="s">
        <v>33555</v>
      </c>
    </row>
    <row r="13204" spans="1:10" x14ac:dyDescent="0.3">
      <c r="A13204" s="3">
        <v>11956</v>
      </c>
      <c r="B13204" s="3">
        <v>1208715977</v>
      </c>
      <c r="C13204" s="2" t="s">
        <v>33556</v>
      </c>
      <c r="D13204" s="2" t="s">
        <v>1</v>
      </c>
      <c r="E13204" s="3" t="s">
        <v>2</v>
      </c>
      <c r="F13204" s="3">
        <v>11710</v>
      </c>
      <c r="G13204" s="3" t="str">
        <f t="shared" si="206"/>
        <v>서울특</v>
      </c>
      <c r="H13204" s="2" t="s">
        <v>6042</v>
      </c>
      <c r="I13204" s="2" t="s">
        <v>13</v>
      </c>
      <c r="J13204" s="2" t="s">
        <v>33557</v>
      </c>
    </row>
    <row r="13205" spans="1:10" x14ac:dyDescent="0.3">
      <c r="A13205" s="3">
        <v>12028</v>
      </c>
      <c r="B13205" s="3">
        <v>1208637052</v>
      </c>
      <c r="C13205" s="2" t="s">
        <v>33747</v>
      </c>
      <c r="D13205" s="2" t="s">
        <v>1</v>
      </c>
      <c r="E13205" s="3" t="s">
        <v>2</v>
      </c>
      <c r="F13205" s="3">
        <v>11680</v>
      </c>
      <c r="G13205" s="3" t="str">
        <f t="shared" si="206"/>
        <v>서울특</v>
      </c>
      <c r="H13205" s="2" t="s">
        <v>33749</v>
      </c>
      <c r="I13205" s="2" t="s">
        <v>13</v>
      </c>
      <c r="J13205" s="2" t="s">
        <v>33748</v>
      </c>
    </row>
    <row r="13206" spans="1:10" x14ac:dyDescent="0.3">
      <c r="A13206" s="3">
        <v>12091</v>
      </c>
      <c r="B13206" s="3">
        <v>1068191400</v>
      </c>
      <c r="C13206" s="2" t="s">
        <v>33912</v>
      </c>
      <c r="D13206" s="2" t="s">
        <v>1</v>
      </c>
      <c r="E13206" s="3" t="s">
        <v>2</v>
      </c>
      <c r="F13206" s="3">
        <v>11560</v>
      </c>
      <c r="G13206" s="3" t="str">
        <f t="shared" si="206"/>
        <v>서울특</v>
      </c>
      <c r="H13206" s="2" t="s">
        <v>10080</v>
      </c>
      <c r="I13206" s="2" t="s">
        <v>2619</v>
      </c>
      <c r="J13206" s="2" t="s">
        <v>33913</v>
      </c>
    </row>
    <row r="13207" spans="1:10" x14ac:dyDescent="0.3">
      <c r="A13207" s="3">
        <v>12092</v>
      </c>
      <c r="B13207" s="3">
        <v>1198134254</v>
      </c>
      <c r="C13207" s="2" t="s">
        <v>33914</v>
      </c>
      <c r="D13207" s="2" t="s">
        <v>1</v>
      </c>
      <c r="E13207" s="3" t="s">
        <v>2</v>
      </c>
      <c r="F13207" s="3">
        <v>11650</v>
      </c>
      <c r="G13207" s="3" t="str">
        <f t="shared" si="206"/>
        <v>서울특</v>
      </c>
      <c r="H13207" s="2" t="s">
        <v>33916</v>
      </c>
      <c r="I13207" s="2" t="s">
        <v>13</v>
      </c>
      <c r="J13207" s="2" t="s">
        <v>33915</v>
      </c>
    </row>
    <row r="13208" spans="1:10" x14ac:dyDescent="0.3">
      <c r="A13208" s="3">
        <v>12093</v>
      </c>
      <c r="B13208" s="3">
        <v>1208124436</v>
      </c>
      <c r="C13208" s="2" t="s">
        <v>33917</v>
      </c>
      <c r="D13208" s="2" t="s">
        <v>1</v>
      </c>
      <c r="E13208" s="3" t="s">
        <v>2</v>
      </c>
      <c r="F13208" s="3">
        <v>11680</v>
      </c>
      <c r="G13208" s="3" t="str">
        <f t="shared" si="206"/>
        <v>서울특</v>
      </c>
      <c r="H13208" s="2" t="s">
        <v>4761</v>
      </c>
      <c r="I13208" s="2" t="s">
        <v>5</v>
      </c>
      <c r="J13208" s="2" t="s">
        <v>33918</v>
      </c>
    </row>
    <row r="13209" spans="1:10" x14ac:dyDescent="0.3">
      <c r="A13209" s="3">
        <v>12128</v>
      </c>
      <c r="B13209" s="3">
        <v>1068183972</v>
      </c>
      <c r="C13209" s="2" t="s">
        <v>34009</v>
      </c>
      <c r="D13209" s="2" t="s">
        <v>1</v>
      </c>
      <c r="E13209" s="3" t="s">
        <v>2</v>
      </c>
      <c r="F13209" s="3">
        <v>11500</v>
      </c>
      <c r="G13209" s="3" t="str">
        <f t="shared" si="206"/>
        <v>서울특</v>
      </c>
      <c r="H13209" s="2" t="s">
        <v>34011</v>
      </c>
      <c r="I13209" s="2" t="s">
        <v>737</v>
      </c>
      <c r="J13209" s="2" t="s">
        <v>34010</v>
      </c>
    </row>
    <row r="13210" spans="1:10" x14ac:dyDescent="0.3">
      <c r="A13210" s="3">
        <v>12129</v>
      </c>
      <c r="B13210" s="3">
        <v>1078156099</v>
      </c>
      <c r="C13210" s="2" t="s">
        <v>34012</v>
      </c>
      <c r="D13210" s="2" t="s">
        <v>1</v>
      </c>
      <c r="E13210" s="3" t="s">
        <v>2</v>
      </c>
      <c r="F13210" s="3">
        <v>11545</v>
      </c>
      <c r="G13210" s="3" t="str">
        <f t="shared" si="206"/>
        <v>서울특</v>
      </c>
      <c r="H13210" s="2" t="s">
        <v>2114</v>
      </c>
      <c r="I13210" s="2" t="s">
        <v>323</v>
      </c>
      <c r="J13210" s="2" t="s">
        <v>34013</v>
      </c>
    </row>
    <row r="13211" spans="1:10" x14ac:dyDescent="0.3">
      <c r="A13211" s="3">
        <v>12130</v>
      </c>
      <c r="B13211" s="3">
        <v>1078618241</v>
      </c>
      <c r="C13211" s="2" t="s">
        <v>34014</v>
      </c>
      <c r="D13211" s="2" t="s">
        <v>5032</v>
      </c>
      <c r="E13211" s="3" t="s">
        <v>2727</v>
      </c>
      <c r="F13211" s="3">
        <v>11530</v>
      </c>
      <c r="G13211" s="3" t="str">
        <f t="shared" si="206"/>
        <v>서울특</v>
      </c>
      <c r="H13211" s="2" t="s">
        <v>34016</v>
      </c>
      <c r="I13211" s="2" t="s">
        <v>912</v>
      </c>
      <c r="J13211" s="2" t="s">
        <v>34015</v>
      </c>
    </row>
    <row r="13212" spans="1:10" x14ac:dyDescent="0.3">
      <c r="A13212" s="3">
        <v>12217</v>
      </c>
      <c r="B13212" s="3">
        <v>2048167859</v>
      </c>
      <c r="C13212" s="2" t="s">
        <v>34247</v>
      </c>
      <c r="D13212" s="2" t="s">
        <v>1</v>
      </c>
      <c r="E13212" s="3" t="s">
        <v>2</v>
      </c>
      <c r="F13212" s="3">
        <v>11260</v>
      </c>
      <c r="G13212" s="3" t="str">
        <f t="shared" si="206"/>
        <v>서울특</v>
      </c>
      <c r="H13212" s="2" t="s">
        <v>34249</v>
      </c>
      <c r="I13212" s="2" t="s">
        <v>737</v>
      </c>
      <c r="J13212" s="2" t="s">
        <v>34248</v>
      </c>
    </row>
    <row r="13213" spans="1:10" x14ac:dyDescent="0.3">
      <c r="A13213" s="3">
        <v>12220</v>
      </c>
      <c r="B13213" s="3">
        <v>2158641820</v>
      </c>
      <c r="C13213" s="2" t="s">
        <v>34256</v>
      </c>
      <c r="D13213" s="2" t="s">
        <v>1</v>
      </c>
      <c r="E13213" s="3" t="s">
        <v>2</v>
      </c>
      <c r="F13213" s="3">
        <v>11680</v>
      </c>
      <c r="G13213" s="3" t="str">
        <f t="shared" si="206"/>
        <v>서울특</v>
      </c>
      <c r="H13213" s="2" t="s">
        <v>34258</v>
      </c>
      <c r="I13213" s="2" t="s">
        <v>1279</v>
      </c>
      <c r="J13213" s="2" t="s">
        <v>34257</v>
      </c>
    </row>
    <row r="13214" spans="1:10" x14ac:dyDescent="0.3">
      <c r="A13214" s="3">
        <v>12222</v>
      </c>
      <c r="B13214" s="3">
        <v>2208794802</v>
      </c>
      <c r="C13214" s="2" t="s">
        <v>34262</v>
      </c>
      <c r="D13214" s="2" t="s">
        <v>1</v>
      </c>
      <c r="E13214" s="3" t="s">
        <v>2</v>
      </c>
      <c r="F13214" s="3">
        <v>11530</v>
      </c>
      <c r="G13214" s="3" t="str">
        <f t="shared" si="206"/>
        <v>서울특</v>
      </c>
      <c r="H13214" s="2" t="s">
        <v>34264</v>
      </c>
      <c r="I13214" s="2" t="s">
        <v>13</v>
      </c>
      <c r="J13214" s="2" t="s">
        <v>34263</v>
      </c>
    </row>
    <row r="13215" spans="1:10" x14ac:dyDescent="0.3">
      <c r="A13215" s="3">
        <v>12247</v>
      </c>
      <c r="B13215" s="3">
        <v>1048613704</v>
      </c>
      <c r="C13215" s="2" t="s">
        <v>34330</v>
      </c>
      <c r="D13215" s="2" t="s">
        <v>1</v>
      </c>
      <c r="E13215" s="3" t="s">
        <v>2</v>
      </c>
      <c r="F13215" s="3">
        <v>11140</v>
      </c>
      <c r="G13215" s="3" t="str">
        <f t="shared" si="206"/>
        <v>서울특</v>
      </c>
      <c r="H13215" s="2" t="s">
        <v>34332</v>
      </c>
      <c r="I13215" s="2" t="s">
        <v>75</v>
      </c>
      <c r="J13215" s="2" t="s">
        <v>34331</v>
      </c>
    </row>
    <row r="13216" spans="1:10" x14ac:dyDescent="0.3">
      <c r="A13216" s="3">
        <v>12251</v>
      </c>
      <c r="B13216" s="3">
        <v>1198157029</v>
      </c>
      <c r="C13216" s="2" t="s">
        <v>34341</v>
      </c>
      <c r="D13216" s="2" t="s">
        <v>1</v>
      </c>
      <c r="E13216" s="3" t="s">
        <v>2</v>
      </c>
      <c r="F13216" s="3">
        <v>11500</v>
      </c>
      <c r="G13216" s="3" t="str">
        <f t="shared" si="206"/>
        <v>서울특</v>
      </c>
      <c r="H13216" s="2" t="s">
        <v>7455</v>
      </c>
      <c r="I13216" s="2" t="s">
        <v>1024</v>
      </c>
      <c r="J13216" s="2" t="s">
        <v>34342</v>
      </c>
    </row>
    <row r="13217" spans="1:10" x14ac:dyDescent="0.3">
      <c r="A13217" s="3">
        <v>12269</v>
      </c>
      <c r="B13217" s="3">
        <v>1358158340</v>
      </c>
      <c r="C13217" s="2" t="s">
        <v>34391</v>
      </c>
      <c r="D13217" s="2" t="s">
        <v>1</v>
      </c>
      <c r="E13217" s="3" t="s">
        <v>2</v>
      </c>
      <c r="F13217" s="3">
        <v>11680</v>
      </c>
      <c r="G13217" s="3" t="str">
        <f t="shared" si="206"/>
        <v>서울특</v>
      </c>
      <c r="H13217" s="2" t="s">
        <v>34393</v>
      </c>
      <c r="I13217" s="2" t="s">
        <v>21042</v>
      </c>
      <c r="J13217" s="2" t="s">
        <v>34392</v>
      </c>
    </row>
    <row r="13218" spans="1:10" x14ac:dyDescent="0.3">
      <c r="A13218" s="3">
        <v>12297</v>
      </c>
      <c r="B13218" s="3">
        <v>1138618789</v>
      </c>
      <c r="C13218" s="2" t="s">
        <v>34475</v>
      </c>
      <c r="D13218" s="2" t="s">
        <v>1</v>
      </c>
      <c r="E13218" s="3" t="s">
        <v>2</v>
      </c>
      <c r="F13218" s="3">
        <v>11530</v>
      </c>
      <c r="G13218" s="3" t="str">
        <f t="shared" si="206"/>
        <v>서울특</v>
      </c>
      <c r="H13218" s="2" t="s">
        <v>34477</v>
      </c>
      <c r="I13218" s="2" t="s">
        <v>13</v>
      </c>
      <c r="J13218" s="2" t="s">
        <v>34476</v>
      </c>
    </row>
    <row r="13219" spans="1:10" x14ac:dyDescent="0.3">
      <c r="A13219" s="3">
        <v>12313</v>
      </c>
      <c r="B13219" s="3">
        <v>1378180324</v>
      </c>
      <c r="C13219" s="2" t="s">
        <v>34516</v>
      </c>
      <c r="D13219" s="2" t="s">
        <v>1</v>
      </c>
      <c r="E13219" s="3" t="s">
        <v>2</v>
      </c>
      <c r="F13219" s="3">
        <v>11470</v>
      </c>
      <c r="G13219" s="3" t="str">
        <f t="shared" si="206"/>
        <v>서울특</v>
      </c>
      <c r="H13219" s="2" t="s">
        <v>34518</v>
      </c>
      <c r="I13219" s="2" t="s">
        <v>1132</v>
      </c>
      <c r="J13219" s="2" t="s">
        <v>34517</v>
      </c>
    </row>
    <row r="13220" spans="1:10" x14ac:dyDescent="0.3">
      <c r="A13220" s="3">
        <v>12315</v>
      </c>
      <c r="B13220" s="3">
        <v>2138628141</v>
      </c>
      <c r="C13220" s="2" t="s">
        <v>34522</v>
      </c>
      <c r="D13220" s="2" t="s">
        <v>1</v>
      </c>
      <c r="E13220" s="3" t="s">
        <v>2</v>
      </c>
      <c r="F13220" s="3">
        <v>11650</v>
      </c>
      <c r="G13220" s="3" t="str">
        <f t="shared" si="206"/>
        <v>서울특</v>
      </c>
      <c r="H13220" s="2" t="s">
        <v>34524</v>
      </c>
      <c r="I13220" s="2" t="s">
        <v>5</v>
      </c>
      <c r="J13220" s="2" t="s">
        <v>34523</v>
      </c>
    </row>
    <row r="13221" spans="1:10" x14ac:dyDescent="0.3">
      <c r="A13221" s="3">
        <v>12353</v>
      </c>
      <c r="B13221" s="3">
        <v>2068114023</v>
      </c>
      <c r="C13221" s="2" t="s">
        <v>34624</v>
      </c>
      <c r="D13221" s="2" t="s">
        <v>1</v>
      </c>
      <c r="E13221" s="3" t="s">
        <v>2</v>
      </c>
      <c r="F13221" s="3">
        <v>11200</v>
      </c>
      <c r="G13221" s="3" t="str">
        <f t="shared" si="206"/>
        <v>서울특</v>
      </c>
      <c r="H13221" s="2" t="s">
        <v>34626</v>
      </c>
      <c r="I13221" s="2" t="s">
        <v>11524</v>
      </c>
      <c r="J13221" s="2" t="s">
        <v>34625</v>
      </c>
    </row>
    <row r="13222" spans="1:10" x14ac:dyDescent="0.3">
      <c r="A13222" s="3">
        <v>12359</v>
      </c>
      <c r="B13222" s="3">
        <v>2118814645</v>
      </c>
      <c r="C13222" s="2" t="s">
        <v>34642</v>
      </c>
      <c r="D13222" s="2" t="s">
        <v>1</v>
      </c>
      <c r="E13222" s="3" t="s">
        <v>2</v>
      </c>
      <c r="F13222" s="3">
        <v>11680</v>
      </c>
      <c r="G13222" s="3" t="str">
        <f t="shared" si="206"/>
        <v>서울특</v>
      </c>
      <c r="H13222" s="2" t="s">
        <v>34644</v>
      </c>
      <c r="I13222" s="2" t="s">
        <v>282</v>
      </c>
      <c r="J13222" s="2" t="s">
        <v>34643</v>
      </c>
    </row>
    <row r="13223" spans="1:10" x14ac:dyDescent="0.3">
      <c r="A13223" s="3">
        <v>12361</v>
      </c>
      <c r="B13223" s="3">
        <v>2158667951</v>
      </c>
      <c r="C13223" s="2" t="s">
        <v>34648</v>
      </c>
      <c r="D13223" s="2" t="s">
        <v>1</v>
      </c>
      <c r="E13223" s="3" t="s">
        <v>2</v>
      </c>
      <c r="F13223" s="3">
        <v>11710</v>
      </c>
      <c r="G13223" s="3" t="str">
        <f t="shared" si="206"/>
        <v>서울특</v>
      </c>
      <c r="H13223" s="2" t="s">
        <v>34650</v>
      </c>
      <c r="I13223" s="2" t="s">
        <v>409</v>
      </c>
      <c r="J13223" s="2" t="s">
        <v>34649</v>
      </c>
    </row>
    <row r="13224" spans="1:10" x14ac:dyDescent="0.3">
      <c r="A13224" s="3">
        <v>12390</v>
      </c>
      <c r="B13224" s="3">
        <v>1078647125</v>
      </c>
      <c r="C13224" s="2" t="s">
        <v>34727</v>
      </c>
      <c r="D13224" s="2" t="s">
        <v>1</v>
      </c>
      <c r="E13224" s="3" t="s">
        <v>2</v>
      </c>
      <c r="F13224" s="3">
        <v>11530</v>
      </c>
      <c r="G13224" s="3" t="str">
        <f t="shared" si="206"/>
        <v>서울특</v>
      </c>
      <c r="H13224" s="2" t="s">
        <v>19141</v>
      </c>
      <c r="I13224" s="2" t="s">
        <v>440</v>
      </c>
      <c r="J13224" s="2" t="s">
        <v>34728</v>
      </c>
    </row>
    <row r="13225" spans="1:10" x14ac:dyDescent="0.3">
      <c r="A13225" s="3">
        <v>12403</v>
      </c>
      <c r="B13225" s="3">
        <v>1378134460</v>
      </c>
      <c r="C13225" s="2" t="s">
        <v>34763</v>
      </c>
      <c r="D13225" s="2" t="s">
        <v>1</v>
      </c>
      <c r="E13225" s="3" t="s">
        <v>2</v>
      </c>
      <c r="F13225" s="3">
        <v>11545</v>
      </c>
      <c r="G13225" s="3" t="str">
        <f t="shared" si="206"/>
        <v>서울특</v>
      </c>
      <c r="H13225" s="2" t="s">
        <v>34765</v>
      </c>
      <c r="I13225" s="2" t="s">
        <v>202</v>
      </c>
      <c r="J13225" s="2" t="s">
        <v>34764</v>
      </c>
    </row>
    <row r="13226" spans="1:10" x14ac:dyDescent="0.3">
      <c r="A13226" s="3">
        <v>12408</v>
      </c>
      <c r="B13226" s="3">
        <v>2208612496</v>
      </c>
      <c r="C13226" s="2" t="s">
        <v>34777</v>
      </c>
      <c r="D13226" s="2" t="s">
        <v>1</v>
      </c>
      <c r="E13226" s="3" t="s">
        <v>2</v>
      </c>
      <c r="F13226" s="3">
        <v>11650</v>
      </c>
      <c r="G13226" s="3" t="str">
        <f t="shared" si="206"/>
        <v>서울특</v>
      </c>
      <c r="H13226" s="2" t="s">
        <v>34779</v>
      </c>
      <c r="I13226" s="2" t="s">
        <v>1653</v>
      </c>
      <c r="J13226" s="2" t="s">
        <v>34778</v>
      </c>
    </row>
    <row r="13227" spans="1:10" x14ac:dyDescent="0.3">
      <c r="A13227" s="3">
        <v>12485</v>
      </c>
      <c r="B13227" s="3">
        <v>2158636948</v>
      </c>
      <c r="C13227" s="2" t="s">
        <v>34990</v>
      </c>
      <c r="D13227" s="2" t="s">
        <v>1</v>
      </c>
      <c r="E13227" s="3" t="s">
        <v>2</v>
      </c>
      <c r="F13227" s="3">
        <v>11710</v>
      </c>
      <c r="G13227" s="3" t="str">
        <f t="shared" si="206"/>
        <v>서울특</v>
      </c>
      <c r="H13227" s="2" t="s">
        <v>6104</v>
      </c>
      <c r="I13227" s="2" t="s">
        <v>13</v>
      </c>
      <c r="J13227" s="2" t="s">
        <v>34991</v>
      </c>
    </row>
    <row r="13228" spans="1:10" x14ac:dyDescent="0.3">
      <c r="A13228" s="3">
        <v>12501</v>
      </c>
      <c r="B13228" s="3">
        <v>1048134515</v>
      </c>
      <c r="C13228" s="2" t="s">
        <v>35034</v>
      </c>
      <c r="D13228" s="2" t="s">
        <v>325</v>
      </c>
      <c r="E13228" s="3" t="s">
        <v>326</v>
      </c>
      <c r="F13228" s="3">
        <v>11140</v>
      </c>
      <c r="G13228" s="3" t="str">
        <f t="shared" si="206"/>
        <v>서울특</v>
      </c>
      <c r="H13228" s="2" t="s">
        <v>35036</v>
      </c>
      <c r="I13228" s="2" t="s">
        <v>1920</v>
      </c>
      <c r="J13228" s="2" t="s">
        <v>35035</v>
      </c>
    </row>
    <row r="13229" spans="1:10" x14ac:dyDescent="0.3">
      <c r="A13229" s="3">
        <v>12502</v>
      </c>
      <c r="B13229" s="3">
        <v>1058182252</v>
      </c>
      <c r="C13229" s="2" t="s">
        <v>35037</v>
      </c>
      <c r="D13229" s="2" t="s">
        <v>1</v>
      </c>
      <c r="E13229" s="3" t="s">
        <v>2</v>
      </c>
      <c r="F13229" s="3">
        <v>11500</v>
      </c>
      <c r="G13229" s="3" t="str">
        <f t="shared" si="206"/>
        <v>서울특</v>
      </c>
      <c r="H13229" s="2" t="s">
        <v>35038</v>
      </c>
      <c r="I13229" s="2" t="s">
        <v>737</v>
      </c>
      <c r="J13229" s="2">
        <f>-337-4903</f>
        <v>-5240</v>
      </c>
    </row>
    <row r="13230" spans="1:10" x14ac:dyDescent="0.3">
      <c r="A13230" s="3">
        <v>12527</v>
      </c>
      <c r="B13230" s="3">
        <v>2118723701</v>
      </c>
      <c r="C13230" s="2" t="s">
        <v>35103</v>
      </c>
      <c r="D13230" s="2" t="s">
        <v>1</v>
      </c>
      <c r="E13230" s="3" t="s">
        <v>2</v>
      </c>
      <c r="F13230" s="3">
        <v>11680</v>
      </c>
      <c r="G13230" s="3" t="str">
        <f t="shared" si="206"/>
        <v>서울특</v>
      </c>
      <c r="H13230" s="2" t="s">
        <v>35105</v>
      </c>
      <c r="I13230" s="2" t="s">
        <v>575</v>
      </c>
      <c r="J13230" s="2" t="s">
        <v>35104</v>
      </c>
    </row>
    <row r="13231" spans="1:10" x14ac:dyDescent="0.3">
      <c r="A13231" s="3">
        <v>12546</v>
      </c>
      <c r="B13231" s="3">
        <v>1148616799</v>
      </c>
      <c r="C13231" s="2" t="s">
        <v>35153</v>
      </c>
      <c r="D13231" s="2" t="s">
        <v>471</v>
      </c>
      <c r="E13231" s="3" t="s">
        <v>2</v>
      </c>
      <c r="F13231" s="3">
        <v>11545</v>
      </c>
      <c r="G13231" s="3" t="str">
        <f t="shared" si="206"/>
        <v>서울특</v>
      </c>
      <c r="H13231" s="2" t="s">
        <v>35155</v>
      </c>
      <c r="I13231" s="2" t="s">
        <v>319</v>
      </c>
      <c r="J13231" s="2" t="s">
        <v>35154</v>
      </c>
    </row>
    <row r="13232" spans="1:10" x14ac:dyDescent="0.3">
      <c r="A13232" s="3">
        <v>12634</v>
      </c>
      <c r="B13232" s="3">
        <v>2298114064</v>
      </c>
      <c r="C13232" s="2" t="s">
        <v>35392</v>
      </c>
      <c r="D13232" s="2" t="s">
        <v>1</v>
      </c>
      <c r="E13232" s="3" t="s">
        <v>2</v>
      </c>
      <c r="F13232" s="3">
        <v>11680</v>
      </c>
      <c r="G13232" s="3" t="str">
        <f t="shared" si="206"/>
        <v>서울특</v>
      </c>
      <c r="H13232" s="2" t="s">
        <v>35394</v>
      </c>
      <c r="I13232" s="2" t="s">
        <v>737</v>
      </c>
      <c r="J13232" s="2" t="s">
        <v>35393</v>
      </c>
    </row>
    <row r="13233" spans="1:10" x14ac:dyDescent="0.3">
      <c r="A13233" s="3">
        <v>12658</v>
      </c>
      <c r="B13233" s="3">
        <v>1138659285</v>
      </c>
      <c r="C13233" s="2" t="s">
        <v>35459</v>
      </c>
      <c r="D13233" s="2" t="s">
        <v>1</v>
      </c>
      <c r="E13233" s="3" t="s">
        <v>2</v>
      </c>
      <c r="F13233" s="3">
        <v>11530</v>
      </c>
      <c r="G13233" s="3" t="str">
        <f t="shared" si="206"/>
        <v>서울특</v>
      </c>
      <c r="H13233" s="2" t="s">
        <v>35461</v>
      </c>
      <c r="I13233" s="2" t="s">
        <v>1411</v>
      </c>
      <c r="J13233" s="2" t="s">
        <v>35460</v>
      </c>
    </row>
    <row r="13234" spans="1:10" x14ac:dyDescent="0.3">
      <c r="A13234" s="3">
        <v>12665</v>
      </c>
      <c r="B13234" s="3">
        <v>2138618226</v>
      </c>
      <c r="C13234" s="2" t="s">
        <v>35479</v>
      </c>
      <c r="D13234" s="2" t="s">
        <v>1</v>
      </c>
      <c r="E13234" s="3" t="s">
        <v>2</v>
      </c>
      <c r="F13234" s="3">
        <v>11530</v>
      </c>
      <c r="G13234" s="3" t="str">
        <f t="shared" si="206"/>
        <v>서울특</v>
      </c>
      <c r="H13234" s="2" t="s">
        <v>19141</v>
      </c>
      <c r="I13234" s="2" t="s">
        <v>206</v>
      </c>
      <c r="J13234" s="2" t="s">
        <v>35480</v>
      </c>
    </row>
    <row r="13235" spans="1:10" x14ac:dyDescent="0.3">
      <c r="A13235" s="3">
        <v>12689</v>
      </c>
      <c r="B13235" s="3">
        <v>1178163845</v>
      </c>
      <c r="C13235" s="2" t="s">
        <v>35548</v>
      </c>
      <c r="D13235" s="2" t="s">
        <v>239</v>
      </c>
      <c r="E13235" s="3" t="s">
        <v>240</v>
      </c>
      <c r="F13235" s="3">
        <v>11545</v>
      </c>
      <c r="G13235" s="3" t="str">
        <f t="shared" si="206"/>
        <v>서울특</v>
      </c>
      <c r="H13235" s="2" t="s">
        <v>35550</v>
      </c>
      <c r="I13235" s="2" t="s">
        <v>512</v>
      </c>
      <c r="J13235" s="2" t="s">
        <v>35549</v>
      </c>
    </row>
    <row r="13236" spans="1:10" x14ac:dyDescent="0.3">
      <c r="A13236" s="3">
        <v>12704</v>
      </c>
      <c r="B13236" s="3">
        <v>2068150408</v>
      </c>
      <c r="C13236" s="2" t="s">
        <v>35592</v>
      </c>
      <c r="D13236" s="2" t="s">
        <v>1</v>
      </c>
      <c r="E13236" s="3" t="s">
        <v>2</v>
      </c>
      <c r="F13236" s="3">
        <v>11200</v>
      </c>
      <c r="G13236" s="3" t="str">
        <f t="shared" si="206"/>
        <v>서울특</v>
      </c>
      <c r="H13236" s="2" t="s">
        <v>27426</v>
      </c>
      <c r="I13236" s="2" t="s">
        <v>2020</v>
      </c>
      <c r="J13236" s="2" t="s">
        <v>35593</v>
      </c>
    </row>
    <row r="13237" spans="1:10" x14ac:dyDescent="0.3">
      <c r="A13237" s="3">
        <v>12705</v>
      </c>
      <c r="B13237" s="3">
        <v>2068613408</v>
      </c>
      <c r="C13237" s="2" t="s">
        <v>35594</v>
      </c>
      <c r="D13237" s="2" t="s">
        <v>1</v>
      </c>
      <c r="E13237" s="3" t="s">
        <v>2</v>
      </c>
      <c r="F13237" s="3">
        <v>11545</v>
      </c>
      <c r="G13237" s="3" t="str">
        <f t="shared" si="206"/>
        <v>서울특</v>
      </c>
      <c r="H13237" s="2" t="s">
        <v>35596</v>
      </c>
      <c r="I13237" s="2" t="s">
        <v>2393</v>
      </c>
      <c r="J13237" s="2" t="s">
        <v>35595</v>
      </c>
    </row>
    <row r="13238" spans="1:10" x14ac:dyDescent="0.3">
      <c r="A13238" s="3">
        <v>12730</v>
      </c>
      <c r="B13238" s="3">
        <v>1208646551</v>
      </c>
      <c r="C13238" s="2" t="s">
        <v>35663</v>
      </c>
      <c r="D13238" s="2" t="s">
        <v>1</v>
      </c>
      <c r="E13238" s="3" t="s">
        <v>2</v>
      </c>
      <c r="F13238" s="3">
        <v>11680</v>
      </c>
      <c r="G13238" s="3" t="str">
        <f t="shared" si="206"/>
        <v>서울특</v>
      </c>
      <c r="H13238" s="2" t="s">
        <v>12538</v>
      </c>
      <c r="I13238" s="2" t="s">
        <v>282</v>
      </c>
      <c r="J13238" s="2" t="s">
        <v>35664</v>
      </c>
    </row>
    <row r="13239" spans="1:10" x14ac:dyDescent="0.3">
      <c r="A13239" s="3">
        <v>12747</v>
      </c>
      <c r="B13239" s="3">
        <v>2118737146</v>
      </c>
      <c r="C13239" s="2" t="s">
        <v>35710</v>
      </c>
      <c r="D13239" s="2" t="s">
        <v>1</v>
      </c>
      <c r="E13239" s="3" t="s">
        <v>2</v>
      </c>
      <c r="F13239" s="3">
        <v>11680</v>
      </c>
      <c r="G13239" s="3" t="str">
        <f t="shared" si="206"/>
        <v>서울특</v>
      </c>
      <c r="H13239" s="2" t="s">
        <v>35711</v>
      </c>
      <c r="I13239" s="2" t="s">
        <v>1279</v>
      </c>
      <c r="J13239" s="2"/>
    </row>
    <row r="13240" spans="1:10" x14ac:dyDescent="0.3">
      <c r="A13240" s="3">
        <v>12773</v>
      </c>
      <c r="B13240" s="3">
        <v>1048142446</v>
      </c>
      <c r="C13240" s="2" t="s">
        <v>35776</v>
      </c>
      <c r="D13240" s="2" t="s">
        <v>1</v>
      </c>
      <c r="E13240" s="3" t="s">
        <v>2</v>
      </c>
      <c r="F13240" s="3">
        <v>11560</v>
      </c>
      <c r="G13240" s="3" t="str">
        <f t="shared" si="206"/>
        <v>서울특</v>
      </c>
      <c r="H13240" s="2" t="s">
        <v>35778</v>
      </c>
      <c r="I13240" s="2" t="s">
        <v>5</v>
      </c>
      <c r="J13240" s="2" t="s">
        <v>35777</v>
      </c>
    </row>
    <row r="13241" spans="1:10" x14ac:dyDescent="0.3">
      <c r="A13241" s="3">
        <v>12774</v>
      </c>
      <c r="B13241" s="3">
        <v>1058632887</v>
      </c>
      <c r="C13241" s="2" t="s">
        <v>35779</v>
      </c>
      <c r="D13241" s="2" t="s">
        <v>1</v>
      </c>
      <c r="E13241" s="3" t="s">
        <v>2</v>
      </c>
      <c r="F13241" s="3">
        <v>11560</v>
      </c>
      <c r="G13241" s="3" t="str">
        <f t="shared" si="206"/>
        <v>서울특</v>
      </c>
      <c r="H13241" s="2" t="s">
        <v>18524</v>
      </c>
      <c r="I13241" s="2" t="s">
        <v>941</v>
      </c>
      <c r="J13241" s="2" t="s">
        <v>35780</v>
      </c>
    </row>
    <row r="13242" spans="1:10" x14ac:dyDescent="0.3">
      <c r="A13242" s="3">
        <v>12775</v>
      </c>
      <c r="B13242" s="3">
        <v>1068619631</v>
      </c>
      <c r="C13242" s="2" t="s">
        <v>35781</v>
      </c>
      <c r="D13242" s="2" t="s">
        <v>1</v>
      </c>
      <c r="E13242" s="3" t="s">
        <v>2</v>
      </c>
      <c r="F13242" s="3">
        <v>11170</v>
      </c>
      <c r="G13242" s="3" t="str">
        <f t="shared" si="206"/>
        <v>서울특</v>
      </c>
      <c r="H13242" s="2" t="s">
        <v>17908</v>
      </c>
      <c r="I13242" s="2" t="s">
        <v>1024</v>
      </c>
      <c r="J13242" s="2" t="s">
        <v>35782</v>
      </c>
    </row>
    <row r="13243" spans="1:10" x14ac:dyDescent="0.3">
      <c r="A13243" s="3">
        <v>12796</v>
      </c>
      <c r="B13243" s="3">
        <v>2298111975</v>
      </c>
      <c r="C13243" s="2" t="s">
        <v>35832</v>
      </c>
      <c r="D13243" s="2" t="s">
        <v>1</v>
      </c>
      <c r="E13243" s="3" t="s">
        <v>2</v>
      </c>
      <c r="F13243" s="3">
        <v>11650</v>
      </c>
      <c r="G13243" s="3" t="str">
        <f t="shared" si="206"/>
        <v>서울특</v>
      </c>
      <c r="H13243" s="2" t="s">
        <v>35834</v>
      </c>
      <c r="I13243" s="2" t="s">
        <v>12850</v>
      </c>
      <c r="J13243" s="2" t="s">
        <v>35833</v>
      </c>
    </row>
    <row r="13244" spans="1:10" x14ac:dyDescent="0.3">
      <c r="A13244" s="3">
        <v>12808</v>
      </c>
      <c r="B13244" s="3">
        <v>1078192168</v>
      </c>
      <c r="C13244" s="2" t="s">
        <v>35866</v>
      </c>
      <c r="D13244" s="2" t="s">
        <v>1</v>
      </c>
      <c r="E13244" s="3" t="s">
        <v>2</v>
      </c>
      <c r="F13244" s="3">
        <v>11530</v>
      </c>
      <c r="G13244" s="3" t="str">
        <f t="shared" si="206"/>
        <v>서울특</v>
      </c>
      <c r="H13244" s="2" t="s">
        <v>35868</v>
      </c>
      <c r="I13244" s="2" t="s">
        <v>13</v>
      </c>
      <c r="J13244" s="2" t="s">
        <v>35867</v>
      </c>
    </row>
    <row r="13245" spans="1:10" x14ac:dyDescent="0.3">
      <c r="A13245" s="3">
        <v>12817</v>
      </c>
      <c r="B13245" s="3">
        <v>2048183000</v>
      </c>
      <c r="C13245" s="2" t="s">
        <v>35892</v>
      </c>
      <c r="D13245" s="2" t="s">
        <v>1</v>
      </c>
      <c r="E13245" s="3" t="s">
        <v>2</v>
      </c>
      <c r="F13245" s="3">
        <v>11230</v>
      </c>
      <c r="G13245" s="3" t="str">
        <f t="shared" si="206"/>
        <v>서울특</v>
      </c>
      <c r="H13245" s="2" t="s">
        <v>35894</v>
      </c>
      <c r="I13245" s="2" t="s">
        <v>582</v>
      </c>
      <c r="J13245" s="2" t="s">
        <v>35893</v>
      </c>
    </row>
    <row r="13246" spans="1:10" x14ac:dyDescent="0.3">
      <c r="A13246" s="3">
        <v>12833</v>
      </c>
      <c r="B13246" s="3">
        <v>1018147985</v>
      </c>
      <c r="C13246" s="2" t="s">
        <v>35934</v>
      </c>
      <c r="D13246" s="2" t="s">
        <v>1</v>
      </c>
      <c r="E13246" s="3" t="s">
        <v>2</v>
      </c>
      <c r="F13246" s="3">
        <v>11680</v>
      </c>
      <c r="G13246" s="3" t="str">
        <f t="shared" si="206"/>
        <v>서울특</v>
      </c>
      <c r="H13246" s="2" t="s">
        <v>35936</v>
      </c>
      <c r="I13246" s="2" t="s">
        <v>1397</v>
      </c>
      <c r="J13246" s="2" t="s">
        <v>35935</v>
      </c>
    </row>
    <row r="13247" spans="1:10" x14ac:dyDescent="0.3">
      <c r="A13247" s="3">
        <v>12834</v>
      </c>
      <c r="B13247" s="3">
        <v>1078175795</v>
      </c>
      <c r="C13247" s="2" t="s">
        <v>35937</v>
      </c>
      <c r="D13247" s="2" t="s">
        <v>895</v>
      </c>
      <c r="E13247" s="3" t="s">
        <v>896</v>
      </c>
      <c r="F13247" s="3">
        <v>11140</v>
      </c>
      <c r="G13247" s="3" t="str">
        <f t="shared" si="206"/>
        <v>서울특</v>
      </c>
      <c r="H13247" s="2" t="s">
        <v>35939</v>
      </c>
      <c r="I13247" s="2" t="s">
        <v>9372</v>
      </c>
      <c r="J13247" s="2" t="s">
        <v>35938</v>
      </c>
    </row>
    <row r="13248" spans="1:10" x14ac:dyDescent="0.3">
      <c r="A13248" s="3">
        <v>12851</v>
      </c>
      <c r="B13248" s="3">
        <v>2048177696</v>
      </c>
      <c r="C13248" s="2" t="s">
        <v>35981</v>
      </c>
      <c r="D13248" s="2" t="s">
        <v>1</v>
      </c>
      <c r="E13248" s="3" t="s">
        <v>2</v>
      </c>
      <c r="F13248" s="3">
        <v>11590</v>
      </c>
      <c r="G13248" s="3" t="str">
        <f t="shared" si="206"/>
        <v>서울특</v>
      </c>
      <c r="H13248" s="2" t="s">
        <v>35983</v>
      </c>
      <c r="I13248" s="2" t="s">
        <v>451</v>
      </c>
      <c r="J13248" s="2" t="s">
        <v>35982</v>
      </c>
    </row>
    <row r="13249" spans="1:10" x14ac:dyDescent="0.3">
      <c r="A13249" s="3">
        <v>12875</v>
      </c>
      <c r="B13249" s="3">
        <v>1058658188</v>
      </c>
      <c r="C13249" s="2" t="s">
        <v>36047</v>
      </c>
      <c r="D13249" s="2" t="s">
        <v>1</v>
      </c>
      <c r="E13249" s="3" t="s">
        <v>2</v>
      </c>
      <c r="F13249" s="3">
        <v>11710</v>
      </c>
      <c r="G13249" s="3" t="str">
        <f t="shared" si="206"/>
        <v>서울특</v>
      </c>
      <c r="H13249" s="2" t="s">
        <v>31542</v>
      </c>
      <c r="I13249" s="2" t="s">
        <v>643</v>
      </c>
      <c r="J13249" s="2" t="s">
        <v>36048</v>
      </c>
    </row>
    <row r="13250" spans="1:10" x14ac:dyDescent="0.3">
      <c r="A13250" s="3">
        <v>12876</v>
      </c>
      <c r="B13250" s="3">
        <v>1058659488</v>
      </c>
      <c r="C13250" s="2" t="s">
        <v>36049</v>
      </c>
      <c r="D13250" s="2" t="s">
        <v>5032</v>
      </c>
      <c r="E13250" s="3" t="s">
        <v>2727</v>
      </c>
      <c r="F13250" s="3">
        <v>11545</v>
      </c>
      <c r="G13250" s="3" t="str">
        <f t="shared" si="206"/>
        <v>서울특</v>
      </c>
      <c r="H13250" s="2" t="s">
        <v>7376</v>
      </c>
      <c r="I13250" s="2" t="s">
        <v>13</v>
      </c>
      <c r="J13250" s="2" t="s">
        <v>36050</v>
      </c>
    </row>
    <row r="13251" spans="1:10" x14ac:dyDescent="0.3">
      <c r="A13251" s="3">
        <v>12893</v>
      </c>
      <c r="B13251" s="3">
        <v>2011970737</v>
      </c>
      <c r="C13251" s="2" t="s">
        <v>36092</v>
      </c>
      <c r="D13251" s="2" t="s">
        <v>1</v>
      </c>
      <c r="E13251" s="3" t="s">
        <v>2</v>
      </c>
      <c r="F13251" s="3">
        <v>11140</v>
      </c>
      <c r="G13251" s="3" t="str">
        <f t="shared" ref="G13251:G13314" si="207">LEFT(H13251,3)</f>
        <v>서울특</v>
      </c>
      <c r="H13251" s="2" t="s">
        <v>36094</v>
      </c>
      <c r="I13251" s="2" t="s">
        <v>6824</v>
      </c>
      <c r="J13251" s="2" t="s">
        <v>36093</v>
      </c>
    </row>
    <row r="13252" spans="1:10" x14ac:dyDescent="0.3">
      <c r="A13252" s="3">
        <v>12894</v>
      </c>
      <c r="B13252" s="3">
        <v>2068118164</v>
      </c>
      <c r="C13252" s="2" t="s">
        <v>36095</v>
      </c>
      <c r="D13252" s="2" t="s">
        <v>1</v>
      </c>
      <c r="E13252" s="3" t="s">
        <v>2</v>
      </c>
      <c r="F13252" s="3">
        <v>11140</v>
      </c>
      <c r="G13252" s="3" t="str">
        <f t="shared" si="207"/>
        <v>서울특</v>
      </c>
      <c r="H13252" s="2" t="s">
        <v>36097</v>
      </c>
      <c r="I13252" s="2" t="s">
        <v>13</v>
      </c>
      <c r="J13252" s="2" t="s">
        <v>36096</v>
      </c>
    </row>
    <row r="13253" spans="1:10" x14ac:dyDescent="0.3">
      <c r="A13253" s="3">
        <v>12895</v>
      </c>
      <c r="B13253" s="3">
        <v>2158703503</v>
      </c>
      <c r="C13253" s="2" t="s">
        <v>36098</v>
      </c>
      <c r="D13253" s="2" t="s">
        <v>1</v>
      </c>
      <c r="E13253" s="3" t="s">
        <v>2</v>
      </c>
      <c r="F13253" s="3">
        <v>11710</v>
      </c>
      <c r="G13253" s="3" t="str">
        <f t="shared" si="207"/>
        <v>서울특</v>
      </c>
      <c r="H13253" s="2" t="s">
        <v>11006</v>
      </c>
      <c r="I13253" s="2" t="s">
        <v>13</v>
      </c>
      <c r="J13253" s="2" t="s">
        <v>36099</v>
      </c>
    </row>
    <row r="13254" spans="1:10" x14ac:dyDescent="0.3">
      <c r="A13254" s="3">
        <v>13081</v>
      </c>
      <c r="B13254" s="3">
        <v>1078722932</v>
      </c>
      <c r="C13254" s="2" t="s">
        <v>36583</v>
      </c>
      <c r="D13254" s="2" t="s">
        <v>1</v>
      </c>
      <c r="E13254" s="3" t="s">
        <v>2</v>
      </c>
      <c r="F13254" s="3">
        <v>11560</v>
      </c>
      <c r="G13254" s="3" t="str">
        <f t="shared" si="207"/>
        <v>서울특</v>
      </c>
      <c r="H13254" s="2" t="s">
        <v>10080</v>
      </c>
      <c r="I13254" s="2" t="s">
        <v>206</v>
      </c>
      <c r="J13254" s="2" t="s">
        <v>36584</v>
      </c>
    </row>
    <row r="13255" spans="1:10" x14ac:dyDescent="0.3">
      <c r="A13255" s="3">
        <v>13082</v>
      </c>
      <c r="B13255" s="3">
        <v>1148601146</v>
      </c>
      <c r="C13255" s="2" t="s">
        <v>36585</v>
      </c>
      <c r="D13255" s="2" t="s">
        <v>1</v>
      </c>
      <c r="E13255" s="3" t="s">
        <v>2</v>
      </c>
      <c r="F13255" s="3">
        <v>11710</v>
      </c>
      <c r="G13255" s="3" t="str">
        <f t="shared" si="207"/>
        <v>서울특</v>
      </c>
      <c r="H13255" s="2" t="s">
        <v>36587</v>
      </c>
      <c r="I13255" s="2" t="s">
        <v>575</v>
      </c>
      <c r="J13255" s="2" t="s">
        <v>36586</v>
      </c>
    </row>
    <row r="13256" spans="1:10" x14ac:dyDescent="0.3">
      <c r="A13256" s="3">
        <v>13085</v>
      </c>
      <c r="B13256" s="3">
        <v>1208129673</v>
      </c>
      <c r="C13256" s="2" t="s">
        <v>36594</v>
      </c>
      <c r="D13256" s="2" t="s">
        <v>1</v>
      </c>
      <c r="E13256" s="3" t="s">
        <v>2</v>
      </c>
      <c r="F13256" s="3">
        <v>11710</v>
      </c>
      <c r="G13256" s="3" t="str">
        <f t="shared" si="207"/>
        <v>서울특</v>
      </c>
      <c r="H13256" s="2" t="s">
        <v>36596</v>
      </c>
      <c r="I13256" s="2" t="s">
        <v>5</v>
      </c>
      <c r="J13256" s="2" t="s">
        <v>36595</v>
      </c>
    </row>
    <row r="13257" spans="1:10" x14ac:dyDescent="0.3">
      <c r="A13257" s="3">
        <v>13103</v>
      </c>
      <c r="B13257" s="3">
        <v>2098133373</v>
      </c>
      <c r="C13257" s="2" t="s">
        <v>36646</v>
      </c>
      <c r="D13257" s="2" t="s">
        <v>1</v>
      </c>
      <c r="E13257" s="3" t="s">
        <v>2</v>
      </c>
      <c r="F13257" s="3">
        <v>11530</v>
      </c>
      <c r="G13257" s="3" t="str">
        <f t="shared" si="207"/>
        <v>서울특</v>
      </c>
      <c r="H13257" s="2" t="s">
        <v>11362</v>
      </c>
      <c r="I13257" s="2" t="s">
        <v>451</v>
      </c>
      <c r="J13257" s="2" t="s">
        <v>36647</v>
      </c>
    </row>
    <row r="13258" spans="1:10" x14ac:dyDescent="0.3">
      <c r="A13258" s="3">
        <v>13119</v>
      </c>
      <c r="B13258" s="3">
        <v>1138623128</v>
      </c>
      <c r="C13258" s="2" t="s">
        <v>36689</v>
      </c>
      <c r="D13258" s="2" t="s">
        <v>1</v>
      </c>
      <c r="E13258" s="3" t="s">
        <v>2</v>
      </c>
      <c r="F13258" s="3">
        <v>11530</v>
      </c>
      <c r="G13258" s="3" t="str">
        <f t="shared" si="207"/>
        <v>서울특</v>
      </c>
      <c r="H13258" s="2" t="s">
        <v>36691</v>
      </c>
      <c r="I13258" s="2" t="s">
        <v>723</v>
      </c>
      <c r="J13258" s="2" t="s">
        <v>36690</v>
      </c>
    </row>
    <row r="13259" spans="1:10" x14ac:dyDescent="0.3">
      <c r="A13259" s="3">
        <v>13121</v>
      </c>
      <c r="B13259" s="3">
        <v>1178137309</v>
      </c>
      <c r="C13259" s="2" t="s">
        <v>36694</v>
      </c>
      <c r="D13259" s="2" t="s">
        <v>1</v>
      </c>
      <c r="E13259" s="3" t="s">
        <v>2</v>
      </c>
      <c r="F13259" s="3">
        <v>11650</v>
      </c>
      <c r="G13259" s="3" t="str">
        <f t="shared" si="207"/>
        <v>서울특</v>
      </c>
      <c r="H13259" s="2" t="s">
        <v>36696</v>
      </c>
      <c r="I13259" s="2" t="s">
        <v>5376</v>
      </c>
      <c r="J13259" s="2" t="s">
        <v>36695</v>
      </c>
    </row>
    <row r="13260" spans="1:10" x14ac:dyDescent="0.3">
      <c r="A13260" s="3">
        <v>13163</v>
      </c>
      <c r="B13260" s="3">
        <v>1078635181</v>
      </c>
      <c r="C13260" s="2" t="s">
        <v>36808</v>
      </c>
      <c r="D13260" s="2" t="s">
        <v>1</v>
      </c>
      <c r="E13260" s="3" t="s">
        <v>2</v>
      </c>
      <c r="F13260" s="3">
        <v>11560</v>
      </c>
      <c r="G13260" s="3" t="str">
        <f t="shared" si="207"/>
        <v>서울특</v>
      </c>
      <c r="H13260" s="2" t="s">
        <v>10080</v>
      </c>
      <c r="I13260" s="2" t="s">
        <v>13</v>
      </c>
      <c r="J13260" s="2" t="s">
        <v>36809</v>
      </c>
    </row>
    <row r="13261" spans="1:10" x14ac:dyDescent="0.3">
      <c r="A13261" s="3">
        <v>13164</v>
      </c>
      <c r="B13261" s="3">
        <v>1138192498</v>
      </c>
      <c r="C13261" s="2" t="s">
        <v>36810</v>
      </c>
      <c r="D13261" s="2" t="s">
        <v>1</v>
      </c>
      <c r="E13261" s="3" t="s">
        <v>2</v>
      </c>
      <c r="F13261" s="3">
        <v>11545</v>
      </c>
      <c r="G13261" s="3" t="str">
        <f t="shared" si="207"/>
        <v>서울특</v>
      </c>
      <c r="H13261" s="2" t="s">
        <v>32894</v>
      </c>
      <c r="I13261" s="2" t="s">
        <v>1194</v>
      </c>
      <c r="J13261" s="2" t="s">
        <v>36811</v>
      </c>
    </row>
    <row r="13262" spans="1:10" x14ac:dyDescent="0.3">
      <c r="A13262" s="3">
        <v>13181</v>
      </c>
      <c r="B13262" s="3">
        <v>2018605897</v>
      </c>
      <c r="C13262" s="2" t="s">
        <v>36857</v>
      </c>
      <c r="D13262" s="2" t="s">
        <v>1</v>
      </c>
      <c r="E13262" s="3" t="s">
        <v>2</v>
      </c>
      <c r="F13262" s="3">
        <v>11380</v>
      </c>
      <c r="G13262" s="3" t="str">
        <f t="shared" si="207"/>
        <v>서울특</v>
      </c>
      <c r="H13262" s="2" t="s">
        <v>36859</v>
      </c>
      <c r="I13262" s="2" t="s">
        <v>4477</v>
      </c>
      <c r="J13262" s="2" t="s">
        <v>36858</v>
      </c>
    </row>
    <row r="13263" spans="1:10" x14ac:dyDescent="0.3">
      <c r="A13263" s="3">
        <v>13222</v>
      </c>
      <c r="B13263" s="3">
        <v>2128170490</v>
      </c>
      <c r="C13263" s="2" t="s">
        <v>36963</v>
      </c>
      <c r="D13263" s="2" t="s">
        <v>1</v>
      </c>
      <c r="E13263" s="3" t="s">
        <v>2</v>
      </c>
      <c r="F13263" s="3">
        <v>11740</v>
      </c>
      <c r="G13263" s="3" t="str">
        <f t="shared" si="207"/>
        <v>서울특</v>
      </c>
      <c r="H13263" s="2" t="s">
        <v>36965</v>
      </c>
      <c r="I13263" s="2" t="s">
        <v>3540</v>
      </c>
      <c r="J13263" s="2" t="s">
        <v>36964</v>
      </c>
    </row>
    <row r="13264" spans="1:10" x14ac:dyDescent="0.3">
      <c r="A13264" s="3">
        <v>13224</v>
      </c>
      <c r="B13264" s="3">
        <v>2158693463</v>
      </c>
      <c r="C13264" s="2" t="s">
        <v>36967</v>
      </c>
      <c r="D13264" s="2" t="s">
        <v>1</v>
      </c>
      <c r="E13264" s="3" t="s">
        <v>2</v>
      </c>
      <c r="F13264" s="3">
        <v>11710</v>
      </c>
      <c r="G13264" s="3" t="str">
        <f t="shared" si="207"/>
        <v>서울특</v>
      </c>
      <c r="H13264" s="2" t="s">
        <v>23756</v>
      </c>
      <c r="I13264" s="2" t="s">
        <v>2331</v>
      </c>
      <c r="J13264" s="2" t="s">
        <v>36968</v>
      </c>
    </row>
    <row r="13265" spans="1:10" x14ac:dyDescent="0.3">
      <c r="A13265" s="3">
        <v>13238</v>
      </c>
      <c r="B13265" s="3">
        <v>1078188266</v>
      </c>
      <c r="C13265" s="2" t="s">
        <v>37001</v>
      </c>
      <c r="D13265" s="2" t="s">
        <v>1</v>
      </c>
      <c r="E13265" s="3" t="s">
        <v>2</v>
      </c>
      <c r="F13265" s="3">
        <v>11560</v>
      </c>
      <c r="G13265" s="3" t="str">
        <f t="shared" si="207"/>
        <v>서울특</v>
      </c>
      <c r="H13265" s="2" t="s">
        <v>37003</v>
      </c>
      <c r="I13265" s="2" t="s">
        <v>14095</v>
      </c>
      <c r="J13265" s="2" t="s">
        <v>37002</v>
      </c>
    </row>
    <row r="13266" spans="1:10" x14ac:dyDescent="0.3">
      <c r="A13266" s="3">
        <v>13239</v>
      </c>
      <c r="B13266" s="3">
        <v>1078658883</v>
      </c>
      <c r="C13266" s="2" t="s">
        <v>37004</v>
      </c>
      <c r="D13266" s="2" t="s">
        <v>1</v>
      </c>
      <c r="E13266" s="3" t="s">
        <v>2</v>
      </c>
      <c r="F13266" s="3">
        <v>11560</v>
      </c>
      <c r="G13266" s="3" t="str">
        <f t="shared" si="207"/>
        <v>서울특</v>
      </c>
      <c r="H13266" s="2" t="s">
        <v>37006</v>
      </c>
      <c r="I13266" s="2" t="s">
        <v>512</v>
      </c>
      <c r="J13266" s="2" t="s">
        <v>37005</v>
      </c>
    </row>
    <row r="13267" spans="1:10" x14ac:dyDescent="0.3">
      <c r="A13267" s="3">
        <v>13246</v>
      </c>
      <c r="B13267" s="3">
        <v>1268182701</v>
      </c>
      <c r="C13267" s="2" t="s">
        <v>37022</v>
      </c>
      <c r="D13267" s="2" t="s">
        <v>1</v>
      </c>
      <c r="E13267" s="3" t="s">
        <v>2</v>
      </c>
      <c r="F13267" s="3">
        <v>11140</v>
      </c>
      <c r="G13267" s="3" t="str">
        <f t="shared" si="207"/>
        <v>서울특</v>
      </c>
      <c r="H13267" s="2" t="s">
        <v>37024</v>
      </c>
      <c r="I13267" s="2" t="s">
        <v>79</v>
      </c>
      <c r="J13267" s="2" t="s">
        <v>37023</v>
      </c>
    </row>
    <row r="13268" spans="1:10" x14ac:dyDescent="0.3">
      <c r="A13268" s="3">
        <v>13252</v>
      </c>
      <c r="B13268" s="3">
        <v>2128189567</v>
      </c>
      <c r="C13268" s="2" t="s">
        <v>37040</v>
      </c>
      <c r="D13268" s="2" t="s">
        <v>1</v>
      </c>
      <c r="E13268" s="3" t="s">
        <v>2</v>
      </c>
      <c r="F13268" s="3">
        <v>11200</v>
      </c>
      <c r="G13268" s="3" t="str">
        <f t="shared" si="207"/>
        <v>서울특</v>
      </c>
      <c r="H13268" s="2" t="s">
        <v>37042</v>
      </c>
      <c r="I13268" s="2" t="s">
        <v>2061</v>
      </c>
      <c r="J13268" s="2" t="s">
        <v>37041</v>
      </c>
    </row>
    <row r="13269" spans="1:10" x14ac:dyDescent="0.3">
      <c r="A13269" s="3">
        <v>13253</v>
      </c>
      <c r="B13269" s="3">
        <v>2148614086</v>
      </c>
      <c r="C13269" s="2" t="s">
        <v>37043</v>
      </c>
      <c r="D13269" s="2" t="s">
        <v>1</v>
      </c>
      <c r="E13269" s="3" t="s">
        <v>2</v>
      </c>
      <c r="F13269" s="3">
        <v>11710</v>
      </c>
      <c r="G13269" s="3" t="str">
        <f t="shared" si="207"/>
        <v>서울특</v>
      </c>
      <c r="H13269" s="2" t="s">
        <v>37045</v>
      </c>
      <c r="I13269" s="2" t="s">
        <v>451</v>
      </c>
      <c r="J13269" s="2" t="s">
        <v>37044</v>
      </c>
    </row>
    <row r="13270" spans="1:10" x14ac:dyDescent="0.3">
      <c r="A13270" s="3">
        <v>13255</v>
      </c>
      <c r="B13270" s="3">
        <v>2158720424</v>
      </c>
      <c r="C13270" s="2" t="s">
        <v>37048</v>
      </c>
      <c r="D13270" s="2" t="s">
        <v>5032</v>
      </c>
      <c r="E13270" s="3" t="s">
        <v>2727</v>
      </c>
      <c r="F13270" s="3">
        <v>11560</v>
      </c>
      <c r="G13270" s="3" t="str">
        <f t="shared" si="207"/>
        <v>서울특</v>
      </c>
      <c r="H13270" s="2" t="s">
        <v>23605</v>
      </c>
      <c r="I13270" s="2" t="s">
        <v>315</v>
      </c>
      <c r="J13270" s="2" t="s">
        <v>37049</v>
      </c>
    </row>
    <row r="13271" spans="1:10" x14ac:dyDescent="0.3">
      <c r="A13271" s="3">
        <v>13310</v>
      </c>
      <c r="B13271" s="3">
        <v>1078707173</v>
      </c>
      <c r="C13271" s="2" t="s">
        <v>37205</v>
      </c>
      <c r="D13271" s="2" t="s">
        <v>1</v>
      </c>
      <c r="E13271" s="3" t="s">
        <v>2</v>
      </c>
      <c r="F13271" s="3">
        <v>11530</v>
      </c>
      <c r="G13271" s="3" t="str">
        <f t="shared" si="207"/>
        <v>서울특</v>
      </c>
      <c r="H13271" s="2" t="s">
        <v>15957</v>
      </c>
      <c r="I13271" s="2" t="s">
        <v>13</v>
      </c>
      <c r="J13271" s="2" t="s">
        <v>37206</v>
      </c>
    </row>
    <row r="13272" spans="1:10" x14ac:dyDescent="0.3">
      <c r="A13272" s="3">
        <v>13320</v>
      </c>
      <c r="B13272" s="3">
        <v>2018178599</v>
      </c>
      <c r="C13272" s="2" t="s">
        <v>37231</v>
      </c>
      <c r="D13272" s="2" t="s">
        <v>895</v>
      </c>
      <c r="E13272" s="3" t="s">
        <v>896</v>
      </c>
      <c r="F13272" s="3">
        <v>11140</v>
      </c>
      <c r="G13272" s="3" t="str">
        <f t="shared" si="207"/>
        <v>서울특</v>
      </c>
      <c r="H13272" s="2" t="s">
        <v>37233</v>
      </c>
      <c r="I13272" s="2" t="s">
        <v>3622</v>
      </c>
      <c r="J13272" s="2" t="s">
        <v>37232</v>
      </c>
    </row>
    <row r="13273" spans="1:10" x14ac:dyDescent="0.3">
      <c r="A13273" s="3">
        <v>13355</v>
      </c>
      <c r="B13273" s="3">
        <v>2148122903</v>
      </c>
      <c r="C13273" s="2" t="s">
        <v>37320</v>
      </c>
      <c r="D13273" s="2" t="s">
        <v>1</v>
      </c>
      <c r="E13273" s="3" t="s">
        <v>2</v>
      </c>
      <c r="F13273" s="3">
        <v>11110</v>
      </c>
      <c r="G13273" s="3" t="str">
        <f t="shared" si="207"/>
        <v>서울특</v>
      </c>
      <c r="H13273" s="2" t="s">
        <v>37322</v>
      </c>
      <c r="I13273" s="2" t="s">
        <v>315</v>
      </c>
      <c r="J13273" s="2" t="s">
        <v>37321</v>
      </c>
    </row>
    <row r="13274" spans="1:10" x14ac:dyDescent="0.3">
      <c r="A13274" s="3">
        <v>13357</v>
      </c>
      <c r="B13274" s="3">
        <v>2148733362</v>
      </c>
      <c r="C13274" s="2" t="s">
        <v>37325</v>
      </c>
      <c r="D13274" s="2" t="s">
        <v>1</v>
      </c>
      <c r="E13274" s="3" t="s">
        <v>2</v>
      </c>
      <c r="F13274" s="3">
        <v>11650</v>
      </c>
      <c r="G13274" s="3" t="str">
        <f t="shared" si="207"/>
        <v>서울특</v>
      </c>
      <c r="H13274" s="2" t="s">
        <v>37327</v>
      </c>
      <c r="I13274" s="2" t="s">
        <v>1755</v>
      </c>
      <c r="J13274" s="2" t="s">
        <v>37326</v>
      </c>
    </row>
    <row r="13275" spans="1:10" x14ac:dyDescent="0.3">
      <c r="A13275" s="3">
        <v>13358</v>
      </c>
      <c r="B13275" s="3">
        <v>2188119939</v>
      </c>
      <c r="C13275" s="2" t="s">
        <v>37328</v>
      </c>
      <c r="D13275" s="2" t="s">
        <v>1</v>
      </c>
      <c r="E13275" s="3" t="s">
        <v>2</v>
      </c>
      <c r="F13275" s="3">
        <v>11260</v>
      </c>
      <c r="G13275" s="3" t="str">
        <f t="shared" si="207"/>
        <v>서울특</v>
      </c>
      <c r="H13275" s="2" t="s">
        <v>37330</v>
      </c>
      <c r="I13275" s="2" t="s">
        <v>13</v>
      </c>
      <c r="J13275" s="2" t="s">
        <v>37329</v>
      </c>
    </row>
    <row r="13276" spans="1:10" x14ac:dyDescent="0.3">
      <c r="A13276" s="3">
        <v>13408</v>
      </c>
      <c r="B13276" s="3">
        <v>1058754781</v>
      </c>
      <c r="C13276" s="2" t="s">
        <v>37468</v>
      </c>
      <c r="D13276" s="2" t="s">
        <v>1</v>
      </c>
      <c r="E13276" s="3" t="s">
        <v>2</v>
      </c>
      <c r="F13276" s="3">
        <v>11440</v>
      </c>
      <c r="G13276" s="3" t="str">
        <f t="shared" si="207"/>
        <v>서울특</v>
      </c>
      <c r="H13276" s="2" t="s">
        <v>37470</v>
      </c>
      <c r="I13276" s="2" t="s">
        <v>14095</v>
      </c>
      <c r="J13276" s="2" t="s">
        <v>37469</v>
      </c>
    </row>
    <row r="13277" spans="1:10" x14ac:dyDescent="0.3">
      <c r="A13277" s="3">
        <v>13410</v>
      </c>
      <c r="B13277" s="3">
        <v>1078655213</v>
      </c>
      <c r="C13277" s="2" t="s">
        <v>37474</v>
      </c>
      <c r="D13277" s="2" t="s">
        <v>1</v>
      </c>
      <c r="E13277" s="3" t="s">
        <v>2</v>
      </c>
      <c r="F13277" s="3">
        <v>11650</v>
      </c>
      <c r="G13277" s="3" t="str">
        <f t="shared" si="207"/>
        <v>서울특</v>
      </c>
      <c r="H13277" s="2" t="s">
        <v>16963</v>
      </c>
      <c r="I13277" s="2" t="s">
        <v>13</v>
      </c>
      <c r="J13277" s="2" t="s">
        <v>37475</v>
      </c>
    </row>
    <row r="13278" spans="1:10" x14ac:dyDescent="0.3">
      <c r="A13278" s="3">
        <v>13434</v>
      </c>
      <c r="B13278" s="3">
        <v>2148756967</v>
      </c>
      <c r="C13278" s="2" t="s">
        <v>37540</v>
      </c>
      <c r="D13278" s="2" t="s">
        <v>1</v>
      </c>
      <c r="E13278" s="3" t="s">
        <v>2</v>
      </c>
      <c r="F13278" s="3">
        <v>11530</v>
      </c>
      <c r="G13278" s="3" t="str">
        <f t="shared" si="207"/>
        <v>서울특</v>
      </c>
      <c r="H13278" s="2" t="s">
        <v>37542</v>
      </c>
      <c r="I13278" s="2" t="s">
        <v>315</v>
      </c>
      <c r="J13278" s="2" t="s">
        <v>37541</v>
      </c>
    </row>
    <row r="13279" spans="1:10" x14ac:dyDescent="0.3">
      <c r="A13279" s="3">
        <v>13435</v>
      </c>
      <c r="B13279" s="3">
        <v>2148766295</v>
      </c>
      <c r="C13279" s="2" t="s">
        <v>37543</v>
      </c>
      <c r="D13279" s="2" t="s">
        <v>1</v>
      </c>
      <c r="E13279" s="3" t="s">
        <v>2</v>
      </c>
      <c r="F13279" s="3">
        <v>11650</v>
      </c>
      <c r="G13279" s="3" t="str">
        <f t="shared" si="207"/>
        <v>서울특</v>
      </c>
      <c r="H13279" s="2" t="s">
        <v>37545</v>
      </c>
      <c r="I13279" s="2" t="s">
        <v>13</v>
      </c>
      <c r="J13279" s="2" t="s">
        <v>37544</v>
      </c>
    </row>
    <row r="13280" spans="1:10" x14ac:dyDescent="0.3">
      <c r="A13280" s="3">
        <v>13436</v>
      </c>
      <c r="B13280" s="3">
        <v>2208739551</v>
      </c>
      <c r="C13280" s="2" t="s">
        <v>37546</v>
      </c>
      <c r="D13280" s="2" t="s">
        <v>1</v>
      </c>
      <c r="E13280" s="3" t="s">
        <v>2</v>
      </c>
      <c r="F13280" s="3">
        <v>11680</v>
      </c>
      <c r="G13280" s="3" t="str">
        <f t="shared" si="207"/>
        <v>서울특</v>
      </c>
      <c r="H13280" s="2" t="s">
        <v>37548</v>
      </c>
      <c r="I13280" s="2" t="s">
        <v>282</v>
      </c>
      <c r="J13280" s="2" t="s">
        <v>37547</v>
      </c>
    </row>
    <row r="13281" spans="1:10" x14ac:dyDescent="0.3">
      <c r="A13281" s="3">
        <v>13448</v>
      </c>
      <c r="B13281" s="3">
        <v>1058191713</v>
      </c>
      <c r="C13281" s="2" t="s">
        <v>37579</v>
      </c>
      <c r="D13281" s="2" t="s">
        <v>1</v>
      </c>
      <c r="E13281" s="3" t="s">
        <v>2</v>
      </c>
      <c r="F13281" s="3">
        <v>11680</v>
      </c>
      <c r="G13281" s="3" t="str">
        <f t="shared" si="207"/>
        <v>서울특</v>
      </c>
      <c r="H13281" s="2" t="s">
        <v>37581</v>
      </c>
      <c r="I13281" s="2" t="s">
        <v>13</v>
      </c>
      <c r="J13281" s="2" t="s">
        <v>37580</v>
      </c>
    </row>
    <row r="13282" spans="1:10" x14ac:dyDescent="0.3">
      <c r="A13282" s="3">
        <v>13449</v>
      </c>
      <c r="B13282" s="3">
        <v>1058685614</v>
      </c>
      <c r="C13282" s="2" t="s">
        <v>37582</v>
      </c>
      <c r="D13282" s="2" t="s">
        <v>1</v>
      </c>
      <c r="E13282" s="3" t="s">
        <v>2</v>
      </c>
      <c r="F13282" s="3">
        <v>11200</v>
      </c>
      <c r="G13282" s="3" t="str">
        <f t="shared" si="207"/>
        <v>서울특</v>
      </c>
      <c r="H13282" s="2" t="s">
        <v>719</v>
      </c>
      <c r="I13282" s="2" t="s">
        <v>13</v>
      </c>
      <c r="J13282" s="2" t="s">
        <v>37583</v>
      </c>
    </row>
    <row r="13283" spans="1:10" x14ac:dyDescent="0.3">
      <c r="A13283" s="3">
        <v>13480</v>
      </c>
      <c r="B13283" s="3">
        <v>1138103336</v>
      </c>
      <c r="C13283" s="2" t="s">
        <v>37659</v>
      </c>
      <c r="D13283" s="2" t="s">
        <v>2726</v>
      </c>
      <c r="E13283" s="3" t="s">
        <v>2727</v>
      </c>
      <c r="F13283" s="3">
        <v>11710</v>
      </c>
      <c r="G13283" s="3" t="str">
        <f t="shared" si="207"/>
        <v>서울특</v>
      </c>
      <c r="H13283" s="2" t="s">
        <v>6042</v>
      </c>
      <c r="I13283" s="2" t="s">
        <v>293</v>
      </c>
      <c r="J13283" s="2" t="s">
        <v>37660</v>
      </c>
    </row>
    <row r="13284" spans="1:10" x14ac:dyDescent="0.3">
      <c r="A13284" s="3">
        <v>13513</v>
      </c>
      <c r="B13284" s="3">
        <v>1208651812</v>
      </c>
      <c r="C13284" s="2" t="s">
        <v>37753</v>
      </c>
      <c r="D13284" s="2" t="s">
        <v>1</v>
      </c>
      <c r="E13284" s="3" t="s">
        <v>2</v>
      </c>
      <c r="F13284" s="3">
        <v>11710</v>
      </c>
      <c r="G13284" s="3" t="str">
        <f t="shared" si="207"/>
        <v>서울특</v>
      </c>
      <c r="H13284" s="2" t="s">
        <v>37755</v>
      </c>
      <c r="I13284" s="2" t="s">
        <v>13</v>
      </c>
      <c r="J13284" s="2" t="s">
        <v>37754</v>
      </c>
    </row>
    <row r="13285" spans="1:10" x14ac:dyDescent="0.3">
      <c r="A13285" s="3">
        <v>13551</v>
      </c>
      <c r="B13285" s="3">
        <v>1078728988</v>
      </c>
      <c r="C13285" s="2" t="s">
        <v>37858</v>
      </c>
      <c r="D13285" s="2" t="s">
        <v>1</v>
      </c>
      <c r="E13285" s="3" t="s">
        <v>2</v>
      </c>
      <c r="F13285" s="3">
        <v>11530</v>
      </c>
      <c r="G13285" s="3" t="str">
        <f t="shared" si="207"/>
        <v>서울특</v>
      </c>
      <c r="H13285" s="2" t="s">
        <v>10094</v>
      </c>
      <c r="I13285" s="2" t="s">
        <v>13</v>
      </c>
      <c r="J13285" s="2" t="s">
        <v>37859</v>
      </c>
    </row>
    <row r="13286" spans="1:10" x14ac:dyDescent="0.3">
      <c r="A13286" s="3">
        <v>13587</v>
      </c>
      <c r="B13286" s="3">
        <v>1048147290</v>
      </c>
      <c r="C13286" s="2" t="s">
        <v>37957</v>
      </c>
      <c r="D13286" s="2" t="s">
        <v>1</v>
      </c>
      <c r="E13286" s="3" t="s">
        <v>2</v>
      </c>
      <c r="F13286" s="3">
        <v>11560</v>
      </c>
      <c r="G13286" s="3" t="str">
        <f t="shared" si="207"/>
        <v>서울특</v>
      </c>
      <c r="H13286" s="2" t="s">
        <v>37959</v>
      </c>
      <c r="I13286" s="2" t="s">
        <v>1397</v>
      </c>
      <c r="J13286" s="2" t="s">
        <v>37958</v>
      </c>
    </row>
    <row r="13287" spans="1:10" x14ac:dyDescent="0.3">
      <c r="A13287" s="3">
        <v>13603</v>
      </c>
      <c r="B13287" s="3">
        <v>2098138058</v>
      </c>
      <c r="C13287" s="2" t="s">
        <v>38002</v>
      </c>
      <c r="D13287" s="2" t="s">
        <v>1</v>
      </c>
      <c r="E13287" s="3" t="s">
        <v>2</v>
      </c>
      <c r="F13287" s="3">
        <v>11560</v>
      </c>
      <c r="G13287" s="3" t="str">
        <f t="shared" si="207"/>
        <v>서울특</v>
      </c>
      <c r="H13287" s="2" t="s">
        <v>10080</v>
      </c>
      <c r="I13287" s="2" t="s">
        <v>13</v>
      </c>
      <c r="J13287" s="2" t="s">
        <v>38003</v>
      </c>
    </row>
    <row r="13288" spans="1:10" x14ac:dyDescent="0.3">
      <c r="A13288" s="3">
        <v>13632</v>
      </c>
      <c r="B13288" s="3">
        <v>1078667984</v>
      </c>
      <c r="C13288" s="2" t="s">
        <v>38074</v>
      </c>
      <c r="D13288" s="2" t="s">
        <v>1</v>
      </c>
      <c r="E13288" s="3" t="s">
        <v>2</v>
      </c>
      <c r="F13288" s="3">
        <v>11530</v>
      </c>
      <c r="G13288" s="3" t="str">
        <f t="shared" si="207"/>
        <v>서울특</v>
      </c>
      <c r="H13288" s="2" t="s">
        <v>38076</v>
      </c>
      <c r="I13288" s="2" t="s">
        <v>1328</v>
      </c>
      <c r="J13288" s="2" t="s">
        <v>38075</v>
      </c>
    </row>
    <row r="13289" spans="1:10" x14ac:dyDescent="0.3">
      <c r="A13289" s="3">
        <v>13640</v>
      </c>
      <c r="B13289" s="3">
        <v>1208669442</v>
      </c>
      <c r="C13289" s="2" t="s">
        <v>38096</v>
      </c>
      <c r="D13289" s="2" t="s">
        <v>1</v>
      </c>
      <c r="E13289" s="3" t="s">
        <v>2</v>
      </c>
      <c r="F13289" s="3">
        <v>11680</v>
      </c>
      <c r="G13289" s="3" t="str">
        <f t="shared" si="207"/>
        <v>서울특</v>
      </c>
      <c r="H13289" s="2" t="s">
        <v>10100</v>
      </c>
      <c r="I13289" s="2" t="s">
        <v>282</v>
      </c>
      <c r="J13289" s="2" t="s">
        <v>38097</v>
      </c>
    </row>
    <row r="13290" spans="1:10" x14ac:dyDescent="0.3">
      <c r="A13290" s="3">
        <v>13646</v>
      </c>
      <c r="B13290" s="3">
        <v>2018126000</v>
      </c>
      <c r="C13290" s="2" t="s">
        <v>38110</v>
      </c>
      <c r="D13290" s="2" t="s">
        <v>1</v>
      </c>
      <c r="E13290" s="3" t="s">
        <v>2</v>
      </c>
      <c r="F13290" s="3">
        <v>11560</v>
      </c>
      <c r="G13290" s="3" t="str">
        <f t="shared" si="207"/>
        <v>서울특</v>
      </c>
      <c r="H13290" s="2" t="s">
        <v>38112</v>
      </c>
      <c r="I13290" s="2" t="s">
        <v>282</v>
      </c>
      <c r="J13290" s="2" t="s">
        <v>38111</v>
      </c>
    </row>
    <row r="13291" spans="1:10" x14ac:dyDescent="0.3">
      <c r="A13291" s="3">
        <v>13649</v>
      </c>
      <c r="B13291" s="3">
        <v>2158663687</v>
      </c>
      <c r="C13291" s="2" t="s">
        <v>38119</v>
      </c>
      <c r="D13291" s="2" t="s">
        <v>1</v>
      </c>
      <c r="E13291" s="3" t="s">
        <v>2</v>
      </c>
      <c r="F13291" s="3">
        <v>11710</v>
      </c>
      <c r="G13291" s="3" t="str">
        <f t="shared" si="207"/>
        <v>서울특</v>
      </c>
      <c r="H13291" s="2" t="s">
        <v>38121</v>
      </c>
      <c r="I13291" s="2" t="s">
        <v>575</v>
      </c>
      <c r="J13291" s="2" t="s">
        <v>38120</v>
      </c>
    </row>
    <row r="13292" spans="1:10" x14ac:dyDescent="0.3">
      <c r="A13292" s="3">
        <v>13671</v>
      </c>
      <c r="B13292" s="3">
        <v>1048124701</v>
      </c>
      <c r="C13292" s="2" t="s">
        <v>38173</v>
      </c>
      <c r="D13292" s="2" t="s">
        <v>1</v>
      </c>
      <c r="E13292" s="3" t="s">
        <v>2</v>
      </c>
      <c r="F13292" s="3">
        <v>11470</v>
      </c>
      <c r="G13292" s="3" t="str">
        <f t="shared" si="207"/>
        <v>서울특</v>
      </c>
      <c r="H13292" s="2" t="s">
        <v>38175</v>
      </c>
      <c r="I13292" s="2" t="s">
        <v>736</v>
      </c>
      <c r="J13292" s="2" t="s">
        <v>38174</v>
      </c>
    </row>
    <row r="13293" spans="1:10" x14ac:dyDescent="0.3">
      <c r="A13293" s="3">
        <v>13675</v>
      </c>
      <c r="B13293" s="3">
        <v>1138197116</v>
      </c>
      <c r="C13293" s="2" t="s">
        <v>38184</v>
      </c>
      <c r="D13293" s="2" t="s">
        <v>2726</v>
      </c>
      <c r="E13293" s="3" t="s">
        <v>2727</v>
      </c>
      <c r="F13293" s="3">
        <v>11680</v>
      </c>
      <c r="G13293" s="3" t="str">
        <f t="shared" si="207"/>
        <v>서울특</v>
      </c>
      <c r="H13293" s="2" t="s">
        <v>38186</v>
      </c>
      <c r="I13293" s="2" t="s">
        <v>13</v>
      </c>
      <c r="J13293" s="2" t="s">
        <v>38185</v>
      </c>
    </row>
    <row r="13294" spans="1:10" x14ac:dyDescent="0.3">
      <c r="A13294" s="3">
        <v>13677</v>
      </c>
      <c r="B13294" s="3">
        <v>1148641435</v>
      </c>
      <c r="C13294" s="2" t="s">
        <v>38190</v>
      </c>
      <c r="D13294" s="2" t="s">
        <v>1</v>
      </c>
      <c r="E13294" s="3" t="s">
        <v>2</v>
      </c>
      <c r="F13294" s="3">
        <v>11680</v>
      </c>
      <c r="G13294" s="3" t="str">
        <f t="shared" si="207"/>
        <v>서울특</v>
      </c>
      <c r="H13294" s="2" t="s">
        <v>26444</v>
      </c>
      <c r="I13294" s="2" t="s">
        <v>293</v>
      </c>
      <c r="J13294" s="2" t="s">
        <v>26443</v>
      </c>
    </row>
    <row r="13295" spans="1:10" x14ac:dyDescent="0.3">
      <c r="A13295" s="3">
        <v>13710</v>
      </c>
      <c r="B13295" s="3">
        <v>1048612291</v>
      </c>
      <c r="C13295" s="2" t="s">
        <v>38268</v>
      </c>
      <c r="D13295" s="2" t="s">
        <v>1</v>
      </c>
      <c r="E13295" s="3" t="s">
        <v>2</v>
      </c>
      <c r="F13295" s="3">
        <v>11350</v>
      </c>
      <c r="G13295" s="3" t="str">
        <f t="shared" si="207"/>
        <v>서울특</v>
      </c>
      <c r="H13295" s="2" t="s">
        <v>38270</v>
      </c>
      <c r="I13295" s="2" t="s">
        <v>3030</v>
      </c>
      <c r="J13295" s="2" t="s">
        <v>38269</v>
      </c>
    </row>
    <row r="13296" spans="1:10" x14ac:dyDescent="0.3">
      <c r="A13296" s="3">
        <v>13711</v>
      </c>
      <c r="B13296" s="3">
        <v>1058711332</v>
      </c>
      <c r="C13296" s="2" t="s">
        <v>38271</v>
      </c>
      <c r="D13296" s="2" t="s">
        <v>1</v>
      </c>
      <c r="E13296" s="3" t="s">
        <v>2</v>
      </c>
      <c r="F13296" s="3">
        <v>11545</v>
      </c>
      <c r="G13296" s="3" t="str">
        <f t="shared" si="207"/>
        <v>서울특</v>
      </c>
      <c r="H13296" s="2" t="s">
        <v>1603</v>
      </c>
      <c r="I13296" s="2" t="s">
        <v>4762</v>
      </c>
      <c r="J13296" s="2" t="s">
        <v>38272</v>
      </c>
    </row>
    <row r="13297" spans="1:10" x14ac:dyDescent="0.3">
      <c r="A13297" s="3">
        <v>13737</v>
      </c>
      <c r="B13297" s="3">
        <v>2298133168</v>
      </c>
      <c r="C13297" s="2" t="s">
        <v>38344</v>
      </c>
      <c r="D13297" s="2" t="s">
        <v>1</v>
      </c>
      <c r="E13297" s="3" t="s">
        <v>2</v>
      </c>
      <c r="F13297" s="3">
        <v>11530</v>
      </c>
      <c r="G13297" s="3" t="str">
        <f t="shared" si="207"/>
        <v>서울특</v>
      </c>
      <c r="H13297" s="2" t="s">
        <v>38346</v>
      </c>
      <c r="I13297" s="2" t="s">
        <v>512</v>
      </c>
      <c r="J13297" s="2" t="s">
        <v>38345</v>
      </c>
    </row>
    <row r="13298" spans="1:10" x14ac:dyDescent="0.3">
      <c r="A13298" s="3">
        <v>13752</v>
      </c>
      <c r="B13298" s="3">
        <v>1198112546</v>
      </c>
      <c r="C13298" s="2" t="s">
        <v>38386</v>
      </c>
      <c r="D13298" s="2" t="s">
        <v>1</v>
      </c>
      <c r="E13298" s="3" t="s">
        <v>2</v>
      </c>
      <c r="F13298" s="3">
        <v>11545</v>
      </c>
      <c r="G13298" s="3" t="str">
        <f t="shared" si="207"/>
        <v>서울특</v>
      </c>
      <c r="H13298" s="2" t="s">
        <v>38388</v>
      </c>
      <c r="I13298" s="2" t="s">
        <v>1194</v>
      </c>
      <c r="J13298" s="2" t="s">
        <v>38387</v>
      </c>
    </row>
    <row r="13299" spans="1:10" x14ac:dyDescent="0.3">
      <c r="A13299" s="3">
        <v>13753</v>
      </c>
      <c r="B13299" s="3">
        <v>1198624275</v>
      </c>
      <c r="C13299" s="2" t="s">
        <v>38389</v>
      </c>
      <c r="D13299" s="2" t="s">
        <v>1</v>
      </c>
      <c r="E13299" s="3" t="s">
        <v>2</v>
      </c>
      <c r="F13299" s="3">
        <v>11545</v>
      </c>
      <c r="G13299" s="3" t="str">
        <f t="shared" si="207"/>
        <v>서울특</v>
      </c>
      <c r="H13299" s="2" t="s">
        <v>1099</v>
      </c>
      <c r="I13299" s="2" t="s">
        <v>952</v>
      </c>
      <c r="J13299" s="2" t="s">
        <v>38390</v>
      </c>
    </row>
    <row r="13300" spans="1:10" x14ac:dyDescent="0.3">
      <c r="A13300" s="3">
        <v>13790</v>
      </c>
      <c r="B13300" s="3">
        <v>1198172826</v>
      </c>
      <c r="C13300" s="2" t="s">
        <v>38483</v>
      </c>
      <c r="D13300" s="2" t="s">
        <v>1</v>
      </c>
      <c r="E13300" s="3" t="s">
        <v>2</v>
      </c>
      <c r="F13300" s="3">
        <v>11680</v>
      </c>
      <c r="G13300" s="3" t="str">
        <f t="shared" si="207"/>
        <v>서울특</v>
      </c>
      <c r="H13300" s="2" t="s">
        <v>38485</v>
      </c>
      <c r="I13300" s="2" t="s">
        <v>605</v>
      </c>
      <c r="J13300" s="2" t="s">
        <v>38484</v>
      </c>
    </row>
    <row r="13301" spans="1:10" x14ac:dyDescent="0.3">
      <c r="A13301" s="3">
        <v>13793</v>
      </c>
      <c r="B13301" s="3">
        <v>1208749462</v>
      </c>
      <c r="C13301" s="2" t="s">
        <v>38492</v>
      </c>
      <c r="D13301" s="2" t="s">
        <v>239</v>
      </c>
      <c r="E13301" s="3" t="s">
        <v>240</v>
      </c>
      <c r="F13301" s="3">
        <v>11200</v>
      </c>
      <c r="G13301" s="3" t="str">
        <f t="shared" si="207"/>
        <v>서울특</v>
      </c>
      <c r="H13301" s="2" t="s">
        <v>38494</v>
      </c>
      <c r="I13301" s="2" t="s">
        <v>13</v>
      </c>
      <c r="J13301" s="2" t="s">
        <v>38493</v>
      </c>
    </row>
    <row r="13302" spans="1:10" x14ac:dyDescent="0.3">
      <c r="A13302" s="3">
        <v>13805</v>
      </c>
      <c r="B13302" s="3">
        <v>1288617711</v>
      </c>
      <c r="C13302" s="2" t="s">
        <v>38527</v>
      </c>
      <c r="D13302" s="2" t="s">
        <v>1</v>
      </c>
      <c r="E13302" s="3" t="s">
        <v>2</v>
      </c>
      <c r="F13302" s="3">
        <v>11470</v>
      </c>
      <c r="G13302" s="3" t="str">
        <f t="shared" si="207"/>
        <v>서울특</v>
      </c>
      <c r="H13302" s="2" t="s">
        <v>38529</v>
      </c>
      <c r="I13302" s="2" t="s">
        <v>13</v>
      </c>
      <c r="J13302" s="2" t="s">
        <v>38528</v>
      </c>
    </row>
    <row r="13303" spans="1:10" x14ac:dyDescent="0.3">
      <c r="A13303" s="3">
        <v>13847</v>
      </c>
      <c r="B13303" s="3">
        <v>2128165532</v>
      </c>
      <c r="C13303" s="2" t="s">
        <v>38634</v>
      </c>
      <c r="D13303" s="2" t="s">
        <v>1</v>
      </c>
      <c r="E13303" s="3" t="s">
        <v>2</v>
      </c>
      <c r="F13303" s="3">
        <v>11710</v>
      </c>
      <c r="G13303" s="3" t="str">
        <f t="shared" si="207"/>
        <v>서울특</v>
      </c>
      <c r="H13303" s="2" t="s">
        <v>6104</v>
      </c>
      <c r="I13303" s="2" t="s">
        <v>75</v>
      </c>
      <c r="J13303" s="2" t="s">
        <v>38635</v>
      </c>
    </row>
    <row r="13304" spans="1:10" x14ac:dyDescent="0.3">
      <c r="A13304" s="3">
        <v>13868</v>
      </c>
      <c r="B13304" s="3">
        <v>1058668691</v>
      </c>
      <c r="C13304" s="2" t="s">
        <v>38686</v>
      </c>
      <c r="D13304" s="2" t="s">
        <v>1</v>
      </c>
      <c r="E13304" s="3" t="s">
        <v>2</v>
      </c>
      <c r="F13304" s="3">
        <v>11545</v>
      </c>
      <c r="G13304" s="3" t="str">
        <f t="shared" si="207"/>
        <v>서울특</v>
      </c>
      <c r="H13304" s="2" t="s">
        <v>38688</v>
      </c>
      <c r="I13304" s="2" t="s">
        <v>605</v>
      </c>
      <c r="J13304" s="2" t="s">
        <v>38687</v>
      </c>
    </row>
    <row r="13305" spans="1:10" x14ac:dyDescent="0.3">
      <c r="A13305" s="3">
        <v>13944</v>
      </c>
      <c r="B13305" s="3">
        <v>1208157183</v>
      </c>
      <c r="C13305" s="2" t="s">
        <v>38883</v>
      </c>
      <c r="D13305" s="2" t="s">
        <v>1</v>
      </c>
      <c r="E13305" s="3" t="s">
        <v>2</v>
      </c>
      <c r="F13305" s="3">
        <v>11200</v>
      </c>
      <c r="G13305" s="3" t="str">
        <f t="shared" si="207"/>
        <v>서울특</v>
      </c>
      <c r="H13305" s="2" t="s">
        <v>16717</v>
      </c>
      <c r="I13305" s="2" t="s">
        <v>13</v>
      </c>
      <c r="J13305" s="2" t="s">
        <v>38884</v>
      </c>
    </row>
    <row r="13306" spans="1:10" x14ac:dyDescent="0.3">
      <c r="A13306" s="3">
        <v>13962</v>
      </c>
      <c r="B13306" s="3">
        <v>2208718070</v>
      </c>
      <c r="C13306" s="2" t="s">
        <v>38932</v>
      </c>
      <c r="D13306" s="2" t="s">
        <v>2726</v>
      </c>
      <c r="E13306" s="3" t="s">
        <v>2727</v>
      </c>
      <c r="F13306" s="3">
        <v>11545</v>
      </c>
      <c r="G13306" s="3" t="str">
        <f t="shared" si="207"/>
        <v>서울특</v>
      </c>
      <c r="H13306" s="2" t="s">
        <v>6334</v>
      </c>
      <c r="I13306" s="2" t="s">
        <v>4487</v>
      </c>
      <c r="J13306" s="2" t="s">
        <v>38933</v>
      </c>
    </row>
    <row r="13307" spans="1:10" x14ac:dyDescent="0.3">
      <c r="A13307" s="3">
        <v>13985</v>
      </c>
      <c r="B13307" s="3">
        <v>2038154744</v>
      </c>
      <c r="C13307" s="2" t="s">
        <v>38998</v>
      </c>
      <c r="D13307" s="2" t="s">
        <v>1</v>
      </c>
      <c r="E13307" s="3" t="s">
        <v>2</v>
      </c>
      <c r="F13307" s="3">
        <v>11140</v>
      </c>
      <c r="G13307" s="3" t="str">
        <f t="shared" si="207"/>
        <v>서울특</v>
      </c>
      <c r="H13307" s="2" t="s">
        <v>39000</v>
      </c>
      <c r="I13307" s="2" t="s">
        <v>912</v>
      </c>
      <c r="J13307" s="2" t="s">
        <v>38999</v>
      </c>
    </row>
    <row r="13308" spans="1:10" x14ac:dyDescent="0.3">
      <c r="A13308" s="3">
        <v>13987</v>
      </c>
      <c r="B13308" s="3">
        <v>2138633907</v>
      </c>
      <c r="C13308" s="2" t="s">
        <v>39004</v>
      </c>
      <c r="D13308" s="2" t="s">
        <v>1</v>
      </c>
      <c r="E13308" s="3" t="s">
        <v>2</v>
      </c>
      <c r="F13308" s="3">
        <v>11560</v>
      </c>
      <c r="G13308" s="3" t="str">
        <f t="shared" si="207"/>
        <v>서울특</v>
      </c>
      <c r="H13308" s="2" t="s">
        <v>39006</v>
      </c>
      <c r="I13308" s="2" t="s">
        <v>451</v>
      </c>
      <c r="J13308" s="2" t="s">
        <v>39005</v>
      </c>
    </row>
    <row r="13309" spans="1:10" x14ac:dyDescent="0.3">
      <c r="A13309" s="3">
        <v>13988</v>
      </c>
      <c r="B13309" s="3">
        <v>2148133939</v>
      </c>
      <c r="C13309" s="2" t="s">
        <v>39007</v>
      </c>
      <c r="D13309" s="2" t="s">
        <v>1</v>
      </c>
      <c r="E13309" s="3" t="s">
        <v>2</v>
      </c>
      <c r="F13309" s="3">
        <v>11680</v>
      </c>
      <c r="G13309" s="3" t="str">
        <f t="shared" si="207"/>
        <v>서울특</v>
      </c>
      <c r="H13309" s="2" t="s">
        <v>39009</v>
      </c>
      <c r="I13309" s="2" t="s">
        <v>3751</v>
      </c>
      <c r="J13309" s="2" t="s">
        <v>39008</v>
      </c>
    </row>
    <row r="13310" spans="1:10" x14ac:dyDescent="0.3">
      <c r="A13310" s="3">
        <v>14010</v>
      </c>
      <c r="B13310" s="3">
        <v>1148623586</v>
      </c>
      <c r="C13310" s="2" t="s">
        <v>39063</v>
      </c>
      <c r="D13310" s="2" t="s">
        <v>1</v>
      </c>
      <c r="E13310" s="3" t="s">
        <v>2</v>
      </c>
      <c r="F13310" s="3">
        <v>11170</v>
      </c>
      <c r="G13310" s="3" t="str">
        <f t="shared" si="207"/>
        <v>서울특</v>
      </c>
      <c r="H13310" s="2" t="s">
        <v>39065</v>
      </c>
      <c r="I13310" s="2" t="s">
        <v>13</v>
      </c>
      <c r="J13310" s="2" t="s">
        <v>39064</v>
      </c>
    </row>
    <row r="13311" spans="1:10" x14ac:dyDescent="0.3">
      <c r="A13311" s="3">
        <v>14037</v>
      </c>
      <c r="B13311" s="3">
        <v>2098143454</v>
      </c>
      <c r="C13311" s="2" t="s">
        <v>39139</v>
      </c>
      <c r="D13311" s="2" t="s">
        <v>1</v>
      </c>
      <c r="E13311" s="3" t="s">
        <v>2</v>
      </c>
      <c r="F13311" s="3">
        <v>11290</v>
      </c>
      <c r="G13311" s="3" t="str">
        <f t="shared" si="207"/>
        <v>서울특</v>
      </c>
      <c r="H13311" s="2" t="s">
        <v>39141</v>
      </c>
      <c r="I13311" s="2" t="s">
        <v>404</v>
      </c>
      <c r="J13311" s="2" t="s">
        <v>39140</v>
      </c>
    </row>
    <row r="13312" spans="1:10" x14ac:dyDescent="0.3">
      <c r="A13312" s="3">
        <v>14039</v>
      </c>
      <c r="B13312" s="3">
        <v>2148701477</v>
      </c>
      <c r="C13312" s="2" t="s">
        <v>39145</v>
      </c>
      <c r="D13312" s="2" t="s">
        <v>1</v>
      </c>
      <c r="E13312" s="3" t="s">
        <v>2</v>
      </c>
      <c r="F13312" s="3">
        <v>11710</v>
      </c>
      <c r="G13312" s="3" t="str">
        <f t="shared" si="207"/>
        <v>서울특</v>
      </c>
      <c r="H13312" s="2" t="s">
        <v>23756</v>
      </c>
      <c r="I13312" s="2" t="s">
        <v>13</v>
      </c>
      <c r="J13312" s="2" t="s">
        <v>39146</v>
      </c>
    </row>
    <row r="13313" spans="1:10" x14ac:dyDescent="0.3">
      <c r="A13313" s="3">
        <v>14054</v>
      </c>
      <c r="B13313" s="3">
        <v>1028103786</v>
      </c>
      <c r="C13313" s="2" t="s">
        <v>39188</v>
      </c>
      <c r="D13313" s="2" t="s">
        <v>1</v>
      </c>
      <c r="E13313" s="3" t="s">
        <v>2</v>
      </c>
      <c r="F13313" s="3">
        <v>11110</v>
      </c>
      <c r="G13313" s="3" t="str">
        <f t="shared" si="207"/>
        <v>서울특</v>
      </c>
      <c r="H13313" s="2" t="s">
        <v>39190</v>
      </c>
      <c r="I13313" s="2" t="s">
        <v>575</v>
      </c>
      <c r="J13313" s="2" t="s">
        <v>39189</v>
      </c>
    </row>
    <row r="13314" spans="1:10" x14ac:dyDescent="0.3">
      <c r="A13314" s="3">
        <v>14056</v>
      </c>
      <c r="B13314" s="3">
        <v>1208148398</v>
      </c>
      <c r="C13314" s="2" t="s">
        <v>39193</v>
      </c>
      <c r="D13314" s="2" t="s">
        <v>1</v>
      </c>
      <c r="E13314" s="3" t="s">
        <v>2</v>
      </c>
      <c r="F13314" s="3">
        <v>11680</v>
      </c>
      <c r="G13314" s="3" t="str">
        <f t="shared" si="207"/>
        <v>서울특</v>
      </c>
      <c r="H13314" s="2" t="s">
        <v>34258</v>
      </c>
      <c r="I13314" s="2" t="s">
        <v>575</v>
      </c>
      <c r="J13314" s="2" t="s">
        <v>39194</v>
      </c>
    </row>
    <row r="13315" spans="1:10" x14ac:dyDescent="0.3">
      <c r="A13315" s="3">
        <v>14072</v>
      </c>
      <c r="B13315" s="3">
        <v>2158634940</v>
      </c>
      <c r="C13315" s="2" t="s">
        <v>39240</v>
      </c>
      <c r="D13315" s="2" t="s">
        <v>1</v>
      </c>
      <c r="E13315" s="3" t="s">
        <v>2</v>
      </c>
      <c r="F13315" s="3">
        <v>11710</v>
      </c>
      <c r="G13315" s="3" t="str">
        <f t="shared" ref="G13315:G13378" si="208">LEFT(H13315,3)</f>
        <v>서울특</v>
      </c>
      <c r="H13315" s="2" t="s">
        <v>8510</v>
      </c>
      <c r="I13315" s="2" t="s">
        <v>643</v>
      </c>
      <c r="J13315" s="2" t="s">
        <v>39241</v>
      </c>
    </row>
    <row r="13316" spans="1:10" x14ac:dyDescent="0.3">
      <c r="A13316" s="3">
        <v>14105</v>
      </c>
      <c r="B13316" s="3">
        <v>2028118522</v>
      </c>
      <c r="C13316" s="2" t="s">
        <v>39328</v>
      </c>
      <c r="D13316" s="2" t="s">
        <v>1</v>
      </c>
      <c r="E13316" s="3" t="s">
        <v>2</v>
      </c>
      <c r="F13316" s="3">
        <v>11140</v>
      </c>
      <c r="G13316" s="3" t="str">
        <f t="shared" si="208"/>
        <v>서울특</v>
      </c>
      <c r="H13316" s="2" t="s">
        <v>39330</v>
      </c>
      <c r="I13316" s="2" t="s">
        <v>282</v>
      </c>
      <c r="J13316" s="2" t="s">
        <v>39329</v>
      </c>
    </row>
    <row r="13317" spans="1:10" x14ac:dyDescent="0.3">
      <c r="A13317" s="3">
        <v>14107</v>
      </c>
      <c r="B13317" s="3">
        <v>2158169804</v>
      </c>
      <c r="C13317" s="2" t="s">
        <v>39334</v>
      </c>
      <c r="D13317" s="2" t="s">
        <v>1</v>
      </c>
      <c r="E13317" s="3" t="s">
        <v>2</v>
      </c>
      <c r="F13317" s="3">
        <v>11710</v>
      </c>
      <c r="G13317" s="3" t="str">
        <f t="shared" si="208"/>
        <v>서울특</v>
      </c>
      <c r="H13317" s="2" t="s">
        <v>39336</v>
      </c>
      <c r="I13317" s="2" t="s">
        <v>6475</v>
      </c>
      <c r="J13317" s="2" t="s">
        <v>39335</v>
      </c>
    </row>
    <row r="13318" spans="1:10" x14ac:dyDescent="0.3">
      <c r="A13318" s="3">
        <v>14108</v>
      </c>
      <c r="B13318" s="3">
        <v>2168114919</v>
      </c>
      <c r="C13318" s="2" t="s">
        <v>39337</v>
      </c>
      <c r="D13318" s="2" t="s">
        <v>1</v>
      </c>
      <c r="E13318" s="3" t="s">
        <v>2</v>
      </c>
      <c r="F13318" s="3">
        <v>11260</v>
      </c>
      <c r="G13318" s="3" t="str">
        <f t="shared" si="208"/>
        <v>서울특</v>
      </c>
      <c r="H13318" s="2" t="s">
        <v>39339</v>
      </c>
      <c r="I13318" s="2" t="s">
        <v>319</v>
      </c>
      <c r="J13318" s="2" t="s">
        <v>39338</v>
      </c>
    </row>
    <row r="13319" spans="1:10" x14ac:dyDescent="0.3">
      <c r="A13319" s="3">
        <v>14158</v>
      </c>
      <c r="B13319" s="3">
        <v>2208103333</v>
      </c>
      <c r="C13319" s="2" t="s">
        <v>39471</v>
      </c>
      <c r="D13319" s="2" t="s">
        <v>1</v>
      </c>
      <c r="E13319" s="3" t="s">
        <v>2</v>
      </c>
      <c r="F13319" s="3">
        <v>11680</v>
      </c>
      <c r="G13319" s="3" t="str">
        <f t="shared" si="208"/>
        <v>서울특</v>
      </c>
      <c r="H13319" s="2" t="s">
        <v>39473</v>
      </c>
      <c r="I13319" s="2" t="s">
        <v>639</v>
      </c>
      <c r="J13319" s="2" t="s">
        <v>39472</v>
      </c>
    </row>
    <row r="13320" spans="1:10" x14ac:dyDescent="0.3">
      <c r="A13320" s="3">
        <v>14186</v>
      </c>
      <c r="B13320" s="3">
        <v>2048187762</v>
      </c>
      <c r="C13320" s="2" t="s">
        <v>39552</v>
      </c>
      <c r="D13320" s="2" t="s">
        <v>1</v>
      </c>
      <c r="E13320" s="3" t="s">
        <v>2</v>
      </c>
      <c r="F13320" s="3">
        <v>11230</v>
      </c>
      <c r="G13320" s="3" t="str">
        <f t="shared" si="208"/>
        <v>서울특</v>
      </c>
      <c r="H13320" s="2" t="s">
        <v>39554</v>
      </c>
      <c r="I13320" s="2" t="s">
        <v>737</v>
      </c>
      <c r="J13320" s="2" t="s">
        <v>39553</v>
      </c>
    </row>
    <row r="13321" spans="1:10" x14ac:dyDescent="0.3">
      <c r="A13321" s="3">
        <v>14227</v>
      </c>
      <c r="B13321" s="3">
        <v>2048610496</v>
      </c>
      <c r="C13321" s="2" t="s">
        <v>39662</v>
      </c>
      <c r="D13321" s="2" t="s">
        <v>239</v>
      </c>
      <c r="E13321" s="3" t="s">
        <v>240</v>
      </c>
      <c r="F13321" s="3">
        <v>11260</v>
      </c>
      <c r="G13321" s="3" t="str">
        <f t="shared" si="208"/>
        <v>서울특</v>
      </c>
      <c r="H13321" s="2" t="s">
        <v>39664</v>
      </c>
      <c r="I13321" s="2" t="s">
        <v>1183</v>
      </c>
      <c r="J13321" s="2" t="s">
        <v>39663</v>
      </c>
    </row>
    <row r="13322" spans="1:10" x14ac:dyDescent="0.3">
      <c r="A13322" s="3">
        <v>14231</v>
      </c>
      <c r="B13322" s="3">
        <v>2208744054</v>
      </c>
      <c r="C13322" s="2" t="s">
        <v>39674</v>
      </c>
      <c r="D13322" s="2" t="s">
        <v>1</v>
      </c>
      <c r="E13322" s="3" t="s">
        <v>2</v>
      </c>
      <c r="F13322" s="3">
        <v>11680</v>
      </c>
      <c r="G13322" s="3" t="str">
        <f t="shared" si="208"/>
        <v>서울특</v>
      </c>
      <c r="H13322" s="2" t="s">
        <v>39676</v>
      </c>
      <c r="I13322" s="2" t="s">
        <v>7367</v>
      </c>
      <c r="J13322" s="2" t="s">
        <v>39675</v>
      </c>
    </row>
    <row r="13323" spans="1:10" x14ac:dyDescent="0.3">
      <c r="A13323" s="3">
        <v>14261</v>
      </c>
      <c r="B13323" s="3">
        <v>2018624915</v>
      </c>
      <c r="C13323" s="2" t="s">
        <v>39748</v>
      </c>
      <c r="D13323" s="2" t="s">
        <v>1</v>
      </c>
      <c r="E13323" s="3" t="s">
        <v>2</v>
      </c>
      <c r="F13323" s="3">
        <v>11140</v>
      </c>
      <c r="G13323" s="3" t="str">
        <f t="shared" si="208"/>
        <v>서울특</v>
      </c>
      <c r="H13323" s="2" t="s">
        <v>39750</v>
      </c>
      <c r="I13323" s="2" t="s">
        <v>7610</v>
      </c>
      <c r="J13323" s="2" t="s">
        <v>39749</v>
      </c>
    </row>
    <row r="13324" spans="1:10" x14ac:dyDescent="0.3">
      <c r="A13324" s="3">
        <v>14264</v>
      </c>
      <c r="B13324" s="3">
        <v>2158732255</v>
      </c>
      <c r="C13324" s="2" t="s">
        <v>39756</v>
      </c>
      <c r="D13324" s="2" t="s">
        <v>1</v>
      </c>
      <c r="E13324" s="3" t="s">
        <v>2</v>
      </c>
      <c r="F13324" s="3">
        <v>11710</v>
      </c>
      <c r="G13324" s="3" t="str">
        <f t="shared" si="208"/>
        <v>서울특</v>
      </c>
      <c r="H13324" s="2" t="s">
        <v>39758</v>
      </c>
      <c r="I13324" s="2" t="s">
        <v>404</v>
      </c>
      <c r="J13324" s="2" t="s">
        <v>39757</v>
      </c>
    </row>
    <row r="13325" spans="1:10" x14ac:dyDescent="0.3">
      <c r="A13325" s="3">
        <v>14283</v>
      </c>
      <c r="B13325" s="3">
        <v>1058676599</v>
      </c>
      <c r="C13325" s="2" t="s">
        <v>39802</v>
      </c>
      <c r="D13325" s="2" t="s">
        <v>1</v>
      </c>
      <c r="E13325" s="3" t="s">
        <v>2</v>
      </c>
      <c r="F13325" s="3">
        <v>11560</v>
      </c>
      <c r="G13325" s="3" t="str">
        <f t="shared" si="208"/>
        <v>서울특</v>
      </c>
      <c r="H13325" s="2" t="s">
        <v>23605</v>
      </c>
      <c r="I13325" s="2" t="s">
        <v>304</v>
      </c>
      <c r="J13325" s="2" t="s">
        <v>39803</v>
      </c>
    </row>
    <row r="13326" spans="1:10" x14ac:dyDescent="0.3">
      <c r="A13326" s="3">
        <v>14345</v>
      </c>
      <c r="B13326" s="3">
        <v>2078148017</v>
      </c>
      <c r="C13326" s="2" t="s">
        <v>39971</v>
      </c>
      <c r="D13326" s="2" t="s">
        <v>1</v>
      </c>
      <c r="E13326" s="3" t="s">
        <v>2</v>
      </c>
      <c r="F13326" s="3">
        <v>11710</v>
      </c>
      <c r="G13326" s="3" t="str">
        <f t="shared" si="208"/>
        <v>서울특</v>
      </c>
      <c r="H13326" s="2" t="s">
        <v>26576</v>
      </c>
      <c r="I13326" s="2" t="s">
        <v>5</v>
      </c>
      <c r="J13326" s="2" t="s">
        <v>39972</v>
      </c>
    </row>
    <row r="13327" spans="1:10" x14ac:dyDescent="0.3">
      <c r="A13327" s="3">
        <v>14346</v>
      </c>
      <c r="B13327" s="3">
        <v>2138612708</v>
      </c>
      <c r="C13327" s="2" t="s">
        <v>39973</v>
      </c>
      <c r="D13327" s="2" t="s">
        <v>1</v>
      </c>
      <c r="E13327" s="3" t="s">
        <v>2</v>
      </c>
      <c r="F13327" s="3">
        <v>11710</v>
      </c>
      <c r="G13327" s="3" t="str">
        <f t="shared" si="208"/>
        <v>서울특</v>
      </c>
      <c r="H13327" s="2" t="s">
        <v>39975</v>
      </c>
      <c r="I13327" s="2" t="s">
        <v>51</v>
      </c>
      <c r="J13327" s="2" t="s">
        <v>39974</v>
      </c>
    </row>
    <row r="13328" spans="1:10" x14ac:dyDescent="0.3">
      <c r="A13328" s="3">
        <v>14347</v>
      </c>
      <c r="B13328" s="3">
        <v>2158629618</v>
      </c>
      <c r="C13328" s="2" t="s">
        <v>39976</v>
      </c>
      <c r="D13328" s="2" t="s">
        <v>1</v>
      </c>
      <c r="E13328" s="3" t="s">
        <v>2</v>
      </c>
      <c r="F13328" s="3">
        <v>11710</v>
      </c>
      <c r="G13328" s="3" t="str">
        <f t="shared" si="208"/>
        <v>서울특</v>
      </c>
      <c r="H13328" s="2" t="s">
        <v>39978</v>
      </c>
      <c r="I13328" s="2" t="s">
        <v>605</v>
      </c>
      <c r="J13328" s="2" t="s">
        <v>39977</v>
      </c>
    </row>
    <row r="13329" spans="1:10" x14ac:dyDescent="0.3">
      <c r="A13329" s="3">
        <v>14378</v>
      </c>
      <c r="B13329" s="3">
        <v>1198184166</v>
      </c>
      <c r="C13329" s="2" t="s">
        <v>40054</v>
      </c>
      <c r="D13329" s="2" t="s">
        <v>1</v>
      </c>
      <c r="E13329" s="3" t="s">
        <v>2</v>
      </c>
      <c r="F13329" s="3">
        <v>11545</v>
      </c>
      <c r="G13329" s="3" t="str">
        <f t="shared" si="208"/>
        <v>서울특</v>
      </c>
      <c r="H13329" s="2" t="s">
        <v>15742</v>
      </c>
      <c r="I13329" s="2" t="s">
        <v>1653</v>
      </c>
      <c r="J13329" s="2" t="s">
        <v>40055</v>
      </c>
    </row>
    <row r="13330" spans="1:10" x14ac:dyDescent="0.3">
      <c r="A13330" s="3">
        <v>14379</v>
      </c>
      <c r="B13330" s="3">
        <v>1198640862</v>
      </c>
      <c r="C13330" s="2" t="s">
        <v>40056</v>
      </c>
      <c r="D13330" s="2" t="s">
        <v>1</v>
      </c>
      <c r="E13330" s="3" t="s">
        <v>2</v>
      </c>
      <c r="F13330" s="3">
        <v>11530</v>
      </c>
      <c r="G13330" s="3" t="str">
        <f t="shared" si="208"/>
        <v>서울특</v>
      </c>
      <c r="H13330" s="2" t="s">
        <v>40058</v>
      </c>
      <c r="I13330" s="2" t="s">
        <v>315</v>
      </c>
      <c r="J13330" s="2" t="s">
        <v>40057</v>
      </c>
    </row>
    <row r="13331" spans="1:10" x14ac:dyDescent="0.3">
      <c r="A13331" s="3">
        <v>14416</v>
      </c>
      <c r="B13331" s="3">
        <v>1198194626</v>
      </c>
      <c r="C13331" s="2" t="s">
        <v>40148</v>
      </c>
      <c r="D13331" s="2" t="s">
        <v>1</v>
      </c>
      <c r="E13331" s="3" t="s">
        <v>2</v>
      </c>
      <c r="F13331" s="3">
        <v>11530</v>
      </c>
      <c r="G13331" s="3" t="str">
        <f t="shared" si="208"/>
        <v>서울특</v>
      </c>
      <c r="H13331" s="2" t="s">
        <v>40150</v>
      </c>
      <c r="I13331" s="2" t="s">
        <v>13</v>
      </c>
      <c r="J13331" s="2" t="s">
        <v>40149</v>
      </c>
    </row>
    <row r="13332" spans="1:10" x14ac:dyDescent="0.3">
      <c r="A13332" s="3">
        <v>14447</v>
      </c>
      <c r="B13332" s="3">
        <v>1068637250</v>
      </c>
      <c r="C13332" s="2" t="s">
        <v>40232</v>
      </c>
      <c r="D13332" s="2" t="s">
        <v>1</v>
      </c>
      <c r="E13332" s="3" t="s">
        <v>2</v>
      </c>
      <c r="F13332" s="3">
        <v>11170</v>
      </c>
      <c r="G13332" s="3" t="str">
        <f t="shared" si="208"/>
        <v>서울특</v>
      </c>
      <c r="H13332" s="2" t="s">
        <v>40234</v>
      </c>
      <c r="I13332" s="2" t="s">
        <v>512</v>
      </c>
      <c r="J13332" s="2" t="s">
        <v>40233</v>
      </c>
    </row>
    <row r="13333" spans="1:10" x14ac:dyDescent="0.3">
      <c r="A13333" s="3">
        <v>14449</v>
      </c>
      <c r="B13333" s="3">
        <v>1138630615</v>
      </c>
      <c r="C13333" s="2" t="s">
        <v>40237</v>
      </c>
      <c r="D13333" s="2" t="s">
        <v>1</v>
      </c>
      <c r="E13333" s="3" t="s">
        <v>2</v>
      </c>
      <c r="F13333" s="3">
        <v>11560</v>
      </c>
      <c r="G13333" s="3" t="str">
        <f t="shared" si="208"/>
        <v>서울특</v>
      </c>
      <c r="H13333" s="2" t="s">
        <v>40239</v>
      </c>
      <c r="I13333" s="2" t="s">
        <v>315</v>
      </c>
      <c r="J13333" s="2" t="s">
        <v>40238</v>
      </c>
    </row>
    <row r="13334" spans="1:10" x14ac:dyDescent="0.3">
      <c r="A13334" s="3">
        <v>14451</v>
      </c>
      <c r="B13334" s="3">
        <v>1148684394</v>
      </c>
      <c r="C13334" s="2" t="s">
        <v>40243</v>
      </c>
      <c r="D13334" s="2" t="s">
        <v>1</v>
      </c>
      <c r="E13334" s="3" t="s">
        <v>2</v>
      </c>
      <c r="F13334" s="3">
        <v>11650</v>
      </c>
      <c r="G13334" s="3" t="str">
        <f t="shared" si="208"/>
        <v>서울특</v>
      </c>
      <c r="H13334" s="2" t="s">
        <v>40245</v>
      </c>
      <c r="I13334" s="2" t="s">
        <v>4477</v>
      </c>
      <c r="J13334" s="2" t="s">
        <v>40244</v>
      </c>
    </row>
    <row r="13335" spans="1:10" x14ac:dyDescent="0.3">
      <c r="A13335" s="3">
        <v>14466</v>
      </c>
      <c r="B13335" s="3">
        <v>2158653248</v>
      </c>
      <c r="C13335" s="2" t="s">
        <v>40285</v>
      </c>
      <c r="D13335" s="2" t="s">
        <v>1</v>
      </c>
      <c r="E13335" s="3" t="s">
        <v>2</v>
      </c>
      <c r="F13335" s="3">
        <v>11710</v>
      </c>
      <c r="G13335" s="3" t="str">
        <f t="shared" si="208"/>
        <v>서울특</v>
      </c>
      <c r="H13335" s="2" t="s">
        <v>31542</v>
      </c>
      <c r="I13335" s="2" t="s">
        <v>1024</v>
      </c>
      <c r="J13335" s="2" t="s">
        <v>40286</v>
      </c>
    </row>
    <row r="13336" spans="1:10" x14ac:dyDescent="0.3">
      <c r="A13336" s="3">
        <v>14485</v>
      </c>
      <c r="B13336" s="3">
        <v>1198121730</v>
      </c>
      <c r="C13336" s="2" t="s">
        <v>40336</v>
      </c>
      <c r="D13336" s="2" t="s">
        <v>1</v>
      </c>
      <c r="E13336" s="3" t="s">
        <v>2</v>
      </c>
      <c r="F13336" s="3">
        <v>11545</v>
      </c>
      <c r="G13336" s="3" t="str">
        <f t="shared" si="208"/>
        <v>서울특</v>
      </c>
      <c r="H13336" s="2" t="s">
        <v>14318</v>
      </c>
      <c r="I13336" s="2" t="s">
        <v>67</v>
      </c>
      <c r="J13336" s="2" t="s">
        <v>40337</v>
      </c>
    </row>
    <row r="13337" spans="1:10" x14ac:dyDescent="0.3">
      <c r="A13337" s="3">
        <v>14520</v>
      </c>
      <c r="B13337" s="3">
        <v>1058652414</v>
      </c>
      <c r="C13337" s="2" t="s">
        <v>40432</v>
      </c>
      <c r="D13337" s="2" t="s">
        <v>1</v>
      </c>
      <c r="E13337" s="3" t="s">
        <v>2</v>
      </c>
      <c r="F13337" s="3">
        <v>11200</v>
      </c>
      <c r="G13337" s="3" t="str">
        <f t="shared" si="208"/>
        <v>서울특</v>
      </c>
      <c r="H13337" s="2" t="s">
        <v>719</v>
      </c>
      <c r="I13337" s="2" t="s">
        <v>13</v>
      </c>
      <c r="J13337" s="2" t="s">
        <v>40433</v>
      </c>
    </row>
    <row r="13338" spans="1:10" x14ac:dyDescent="0.3">
      <c r="A13338" s="3">
        <v>14593</v>
      </c>
      <c r="B13338" s="3">
        <v>1108145244</v>
      </c>
      <c r="C13338" s="2" t="s">
        <v>40625</v>
      </c>
      <c r="D13338" s="2" t="s">
        <v>325</v>
      </c>
      <c r="E13338" s="3" t="s">
        <v>326</v>
      </c>
      <c r="F13338" s="3">
        <v>11410</v>
      </c>
      <c r="G13338" s="3" t="str">
        <f t="shared" si="208"/>
        <v>서울특</v>
      </c>
      <c r="H13338" s="2" t="s">
        <v>40627</v>
      </c>
      <c r="I13338" s="2" t="s">
        <v>3274</v>
      </c>
      <c r="J13338" s="2" t="s">
        <v>40626</v>
      </c>
    </row>
    <row r="13339" spans="1:10" x14ac:dyDescent="0.3">
      <c r="A13339" s="3">
        <v>14607</v>
      </c>
      <c r="B13339" s="3">
        <v>2018198921</v>
      </c>
      <c r="C13339" s="2" t="s">
        <v>40663</v>
      </c>
      <c r="D13339" s="2" t="s">
        <v>1</v>
      </c>
      <c r="E13339" s="3" t="s">
        <v>2</v>
      </c>
      <c r="F13339" s="3">
        <v>11140</v>
      </c>
      <c r="G13339" s="3" t="str">
        <f t="shared" si="208"/>
        <v>서울특</v>
      </c>
      <c r="H13339" s="2" t="s">
        <v>40665</v>
      </c>
      <c r="I13339" s="2" t="s">
        <v>1040</v>
      </c>
      <c r="J13339" s="2" t="s">
        <v>40664</v>
      </c>
    </row>
    <row r="13340" spans="1:10" x14ac:dyDescent="0.3">
      <c r="A13340" s="3">
        <v>14613</v>
      </c>
      <c r="B13340" s="3">
        <v>2208605961</v>
      </c>
      <c r="C13340" s="2" t="s">
        <v>40680</v>
      </c>
      <c r="D13340" s="2" t="s">
        <v>1</v>
      </c>
      <c r="E13340" s="3" t="s">
        <v>2</v>
      </c>
      <c r="F13340" s="3">
        <v>11545</v>
      </c>
      <c r="G13340" s="3" t="str">
        <f t="shared" si="208"/>
        <v>서울특</v>
      </c>
      <c r="H13340" s="2" t="s">
        <v>10097</v>
      </c>
      <c r="I13340" s="2" t="s">
        <v>13</v>
      </c>
      <c r="J13340" s="2" t="s">
        <v>40681</v>
      </c>
    </row>
    <row r="13341" spans="1:10" x14ac:dyDescent="0.3">
      <c r="A13341" s="3">
        <v>14682</v>
      </c>
      <c r="B13341" s="3">
        <v>2098110797</v>
      </c>
      <c r="C13341" s="2" t="s">
        <v>40866</v>
      </c>
      <c r="D13341" s="2" t="s">
        <v>1</v>
      </c>
      <c r="E13341" s="3" t="s">
        <v>2</v>
      </c>
      <c r="F13341" s="3">
        <v>11230</v>
      </c>
      <c r="G13341" s="3" t="str">
        <f t="shared" si="208"/>
        <v>서울특</v>
      </c>
      <c r="H13341" s="2" t="s">
        <v>40868</v>
      </c>
      <c r="I13341" s="2" t="s">
        <v>737</v>
      </c>
      <c r="J13341" s="2" t="s">
        <v>40867</v>
      </c>
    </row>
    <row r="13342" spans="1:10" x14ac:dyDescent="0.3">
      <c r="A13342" s="3">
        <v>14726</v>
      </c>
      <c r="B13342" s="3">
        <v>2148654244</v>
      </c>
      <c r="C13342" s="2" t="s">
        <v>40985</v>
      </c>
      <c r="D13342" s="2" t="s">
        <v>1</v>
      </c>
      <c r="E13342" s="3" t="s">
        <v>2</v>
      </c>
      <c r="F13342" s="3">
        <v>11545</v>
      </c>
      <c r="G13342" s="3" t="str">
        <f t="shared" si="208"/>
        <v>서울특</v>
      </c>
      <c r="H13342" s="2" t="s">
        <v>40987</v>
      </c>
      <c r="I13342" s="2" t="s">
        <v>75</v>
      </c>
      <c r="J13342" s="2" t="s">
        <v>40986</v>
      </c>
    </row>
    <row r="13343" spans="1:10" x14ac:dyDescent="0.3">
      <c r="A13343" s="3">
        <v>14727</v>
      </c>
      <c r="B13343" s="3">
        <v>2148728030</v>
      </c>
      <c r="C13343" s="2" t="s">
        <v>40988</v>
      </c>
      <c r="D13343" s="2" t="s">
        <v>1</v>
      </c>
      <c r="E13343" s="3" t="s">
        <v>2</v>
      </c>
      <c r="F13343" s="3">
        <v>11680</v>
      </c>
      <c r="G13343" s="3" t="str">
        <f t="shared" si="208"/>
        <v>서울특</v>
      </c>
      <c r="H13343" s="2" t="s">
        <v>40990</v>
      </c>
      <c r="I13343" s="2" t="s">
        <v>13</v>
      </c>
      <c r="J13343" s="2" t="s">
        <v>40989</v>
      </c>
    </row>
    <row r="13344" spans="1:10" x14ac:dyDescent="0.3">
      <c r="A13344" s="3">
        <v>14753</v>
      </c>
      <c r="B13344" s="3">
        <v>1148187983</v>
      </c>
      <c r="C13344" s="2" t="s">
        <v>41056</v>
      </c>
      <c r="D13344" s="2" t="s">
        <v>1</v>
      </c>
      <c r="E13344" s="3" t="s">
        <v>2</v>
      </c>
      <c r="F13344" s="3">
        <v>11545</v>
      </c>
      <c r="G13344" s="3" t="str">
        <f t="shared" si="208"/>
        <v>서울특</v>
      </c>
      <c r="H13344" s="2" t="s">
        <v>41058</v>
      </c>
      <c r="I13344" s="2" t="s">
        <v>13</v>
      </c>
      <c r="J13344" s="2" t="s">
        <v>41057</v>
      </c>
    </row>
    <row r="13345" spans="1:10" x14ac:dyDescent="0.3">
      <c r="A13345" s="3">
        <v>14755</v>
      </c>
      <c r="B13345" s="3">
        <v>1208154191</v>
      </c>
      <c r="C13345" s="2" t="s">
        <v>41062</v>
      </c>
      <c r="D13345" s="2" t="s">
        <v>1</v>
      </c>
      <c r="E13345" s="3" t="s">
        <v>2</v>
      </c>
      <c r="F13345" s="3">
        <v>11560</v>
      </c>
      <c r="G13345" s="3" t="str">
        <f t="shared" si="208"/>
        <v>서울특</v>
      </c>
      <c r="H13345" s="2" t="s">
        <v>41064</v>
      </c>
      <c r="I13345" s="2" t="s">
        <v>545</v>
      </c>
      <c r="J13345" s="2" t="s">
        <v>41063</v>
      </c>
    </row>
    <row r="13346" spans="1:10" x14ac:dyDescent="0.3">
      <c r="A13346" s="3">
        <v>14763</v>
      </c>
      <c r="B13346" s="3">
        <v>1388145543</v>
      </c>
      <c r="C13346" s="2" t="s">
        <v>41086</v>
      </c>
      <c r="D13346" s="2" t="s">
        <v>895</v>
      </c>
      <c r="E13346" s="3" t="s">
        <v>896</v>
      </c>
      <c r="F13346" s="3">
        <v>11545</v>
      </c>
      <c r="G13346" s="3" t="str">
        <f t="shared" si="208"/>
        <v>서울특</v>
      </c>
      <c r="H13346" s="2" t="s">
        <v>41088</v>
      </c>
      <c r="I13346" s="2" t="s">
        <v>6326</v>
      </c>
      <c r="J13346" s="2" t="s">
        <v>41087</v>
      </c>
    </row>
    <row r="13347" spans="1:10" x14ac:dyDescent="0.3">
      <c r="A13347" s="3">
        <v>14766</v>
      </c>
      <c r="B13347" s="3">
        <v>2158679762</v>
      </c>
      <c r="C13347" s="2" t="s">
        <v>41094</v>
      </c>
      <c r="D13347" s="2" t="s">
        <v>1</v>
      </c>
      <c r="E13347" s="3" t="s">
        <v>2</v>
      </c>
      <c r="F13347" s="3">
        <v>11590</v>
      </c>
      <c r="G13347" s="3" t="str">
        <f t="shared" si="208"/>
        <v>서울특</v>
      </c>
      <c r="H13347" s="2" t="s">
        <v>41096</v>
      </c>
      <c r="I13347" s="2" t="s">
        <v>737</v>
      </c>
      <c r="J13347" s="2" t="s">
        <v>41095</v>
      </c>
    </row>
    <row r="13348" spans="1:10" x14ac:dyDescent="0.3">
      <c r="A13348" s="3">
        <v>14783</v>
      </c>
      <c r="B13348" s="3">
        <v>1058673438</v>
      </c>
      <c r="C13348" s="2" t="s">
        <v>41140</v>
      </c>
      <c r="D13348" s="2" t="s">
        <v>1</v>
      </c>
      <c r="E13348" s="3" t="s">
        <v>2</v>
      </c>
      <c r="F13348" s="3">
        <v>11440</v>
      </c>
      <c r="G13348" s="3" t="str">
        <f t="shared" si="208"/>
        <v>서울특</v>
      </c>
      <c r="H13348" s="2" t="s">
        <v>41142</v>
      </c>
      <c r="I13348" s="2" t="s">
        <v>512</v>
      </c>
      <c r="J13348" s="2" t="s">
        <v>41141</v>
      </c>
    </row>
    <row r="13349" spans="1:10" x14ac:dyDescent="0.3">
      <c r="A13349" s="3">
        <v>14784</v>
      </c>
      <c r="B13349" s="3">
        <v>1058691232</v>
      </c>
      <c r="C13349" s="2" t="s">
        <v>41143</v>
      </c>
      <c r="D13349" s="2" t="s">
        <v>1</v>
      </c>
      <c r="E13349" s="3" t="s">
        <v>2</v>
      </c>
      <c r="F13349" s="3">
        <v>11560</v>
      </c>
      <c r="G13349" s="3" t="str">
        <f t="shared" si="208"/>
        <v>서울특</v>
      </c>
      <c r="H13349" s="2" t="s">
        <v>41145</v>
      </c>
      <c r="I13349" s="2" t="s">
        <v>2061</v>
      </c>
      <c r="J13349" s="2" t="s">
        <v>41144</v>
      </c>
    </row>
    <row r="13350" spans="1:10" x14ac:dyDescent="0.3">
      <c r="A13350" s="3">
        <v>14786</v>
      </c>
      <c r="B13350" s="3">
        <v>1208199219</v>
      </c>
      <c r="C13350" s="2" t="s">
        <v>41147</v>
      </c>
      <c r="D13350" s="2" t="s">
        <v>5032</v>
      </c>
      <c r="E13350" s="3" t="s">
        <v>2727</v>
      </c>
      <c r="F13350" s="3">
        <v>11530</v>
      </c>
      <c r="G13350" s="3" t="str">
        <f t="shared" si="208"/>
        <v>서울특</v>
      </c>
      <c r="H13350" s="2" t="s">
        <v>15957</v>
      </c>
      <c r="I13350" s="2" t="s">
        <v>4487</v>
      </c>
      <c r="J13350" s="2" t="s">
        <v>41148</v>
      </c>
    </row>
    <row r="13351" spans="1:10" x14ac:dyDescent="0.3">
      <c r="A13351" s="3">
        <v>14799</v>
      </c>
      <c r="B13351" s="3">
        <v>2208118665</v>
      </c>
      <c r="C13351" s="2" t="s">
        <v>41183</v>
      </c>
      <c r="D13351" s="2" t="s">
        <v>1</v>
      </c>
      <c r="E13351" s="3" t="s">
        <v>2</v>
      </c>
      <c r="F13351" s="3">
        <v>11680</v>
      </c>
      <c r="G13351" s="3" t="str">
        <f t="shared" si="208"/>
        <v>서울특</v>
      </c>
      <c r="H13351" s="2" t="s">
        <v>41185</v>
      </c>
      <c r="I13351" s="2" t="s">
        <v>5</v>
      </c>
      <c r="J13351" s="2" t="s">
        <v>41184</v>
      </c>
    </row>
    <row r="13352" spans="1:10" x14ac:dyDescent="0.3">
      <c r="A13352" s="3">
        <v>14817</v>
      </c>
      <c r="B13352" s="3">
        <v>1058728721</v>
      </c>
      <c r="C13352" s="2" t="s">
        <v>41230</v>
      </c>
      <c r="D13352" s="2" t="s">
        <v>1</v>
      </c>
      <c r="E13352" s="3" t="s">
        <v>2</v>
      </c>
      <c r="F13352" s="3">
        <v>11680</v>
      </c>
      <c r="G13352" s="3" t="str">
        <f t="shared" si="208"/>
        <v>서울특</v>
      </c>
      <c r="H13352" s="2" t="s">
        <v>41232</v>
      </c>
      <c r="I13352" s="2" t="s">
        <v>13</v>
      </c>
      <c r="J13352" s="2" t="s">
        <v>41231</v>
      </c>
    </row>
    <row r="13353" spans="1:10" x14ac:dyDescent="0.3">
      <c r="A13353" s="3">
        <v>14818</v>
      </c>
      <c r="B13353" s="3">
        <v>1098154613</v>
      </c>
      <c r="C13353" s="2" t="s">
        <v>41233</v>
      </c>
      <c r="D13353" s="2" t="s">
        <v>1</v>
      </c>
      <c r="E13353" s="3" t="s">
        <v>2</v>
      </c>
      <c r="F13353" s="3">
        <v>11710</v>
      </c>
      <c r="G13353" s="3" t="str">
        <f t="shared" si="208"/>
        <v>서울특</v>
      </c>
      <c r="H13353" s="2" t="s">
        <v>11006</v>
      </c>
      <c r="I13353" s="2" t="s">
        <v>2393</v>
      </c>
      <c r="J13353" s="2" t="s">
        <v>41234</v>
      </c>
    </row>
    <row r="13354" spans="1:10" x14ac:dyDescent="0.3">
      <c r="A13354" s="3">
        <v>14821</v>
      </c>
      <c r="B13354" s="3">
        <v>1138604096</v>
      </c>
      <c r="C13354" s="2" t="s">
        <v>41239</v>
      </c>
      <c r="D13354" s="2" t="s">
        <v>895</v>
      </c>
      <c r="E13354" s="3" t="s">
        <v>896</v>
      </c>
      <c r="F13354" s="3">
        <v>11140</v>
      </c>
      <c r="G13354" s="3" t="str">
        <f t="shared" si="208"/>
        <v>서울특</v>
      </c>
      <c r="H13354" s="2" t="s">
        <v>41241</v>
      </c>
      <c r="I13354" s="2" t="s">
        <v>605</v>
      </c>
      <c r="J13354" s="2" t="s">
        <v>41240</v>
      </c>
    </row>
    <row r="13355" spans="1:10" x14ac:dyDescent="0.3">
      <c r="A13355" s="3">
        <v>14858</v>
      </c>
      <c r="B13355" s="3">
        <v>1018145139</v>
      </c>
      <c r="C13355" s="2" t="s">
        <v>41328</v>
      </c>
      <c r="D13355" s="2" t="s">
        <v>1</v>
      </c>
      <c r="E13355" s="3" t="s">
        <v>2</v>
      </c>
      <c r="F13355" s="3">
        <v>11200</v>
      </c>
      <c r="G13355" s="3" t="str">
        <f t="shared" si="208"/>
        <v>서울특</v>
      </c>
      <c r="H13355" s="2" t="s">
        <v>41330</v>
      </c>
      <c r="I13355" s="2" t="s">
        <v>9439</v>
      </c>
      <c r="J13355" s="2" t="s">
        <v>41329</v>
      </c>
    </row>
    <row r="13356" spans="1:10" x14ac:dyDescent="0.3">
      <c r="A13356" s="3">
        <v>14860</v>
      </c>
      <c r="B13356" s="3">
        <v>1048638331</v>
      </c>
      <c r="C13356" s="2" t="s">
        <v>41333</v>
      </c>
      <c r="D13356" s="2" t="s">
        <v>1</v>
      </c>
      <c r="E13356" s="3" t="s">
        <v>2</v>
      </c>
      <c r="F13356" s="3">
        <v>11680</v>
      </c>
      <c r="G13356" s="3" t="str">
        <f t="shared" si="208"/>
        <v>서울특</v>
      </c>
      <c r="H13356" s="2" t="s">
        <v>41335</v>
      </c>
      <c r="I13356" s="2" t="s">
        <v>9439</v>
      </c>
      <c r="J13356" s="2" t="s">
        <v>41334</v>
      </c>
    </row>
    <row r="13357" spans="1:10" x14ac:dyDescent="0.3">
      <c r="A13357" s="3">
        <v>14910</v>
      </c>
      <c r="B13357" s="3">
        <v>1088181077</v>
      </c>
      <c r="C13357" s="2" t="s">
        <v>41465</v>
      </c>
      <c r="D13357" s="2" t="s">
        <v>1</v>
      </c>
      <c r="E13357" s="3" t="s">
        <v>2</v>
      </c>
      <c r="F13357" s="3">
        <v>11530</v>
      </c>
      <c r="G13357" s="3" t="str">
        <f t="shared" si="208"/>
        <v>서울특</v>
      </c>
      <c r="H13357" s="2" t="s">
        <v>41467</v>
      </c>
      <c r="I13357" s="2" t="s">
        <v>13</v>
      </c>
      <c r="J13357" s="2" t="s">
        <v>41466</v>
      </c>
    </row>
    <row r="13358" spans="1:10" x14ac:dyDescent="0.3">
      <c r="A13358" s="3">
        <v>14979</v>
      </c>
      <c r="B13358" s="3">
        <v>2208617680</v>
      </c>
      <c r="C13358" s="2" t="s">
        <v>41645</v>
      </c>
      <c r="D13358" s="2" t="s">
        <v>1</v>
      </c>
      <c r="E13358" s="3" t="s">
        <v>2</v>
      </c>
      <c r="F13358" s="3">
        <v>11710</v>
      </c>
      <c r="G13358" s="3" t="str">
        <f t="shared" si="208"/>
        <v>서울특</v>
      </c>
      <c r="H13358" s="2" t="s">
        <v>37045</v>
      </c>
      <c r="I13358" s="2" t="s">
        <v>575</v>
      </c>
      <c r="J13358" s="2" t="s">
        <v>41646</v>
      </c>
    </row>
    <row r="13359" spans="1:10" x14ac:dyDescent="0.3">
      <c r="A13359" s="3">
        <v>14993</v>
      </c>
      <c r="B13359" s="3">
        <v>1168105575</v>
      </c>
      <c r="C13359" s="2" t="s">
        <v>41685</v>
      </c>
      <c r="D13359" s="2" t="s">
        <v>1</v>
      </c>
      <c r="E13359" s="3" t="s">
        <v>2</v>
      </c>
      <c r="F13359" s="3">
        <v>11560</v>
      </c>
      <c r="G13359" s="3" t="str">
        <f t="shared" si="208"/>
        <v>서울특</v>
      </c>
      <c r="H13359" s="2" t="s">
        <v>41687</v>
      </c>
      <c r="I13359" s="2" t="s">
        <v>3199</v>
      </c>
      <c r="J13359" s="2" t="s">
        <v>41686</v>
      </c>
    </row>
    <row r="13360" spans="1:10" x14ac:dyDescent="0.3">
      <c r="A13360" s="3">
        <v>15004</v>
      </c>
      <c r="B13360" s="3">
        <v>2118620143</v>
      </c>
      <c r="C13360" s="2" t="s">
        <v>10298</v>
      </c>
      <c r="D13360" s="2" t="s">
        <v>1</v>
      </c>
      <c r="E13360" s="3" t="s">
        <v>2</v>
      </c>
      <c r="F13360" s="3">
        <v>11680</v>
      </c>
      <c r="G13360" s="3" t="str">
        <f t="shared" si="208"/>
        <v>서울특</v>
      </c>
      <c r="H13360" s="2" t="s">
        <v>41715</v>
      </c>
      <c r="I13360" s="2" t="s">
        <v>451</v>
      </c>
      <c r="J13360" s="2" t="s">
        <v>41714</v>
      </c>
    </row>
    <row r="13361" spans="1:10" x14ac:dyDescent="0.3">
      <c r="A13361" s="3">
        <v>15006</v>
      </c>
      <c r="B13361" s="3">
        <v>2118807635</v>
      </c>
      <c r="C13361" s="2" t="s">
        <v>41719</v>
      </c>
      <c r="D13361" s="2" t="s">
        <v>1</v>
      </c>
      <c r="E13361" s="3" t="s">
        <v>2</v>
      </c>
      <c r="F13361" s="3">
        <v>11680</v>
      </c>
      <c r="G13361" s="3" t="str">
        <f t="shared" si="208"/>
        <v>서울특</v>
      </c>
      <c r="H13361" s="2" t="s">
        <v>41721</v>
      </c>
      <c r="I13361" s="2" t="s">
        <v>282</v>
      </c>
      <c r="J13361" s="2" t="s">
        <v>41720</v>
      </c>
    </row>
    <row r="13362" spans="1:10" x14ac:dyDescent="0.3">
      <c r="A13362" s="3">
        <v>15018</v>
      </c>
      <c r="B13362" s="3">
        <v>1088125454</v>
      </c>
      <c r="C13362" s="2" t="s">
        <v>41755</v>
      </c>
      <c r="D13362" s="2" t="s">
        <v>1</v>
      </c>
      <c r="E13362" s="3" t="s">
        <v>2</v>
      </c>
      <c r="F13362" s="3">
        <v>11530</v>
      </c>
      <c r="G13362" s="3" t="str">
        <f t="shared" si="208"/>
        <v>서울특</v>
      </c>
      <c r="H13362" s="2" t="s">
        <v>41757</v>
      </c>
      <c r="I13362" s="2" t="s">
        <v>1423</v>
      </c>
      <c r="J13362" s="2" t="s">
        <v>41756</v>
      </c>
    </row>
    <row r="13363" spans="1:10" x14ac:dyDescent="0.3">
      <c r="A13363" s="3">
        <v>15020</v>
      </c>
      <c r="B13363" s="3">
        <v>1188114916</v>
      </c>
      <c r="C13363" s="2" t="s">
        <v>41760</v>
      </c>
      <c r="D13363" s="2" t="s">
        <v>1</v>
      </c>
      <c r="E13363" s="3" t="s">
        <v>2</v>
      </c>
      <c r="F13363" s="3">
        <v>11590</v>
      </c>
      <c r="G13363" s="3" t="str">
        <f t="shared" si="208"/>
        <v>서울특</v>
      </c>
      <c r="H13363" s="2" t="s">
        <v>41762</v>
      </c>
      <c r="I13363" s="2" t="s">
        <v>282</v>
      </c>
      <c r="J13363" s="2" t="s">
        <v>41761</v>
      </c>
    </row>
    <row r="13364" spans="1:10" x14ac:dyDescent="0.3">
      <c r="A13364" s="3">
        <v>15022</v>
      </c>
      <c r="B13364" s="3">
        <v>1228174607</v>
      </c>
      <c r="C13364" s="2" t="s">
        <v>41766</v>
      </c>
      <c r="D13364" s="2" t="s">
        <v>1</v>
      </c>
      <c r="E13364" s="3" t="s">
        <v>2</v>
      </c>
      <c r="F13364" s="3">
        <v>11200</v>
      </c>
      <c r="G13364" s="3" t="str">
        <f t="shared" si="208"/>
        <v>서울특</v>
      </c>
      <c r="H13364" s="2" t="s">
        <v>19360</v>
      </c>
      <c r="I13364" s="2" t="s">
        <v>1024</v>
      </c>
      <c r="J13364" s="2" t="s">
        <v>41767</v>
      </c>
    </row>
    <row r="13365" spans="1:10" x14ac:dyDescent="0.3">
      <c r="A13365" s="3">
        <v>15088</v>
      </c>
      <c r="B13365" s="3">
        <v>1128143179</v>
      </c>
      <c r="C13365" s="2" t="s">
        <v>41946</v>
      </c>
      <c r="D13365" s="2" t="s">
        <v>1</v>
      </c>
      <c r="E13365" s="3" t="s">
        <v>2</v>
      </c>
      <c r="F13365" s="3">
        <v>11545</v>
      </c>
      <c r="G13365" s="3" t="str">
        <f t="shared" si="208"/>
        <v>서울특</v>
      </c>
      <c r="H13365" s="2" t="s">
        <v>7211</v>
      </c>
      <c r="I13365" s="2" t="s">
        <v>639</v>
      </c>
      <c r="J13365" s="2" t="s">
        <v>41947</v>
      </c>
    </row>
    <row r="13366" spans="1:10" x14ac:dyDescent="0.3">
      <c r="A13366" s="3">
        <v>15089</v>
      </c>
      <c r="B13366" s="3">
        <v>1188101162</v>
      </c>
      <c r="C13366" s="2" t="s">
        <v>41948</v>
      </c>
      <c r="D13366" s="2" t="s">
        <v>1</v>
      </c>
      <c r="E13366" s="3" t="s">
        <v>2</v>
      </c>
      <c r="F13366" s="3">
        <v>11590</v>
      </c>
      <c r="G13366" s="3" t="str">
        <f t="shared" si="208"/>
        <v>서울특</v>
      </c>
      <c r="H13366" s="2" t="s">
        <v>41950</v>
      </c>
      <c r="I13366" s="2" t="s">
        <v>1947</v>
      </c>
      <c r="J13366" s="2" t="s">
        <v>41949</v>
      </c>
    </row>
    <row r="13367" spans="1:10" x14ac:dyDescent="0.3">
      <c r="A13367" s="3">
        <v>15091</v>
      </c>
      <c r="B13367" s="3">
        <v>1208151097</v>
      </c>
      <c r="C13367" s="2" t="s">
        <v>41954</v>
      </c>
      <c r="D13367" s="2" t="s">
        <v>1</v>
      </c>
      <c r="E13367" s="3" t="s">
        <v>2</v>
      </c>
      <c r="F13367" s="3">
        <v>11500</v>
      </c>
      <c r="G13367" s="3" t="str">
        <f t="shared" si="208"/>
        <v>서울특</v>
      </c>
      <c r="H13367" s="2" t="s">
        <v>41956</v>
      </c>
      <c r="I13367" s="2" t="s">
        <v>553</v>
      </c>
      <c r="J13367" s="2" t="s">
        <v>41955</v>
      </c>
    </row>
    <row r="13368" spans="1:10" x14ac:dyDescent="0.3">
      <c r="A13368" s="3">
        <v>15118</v>
      </c>
      <c r="B13368" s="3">
        <v>1058665715</v>
      </c>
      <c r="C13368" s="2" t="s">
        <v>42024</v>
      </c>
      <c r="D13368" s="2" t="s">
        <v>1</v>
      </c>
      <c r="E13368" s="3" t="s">
        <v>2</v>
      </c>
      <c r="F13368" s="3">
        <v>11650</v>
      </c>
      <c r="G13368" s="3" t="str">
        <f t="shared" si="208"/>
        <v>서울특</v>
      </c>
      <c r="H13368" s="2" t="s">
        <v>42026</v>
      </c>
      <c r="I13368" s="2" t="s">
        <v>5</v>
      </c>
      <c r="J13368" s="2" t="s">
        <v>42025</v>
      </c>
    </row>
    <row r="13369" spans="1:10" x14ac:dyDescent="0.3">
      <c r="A13369" s="3">
        <v>15136</v>
      </c>
      <c r="B13369" s="3">
        <v>2148828513</v>
      </c>
      <c r="C13369" s="2" t="s">
        <v>42074</v>
      </c>
      <c r="D13369" s="2" t="s">
        <v>1</v>
      </c>
      <c r="E13369" s="3" t="s">
        <v>2</v>
      </c>
      <c r="F13369" s="3">
        <v>11650</v>
      </c>
      <c r="G13369" s="3" t="str">
        <f t="shared" si="208"/>
        <v>서울특</v>
      </c>
      <c r="H13369" s="2" t="s">
        <v>42076</v>
      </c>
      <c r="I13369" s="2" t="s">
        <v>248</v>
      </c>
      <c r="J13369" s="2" t="s">
        <v>42075</v>
      </c>
    </row>
    <row r="13370" spans="1:10" x14ac:dyDescent="0.3">
      <c r="A13370" s="3">
        <v>15137</v>
      </c>
      <c r="B13370" s="3">
        <v>2178116899</v>
      </c>
      <c r="C13370" s="2" t="s">
        <v>42077</v>
      </c>
      <c r="D13370" s="2" t="s">
        <v>5032</v>
      </c>
      <c r="E13370" s="3" t="s">
        <v>2727</v>
      </c>
      <c r="F13370" s="3">
        <v>11350</v>
      </c>
      <c r="G13370" s="3" t="str">
        <f t="shared" si="208"/>
        <v>서울특</v>
      </c>
      <c r="H13370" s="2" t="s">
        <v>28820</v>
      </c>
      <c r="I13370" s="2" t="s">
        <v>3720</v>
      </c>
      <c r="J13370" s="2" t="s">
        <v>42078</v>
      </c>
    </row>
    <row r="13371" spans="1:10" x14ac:dyDescent="0.3">
      <c r="A13371" s="3">
        <v>15154</v>
      </c>
      <c r="B13371" s="3">
        <v>1068614301</v>
      </c>
      <c r="C13371" s="2" t="s">
        <v>42123</v>
      </c>
      <c r="D13371" s="2" t="s">
        <v>1</v>
      </c>
      <c r="E13371" s="3" t="s">
        <v>2</v>
      </c>
      <c r="F13371" s="3">
        <v>11170</v>
      </c>
      <c r="G13371" s="3" t="str">
        <f t="shared" si="208"/>
        <v>서울특</v>
      </c>
      <c r="H13371" s="2" t="s">
        <v>17908</v>
      </c>
      <c r="I13371" s="2" t="s">
        <v>1024</v>
      </c>
      <c r="J13371" s="2" t="s">
        <v>42124</v>
      </c>
    </row>
    <row r="13372" spans="1:10" x14ac:dyDescent="0.3">
      <c r="A13372" s="3">
        <v>15155</v>
      </c>
      <c r="B13372" s="3">
        <v>1078166622</v>
      </c>
      <c r="C13372" s="2" t="s">
        <v>42125</v>
      </c>
      <c r="D13372" s="2" t="s">
        <v>1</v>
      </c>
      <c r="E13372" s="3" t="s">
        <v>2</v>
      </c>
      <c r="F13372" s="3">
        <v>11545</v>
      </c>
      <c r="G13372" s="3" t="str">
        <f t="shared" si="208"/>
        <v>서울특</v>
      </c>
      <c r="H13372" s="2" t="s">
        <v>15742</v>
      </c>
      <c r="I13372" s="2" t="s">
        <v>194</v>
      </c>
      <c r="J13372" s="2" t="s">
        <v>42126</v>
      </c>
    </row>
    <row r="13373" spans="1:10" x14ac:dyDescent="0.3">
      <c r="A13373" s="3">
        <v>15273</v>
      </c>
      <c r="B13373" s="3">
        <v>1128150103</v>
      </c>
      <c r="C13373" s="2" t="s">
        <v>42428</v>
      </c>
      <c r="D13373" s="2" t="s">
        <v>1</v>
      </c>
      <c r="E13373" s="3" t="s">
        <v>2</v>
      </c>
      <c r="F13373" s="3">
        <v>11680</v>
      </c>
      <c r="G13373" s="3" t="str">
        <f t="shared" si="208"/>
        <v>서울특</v>
      </c>
      <c r="H13373" s="2" t="s">
        <v>42430</v>
      </c>
      <c r="I13373" s="2" t="s">
        <v>469</v>
      </c>
      <c r="J13373" s="2" t="s">
        <v>42429</v>
      </c>
    </row>
    <row r="13374" spans="1:10" x14ac:dyDescent="0.3">
      <c r="A13374" s="3">
        <v>15297</v>
      </c>
      <c r="B13374" s="3">
        <v>1048177659</v>
      </c>
      <c r="C13374" s="2" t="s">
        <v>42489</v>
      </c>
      <c r="D13374" s="2" t="s">
        <v>1</v>
      </c>
      <c r="E13374" s="3" t="s">
        <v>2</v>
      </c>
      <c r="F13374" s="3">
        <v>11170</v>
      </c>
      <c r="G13374" s="3" t="str">
        <f t="shared" si="208"/>
        <v>서울특</v>
      </c>
      <c r="H13374" s="2" t="s">
        <v>42491</v>
      </c>
      <c r="I13374" s="2" t="s">
        <v>451</v>
      </c>
      <c r="J13374" s="2" t="s">
        <v>42490</v>
      </c>
    </row>
    <row r="13375" spans="1:10" x14ac:dyDescent="0.3">
      <c r="A13375" s="3">
        <v>15298</v>
      </c>
      <c r="B13375" s="3">
        <v>1058671430</v>
      </c>
      <c r="C13375" s="2" t="s">
        <v>42492</v>
      </c>
      <c r="D13375" s="2" t="s">
        <v>1</v>
      </c>
      <c r="E13375" s="3" t="s">
        <v>2</v>
      </c>
      <c r="F13375" s="3">
        <v>11560</v>
      </c>
      <c r="G13375" s="3" t="str">
        <f t="shared" si="208"/>
        <v>서울특</v>
      </c>
      <c r="H13375" s="2" t="s">
        <v>18524</v>
      </c>
      <c r="I13375" s="2" t="s">
        <v>512</v>
      </c>
      <c r="J13375" s="2" t="s">
        <v>42493</v>
      </c>
    </row>
    <row r="13376" spans="1:10" x14ac:dyDescent="0.3">
      <c r="A13376" s="3">
        <v>15358</v>
      </c>
      <c r="B13376" s="3">
        <v>2208125453</v>
      </c>
      <c r="C13376" s="2" t="s">
        <v>42643</v>
      </c>
      <c r="D13376" s="2" t="s">
        <v>1</v>
      </c>
      <c r="E13376" s="3" t="s">
        <v>2</v>
      </c>
      <c r="F13376" s="3">
        <v>11680</v>
      </c>
      <c r="G13376" s="3" t="str">
        <f t="shared" si="208"/>
        <v>서울특</v>
      </c>
      <c r="H13376" s="2" t="s">
        <v>42645</v>
      </c>
      <c r="I13376" s="2" t="s">
        <v>13</v>
      </c>
      <c r="J13376" s="2" t="s">
        <v>42644</v>
      </c>
    </row>
    <row r="13377" spans="1:10" x14ac:dyDescent="0.3">
      <c r="A13377" s="3">
        <v>15392</v>
      </c>
      <c r="B13377" s="3">
        <v>2148198719</v>
      </c>
      <c r="C13377" s="2" t="s">
        <v>42734</v>
      </c>
      <c r="D13377" s="2" t="s">
        <v>1</v>
      </c>
      <c r="E13377" s="3" t="s">
        <v>2</v>
      </c>
      <c r="F13377" s="3">
        <v>11680</v>
      </c>
      <c r="G13377" s="3" t="str">
        <f t="shared" si="208"/>
        <v>서울특</v>
      </c>
      <c r="H13377" s="2" t="s">
        <v>42736</v>
      </c>
      <c r="I13377" s="2" t="s">
        <v>451</v>
      </c>
      <c r="J13377" s="2" t="s">
        <v>42735</v>
      </c>
    </row>
    <row r="13378" spans="1:10" x14ac:dyDescent="0.3">
      <c r="A13378" s="3">
        <v>15430</v>
      </c>
      <c r="B13378" s="3">
        <v>1358145559</v>
      </c>
      <c r="C13378" s="2" t="s">
        <v>42840</v>
      </c>
      <c r="D13378" s="2" t="s">
        <v>1</v>
      </c>
      <c r="E13378" s="3" t="s">
        <v>2</v>
      </c>
      <c r="F13378" s="3">
        <v>11650</v>
      </c>
      <c r="G13378" s="3" t="str">
        <f t="shared" si="208"/>
        <v>서울특</v>
      </c>
      <c r="H13378" s="2" t="s">
        <v>42842</v>
      </c>
      <c r="I13378" s="2" t="s">
        <v>51</v>
      </c>
      <c r="J13378" s="2" t="s">
        <v>42841</v>
      </c>
    </row>
    <row r="13379" spans="1:10" x14ac:dyDescent="0.3">
      <c r="A13379" s="3">
        <v>15436</v>
      </c>
      <c r="B13379" s="3">
        <v>2208748521</v>
      </c>
      <c r="C13379" s="2" t="s">
        <v>42854</v>
      </c>
      <c r="D13379" s="2" t="s">
        <v>1</v>
      </c>
      <c r="E13379" s="3" t="s">
        <v>2</v>
      </c>
      <c r="F13379" s="3">
        <v>11680</v>
      </c>
      <c r="G13379" s="3" t="str">
        <f t="shared" ref="G13379:G13442" si="209">LEFT(H13379,3)</f>
        <v>서울특</v>
      </c>
      <c r="H13379" s="2" t="s">
        <v>42856</v>
      </c>
      <c r="I13379" s="2" t="s">
        <v>2205</v>
      </c>
      <c r="J13379" s="2" t="s">
        <v>42855</v>
      </c>
    </row>
    <row r="13380" spans="1:10" x14ac:dyDescent="0.3">
      <c r="A13380" s="3">
        <v>15452</v>
      </c>
      <c r="B13380" s="3">
        <v>1148168690</v>
      </c>
      <c r="C13380" s="2" t="s">
        <v>42898</v>
      </c>
      <c r="D13380" s="2" t="s">
        <v>1</v>
      </c>
      <c r="E13380" s="3" t="s">
        <v>2</v>
      </c>
      <c r="F13380" s="3">
        <v>11650</v>
      </c>
      <c r="G13380" s="3" t="str">
        <f t="shared" si="209"/>
        <v>서울특</v>
      </c>
      <c r="H13380" s="2" t="s">
        <v>42900</v>
      </c>
      <c r="I13380" s="2" t="s">
        <v>451</v>
      </c>
      <c r="J13380" s="2" t="s">
        <v>42899</v>
      </c>
    </row>
    <row r="13381" spans="1:10" x14ac:dyDescent="0.3">
      <c r="A13381" s="3">
        <v>15454</v>
      </c>
      <c r="B13381" s="3">
        <v>1168137418</v>
      </c>
      <c r="C13381" s="2" t="s">
        <v>42904</v>
      </c>
      <c r="D13381" s="2" t="s">
        <v>1</v>
      </c>
      <c r="E13381" s="3" t="s">
        <v>2</v>
      </c>
      <c r="F13381" s="3">
        <v>11530</v>
      </c>
      <c r="G13381" s="3" t="str">
        <f t="shared" si="209"/>
        <v>서울특</v>
      </c>
      <c r="H13381" s="2" t="s">
        <v>42906</v>
      </c>
      <c r="I13381" s="2" t="s">
        <v>154</v>
      </c>
      <c r="J13381" s="2" t="s">
        <v>42905</v>
      </c>
    </row>
    <row r="13382" spans="1:10" x14ac:dyDescent="0.3">
      <c r="A13382" s="3">
        <v>15471</v>
      </c>
      <c r="B13382" s="3">
        <v>2208693863</v>
      </c>
      <c r="C13382" s="2" t="s">
        <v>42953</v>
      </c>
      <c r="D13382" s="2" t="s">
        <v>1</v>
      </c>
      <c r="E13382" s="3" t="s">
        <v>2</v>
      </c>
      <c r="F13382" s="3">
        <v>11680</v>
      </c>
      <c r="G13382" s="3" t="str">
        <f t="shared" si="209"/>
        <v>서울특</v>
      </c>
      <c r="H13382" s="2" t="s">
        <v>42955</v>
      </c>
      <c r="I13382" s="2" t="s">
        <v>723</v>
      </c>
      <c r="J13382" s="2" t="s">
        <v>42954</v>
      </c>
    </row>
    <row r="13383" spans="1:10" x14ac:dyDescent="0.3">
      <c r="A13383" s="3">
        <v>15494</v>
      </c>
      <c r="B13383" s="3">
        <v>1098173212</v>
      </c>
      <c r="C13383" s="2" t="s">
        <v>43012</v>
      </c>
      <c r="D13383" s="2" t="s">
        <v>471</v>
      </c>
      <c r="E13383" s="3" t="s">
        <v>2</v>
      </c>
      <c r="F13383" s="3">
        <v>11440</v>
      </c>
      <c r="G13383" s="3" t="str">
        <f t="shared" si="209"/>
        <v>서울특</v>
      </c>
      <c r="H13383" s="2" t="s">
        <v>43014</v>
      </c>
      <c r="I13383" s="2" t="s">
        <v>13</v>
      </c>
      <c r="J13383" s="2" t="s">
        <v>43013</v>
      </c>
    </row>
    <row r="13384" spans="1:10" x14ac:dyDescent="0.3">
      <c r="A13384" s="3">
        <v>15496</v>
      </c>
      <c r="B13384" s="3">
        <v>1138620534</v>
      </c>
      <c r="C13384" s="2" t="s">
        <v>43018</v>
      </c>
      <c r="D13384" s="2" t="s">
        <v>1</v>
      </c>
      <c r="E13384" s="3" t="s">
        <v>2</v>
      </c>
      <c r="F13384" s="3">
        <v>11530</v>
      </c>
      <c r="G13384" s="3" t="str">
        <f t="shared" si="209"/>
        <v>서울특</v>
      </c>
      <c r="H13384" s="2" t="s">
        <v>43020</v>
      </c>
      <c r="I13384" s="2" t="s">
        <v>13</v>
      </c>
      <c r="J13384" s="2" t="s">
        <v>43019</v>
      </c>
    </row>
    <row r="13385" spans="1:10" x14ac:dyDescent="0.3">
      <c r="A13385" s="3">
        <v>15512</v>
      </c>
      <c r="B13385" s="3">
        <v>2018149003</v>
      </c>
      <c r="C13385" s="2" t="s">
        <v>43064</v>
      </c>
      <c r="D13385" s="2" t="s">
        <v>1</v>
      </c>
      <c r="E13385" s="3" t="s">
        <v>2</v>
      </c>
      <c r="F13385" s="3">
        <v>11200</v>
      </c>
      <c r="G13385" s="3" t="str">
        <f t="shared" si="209"/>
        <v>서울특</v>
      </c>
      <c r="H13385" s="2" t="s">
        <v>43066</v>
      </c>
      <c r="I13385" s="2" t="s">
        <v>688</v>
      </c>
      <c r="J13385" s="2" t="s">
        <v>43065</v>
      </c>
    </row>
    <row r="13386" spans="1:10" x14ac:dyDescent="0.3">
      <c r="A13386" s="3">
        <v>15529</v>
      </c>
      <c r="B13386" s="3">
        <v>1068157907</v>
      </c>
      <c r="C13386" s="2" t="s">
        <v>43113</v>
      </c>
      <c r="D13386" s="2" t="s">
        <v>1</v>
      </c>
      <c r="E13386" s="3" t="s">
        <v>2</v>
      </c>
      <c r="F13386" s="3">
        <v>11560</v>
      </c>
      <c r="G13386" s="3" t="str">
        <f t="shared" si="209"/>
        <v>서울특</v>
      </c>
      <c r="H13386" s="2" t="s">
        <v>43115</v>
      </c>
      <c r="I13386" s="2" t="s">
        <v>575</v>
      </c>
      <c r="J13386" s="2" t="s">
        <v>43114</v>
      </c>
    </row>
    <row r="13387" spans="1:10" x14ac:dyDescent="0.3">
      <c r="A13387" s="3">
        <v>15550</v>
      </c>
      <c r="B13387" s="3">
        <v>2148763871</v>
      </c>
      <c r="C13387" s="2" t="s">
        <v>43173</v>
      </c>
      <c r="D13387" s="2" t="s">
        <v>1</v>
      </c>
      <c r="E13387" s="3" t="s">
        <v>2</v>
      </c>
      <c r="F13387" s="3">
        <v>11650</v>
      </c>
      <c r="G13387" s="3" t="str">
        <f t="shared" si="209"/>
        <v>서울특</v>
      </c>
      <c r="H13387" s="2" t="s">
        <v>43175</v>
      </c>
      <c r="I13387" s="2" t="s">
        <v>2429</v>
      </c>
      <c r="J13387" s="2" t="s">
        <v>43174</v>
      </c>
    </row>
    <row r="13388" spans="1:10" x14ac:dyDescent="0.3">
      <c r="A13388" s="3">
        <v>15571</v>
      </c>
      <c r="B13388" s="3">
        <v>1198126055</v>
      </c>
      <c r="C13388" s="2" t="s">
        <v>43224</v>
      </c>
      <c r="D13388" s="2" t="s">
        <v>1</v>
      </c>
      <c r="E13388" s="3" t="s">
        <v>2</v>
      </c>
      <c r="F13388" s="3">
        <v>11545</v>
      </c>
      <c r="G13388" s="3" t="str">
        <f t="shared" si="209"/>
        <v>서울특</v>
      </c>
      <c r="H13388" s="2" t="s">
        <v>43226</v>
      </c>
      <c r="I13388" s="2" t="s">
        <v>1194</v>
      </c>
      <c r="J13388" s="2" t="s">
        <v>43225</v>
      </c>
    </row>
    <row r="13389" spans="1:10" x14ac:dyDescent="0.3">
      <c r="A13389" s="3">
        <v>15625</v>
      </c>
      <c r="B13389" s="3">
        <v>2148680965</v>
      </c>
      <c r="C13389" s="2" t="s">
        <v>43376</v>
      </c>
      <c r="D13389" s="2" t="s">
        <v>1</v>
      </c>
      <c r="E13389" s="3" t="s">
        <v>2</v>
      </c>
      <c r="F13389" s="3">
        <v>11710</v>
      </c>
      <c r="G13389" s="3" t="str">
        <f t="shared" si="209"/>
        <v>서울특</v>
      </c>
      <c r="H13389" s="2" t="s">
        <v>9997</v>
      </c>
      <c r="I13389" s="2" t="s">
        <v>512</v>
      </c>
      <c r="J13389" s="2" t="s">
        <v>43377</v>
      </c>
    </row>
    <row r="13390" spans="1:10" x14ac:dyDescent="0.3">
      <c r="A13390" s="3">
        <v>15627</v>
      </c>
      <c r="B13390" s="3">
        <v>2248107438</v>
      </c>
      <c r="C13390" s="2" t="s">
        <v>43381</v>
      </c>
      <c r="D13390" s="2" t="s">
        <v>1</v>
      </c>
      <c r="E13390" s="3" t="s">
        <v>2</v>
      </c>
      <c r="F13390" s="3">
        <v>11545</v>
      </c>
      <c r="G13390" s="3" t="str">
        <f t="shared" si="209"/>
        <v>서울특</v>
      </c>
      <c r="H13390" s="2" t="s">
        <v>28858</v>
      </c>
      <c r="I13390" s="2" t="s">
        <v>194</v>
      </c>
      <c r="J13390" s="2" t="s">
        <v>43382</v>
      </c>
    </row>
    <row r="13391" spans="1:10" x14ac:dyDescent="0.3">
      <c r="A13391" s="3">
        <v>15686</v>
      </c>
      <c r="B13391" s="3">
        <v>1208703224</v>
      </c>
      <c r="C13391" s="2" t="s">
        <v>43527</v>
      </c>
      <c r="D13391" s="2" t="s">
        <v>1</v>
      </c>
      <c r="E13391" s="3" t="s">
        <v>2</v>
      </c>
      <c r="F13391" s="3">
        <v>11680</v>
      </c>
      <c r="G13391" s="3" t="str">
        <f t="shared" si="209"/>
        <v>서울특</v>
      </c>
      <c r="H13391" s="2" t="s">
        <v>43529</v>
      </c>
      <c r="I13391" s="2" t="s">
        <v>3285</v>
      </c>
      <c r="J13391" s="2" t="s">
        <v>43528</v>
      </c>
    </row>
    <row r="13392" spans="1:10" x14ac:dyDescent="0.3">
      <c r="A13392" s="3">
        <v>15714</v>
      </c>
      <c r="B13392" s="3">
        <v>1208742187</v>
      </c>
      <c r="C13392" s="2" t="s">
        <v>43603</v>
      </c>
      <c r="D13392" s="2" t="s">
        <v>1</v>
      </c>
      <c r="E13392" s="3" t="s">
        <v>2</v>
      </c>
      <c r="F13392" s="3">
        <v>11560</v>
      </c>
      <c r="G13392" s="3" t="str">
        <f t="shared" si="209"/>
        <v>서울특</v>
      </c>
      <c r="H13392" s="2" t="s">
        <v>10080</v>
      </c>
      <c r="I13392" s="2" t="s">
        <v>13</v>
      </c>
      <c r="J13392" s="2" t="s">
        <v>43604</v>
      </c>
    </row>
    <row r="13393" spans="1:10" x14ac:dyDescent="0.3">
      <c r="A13393" s="3">
        <v>15715</v>
      </c>
      <c r="B13393" s="3">
        <v>1208747765</v>
      </c>
      <c r="C13393" s="2" t="s">
        <v>43605</v>
      </c>
      <c r="D13393" s="2" t="s">
        <v>1</v>
      </c>
      <c r="E13393" s="3" t="s">
        <v>2</v>
      </c>
      <c r="F13393" s="3">
        <v>11140</v>
      </c>
      <c r="G13393" s="3" t="str">
        <f t="shared" si="209"/>
        <v>서울특</v>
      </c>
      <c r="H13393" s="2" t="s">
        <v>43607</v>
      </c>
      <c r="I13393" s="2" t="s">
        <v>512</v>
      </c>
      <c r="J13393" s="2" t="s">
        <v>43606</v>
      </c>
    </row>
    <row r="13394" spans="1:10" x14ac:dyDescent="0.3">
      <c r="A13394" s="3">
        <v>15730</v>
      </c>
      <c r="B13394" s="3">
        <v>2068632609</v>
      </c>
      <c r="C13394" s="2" t="s">
        <v>43649</v>
      </c>
      <c r="D13394" s="2" t="s">
        <v>1</v>
      </c>
      <c r="E13394" s="3" t="s">
        <v>2</v>
      </c>
      <c r="F13394" s="3">
        <v>11290</v>
      </c>
      <c r="G13394" s="3" t="str">
        <f t="shared" si="209"/>
        <v>서울특</v>
      </c>
      <c r="H13394" s="2" t="s">
        <v>43651</v>
      </c>
      <c r="I13394" s="2" t="s">
        <v>315</v>
      </c>
      <c r="J13394" s="2" t="s">
        <v>43650</v>
      </c>
    </row>
    <row r="13395" spans="1:10" x14ac:dyDescent="0.3">
      <c r="A13395" s="3">
        <v>15732</v>
      </c>
      <c r="B13395" s="3">
        <v>2208618016</v>
      </c>
      <c r="C13395" s="2" t="s">
        <v>43654</v>
      </c>
      <c r="D13395" s="2" t="s">
        <v>1</v>
      </c>
      <c r="E13395" s="3" t="s">
        <v>2</v>
      </c>
      <c r="F13395" s="3">
        <v>11680</v>
      </c>
      <c r="G13395" s="3" t="str">
        <f t="shared" si="209"/>
        <v>서울특</v>
      </c>
      <c r="H13395" s="2" t="s">
        <v>43656</v>
      </c>
      <c r="I13395" s="2" t="s">
        <v>5</v>
      </c>
      <c r="J13395" s="2" t="s">
        <v>43655</v>
      </c>
    </row>
    <row r="13396" spans="1:10" x14ac:dyDescent="0.3">
      <c r="A13396" s="3">
        <v>15750</v>
      </c>
      <c r="B13396" s="3">
        <v>1198175779</v>
      </c>
      <c r="C13396" s="2" t="s">
        <v>43705</v>
      </c>
      <c r="D13396" s="2" t="s">
        <v>1</v>
      </c>
      <c r="E13396" s="3" t="s">
        <v>2</v>
      </c>
      <c r="F13396" s="3">
        <v>11650</v>
      </c>
      <c r="G13396" s="3" t="str">
        <f t="shared" si="209"/>
        <v>서울특</v>
      </c>
      <c r="H13396" s="2" t="s">
        <v>43707</v>
      </c>
      <c r="I13396" s="2" t="s">
        <v>13</v>
      </c>
      <c r="J13396" s="2" t="s">
        <v>43706</v>
      </c>
    </row>
    <row r="13397" spans="1:10" x14ac:dyDescent="0.3">
      <c r="A13397" s="3">
        <v>15769</v>
      </c>
      <c r="B13397" s="3">
        <v>3148141684</v>
      </c>
      <c r="C13397" s="2" t="s">
        <v>43754</v>
      </c>
      <c r="D13397" s="2" t="s">
        <v>1</v>
      </c>
      <c r="E13397" s="3" t="s">
        <v>2</v>
      </c>
      <c r="F13397" s="3">
        <v>11680</v>
      </c>
      <c r="G13397" s="3" t="str">
        <f t="shared" si="209"/>
        <v>서울특</v>
      </c>
      <c r="H13397" s="2" t="s">
        <v>43756</v>
      </c>
      <c r="I13397" s="2" t="s">
        <v>545</v>
      </c>
      <c r="J13397" s="2" t="s">
        <v>43755</v>
      </c>
    </row>
    <row r="13398" spans="1:10" x14ac:dyDescent="0.3">
      <c r="A13398" s="3">
        <v>15781</v>
      </c>
      <c r="B13398" s="3">
        <v>1148184574</v>
      </c>
      <c r="C13398" s="2" t="s">
        <v>43784</v>
      </c>
      <c r="D13398" s="2" t="s">
        <v>1</v>
      </c>
      <c r="E13398" s="3" t="s">
        <v>2</v>
      </c>
      <c r="F13398" s="3">
        <v>11650</v>
      </c>
      <c r="G13398" s="3" t="str">
        <f t="shared" si="209"/>
        <v>서울특</v>
      </c>
      <c r="H13398" s="2" t="s">
        <v>43786</v>
      </c>
      <c r="I13398" s="2" t="s">
        <v>43787</v>
      </c>
      <c r="J13398" s="2" t="s">
        <v>43785</v>
      </c>
    </row>
    <row r="13399" spans="1:10" x14ac:dyDescent="0.3">
      <c r="A13399" s="3">
        <v>15797</v>
      </c>
      <c r="B13399" s="3">
        <v>2148731777</v>
      </c>
      <c r="C13399" s="2" t="s">
        <v>43828</v>
      </c>
      <c r="D13399" s="2" t="s">
        <v>1</v>
      </c>
      <c r="E13399" s="3" t="s">
        <v>2</v>
      </c>
      <c r="F13399" s="3">
        <v>11200</v>
      </c>
      <c r="G13399" s="3" t="str">
        <f t="shared" si="209"/>
        <v>서울특</v>
      </c>
      <c r="H13399" s="2" t="s">
        <v>43830</v>
      </c>
      <c r="I13399" s="2" t="s">
        <v>3540</v>
      </c>
      <c r="J13399" s="2" t="s">
        <v>43829</v>
      </c>
    </row>
    <row r="13400" spans="1:10" x14ac:dyDescent="0.3">
      <c r="A13400" s="3">
        <v>15838</v>
      </c>
      <c r="B13400" s="3">
        <v>2118609610</v>
      </c>
      <c r="C13400" s="2" t="s">
        <v>43942</v>
      </c>
      <c r="D13400" s="2" t="s">
        <v>1</v>
      </c>
      <c r="E13400" s="3" t="s">
        <v>2</v>
      </c>
      <c r="F13400" s="3">
        <v>11710</v>
      </c>
      <c r="G13400" s="3" t="str">
        <f t="shared" si="209"/>
        <v>서울특</v>
      </c>
      <c r="H13400" s="2" t="s">
        <v>11006</v>
      </c>
      <c r="I13400" s="2" t="s">
        <v>575</v>
      </c>
      <c r="J13400" s="2" t="s">
        <v>43943</v>
      </c>
    </row>
    <row r="13401" spans="1:10" x14ac:dyDescent="0.3">
      <c r="A13401" s="3">
        <v>15840</v>
      </c>
      <c r="B13401" s="3">
        <v>2148117939</v>
      </c>
      <c r="C13401" s="2" t="s">
        <v>43947</v>
      </c>
      <c r="D13401" s="2" t="s">
        <v>1</v>
      </c>
      <c r="E13401" s="3" t="s">
        <v>2</v>
      </c>
      <c r="F13401" s="3">
        <v>11680</v>
      </c>
      <c r="G13401" s="3" t="str">
        <f t="shared" si="209"/>
        <v>서울특</v>
      </c>
      <c r="H13401" s="2" t="s">
        <v>43949</v>
      </c>
      <c r="I13401" s="2" t="s">
        <v>1853</v>
      </c>
      <c r="J13401" s="2" t="s">
        <v>43948</v>
      </c>
    </row>
    <row r="13402" spans="1:10" x14ac:dyDescent="0.3">
      <c r="A13402" s="3">
        <v>15886</v>
      </c>
      <c r="B13402" s="3">
        <v>2068645254</v>
      </c>
      <c r="C13402" s="2" t="s">
        <v>44063</v>
      </c>
      <c r="D13402" s="2" t="s">
        <v>1</v>
      </c>
      <c r="E13402" s="3" t="s">
        <v>2</v>
      </c>
      <c r="F13402" s="3">
        <v>11215</v>
      </c>
      <c r="G13402" s="3" t="str">
        <f t="shared" si="209"/>
        <v>서울특</v>
      </c>
      <c r="H13402" s="2" t="s">
        <v>20800</v>
      </c>
      <c r="I13402" s="2" t="s">
        <v>459</v>
      </c>
      <c r="J13402" s="2"/>
    </row>
    <row r="13403" spans="1:10" x14ac:dyDescent="0.3">
      <c r="A13403" s="3">
        <v>15908</v>
      </c>
      <c r="B13403" s="3">
        <v>1068632726</v>
      </c>
      <c r="C13403" s="2" t="s">
        <v>44122</v>
      </c>
      <c r="D13403" s="2" t="s">
        <v>1</v>
      </c>
      <c r="E13403" s="3" t="s">
        <v>2</v>
      </c>
      <c r="F13403" s="3">
        <v>11560</v>
      </c>
      <c r="G13403" s="3" t="str">
        <f t="shared" si="209"/>
        <v>서울특</v>
      </c>
      <c r="H13403" s="2" t="s">
        <v>5734</v>
      </c>
      <c r="I13403" s="2" t="s">
        <v>797</v>
      </c>
      <c r="J13403" s="2" t="s">
        <v>44123</v>
      </c>
    </row>
    <row r="13404" spans="1:10" x14ac:dyDescent="0.3">
      <c r="A13404" s="3">
        <v>15961</v>
      </c>
      <c r="B13404" s="3">
        <v>1208624047</v>
      </c>
      <c r="C13404" s="2" t="s">
        <v>44264</v>
      </c>
      <c r="D13404" s="2" t="s">
        <v>1</v>
      </c>
      <c r="E13404" s="3" t="s">
        <v>2</v>
      </c>
      <c r="F13404" s="3">
        <v>11680</v>
      </c>
      <c r="G13404" s="3" t="str">
        <f t="shared" si="209"/>
        <v>서울특</v>
      </c>
      <c r="H13404" s="2" t="s">
        <v>44266</v>
      </c>
      <c r="I13404" s="2" t="s">
        <v>51</v>
      </c>
      <c r="J13404" s="2" t="s">
        <v>44265</v>
      </c>
    </row>
    <row r="13405" spans="1:10" x14ac:dyDescent="0.3">
      <c r="A13405" s="3">
        <v>16016</v>
      </c>
      <c r="B13405" s="3">
        <v>2148766790</v>
      </c>
      <c r="C13405" s="2" t="s">
        <v>44417</v>
      </c>
      <c r="D13405" s="2" t="s">
        <v>1</v>
      </c>
      <c r="E13405" s="3" t="s">
        <v>2</v>
      </c>
      <c r="F13405" s="3">
        <v>11560</v>
      </c>
      <c r="G13405" s="3" t="str">
        <f t="shared" si="209"/>
        <v>서울특</v>
      </c>
      <c r="H13405" s="2" t="s">
        <v>23605</v>
      </c>
      <c r="I13405" s="2" t="s">
        <v>605</v>
      </c>
      <c r="J13405" s="2" t="s">
        <v>44418</v>
      </c>
    </row>
    <row r="13406" spans="1:10" x14ac:dyDescent="0.3">
      <c r="A13406" s="3">
        <v>16017</v>
      </c>
      <c r="B13406" s="3">
        <v>2158629087</v>
      </c>
      <c r="C13406" s="2" t="s">
        <v>44419</v>
      </c>
      <c r="D13406" s="2" t="s">
        <v>1</v>
      </c>
      <c r="E13406" s="3" t="s">
        <v>2</v>
      </c>
      <c r="F13406" s="3">
        <v>11200</v>
      </c>
      <c r="G13406" s="3" t="str">
        <f t="shared" si="209"/>
        <v>서울특</v>
      </c>
      <c r="H13406" s="2" t="s">
        <v>44421</v>
      </c>
      <c r="I13406" s="2" t="s">
        <v>79</v>
      </c>
      <c r="J13406" s="2" t="s">
        <v>44420</v>
      </c>
    </row>
    <row r="13407" spans="1:10" x14ac:dyDescent="0.3">
      <c r="A13407" s="3">
        <v>16102</v>
      </c>
      <c r="B13407" s="3">
        <v>2148704800</v>
      </c>
      <c r="C13407" s="2" t="s">
        <v>44640</v>
      </c>
      <c r="D13407" s="2" t="s">
        <v>1</v>
      </c>
      <c r="E13407" s="3" t="s">
        <v>2</v>
      </c>
      <c r="F13407" s="3">
        <v>11710</v>
      </c>
      <c r="G13407" s="3" t="str">
        <f t="shared" si="209"/>
        <v>서울특</v>
      </c>
      <c r="H13407" s="2" t="s">
        <v>11006</v>
      </c>
      <c r="I13407" s="2" t="s">
        <v>13</v>
      </c>
      <c r="J13407" s="2" t="s">
        <v>44641</v>
      </c>
    </row>
    <row r="13408" spans="1:10" x14ac:dyDescent="0.3">
      <c r="A13408" s="3">
        <v>16107</v>
      </c>
      <c r="B13408" s="3">
        <v>3148171645</v>
      </c>
      <c r="C13408" s="2" t="s">
        <v>44653</v>
      </c>
      <c r="D13408" s="2" t="s">
        <v>1</v>
      </c>
      <c r="E13408" s="3" t="s">
        <v>2</v>
      </c>
      <c r="F13408" s="3">
        <v>11530</v>
      </c>
      <c r="G13408" s="3" t="str">
        <f t="shared" si="209"/>
        <v>서울특</v>
      </c>
      <c r="H13408" s="2" t="s">
        <v>44655</v>
      </c>
      <c r="I13408" s="2" t="s">
        <v>512</v>
      </c>
      <c r="J13408" s="2" t="s">
        <v>44654</v>
      </c>
    </row>
    <row r="13409" spans="1:10" x14ac:dyDescent="0.3">
      <c r="A13409" s="3">
        <v>16124</v>
      </c>
      <c r="B13409" s="3">
        <v>1058172720</v>
      </c>
      <c r="C13409" s="2" t="s">
        <v>44692</v>
      </c>
      <c r="D13409" s="2" t="s">
        <v>1</v>
      </c>
      <c r="E13409" s="3" t="s">
        <v>2</v>
      </c>
      <c r="F13409" s="3">
        <v>11530</v>
      </c>
      <c r="G13409" s="3" t="str">
        <f t="shared" si="209"/>
        <v>서울특</v>
      </c>
      <c r="H13409" s="2" t="s">
        <v>19141</v>
      </c>
      <c r="I13409" s="2" t="s">
        <v>451</v>
      </c>
      <c r="J13409" s="2" t="s">
        <v>44693</v>
      </c>
    </row>
    <row r="13410" spans="1:10" x14ac:dyDescent="0.3">
      <c r="A13410" s="3">
        <v>16146</v>
      </c>
      <c r="B13410" s="3">
        <v>2148765224</v>
      </c>
      <c r="C13410" s="2" t="s">
        <v>44751</v>
      </c>
      <c r="D13410" s="2" t="s">
        <v>1</v>
      </c>
      <c r="E13410" s="3" t="s">
        <v>2</v>
      </c>
      <c r="F13410" s="3">
        <v>11650</v>
      </c>
      <c r="G13410" s="3" t="str">
        <f t="shared" si="209"/>
        <v>서울특</v>
      </c>
      <c r="H13410" s="2" t="s">
        <v>44753</v>
      </c>
      <c r="I13410" s="2" t="s">
        <v>21906</v>
      </c>
      <c r="J13410" s="2" t="s">
        <v>44752</v>
      </c>
    </row>
    <row r="13411" spans="1:10" x14ac:dyDescent="0.3">
      <c r="A13411" s="3">
        <v>16148</v>
      </c>
      <c r="B13411" s="3">
        <v>2208108717</v>
      </c>
      <c r="C13411" s="2" t="s">
        <v>44756</v>
      </c>
      <c r="D13411" s="2" t="s">
        <v>1</v>
      </c>
      <c r="E13411" s="3" t="s">
        <v>2</v>
      </c>
      <c r="F13411" s="3">
        <v>11710</v>
      </c>
      <c r="G13411" s="3" t="str">
        <f t="shared" si="209"/>
        <v>서울특</v>
      </c>
      <c r="H13411" s="2" t="s">
        <v>6042</v>
      </c>
      <c r="I13411" s="2" t="s">
        <v>5</v>
      </c>
      <c r="J13411" s="2" t="s">
        <v>44757</v>
      </c>
    </row>
    <row r="13412" spans="1:10" x14ac:dyDescent="0.3">
      <c r="A13412" s="3">
        <v>16169</v>
      </c>
      <c r="B13412" s="3">
        <v>1208745976</v>
      </c>
      <c r="C13412" s="2" t="s">
        <v>44813</v>
      </c>
      <c r="D13412" s="2" t="s">
        <v>1</v>
      </c>
      <c r="E13412" s="3" t="s">
        <v>2</v>
      </c>
      <c r="F13412" s="3">
        <v>11680</v>
      </c>
      <c r="G13412" s="3" t="str">
        <f t="shared" si="209"/>
        <v>서울특</v>
      </c>
      <c r="H13412" s="2" t="s">
        <v>44815</v>
      </c>
      <c r="I13412" s="2" t="s">
        <v>512</v>
      </c>
      <c r="J13412" s="2" t="s">
        <v>44814</v>
      </c>
    </row>
    <row r="13413" spans="1:10" x14ac:dyDescent="0.3">
      <c r="A13413" s="3">
        <v>16242</v>
      </c>
      <c r="B13413" s="3">
        <v>1078663654</v>
      </c>
      <c r="C13413" s="2" t="s">
        <v>45015</v>
      </c>
      <c r="D13413" s="2" t="s">
        <v>1</v>
      </c>
      <c r="E13413" s="3" t="s">
        <v>2</v>
      </c>
      <c r="F13413" s="3">
        <v>11560</v>
      </c>
      <c r="G13413" s="3" t="str">
        <f t="shared" si="209"/>
        <v>서울특</v>
      </c>
      <c r="H13413" s="2" t="s">
        <v>6137</v>
      </c>
      <c r="I13413" s="2" t="s">
        <v>13</v>
      </c>
      <c r="J13413" s="2" t="s">
        <v>45016</v>
      </c>
    </row>
    <row r="13414" spans="1:10" x14ac:dyDescent="0.3">
      <c r="A13414" s="3">
        <v>16244</v>
      </c>
      <c r="B13414" s="3">
        <v>1208666407</v>
      </c>
      <c r="C13414" s="2" t="s">
        <v>45019</v>
      </c>
      <c r="D13414" s="2" t="s">
        <v>1</v>
      </c>
      <c r="E13414" s="3" t="s">
        <v>2</v>
      </c>
      <c r="F13414" s="3">
        <v>11680</v>
      </c>
      <c r="G13414" s="3" t="str">
        <f t="shared" si="209"/>
        <v>서울특</v>
      </c>
      <c r="H13414" s="2" t="s">
        <v>45021</v>
      </c>
      <c r="I13414" s="2" t="s">
        <v>13</v>
      </c>
      <c r="J13414" s="2" t="s">
        <v>45020</v>
      </c>
    </row>
    <row r="13415" spans="1:10" x14ac:dyDescent="0.3">
      <c r="A13415" s="3">
        <v>16315</v>
      </c>
      <c r="B13415" s="3">
        <v>2088115241</v>
      </c>
      <c r="C13415" s="2" t="s">
        <v>45207</v>
      </c>
      <c r="D13415" s="2" t="s">
        <v>1</v>
      </c>
      <c r="E13415" s="3" t="s">
        <v>2</v>
      </c>
      <c r="F13415" s="3">
        <v>11170</v>
      </c>
      <c r="G13415" s="3" t="str">
        <f t="shared" si="209"/>
        <v>서울특</v>
      </c>
      <c r="H13415" s="2" t="s">
        <v>45209</v>
      </c>
      <c r="I13415" s="2" t="s">
        <v>1653</v>
      </c>
      <c r="J13415" s="2" t="s">
        <v>45208</v>
      </c>
    </row>
    <row r="13416" spans="1:10" x14ac:dyDescent="0.3">
      <c r="A13416" s="3">
        <v>16341</v>
      </c>
      <c r="B13416" s="3">
        <v>1078703478</v>
      </c>
      <c r="C13416" s="2" t="s">
        <v>45281</v>
      </c>
      <c r="D13416" s="2" t="s">
        <v>1</v>
      </c>
      <c r="E13416" s="3" t="s">
        <v>2</v>
      </c>
      <c r="F13416" s="3">
        <v>11410</v>
      </c>
      <c r="G13416" s="3" t="str">
        <f t="shared" si="209"/>
        <v>서울특</v>
      </c>
      <c r="H13416" s="2" t="s">
        <v>45283</v>
      </c>
      <c r="I13416" s="2" t="s">
        <v>5260</v>
      </c>
      <c r="J13416" s="2" t="s">
        <v>45282</v>
      </c>
    </row>
    <row r="13417" spans="1:10" x14ac:dyDescent="0.3">
      <c r="A13417" s="3">
        <v>16344</v>
      </c>
      <c r="B13417" s="3">
        <v>1208688605</v>
      </c>
      <c r="C13417" s="2" t="s">
        <v>45291</v>
      </c>
      <c r="D13417" s="2" t="s">
        <v>1</v>
      </c>
      <c r="E13417" s="3" t="s">
        <v>2</v>
      </c>
      <c r="F13417" s="3">
        <v>11680</v>
      </c>
      <c r="G13417" s="3" t="str">
        <f t="shared" si="209"/>
        <v>서울특</v>
      </c>
      <c r="H13417" s="2" t="s">
        <v>45293</v>
      </c>
      <c r="I13417" s="2" t="s">
        <v>512</v>
      </c>
      <c r="J13417" s="2" t="s">
        <v>45292</v>
      </c>
    </row>
    <row r="13418" spans="1:10" x14ac:dyDescent="0.3">
      <c r="A13418" s="3">
        <v>16398</v>
      </c>
      <c r="B13418" s="3">
        <v>1068641676</v>
      </c>
      <c r="C13418" s="2" t="s">
        <v>45439</v>
      </c>
      <c r="D13418" s="2" t="s">
        <v>1</v>
      </c>
      <c r="E13418" s="3" t="s">
        <v>2</v>
      </c>
      <c r="F13418" s="3">
        <v>11170</v>
      </c>
      <c r="G13418" s="3" t="str">
        <f t="shared" si="209"/>
        <v>서울특</v>
      </c>
      <c r="H13418" s="2" t="s">
        <v>45441</v>
      </c>
      <c r="I13418" s="2" t="s">
        <v>512</v>
      </c>
      <c r="J13418" s="2" t="s">
        <v>45440</v>
      </c>
    </row>
    <row r="13419" spans="1:10" x14ac:dyDescent="0.3">
      <c r="A13419" s="3">
        <v>16417</v>
      </c>
      <c r="B13419" s="3">
        <v>2118722207</v>
      </c>
      <c r="C13419" s="2" t="s">
        <v>45493</v>
      </c>
      <c r="D13419" s="2" t="s">
        <v>1</v>
      </c>
      <c r="E13419" s="3" t="s">
        <v>2</v>
      </c>
      <c r="F13419" s="3">
        <v>11680</v>
      </c>
      <c r="G13419" s="3" t="str">
        <f t="shared" si="209"/>
        <v>서울특</v>
      </c>
      <c r="H13419" s="2" t="s">
        <v>45495</v>
      </c>
      <c r="I13419" s="2" t="s">
        <v>13</v>
      </c>
      <c r="J13419" s="2" t="s">
        <v>45494</v>
      </c>
    </row>
    <row r="13420" spans="1:10" x14ac:dyDescent="0.3">
      <c r="A13420" s="3">
        <v>16478</v>
      </c>
      <c r="B13420" s="3">
        <v>2158195471</v>
      </c>
      <c r="C13420" s="2" t="s">
        <v>45656</v>
      </c>
      <c r="D13420" s="2" t="s">
        <v>3699</v>
      </c>
      <c r="E13420" s="3" t="s">
        <v>3700</v>
      </c>
      <c r="F13420" s="3">
        <v>11680</v>
      </c>
      <c r="G13420" s="3" t="str">
        <f t="shared" si="209"/>
        <v>서울특</v>
      </c>
      <c r="H13420" s="2" t="s">
        <v>45658</v>
      </c>
      <c r="I13420" s="2" t="s">
        <v>206</v>
      </c>
      <c r="J13420" s="2" t="s">
        <v>45657</v>
      </c>
    </row>
    <row r="13421" spans="1:10" x14ac:dyDescent="0.3">
      <c r="A13421" s="3">
        <v>16479</v>
      </c>
      <c r="B13421" s="3">
        <v>2208104161</v>
      </c>
      <c r="C13421" s="2" t="s">
        <v>45659</v>
      </c>
      <c r="D13421" s="2" t="s">
        <v>895</v>
      </c>
      <c r="E13421" s="3" t="s">
        <v>896</v>
      </c>
      <c r="F13421" s="3">
        <v>11710</v>
      </c>
      <c r="G13421" s="3" t="str">
        <f t="shared" si="209"/>
        <v>서울특</v>
      </c>
      <c r="H13421" s="2" t="s">
        <v>4696</v>
      </c>
      <c r="I13421" s="2" t="s">
        <v>912</v>
      </c>
      <c r="J13421" s="2" t="s">
        <v>45660</v>
      </c>
    </row>
    <row r="13422" spans="1:10" x14ac:dyDescent="0.3">
      <c r="A13422" s="3">
        <v>16497</v>
      </c>
      <c r="B13422" s="3">
        <v>1118124316</v>
      </c>
      <c r="C13422" s="2" t="s">
        <v>45707</v>
      </c>
      <c r="D13422" s="2" t="s">
        <v>1</v>
      </c>
      <c r="E13422" s="3" t="s">
        <v>2</v>
      </c>
      <c r="F13422" s="3">
        <v>11650</v>
      </c>
      <c r="G13422" s="3" t="str">
        <f t="shared" si="209"/>
        <v>서울특</v>
      </c>
      <c r="H13422" s="2" t="s">
        <v>45709</v>
      </c>
      <c r="I13422" s="2" t="s">
        <v>1194</v>
      </c>
      <c r="J13422" s="2" t="s">
        <v>45708</v>
      </c>
    </row>
    <row r="13423" spans="1:10" x14ac:dyDescent="0.3">
      <c r="A13423" s="3">
        <v>16514</v>
      </c>
      <c r="B13423" s="3">
        <v>2018180945</v>
      </c>
      <c r="C13423" s="2" t="s">
        <v>45749</v>
      </c>
      <c r="D13423" s="2" t="s">
        <v>1</v>
      </c>
      <c r="E13423" s="3" t="s">
        <v>2</v>
      </c>
      <c r="F13423" s="3">
        <v>11140</v>
      </c>
      <c r="G13423" s="3" t="str">
        <f t="shared" si="209"/>
        <v>서울특</v>
      </c>
      <c r="H13423" s="2" t="s">
        <v>45751</v>
      </c>
      <c r="I13423" s="2" t="s">
        <v>451</v>
      </c>
      <c r="J13423" s="2" t="s">
        <v>45750</v>
      </c>
    </row>
    <row r="13424" spans="1:10" x14ac:dyDescent="0.3">
      <c r="A13424" s="3">
        <v>16516</v>
      </c>
      <c r="B13424" s="3">
        <v>2118610077</v>
      </c>
      <c r="C13424" s="2" t="s">
        <v>45755</v>
      </c>
      <c r="D13424" s="2" t="s">
        <v>2726</v>
      </c>
      <c r="E13424" s="3" t="s">
        <v>2727</v>
      </c>
      <c r="F13424" s="3">
        <v>11680</v>
      </c>
      <c r="G13424" s="3" t="str">
        <f t="shared" si="209"/>
        <v>서울특</v>
      </c>
      <c r="H13424" s="2" t="s">
        <v>45757</v>
      </c>
      <c r="I13424" s="2" t="s">
        <v>13</v>
      </c>
      <c r="J13424" s="2" t="s">
        <v>45756</v>
      </c>
    </row>
    <row r="13425" spans="1:10" x14ac:dyDescent="0.3">
      <c r="A13425" s="3">
        <v>16518</v>
      </c>
      <c r="B13425" s="3">
        <v>2158664783</v>
      </c>
      <c r="C13425" s="2" t="s">
        <v>45760</v>
      </c>
      <c r="D13425" s="2" t="s">
        <v>1</v>
      </c>
      <c r="E13425" s="3" t="s">
        <v>2</v>
      </c>
      <c r="F13425" s="3">
        <v>11530</v>
      </c>
      <c r="G13425" s="3" t="str">
        <f t="shared" si="209"/>
        <v>서울특</v>
      </c>
      <c r="H13425" s="2" t="s">
        <v>45762</v>
      </c>
      <c r="I13425" s="2" t="s">
        <v>13</v>
      </c>
      <c r="J13425" s="2" t="s">
        <v>45761</v>
      </c>
    </row>
    <row r="13426" spans="1:10" x14ac:dyDescent="0.3">
      <c r="A13426" s="3">
        <v>16531</v>
      </c>
      <c r="B13426" s="3">
        <v>1148682265</v>
      </c>
      <c r="C13426" s="2" t="s">
        <v>45797</v>
      </c>
      <c r="D13426" s="2" t="s">
        <v>244</v>
      </c>
      <c r="E13426" s="3" t="s">
        <v>245</v>
      </c>
      <c r="F13426" s="3">
        <v>11710</v>
      </c>
      <c r="G13426" s="3" t="str">
        <f t="shared" si="209"/>
        <v>서울특</v>
      </c>
      <c r="H13426" s="2" t="s">
        <v>45799</v>
      </c>
      <c r="I13426" s="2" t="s">
        <v>35</v>
      </c>
      <c r="J13426" s="2" t="s">
        <v>45798</v>
      </c>
    </row>
    <row r="13427" spans="1:10" x14ac:dyDescent="0.3">
      <c r="A13427" s="3">
        <v>16534</v>
      </c>
      <c r="B13427" s="3">
        <v>1208648938</v>
      </c>
      <c r="C13427" s="2" t="s">
        <v>45806</v>
      </c>
      <c r="D13427" s="2" t="s">
        <v>1</v>
      </c>
      <c r="E13427" s="3" t="s">
        <v>2</v>
      </c>
      <c r="F13427" s="3">
        <v>11680</v>
      </c>
      <c r="G13427" s="3" t="str">
        <f t="shared" si="209"/>
        <v>서울특</v>
      </c>
      <c r="H13427" s="2" t="s">
        <v>45808</v>
      </c>
      <c r="I13427" s="2" t="s">
        <v>890</v>
      </c>
      <c r="J13427" s="2" t="s">
        <v>45807</v>
      </c>
    </row>
    <row r="13428" spans="1:10" x14ac:dyDescent="0.3">
      <c r="A13428" s="3">
        <v>16548</v>
      </c>
      <c r="B13428" s="3">
        <v>2208707781</v>
      </c>
      <c r="C13428" s="2" t="s">
        <v>45845</v>
      </c>
      <c r="D13428" s="2" t="s">
        <v>1</v>
      </c>
      <c r="E13428" s="3" t="s">
        <v>2</v>
      </c>
      <c r="F13428" s="3">
        <v>11530</v>
      </c>
      <c r="G13428" s="3" t="str">
        <f t="shared" si="209"/>
        <v>서울특</v>
      </c>
      <c r="H13428" s="2" t="s">
        <v>45847</v>
      </c>
      <c r="I13428" s="2" t="s">
        <v>13</v>
      </c>
      <c r="J13428" s="2" t="s">
        <v>45846</v>
      </c>
    </row>
    <row r="13429" spans="1:10" x14ac:dyDescent="0.3">
      <c r="A13429" s="3">
        <v>16584</v>
      </c>
      <c r="B13429" s="3">
        <v>2198115071</v>
      </c>
      <c r="C13429" s="2" t="s">
        <v>45947</v>
      </c>
      <c r="D13429" s="2" t="s">
        <v>1</v>
      </c>
      <c r="E13429" s="3" t="s">
        <v>2</v>
      </c>
      <c r="F13429" s="3">
        <v>11710</v>
      </c>
      <c r="G13429" s="3" t="str">
        <f t="shared" si="209"/>
        <v>서울특</v>
      </c>
      <c r="H13429" s="2" t="s">
        <v>45949</v>
      </c>
      <c r="I13429" s="2" t="s">
        <v>469</v>
      </c>
      <c r="J13429" s="2" t="s">
        <v>45948</v>
      </c>
    </row>
    <row r="13430" spans="1:10" x14ac:dyDescent="0.3">
      <c r="A13430" s="3">
        <v>16603</v>
      </c>
      <c r="B13430" s="3">
        <v>1098156120</v>
      </c>
      <c r="C13430" s="2" t="s">
        <v>46000</v>
      </c>
      <c r="D13430" s="2" t="s">
        <v>1</v>
      </c>
      <c r="E13430" s="3" t="s">
        <v>2</v>
      </c>
      <c r="F13430" s="3">
        <v>11545</v>
      </c>
      <c r="G13430" s="3" t="str">
        <f t="shared" si="209"/>
        <v>서울특</v>
      </c>
      <c r="H13430" s="2" t="s">
        <v>23546</v>
      </c>
      <c r="I13430" s="2" t="s">
        <v>117</v>
      </c>
      <c r="J13430" s="2" t="s">
        <v>46001</v>
      </c>
    </row>
    <row r="13431" spans="1:10" x14ac:dyDescent="0.3">
      <c r="A13431" s="3">
        <v>16630</v>
      </c>
      <c r="B13431" s="3">
        <v>4098136591</v>
      </c>
      <c r="C13431" s="2" t="s">
        <v>46073</v>
      </c>
      <c r="D13431" s="2" t="s">
        <v>1</v>
      </c>
      <c r="E13431" s="3" t="s">
        <v>2</v>
      </c>
      <c r="F13431" s="3">
        <v>11230</v>
      </c>
      <c r="G13431" s="3" t="str">
        <f t="shared" si="209"/>
        <v>서울특</v>
      </c>
      <c r="H13431" s="2" t="s">
        <v>46075</v>
      </c>
      <c r="I13431" s="2" t="s">
        <v>51</v>
      </c>
      <c r="J13431" s="2" t="s">
        <v>46074</v>
      </c>
    </row>
    <row r="13432" spans="1:10" x14ac:dyDescent="0.3">
      <c r="A13432" s="3">
        <v>16667</v>
      </c>
      <c r="B13432" s="3">
        <v>2208760369</v>
      </c>
      <c r="C13432" s="2" t="s">
        <v>46180</v>
      </c>
      <c r="D13432" s="2" t="s">
        <v>1</v>
      </c>
      <c r="E13432" s="3" t="s">
        <v>2</v>
      </c>
      <c r="F13432" s="3">
        <v>11710</v>
      </c>
      <c r="G13432" s="3" t="str">
        <f t="shared" si="209"/>
        <v>서울특</v>
      </c>
      <c r="H13432" s="2" t="s">
        <v>11006</v>
      </c>
      <c r="I13432" s="2" t="s">
        <v>13</v>
      </c>
      <c r="J13432" s="2" t="s">
        <v>46181</v>
      </c>
    </row>
    <row r="13433" spans="1:10" x14ac:dyDescent="0.3">
      <c r="A13433" s="3">
        <v>16684</v>
      </c>
      <c r="B13433" s="3">
        <v>1058657699</v>
      </c>
      <c r="C13433" s="2" t="s">
        <v>46225</v>
      </c>
      <c r="D13433" s="2" t="s">
        <v>1</v>
      </c>
      <c r="E13433" s="3" t="s">
        <v>2</v>
      </c>
      <c r="F13433" s="3">
        <v>11110</v>
      </c>
      <c r="G13433" s="3" t="str">
        <f t="shared" si="209"/>
        <v>서울특</v>
      </c>
      <c r="H13433" s="2" t="s">
        <v>46227</v>
      </c>
      <c r="I13433" s="2" t="s">
        <v>20157</v>
      </c>
      <c r="J13433" s="2" t="s">
        <v>46226</v>
      </c>
    </row>
    <row r="13434" spans="1:10" x14ac:dyDescent="0.3">
      <c r="A13434" s="3">
        <v>16688</v>
      </c>
      <c r="B13434" s="3">
        <v>1168103897</v>
      </c>
      <c r="C13434" s="2" t="s">
        <v>46237</v>
      </c>
      <c r="D13434" s="2" t="s">
        <v>895</v>
      </c>
      <c r="E13434" s="3" t="s">
        <v>896</v>
      </c>
      <c r="F13434" s="3">
        <v>11560</v>
      </c>
      <c r="G13434" s="3" t="str">
        <f t="shared" si="209"/>
        <v>서울특</v>
      </c>
      <c r="H13434" s="2" t="s">
        <v>46239</v>
      </c>
      <c r="I13434" s="2" t="s">
        <v>13</v>
      </c>
      <c r="J13434" s="2" t="s">
        <v>46238</v>
      </c>
    </row>
    <row r="13435" spans="1:10" x14ac:dyDescent="0.3">
      <c r="A13435" s="3">
        <v>16693</v>
      </c>
      <c r="B13435" s="3">
        <v>1238150627</v>
      </c>
      <c r="C13435" s="2" t="s">
        <v>46252</v>
      </c>
      <c r="D13435" s="2" t="s">
        <v>5032</v>
      </c>
      <c r="E13435" s="3" t="s">
        <v>2727</v>
      </c>
      <c r="F13435" s="3">
        <v>11545</v>
      </c>
      <c r="G13435" s="3" t="str">
        <f t="shared" si="209"/>
        <v>서울특</v>
      </c>
      <c r="H13435" s="2" t="s">
        <v>15805</v>
      </c>
      <c r="I13435" s="2" t="s">
        <v>154</v>
      </c>
      <c r="J13435" s="2" t="s">
        <v>46253</v>
      </c>
    </row>
    <row r="13436" spans="1:10" x14ac:dyDescent="0.3">
      <c r="A13436" s="3">
        <v>16704</v>
      </c>
      <c r="B13436" s="3">
        <v>2118137014</v>
      </c>
      <c r="C13436" s="2" t="s">
        <v>46278</v>
      </c>
      <c r="D13436" s="2" t="s">
        <v>1</v>
      </c>
      <c r="E13436" s="3" t="s">
        <v>2</v>
      </c>
      <c r="F13436" s="3">
        <v>11680</v>
      </c>
      <c r="G13436" s="3" t="str">
        <f t="shared" si="209"/>
        <v>서울특</v>
      </c>
      <c r="H13436" s="2" t="s">
        <v>46280</v>
      </c>
      <c r="I13436" s="2" t="s">
        <v>2061</v>
      </c>
      <c r="J13436" s="2" t="s">
        <v>46279</v>
      </c>
    </row>
    <row r="13437" spans="1:10" x14ac:dyDescent="0.3">
      <c r="A13437" s="3">
        <v>16793</v>
      </c>
      <c r="B13437" s="3">
        <v>2118782980</v>
      </c>
      <c r="C13437" s="2" t="s">
        <v>46516</v>
      </c>
      <c r="D13437" s="2" t="s">
        <v>1</v>
      </c>
      <c r="E13437" s="3" t="s">
        <v>2</v>
      </c>
      <c r="F13437" s="3">
        <v>11680</v>
      </c>
      <c r="G13437" s="3" t="str">
        <f t="shared" si="209"/>
        <v>서울특</v>
      </c>
      <c r="H13437" s="2" t="s">
        <v>46518</v>
      </c>
      <c r="I13437" s="2" t="s">
        <v>75</v>
      </c>
      <c r="J13437" s="2" t="s">
        <v>46517</v>
      </c>
    </row>
    <row r="13438" spans="1:10" x14ac:dyDescent="0.3">
      <c r="A13438" s="3">
        <v>16815</v>
      </c>
      <c r="B13438" s="3">
        <v>1028129132</v>
      </c>
      <c r="C13438" s="2" t="s">
        <v>46579</v>
      </c>
      <c r="D13438" s="2" t="s">
        <v>1</v>
      </c>
      <c r="E13438" s="3" t="s">
        <v>2</v>
      </c>
      <c r="F13438" s="3">
        <v>11110</v>
      </c>
      <c r="G13438" s="3" t="str">
        <f t="shared" si="209"/>
        <v>서울특</v>
      </c>
      <c r="H13438" s="2" t="s">
        <v>46580</v>
      </c>
      <c r="I13438" s="2" t="s">
        <v>5</v>
      </c>
      <c r="J13438" s="2">
        <f>-739-1591</f>
        <v>-2330</v>
      </c>
    </row>
    <row r="13439" spans="1:10" x14ac:dyDescent="0.3">
      <c r="A13439" s="3">
        <v>16858</v>
      </c>
      <c r="B13439" s="3">
        <v>1058716924</v>
      </c>
      <c r="C13439" s="2" t="s">
        <v>46682</v>
      </c>
      <c r="D13439" s="2" t="s">
        <v>1</v>
      </c>
      <c r="E13439" s="3" t="s">
        <v>2</v>
      </c>
      <c r="F13439" s="3">
        <v>11545</v>
      </c>
      <c r="G13439" s="3" t="str">
        <f t="shared" si="209"/>
        <v>서울특</v>
      </c>
      <c r="H13439" s="2" t="s">
        <v>8714</v>
      </c>
      <c r="I13439" s="2" t="s">
        <v>13</v>
      </c>
      <c r="J13439" s="2" t="s">
        <v>46683</v>
      </c>
    </row>
    <row r="13440" spans="1:10" x14ac:dyDescent="0.3">
      <c r="A13440" s="3">
        <v>16871</v>
      </c>
      <c r="B13440" s="3">
        <v>2018624249</v>
      </c>
      <c r="C13440" s="2" t="s">
        <v>46716</v>
      </c>
      <c r="D13440" s="2" t="s">
        <v>1</v>
      </c>
      <c r="E13440" s="3" t="s">
        <v>2</v>
      </c>
      <c r="F13440" s="3">
        <v>11140</v>
      </c>
      <c r="G13440" s="3" t="str">
        <f t="shared" si="209"/>
        <v>서울특</v>
      </c>
      <c r="H13440" s="2" t="s">
        <v>46718</v>
      </c>
      <c r="I13440" s="2" t="s">
        <v>605</v>
      </c>
      <c r="J13440" s="2" t="s">
        <v>46717</v>
      </c>
    </row>
    <row r="13441" spans="1:10" x14ac:dyDescent="0.3">
      <c r="A13441" s="3">
        <v>16872</v>
      </c>
      <c r="B13441" s="3">
        <v>2108158995</v>
      </c>
      <c r="C13441" s="2" t="s">
        <v>46719</v>
      </c>
      <c r="D13441" s="2" t="s">
        <v>1</v>
      </c>
      <c r="E13441" s="3" t="s">
        <v>2</v>
      </c>
      <c r="F13441" s="3">
        <v>11710</v>
      </c>
      <c r="G13441" s="3" t="str">
        <f t="shared" si="209"/>
        <v>서울특</v>
      </c>
      <c r="H13441" s="2" t="s">
        <v>46721</v>
      </c>
      <c r="I13441" s="2" t="s">
        <v>378</v>
      </c>
      <c r="J13441" s="2" t="s">
        <v>46720</v>
      </c>
    </row>
    <row r="13442" spans="1:10" x14ac:dyDescent="0.3">
      <c r="A13442" s="3">
        <v>16873</v>
      </c>
      <c r="B13442" s="3">
        <v>2118776907</v>
      </c>
      <c r="C13442" s="2" t="s">
        <v>46722</v>
      </c>
      <c r="D13442" s="2" t="s">
        <v>1</v>
      </c>
      <c r="E13442" s="3" t="s">
        <v>2</v>
      </c>
      <c r="F13442" s="3">
        <v>11680</v>
      </c>
      <c r="G13442" s="3" t="str">
        <f t="shared" si="209"/>
        <v>서울특</v>
      </c>
      <c r="H13442" s="2" t="s">
        <v>46724</v>
      </c>
      <c r="I13442" s="2" t="s">
        <v>9827</v>
      </c>
      <c r="J13442" s="2" t="s">
        <v>46723</v>
      </c>
    </row>
    <row r="13443" spans="1:10" x14ac:dyDescent="0.3">
      <c r="A13443" s="3">
        <v>16894</v>
      </c>
      <c r="B13443" s="3">
        <v>1128143387</v>
      </c>
      <c r="C13443" s="2" t="s">
        <v>46780</v>
      </c>
      <c r="D13443" s="2" t="s">
        <v>1</v>
      </c>
      <c r="E13443" s="3" t="s">
        <v>2</v>
      </c>
      <c r="F13443" s="3">
        <v>11650</v>
      </c>
      <c r="G13443" s="3" t="str">
        <f t="shared" ref="G13443:G13506" si="210">LEFT(H13443,3)</f>
        <v>서울특</v>
      </c>
      <c r="H13443" s="2" t="s">
        <v>46782</v>
      </c>
      <c r="I13443" s="2" t="s">
        <v>5</v>
      </c>
      <c r="J13443" s="2" t="s">
        <v>46781</v>
      </c>
    </row>
    <row r="13444" spans="1:10" x14ac:dyDescent="0.3">
      <c r="A13444" s="3">
        <v>16935</v>
      </c>
      <c r="B13444" s="3">
        <v>1058727362</v>
      </c>
      <c r="C13444" s="2" t="s">
        <v>46889</v>
      </c>
      <c r="D13444" s="2" t="s">
        <v>1</v>
      </c>
      <c r="E13444" s="3" t="s">
        <v>2</v>
      </c>
      <c r="F13444" s="3">
        <v>11530</v>
      </c>
      <c r="G13444" s="3" t="str">
        <f t="shared" si="210"/>
        <v>서울특</v>
      </c>
      <c r="H13444" s="2" t="s">
        <v>46891</v>
      </c>
      <c r="I13444" s="2" t="s">
        <v>545</v>
      </c>
      <c r="J13444" s="2" t="s">
        <v>46890</v>
      </c>
    </row>
    <row r="13445" spans="1:10" x14ac:dyDescent="0.3">
      <c r="A13445" s="3">
        <v>16950</v>
      </c>
      <c r="B13445" s="3">
        <v>2068111138</v>
      </c>
      <c r="C13445" s="2" t="s">
        <v>46930</v>
      </c>
      <c r="D13445" s="2" t="s">
        <v>1</v>
      </c>
      <c r="E13445" s="3" t="s">
        <v>2</v>
      </c>
      <c r="F13445" s="3">
        <v>11200</v>
      </c>
      <c r="G13445" s="3" t="str">
        <f t="shared" si="210"/>
        <v>서울특</v>
      </c>
      <c r="H13445" s="2" t="s">
        <v>2994</v>
      </c>
      <c r="I13445" s="2" t="s">
        <v>1289</v>
      </c>
      <c r="J13445" s="2" t="s">
        <v>46931</v>
      </c>
    </row>
    <row r="13446" spans="1:10" x14ac:dyDescent="0.3">
      <c r="A13446" s="3">
        <v>206</v>
      </c>
      <c r="B13446" s="3">
        <v>3018115666</v>
      </c>
      <c r="C13446" s="2" t="s">
        <v>727</v>
      </c>
      <c r="D13446" s="2" t="s">
        <v>1</v>
      </c>
      <c r="E13446" s="3" t="s">
        <v>2</v>
      </c>
      <c r="F13446" s="3">
        <v>36110</v>
      </c>
      <c r="G13446" s="3" t="str">
        <f t="shared" si="210"/>
        <v xml:space="preserve">세종 </v>
      </c>
      <c r="H13446" s="2" t="s">
        <v>729</v>
      </c>
      <c r="I13446" s="2" t="s">
        <v>586</v>
      </c>
      <c r="J13446" s="2" t="s">
        <v>728</v>
      </c>
    </row>
    <row r="13447" spans="1:10" x14ac:dyDescent="0.3">
      <c r="A13447" s="3">
        <v>1109</v>
      </c>
      <c r="B13447" s="3">
        <v>4108137800</v>
      </c>
      <c r="C13447" s="2" t="s">
        <v>3496</v>
      </c>
      <c r="D13447" s="2" t="s">
        <v>1</v>
      </c>
      <c r="E13447" s="3" t="s">
        <v>2</v>
      </c>
      <c r="F13447" s="3">
        <v>36110</v>
      </c>
      <c r="G13447" s="3" t="str">
        <f t="shared" si="210"/>
        <v xml:space="preserve">세종 </v>
      </c>
      <c r="H13447" s="2" t="s">
        <v>3498</v>
      </c>
      <c r="I13447" s="2" t="s">
        <v>176</v>
      </c>
      <c r="J13447" s="2" t="s">
        <v>3497</v>
      </c>
    </row>
    <row r="13448" spans="1:10" x14ac:dyDescent="0.3">
      <c r="A13448" s="3">
        <v>1896</v>
      </c>
      <c r="B13448" s="3">
        <v>3078118040</v>
      </c>
      <c r="C13448" s="2" t="s">
        <v>5806</v>
      </c>
      <c r="D13448" s="2" t="s">
        <v>1</v>
      </c>
      <c r="E13448" s="3" t="s">
        <v>2</v>
      </c>
      <c r="F13448" s="3">
        <v>36110</v>
      </c>
      <c r="G13448" s="3" t="str">
        <f t="shared" si="210"/>
        <v xml:space="preserve">세종 </v>
      </c>
      <c r="H13448" s="2" t="s">
        <v>5808</v>
      </c>
      <c r="I13448" s="2" t="s">
        <v>5809</v>
      </c>
      <c r="J13448" s="2" t="s">
        <v>5807</v>
      </c>
    </row>
    <row r="13449" spans="1:10" x14ac:dyDescent="0.3">
      <c r="A13449" s="3">
        <v>2086</v>
      </c>
      <c r="B13449" s="3">
        <v>1298121998</v>
      </c>
      <c r="C13449" s="2" t="s">
        <v>6344</v>
      </c>
      <c r="D13449" s="2" t="s">
        <v>1709</v>
      </c>
      <c r="E13449" s="3" t="s">
        <v>1710</v>
      </c>
      <c r="F13449" s="3">
        <v>36110</v>
      </c>
      <c r="G13449" s="3" t="str">
        <f t="shared" si="210"/>
        <v xml:space="preserve">세종 </v>
      </c>
      <c r="H13449" s="2" t="s">
        <v>6346</v>
      </c>
      <c r="I13449" s="2" t="s">
        <v>1853</v>
      </c>
      <c r="J13449" s="2" t="s">
        <v>6345</v>
      </c>
    </row>
    <row r="13450" spans="1:10" x14ac:dyDescent="0.3">
      <c r="A13450" s="3">
        <v>2195</v>
      </c>
      <c r="B13450" s="3">
        <v>1258137969</v>
      </c>
      <c r="C13450" s="2" t="s">
        <v>6657</v>
      </c>
      <c r="D13450" s="2" t="s">
        <v>1</v>
      </c>
      <c r="E13450" s="3" t="s">
        <v>2</v>
      </c>
      <c r="F13450" s="3">
        <v>36110</v>
      </c>
      <c r="G13450" s="3" t="str">
        <f t="shared" si="210"/>
        <v xml:space="preserve">세종 </v>
      </c>
      <c r="H13450" s="2" t="s">
        <v>6659</v>
      </c>
      <c r="I13450" s="2" t="s">
        <v>130</v>
      </c>
      <c r="J13450" s="2" t="s">
        <v>6658</v>
      </c>
    </row>
    <row r="13451" spans="1:10" x14ac:dyDescent="0.3">
      <c r="A13451" s="3">
        <v>2520</v>
      </c>
      <c r="B13451" s="3">
        <v>3071867552</v>
      </c>
      <c r="C13451" s="2" t="s">
        <v>7581</v>
      </c>
      <c r="D13451" s="2" t="s">
        <v>1</v>
      </c>
      <c r="E13451" s="3" t="s">
        <v>2</v>
      </c>
      <c r="F13451" s="3">
        <v>36110</v>
      </c>
      <c r="G13451" s="3" t="str">
        <f t="shared" si="210"/>
        <v xml:space="preserve">세종 </v>
      </c>
      <c r="H13451" s="2" t="s">
        <v>7583</v>
      </c>
      <c r="I13451" s="2" t="s">
        <v>180</v>
      </c>
      <c r="J13451" s="2" t="s">
        <v>7582</v>
      </c>
    </row>
    <row r="13452" spans="1:10" x14ac:dyDescent="0.3">
      <c r="A13452" s="3">
        <v>2596</v>
      </c>
      <c r="B13452" s="3">
        <v>2148642689</v>
      </c>
      <c r="C13452" s="2" t="s">
        <v>7791</v>
      </c>
      <c r="D13452" s="2" t="s">
        <v>1</v>
      </c>
      <c r="E13452" s="3" t="s">
        <v>2</v>
      </c>
      <c r="F13452" s="3">
        <v>36110</v>
      </c>
      <c r="G13452" s="3" t="str">
        <f t="shared" si="210"/>
        <v xml:space="preserve">세종 </v>
      </c>
      <c r="H13452" s="2" t="s">
        <v>7793</v>
      </c>
      <c r="I13452" s="2" t="s">
        <v>469</v>
      </c>
      <c r="J13452" s="2" t="s">
        <v>7792</v>
      </c>
    </row>
    <row r="13453" spans="1:10" x14ac:dyDescent="0.3">
      <c r="A13453" s="3">
        <v>2603</v>
      </c>
      <c r="B13453" s="3">
        <v>3078105564</v>
      </c>
      <c r="C13453" s="2" t="s">
        <v>7811</v>
      </c>
      <c r="D13453" s="2" t="s">
        <v>1</v>
      </c>
      <c r="E13453" s="3" t="s">
        <v>2</v>
      </c>
      <c r="F13453" s="3">
        <v>36110</v>
      </c>
      <c r="G13453" s="3" t="str">
        <f t="shared" si="210"/>
        <v xml:space="preserve">세종 </v>
      </c>
      <c r="H13453" s="2" t="s">
        <v>7813</v>
      </c>
      <c r="I13453" s="2" t="s">
        <v>180</v>
      </c>
      <c r="J13453" s="2" t="s">
        <v>7812</v>
      </c>
    </row>
    <row r="13454" spans="1:10" x14ac:dyDescent="0.3">
      <c r="A13454" s="3">
        <v>3064</v>
      </c>
      <c r="B13454" s="3">
        <v>3078118453</v>
      </c>
      <c r="C13454" s="2" t="s">
        <v>9143</v>
      </c>
      <c r="D13454" s="2" t="s">
        <v>1</v>
      </c>
      <c r="E13454" s="3" t="s">
        <v>2</v>
      </c>
      <c r="F13454" s="3">
        <v>36110</v>
      </c>
      <c r="G13454" s="3" t="str">
        <f t="shared" si="210"/>
        <v xml:space="preserve">세종 </v>
      </c>
      <c r="H13454" s="2" t="s">
        <v>9144</v>
      </c>
      <c r="I13454" s="2" t="s">
        <v>47</v>
      </c>
      <c r="J13454" s="2" t="s">
        <v>1844</v>
      </c>
    </row>
    <row r="13455" spans="1:10" x14ac:dyDescent="0.3">
      <c r="A13455" s="3">
        <v>3695</v>
      </c>
      <c r="B13455" s="3">
        <v>3078136413</v>
      </c>
      <c r="C13455" s="2" t="s">
        <v>10924</v>
      </c>
      <c r="D13455" s="2" t="s">
        <v>1</v>
      </c>
      <c r="E13455" s="3" t="s">
        <v>2</v>
      </c>
      <c r="F13455" s="3">
        <v>36110</v>
      </c>
      <c r="G13455" s="3" t="str">
        <f t="shared" si="210"/>
        <v xml:space="preserve">세종 </v>
      </c>
      <c r="H13455" s="2" t="s">
        <v>10926</v>
      </c>
      <c r="I13455" s="2" t="s">
        <v>2159</v>
      </c>
      <c r="J13455" s="2" t="s">
        <v>10925</v>
      </c>
    </row>
    <row r="13456" spans="1:10" x14ac:dyDescent="0.3">
      <c r="A13456" s="3">
        <v>4804</v>
      </c>
      <c r="B13456" s="3">
        <v>3078102494</v>
      </c>
      <c r="C13456" s="2" t="s">
        <v>14053</v>
      </c>
      <c r="D13456" s="2" t="s">
        <v>1</v>
      </c>
      <c r="E13456" s="3" t="s">
        <v>2</v>
      </c>
      <c r="F13456" s="3">
        <v>36110</v>
      </c>
      <c r="G13456" s="3" t="str">
        <f t="shared" si="210"/>
        <v xml:space="preserve">세종 </v>
      </c>
      <c r="H13456" s="2" t="s">
        <v>14055</v>
      </c>
      <c r="I13456" s="2" t="s">
        <v>6811</v>
      </c>
      <c r="J13456" s="2" t="s">
        <v>14054</v>
      </c>
    </row>
    <row r="13457" spans="1:10" x14ac:dyDescent="0.3">
      <c r="A13457" s="3">
        <v>5237</v>
      </c>
      <c r="B13457" s="3">
        <v>3058136339</v>
      </c>
      <c r="C13457" s="2" t="s">
        <v>15259</v>
      </c>
      <c r="D13457" s="2" t="s">
        <v>244</v>
      </c>
      <c r="E13457" s="3" t="s">
        <v>245</v>
      </c>
      <c r="F13457" s="3">
        <v>36110</v>
      </c>
      <c r="G13457" s="3" t="str">
        <f t="shared" si="210"/>
        <v xml:space="preserve">세종 </v>
      </c>
      <c r="H13457" s="2" t="s">
        <v>15261</v>
      </c>
      <c r="I13457" s="2" t="s">
        <v>1947</v>
      </c>
      <c r="J13457" s="2" t="s">
        <v>15260</v>
      </c>
    </row>
    <row r="13458" spans="1:10" x14ac:dyDescent="0.3">
      <c r="A13458" s="3">
        <v>5270</v>
      </c>
      <c r="B13458" s="3">
        <v>3078102816</v>
      </c>
      <c r="C13458" s="2" t="s">
        <v>15348</v>
      </c>
      <c r="D13458" s="2" t="s">
        <v>406</v>
      </c>
      <c r="E13458" s="3" t="s">
        <v>2</v>
      </c>
      <c r="F13458" s="3">
        <v>36110</v>
      </c>
      <c r="G13458" s="3" t="str">
        <f t="shared" si="210"/>
        <v xml:space="preserve">세종 </v>
      </c>
      <c r="H13458" s="2" t="s">
        <v>15350</v>
      </c>
      <c r="I13458" s="2" t="s">
        <v>821</v>
      </c>
      <c r="J13458" s="2" t="s">
        <v>15349</v>
      </c>
    </row>
    <row r="13459" spans="1:10" x14ac:dyDescent="0.3">
      <c r="A13459" s="3">
        <v>5299</v>
      </c>
      <c r="B13459" s="3">
        <v>3148166915</v>
      </c>
      <c r="C13459" s="2" t="s">
        <v>15430</v>
      </c>
      <c r="D13459" s="2" t="s">
        <v>1</v>
      </c>
      <c r="E13459" s="3" t="s">
        <v>2</v>
      </c>
      <c r="F13459" s="3">
        <v>36110</v>
      </c>
      <c r="G13459" s="3" t="str">
        <f t="shared" si="210"/>
        <v xml:space="preserve">세종 </v>
      </c>
      <c r="H13459" s="2" t="s">
        <v>15432</v>
      </c>
      <c r="I13459" s="2" t="s">
        <v>764</v>
      </c>
      <c r="J13459" s="2" t="s">
        <v>15431</v>
      </c>
    </row>
    <row r="13460" spans="1:10" x14ac:dyDescent="0.3">
      <c r="A13460" s="3">
        <v>5544</v>
      </c>
      <c r="B13460" s="3">
        <v>1308147402</v>
      </c>
      <c r="C13460" s="2" t="s">
        <v>16101</v>
      </c>
      <c r="D13460" s="2" t="s">
        <v>1</v>
      </c>
      <c r="E13460" s="3" t="s">
        <v>2</v>
      </c>
      <c r="F13460" s="3">
        <v>36110</v>
      </c>
      <c r="G13460" s="3" t="str">
        <f t="shared" si="210"/>
        <v xml:space="preserve">세종 </v>
      </c>
      <c r="H13460" s="2" t="s">
        <v>16103</v>
      </c>
      <c r="I13460" s="2" t="s">
        <v>154</v>
      </c>
      <c r="J13460" s="2" t="s">
        <v>16102</v>
      </c>
    </row>
    <row r="13461" spans="1:10" x14ac:dyDescent="0.3">
      <c r="A13461" s="3">
        <v>6286</v>
      </c>
      <c r="B13461" s="3">
        <v>3078125347</v>
      </c>
      <c r="C13461" s="2" t="s">
        <v>15236</v>
      </c>
      <c r="D13461" s="2" t="s">
        <v>1</v>
      </c>
      <c r="E13461" s="3" t="s">
        <v>2</v>
      </c>
      <c r="F13461" s="3">
        <v>36110</v>
      </c>
      <c r="G13461" s="3" t="str">
        <f t="shared" si="210"/>
        <v xml:space="preserve">세종 </v>
      </c>
      <c r="H13461" s="2" t="s">
        <v>18142</v>
      </c>
      <c r="I13461" s="2" t="s">
        <v>986</v>
      </c>
      <c r="J13461" s="2" t="s">
        <v>18141</v>
      </c>
    </row>
    <row r="13462" spans="1:10" x14ac:dyDescent="0.3">
      <c r="A13462" s="3">
        <v>6800</v>
      </c>
      <c r="B13462" s="3">
        <v>3078101423</v>
      </c>
      <c r="C13462" s="2" t="s">
        <v>12972</v>
      </c>
      <c r="D13462" s="2" t="s">
        <v>1</v>
      </c>
      <c r="E13462" s="3" t="s">
        <v>2</v>
      </c>
      <c r="F13462" s="3">
        <v>36110</v>
      </c>
      <c r="G13462" s="3" t="str">
        <f t="shared" si="210"/>
        <v xml:space="preserve">세종 </v>
      </c>
      <c r="H13462" s="2" t="s">
        <v>19570</v>
      </c>
      <c r="I13462" s="2" t="s">
        <v>616</v>
      </c>
      <c r="J13462" s="2" t="s">
        <v>19569</v>
      </c>
    </row>
    <row r="13463" spans="1:10" x14ac:dyDescent="0.3">
      <c r="A13463" s="3">
        <v>6884</v>
      </c>
      <c r="B13463" s="3">
        <v>3148128982</v>
      </c>
      <c r="C13463" s="2" t="s">
        <v>19794</v>
      </c>
      <c r="D13463" s="2" t="s">
        <v>1</v>
      </c>
      <c r="E13463" s="3" t="s">
        <v>2</v>
      </c>
      <c r="F13463" s="3">
        <v>36110</v>
      </c>
      <c r="G13463" s="3" t="str">
        <f t="shared" si="210"/>
        <v xml:space="preserve">세종 </v>
      </c>
      <c r="H13463" s="2" t="s">
        <v>19796</v>
      </c>
      <c r="I13463" s="2" t="s">
        <v>451</v>
      </c>
      <c r="J13463" s="2" t="s">
        <v>19795</v>
      </c>
    </row>
    <row r="13464" spans="1:10" x14ac:dyDescent="0.3">
      <c r="A13464" s="3">
        <v>6963</v>
      </c>
      <c r="B13464" s="3">
        <v>1378186084</v>
      </c>
      <c r="C13464" s="2" t="s">
        <v>20003</v>
      </c>
      <c r="D13464" s="2" t="s">
        <v>1</v>
      </c>
      <c r="E13464" s="3" t="s">
        <v>2</v>
      </c>
      <c r="F13464" s="3">
        <v>36110</v>
      </c>
      <c r="G13464" s="3" t="str">
        <f t="shared" si="210"/>
        <v xml:space="preserve">세종 </v>
      </c>
      <c r="H13464" s="2" t="s">
        <v>20005</v>
      </c>
      <c r="I13464" s="2" t="s">
        <v>20006</v>
      </c>
      <c r="J13464" s="2" t="s">
        <v>20004</v>
      </c>
    </row>
    <row r="13465" spans="1:10" x14ac:dyDescent="0.3">
      <c r="A13465" s="3">
        <v>7298</v>
      </c>
      <c r="B13465" s="3">
        <v>3078101438</v>
      </c>
      <c r="C13465" s="2" t="s">
        <v>18160</v>
      </c>
      <c r="D13465" s="2" t="s">
        <v>1</v>
      </c>
      <c r="E13465" s="3" t="s">
        <v>2</v>
      </c>
      <c r="F13465" s="3">
        <v>36110</v>
      </c>
      <c r="G13465" s="3" t="str">
        <f t="shared" si="210"/>
        <v xml:space="preserve">세종 </v>
      </c>
      <c r="H13465" s="2" t="s">
        <v>20949</v>
      </c>
      <c r="I13465" s="2" t="s">
        <v>534</v>
      </c>
      <c r="J13465" s="2" t="s">
        <v>20948</v>
      </c>
    </row>
    <row r="13466" spans="1:10" x14ac:dyDescent="0.3">
      <c r="A13466" s="3">
        <v>7392</v>
      </c>
      <c r="B13466" s="3">
        <v>3058177572</v>
      </c>
      <c r="C13466" s="2" t="s">
        <v>21205</v>
      </c>
      <c r="D13466" s="2" t="s">
        <v>1</v>
      </c>
      <c r="E13466" s="3" t="s">
        <v>2</v>
      </c>
      <c r="F13466" s="3">
        <v>36110</v>
      </c>
      <c r="G13466" s="3" t="str">
        <f t="shared" si="210"/>
        <v xml:space="preserve">세종 </v>
      </c>
      <c r="H13466" s="2" t="s">
        <v>21207</v>
      </c>
      <c r="I13466" s="2" t="s">
        <v>2048</v>
      </c>
      <c r="J13466" s="2" t="s">
        <v>21206</v>
      </c>
    </row>
    <row r="13467" spans="1:10" x14ac:dyDescent="0.3">
      <c r="A13467" s="3">
        <v>8219</v>
      </c>
      <c r="B13467" s="3">
        <v>3078112920</v>
      </c>
      <c r="C13467" s="2" t="s">
        <v>23466</v>
      </c>
      <c r="D13467" s="2" t="s">
        <v>1</v>
      </c>
      <c r="E13467" s="3" t="s">
        <v>2</v>
      </c>
      <c r="F13467" s="3">
        <v>36110</v>
      </c>
      <c r="G13467" s="3" t="str">
        <f t="shared" si="210"/>
        <v xml:space="preserve">세종 </v>
      </c>
      <c r="H13467" s="2" t="s">
        <v>23468</v>
      </c>
      <c r="I13467" s="2" t="s">
        <v>364</v>
      </c>
      <c r="J13467" s="2" t="s">
        <v>23467</v>
      </c>
    </row>
    <row r="13468" spans="1:10" x14ac:dyDescent="0.3">
      <c r="A13468" s="3">
        <v>8331</v>
      </c>
      <c r="B13468" s="3">
        <v>3058145065</v>
      </c>
      <c r="C13468" s="2" t="s">
        <v>23767</v>
      </c>
      <c r="D13468" s="2" t="s">
        <v>1</v>
      </c>
      <c r="E13468" s="3" t="s">
        <v>2</v>
      </c>
      <c r="F13468" s="3">
        <v>36110</v>
      </c>
      <c r="G13468" s="3" t="str">
        <f t="shared" si="210"/>
        <v xml:space="preserve">세종 </v>
      </c>
      <c r="H13468" s="2" t="s">
        <v>23769</v>
      </c>
      <c r="I13468" s="2" t="s">
        <v>51</v>
      </c>
      <c r="J13468" s="2" t="s">
        <v>23768</v>
      </c>
    </row>
    <row r="13469" spans="1:10" x14ac:dyDescent="0.3">
      <c r="A13469" s="3">
        <v>8772</v>
      </c>
      <c r="B13469" s="3">
        <v>1378128823</v>
      </c>
      <c r="C13469" s="2" t="s">
        <v>24976</v>
      </c>
      <c r="D13469" s="2" t="s">
        <v>239</v>
      </c>
      <c r="E13469" s="3" t="s">
        <v>240</v>
      </c>
      <c r="F13469" s="3">
        <v>36110</v>
      </c>
      <c r="G13469" s="3" t="str">
        <f t="shared" si="210"/>
        <v xml:space="preserve">세종 </v>
      </c>
      <c r="H13469" s="2" t="s">
        <v>24978</v>
      </c>
      <c r="I13469" s="2" t="s">
        <v>593</v>
      </c>
      <c r="J13469" s="2" t="s">
        <v>24977</v>
      </c>
    </row>
    <row r="13470" spans="1:10" x14ac:dyDescent="0.3">
      <c r="A13470" s="3">
        <v>8781</v>
      </c>
      <c r="B13470" s="3">
        <v>3078133930</v>
      </c>
      <c r="C13470" s="2" t="s">
        <v>25003</v>
      </c>
      <c r="D13470" s="2" t="s">
        <v>1</v>
      </c>
      <c r="E13470" s="3" t="s">
        <v>2</v>
      </c>
      <c r="F13470" s="3">
        <v>36110</v>
      </c>
      <c r="G13470" s="3" t="str">
        <f t="shared" si="210"/>
        <v xml:space="preserve">세종 </v>
      </c>
      <c r="H13470" s="2" t="s">
        <v>25005</v>
      </c>
      <c r="I13470" s="2" t="s">
        <v>99</v>
      </c>
      <c r="J13470" s="2" t="s">
        <v>25004</v>
      </c>
    </row>
    <row r="13471" spans="1:10" x14ac:dyDescent="0.3">
      <c r="A13471" s="3">
        <v>8880</v>
      </c>
      <c r="B13471" s="3">
        <v>3018148338</v>
      </c>
      <c r="C13471" s="2" t="s">
        <v>25268</v>
      </c>
      <c r="D13471" s="2" t="s">
        <v>1</v>
      </c>
      <c r="E13471" s="3" t="s">
        <v>2</v>
      </c>
      <c r="F13471" s="3">
        <v>36110</v>
      </c>
      <c r="G13471" s="3" t="str">
        <f t="shared" si="210"/>
        <v xml:space="preserve">세종 </v>
      </c>
      <c r="H13471" s="2" t="s">
        <v>25270</v>
      </c>
      <c r="I13471" s="2" t="s">
        <v>136</v>
      </c>
      <c r="J13471" s="2" t="s">
        <v>25269</v>
      </c>
    </row>
    <row r="13472" spans="1:10" x14ac:dyDescent="0.3">
      <c r="A13472" s="3">
        <v>9281</v>
      </c>
      <c r="B13472" s="3">
        <v>3018184770</v>
      </c>
      <c r="C13472" s="2" t="s">
        <v>26379</v>
      </c>
      <c r="D13472" s="2" t="s">
        <v>1</v>
      </c>
      <c r="E13472" s="3" t="s">
        <v>2</v>
      </c>
      <c r="F13472" s="3">
        <v>36110</v>
      </c>
      <c r="G13472" s="3" t="str">
        <f t="shared" si="210"/>
        <v xml:space="preserve">세종 </v>
      </c>
      <c r="H13472" s="2" t="s">
        <v>26381</v>
      </c>
      <c r="I13472" s="2" t="s">
        <v>5809</v>
      </c>
      <c r="J13472" s="2" t="s">
        <v>26380</v>
      </c>
    </row>
    <row r="13473" spans="1:10" x14ac:dyDescent="0.3">
      <c r="A13473" s="3">
        <v>10512</v>
      </c>
      <c r="B13473" s="3">
        <v>3078104721</v>
      </c>
      <c r="C13473" s="2" t="s">
        <v>29702</v>
      </c>
      <c r="D13473" s="2" t="s">
        <v>1</v>
      </c>
      <c r="E13473" s="3" t="s">
        <v>2</v>
      </c>
      <c r="F13473" s="3">
        <v>36110</v>
      </c>
      <c r="G13473" s="3" t="str">
        <f t="shared" si="210"/>
        <v xml:space="preserve">세종 </v>
      </c>
      <c r="H13473" s="2" t="s">
        <v>29704</v>
      </c>
      <c r="I13473" s="2" t="s">
        <v>678</v>
      </c>
      <c r="J13473" s="2" t="s">
        <v>29703</v>
      </c>
    </row>
    <row r="13474" spans="1:10" x14ac:dyDescent="0.3">
      <c r="A13474" s="3">
        <v>10581</v>
      </c>
      <c r="B13474" s="3">
        <v>3128187665</v>
      </c>
      <c r="C13474" s="2" t="s">
        <v>29897</v>
      </c>
      <c r="D13474" s="2" t="s">
        <v>1</v>
      </c>
      <c r="E13474" s="3" t="s">
        <v>2</v>
      </c>
      <c r="F13474" s="3">
        <v>36110</v>
      </c>
      <c r="G13474" s="3" t="str">
        <f t="shared" si="210"/>
        <v xml:space="preserve">세종 </v>
      </c>
      <c r="H13474" s="2" t="s">
        <v>29899</v>
      </c>
      <c r="I13474" s="2" t="s">
        <v>1508</v>
      </c>
      <c r="J13474" s="2" t="s">
        <v>29898</v>
      </c>
    </row>
    <row r="13475" spans="1:10" x14ac:dyDescent="0.3">
      <c r="A13475" s="3">
        <v>11472</v>
      </c>
      <c r="B13475" s="3">
        <v>3148109457</v>
      </c>
      <c r="C13475" s="2" t="s">
        <v>32286</v>
      </c>
      <c r="D13475" s="2" t="s">
        <v>1</v>
      </c>
      <c r="E13475" s="3" t="s">
        <v>2</v>
      </c>
      <c r="F13475" s="3">
        <v>36110</v>
      </c>
      <c r="G13475" s="3" t="str">
        <f t="shared" si="210"/>
        <v xml:space="preserve">세종 </v>
      </c>
      <c r="H13475" s="2" t="s">
        <v>32288</v>
      </c>
      <c r="I13475" s="2" t="s">
        <v>688</v>
      </c>
      <c r="J13475" s="2" t="s">
        <v>32287</v>
      </c>
    </row>
    <row r="13476" spans="1:10" x14ac:dyDescent="0.3">
      <c r="A13476" s="3">
        <v>11936</v>
      </c>
      <c r="B13476" s="3">
        <v>1378103327</v>
      </c>
      <c r="C13476" s="2" t="s">
        <v>33502</v>
      </c>
      <c r="D13476" s="2" t="s">
        <v>239</v>
      </c>
      <c r="E13476" s="3" t="s">
        <v>240</v>
      </c>
      <c r="F13476" s="3">
        <v>36110</v>
      </c>
      <c r="G13476" s="3" t="str">
        <f t="shared" si="210"/>
        <v xml:space="preserve">세종 </v>
      </c>
      <c r="H13476" s="2" t="s">
        <v>33504</v>
      </c>
      <c r="I13476" s="2" t="s">
        <v>371</v>
      </c>
      <c r="J13476" s="2" t="s">
        <v>33503</v>
      </c>
    </row>
    <row r="13477" spans="1:10" x14ac:dyDescent="0.3">
      <c r="A13477" s="3">
        <v>12533</v>
      </c>
      <c r="B13477" s="3">
        <v>3078101971</v>
      </c>
      <c r="C13477" s="2" t="s">
        <v>35118</v>
      </c>
      <c r="D13477" s="2" t="s">
        <v>1</v>
      </c>
      <c r="E13477" s="3" t="s">
        <v>2</v>
      </c>
      <c r="F13477" s="3">
        <v>36110</v>
      </c>
      <c r="G13477" s="3" t="str">
        <f t="shared" si="210"/>
        <v xml:space="preserve">세종 </v>
      </c>
      <c r="H13477" s="2" t="s">
        <v>35120</v>
      </c>
      <c r="I13477" s="2" t="s">
        <v>10623</v>
      </c>
      <c r="J13477" s="2" t="s">
        <v>35119</v>
      </c>
    </row>
    <row r="13478" spans="1:10" x14ac:dyDescent="0.3">
      <c r="A13478" s="3">
        <v>12848</v>
      </c>
      <c r="B13478" s="3">
        <v>1378117914</v>
      </c>
      <c r="C13478" s="2" t="s">
        <v>35973</v>
      </c>
      <c r="D13478" s="2" t="s">
        <v>1</v>
      </c>
      <c r="E13478" s="3" t="s">
        <v>2</v>
      </c>
      <c r="F13478" s="3">
        <v>36110</v>
      </c>
      <c r="G13478" s="3" t="str">
        <f t="shared" si="210"/>
        <v xml:space="preserve">세종 </v>
      </c>
      <c r="H13478" s="2" t="s">
        <v>35975</v>
      </c>
      <c r="I13478" s="2" t="s">
        <v>1813</v>
      </c>
      <c r="J13478" s="2" t="s">
        <v>35974</v>
      </c>
    </row>
    <row r="13479" spans="1:10" x14ac:dyDescent="0.3">
      <c r="A13479" s="3">
        <v>14302</v>
      </c>
      <c r="B13479" s="3">
        <v>1388103562</v>
      </c>
      <c r="C13479" s="2" t="s">
        <v>39854</v>
      </c>
      <c r="D13479" s="2" t="s">
        <v>1</v>
      </c>
      <c r="E13479" s="3" t="s">
        <v>2</v>
      </c>
      <c r="F13479" s="3">
        <v>36110</v>
      </c>
      <c r="G13479" s="3" t="str">
        <f t="shared" si="210"/>
        <v xml:space="preserve">세종 </v>
      </c>
      <c r="H13479" s="2" t="s">
        <v>39856</v>
      </c>
      <c r="I13479" s="2" t="s">
        <v>2102</v>
      </c>
      <c r="J13479" s="2" t="s">
        <v>39855</v>
      </c>
    </row>
    <row r="13480" spans="1:10" x14ac:dyDescent="0.3">
      <c r="A13480" s="3">
        <v>14350</v>
      </c>
      <c r="B13480" s="3">
        <v>3078114291</v>
      </c>
      <c r="C13480" s="2" t="s">
        <v>39985</v>
      </c>
      <c r="D13480" s="2" t="s">
        <v>1</v>
      </c>
      <c r="E13480" s="3" t="s">
        <v>2</v>
      </c>
      <c r="F13480" s="3">
        <v>36110</v>
      </c>
      <c r="G13480" s="3" t="str">
        <f t="shared" si="210"/>
        <v xml:space="preserve">세종 </v>
      </c>
      <c r="H13480" s="2" t="s">
        <v>39987</v>
      </c>
      <c r="I13480" s="2" t="s">
        <v>1846</v>
      </c>
      <c r="J13480" s="2" t="s">
        <v>39986</v>
      </c>
    </row>
    <row r="13481" spans="1:10" x14ac:dyDescent="0.3">
      <c r="A13481" s="3">
        <v>14352</v>
      </c>
      <c r="B13481" s="3">
        <v>3128167918</v>
      </c>
      <c r="C13481" s="2" t="s">
        <v>39991</v>
      </c>
      <c r="D13481" s="2" t="s">
        <v>1</v>
      </c>
      <c r="E13481" s="3" t="s">
        <v>2</v>
      </c>
      <c r="F13481" s="3">
        <v>36110</v>
      </c>
      <c r="G13481" s="3" t="str">
        <f t="shared" si="210"/>
        <v xml:space="preserve">세종 </v>
      </c>
      <c r="H13481" s="2" t="s">
        <v>39993</v>
      </c>
      <c r="I13481" s="2" t="s">
        <v>99</v>
      </c>
      <c r="J13481" s="2" t="s">
        <v>39992</v>
      </c>
    </row>
    <row r="13482" spans="1:10" x14ac:dyDescent="0.3">
      <c r="A13482" s="3">
        <v>14733</v>
      </c>
      <c r="B13482" s="3">
        <v>3148101421</v>
      </c>
      <c r="C13482" s="2" t="s">
        <v>41006</v>
      </c>
      <c r="D13482" s="2" t="s">
        <v>1</v>
      </c>
      <c r="E13482" s="3" t="s">
        <v>2</v>
      </c>
      <c r="F13482" s="3">
        <v>36110</v>
      </c>
      <c r="G13482" s="3" t="str">
        <f t="shared" si="210"/>
        <v xml:space="preserve">세종 </v>
      </c>
      <c r="H13482" s="2" t="s">
        <v>41008</v>
      </c>
      <c r="I13482" s="2" t="s">
        <v>63</v>
      </c>
      <c r="J13482" s="2" t="s">
        <v>41007</v>
      </c>
    </row>
    <row r="13483" spans="1:10" x14ac:dyDescent="0.3">
      <c r="A13483" s="3">
        <v>14884</v>
      </c>
      <c r="B13483" s="3">
        <v>3078119369</v>
      </c>
      <c r="C13483" s="2" t="s">
        <v>41397</v>
      </c>
      <c r="D13483" s="2" t="s">
        <v>1</v>
      </c>
      <c r="E13483" s="3" t="s">
        <v>2</v>
      </c>
      <c r="F13483" s="3">
        <v>36110</v>
      </c>
      <c r="G13483" s="3" t="str">
        <f t="shared" si="210"/>
        <v xml:space="preserve">세종 </v>
      </c>
      <c r="H13483" s="2" t="s">
        <v>41399</v>
      </c>
      <c r="I13483" s="2" t="s">
        <v>1854</v>
      </c>
      <c r="J13483" s="2" t="s">
        <v>41398</v>
      </c>
    </row>
    <row r="13484" spans="1:10" x14ac:dyDescent="0.3">
      <c r="A13484" s="3">
        <v>14980</v>
      </c>
      <c r="B13484" s="3">
        <v>3012245275</v>
      </c>
      <c r="C13484" s="2" t="s">
        <v>41647</v>
      </c>
      <c r="D13484" s="2" t="s">
        <v>1</v>
      </c>
      <c r="E13484" s="3" t="s">
        <v>2</v>
      </c>
      <c r="F13484" s="3">
        <v>36110</v>
      </c>
      <c r="G13484" s="3" t="str">
        <f t="shared" si="210"/>
        <v xml:space="preserve">세종 </v>
      </c>
      <c r="H13484" s="2" t="s">
        <v>41649</v>
      </c>
      <c r="I13484" s="2" t="s">
        <v>1234</v>
      </c>
      <c r="J13484" s="2" t="s">
        <v>41648</v>
      </c>
    </row>
    <row r="13485" spans="1:10" x14ac:dyDescent="0.3">
      <c r="A13485" s="3">
        <v>15237</v>
      </c>
      <c r="B13485" s="3">
        <v>1098165463</v>
      </c>
      <c r="C13485" s="2" t="s">
        <v>42337</v>
      </c>
      <c r="D13485" s="2" t="s">
        <v>1</v>
      </c>
      <c r="E13485" s="3" t="s">
        <v>2</v>
      </c>
      <c r="F13485" s="3">
        <v>36110</v>
      </c>
      <c r="G13485" s="3" t="str">
        <f t="shared" si="210"/>
        <v xml:space="preserve">세종 </v>
      </c>
      <c r="H13485" s="2" t="s">
        <v>42339</v>
      </c>
      <c r="I13485" s="2" t="s">
        <v>996</v>
      </c>
      <c r="J13485" s="2" t="s">
        <v>42338</v>
      </c>
    </row>
    <row r="13486" spans="1:10" x14ac:dyDescent="0.3">
      <c r="A13486" s="3">
        <v>15286</v>
      </c>
      <c r="B13486" s="3">
        <v>3078111877</v>
      </c>
      <c r="C13486" s="2" t="s">
        <v>42465</v>
      </c>
      <c r="D13486" s="2" t="s">
        <v>1</v>
      </c>
      <c r="E13486" s="3" t="s">
        <v>2</v>
      </c>
      <c r="F13486" s="3">
        <v>36110</v>
      </c>
      <c r="G13486" s="3" t="str">
        <f t="shared" si="210"/>
        <v xml:space="preserve">세종 </v>
      </c>
      <c r="H13486" s="2" t="s">
        <v>42467</v>
      </c>
      <c r="I13486" s="2" t="s">
        <v>308</v>
      </c>
      <c r="J13486" s="2" t="s">
        <v>42466</v>
      </c>
    </row>
    <row r="13487" spans="1:10" x14ac:dyDescent="0.3">
      <c r="A13487" s="3">
        <v>15697</v>
      </c>
      <c r="B13487" s="3">
        <v>3078113399</v>
      </c>
      <c r="C13487" s="2" t="s">
        <v>43559</v>
      </c>
      <c r="D13487" s="2" t="s">
        <v>1</v>
      </c>
      <c r="E13487" s="3" t="s">
        <v>2</v>
      </c>
      <c r="F13487" s="3">
        <v>36110</v>
      </c>
      <c r="G13487" s="3" t="str">
        <f t="shared" si="210"/>
        <v xml:space="preserve">세종 </v>
      </c>
      <c r="H13487" s="2" t="s">
        <v>43561</v>
      </c>
      <c r="I13487" s="2" t="s">
        <v>4781</v>
      </c>
      <c r="J13487" s="2" t="s">
        <v>43560</v>
      </c>
    </row>
    <row r="13488" spans="1:10" x14ac:dyDescent="0.3">
      <c r="A13488" s="3">
        <v>16021</v>
      </c>
      <c r="B13488" s="3">
        <v>3078117018</v>
      </c>
      <c r="C13488" s="2" t="s">
        <v>44428</v>
      </c>
      <c r="D13488" s="2" t="s">
        <v>1</v>
      </c>
      <c r="E13488" s="3" t="s">
        <v>2</v>
      </c>
      <c r="F13488" s="3">
        <v>36110</v>
      </c>
      <c r="G13488" s="3" t="str">
        <f t="shared" si="210"/>
        <v xml:space="preserve">세종 </v>
      </c>
      <c r="H13488" s="2" t="s">
        <v>44430</v>
      </c>
      <c r="I13488" s="2" t="s">
        <v>382</v>
      </c>
      <c r="J13488" s="2" t="s">
        <v>44429</v>
      </c>
    </row>
    <row r="13489" spans="1:10" x14ac:dyDescent="0.3">
      <c r="A13489" s="3">
        <v>16468</v>
      </c>
      <c r="B13489" s="3">
        <v>1308169444</v>
      </c>
      <c r="C13489" s="2" t="s">
        <v>45627</v>
      </c>
      <c r="D13489" s="2" t="s">
        <v>1</v>
      </c>
      <c r="E13489" s="3" t="s">
        <v>2</v>
      </c>
      <c r="F13489" s="3">
        <v>36110</v>
      </c>
      <c r="G13489" s="3" t="str">
        <f t="shared" si="210"/>
        <v xml:space="preserve">세종 </v>
      </c>
      <c r="H13489" s="2" t="s">
        <v>45629</v>
      </c>
      <c r="I13489" s="2" t="s">
        <v>821</v>
      </c>
      <c r="J13489" s="2" t="s">
        <v>45628</v>
      </c>
    </row>
    <row r="13490" spans="1:10" x14ac:dyDescent="0.3">
      <c r="A13490" s="3">
        <v>16751</v>
      </c>
      <c r="B13490" s="3">
        <v>3078121360</v>
      </c>
      <c r="C13490" s="2" t="s">
        <v>46404</v>
      </c>
      <c r="D13490" s="2" t="s">
        <v>1</v>
      </c>
      <c r="E13490" s="3" t="s">
        <v>2</v>
      </c>
      <c r="F13490" s="3">
        <v>36110</v>
      </c>
      <c r="G13490" s="3" t="str">
        <f t="shared" si="210"/>
        <v xml:space="preserve">세종 </v>
      </c>
      <c r="H13490" s="2" t="s">
        <v>46406</v>
      </c>
      <c r="I13490" s="2" t="s">
        <v>821</v>
      </c>
      <c r="J13490" s="2" t="s">
        <v>46405</v>
      </c>
    </row>
    <row r="13491" spans="1:10" x14ac:dyDescent="0.3">
      <c r="A13491" s="3">
        <v>16796</v>
      </c>
      <c r="B13491" s="3">
        <v>3078121735</v>
      </c>
      <c r="C13491" s="2" t="s">
        <v>46524</v>
      </c>
      <c r="D13491" s="2" t="s">
        <v>1</v>
      </c>
      <c r="E13491" s="3" t="s">
        <v>2</v>
      </c>
      <c r="F13491" s="3">
        <v>36110</v>
      </c>
      <c r="G13491" s="3" t="str">
        <f t="shared" si="210"/>
        <v xml:space="preserve">세종 </v>
      </c>
      <c r="H13491" s="2" t="s">
        <v>46526</v>
      </c>
      <c r="I13491" s="2" t="s">
        <v>55</v>
      </c>
      <c r="J13491" s="2" t="s">
        <v>46525</v>
      </c>
    </row>
    <row r="13492" spans="1:10" x14ac:dyDescent="0.3">
      <c r="A13492" s="3">
        <v>16939</v>
      </c>
      <c r="B13492" s="3">
        <v>1078669793</v>
      </c>
      <c r="C13492" s="2" t="s">
        <v>46898</v>
      </c>
      <c r="D13492" s="2" t="s">
        <v>1</v>
      </c>
      <c r="E13492" s="3" t="s">
        <v>2</v>
      </c>
      <c r="F13492" s="3">
        <v>36110</v>
      </c>
      <c r="G13492" s="3" t="str">
        <f t="shared" si="210"/>
        <v xml:space="preserve">세종 </v>
      </c>
      <c r="H13492" s="2" t="s">
        <v>46900</v>
      </c>
      <c r="I13492" s="2" t="s">
        <v>409</v>
      </c>
      <c r="J13492" s="2" t="s">
        <v>46899</v>
      </c>
    </row>
    <row r="13493" spans="1:10" x14ac:dyDescent="0.3">
      <c r="A13493" s="3">
        <v>12</v>
      </c>
      <c r="B13493" s="3">
        <v>3148131963</v>
      </c>
      <c r="C13493" s="2" t="s">
        <v>44</v>
      </c>
      <c r="D13493" s="2" t="s">
        <v>1</v>
      </c>
      <c r="E13493" s="3" t="s">
        <v>2</v>
      </c>
      <c r="F13493" s="3">
        <v>36110</v>
      </c>
      <c r="G13493" s="3" t="str">
        <f t="shared" si="210"/>
        <v>세종특</v>
      </c>
      <c r="H13493" s="2" t="s">
        <v>46</v>
      </c>
      <c r="I13493" s="2" t="s">
        <v>13</v>
      </c>
      <c r="J13493" s="2" t="s">
        <v>45</v>
      </c>
    </row>
    <row r="13494" spans="1:10" x14ac:dyDescent="0.3">
      <c r="A13494" s="3">
        <v>1432</v>
      </c>
      <c r="B13494" s="3">
        <v>3078105244</v>
      </c>
      <c r="C13494" s="2" t="s">
        <v>4447</v>
      </c>
      <c r="D13494" s="2" t="s">
        <v>244</v>
      </c>
      <c r="E13494" s="3" t="s">
        <v>245</v>
      </c>
      <c r="F13494" s="3">
        <v>36110</v>
      </c>
      <c r="G13494" s="3" t="str">
        <f t="shared" si="210"/>
        <v>세종특</v>
      </c>
      <c r="H13494" s="2" t="s">
        <v>4449</v>
      </c>
      <c r="I13494" s="2" t="s">
        <v>293</v>
      </c>
      <c r="J13494" s="2" t="s">
        <v>4448</v>
      </c>
    </row>
    <row r="13495" spans="1:10" x14ac:dyDescent="0.3">
      <c r="A13495" s="3">
        <v>2457</v>
      </c>
      <c r="B13495" s="3">
        <v>3148195900</v>
      </c>
      <c r="C13495" s="2" t="s">
        <v>7394</v>
      </c>
      <c r="D13495" s="2" t="s">
        <v>1</v>
      </c>
      <c r="E13495" s="3" t="s">
        <v>2</v>
      </c>
      <c r="F13495" s="3">
        <v>36110</v>
      </c>
      <c r="G13495" s="3" t="str">
        <f t="shared" si="210"/>
        <v>세종특</v>
      </c>
      <c r="H13495" s="2" t="s">
        <v>7396</v>
      </c>
      <c r="I13495" s="2" t="s">
        <v>1024</v>
      </c>
      <c r="J13495" s="2" t="s">
        <v>7395</v>
      </c>
    </row>
    <row r="13496" spans="1:10" x14ac:dyDescent="0.3">
      <c r="A13496" s="3">
        <v>4108</v>
      </c>
      <c r="B13496" s="3">
        <v>1248632990</v>
      </c>
      <c r="C13496" s="2" t="s">
        <v>12090</v>
      </c>
      <c r="D13496" s="2" t="s">
        <v>1</v>
      </c>
      <c r="E13496" s="3" t="s">
        <v>2</v>
      </c>
      <c r="F13496" s="3">
        <v>36110</v>
      </c>
      <c r="G13496" s="3" t="str">
        <f t="shared" si="210"/>
        <v>세종특</v>
      </c>
      <c r="H13496" s="2" t="s">
        <v>12092</v>
      </c>
      <c r="I13496" s="2" t="s">
        <v>95</v>
      </c>
      <c r="J13496" s="2" t="s">
        <v>12091</v>
      </c>
    </row>
    <row r="13497" spans="1:10" x14ac:dyDescent="0.3">
      <c r="A13497" s="3">
        <v>5440</v>
      </c>
      <c r="B13497" s="3">
        <v>3148134048</v>
      </c>
      <c r="C13497" s="2" t="s">
        <v>15812</v>
      </c>
      <c r="D13497" s="2" t="s">
        <v>1</v>
      </c>
      <c r="E13497" s="3" t="s">
        <v>2</v>
      </c>
      <c r="F13497" s="3">
        <v>30200</v>
      </c>
      <c r="G13497" s="3" t="str">
        <f t="shared" si="210"/>
        <v>세종특</v>
      </c>
      <c r="H13497" s="2" t="s">
        <v>15814</v>
      </c>
      <c r="I13497" s="2" t="s">
        <v>3670</v>
      </c>
      <c r="J13497" s="2" t="s">
        <v>15813</v>
      </c>
    </row>
    <row r="13498" spans="1:10" x14ac:dyDescent="0.3">
      <c r="A13498" s="3">
        <v>7532</v>
      </c>
      <c r="B13498" s="3">
        <v>3078100104</v>
      </c>
      <c r="C13498" s="2" t="s">
        <v>21596</v>
      </c>
      <c r="D13498" s="2" t="s">
        <v>1</v>
      </c>
      <c r="E13498" s="3" t="s">
        <v>2</v>
      </c>
      <c r="F13498" s="3">
        <v>36110</v>
      </c>
      <c r="G13498" s="3" t="str">
        <f t="shared" si="210"/>
        <v>세종특</v>
      </c>
      <c r="H13498" s="2" t="s">
        <v>21598</v>
      </c>
      <c r="I13498" s="2" t="s">
        <v>154</v>
      </c>
      <c r="J13498" s="2" t="s">
        <v>21597</v>
      </c>
    </row>
    <row r="13499" spans="1:10" x14ac:dyDescent="0.3">
      <c r="A13499" s="3">
        <v>7992</v>
      </c>
      <c r="B13499" s="3">
        <v>3148191641</v>
      </c>
      <c r="C13499" s="2" t="s">
        <v>22861</v>
      </c>
      <c r="D13499" s="2" t="s">
        <v>1</v>
      </c>
      <c r="E13499" s="3" t="s">
        <v>2</v>
      </c>
      <c r="F13499" s="3">
        <v>36110</v>
      </c>
      <c r="G13499" s="3" t="str">
        <f t="shared" si="210"/>
        <v>세종특</v>
      </c>
      <c r="H13499" s="2" t="s">
        <v>22863</v>
      </c>
      <c r="I13499" s="2" t="s">
        <v>639</v>
      </c>
      <c r="J13499" s="2" t="s">
        <v>22862</v>
      </c>
    </row>
    <row r="13500" spans="1:10" x14ac:dyDescent="0.3">
      <c r="A13500" s="3">
        <v>8592</v>
      </c>
      <c r="B13500" s="3">
        <v>3128119148</v>
      </c>
      <c r="C13500" s="2" t="s">
        <v>24476</v>
      </c>
      <c r="D13500" s="2" t="s">
        <v>1</v>
      </c>
      <c r="E13500" s="3" t="s">
        <v>2</v>
      </c>
      <c r="F13500" s="3">
        <v>36110</v>
      </c>
      <c r="G13500" s="3" t="str">
        <f t="shared" si="210"/>
        <v>세종특</v>
      </c>
      <c r="H13500" s="2" t="s">
        <v>24478</v>
      </c>
      <c r="I13500" s="2" t="s">
        <v>5</v>
      </c>
      <c r="J13500" s="2" t="s">
        <v>24477</v>
      </c>
    </row>
    <row r="13501" spans="1:10" x14ac:dyDescent="0.3">
      <c r="A13501" s="3">
        <v>9783</v>
      </c>
      <c r="B13501" s="3">
        <v>3128194211</v>
      </c>
      <c r="C13501" s="2" t="s">
        <v>27730</v>
      </c>
      <c r="D13501" s="2" t="s">
        <v>1</v>
      </c>
      <c r="E13501" s="3" t="s">
        <v>2</v>
      </c>
      <c r="F13501" s="3">
        <v>36110</v>
      </c>
      <c r="G13501" s="3" t="str">
        <f t="shared" si="210"/>
        <v>세종특</v>
      </c>
      <c r="H13501" s="2" t="s">
        <v>27732</v>
      </c>
      <c r="I13501" s="2" t="s">
        <v>2501</v>
      </c>
      <c r="J13501" s="2" t="s">
        <v>27731</v>
      </c>
    </row>
    <row r="13502" spans="1:10" x14ac:dyDescent="0.3">
      <c r="A13502" s="3">
        <v>10156</v>
      </c>
      <c r="B13502" s="3">
        <v>3018168315</v>
      </c>
      <c r="C13502" s="2" t="s">
        <v>28740</v>
      </c>
      <c r="D13502" s="2" t="s">
        <v>239</v>
      </c>
      <c r="E13502" s="3" t="s">
        <v>240</v>
      </c>
      <c r="F13502" s="3">
        <v>36110</v>
      </c>
      <c r="G13502" s="3" t="str">
        <f t="shared" si="210"/>
        <v>세종특</v>
      </c>
      <c r="H13502" s="2" t="s">
        <v>28742</v>
      </c>
      <c r="I13502" s="2" t="s">
        <v>162</v>
      </c>
      <c r="J13502" s="2" t="s">
        <v>28741</v>
      </c>
    </row>
    <row r="13503" spans="1:10" x14ac:dyDescent="0.3">
      <c r="A13503" s="3">
        <v>10613</v>
      </c>
      <c r="B13503" s="3">
        <v>3058121215</v>
      </c>
      <c r="C13503" s="2" t="s">
        <v>29984</v>
      </c>
      <c r="D13503" s="2" t="s">
        <v>1</v>
      </c>
      <c r="E13503" s="3" t="s">
        <v>2</v>
      </c>
      <c r="F13503" s="3">
        <v>36110</v>
      </c>
      <c r="G13503" s="3" t="str">
        <f t="shared" si="210"/>
        <v>세종특</v>
      </c>
      <c r="H13503" s="2" t="s">
        <v>29986</v>
      </c>
      <c r="I13503" s="2" t="s">
        <v>5</v>
      </c>
      <c r="J13503" s="2" t="s">
        <v>29985</v>
      </c>
    </row>
    <row r="13504" spans="1:10" x14ac:dyDescent="0.3">
      <c r="A13504" s="3">
        <v>12393</v>
      </c>
      <c r="B13504" s="3">
        <v>1198133726</v>
      </c>
      <c r="C13504" s="2" t="s">
        <v>34735</v>
      </c>
      <c r="D13504" s="2" t="s">
        <v>1</v>
      </c>
      <c r="E13504" s="3" t="s">
        <v>2</v>
      </c>
      <c r="F13504" s="3">
        <v>36110</v>
      </c>
      <c r="G13504" s="3" t="str">
        <f t="shared" si="210"/>
        <v>세종특</v>
      </c>
      <c r="H13504" s="2" t="s">
        <v>34737</v>
      </c>
      <c r="I13504" s="2" t="s">
        <v>51</v>
      </c>
      <c r="J13504" s="2" t="s">
        <v>34736</v>
      </c>
    </row>
    <row r="13505" spans="1:10" x14ac:dyDescent="0.3">
      <c r="A13505" s="3">
        <v>13740</v>
      </c>
      <c r="B13505" s="3">
        <v>3128111715</v>
      </c>
      <c r="C13505" s="2" t="s">
        <v>38353</v>
      </c>
      <c r="D13505" s="2" t="s">
        <v>1</v>
      </c>
      <c r="E13505" s="3" t="s">
        <v>2</v>
      </c>
      <c r="F13505" s="3">
        <v>36110</v>
      </c>
      <c r="G13505" s="3" t="str">
        <f t="shared" si="210"/>
        <v>세종특</v>
      </c>
      <c r="H13505" s="2" t="s">
        <v>38355</v>
      </c>
      <c r="I13505" s="2" t="s">
        <v>575</v>
      </c>
      <c r="J13505" s="2" t="s">
        <v>38354</v>
      </c>
    </row>
    <row r="13506" spans="1:10" x14ac:dyDescent="0.3">
      <c r="A13506" s="3">
        <v>13924</v>
      </c>
      <c r="B13506" s="3">
        <v>3158130254</v>
      </c>
      <c r="C13506" s="2" t="s">
        <v>38836</v>
      </c>
      <c r="D13506" s="2" t="s">
        <v>1</v>
      </c>
      <c r="E13506" s="3" t="s">
        <v>2</v>
      </c>
      <c r="F13506" s="3">
        <v>36110</v>
      </c>
      <c r="G13506" s="3" t="str">
        <f t="shared" si="210"/>
        <v>세종특</v>
      </c>
      <c r="H13506" s="2" t="s">
        <v>38838</v>
      </c>
      <c r="I13506" s="2" t="s">
        <v>1024</v>
      </c>
      <c r="J13506" s="2" t="s">
        <v>38837</v>
      </c>
    </row>
    <row r="13507" spans="1:10" x14ac:dyDescent="0.3">
      <c r="A13507" s="3">
        <v>14398</v>
      </c>
      <c r="B13507" s="3">
        <v>3078125255</v>
      </c>
      <c r="C13507" s="2" t="s">
        <v>40108</v>
      </c>
      <c r="D13507" s="2" t="s">
        <v>1</v>
      </c>
      <c r="E13507" s="3" t="s">
        <v>2</v>
      </c>
      <c r="F13507" s="3">
        <v>36110</v>
      </c>
      <c r="G13507" s="3" t="str">
        <f t="shared" ref="G13507:G13570" si="211">LEFT(H13507,3)</f>
        <v>세종특</v>
      </c>
      <c r="H13507" s="2" t="s">
        <v>40110</v>
      </c>
      <c r="I13507" s="2" t="s">
        <v>1411</v>
      </c>
      <c r="J13507" s="2" t="s">
        <v>40109</v>
      </c>
    </row>
    <row r="13508" spans="1:10" x14ac:dyDescent="0.3">
      <c r="A13508" s="3">
        <v>15325</v>
      </c>
      <c r="B13508" s="3">
        <v>3078133338</v>
      </c>
      <c r="C13508" s="2" t="s">
        <v>22970</v>
      </c>
      <c r="D13508" s="2" t="s">
        <v>1</v>
      </c>
      <c r="E13508" s="3" t="s">
        <v>2</v>
      </c>
      <c r="F13508" s="3">
        <v>36110</v>
      </c>
      <c r="G13508" s="3" t="str">
        <f t="shared" si="211"/>
        <v>세종특</v>
      </c>
      <c r="H13508" s="2" t="s">
        <v>42566</v>
      </c>
      <c r="I13508" s="2" t="s">
        <v>616</v>
      </c>
      <c r="J13508" s="2" t="s">
        <v>18571</v>
      </c>
    </row>
    <row r="13509" spans="1:10" x14ac:dyDescent="0.3">
      <c r="A13509" s="3">
        <v>15629</v>
      </c>
      <c r="B13509" s="3">
        <v>3148196985</v>
      </c>
      <c r="C13509" s="2" t="s">
        <v>43386</v>
      </c>
      <c r="D13509" s="2" t="s">
        <v>1</v>
      </c>
      <c r="E13509" s="3" t="s">
        <v>2</v>
      </c>
      <c r="F13509" s="3">
        <v>36110</v>
      </c>
      <c r="G13509" s="3" t="str">
        <f t="shared" si="211"/>
        <v>세종특</v>
      </c>
      <c r="H13509" s="2" t="s">
        <v>43388</v>
      </c>
      <c r="I13509" s="2" t="s">
        <v>39</v>
      </c>
      <c r="J13509" s="2" t="s">
        <v>43387</v>
      </c>
    </row>
    <row r="13510" spans="1:10" x14ac:dyDescent="0.3">
      <c r="A13510" s="3">
        <v>16192</v>
      </c>
      <c r="B13510" s="3">
        <v>3018108466</v>
      </c>
      <c r="C13510" s="2" t="s">
        <v>44879</v>
      </c>
      <c r="D13510" s="2" t="s">
        <v>1</v>
      </c>
      <c r="E13510" s="3" t="s">
        <v>2</v>
      </c>
      <c r="F13510" s="3">
        <v>36110</v>
      </c>
      <c r="G13510" s="3" t="str">
        <f t="shared" si="211"/>
        <v>세종특</v>
      </c>
      <c r="H13510" s="2" t="s">
        <v>44881</v>
      </c>
      <c r="I13510" s="2" t="s">
        <v>308</v>
      </c>
      <c r="J13510" s="2" t="s">
        <v>44880</v>
      </c>
    </row>
    <row r="13511" spans="1:10" x14ac:dyDescent="0.3">
      <c r="A13511" s="3">
        <v>44</v>
      </c>
      <c r="B13511" s="3">
        <v>6108192290</v>
      </c>
      <c r="C13511" s="2" t="s">
        <v>167</v>
      </c>
      <c r="D13511" s="2" t="s">
        <v>1</v>
      </c>
      <c r="E13511" s="3" t="s">
        <v>2</v>
      </c>
      <c r="F13511" s="3">
        <v>31140</v>
      </c>
      <c r="G13511" s="3" t="str">
        <f t="shared" si="211"/>
        <v xml:space="preserve">울산 </v>
      </c>
      <c r="H13511" s="2" t="s">
        <v>168</v>
      </c>
      <c r="I13511" s="2" t="s">
        <v>169</v>
      </c>
      <c r="J13511" s="2"/>
    </row>
    <row r="13512" spans="1:10" x14ac:dyDescent="0.3">
      <c r="A13512" s="3">
        <v>47</v>
      </c>
      <c r="B13512" s="3">
        <v>6208103213</v>
      </c>
      <c r="C13512" s="2" t="s">
        <v>177</v>
      </c>
      <c r="D13512" s="2" t="s">
        <v>1</v>
      </c>
      <c r="E13512" s="3" t="s">
        <v>2</v>
      </c>
      <c r="F13512" s="3">
        <v>31200</v>
      </c>
      <c r="G13512" s="3" t="str">
        <f t="shared" si="211"/>
        <v xml:space="preserve">울산 </v>
      </c>
      <c r="H13512" s="2" t="s">
        <v>179</v>
      </c>
      <c r="I13512" s="2" t="s">
        <v>180</v>
      </c>
      <c r="J13512" s="2" t="s">
        <v>178</v>
      </c>
    </row>
    <row r="13513" spans="1:10" x14ac:dyDescent="0.3">
      <c r="A13513" s="3">
        <v>95</v>
      </c>
      <c r="B13513" s="3">
        <v>6208111353</v>
      </c>
      <c r="C13513" s="2" t="s">
        <v>349</v>
      </c>
      <c r="D13513" s="2" t="s">
        <v>1</v>
      </c>
      <c r="E13513" s="3" t="s">
        <v>2</v>
      </c>
      <c r="F13513" s="3">
        <v>31200</v>
      </c>
      <c r="G13513" s="3" t="str">
        <f t="shared" si="211"/>
        <v xml:space="preserve">울산 </v>
      </c>
      <c r="H13513" s="2" t="s">
        <v>351</v>
      </c>
      <c r="I13513" s="2" t="s">
        <v>59</v>
      </c>
      <c r="J13513" s="2" t="s">
        <v>350</v>
      </c>
    </row>
    <row r="13514" spans="1:10" x14ac:dyDescent="0.3">
      <c r="A13514" s="3">
        <v>125</v>
      </c>
      <c r="B13514" s="3">
        <v>6108145254</v>
      </c>
      <c r="C13514" s="2" t="s">
        <v>444</v>
      </c>
      <c r="D13514" s="2" t="s">
        <v>1</v>
      </c>
      <c r="E13514" s="3" t="s">
        <v>2</v>
      </c>
      <c r="F13514" s="3">
        <v>31200</v>
      </c>
      <c r="G13514" s="3" t="str">
        <f t="shared" si="211"/>
        <v xml:space="preserve">울산 </v>
      </c>
      <c r="H13514" s="2" t="s">
        <v>446</v>
      </c>
      <c r="I13514" s="2" t="s">
        <v>447</v>
      </c>
      <c r="J13514" s="2" t="s">
        <v>445</v>
      </c>
    </row>
    <row r="13515" spans="1:10" x14ac:dyDescent="0.3">
      <c r="A13515" s="3">
        <v>178</v>
      </c>
      <c r="B13515" s="3">
        <v>6208117416</v>
      </c>
      <c r="C13515" s="2" t="s">
        <v>636</v>
      </c>
      <c r="D13515" s="2" t="s">
        <v>1</v>
      </c>
      <c r="E13515" s="3" t="s">
        <v>2</v>
      </c>
      <c r="F13515" s="3">
        <v>31200</v>
      </c>
      <c r="G13515" s="3" t="str">
        <f t="shared" si="211"/>
        <v xml:space="preserve">울산 </v>
      </c>
      <c r="H13515" s="2" t="s">
        <v>638</v>
      </c>
      <c r="I13515" s="2" t="s">
        <v>639</v>
      </c>
      <c r="J13515" s="2" t="s">
        <v>637</v>
      </c>
    </row>
    <row r="13516" spans="1:10" x14ac:dyDescent="0.3">
      <c r="A13516" s="3">
        <v>193</v>
      </c>
      <c r="B13516" s="3">
        <v>1308142372</v>
      </c>
      <c r="C13516" s="2" t="s">
        <v>685</v>
      </c>
      <c r="D13516" s="2" t="s">
        <v>132</v>
      </c>
      <c r="E13516" s="3" t="s">
        <v>133</v>
      </c>
      <c r="F13516" s="3">
        <v>31710</v>
      </c>
      <c r="G13516" s="3" t="str">
        <f t="shared" si="211"/>
        <v xml:space="preserve">울산 </v>
      </c>
      <c r="H13516" s="2" t="s">
        <v>687</v>
      </c>
      <c r="I13516" s="2" t="s">
        <v>688</v>
      </c>
      <c r="J13516" s="2" t="s">
        <v>686</v>
      </c>
    </row>
    <row r="13517" spans="1:10" x14ac:dyDescent="0.3">
      <c r="A13517" s="3">
        <v>297</v>
      </c>
      <c r="B13517" s="3">
        <v>6208130909</v>
      </c>
      <c r="C13517" s="2" t="s">
        <v>1025</v>
      </c>
      <c r="D13517" s="2" t="s">
        <v>1</v>
      </c>
      <c r="E13517" s="3" t="s">
        <v>2</v>
      </c>
      <c r="F13517" s="3">
        <v>31710</v>
      </c>
      <c r="G13517" s="3" t="str">
        <f t="shared" si="211"/>
        <v xml:space="preserve">울산 </v>
      </c>
      <c r="H13517" s="2" t="s">
        <v>1027</v>
      </c>
      <c r="I13517" s="2" t="s">
        <v>99</v>
      </c>
      <c r="J13517" s="2" t="s">
        <v>1026</v>
      </c>
    </row>
    <row r="13518" spans="1:10" x14ac:dyDescent="0.3">
      <c r="A13518" s="3">
        <v>317</v>
      </c>
      <c r="B13518" s="3">
        <v>6108172450</v>
      </c>
      <c r="C13518" s="2" t="s">
        <v>1086</v>
      </c>
      <c r="D13518" s="2" t="s">
        <v>1</v>
      </c>
      <c r="E13518" s="3" t="s">
        <v>2</v>
      </c>
      <c r="F13518" s="3">
        <v>31710</v>
      </c>
      <c r="G13518" s="3" t="str">
        <f t="shared" si="211"/>
        <v xml:space="preserve">울산 </v>
      </c>
      <c r="H13518" s="2" t="s">
        <v>1088</v>
      </c>
      <c r="I13518" s="2" t="s">
        <v>169</v>
      </c>
      <c r="J13518" s="2" t="s">
        <v>1087</v>
      </c>
    </row>
    <row r="13519" spans="1:10" x14ac:dyDescent="0.3">
      <c r="A13519" s="3">
        <v>319</v>
      </c>
      <c r="B13519" s="3">
        <v>6211045351</v>
      </c>
      <c r="C13519" s="2" t="s">
        <v>1091</v>
      </c>
      <c r="D13519" s="2" t="s">
        <v>1</v>
      </c>
      <c r="E13519" s="3" t="s">
        <v>2</v>
      </c>
      <c r="F13519" s="3">
        <v>31710</v>
      </c>
      <c r="G13519" s="3" t="str">
        <f t="shared" si="211"/>
        <v xml:space="preserve">울산 </v>
      </c>
      <c r="H13519" s="2" t="s">
        <v>1093</v>
      </c>
      <c r="I13519" s="2" t="s">
        <v>635</v>
      </c>
      <c r="J13519" s="2" t="s">
        <v>1092</v>
      </c>
    </row>
    <row r="13520" spans="1:10" x14ac:dyDescent="0.3">
      <c r="A13520" s="3">
        <v>601</v>
      </c>
      <c r="B13520" s="3">
        <v>6208134230</v>
      </c>
      <c r="C13520" s="2" t="s">
        <v>1975</v>
      </c>
      <c r="D13520" s="2" t="s">
        <v>1</v>
      </c>
      <c r="E13520" s="3" t="s">
        <v>2</v>
      </c>
      <c r="F13520" s="3">
        <v>31710</v>
      </c>
      <c r="G13520" s="3" t="str">
        <f t="shared" si="211"/>
        <v xml:space="preserve">울산 </v>
      </c>
      <c r="H13520" s="2" t="s">
        <v>1977</v>
      </c>
      <c r="I13520" s="2" t="s">
        <v>534</v>
      </c>
      <c r="J13520" s="2" t="s">
        <v>1976</v>
      </c>
    </row>
    <row r="13521" spans="1:10" x14ac:dyDescent="0.3">
      <c r="A13521" s="3">
        <v>641</v>
      </c>
      <c r="B13521" s="3">
        <v>6108131008</v>
      </c>
      <c r="C13521" s="2" t="s">
        <v>2093</v>
      </c>
      <c r="D13521" s="2" t="s">
        <v>1</v>
      </c>
      <c r="E13521" s="3" t="s">
        <v>2</v>
      </c>
      <c r="F13521" s="3">
        <v>31710</v>
      </c>
      <c r="G13521" s="3" t="str">
        <f t="shared" si="211"/>
        <v xml:space="preserve">울산 </v>
      </c>
      <c r="H13521" s="2" t="s">
        <v>2095</v>
      </c>
      <c r="I13521" s="2" t="s">
        <v>557</v>
      </c>
      <c r="J13521" s="2" t="s">
        <v>2094</v>
      </c>
    </row>
    <row r="13522" spans="1:10" x14ac:dyDescent="0.3">
      <c r="A13522" s="3">
        <v>744</v>
      </c>
      <c r="B13522" s="3">
        <v>6108174782</v>
      </c>
      <c r="C13522" s="2" t="s">
        <v>2409</v>
      </c>
      <c r="D13522" s="2" t="s">
        <v>1</v>
      </c>
      <c r="E13522" s="3" t="s">
        <v>2</v>
      </c>
      <c r="F13522" s="3">
        <v>31140</v>
      </c>
      <c r="G13522" s="3" t="str">
        <f t="shared" si="211"/>
        <v xml:space="preserve">울산 </v>
      </c>
      <c r="H13522" s="2" t="s">
        <v>2411</v>
      </c>
      <c r="I13522" s="2" t="s">
        <v>51</v>
      </c>
      <c r="J13522" s="2" t="s">
        <v>2410</v>
      </c>
    </row>
    <row r="13523" spans="1:10" x14ac:dyDescent="0.3">
      <c r="A13523" s="3">
        <v>813</v>
      </c>
      <c r="B13523" s="3">
        <v>6218152702</v>
      </c>
      <c r="C13523" s="2" t="s">
        <v>2620</v>
      </c>
      <c r="D13523" s="2" t="s">
        <v>1</v>
      </c>
      <c r="E13523" s="3" t="s">
        <v>2</v>
      </c>
      <c r="F13523" s="3">
        <v>31710</v>
      </c>
      <c r="G13523" s="3" t="str">
        <f t="shared" si="211"/>
        <v xml:space="preserve">울산 </v>
      </c>
      <c r="H13523" s="2" t="s">
        <v>2622</v>
      </c>
      <c r="I13523" s="2" t="s">
        <v>2623</v>
      </c>
      <c r="J13523" s="2" t="s">
        <v>2621</v>
      </c>
    </row>
    <row r="13524" spans="1:10" x14ac:dyDescent="0.3">
      <c r="A13524" s="3">
        <v>919</v>
      </c>
      <c r="B13524" s="3">
        <v>6208117435</v>
      </c>
      <c r="C13524" s="2" t="s">
        <v>2933</v>
      </c>
      <c r="D13524" s="2" t="s">
        <v>1</v>
      </c>
      <c r="E13524" s="3" t="s">
        <v>2</v>
      </c>
      <c r="F13524" s="3">
        <v>31200</v>
      </c>
      <c r="G13524" s="3" t="str">
        <f t="shared" si="211"/>
        <v xml:space="preserve">울산 </v>
      </c>
      <c r="H13524" s="2" t="s">
        <v>2935</v>
      </c>
      <c r="I13524" s="2" t="s">
        <v>162</v>
      </c>
      <c r="J13524" s="2" t="s">
        <v>2934</v>
      </c>
    </row>
    <row r="13525" spans="1:10" x14ac:dyDescent="0.3">
      <c r="A13525" s="3">
        <v>1018</v>
      </c>
      <c r="B13525" s="3">
        <v>6108115084</v>
      </c>
      <c r="C13525" s="2" t="s">
        <v>3212</v>
      </c>
      <c r="D13525" s="2" t="s">
        <v>1</v>
      </c>
      <c r="E13525" s="3" t="s">
        <v>2</v>
      </c>
      <c r="F13525" s="3">
        <v>31140</v>
      </c>
      <c r="G13525" s="3" t="str">
        <f t="shared" si="211"/>
        <v xml:space="preserve">울산 </v>
      </c>
      <c r="H13525" s="2" t="s">
        <v>3214</v>
      </c>
      <c r="I13525" s="2" t="s">
        <v>1024</v>
      </c>
      <c r="J13525" s="2" t="s">
        <v>3213</v>
      </c>
    </row>
    <row r="13526" spans="1:10" x14ac:dyDescent="0.3">
      <c r="A13526" s="3">
        <v>1084</v>
      </c>
      <c r="B13526" s="3">
        <v>6108192209</v>
      </c>
      <c r="C13526" s="2" t="s">
        <v>3418</v>
      </c>
      <c r="D13526" s="2" t="s">
        <v>1</v>
      </c>
      <c r="E13526" s="3" t="s">
        <v>2</v>
      </c>
      <c r="F13526" s="3">
        <v>31200</v>
      </c>
      <c r="G13526" s="3" t="str">
        <f t="shared" si="211"/>
        <v xml:space="preserve">울산 </v>
      </c>
      <c r="H13526" s="2" t="s">
        <v>3420</v>
      </c>
      <c r="I13526" s="2" t="s">
        <v>3421</v>
      </c>
      <c r="J13526" s="2" t="s">
        <v>3419</v>
      </c>
    </row>
    <row r="13527" spans="1:10" x14ac:dyDescent="0.3">
      <c r="A13527" s="3">
        <v>1085</v>
      </c>
      <c r="B13527" s="3">
        <v>6208117584</v>
      </c>
      <c r="C13527" s="2" t="s">
        <v>3422</v>
      </c>
      <c r="D13527" s="2" t="s">
        <v>471</v>
      </c>
      <c r="E13527" s="3" t="s">
        <v>2</v>
      </c>
      <c r="F13527" s="3">
        <v>31200</v>
      </c>
      <c r="G13527" s="3" t="str">
        <f t="shared" si="211"/>
        <v xml:space="preserve">울산 </v>
      </c>
      <c r="H13527" s="2" t="s">
        <v>3424</v>
      </c>
      <c r="I13527" s="2" t="s">
        <v>469</v>
      </c>
      <c r="J13527" s="2" t="s">
        <v>3423</v>
      </c>
    </row>
    <row r="13528" spans="1:10" x14ac:dyDescent="0.3">
      <c r="A13528" s="3">
        <v>1287</v>
      </c>
      <c r="B13528" s="3">
        <v>6208112099</v>
      </c>
      <c r="C13528" s="2" t="s">
        <v>4018</v>
      </c>
      <c r="D13528" s="2" t="s">
        <v>1</v>
      </c>
      <c r="E13528" s="3" t="s">
        <v>2</v>
      </c>
      <c r="F13528" s="3">
        <v>31200</v>
      </c>
      <c r="G13528" s="3" t="str">
        <f t="shared" si="211"/>
        <v xml:space="preserve">울산 </v>
      </c>
      <c r="H13528" s="2" t="s">
        <v>4020</v>
      </c>
      <c r="I13528" s="2" t="s">
        <v>423</v>
      </c>
      <c r="J13528" s="2" t="s">
        <v>4019</v>
      </c>
    </row>
    <row r="13529" spans="1:10" x14ac:dyDescent="0.3">
      <c r="A13529" s="3">
        <v>1288</v>
      </c>
      <c r="B13529" s="3">
        <v>6208114933</v>
      </c>
      <c r="C13529" s="2" t="s">
        <v>4021</v>
      </c>
      <c r="D13529" s="2" t="s">
        <v>1</v>
      </c>
      <c r="E13529" s="3" t="s">
        <v>2</v>
      </c>
      <c r="F13529" s="3">
        <v>31200</v>
      </c>
      <c r="G13529" s="3" t="str">
        <f t="shared" si="211"/>
        <v xml:space="preserve">울산 </v>
      </c>
      <c r="H13529" s="2" t="s">
        <v>4023</v>
      </c>
      <c r="I13529" s="2" t="s">
        <v>1194</v>
      </c>
      <c r="J13529" s="2" t="s">
        <v>4022</v>
      </c>
    </row>
    <row r="13530" spans="1:10" x14ac:dyDescent="0.3">
      <c r="A13530" s="3">
        <v>1326</v>
      </c>
      <c r="B13530" s="3">
        <v>6208109901</v>
      </c>
      <c r="C13530" s="2" t="s">
        <v>4136</v>
      </c>
      <c r="D13530" s="2" t="s">
        <v>1</v>
      </c>
      <c r="E13530" s="3" t="s">
        <v>2</v>
      </c>
      <c r="F13530" s="3">
        <v>31200</v>
      </c>
      <c r="G13530" s="3" t="str">
        <f t="shared" si="211"/>
        <v xml:space="preserve">울산 </v>
      </c>
      <c r="H13530" s="2" t="s">
        <v>4138</v>
      </c>
      <c r="I13530" s="2" t="s">
        <v>705</v>
      </c>
      <c r="J13530" s="2" t="s">
        <v>4137</v>
      </c>
    </row>
    <row r="13531" spans="1:10" x14ac:dyDescent="0.3">
      <c r="A13531" s="3">
        <v>1384</v>
      </c>
      <c r="B13531" s="3">
        <v>6108165298</v>
      </c>
      <c r="C13531" s="2" t="s">
        <v>4308</v>
      </c>
      <c r="D13531" s="2" t="s">
        <v>1</v>
      </c>
      <c r="E13531" s="3" t="s">
        <v>2</v>
      </c>
      <c r="F13531" s="3">
        <v>31200</v>
      </c>
      <c r="G13531" s="3" t="str">
        <f t="shared" si="211"/>
        <v xml:space="preserve">울산 </v>
      </c>
      <c r="H13531" s="2" t="s">
        <v>4310</v>
      </c>
      <c r="I13531" s="2" t="s">
        <v>1462</v>
      </c>
      <c r="J13531" s="2" t="s">
        <v>4309</v>
      </c>
    </row>
    <row r="13532" spans="1:10" x14ac:dyDescent="0.3">
      <c r="A13532" s="3">
        <v>1385</v>
      </c>
      <c r="B13532" s="3">
        <v>6108172974</v>
      </c>
      <c r="C13532" s="2" t="s">
        <v>4311</v>
      </c>
      <c r="D13532" s="2" t="s">
        <v>1</v>
      </c>
      <c r="E13532" s="3" t="s">
        <v>2</v>
      </c>
      <c r="F13532" s="3">
        <v>31140</v>
      </c>
      <c r="G13532" s="3" t="str">
        <f t="shared" si="211"/>
        <v xml:space="preserve">울산 </v>
      </c>
      <c r="H13532" s="2" t="s">
        <v>4313</v>
      </c>
      <c r="I13532" s="2" t="s">
        <v>643</v>
      </c>
      <c r="J13532" s="2" t="s">
        <v>4312</v>
      </c>
    </row>
    <row r="13533" spans="1:10" x14ac:dyDescent="0.3">
      <c r="A13533" s="3">
        <v>1408</v>
      </c>
      <c r="B13533" s="3">
        <v>6108141452</v>
      </c>
      <c r="C13533" s="2" t="s">
        <v>4378</v>
      </c>
      <c r="D13533" s="2" t="s">
        <v>1</v>
      </c>
      <c r="E13533" s="3" t="s">
        <v>2</v>
      </c>
      <c r="F13533" s="3">
        <v>31140</v>
      </c>
      <c r="G13533" s="3" t="str">
        <f t="shared" si="211"/>
        <v xml:space="preserve">울산 </v>
      </c>
      <c r="H13533" s="2" t="s">
        <v>4380</v>
      </c>
      <c r="I13533" s="2" t="s">
        <v>643</v>
      </c>
      <c r="J13533" s="2" t="s">
        <v>4379</v>
      </c>
    </row>
    <row r="13534" spans="1:10" x14ac:dyDescent="0.3">
      <c r="A13534" s="3">
        <v>1409</v>
      </c>
      <c r="B13534" s="3">
        <v>6108146495</v>
      </c>
      <c r="C13534" s="2" t="s">
        <v>4381</v>
      </c>
      <c r="D13534" s="2" t="s">
        <v>1</v>
      </c>
      <c r="E13534" s="3" t="s">
        <v>2</v>
      </c>
      <c r="F13534" s="3">
        <v>31140</v>
      </c>
      <c r="G13534" s="3" t="str">
        <f t="shared" si="211"/>
        <v xml:space="preserve">울산 </v>
      </c>
      <c r="H13534" s="2" t="s">
        <v>4383</v>
      </c>
      <c r="I13534" s="2" t="s">
        <v>1580</v>
      </c>
      <c r="J13534" s="2" t="s">
        <v>4382</v>
      </c>
    </row>
    <row r="13535" spans="1:10" x14ac:dyDescent="0.3">
      <c r="A13535" s="3">
        <v>1532</v>
      </c>
      <c r="B13535" s="3">
        <v>6108502461</v>
      </c>
      <c r="C13535" s="2" t="s">
        <v>4732</v>
      </c>
      <c r="D13535" s="2" t="s">
        <v>132</v>
      </c>
      <c r="E13535" s="3" t="s">
        <v>133</v>
      </c>
      <c r="F13535" s="3">
        <v>31140</v>
      </c>
      <c r="G13535" s="3" t="str">
        <f t="shared" si="211"/>
        <v xml:space="preserve">울산 </v>
      </c>
      <c r="H13535" s="2" t="s">
        <v>4734</v>
      </c>
      <c r="I13535" s="2" t="s">
        <v>1853</v>
      </c>
      <c r="J13535" s="2" t="s">
        <v>4733</v>
      </c>
    </row>
    <row r="13536" spans="1:10" x14ac:dyDescent="0.3">
      <c r="A13536" s="3">
        <v>1639</v>
      </c>
      <c r="B13536" s="3">
        <v>6108139392</v>
      </c>
      <c r="C13536" s="2" t="s">
        <v>5056</v>
      </c>
      <c r="D13536" s="2" t="s">
        <v>1</v>
      </c>
      <c r="E13536" s="3" t="s">
        <v>2</v>
      </c>
      <c r="F13536" s="3">
        <v>31140</v>
      </c>
      <c r="G13536" s="3" t="str">
        <f t="shared" si="211"/>
        <v xml:space="preserve">울산 </v>
      </c>
      <c r="H13536" s="2" t="s">
        <v>5058</v>
      </c>
      <c r="I13536" s="2" t="s">
        <v>5059</v>
      </c>
      <c r="J13536" s="2" t="s">
        <v>5057</v>
      </c>
    </row>
    <row r="13537" spans="1:10" x14ac:dyDescent="0.3">
      <c r="A13537" s="3">
        <v>1712</v>
      </c>
      <c r="B13537" s="3">
        <v>1098159262</v>
      </c>
      <c r="C13537" s="2" t="s">
        <v>5264</v>
      </c>
      <c r="D13537" s="2" t="s">
        <v>1</v>
      </c>
      <c r="E13537" s="3" t="s">
        <v>2</v>
      </c>
      <c r="F13537" s="3">
        <v>31200</v>
      </c>
      <c r="G13537" s="3" t="str">
        <f t="shared" si="211"/>
        <v xml:space="preserve">울산 </v>
      </c>
      <c r="H13537" s="2" t="s">
        <v>5266</v>
      </c>
      <c r="I13537" s="2" t="s">
        <v>3090</v>
      </c>
      <c r="J13537" s="2" t="s">
        <v>5265</v>
      </c>
    </row>
    <row r="13538" spans="1:10" x14ac:dyDescent="0.3">
      <c r="A13538" s="3">
        <v>1743</v>
      </c>
      <c r="B13538" s="3">
        <v>6208141920</v>
      </c>
      <c r="C13538" s="2" t="s">
        <v>5354</v>
      </c>
      <c r="D13538" s="2" t="s">
        <v>1</v>
      </c>
      <c r="E13538" s="3" t="s">
        <v>2</v>
      </c>
      <c r="F13538" s="3">
        <v>31200</v>
      </c>
      <c r="G13538" s="3" t="str">
        <f t="shared" si="211"/>
        <v xml:space="preserve">울산 </v>
      </c>
      <c r="H13538" s="2" t="s">
        <v>5356</v>
      </c>
      <c r="I13538" s="2" t="s">
        <v>63</v>
      </c>
      <c r="J13538" s="2" t="s">
        <v>5355</v>
      </c>
    </row>
    <row r="13539" spans="1:10" x14ac:dyDescent="0.3">
      <c r="A13539" s="3">
        <v>1904</v>
      </c>
      <c r="B13539" s="3">
        <v>6101490868</v>
      </c>
      <c r="C13539" s="2" t="s">
        <v>5829</v>
      </c>
      <c r="D13539" s="2" t="s">
        <v>1</v>
      </c>
      <c r="E13539" s="3" t="s">
        <v>2</v>
      </c>
      <c r="F13539" s="3">
        <v>31140</v>
      </c>
      <c r="G13539" s="3" t="str">
        <f t="shared" si="211"/>
        <v xml:space="preserve">울산 </v>
      </c>
      <c r="H13539" s="2" t="s">
        <v>5831</v>
      </c>
      <c r="I13539" s="2" t="s">
        <v>229</v>
      </c>
      <c r="J13539" s="2" t="s">
        <v>5830</v>
      </c>
    </row>
    <row r="13540" spans="1:10" x14ac:dyDescent="0.3">
      <c r="A13540" s="3">
        <v>1951</v>
      </c>
      <c r="B13540" s="3">
        <v>1358185115</v>
      </c>
      <c r="C13540" s="2" t="s">
        <v>5968</v>
      </c>
      <c r="D13540" s="2" t="s">
        <v>1</v>
      </c>
      <c r="E13540" s="3" t="s">
        <v>2</v>
      </c>
      <c r="F13540" s="3">
        <v>31710</v>
      </c>
      <c r="G13540" s="3" t="str">
        <f t="shared" si="211"/>
        <v xml:space="preserve">울산 </v>
      </c>
      <c r="H13540" s="2" t="s">
        <v>5970</v>
      </c>
      <c r="I13540" s="2" t="s">
        <v>146</v>
      </c>
      <c r="J13540" s="2" t="s">
        <v>5969</v>
      </c>
    </row>
    <row r="13541" spans="1:10" x14ac:dyDescent="0.3">
      <c r="A13541" s="3">
        <v>2039</v>
      </c>
      <c r="B13541" s="3">
        <v>6108124133</v>
      </c>
      <c r="C13541" s="2" t="s">
        <v>6220</v>
      </c>
      <c r="D13541" s="2" t="s">
        <v>1</v>
      </c>
      <c r="E13541" s="3" t="s">
        <v>2</v>
      </c>
      <c r="F13541" s="3">
        <v>31140</v>
      </c>
      <c r="G13541" s="3" t="str">
        <f t="shared" si="211"/>
        <v xml:space="preserve">울산 </v>
      </c>
      <c r="H13541" s="2" t="s">
        <v>6222</v>
      </c>
      <c r="I13541" s="2" t="s">
        <v>440</v>
      </c>
      <c r="J13541" s="2" t="s">
        <v>6221</v>
      </c>
    </row>
    <row r="13542" spans="1:10" x14ac:dyDescent="0.3">
      <c r="A13542" s="3">
        <v>2040</v>
      </c>
      <c r="B13542" s="3">
        <v>6208112954</v>
      </c>
      <c r="C13542" s="2" t="s">
        <v>6223</v>
      </c>
      <c r="D13542" s="2" t="s">
        <v>1</v>
      </c>
      <c r="E13542" s="3" t="s">
        <v>2</v>
      </c>
      <c r="F13542" s="3">
        <v>31200</v>
      </c>
      <c r="G13542" s="3" t="str">
        <f t="shared" si="211"/>
        <v xml:space="preserve">울산 </v>
      </c>
      <c r="H13542" s="2" t="s">
        <v>6225</v>
      </c>
      <c r="I13542" s="2" t="s">
        <v>743</v>
      </c>
      <c r="J13542" s="2" t="s">
        <v>6224</v>
      </c>
    </row>
    <row r="13543" spans="1:10" x14ac:dyDescent="0.3">
      <c r="A13543" s="3">
        <v>2159</v>
      </c>
      <c r="B13543" s="3">
        <v>6068117521</v>
      </c>
      <c r="C13543" s="2" t="s">
        <v>6551</v>
      </c>
      <c r="D13543" s="2" t="s">
        <v>1</v>
      </c>
      <c r="E13543" s="3" t="s">
        <v>2</v>
      </c>
      <c r="F13543" s="3">
        <v>31710</v>
      </c>
      <c r="G13543" s="3" t="str">
        <f t="shared" si="211"/>
        <v xml:space="preserve">울산 </v>
      </c>
      <c r="H13543" s="2" t="s">
        <v>6553</v>
      </c>
      <c r="I13543" s="2" t="s">
        <v>260</v>
      </c>
      <c r="J13543" s="2" t="s">
        <v>6552</v>
      </c>
    </row>
    <row r="13544" spans="1:10" x14ac:dyDescent="0.3">
      <c r="A13544" s="3">
        <v>2160</v>
      </c>
      <c r="B13544" s="3">
        <v>6108140899</v>
      </c>
      <c r="C13544" s="2" t="s">
        <v>6554</v>
      </c>
      <c r="D13544" s="2" t="s">
        <v>1</v>
      </c>
      <c r="E13544" s="3" t="s">
        <v>2</v>
      </c>
      <c r="F13544" s="3">
        <v>31200</v>
      </c>
      <c r="G13544" s="3" t="str">
        <f t="shared" si="211"/>
        <v xml:space="preserve">울산 </v>
      </c>
      <c r="H13544" s="2" t="s">
        <v>6556</v>
      </c>
      <c r="I13544" s="2" t="s">
        <v>2304</v>
      </c>
      <c r="J13544" s="2" t="s">
        <v>6555</v>
      </c>
    </row>
    <row r="13545" spans="1:10" x14ac:dyDescent="0.3">
      <c r="A13545" s="3">
        <v>2228</v>
      </c>
      <c r="B13545" s="3">
        <v>6108113975</v>
      </c>
      <c r="C13545" s="2" t="s">
        <v>6752</v>
      </c>
      <c r="D13545" s="2" t="s">
        <v>132</v>
      </c>
      <c r="E13545" s="3" t="s">
        <v>133</v>
      </c>
      <c r="F13545" s="3">
        <v>31140</v>
      </c>
      <c r="G13545" s="3" t="str">
        <f t="shared" si="211"/>
        <v xml:space="preserve">울산 </v>
      </c>
      <c r="H13545" s="2" t="s">
        <v>6754</v>
      </c>
      <c r="I13545" s="2" t="s">
        <v>5</v>
      </c>
      <c r="J13545" s="2" t="s">
        <v>6753</v>
      </c>
    </row>
    <row r="13546" spans="1:10" x14ac:dyDescent="0.3">
      <c r="A13546" s="3">
        <v>2292</v>
      </c>
      <c r="B13546" s="3">
        <v>6108175888</v>
      </c>
      <c r="C13546" s="2" t="s">
        <v>6926</v>
      </c>
      <c r="D13546" s="2" t="s">
        <v>1</v>
      </c>
      <c r="E13546" s="3" t="s">
        <v>2</v>
      </c>
      <c r="F13546" s="3">
        <v>31710</v>
      </c>
      <c r="G13546" s="3" t="str">
        <f t="shared" si="211"/>
        <v xml:space="preserve">울산 </v>
      </c>
      <c r="H13546" s="2" t="s">
        <v>6928</v>
      </c>
      <c r="I13546" s="2" t="s">
        <v>308</v>
      </c>
      <c r="J13546" s="2" t="s">
        <v>6927</v>
      </c>
    </row>
    <row r="13547" spans="1:10" x14ac:dyDescent="0.3">
      <c r="A13547" s="3">
        <v>2337</v>
      </c>
      <c r="B13547" s="3">
        <v>6108153206</v>
      </c>
      <c r="C13547" s="2" t="s">
        <v>7046</v>
      </c>
      <c r="D13547" s="2" t="s">
        <v>1</v>
      </c>
      <c r="E13547" s="3" t="s">
        <v>2</v>
      </c>
      <c r="F13547" s="3">
        <v>31710</v>
      </c>
      <c r="G13547" s="3" t="str">
        <f t="shared" si="211"/>
        <v xml:space="preserve">울산 </v>
      </c>
      <c r="H13547" s="2" t="s">
        <v>7048</v>
      </c>
      <c r="I13547" s="2" t="s">
        <v>229</v>
      </c>
      <c r="J13547" s="2" t="s">
        <v>7047</v>
      </c>
    </row>
    <row r="13548" spans="1:10" x14ac:dyDescent="0.3">
      <c r="A13548" s="3">
        <v>2370</v>
      </c>
      <c r="B13548" s="3">
        <v>6108105494</v>
      </c>
      <c r="C13548" s="2" t="s">
        <v>7145</v>
      </c>
      <c r="D13548" s="2" t="s">
        <v>132</v>
      </c>
      <c r="E13548" s="3" t="s">
        <v>133</v>
      </c>
      <c r="F13548" s="3">
        <v>31140</v>
      </c>
      <c r="G13548" s="3" t="str">
        <f t="shared" si="211"/>
        <v xml:space="preserve">울산 </v>
      </c>
      <c r="H13548" s="2" t="s">
        <v>7147</v>
      </c>
      <c r="I13548" s="2" t="s">
        <v>1853</v>
      </c>
      <c r="J13548" s="2" t="s">
        <v>7146</v>
      </c>
    </row>
    <row r="13549" spans="1:10" x14ac:dyDescent="0.3">
      <c r="A13549" s="3">
        <v>2399</v>
      </c>
      <c r="B13549" s="3">
        <v>6228107063</v>
      </c>
      <c r="C13549" s="2" t="s">
        <v>7227</v>
      </c>
      <c r="D13549" s="2" t="s">
        <v>1</v>
      </c>
      <c r="E13549" s="3" t="s">
        <v>2</v>
      </c>
      <c r="F13549" s="3">
        <v>31710</v>
      </c>
      <c r="G13549" s="3" t="str">
        <f t="shared" si="211"/>
        <v xml:space="preserve">울산 </v>
      </c>
      <c r="H13549" s="2" t="s">
        <v>7229</v>
      </c>
      <c r="I13549" s="2" t="s">
        <v>7230</v>
      </c>
      <c r="J13549" s="2" t="s">
        <v>7228</v>
      </c>
    </row>
    <row r="13550" spans="1:10" x14ac:dyDescent="0.3">
      <c r="A13550" s="3">
        <v>2429</v>
      </c>
      <c r="B13550" s="3">
        <v>6108139674</v>
      </c>
      <c r="C13550" s="2" t="s">
        <v>7313</v>
      </c>
      <c r="D13550" s="2" t="s">
        <v>1</v>
      </c>
      <c r="E13550" s="3" t="s">
        <v>2</v>
      </c>
      <c r="F13550" s="3">
        <v>31200</v>
      </c>
      <c r="G13550" s="3" t="str">
        <f t="shared" si="211"/>
        <v xml:space="preserve">울산 </v>
      </c>
      <c r="H13550" s="2" t="s">
        <v>7315</v>
      </c>
      <c r="I13550" s="2" t="s">
        <v>469</v>
      </c>
      <c r="J13550" s="2" t="s">
        <v>7314</v>
      </c>
    </row>
    <row r="13551" spans="1:10" x14ac:dyDescent="0.3">
      <c r="A13551" s="3">
        <v>2463</v>
      </c>
      <c r="B13551" s="3">
        <v>6108189801</v>
      </c>
      <c r="C13551" s="2" t="s">
        <v>7412</v>
      </c>
      <c r="D13551" s="2" t="s">
        <v>132</v>
      </c>
      <c r="E13551" s="3" t="s">
        <v>133</v>
      </c>
      <c r="F13551" s="3">
        <v>31710</v>
      </c>
      <c r="G13551" s="3" t="str">
        <f t="shared" si="211"/>
        <v xml:space="preserve">울산 </v>
      </c>
      <c r="H13551" s="2" t="s">
        <v>7414</v>
      </c>
      <c r="I13551" s="2" t="s">
        <v>5</v>
      </c>
      <c r="J13551" s="2" t="s">
        <v>7413</v>
      </c>
    </row>
    <row r="13552" spans="1:10" x14ac:dyDescent="0.3">
      <c r="A13552" s="3">
        <v>2539</v>
      </c>
      <c r="B13552" s="3">
        <v>6108126335</v>
      </c>
      <c r="C13552" s="2" t="s">
        <v>7631</v>
      </c>
      <c r="D13552" s="2" t="s">
        <v>1</v>
      </c>
      <c r="E13552" s="3" t="s">
        <v>2</v>
      </c>
      <c r="F13552" s="3">
        <v>31710</v>
      </c>
      <c r="G13552" s="3" t="str">
        <f t="shared" si="211"/>
        <v xml:space="preserve">울산 </v>
      </c>
      <c r="H13552" s="2" t="s">
        <v>7633</v>
      </c>
      <c r="I13552" s="2" t="s">
        <v>2159</v>
      </c>
      <c r="J13552" s="2" t="s">
        <v>7632</v>
      </c>
    </row>
    <row r="13553" spans="1:10" x14ac:dyDescent="0.3">
      <c r="A13553" s="3">
        <v>2645</v>
      </c>
      <c r="B13553" s="3">
        <v>6108144274</v>
      </c>
      <c r="C13553" s="2" t="s">
        <v>7925</v>
      </c>
      <c r="D13553" s="2" t="s">
        <v>1</v>
      </c>
      <c r="E13553" s="3" t="s">
        <v>2</v>
      </c>
      <c r="F13553" s="3">
        <v>31200</v>
      </c>
      <c r="G13553" s="3" t="str">
        <f t="shared" si="211"/>
        <v xml:space="preserve">울산 </v>
      </c>
      <c r="H13553" s="2" t="s">
        <v>7927</v>
      </c>
      <c r="I13553" s="2" t="s">
        <v>469</v>
      </c>
      <c r="J13553" s="2" t="s">
        <v>7926</v>
      </c>
    </row>
    <row r="13554" spans="1:10" x14ac:dyDescent="0.3">
      <c r="A13554" s="3">
        <v>2876</v>
      </c>
      <c r="B13554" s="3">
        <v>6108111190</v>
      </c>
      <c r="C13554" s="2" t="s">
        <v>8593</v>
      </c>
      <c r="D13554" s="2" t="s">
        <v>132</v>
      </c>
      <c r="E13554" s="3" t="s">
        <v>133</v>
      </c>
      <c r="F13554" s="3">
        <v>31140</v>
      </c>
      <c r="G13554" s="3" t="str">
        <f t="shared" si="211"/>
        <v xml:space="preserve">울산 </v>
      </c>
      <c r="H13554" s="2" t="s">
        <v>8595</v>
      </c>
      <c r="I13554" s="2" t="s">
        <v>260</v>
      </c>
      <c r="J13554" s="2" t="s">
        <v>8594</v>
      </c>
    </row>
    <row r="13555" spans="1:10" x14ac:dyDescent="0.3">
      <c r="A13555" s="3">
        <v>2908</v>
      </c>
      <c r="B13555" s="3">
        <v>3148195308</v>
      </c>
      <c r="C13555" s="2" t="s">
        <v>8690</v>
      </c>
      <c r="D13555" s="2" t="s">
        <v>1</v>
      </c>
      <c r="E13555" s="3" t="s">
        <v>2</v>
      </c>
      <c r="F13555" s="3">
        <v>31140</v>
      </c>
      <c r="G13555" s="3" t="str">
        <f t="shared" si="211"/>
        <v xml:space="preserve">울산 </v>
      </c>
      <c r="H13555" s="2" t="s">
        <v>8692</v>
      </c>
      <c r="I13555" s="2" t="s">
        <v>8693</v>
      </c>
      <c r="J13555" s="2" t="s">
        <v>8691</v>
      </c>
    </row>
    <row r="13556" spans="1:10" x14ac:dyDescent="0.3">
      <c r="A13556" s="3">
        <v>3071</v>
      </c>
      <c r="B13556" s="3">
        <v>6108137206</v>
      </c>
      <c r="C13556" s="2" t="s">
        <v>9160</v>
      </c>
      <c r="D13556" s="2" t="s">
        <v>1</v>
      </c>
      <c r="E13556" s="3" t="s">
        <v>2</v>
      </c>
      <c r="F13556" s="3">
        <v>31110</v>
      </c>
      <c r="G13556" s="3" t="str">
        <f t="shared" si="211"/>
        <v xml:space="preserve">울산 </v>
      </c>
      <c r="H13556" s="2" t="s">
        <v>9162</v>
      </c>
      <c r="I13556" s="2" t="s">
        <v>2752</v>
      </c>
      <c r="J13556" s="2" t="s">
        <v>9161</v>
      </c>
    </row>
    <row r="13557" spans="1:10" x14ac:dyDescent="0.3">
      <c r="A13557" s="3">
        <v>3177</v>
      </c>
      <c r="B13557" s="3">
        <v>6108126242</v>
      </c>
      <c r="C13557" s="2" t="s">
        <v>9460</v>
      </c>
      <c r="D13557" s="2" t="s">
        <v>1</v>
      </c>
      <c r="E13557" s="3" t="s">
        <v>2</v>
      </c>
      <c r="F13557" s="3">
        <v>31710</v>
      </c>
      <c r="G13557" s="3" t="str">
        <f t="shared" si="211"/>
        <v xml:space="preserve">울산 </v>
      </c>
      <c r="H13557" s="2" t="s">
        <v>9462</v>
      </c>
      <c r="I13557" s="2" t="s">
        <v>5</v>
      </c>
      <c r="J13557" s="2" t="s">
        <v>9461</v>
      </c>
    </row>
    <row r="13558" spans="1:10" x14ac:dyDescent="0.3">
      <c r="A13558" s="3">
        <v>3314</v>
      </c>
      <c r="B13558" s="3">
        <v>6102254611</v>
      </c>
      <c r="C13558" s="2" t="s">
        <v>9846</v>
      </c>
      <c r="D13558" s="2" t="s">
        <v>1</v>
      </c>
      <c r="E13558" s="3" t="s">
        <v>2</v>
      </c>
      <c r="F13558" s="3">
        <v>31710</v>
      </c>
      <c r="G13558" s="3" t="str">
        <f t="shared" si="211"/>
        <v xml:space="preserve">울산 </v>
      </c>
      <c r="H13558" s="2" t="s">
        <v>9848</v>
      </c>
      <c r="I13558" s="2" t="s">
        <v>447</v>
      </c>
      <c r="J13558" s="2" t="s">
        <v>9847</v>
      </c>
    </row>
    <row r="13559" spans="1:10" x14ac:dyDescent="0.3">
      <c r="A13559" s="3">
        <v>3351</v>
      </c>
      <c r="B13559" s="3">
        <v>6108125622</v>
      </c>
      <c r="C13559" s="2" t="s">
        <v>9953</v>
      </c>
      <c r="D13559" s="2" t="s">
        <v>1</v>
      </c>
      <c r="E13559" s="3" t="s">
        <v>2</v>
      </c>
      <c r="F13559" s="3">
        <v>31710</v>
      </c>
      <c r="G13559" s="3" t="str">
        <f t="shared" si="211"/>
        <v xml:space="preserve">울산 </v>
      </c>
      <c r="H13559" s="2" t="s">
        <v>9955</v>
      </c>
      <c r="I13559" s="2" t="s">
        <v>63</v>
      </c>
      <c r="J13559" s="2" t="s">
        <v>9954</v>
      </c>
    </row>
    <row r="13560" spans="1:10" x14ac:dyDescent="0.3">
      <c r="A13560" s="3">
        <v>3352</v>
      </c>
      <c r="B13560" s="3">
        <v>6108186541</v>
      </c>
      <c r="C13560" s="2" t="s">
        <v>9956</v>
      </c>
      <c r="D13560" s="2" t="s">
        <v>1</v>
      </c>
      <c r="E13560" s="3" t="s">
        <v>2</v>
      </c>
      <c r="F13560" s="3">
        <v>31140</v>
      </c>
      <c r="G13560" s="3" t="str">
        <f t="shared" si="211"/>
        <v xml:space="preserve">울산 </v>
      </c>
      <c r="H13560" s="2" t="s">
        <v>9958</v>
      </c>
      <c r="I13560" s="2" t="s">
        <v>440</v>
      </c>
      <c r="J13560" s="2" t="s">
        <v>9957</v>
      </c>
    </row>
    <row r="13561" spans="1:10" x14ac:dyDescent="0.3">
      <c r="A13561" s="3">
        <v>3390</v>
      </c>
      <c r="B13561" s="3">
        <v>6108120568</v>
      </c>
      <c r="C13561" s="2" t="s">
        <v>10059</v>
      </c>
      <c r="D13561" s="2" t="s">
        <v>1</v>
      </c>
      <c r="E13561" s="3" t="s">
        <v>2</v>
      </c>
      <c r="F13561" s="3">
        <v>31710</v>
      </c>
      <c r="G13561" s="3" t="str">
        <f t="shared" si="211"/>
        <v xml:space="preserve">울산 </v>
      </c>
      <c r="H13561" s="2" t="s">
        <v>10060</v>
      </c>
      <c r="I13561" s="2" t="s">
        <v>146</v>
      </c>
      <c r="J13561" s="2">
        <f>-238-6368</f>
        <v>-6606</v>
      </c>
    </row>
    <row r="13562" spans="1:10" x14ac:dyDescent="0.3">
      <c r="A13562" s="3">
        <v>3432</v>
      </c>
      <c r="B13562" s="3">
        <v>6108105801</v>
      </c>
      <c r="C13562" s="2" t="s">
        <v>10183</v>
      </c>
      <c r="D13562" s="2" t="s">
        <v>1</v>
      </c>
      <c r="E13562" s="3" t="s">
        <v>2</v>
      </c>
      <c r="F13562" s="3">
        <v>31140</v>
      </c>
      <c r="G13562" s="3" t="str">
        <f t="shared" si="211"/>
        <v xml:space="preserve">울산 </v>
      </c>
      <c r="H13562" s="2" t="s">
        <v>10185</v>
      </c>
      <c r="I13562" s="2" t="s">
        <v>586</v>
      </c>
      <c r="J13562" s="2" t="s">
        <v>10184</v>
      </c>
    </row>
    <row r="13563" spans="1:10" x14ac:dyDescent="0.3">
      <c r="A13563" s="3">
        <v>3433</v>
      </c>
      <c r="B13563" s="3">
        <v>6108505605</v>
      </c>
      <c r="C13563" s="2" t="s">
        <v>10186</v>
      </c>
      <c r="D13563" s="2" t="s">
        <v>132</v>
      </c>
      <c r="E13563" s="3" t="s">
        <v>133</v>
      </c>
      <c r="F13563" s="3">
        <v>31140</v>
      </c>
      <c r="G13563" s="3" t="str">
        <f t="shared" si="211"/>
        <v xml:space="preserve">울산 </v>
      </c>
      <c r="H13563" s="2" t="s">
        <v>10188</v>
      </c>
      <c r="I13563" s="2" t="s">
        <v>1853</v>
      </c>
      <c r="J13563" s="2" t="s">
        <v>10187</v>
      </c>
    </row>
    <row r="13564" spans="1:10" x14ac:dyDescent="0.3">
      <c r="A13564" s="3">
        <v>3503</v>
      </c>
      <c r="B13564" s="3">
        <v>6108119872</v>
      </c>
      <c r="C13564" s="2" t="s">
        <v>10382</v>
      </c>
      <c r="D13564" s="2" t="s">
        <v>1</v>
      </c>
      <c r="E13564" s="3" t="s">
        <v>2</v>
      </c>
      <c r="F13564" s="3">
        <v>31140</v>
      </c>
      <c r="G13564" s="3" t="str">
        <f t="shared" si="211"/>
        <v xml:space="preserve">울산 </v>
      </c>
      <c r="H13564" s="2" t="s">
        <v>10384</v>
      </c>
      <c r="I13564" s="2" t="s">
        <v>1493</v>
      </c>
      <c r="J13564" s="2" t="s">
        <v>10383</v>
      </c>
    </row>
    <row r="13565" spans="1:10" x14ac:dyDescent="0.3">
      <c r="A13565" s="3">
        <v>3531</v>
      </c>
      <c r="B13565" s="3">
        <v>6068175671</v>
      </c>
      <c r="C13565" s="2" t="s">
        <v>10464</v>
      </c>
      <c r="D13565" s="2" t="s">
        <v>1</v>
      </c>
      <c r="E13565" s="3" t="s">
        <v>2</v>
      </c>
      <c r="F13565" s="3">
        <v>31710</v>
      </c>
      <c r="G13565" s="3" t="str">
        <f t="shared" si="211"/>
        <v xml:space="preserve">울산 </v>
      </c>
      <c r="H13565" s="2" t="s">
        <v>10466</v>
      </c>
      <c r="I13565" s="2" t="s">
        <v>1004</v>
      </c>
      <c r="J13565" s="2" t="s">
        <v>10465</v>
      </c>
    </row>
    <row r="13566" spans="1:10" x14ac:dyDescent="0.3">
      <c r="A13566" s="3">
        <v>3593</v>
      </c>
      <c r="B13566" s="3">
        <v>6108178100</v>
      </c>
      <c r="C13566" s="2" t="s">
        <v>10633</v>
      </c>
      <c r="D13566" s="2" t="s">
        <v>132</v>
      </c>
      <c r="E13566" s="3" t="s">
        <v>133</v>
      </c>
      <c r="F13566" s="3">
        <v>31140</v>
      </c>
      <c r="G13566" s="3" t="str">
        <f t="shared" si="211"/>
        <v xml:space="preserve">울산 </v>
      </c>
      <c r="H13566" s="2" t="s">
        <v>10635</v>
      </c>
      <c r="I13566" s="2" t="s">
        <v>2040</v>
      </c>
      <c r="J13566" s="2" t="s">
        <v>10634</v>
      </c>
    </row>
    <row r="13567" spans="1:10" x14ac:dyDescent="0.3">
      <c r="A13567" s="3">
        <v>3595</v>
      </c>
      <c r="B13567" s="3">
        <v>6208133584</v>
      </c>
      <c r="C13567" s="2" t="s">
        <v>10639</v>
      </c>
      <c r="D13567" s="2" t="s">
        <v>1</v>
      </c>
      <c r="E13567" s="3" t="s">
        <v>2</v>
      </c>
      <c r="F13567" s="3">
        <v>31200</v>
      </c>
      <c r="G13567" s="3" t="str">
        <f t="shared" si="211"/>
        <v xml:space="preserve">울산 </v>
      </c>
      <c r="H13567" s="2" t="s">
        <v>10640</v>
      </c>
      <c r="I13567" s="2" t="s">
        <v>605</v>
      </c>
      <c r="J13567" s="2" t="s">
        <v>350</v>
      </c>
    </row>
    <row r="13568" spans="1:10" x14ac:dyDescent="0.3">
      <c r="A13568" s="3">
        <v>3671</v>
      </c>
      <c r="B13568" s="3">
        <v>6108114106</v>
      </c>
      <c r="C13568" s="2" t="s">
        <v>10855</v>
      </c>
      <c r="D13568" s="2" t="s">
        <v>1</v>
      </c>
      <c r="E13568" s="3" t="s">
        <v>2</v>
      </c>
      <c r="F13568" s="3">
        <v>31710</v>
      </c>
      <c r="G13568" s="3" t="str">
        <f t="shared" si="211"/>
        <v xml:space="preserve">울산 </v>
      </c>
      <c r="H13568" s="2" t="s">
        <v>10857</v>
      </c>
      <c r="I13568" s="2" t="s">
        <v>478</v>
      </c>
      <c r="J13568" s="2" t="s">
        <v>10856</v>
      </c>
    </row>
    <row r="13569" spans="1:10" x14ac:dyDescent="0.3">
      <c r="A13569" s="3">
        <v>3707</v>
      </c>
      <c r="B13569" s="3">
        <v>6108178833</v>
      </c>
      <c r="C13569" s="2" t="s">
        <v>6598</v>
      </c>
      <c r="D13569" s="2" t="s">
        <v>1</v>
      </c>
      <c r="E13569" s="3" t="s">
        <v>2</v>
      </c>
      <c r="F13569" s="3">
        <v>31710</v>
      </c>
      <c r="G13569" s="3" t="str">
        <f t="shared" si="211"/>
        <v xml:space="preserve">울산 </v>
      </c>
      <c r="H13569" s="2" t="s">
        <v>10952</v>
      </c>
      <c r="I13569" s="2" t="s">
        <v>1234</v>
      </c>
      <c r="J13569" s="2" t="s">
        <v>10951</v>
      </c>
    </row>
    <row r="13570" spans="1:10" x14ac:dyDescent="0.3">
      <c r="A13570" s="3">
        <v>3768</v>
      </c>
      <c r="B13570" s="3">
        <v>6100110622</v>
      </c>
      <c r="C13570" s="2" t="s">
        <v>11122</v>
      </c>
      <c r="D13570" s="2" t="s">
        <v>1</v>
      </c>
      <c r="E13570" s="3" t="s">
        <v>2</v>
      </c>
      <c r="F13570" s="3">
        <v>31710</v>
      </c>
      <c r="G13570" s="3" t="str">
        <f t="shared" si="211"/>
        <v xml:space="preserve">울산 </v>
      </c>
      <c r="H13570" s="2" t="s">
        <v>11124</v>
      </c>
      <c r="I13570" s="2" t="s">
        <v>2862</v>
      </c>
      <c r="J13570" s="2" t="s">
        <v>11123</v>
      </c>
    </row>
    <row r="13571" spans="1:10" x14ac:dyDescent="0.3">
      <c r="A13571" s="3">
        <v>3802</v>
      </c>
      <c r="B13571" s="3">
        <v>6200675103</v>
      </c>
      <c r="C13571" s="2" t="s">
        <v>11211</v>
      </c>
      <c r="D13571" s="2" t="s">
        <v>1</v>
      </c>
      <c r="E13571" s="3" t="s">
        <v>2</v>
      </c>
      <c r="F13571" s="3">
        <v>31200</v>
      </c>
      <c r="G13571" s="3" t="str">
        <f t="shared" ref="G13571:G13634" si="212">LEFT(H13571,3)</f>
        <v xml:space="preserve">울산 </v>
      </c>
      <c r="H13571" s="2" t="s">
        <v>11213</v>
      </c>
      <c r="I13571" s="2" t="s">
        <v>176</v>
      </c>
      <c r="J13571" s="2" t="s">
        <v>11212</v>
      </c>
    </row>
    <row r="13572" spans="1:10" x14ac:dyDescent="0.3">
      <c r="A13572" s="3">
        <v>3803</v>
      </c>
      <c r="B13572" s="3">
        <v>6208111649</v>
      </c>
      <c r="C13572" s="2" t="s">
        <v>11214</v>
      </c>
      <c r="D13572" s="2" t="s">
        <v>1</v>
      </c>
      <c r="E13572" s="3" t="s">
        <v>2</v>
      </c>
      <c r="F13572" s="3">
        <v>31200</v>
      </c>
      <c r="G13572" s="3" t="str">
        <f t="shared" si="212"/>
        <v xml:space="preserve">울산 </v>
      </c>
      <c r="H13572" s="2" t="s">
        <v>11216</v>
      </c>
      <c r="I13572" s="2" t="s">
        <v>3885</v>
      </c>
      <c r="J13572" s="2" t="s">
        <v>11215</v>
      </c>
    </row>
    <row r="13573" spans="1:10" x14ac:dyDescent="0.3">
      <c r="A13573" s="3">
        <v>3938</v>
      </c>
      <c r="B13573" s="3">
        <v>6108121005</v>
      </c>
      <c r="C13573" s="2" t="s">
        <v>11611</v>
      </c>
      <c r="D13573" s="2" t="s">
        <v>1</v>
      </c>
      <c r="E13573" s="3" t="s">
        <v>2</v>
      </c>
      <c r="F13573" s="3">
        <v>31140</v>
      </c>
      <c r="G13573" s="3" t="str">
        <f t="shared" si="212"/>
        <v xml:space="preserve">울산 </v>
      </c>
      <c r="H13573" s="2" t="s">
        <v>11613</v>
      </c>
      <c r="I13573" s="2" t="s">
        <v>2304</v>
      </c>
      <c r="J13573" s="2" t="s">
        <v>11612</v>
      </c>
    </row>
    <row r="13574" spans="1:10" x14ac:dyDescent="0.3">
      <c r="A13574" s="3">
        <v>3970</v>
      </c>
      <c r="B13574" s="3">
        <v>6108118719</v>
      </c>
      <c r="C13574" s="2" t="s">
        <v>11709</v>
      </c>
      <c r="D13574" s="2" t="s">
        <v>1</v>
      </c>
      <c r="E13574" s="3" t="s">
        <v>2</v>
      </c>
      <c r="F13574" s="3">
        <v>31710</v>
      </c>
      <c r="G13574" s="3" t="str">
        <f t="shared" si="212"/>
        <v xml:space="preserve">울산 </v>
      </c>
      <c r="H13574" s="2" t="s">
        <v>11711</v>
      </c>
      <c r="I13574" s="2" t="s">
        <v>4587</v>
      </c>
      <c r="J13574" s="2" t="s">
        <v>11710</v>
      </c>
    </row>
    <row r="13575" spans="1:10" x14ac:dyDescent="0.3">
      <c r="A13575" s="3">
        <v>3971</v>
      </c>
      <c r="B13575" s="3">
        <v>6108178037</v>
      </c>
      <c r="C13575" s="2" t="s">
        <v>11712</v>
      </c>
      <c r="D13575" s="2" t="s">
        <v>1</v>
      </c>
      <c r="E13575" s="3" t="s">
        <v>2</v>
      </c>
      <c r="F13575" s="3">
        <v>31140</v>
      </c>
      <c r="G13575" s="3" t="str">
        <f t="shared" si="212"/>
        <v xml:space="preserve">울산 </v>
      </c>
      <c r="H13575" s="2" t="s">
        <v>11714</v>
      </c>
      <c r="I13575" s="2" t="s">
        <v>586</v>
      </c>
      <c r="J13575" s="2" t="s">
        <v>11713</v>
      </c>
    </row>
    <row r="13576" spans="1:10" x14ac:dyDescent="0.3">
      <c r="A13576" s="3">
        <v>4365</v>
      </c>
      <c r="B13576" s="3">
        <v>6108112864</v>
      </c>
      <c r="C13576" s="2" t="s">
        <v>12803</v>
      </c>
      <c r="D13576" s="2" t="s">
        <v>1</v>
      </c>
      <c r="E13576" s="3" t="s">
        <v>2</v>
      </c>
      <c r="F13576" s="3">
        <v>31140</v>
      </c>
      <c r="G13576" s="3" t="str">
        <f t="shared" si="212"/>
        <v xml:space="preserve">울산 </v>
      </c>
      <c r="H13576" s="2" t="s">
        <v>12805</v>
      </c>
      <c r="I13576" s="2" t="s">
        <v>43</v>
      </c>
      <c r="J13576" s="2" t="s">
        <v>12804</v>
      </c>
    </row>
    <row r="13577" spans="1:10" x14ac:dyDescent="0.3">
      <c r="A13577" s="3">
        <v>4528</v>
      </c>
      <c r="B13577" s="3">
        <v>6108600965</v>
      </c>
      <c r="C13577" s="2" t="s">
        <v>13262</v>
      </c>
      <c r="D13577" s="2" t="s">
        <v>1</v>
      </c>
      <c r="E13577" s="3" t="s">
        <v>2</v>
      </c>
      <c r="F13577" s="3">
        <v>31710</v>
      </c>
      <c r="G13577" s="3" t="str">
        <f t="shared" si="212"/>
        <v xml:space="preserve">울산 </v>
      </c>
      <c r="H13577" s="2" t="s">
        <v>13264</v>
      </c>
      <c r="I13577" s="2" t="s">
        <v>478</v>
      </c>
      <c r="J13577" s="2" t="s">
        <v>13263</v>
      </c>
    </row>
    <row r="13578" spans="1:10" x14ac:dyDescent="0.3">
      <c r="A13578" s="3">
        <v>4530</v>
      </c>
      <c r="B13578" s="3">
        <v>6208131285</v>
      </c>
      <c r="C13578" s="2" t="s">
        <v>13268</v>
      </c>
      <c r="D13578" s="2" t="s">
        <v>1</v>
      </c>
      <c r="E13578" s="3" t="s">
        <v>2</v>
      </c>
      <c r="F13578" s="3">
        <v>31200</v>
      </c>
      <c r="G13578" s="3" t="str">
        <f t="shared" si="212"/>
        <v xml:space="preserve">울산 </v>
      </c>
      <c r="H13578" s="2" t="s">
        <v>13270</v>
      </c>
      <c r="I13578" s="2" t="s">
        <v>176</v>
      </c>
      <c r="J13578" s="2" t="s">
        <v>13269</v>
      </c>
    </row>
    <row r="13579" spans="1:10" x14ac:dyDescent="0.3">
      <c r="A13579" s="3">
        <v>4531</v>
      </c>
      <c r="B13579" s="3">
        <v>6218140865</v>
      </c>
      <c r="C13579" s="2" t="s">
        <v>13271</v>
      </c>
      <c r="D13579" s="2" t="s">
        <v>1</v>
      </c>
      <c r="E13579" s="3" t="s">
        <v>2</v>
      </c>
      <c r="F13579" s="3">
        <v>31710</v>
      </c>
      <c r="G13579" s="3" t="str">
        <f t="shared" si="212"/>
        <v xml:space="preserve">울산 </v>
      </c>
      <c r="H13579" s="2" t="s">
        <v>13273</v>
      </c>
      <c r="I13579" s="2" t="s">
        <v>5</v>
      </c>
      <c r="J13579" s="2" t="s">
        <v>13272</v>
      </c>
    </row>
    <row r="13580" spans="1:10" x14ac:dyDescent="0.3">
      <c r="A13580" s="3">
        <v>4558</v>
      </c>
      <c r="B13580" s="3">
        <v>6108113882</v>
      </c>
      <c r="C13580" s="2" t="s">
        <v>13344</v>
      </c>
      <c r="D13580" s="2" t="s">
        <v>1</v>
      </c>
      <c r="E13580" s="3" t="s">
        <v>2</v>
      </c>
      <c r="F13580" s="3">
        <v>31140</v>
      </c>
      <c r="G13580" s="3" t="str">
        <f t="shared" si="212"/>
        <v xml:space="preserve">울산 </v>
      </c>
      <c r="H13580" s="2" t="s">
        <v>13345</v>
      </c>
      <c r="I13580" s="2" t="s">
        <v>12687</v>
      </c>
      <c r="J13580" s="2" t="s">
        <v>4382</v>
      </c>
    </row>
    <row r="13581" spans="1:10" x14ac:dyDescent="0.3">
      <c r="A13581" s="3">
        <v>4559</v>
      </c>
      <c r="B13581" s="3">
        <v>6108147290</v>
      </c>
      <c r="C13581" s="2" t="s">
        <v>13346</v>
      </c>
      <c r="D13581" s="2" t="s">
        <v>1</v>
      </c>
      <c r="E13581" s="3" t="s">
        <v>2</v>
      </c>
      <c r="F13581" s="3">
        <v>31710</v>
      </c>
      <c r="G13581" s="3" t="str">
        <f t="shared" si="212"/>
        <v xml:space="preserve">울산 </v>
      </c>
      <c r="H13581" s="2" t="s">
        <v>13348</v>
      </c>
      <c r="I13581" s="2" t="s">
        <v>5</v>
      </c>
      <c r="J13581" s="2" t="s">
        <v>13347</v>
      </c>
    </row>
    <row r="13582" spans="1:10" x14ac:dyDescent="0.3">
      <c r="A13582" s="3">
        <v>4560</v>
      </c>
      <c r="B13582" s="3">
        <v>6208110636</v>
      </c>
      <c r="C13582" s="2" t="s">
        <v>13349</v>
      </c>
      <c r="D13582" s="2" t="s">
        <v>239</v>
      </c>
      <c r="E13582" s="3" t="s">
        <v>240</v>
      </c>
      <c r="F13582" s="3">
        <v>31710</v>
      </c>
      <c r="G13582" s="3" t="str">
        <f t="shared" si="212"/>
        <v xml:space="preserve">울산 </v>
      </c>
      <c r="H13582" s="2" t="s">
        <v>13351</v>
      </c>
      <c r="I13582" s="2" t="s">
        <v>5757</v>
      </c>
      <c r="J13582" s="2" t="s">
        <v>13350</v>
      </c>
    </row>
    <row r="13583" spans="1:10" x14ac:dyDescent="0.3">
      <c r="A13583" s="3">
        <v>4586</v>
      </c>
      <c r="B13583" s="3">
        <v>6108163096</v>
      </c>
      <c r="C13583" s="2" t="s">
        <v>13423</v>
      </c>
      <c r="D13583" s="2" t="s">
        <v>1</v>
      </c>
      <c r="E13583" s="3" t="s">
        <v>2</v>
      </c>
      <c r="F13583" s="3">
        <v>31200</v>
      </c>
      <c r="G13583" s="3" t="str">
        <f t="shared" si="212"/>
        <v xml:space="preserve">울산 </v>
      </c>
      <c r="H13583" s="2" t="s">
        <v>13425</v>
      </c>
      <c r="I13583" s="2" t="s">
        <v>176</v>
      </c>
      <c r="J13583" s="2" t="s">
        <v>13424</v>
      </c>
    </row>
    <row r="13584" spans="1:10" x14ac:dyDescent="0.3">
      <c r="A13584" s="3">
        <v>4614</v>
      </c>
      <c r="B13584" s="3">
        <v>6108156673</v>
      </c>
      <c r="C13584" s="2" t="s">
        <v>13498</v>
      </c>
      <c r="D13584" s="2" t="s">
        <v>1</v>
      </c>
      <c r="E13584" s="3" t="s">
        <v>2</v>
      </c>
      <c r="F13584" s="3">
        <v>31710</v>
      </c>
      <c r="G13584" s="3" t="str">
        <f t="shared" si="212"/>
        <v xml:space="preserve">울산 </v>
      </c>
      <c r="H13584" s="2" t="s">
        <v>13500</v>
      </c>
      <c r="I13584" s="2" t="s">
        <v>308</v>
      </c>
      <c r="J13584" s="2" t="s">
        <v>13499</v>
      </c>
    </row>
    <row r="13585" spans="1:10" x14ac:dyDescent="0.3">
      <c r="A13585" s="3">
        <v>4616</v>
      </c>
      <c r="B13585" s="3">
        <v>6208118036</v>
      </c>
      <c r="C13585" s="2" t="s">
        <v>13504</v>
      </c>
      <c r="D13585" s="2" t="s">
        <v>1</v>
      </c>
      <c r="E13585" s="3" t="s">
        <v>2</v>
      </c>
      <c r="F13585" s="3">
        <v>31200</v>
      </c>
      <c r="G13585" s="3" t="str">
        <f t="shared" si="212"/>
        <v xml:space="preserve">울산 </v>
      </c>
      <c r="H13585" s="2" t="s">
        <v>13506</v>
      </c>
      <c r="I13585" s="2" t="s">
        <v>3885</v>
      </c>
      <c r="J13585" s="2" t="s">
        <v>13505</v>
      </c>
    </row>
    <row r="13586" spans="1:10" x14ac:dyDescent="0.3">
      <c r="A13586" s="3">
        <v>4701</v>
      </c>
      <c r="B13586" s="3">
        <v>6108126048</v>
      </c>
      <c r="C13586" s="2" t="s">
        <v>13750</v>
      </c>
      <c r="D13586" s="2" t="s">
        <v>1</v>
      </c>
      <c r="E13586" s="3" t="s">
        <v>2</v>
      </c>
      <c r="F13586" s="3">
        <v>31710</v>
      </c>
      <c r="G13586" s="3" t="str">
        <f t="shared" si="212"/>
        <v xml:space="preserve">울산 </v>
      </c>
      <c r="H13586" s="2" t="s">
        <v>13752</v>
      </c>
      <c r="I13586" s="2" t="s">
        <v>308</v>
      </c>
      <c r="J13586" s="2" t="s">
        <v>13751</v>
      </c>
    </row>
    <row r="13587" spans="1:10" x14ac:dyDescent="0.3">
      <c r="A13587" s="3">
        <v>4704</v>
      </c>
      <c r="B13587" s="3">
        <v>6208100119</v>
      </c>
      <c r="C13587" s="2" t="s">
        <v>13758</v>
      </c>
      <c r="D13587" s="2" t="s">
        <v>406</v>
      </c>
      <c r="E13587" s="3" t="s">
        <v>2</v>
      </c>
      <c r="F13587" s="3">
        <v>31200</v>
      </c>
      <c r="G13587" s="3" t="str">
        <f t="shared" si="212"/>
        <v xml:space="preserve">울산 </v>
      </c>
      <c r="H13587" s="2" t="s">
        <v>13760</v>
      </c>
      <c r="I13587" s="2" t="s">
        <v>63</v>
      </c>
      <c r="J13587" s="2" t="s">
        <v>13759</v>
      </c>
    </row>
    <row r="13588" spans="1:10" x14ac:dyDescent="0.3">
      <c r="A13588" s="3">
        <v>4817</v>
      </c>
      <c r="B13588" s="3">
        <v>6208103232</v>
      </c>
      <c r="C13588" s="2" t="s">
        <v>14085</v>
      </c>
      <c r="D13588" s="2" t="s">
        <v>1</v>
      </c>
      <c r="E13588" s="3" t="s">
        <v>2</v>
      </c>
      <c r="F13588" s="3">
        <v>31110</v>
      </c>
      <c r="G13588" s="3" t="str">
        <f t="shared" si="212"/>
        <v xml:space="preserve">울산 </v>
      </c>
      <c r="H13588" s="2" t="s">
        <v>14087</v>
      </c>
      <c r="I13588" s="2" t="s">
        <v>568</v>
      </c>
      <c r="J13588" s="2" t="s">
        <v>14086</v>
      </c>
    </row>
    <row r="13589" spans="1:10" x14ac:dyDescent="0.3">
      <c r="A13589" s="3">
        <v>4846</v>
      </c>
      <c r="B13589" s="3">
        <v>6108125898</v>
      </c>
      <c r="C13589" s="2" t="s">
        <v>14170</v>
      </c>
      <c r="D13589" s="2" t="s">
        <v>1</v>
      </c>
      <c r="E13589" s="3" t="s">
        <v>2</v>
      </c>
      <c r="F13589" s="3">
        <v>31140</v>
      </c>
      <c r="G13589" s="3" t="str">
        <f t="shared" si="212"/>
        <v xml:space="preserve">울산 </v>
      </c>
      <c r="H13589" s="2" t="s">
        <v>14172</v>
      </c>
      <c r="I13589" s="2" t="s">
        <v>5</v>
      </c>
      <c r="J13589" s="2" t="s">
        <v>14171</v>
      </c>
    </row>
    <row r="13590" spans="1:10" x14ac:dyDescent="0.3">
      <c r="A13590" s="3">
        <v>4847</v>
      </c>
      <c r="B13590" s="3">
        <v>6108162724</v>
      </c>
      <c r="C13590" s="2" t="s">
        <v>14173</v>
      </c>
      <c r="D13590" s="2" t="s">
        <v>1</v>
      </c>
      <c r="E13590" s="3" t="s">
        <v>2</v>
      </c>
      <c r="F13590" s="3">
        <v>31710</v>
      </c>
      <c r="G13590" s="3" t="str">
        <f t="shared" si="212"/>
        <v xml:space="preserve">울산 </v>
      </c>
      <c r="H13590" s="2" t="s">
        <v>14175</v>
      </c>
      <c r="I13590" s="2" t="s">
        <v>1557</v>
      </c>
      <c r="J13590" s="2" t="s">
        <v>14174</v>
      </c>
    </row>
    <row r="13591" spans="1:10" x14ac:dyDescent="0.3">
      <c r="A13591" s="3">
        <v>5066</v>
      </c>
      <c r="B13591" s="3">
        <v>6108106950</v>
      </c>
      <c r="C13591" s="2" t="s">
        <v>14772</v>
      </c>
      <c r="D13591" s="2" t="s">
        <v>14773</v>
      </c>
      <c r="E13591" s="3" t="s">
        <v>14774</v>
      </c>
      <c r="F13591" s="3">
        <v>31710</v>
      </c>
      <c r="G13591" s="3" t="str">
        <f t="shared" si="212"/>
        <v xml:space="preserve">울산 </v>
      </c>
      <c r="H13591" s="2" t="s">
        <v>14776</v>
      </c>
      <c r="I13591" s="2" t="s">
        <v>14777</v>
      </c>
      <c r="J13591" s="2" t="s">
        <v>14775</v>
      </c>
    </row>
    <row r="13592" spans="1:10" x14ac:dyDescent="0.3">
      <c r="A13592" s="3">
        <v>5071</v>
      </c>
      <c r="B13592" s="3">
        <v>6208111877</v>
      </c>
      <c r="C13592" s="2" t="s">
        <v>14790</v>
      </c>
      <c r="D13592" s="2" t="s">
        <v>1</v>
      </c>
      <c r="E13592" s="3" t="s">
        <v>2</v>
      </c>
      <c r="F13592" s="3">
        <v>31710</v>
      </c>
      <c r="G13592" s="3" t="str">
        <f t="shared" si="212"/>
        <v xml:space="preserve">울산 </v>
      </c>
      <c r="H13592" s="2" t="s">
        <v>14792</v>
      </c>
      <c r="I13592" s="2" t="s">
        <v>176</v>
      </c>
      <c r="J13592" s="2" t="s">
        <v>14791</v>
      </c>
    </row>
    <row r="13593" spans="1:10" x14ac:dyDescent="0.3">
      <c r="A13593" s="3">
        <v>5249</v>
      </c>
      <c r="B13593" s="3">
        <v>6108137259</v>
      </c>
      <c r="C13593" s="2" t="s">
        <v>15286</v>
      </c>
      <c r="D13593" s="2" t="s">
        <v>1</v>
      </c>
      <c r="E13593" s="3" t="s">
        <v>2</v>
      </c>
      <c r="F13593" s="3">
        <v>31140</v>
      </c>
      <c r="G13593" s="3" t="str">
        <f t="shared" si="212"/>
        <v xml:space="preserve">울산 </v>
      </c>
      <c r="H13593" s="2" t="s">
        <v>15288</v>
      </c>
      <c r="I13593" s="2" t="s">
        <v>526</v>
      </c>
      <c r="J13593" s="2" t="s">
        <v>15287</v>
      </c>
    </row>
    <row r="13594" spans="1:10" x14ac:dyDescent="0.3">
      <c r="A13594" s="3">
        <v>5488</v>
      </c>
      <c r="B13594" s="3">
        <v>6208111917</v>
      </c>
      <c r="C13594" s="2" t="s">
        <v>15944</v>
      </c>
      <c r="D13594" s="2" t="s">
        <v>1</v>
      </c>
      <c r="E13594" s="3" t="s">
        <v>2</v>
      </c>
      <c r="F13594" s="3">
        <v>31200</v>
      </c>
      <c r="G13594" s="3" t="str">
        <f t="shared" si="212"/>
        <v xml:space="preserve">울산 </v>
      </c>
      <c r="H13594" s="2" t="s">
        <v>15946</v>
      </c>
      <c r="I13594" s="2" t="s">
        <v>1854</v>
      </c>
      <c r="J13594" s="2" t="s">
        <v>15945</v>
      </c>
    </row>
    <row r="13595" spans="1:10" x14ac:dyDescent="0.3">
      <c r="A13595" s="3">
        <v>5526</v>
      </c>
      <c r="B13595" s="3">
        <v>6108188762</v>
      </c>
      <c r="C13595" s="2" t="s">
        <v>16048</v>
      </c>
      <c r="D13595" s="2" t="s">
        <v>1</v>
      </c>
      <c r="E13595" s="3" t="s">
        <v>2</v>
      </c>
      <c r="F13595" s="3">
        <v>31140</v>
      </c>
      <c r="G13595" s="3" t="str">
        <f t="shared" si="212"/>
        <v xml:space="preserve">울산 </v>
      </c>
      <c r="H13595" s="2" t="s">
        <v>16050</v>
      </c>
      <c r="I13595" s="2" t="s">
        <v>55</v>
      </c>
      <c r="J13595" s="2" t="s">
        <v>16049</v>
      </c>
    </row>
    <row r="13596" spans="1:10" x14ac:dyDescent="0.3">
      <c r="A13596" s="3">
        <v>5638</v>
      </c>
      <c r="B13596" s="3">
        <v>6108182638</v>
      </c>
      <c r="C13596" s="2" t="s">
        <v>16354</v>
      </c>
      <c r="D13596" s="2" t="s">
        <v>1</v>
      </c>
      <c r="E13596" s="3" t="s">
        <v>2</v>
      </c>
      <c r="F13596" s="3">
        <v>31200</v>
      </c>
      <c r="G13596" s="3" t="str">
        <f t="shared" si="212"/>
        <v xml:space="preserve">울산 </v>
      </c>
      <c r="H13596" s="2" t="s">
        <v>16356</v>
      </c>
      <c r="I13596" s="2" t="s">
        <v>109</v>
      </c>
      <c r="J13596" s="2" t="s">
        <v>16355</v>
      </c>
    </row>
    <row r="13597" spans="1:10" x14ac:dyDescent="0.3">
      <c r="A13597" s="3">
        <v>5703</v>
      </c>
      <c r="B13597" s="3">
        <v>6108539503</v>
      </c>
      <c r="C13597" s="2" t="s">
        <v>16537</v>
      </c>
      <c r="D13597" s="2" t="s">
        <v>132</v>
      </c>
      <c r="E13597" s="3" t="s">
        <v>133</v>
      </c>
      <c r="F13597" s="3">
        <v>31140</v>
      </c>
      <c r="G13597" s="3" t="str">
        <f t="shared" si="212"/>
        <v xml:space="preserve">울산 </v>
      </c>
      <c r="H13597" s="2" t="s">
        <v>16539</v>
      </c>
      <c r="I13597" s="2" t="s">
        <v>308</v>
      </c>
      <c r="J13597" s="2" t="s">
        <v>16538</v>
      </c>
    </row>
    <row r="13598" spans="1:10" x14ac:dyDescent="0.3">
      <c r="A13598" s="3">
        <v>5780</v>
      </c>
      <c r="B13598" s="3">
        <v>6108127993</v>
      </c>
      <c r="C13598" s="2" t="s">
        <v>16755</v>
      </c>
      <c r="D13598" s="2" t="s">
        <v>1</v>
      </c>
      <c r="E13598" s="3" t="s">
        <v>2</v>
      </c>
      <c r="F13598" s="3">
        <v>31140</v>
      </c>
      <c r="G13598" s="3" t="str">
        <f t="shared" si="212"/>
        <v xml:space="preserve">울산 </v>
      </c>
      <c r="H13598" s="2" t="s">
        <v>16757</v>
      </c>
      <c r="I13598" s="2" t="s">
        <v>5</v>
      </c>
      <c r="J13598" s="2" t="s">
        <v>16756</v>
      </c>
    </row>
    <row r="13599" spans="1:10" x14ac:dyDescent="0.3">
      <c r="A13599" s="3">
        <v>5881</v>
      </c>
      <c r="B13599" s="3">
        <v>5138139280</v>
      </c>
      <c r="C13599" s="2" t="s">
        <v>17036</v>
      </c>
      <c r="D13599" s="2" t="s">
        <v>1</v>
      </c>
      <c r="E13599" s="3" t="s">
        <v>2</v>
      </c>
      <c r="F13599" s="3">
        <v>31200</v>
      </c>
      <c r="G13599" s="3" t="str">
        <f t="shared" si="212"/>
        <v xml:space="preserve">울산 </v>
      </c>
      <c r="H13599" s="2" t="s">
        <v>17038</v>
      </c>
      <c r="I13599" s="2" t="s">
        <v>1508</v>
      </c>
      <c r="J13599" s="2" t="s">
        <v>17037</v>
      </c>
    </row>
    <row r="13600" spans="1:10" x14ac:dyDescent="0.3">
      <c r="A13600" s="3">
        <v>5885</v>
      </c>
      <c r="B13600" s="3">
        <v>6108122436</v>
      </c>
      <c r="C13600" s="2" t="s">
        <v>17048</v>
      </c>
      <c r="D13600" s="2" t="s">
        <v>1</v>
      </c>
      <c r="E13600" s="3" t="s">
        <v>2</v>
      </c>
      <c r="F13600" s="3">
        <v>31710</v>
      </c>
      <c r="G13600" s="3" t="str">
        <f t="shared" si="212"/>
        <v xml:space="preserve">울산 </v>
      </c>
      <c r="H13600" s="2" t="s">
        <v>17050</v>
      </c>
      <c r="I13600" s="2" t="s">
        <v>63</v>
      </c>
      <c r="J13600" s="2" t="s">
        <v>17049</v>
      </c>
    </row>
    <row r="13601" spans="1:10" x14ac:dyDescent="0.3">
      <c r="A13601" s="3">
        <v>5972</v>
      </c>
      <c r="B13601" s="3">
        <v>6108164135</v>
      </c>
      <c r="C13601" s="2" t="s">
        <v>17285</v>
      </c>
      <c r="D13601" s="2" t="s">
        <v>1</v>
      </c>
      <c r="E13601" s="3" t="s">
        <v>2</v>
      </c>
      <c r="F13601" s="3">
        <v>31710</v>
      </c>
      <c r="G13601" s="3" t="str">
        <f t="shared" si="212"/>
        <v xml:space="preserve">울산 </v>
      </c>
      <c r="H13601" s="2" t="s">
        <v>17287</v>
      </c>
      <c r="I13601" s="2" t="s">
        <v>51</v>
      </c>
      <c r="J13601" s="2" t="s">
        <v>17286</v>
      </c>
    </row>
    <row r="13602" spans="1:10" x14ac:dyDescent="0.3">
      <c r="A13602" s="3">
        <v>6016</v>
      </c>
      <c r="B13602" s="3">
        <v>6208138478</v>
      </c>
      <c r="C13602" s="2" t="s">
        <v>17410</v>
      </c>
      <c r="D13602" s="2" t="s">
        <v>1</v>
      </c>
      <c r="E13602" s="3" t="s">
        <v>2</v>
      </c>
      <c r="F13602" s="3">
        <v>31200</v>
      </c>
      <c r="G13602" s="3" t="str">
        <f t="shared" si="212"/>
        <v xml:space="preserve">울산 </v>
      </c>
      <c r="H13602" s="2" t="s">
        <v>17412</v>
      </c>
      <c r="I13602" s="2" t="s">
        <v>260</v>
      </c>
      <c r="J13602" s="2" t="s">
        <v>17411</v>
      </c>
    </row>
    <row r="13603" spans="1:10" x14ac:dyDescent="0.3">
      <c r="A13603" s="3">
        <v>6092</v>
      </c>
      <c r="B13603" s="3">
        <v>6108153088</v>
      </c>
      <c r="C13603" s="2" t="s">
        <v>17616</v>
      </c>
      <c r="D13603" s="2" t="s">
        <v>1</v>
      </c>
      <c r="E13603" s="3" t="s">
        <v>2</v>
      </c>
      <c r="F13603" s="3">
        <v>31200</v>
      </c>
      <c r="G13603" s="3" t="str">
        <f t="shared" si="212"/>
        <v xml:space="preserve">울산 </v>
      </c>
      <c r="H13603" s="2" t="s">
        <v>17618</v>
      </c>
      <c r="I13603" s="2" t="s">
        <v>743</v>
      </c>
      <c r="J13603" s="2" t="s">
        <v>17617</v>
      </c>
    </row>
    <row r="13604" spans="1:10" x14ac:dyDescent="0.3">
      <c r="A13604" s="3">
        <v>6154</v>
      </c>
      <c r="B13604" s="3">
        <v>6108120404</v>
      </c>
      <c r="C13604" s="2" t="s">
        <v>17791</v>
      </c>
      <c r="D13604" s="2" t="s">
        <v>1</v>
      </c>
      <c r="E13604" s="3" t="s">
        <v>2</v>
      </c>
      <c r="F13604" s="3">
        <v>31140</v>
      </c>
      <c r="G13604" s="3" t="str">
        <f t="shared" si="212"/>
        <v xml:space="preserve">울산 </v>
      </c>
      <c r="H13604" s="2" t="s">
        <v>17793</v>
      </c>
      <c r="I13604" s="2" t="s">
        <v>469</v>
      </c>
      <c r="J13604" s="2" t="s">
        <v>17792</v>
      </c>
    </row>
    <row r="13605" spans="1:10" x14ac:dyDescent="0.3">
      <c r="A13605" s="3">
        <v>6155</v>
      </c>
      <c r="B13605" s="3">
        <v>6108142752</v>
      </c>
      <c r="C13605" s="2" t="s">
        <v>17794</v>
      </c>
      <c r="D13605" s="2" t="s">
        <v>132</v>
      </c>
      <c r="E13605" s="3" t="s">
        <v>133</v>
      </c>
      <c r="F13605" s="3">
        <v>31140</v>
      </c>
      <c r="G13605" s="3" t="str">
        <f t="shared" si="212"/>
        <v xml:space="preserve">울산 </v>
      </c>
      <c r="H13605" s="2" t="s">
        <v>17796</v>
      </c>
      <c r="I13605" s="2" t="s">
        <v>5</v>
      </c>
      <c r="J13605" s="2" t="s">
        <v>17795</v>
      </c>
    </row>
    <row r="13606" spans="1:10" x14ac:dyDescent="0.3">
      <c r="A13606" s="3">
        <v>6230</v>
      </c>
      <c r="B13606" s="3">
        <v>6108154388</v>
      </c>
      <c r="C13606" s="2" t="s">
        <v>17984</v>
      </c>
      <c r="D13606" s="2" t="s">
        <v>1</v>
      </c>
      <c r="E13606" s="3" t="s">
        <v>2</v>
      </c>
      <c r="F13606" s="3">
        <v>31200</v>
      </c>
      <c r="G13606" s="3" t="str">
        <f t="shared" si="212"/>
        <v xml:space="preserve">울산 </v>
      </c>
      <c r="H13606" s="2" t="s">
        <v>17986</v>
      </c>
      <c r="I13606" s="2" t="s">
        <v>430</v>
      </c>
      <c r="J13606" s="2" t="s">
        <v>17985</v>
      </c>
    </row>
    <row r="13607" spans="1:10" x14ac:dyDescent="0.3">
      <c r="A13607" s="3">
        <v>6387</v>
      </c>
      <c r="B13607" s="3">
        <v>6108138729</v>
      </c>
      <c r="C13607" s="2" t="s">
        <v>18421</v>
      </c>
      <c r="D13607" s="2" t="s">
        <v>1</v>
      </c>
      <c r="E13607" s="3" t="s">
        <v>2</v>
      </c>
      <c r="F13607" s="3">
        <v>31710</v>
      </c>
      <c r="G13607" s="3" t="str">
        <f t="shared" si="212"/>
        <v xml:space="preserve">울산 </v>
      </c>
      <c r="H13607" s="2" t="s">
        <v>18423</v>
      </c>
      <c r="I13607" s="2" t="s">
        <v>17126</v>
      </c>
      <c r="J13607" s="2" t="s">
        <v>18422</v>
      </c>
    </row>
    <row r="13608" spans="1:10" x14ac:dyDescent="0.3">
      <c r="A13608" s="3">
        <v>6420</v>
      </c>
      <c r="B13608" s="3">
        <v>6208110790</v>
      </c>
      <c r="C13608" s="2" t="s">
        <v>18510</v>
      </c>
      <c r="D13608" s="2" t="s">
        <v>1</v>
      </c>
      <c r="E13608" s="3" t="s">
        <v>2</v>
      </c>
      <c r="F13608" s="3">
        <v>31710</v>
      </c>
      <c r="G13608" s="3" t="str">
        <f t="shared" si="212"/>
        <v xml:space="preserve">울산 </v>
      </c>
      <c r="H13608" s="2" t="s">
        <v>18512</v>
      </c>
      <c r="I13608" s="2" t="s">
        <v>17126</v>
      </c>
      <c r="J13608" s="2" t="s">
        <v>18511</v>
      </c>
    </row>
    <row r="13609" spans="1:10" x14ac:dyDescent="0.3">
      <c r="A13609" s="3">
        <v>6475</v>
      </c>
      <c r="B13609" s="3">
        <v>2148123805</v>
      </c>
      <c r="C13609" s="2" t="s">
        <v>18664</v>
      </c>
      <c r="D13609" s="2" t="s">
        <v>1</v>
      </c>
      <c r="E13609" s="3" t="s">
        <v>2</v>
      </c>
      <c r="F13609" s="3">
        <v>31710</v>
      </c>
      <c r="G13609" s="3" t="str">
        <f t="shared" si="212"/>
        <v xml:space="preserve">울산 </v>
      </c>
      <c r="H13609" s="2" t="s">
        <v>18666</v>
      </c>
      <c r="I13609" s="2" t="s">
        <v>451</v>
      </c>
      <c r="J13609" s="2" t="s">
        <v>18665</v>
      </c>
    </row>
    <row r="13610" spans="1:10" x14ac:dyDescent="0.3">
      <c r="A13610" s="3">
        <v>6487</v>
      </c>
      <c r="B13610" s="3">
        <v>6108143348</v>
      </c>
      <c r="C13610" s="2" t="s">
        <v>18696</v>
      </c>
      <c r="D13610" s="2" t="s">
        <v>1</v>
      </c>
      <c r="E13610" s="3" t="s">
        <v>2</v>
      </c>
      <c r="F13610" s="3">
        <v>31200</v>
      </c>
      <c r="G13610" s="3" t="str">
        <f t="shared" si="212"/>
        <v xml:space="preserve">울산 </v>
      </c>
      <c r="H13610" s="2" t="s">
        <v>18698</v>
      </c>
      <c r="I13610" s="2" t="s">
        <v>923</v>
      </c>
      <c r="J13610" s="2" t="s">
        <v>18697</v>
      </c>
    </row>
    <row r="13611" spans="1:10" x14ac:dyDescent="0.3">
      <c r="A13611" s="3">
        <v>6552</v>
      </c>
      <c r="B13611" s="3">
        <v>6108174948</v>
      </c>
      <c r="C13611" s="2" t="s">
        <v>18877</v>
      </c>
      <c r="D13611" s="2" t="s">
        <v>471</v>
      </c>
      <c r="E13611" s="3" t="s">
        <v>2</v>
      </c>
      <c r="F13611" s="3">
        <v>31710</v>
      </c>
      <c r="G13611" s="3" t="str">
        <f t="shared" si="212"/>
        <v xml:space="preserve">울산 </v>
      </c>
      <c r="H13611" s="2" t="s">
        <v>18879</v>
      </c>
      <c r="I13611" s="2" t="s">
        <v>1411</v>
      </c>
      <c r="J13611" s="2" t="s">
        <v>18878</v>
      </c>
    </row>
    <row r="13612" spans="1:10" x14ac:dyDescent="0.3">
      <c r="A13612" s="3">
        <v>6553</v>
      </c>
      <c r="B13612" s="3">
        <v>6108178605</v>
      </c>
      <c r="C13612" s="2" t="s">
        <v>18880</v>
      </c>
      <c r="D13612" s="2" t="s">
        <v>239</v>
      </c>
      <c r="E13612" s="3" t="s">
        <v>240</v>
      </c>
      <c r="F13612" s="3">
        <v>31710</v>
      </c>
      <c r="G13612" s="3" t="str">
        <f t="shared" si="212"/>
        <v xml:space="preserve">울산 </v>
      </c>
      <c r="H13612" s="2" t="s">
        <v>18882</v>
      </c>
      <c r="I13612" s="2" t="s">
        <v>382</v>
      </c>
      <c r="J13612" s="2" t="s">
        <v>18881</v>
      </c>
    </row>
    <row r="13613" spans="1:10" x14ac:dyDescent="0.3">
      <c r="A13613" s="3">
        <v>6585</v>
      </c>
      <c r="B13613" s="3">
        <v>6108126714</v>
      </c>
      <c r="C13613" s="2" t="s">
        <v>18972</v>
      </c>
      <c r="D13613" s="2" t="s">
        <v>1</v>
      </c>
      <c r="E13613" s="3" t="s">
        <v>2</v>
      </c>
      <c r="F13613" s="3">
        <v>31140</v>
      </c>
      <c r="G13613" s="3" t="str">
        <f t="shared" si="212"/>
        <v xml:space="preserve">울산 </v>
      </c>
      <c r="H13613" s="2" t="s">
        <v>18974</v>
      </c>
      <c r="I13613" s="2" t="s">
        <v>5</v>
      </c>
      <c r="J13613" s="2" t="s">
        <v>18973</v>
      </c>
    </row>
    <row r="13614" spans="1:10" x14ac:dyDescent="0.3">
      <c r="A13614" s="3">
        <v>6623</v>
      </c>
      <c r="B13614" s="3">
        <v>6108127974</v>
      </c>
      <c r="C13614" s="2" t="s">
        <v>19073</v>
      </c>
      <c r="D13614" s="2" t="s">
        <v>1</v>
      </c>
      <c r="E13614" s="3" t="s">
        <v>2</v>
      </c>
      <c r="F13614" s="3">
        <v>31710</v>
      </c>
      <c r="G13614" s="3" t="str">
        <f t="shared" si="212"/>
        <v xml:space="preserve">울산 </v>
      </c>
      <c r="H13614" s="2" t="s">
        <v>19075</v>
      </c>
      <c r="I13614" s="2" t="s">
        <v>176</v>
      </c>
      <c r="J13614" s="2" t="s">
        <v>19074</v>
      </c>
    </row>
    <row r="13615" spans="1:10" x14ac:dyDescent="0.3">
      <c r="A13615" s="3">
        <v>6751</v>
      </c>
      <c r="B13615" s="3">
        <v>6109171085</v>
      </c>
      <c r="C13615" s="2" t="s">
        <v>19439</v>
      </c>
      <c r="D13615" s="2" t="s">
        <v>1</v>
      </c>
      <c r="E13615" s="3" t="s">
        <v>2</v>
      </c>
      <c r="F13615" s="3">
        <v>31140</v>
      </c>
      <c r="G13615" s="3" t="str">
        <f t="shared" si="212"/>
        <v xml:space="preserve">울산 </v>
      </c>
      <c r="H13615" s="2" t="s">
        <v>19441</v>
      </c>
      <c r="I13615" s="2" t="s">
        <v>1859</v>
      </c>
      <c r="J13615" s="2" t="s">
        <v>19440</v>
      </c>
    </row>
    <row r="13616" spans="1:10" x14ac:dyDescent="0.3">
      <c r="A13616" s="3">
        <v>6782</v>
      </c>
      <c r="B13616" s="3">
        <v>6108145458</v>
      </c>
      <c r="C13616" s="2" t="s">
        <v>19518</v>
      </c>
      <c r="D13616" s="2" t="s">
        <v>239</v>
      </c>
      <c r="E13616" s="3" t="s">
        <v>240</v>
      </c>
      <c r="F13616" s="3">
        <v>31710</v>
      </c>
      <c r="G13616" s="3" t="str">
        <f t="shared" si="212"/>
        <v xml:space="preserve">울산 </v>
      </c>
      <c r="H13616" s="2" t="s">
        <v>19520</v>
      </c>
      <c r="I13616" s="2" t="s">
        <v>1344</v>
      </c>
      <c r="J13616" s="2" t="s">
        <v>19519</v>
      </c>
    </row>
    <row r="13617" spans="1:10" x14ac:dyDescent="0.3">
      <c r="A13617" s="3">
        <v>6952</v>
      </c>
      <c r="B13617" s="3">
        <v>6108608477</v>
      </c>
      <c r="C13617" s="2" t="s">
        <v>19970</v>
      </c>
      <c r="D13617" s="2" t="s">
        <v>1</v>
      </c>
      <c r="E13617" s="3" t="s">
        <v>2</v>
      </c>
      <c r="F13617" s="3">
        <v>31710</v>
      </c>
      <c r="G13617" s="3" t="str">
        <f t="shared" si="212"/>
        <v xml:space="preserve">울산 </v>
      </c>
      <c r="H13617" s="2" t="s">
        <v>19972</v>
      </c>
      <c r="I13617" s="2" t="s">
        <v>1508</v>
      </c>
      <c r="J13617" s="2" t="s">
        <v>19971</v>
      </c>
    </row>
    <row r="13618" spans="1:10" x14ac:dyDescent="0.3">
      <c r="A13618" s="3">
        <v>7062</v>
      </c>
      <c r="B13618" s="3">
        <v>6108126918</v>
      </c>
      <c r="C13618" s="2" t="s">
        <v>20288</v>
      </c>
      <c r="D13618" s="2" t="s">
        <v>1</v>
      </c>
      <c r="E13618" s="3" t="s">
        <v>2</v>
      </c>
      <c r="F13618" s="3">
        <v>31710</v>
      </c>
      <c r="G13618" s="3" t="str">
        <f t="shared" si="212"/>
        <v xml:space="preserve">울산 </v>
      </c>
      <c r="H13618" s="2" t="s">
        <v>20290</v>
      </c>
      <c r="I13618" s="2" t="s">
        <v>1853</v>
      </c>
      <c r="J13618" s="2" t="s">
        <v>20289</v>
      </c>
    </row>
    <row r="13619" spans="1:10" x14ac:dyDescent="0.3">
      <c r="A13619" s="3">
        <v>7090</v>
      </c>
      <c r="B13619" s="3">
        <v>6108197674</v>
      </c>
      <c r="C13619" s="2" t="s">
        <v>20367</v>
      </c>
      <c r="D13619" s="2" t="s">
        <v>1</v>
      </c>
      <c r="E13619" s="3" t="s">
        <v>2</v>
      </c>
      <c r="F13619" s="3">
        <v>31140</v>
      </c>
      <c r="G13619" s="3" t="str">
        <f t="shared" si="212"/>
        <v xml:space="preserve">울산 </v>
      </c>
      <c r="H13619" s="2" t="s">
        <v>20369</v>
      </c>
      <c r="I13619" s="2" t="s">
        <v>12687</v>
      </c>
      <c r="J13619" s="2" t="s">
        <v>20368</v>
      </c>
    </row>
    <row r="13620" spans="1:10" x14ac:dyDescent="0.3">
      <c r="A13620" s="3">
        <v>7158</v>
      </c>
      <c r="B13620" s="3">
        <v>6108143974</v>
      </c>
      <c r="C13620" s="2" t="s">
        <v>20560</v>
      </c>
      <c r="D13620" s="2" t="s">
        <v>1</v>
      </c>
      <c r="E13620" s="3" t="s">
        <v>2</v>
      </c>
      <c r="F13620" s="3">
        <v>31710</v>
      </c>
      <c r="G13620" s="3" t="str">
        <f t="shared" si="212"/>
        <v xml:space="preserve">울산 </v>
      </c>
      <c r="H13620" s="2" t="s">
        <v>20562</v>
      </c>
      <c r="I13620" s="2" t="s">
        <v>1508</v>
      </c>
      <c r="J13620" s="2" t="s">
        <v>20561</v>
      </c>
    </row>
    <row r="13621" spans="1:10" x14ac:dyDescent="0.3">
      <c r="A13621" s="3">
        <v>7162</v>
      </c>
      <c r="B13621" s="3">
        <v>1108149202</v>
      </c>
      <c r="C13621" s="2" t="s">
        <v>20571</v>
      </c>
      <c r="D13621" s="2" t="s">
        <v>1</v>
      </c>
      <c r="E13621" s="3" t="s">
        <v>2</v>
      </c>
      <c r="F13621" s="3">
        <v>31140</v>
      </c>
      <c r="G13621" s="3" t="str">
        <f t="shared" si="212"/>
        <v xml:space="preserve">울산 </v>
      </c>
      <c r="H13621" s="2" t="s">
        <v>20573</v>
      </c>
      <c r="I13621" s="2" t="s">
        <v>308</v>
      </c>
      <c r="J13621" s="2" t="s">
        <v>20572</v>
      </c>
    </row>
    <row r="13622" spans="1:10" x14ac:dyDescent="0.3">
      <c r="A13622" s="3">
        <v>7313</v>
      </c>
      <c r="B13622" s="3">
        <v>6108141336</v>
      </c>
      <c r="C13622" s="2" t="s">
        <v>20985</v>
      </c>
      <c r="D13622" s="2" t="s">
        <v>1</v>
      </c>
      <c r="E13622" s="3" t="s">
        <v>2</v>
      </c>
      <c r="F13622" s="3">
        <v>31140</v>
      </c>
      <c r="G13622" s="3" t="str">
        <f t="shared" si="212"/>
        <v xml:space="preserve">울산 </v>
      </c>
      <c r="H13622" s="2" t="s">
        <v>20987</v>
      </c>
      <c r="I13622" s="2" t="s">
        <v>643</v>
      </c>
      <c r="J13622" s="2" t="s">
        <v>20986</v>
      </c>
    </row>
    <row r="13623" spans="1:10" x14ac:dyDescent="0.3">
      <c r="A13623" s="3">
        <v>7358</v>
      </c>
      <c r="B13623" s="3">
        <v>6208116741</v>
      </c>
      <c r="C13623" s="2" t="s">
        <v>21111</v>
      </c>
      <c r="D13623" s="2" t="s">
        <v>1</v>
      </c>
      <c r="E13623" s="3" t="s">
        <v>2</v>
      </c>
      <c r="F13623" s="3">
        <v>31110</v>
      </c>
      <c r="G13623" s="3" t="str">
        <f t="shared" si="212"/>
        <v xml:space="preserve">울산 </v>
      </c>
      <c r="H13623" s="2" t="s">
        <v>21113</v>
      </c>
      <c r="I13623" s="2" t="s">
        <v>13</v>
      </c>
      <c r="J13623" s="2" t="s">
        <v>21112</v>
      </c>
    </row>
    <row r="13624" spans="1:10" x14ac:dyDescent="0.3">
      <c r="A13624" s="3">
        <v>7401</v>
      </c>
      <c r="B13624" s="3">
        <v>6208118297</v>
      </c>
      <c r="C13624" s="2" t="s">
        <v>21228</v>
      </c>
      <c r="D13624" s="2" t="s">
        <v>21229</v>
      </c>
      <c r="E13624" s="3" t="s">
        <v>21230</v>
      </c>
      <c r="F13624" s="3">
        <v>31710</v>
      </c>
      <c r="G13624" s="3" t="str">
        <f t="shared" si="212"/>
        <v xml:space="preserve">울산 </v>
      </c>
      <c r="H13624" s="2" t="s">
        <v>21232</v>
      </c>
      <c r="I13624" s="2" t="s">
        <v>260</v>
      </c>
      <c r="J13624" s="2" t="s">
        <v>21231</v>
      </c>
    </row>
    <row r="13625" spans="1:10" x14ac:dyDescent="0.3">
      <c r="A13625" s="3">
        <v>7436</v>
      </c>
      <c r="B13625" s="3">
        <v>6108144653</v>
      </c>
      <c r="C13625" s="2" t="s">
        <v>21325</v>
      </c>
      <c r="D13625" s="2" t="s">
        <v>1</v>
      </c>
      <c r="E13625" s="3" t="s">
        <v>2</v>
      </c>
      <c r="F13625" s="3">
        <v>31710</v>
      </c>
      <c r="G13625" s="3" t="str">
        <f t="shared" si="212"/>
        <v xml:space="preserve">울산 </v>
      </c>
      <c r="H13625" s="2" t="s">
        <v>21327</v>
      </c>
      <c r="I13625" s="2" t="s">
        <v>9633</v>
      </c>
      <c r="J13625" s="2" t="s">
        <v>21326</v>
      </c>
    </row>
    <row r="13626" spans="1:10" x14ac:dyDescent="0.3">
      <c r="A13626" s="3">
        <v>7468</v>
      </c>
      <c r="B13626" s="3">
        <v>6208126405</v>
      </c>
      <c r="C13626" s="2" t="s">
        <v>21415</v>
      </c>
      <c r="D13626" s="2" t="s">
        <v>1</v>
      </c>
      <c r="E13626" s="3" t="s">
        <v>2</v>
      </c>
      <c r="F13626" s="3">
        <v>31200</v>
      </c>
      <c r="G13626" s="3" t="str">
        <f t="shared" si="212"/>
        <v xml:space="preserve">울산 </v>
      </c>
      <c r="H13626" s="2" t="s">
        <v>21417</v>
      </c>
      <c r="I13626" s="2" t="s">
        <v>10396</v>
      </c>
      <c r="J13626" s="2" t="s">
        <v>21416</v>
      </c>
    </row>
    <row r="13627" spans="1:10" x14ac:dyDescent="0.3">
      <c r="A13627" s="3">
        <v>7500</v>
      </c>
      <c r="B13627" s="3">
        <v>6108104796</v>
      </c>
      <c r="C13627" s="2" t="s">
        <v>21505</v>
      </c>
      <c r="D13627" s="2" t="s">
        <v>1</v>
      </c>
      <c r="E13627" s="3" t="s">
        <v>2</v>
      </c>
      <c r="F13627" s="3">
        <v>31710</v>
      </c>
      <c r="G13627" s="3" t="str">
        <f t="shared" si="212"/>
        <v xml:space="preserve">울산 </v>
      </c>
      <c r="H13627" s="2" t="s">
        <v>21507</v>
      </c>
      <c r="I13627" s="2" t="s">
        <v>409</v>
      </c>
      <c r="J13627" s="2" t="s">
        <v>21506</v>
      </c>
    </row>
    <row r="13628" spans="1:10" x14ac:dyDescent="0.3">
      <c r="A13628" s="3">
        <v>7541</v>
      </c>
      <c r="B13628" s="3">
        <v>6218143993</v>
      </c>
      <c r="C13628" s="2" t="s">
        <v>21622</v>
      </c>
      <c r="D13628" s="2" t="s">
        <v>1</v>
      </c>
      <c r="E13628" s="3" t="s">
        <v>2</v>
      </c>
      <c r="F13628" s="3">
        <v>31710</v>
      </c>
      <c r="G13628" s="3" t="str">
        <f t="shared" si="212"/>
        <v xml:space="preserve">울산 </v>
      </c>
      <c r="H13628" s="2" t="s">
        <v>21624</v>
      </c>
      <c r="I13628" s="2" t="s">
        <v>162</v>
      </c>
      <c r="J13628" s="2" t="s">
        <v>21623</v>
      </c>
    </row>
    <row r="13629" spans="1:10" x14ac:dyDescent="0.3">
      <c r="A13629" s="3">
        <v>7573</v>
      </c>
      <c r="B13629" s="3">
        <v>6108119718</v>
      </c>
      <c r="C13629" s="2" t="s">
        <v>21712</v>
      </c>
      <c r="D13629" s="2" t="s">
        <v>1</v>
      </c>
      <c r="E13629" s="3" t="s">
        <v>2</v>
      </c>
      <c r="F13629" s="3">
        <v>31710</v>
      </c>
      <c r="G13629" s="3" t="str">
        <f t="shared" si="212"/>
        <v xml:space="preserve">울산 </v>
      </c>
      <c r="H13629" s="2" t="s">
        <v>21714</v>
      </c>
      <c r="I13629" s="2" t="s">
        <v>99</v>
      </c>
      <c r="J13629" s="2" t="s">
        <v>21713</v>
      </c>
    </row>
    <row r="13630" spans="1:10" x14ac:dyDescent="0.3">
      <c r="A13630" s="3">
        <v>7574</v>
      </c>
      <c r="B13630" s="3">
        <v>6108135402</v>
      </c>
      <c r="C13630" s="2" t="s">
        <v>21715</v>
      </c>
      <c r="D13630" s="2" t="s">
        <v>1</v>
      </c>
      <c r="E13630" s="3" t="s">
        <v>2</v>
      </c>
      <c r="F13630" s="3">
        <v>31140</v>
      </c>
      <c r="G13630" s="3" t="str">
        <f t="shared" si="212"/>
        <v xml:space="preserve">울산 </v>
      </c>
      <c r="H13630" s="2" t="s">
        <v>21717</v>
      </c>
      <c r="I13630" s="2" t="s">
        <v>508</v>
      </c>
      <c r="J13630" s="2" t="s">
        <v>21716</v>
      </c>
    </row>
    <row r="13631" spans="1:10" x14ac:dyDescent="0.3">
      <c r="A13631" s="3">
        <v>7603</v>
      </c>
      <c r="B13631" s="3">
        <v>6108136319</v>
      </c>
      <c r="C13631" s="2" t="s">
        <v>21795</v>
      </c>
      <c r="D13631" s="2" t="s">
        <v>1</v>
      </c>
      <c r="E13631" s="3" t="s">
        <v>2</v>
      </c>
      <c r="F13631" s="3">
        <v>31710</v>
      </c>
      <c r="G13631" s="3" t="str">
        <f t="shared" si="212"/>
        <v xml:space="preserve">울산 </v>
      </c>
      <c r="H13631" s="2" t="s">
        <v>21797</v>
      </c>
      <c r="I13631" s="2" t="s">
        <v>3465</v>
      </c>
      <c r="J13631" s="2" t="s">
        <v>21796</v>
      </c>
    </row>
    <row r="13632" spans="1:10" x14ac:dyDescent="0.3">
      <c r="A13632" s="3">
        <v>7730</v>
      </c>
      <c r="B13632" s="3">
        <v>6208118981</v>
      </c>
      <c r="C13632" s="2" t="s">
        <v>22135</v>
      </c>
      <c r="D13632" s="2" t="s">
        <v>1</v>
      </c>
      <c r="E13632" s="3" t="s">
        <v>2</v>
      </c>
      <c r="F13632" s="3">
        <v>31200</v>
      </c>
      <c r="G13632" s="3" t="str">
        <f t="shared" si="212"/>
        <v xml:space="preserve">울산 </v>
      </c>
      <c r="H13632" s="2" t="s">
        <v>22137</v>
      </c>
      <c r="I13632" s="2" t="s">
        <v>63</v>
      </c>
      <c r="J13632" s="2" t="s">
        <v>22136</v>
      </c>
    </row>
    <row r="13633" spans="1:10" x14ac:dyDescent="0.3">
      <c r="A13633" s="3">
        <v>7759</v>
      </c>
      <c r="B13633" s="3">
        <v>6108147188</v>
      </c>
      <c r="C13633" s="2" t="s">
        <v>22214</v>
      </c>
      <c r="D13633" s="2" t="s">
        <v>1</v>
      </c>
      <c r="E13633" s="3" t="s">
        <v>2</v>
      </c>
      <c r="F13633" s="3">
        <v>31140</v>
      </c>
      <c r="G13633" s="3" t="str">
        <f t="shared" si="212"/>
        <v xml:space="preserve">울산 </v>
      </c>
      <c r="H13633" s="2" t="s">
        <v>22216</v>
      </c>
      <c r="I13633" s="2" t="s">
        <v>5</v>
      </c>
      <c r="J13633" s="2" t="s">
        <v>22215</v>
      </c>
    </row>
    <row r="13634" spans="1:10" x14ac:dyDescent="0.3">
      <c r="A13634" s="3">
        <v>7899</v>
      </c>
      <c r="B13634" s="3">
        <v>6208125390</v>
      </c>
      <c r="C13634" s="2" t="s">
        <v>22606</v>
      </c>
      <c r="D13634" s="2" t="s">
        <v>1</v>
      </c>
      <c r="E13634" s="3" t="s">
        <v>2</v>
      </c>
      <c r="F13634" s="3">
        <v>31710</v>
      </c>
      <c r="G13634" s="3" t="str">
        <f t="shared" si="212"/>
        <v xml:space="preserve">울산 </v>
      </c>
      <c r="H13634" s="2" t="s">
        <v>22608</v>
      </c>
      <c r="I13634" s="2" t="s">
        <v>1366</v>
      </c>
      <c r="J13634" s="2" t="s">
        <v>22607</v>
      </c>
    </row>
    <row r="13635" spans="1:10" x14ac:dyDescent="0.3">
      <c r="A13635" s="3">
        <v>7964</v>
      </c>
      <c r="B13635" s="3">
        <v>6208132455</v>
      </c>
      <c r="C13635" s="2" t="s">
        <v>22781</v>
      </c>
      <c r="D13635" s="2" t="s">
        <v>1</v>
      </c>
      <c r="E13635" s="3" t="s">
        <v>2</v>
      </c>
      <c r="F13635" s="3">
        <v>31200</v>
      </c>
      <c r="G13635" s="3" t="str">
        <f t="shared" ref="G13635:G13698" si="213">LEFT(H13635,3)</f>
        <v xml:space="preserve">울산 </v>
      </c>
      <c r="H13635" s="2" t="s">
        <v>22783</v>
      </c>
      <c r="I13635" s="2" t="s">
        <v>1011</v>
      </c>
      <c r="J13635" s="2" t="s">
        <v>22782</v>
      </c>
    </row>
    <row r="13636" spans="1:10" x14ac:dyDescent="0.3">
      <c r="A13636" s="3">
        <v>8069</v>
      </c>
      <c r="B13636" s="3">
        <v>6108159442</v>
      </c>
      <c r="C13636" s="2" t="s">
        <v>23055</v>
      </c>
      <c r="D13636" s="2" t="s">
        <v>1</v>
      </c>
      <c r="E13636" s="3" t="s">
        <v>2</v>
      </c>
      <c r="F13636" s="3">
        <v>31200</v>
      </c>
      <c r="G13636" s="3" t="str">
        <f t="shared" si="213"/>
        <v xml:space="preserve">울산 </v>
      </c>
      <c r="H13636" s="2" t="s">
        <v>23057</v>
      </c>
      <c r="I13636" s="2" t="s">
        <v>2796</v>
      </c>
      <c r="J13636" s="2" t="s">
        <v>23056</v>
      </c>
    </row>
    <row r="13637" spans="1:10" x14ac:dyDescent="0.3">
      <c r="A13637" s="3">
        <v>8166</v>
      </c>
      <c r="B13637" s="3">
        <v>6108125224</v>
      </c>
      <c r="C13637" s="2" t="s">
        <v>23319</v>
      </c>
      <c r="D13637" s="2" t="s">
        <v>1</v>
      </c>
      <c r="E13637" s="3" t="s">
        <v>2</v>
      </c>
      <c r="F13637" s="3">
        <v>31140</v>
      </c>
      <c r="G13637" s="3" t="str">
        <f t="shared" si="213"/>
        <v xml:space="preserve">울산 </v>
      </c>
      <c r="H13637" s="2" t="s">
        <v>23321</v>
      </c>
      <c r="I13637" s="2" t="s">
        <v>51</v>
      </c>
      <c r="J13637" s="2" t="s">
        <v>23320</v>
      </c>
    </row>
    <row r="13638" spans="1:10" x14ac:dyDescent="0.3">
      <c r="A13638" s="3">
        <v>8376</v>
      </c>
      <c r="B13638" s="3">
        <v>6108159419</v>
      </c>
      <c r="C13638" s="2" t="s">
        <v>23890</v>
      </c>
      <c r="D13638" s="2" t="s">
        <v>1</v>
      </c>
      <c r="E13638" s="3" t="s">
        <v>2</v>
      </c>
      <c r="F13638" s="3">
        <v>31140</v>
      </c>
      <c r="G13638" s="3" t="str">
        <f t="shared" si="213"/>
        <v xml:space="preserve">울산 </v>
      </c>
      <c r="H13638" s="2" t="s">
        <v>23892</v>
      </c>
      <c r="I13638" s="2" t="s">
        <v>13527</v>
      </c>
      <c r="J13638" s="2" t="s">
        <v>23891</v>
      </c>
    </row>
    <row r="13639" spans="1:10" x14ac:dyDescent="0.3">
      <c r="A13639" s="3">
        <v>8406</v>
      </c>
      <c r="B13639" s="3">
        <v>6108135853</v>
      </c>
      <c r="C13639" s="2" t="s">
        <v>23970</v>
      </c>
      <c r="D13639" s="2" t="s">
        <v>1</v>
      </c>
      <c r="E13639" s="3" t="s">
        <v>2</v>
      </c>
      <c r="F13639" s="3">
        <v>31140</v>
      </c>
      <c r="G13639" s="3" t="str">
        <f t="shared" si="213"/>
        <v xml:space="preserve">울산 </v>
      </c>
      <c r="H13639" s="2" t="s">
        <v>23972</v>
      </c>
      <c r="I13639" s="2" t="s">
        <v>530</v>
      </c>
      <c r="J13639" s="2" t="s">
        <v>23971</v>
      </c>
    </row>
    <row r="13640" spans="1:10" x14ac:dyDescent="0.3">
      <c r="A13640" s="3">
        <v>8407</v>
      </c>
      <c r="B13640" s="3">
        <v>6108152376</v>
      </c>
      <c r="C13640" s="2" t="s">
        <v>23973</v>
      </c>
      <c r="D13640" s="2" t="s">
        <v>1</v>
      </c>
      <c r="E13640" s="3" t="s">
        <v>2</v>
      </c>
      <c r="F13640" s="3">
        <v>31140</v>
      </c>
      <c r="G13640" s="3" t="str">
        <f t="shared" si="213"/>
        <v xml:space="preserve">울산 </v>
      </c>
      <c r="H13640" s="2" t="s">
        <v>23975</v>
      </c>
      <c r="I13640" s="2" t="s">
        <v>9282</v>
      </c>
      <c r="J13640" s="2" t="s">
        <v>23974</v>
      </c>
    </row>
    <row r="13641" spans="1:10" x14ac:dyDescent="0.3">
      <c r="A13641" s="3">
        <v>8432</v>
      </c>
      <c r="B13641" s="3">
        <v>6108166185</v>
      </c>
      <c r="C13641" s="2" t="s">
        <v>24035</v>
      </c>
      <c r="D13641" s="2" t="s">
        <v>1</v>
      </c>
      <c r="E13641" s="3" t="s">
        <v>2</v>
      </c>
      <c r="F13641" s="3">
        <v>31110</v>
      </c>
      <c r="G13641" s="3" t="str">
        <f t="shared" si="213"/>
        <v xml:space="preserve">울산 </v>
      </c>
      <c r="H13641" s="2" t="s">
        <v>24037</v>
      </c>
      <c r="I13641" s="2" t="s">
        <v>13</v>
      </c>
      <c r="J13641" s="2" t="s">
        <v>24036</v>
      </c>
    </row>
    <row r="13642" spans="1:10" x14ac:dyDescent="0.3">
      <c r="A13642" s="3">
        <v>8681</v>
      </c>
      <c r="B13642" s="3">
        <v>6108132365</v>
      </c>
      <c r="C13642" s="2" t="s">
        <v>24724</v>
      </c>
      <c r="D13642" s="2" t="s">
        <v>1</v>
      </c>
      <c r="E13642" s="3" t="s">
        <v>2</v>
      </c>
      <c r="F13642" s="3">
        <v>31200</v>
      </c>
      <c r="G13642" s="3" t="str">
        <f t="shared" si="213"/>
        <v xml:space="preserve">울산 </v>
      </c>
      <c r="H13642" s="2" t="s">
        <v>24726</v>
      </c>
      <c r="I13642" s="2" t="s">
        <v>2040</v>
      </c>
      <c r="J13642" s="2" t="s">
        <v>24725</v>
      </c>
    </row>
    <row r="13643" spans="1:10" x14ac:dyDescent="0.3">
      <c r="A13643" s="3">
        <v>8683</v>
      </c>
      <c r="B13643" s="3">
        <v>6218120495</v>
      </c>
      <c r="C13643" s="2" t="s">
        <v>24730</v>
      </c>
      <c r="D13643" s="2" t="s">
        <v>1</v>
      </c>
      <c r="E13643" s="3" t="s">
        <v>2</v>
      </c>
      <c r="F13643" s="3">
        <v>31710</v>
      </c>
      <c r="G13643" s="3" t="str">
        <f t="shared" si="213"/>
        <v xml:space="preserve">울산 </v>
      </c>
      <c r="H13643" s="2" t="s">
        <v>24732</v>
      </c>
      <c r="I13643" s="2" t="s">
        <v>667</v>
      </c>
      <c r="J13643" s="2" t="s">
        <v>24731</v>
      </c>
    </row>
    <row r="13644" spans="1:10" x14ac:dyDescent="0.3">
      <c r="A13644" s="3">
        <v>8717</v>
      </c>
      <c r="B13644" s="3">
        <v>6208110596</v>
      </c>
      <c r="C13644" s="2" t="s">
        <v>24823</v>
      </c>
      <c r="D13644" s="2" t="s">
        <v>1</v>
      </c>
      <c r="E13644" s="3" t="s">
        <v>2</v>
      </c>
      <c r="F13644" s="3">
        <v>31110</v>
      </c>
      <c r="G13644" s="3" t="str">
        <f t="shared" si="213"/>
        <v xml:space="preserve">울산 </v>
      </c>
      <c r="H13644" s="2" t="s">
        <v>24825</v>
      </c>
      <c r="I13644" s="2" t="s">
        <v>593</v>
      </c>
      <c r="J13644" s="2" t="s">
        <v>24824</v>
      </c>
    </row>
    <row r="13645" spans="1:10" x14ac:dyDescent="0.3">
      <c r="A13645" s="3">
        <v>8792</v>
      </c>
      <c r="B13645" s="3">
        <v>6108163102</v>
      </c>
      <c r="C13645" s="2" t="s">
        <v>25030</v>
      </c>
      <c r="D13645" s="2" t="s">
        <v>1</v>
      </c>
      <c r="E13645" s="3" t="s">
        <v>2</v>
      </c>
      <c r="F13645" s="3">
        <v>31140</v>
      </c>
      <c r="G13645" s="3" t="str">
        <f t="shared" si="213"/>
        <v xml:space="preserve">울산 </v>
      </c>
      <c r="H13645" s="2" t="s">
        <v>25032</v>
      </c>
      <c r="I13645" s="2" t="s">
        <v>440</v>
      </c>
      <c r="J13645" s="2" t="s">
        <v>25031</v>
      </c>
    </row>
    <row r="13646" spans="1:10" x14ac:dyDescent="0.3">
      <c r="A13646" s="3">
        <v>8824</v>
      </c>
      <c r="B13646" s="3">
        <v>6108168510</v>
      </c>
      <c r="C13646" s="2" t="s">
        <v>25117</v>
      </c>
      <c r="D13646" s="2" t="s">
        <v>1</v>
      </c>
      <c r="E13646" s="3" t="s">
        <v>2</v>
      </c>
      <c r="F13646" s="3">
        <v>31140</v>
      </c>
      <c r="G13646" s="3" t="str">
        <f t="shared" si="213"/>
        <v xml:space="preserve">울산 </v>
      </c>
      <c r="H13646" s="2" t="s">
        <v>25119</v>
      </c>
      <c r="I13646" s="2" t="s">
        <v>260</v>
      </c>
      <c r="J13646" s="2" t="s">
        <v>25118</v>
      </c>
    </row>
    <row r="13647" spans="1:10" x14ac:dyDescent="0.3">
      <c r="A13647" s="3">
        <v>8921</v>
      </c>
      <c r="B13647" s="3">
        <v>6068190541</v>
      </c>
      <c r="C13647" s="2" t="s">
        <v>25388</v>
      </c>
      <c r="D13647" s="2" t="s">
        <v>1</v>
      </c>
      <c r="E13647" s="3" t="s">
        <v>2</v>
      </c>
      <c r="F13647" s="3">
        <v>31710</v>
      </c>
      <c r="G13647" s="3" t="str">
        <f t="shared" si="213"/>
        <v xml:space="preserve">울산 </v>
      </c>
      <c r="H13647" s="2" t="s">
        <v>25390</v>
      </c>
      <c r="I13647" s="2" t="s">
        <v>162</v>
      </c>
      <c r="J13647" s="2" t="s">
        <v>25389</v>
      </c>
    </row>
    <row r="13648" spans="1:10" x14ac:dyDescent="0.3">
      <c r="A13648" s="3">
        <v>8923</v>
      </c>
      <c r="B13648" s="3">
        <v>6109043340</v>
      </c>
      <c r="C13648" s="2" t="s">
        <v>25394</v>
      </c>
      <c r="D13648" s="2" t="s">
        <v>1</v>
      </c>
      <c r="E13648" s="3" t="s">
        <v>2</v>
      </c>
      <c r="F13648" s="3">
        <v>31140</v>
      </c>
      <c r="G13648" s="3" t="str">
        <f t="shared" si="213"/>
        <v xml:space="preserve">울산 </v>
      </c>
      <c r="H13648" s="2" t="s">
        <v>25396</v>
      </c>
      <c r="I13648" s="2" t="s">
        <v>5152</v>
      </c>
      <c r="J13648" s="2" t="s">
        <v>25395</v>
      </c>
    </row>
    <row r="13649" spans="1:10" x14ac:dyDescent="0.3">
      <c r="A13649" s="3">
        <v>8994</v>
      </c>
      <c r="B13649" s="3">
        <v>6108180998</v>
      </c>
      <c r="C13649" s="2" t="s">
        <v>25583</v>
      </c>
      <c r="D13649" s="2" t="s">
        <v>1</v>
      </c>
      <c r="E13649" s="3" t="s">
        <v>2</v>
      </c>
      <c r="F13649" s="3">
        <v>31710</v>
      </c>
      <c r="G13649" s="3" t="str">
        <f t="shared" si="213"/>
        <v xml:space="preserve">울산 </v>
      </c>
      <c r="H13649" s="2" t="s">
        <v>25585</v>
      </c>
      <c r="I13649" s="2" t="s">
        <v>440</v>
      </c>
      <c r="J13649" s="2" t="s">
        <v>25584</v>
      </c>
    </row>
    <row r="13650" spans="1:10" x14ac:dyDescent="0.3">
      <c r="A13650" s="3">
        <v>9094</v>
      </c>
      <c r="B13650" s="3">
        <v>6108128371</v>
      </c>
      <c r="C13650" s="2" t="s">
        <v>25853</v>
      </c>
      <c r="D13650" s="2" t="s">
        <v>1</v>
      </c>
      <c r="E13650" s="3" t="s">
        <v>2</v>
      </c>
      <c r="F13650" s="3">
        <v>31140</v>
      </c>
      <c r="G13650" s="3" t="str">
        <f t="shared" si="213"/>
        <v xml:space="preserve">울산 </v>
      </c>
      <c r="H13650" s="2" t="s">
        <v>25855</v>
      </c>
      <c r="I13650" s="2" t="s">
        <v>146</v>
      </c>
      <c r="J13650" s="2" t="s">
        <v>25854</v>
      </c>
    </row>
    <row r="13651" spans="1:10" x14ac:dyDescent="0.3">
      <c r="A13651" s="3">
        <v>9410</v>
      </c>
      <c r="B13651" s="3">
        <v>6108174405</v>
      </c>
      <c r="C13651" s="2" t="s">
        <v>26726</v>
      </c>
      <c r="D13651" s="2" t="s">
        <v>1</v>
      </c>
      <c r="E13651" s="3" t="s">
        <v>2</v>
      </c>
      <c r="F13651" s="3">
        <v>31710</v>
      </c>
      <c r="G13651" s="3" t="str">
        <f t="shared" si="213"/>
        <v xml:space="preserve">울산 </v>
      </c>
      <c r="H13651" s="2" t="s">
        <v>26728</v>
      </c>
      <c r="I13651" s="2" t="s">
        <v>6310</v>
      </c>
      <c r="J13651" s="2" t="s">
        <v>26727</v>
      </c>
    </row>
    <row r="13652" spans="1:10" x14ac:dyDescent="0.3">
      <c r="A13652" s="3">
        <v>9480</v>
      </c>
      <c r="B13652" s="3">
        <v>6108101557</v>
      </c>
      <c r="C13652" s="2" t="s">
        <v>26914</v>
      </c>
      <c r="D13652" s="2" t="s">
        <v>132</v>
      </c>
      <c r="E13652" s="3" t="s">
        <v>133</v>
      </c>
      <c r="F13652" s="3">
        <v>31200</v>
      </c>
      <c r="G13652" s="3" t="str">
        <f t="shared" si="213"/>
        <v xml:space="preserve">울산 </v>
      </c>
      <c r="H13652" s="2" t="s">
        <v>26916</v>
      </c>
      <c r="I13652" s="2" t="s">
        <v>308</v>
      </c>
      <c r="J13652" s="2" t="s">
        <v>26915</v>
      </c>
    </row>
    <row r="13653" spans="1:10" x14ac:dyDescent="0.3">
      <c r="A13653" s="3">
        <v>9482</v>
      </c>
      <c r="B13653" s="3">
        <v>6218103778</v>
      </c>
      <c r="C13653" s="2" t="s">
        <v>26920</v>
      </c>
      <c r="D13653" s="2" t="s">
        <v>1</v>
      </c>
      <c r="E13653" s="3" t="s">
        <v>2</v>
      </c>
      <c r="F13653" s="3">
        <v>31710</v>
      </c>
      <c r="G13653" s="3" t="str">
        <f t="shared" si="213"/>
        <v xml:space="preserve">울산 </v>
      </c>
      <c r="H13653" s="2" t="s">
        <v>26922</v>
      </c>
      <c r="I13653" s="2" t="s">
        <v>1324</v>
      </c>
      <c r="J13653" s="2" t="s">
        <v>26921</v>
      </c>
    </row>
    <row r="13654" spans="1:10" x14ac:dyDescent="0.3">
      <c r="A13654" s="3">
        <v>9511</v>
      </c>
      <c r="B13654" s="3">
        <v>6108135775</v>
      </c>
      <c r="C13654" s="2" t="s">
        <v>26998</v>
      </c>
      <c r="D13654" s="2" t="s">
        <v>1</v>
      </c>
      <c r="E13654" s="3" t="s">
        <v>2</v>
      </c>
      <c r="F13654" s="3">
        <v>31140</v>
      </c>
      <c r="G13654" s="3" t="str">
        <f t="shared" si="213"/>
        <v xml:space="preserve">울산 </v>
      </c>
      <c r="H13654" s="2" t="s">
        <v>27000</v>
      </c>
      <c r="I13654" s="2" t="s">
        <v>5132</v>
      </c>
      <c r="J13654" s="2" t="s">
        <v>26999</v>
      </c>
    </row>
    <row r="13655" spans="1:10" x14ac:dyDescent="0.3">
      <c r="A13655" s="3">
        <v>9549</v>
      </c>
      <c r="B13655" s="3">
        <v>6108112786</v>
      </c>
      <c r="C13655" s="2" t="s">
        <v>27098</v>
      </c>
      <c r="D13655" s="2" t="s">
        <v>1</v>
      </c>
      <c r="E13655" s="3" t="s">
        <v>2</v>
      </c>
      <c r="F13655" s="3">
        <v>31710</v>
      </c>
      <c r="G13655" s="3" t="str">
        <f t="shared" si="213"/>
        <v xml:space="preserve">울산 </v>
      </c>
      <c r="H13655" s="2" t="s">
        <v>27100</v>
      </c>
      <c r="I13655" s="2" t="s">
        <v>1947</v>
      </c>
      <c r="J13655" s="2" t="s">
        <v>27099</v>
      </c>
    </row>
    <row r="13656" spans="1:10" x14ac:dyDescent="0.3">
      <c r="A13656" s="3">
        <v>9577</v>
      </c>
      <c r="B13656" s="3">
        <v>6208101272</v>
      </c>
      <c r="C13656" s="2" t="s">
        <v>27172</v>
      </c>
      <c r="D13656" s="2" t="s">
        <v>1</v>
      </c>
      <c r="E13656" s="3" t="s">
        <v>2</v>
      </c>
      <c r="F13656" s="3">
        <v>31200</v>
      </c>
      <c r="G13656" s="3" t="str">
        <f t="shared" si="213"/>
        <v xml:space="preserve">울산 </v>
      </c>
      <c r="H13656" s="2" t="s">
        <v>27174</v>
      </c>
      <c r="I13656" s="2" t="s">
        <v>67</v>
      </c>
      <c r="J13656" s="2" t="s">
        <v>27173</v>
      </c>
    </row>
    <row r="13657" spans="1:10" x14ac:dyDescent="0.3">
      <c r="A13657" s="3">
        <v>9617</v>
      </c>
      <c r="B13657" s="3">
        <v>6208101215</v>
      </c>
      <c r="C13657" s="2" t="s">
        <v>27278</v>
      </c>
      <c r="D13657" s="2" t="s">
        <v>1</v>
      </c>
      <c r="E13657" s="3" t="s">
        <v>2</v>
      </c>
      <c r="F13657" s="3">
        <v>31200</v>
      </c>
      <c r="G13657" s="3" t="str">
        <f t="shared" si="213"/>
        <v xml:space="preserve">울산 </v>
      </c>
      <c r="H13657" s="2" t="s">
        <v>27280</v>
      </c>
      <c r="I13657" s="2" t="s">
        <v>63</v>
      </c>
      <c r="J13657" s="2" t="s">
        <v>27279</v>
      </c>
    </row>
    <row r="13658" spans="1:10" x14ac:dyDescent="0.3">
      <c r="A13658" s="3">
        <v>9618</v>
      </c>
      <c r="B13658" s="3">
        <v>6208107960</v>
      </c>
      <c r="C13658" s="2" t="s">
        <v>18052</v>
      </c>
      <c r="D13658" s="2" t="s">
        <v>1</v>
      </c>
      <c r="E13658" s="3" t="s">
        <v>2</v>
      </c>
      <c r="F13658" s="3">
        <v>31200</v>
      </c>
      <c r="G13658" s="3" t="str">
        <f t="shared" si="213"/>
        <v xml:space="preserve">울산 </v>
      </c>
      <c r="H13658" s="2" t="s">
        <v>27282</v>
      </c>
      <c r="I13658" s="2" t="s">
        <v>586</v>
      </c>
      <c r="J13658" s="2" t="s">
        <v>27281</v>
      </c>
    </row>
    <row r="13659" spans="1:10" x14ac:dyDescent="0.3">
      <c r="A13659" s="3">
        <v>9658</v>
      </c>
      <c r="B13659" s="3">
        <v>6208132440</v>
      </c>
      <c r="C13659" s="2" t="s">
        <v>7969</v>
      </c>
      <c r="D13659" s="2" t="s">
        <v>1</v>
      </c>
      <c r="E13659" s="3" t="s">
        <v>2</v>
      </c>
      <c r="F13659" s="3">
        <v>31140</v>
      </c>
      <c r="G13659" s="3" t="str">
        <f t="shared" si="213"/>
        <v xml:space="preserve">울산 </v>
      </c>
      <c r="H13659" s="2" t="s">
        <v>27395</v>
      </c>
      <c r="I13659" s="2" t="s">
        <v>643</v>
      </c>
      <c r="J13659" s="2" t="s">
        <v>27394</v>
      </c>
    </row>
    <row r="13660" spans="1:10" x14ac:dyDescent="0.3">
      <c r="A13660" s="3">
        <v>9680</v>
      </c>
      <c r="B13660" s="3">
        <v>6108154767</v>
      </c>
      <c r="C13660" s="2" t="s">
        <v>27454</v>
      </c>
      <c r="D13660" s="2" t="s">
        <v>1</v>
      </c>
      <c r="E13660" s="3" t="s">
        <v>2</v>
      </c>
      <c r="F13660" s="3">
        <v>31710</v>
      </c>
      <c r="G13660" s="3" t="str">
        <f t="shared" si="213"/>
        <v xml:space="preserve">울산 </v>
      </c>
      <c r="H13660" s="2" t="s">
        <v>27456</v>
      </c>
      <c r="I13660" s="2" t="s">
        <v>469</v>
      </c>
      <c r="J13660" s="2" t="s">
        <v>27455</v>
      </c>
    </row>
    <row r="13661" spans="1:10" x14ac:dyDescent="0.3">
      <c r="A13661" s="3">
        <v>9838</v>
      </c>
      <c r="B13661" s="3">
        <v>6108144444</v>
      </c>
      <c r="C13661" s="2" t="s">
        <v>27877</v>
      </c>
      <c r="D13661" s="2" t="s">
        <v>1</v>
      </c>
      <c r="E13661" s="3" t="s">
        <v>2</v>
      </c>
      <c r="F13661" s="3">
        <v>31710</v>
      </c>
      <c r="G13661" s="3" t="str">
        <f t="shared" si="213"/>
        <v xml:space="preserve">울산 </v>
      </c>
      <c r="H13661" s="2" t="s">
        <v>27879</v>
      </c>
      <c r="I13661" s="2" t="s">
        <v>2004</v>
      </c>
      <c r="J13661" s="2" t="s">
        <v>27878</v>
      </c>
    </row>
    <row r="13662" spans="1:10" x14ac:dyDescent="0.3">
      <c r="A13662" s="3">
        <v>9878</v>
      </c>
      <c r="B13662" s="3">
        <v>6108121062</v>
      </c>
      <c r="C13662" s="2" t="s">
        <v>27981</v>
      </c>
      <c r="D13662" s="2" t="s">
        <v>1</v>
      </c>
      <c r="E13662" s="3" t="s">
        <v>2</v>
      </c>
      <c r="F13662" s="3">
        <v>31140</v>
      </c>
      <c r="G13662" s="3" t="str">
        <f t="shared" si="213"/>
        <v xml:space="preserve">울산 </v>
      </c>
      <c r="H13662" s="2" t="s">
        <v>27983</v>
      </c>
      <c r="I13662" s="2" t="s">
        <v>5</v>
      </c>
      <c r="J13662" s="2" t="s">
        <v>27982</v>
      </c>
    </row>
    <row r="13663" spans="1:10" x14ac:dyDescent="0.3">
      <c r="A13663" s="3">
        <v>9912</v>
      </c>
      <c r="B13663" s="3">
        <v>6108151324</v>
      </c>
      <c r="C13663" s="2" t="s">
        <v>28074</v>
      </c>
      <c r="D13663" s="2" t="s">
        <v>239</v>
      </c>
      <c r="E13663" s="3" t="s">
        <v>240</v>
      </c>
      <c r="F13663" s="3">
        <v>31710</v>
      </c>
      <c r="G13663" s="3" t="str">
        <f t="shared" si="213"/>
        <v xml:space="preserve">울산 </v>
      </c>
      <c r="H13663" s="2" t="s">
        <v>28076</v>
      </c>
      <c r="I13663" s="2" t="s">
        <v>469</v>
      </c>
      <c r="J13663" s="2" t="s">
        <v>28075</v>
      </c>
    </row>
    <row r="13664" spans="1:10" x14ac:dyDescent="0.3">
      <c r="A13664" s="3">
        <v>9916</v>
      </c>
      <c r="B13664" s="3">
        <v>6208129867</v>
      </c>
      <c r="C13664" s="2" t="s">
        <v>28086</v>
      </c>
      <c r="D13664" s="2" t="s">
        <v>1</v>
      </c>
      <c r="E13664" s="3" t="s">
        <v>2</v>
      </c>
      <c r="F13664" s="3">
        <v>31170</v>
      </c>
      <c r="G13664" s="3" t="str">
        <f t="shared" si="213"/>
        <v xml:space="preserve">울산 </v>
      </c>
      <c r="H13664" s="2" t="s">
        <v>28088</v>
      </c>
      <c r="I13664" s="2" t="s">
        <v>10551</v>
      </c>
      <c r="J13664" s="2" t="s">
        <v>28087</v>
      </c>
    </row>
    <row r="13665" spans="1:10" x14ac:dyDescent="0.3">
      <c r="A13665" s="3">
        <v>10097</v>
      </c>
      <c r="B13665" s="3">
        <v>6108102745</v>
      </c>
      <c r="C13665" s="2" t="s">
        <v>28581</v>
      </c>
      <c r="D13665" s="2" t="s">
        <v>2291</v>
      </c>
      <c r="E13665" s="3" t="s">
        <v>2292</v>
      </c>
      <c r="F13665" s="3">
        <v>31140</v>
      </c>
      <c r="G13665" s="3" t="str">
        <f t="shared" si="213"/>
        <v xml:space="preserve">울산 </v>
      </c>
      <c r="H13665" s="2" t="s">
        <v>28583</v>
      </c>
      <c r="I13665" s="2" t="s">
        <v>17126</v>
      </c>
      <c r="J13665" s="2" t="s">
        <v>28582</v>
      </c>
    </row>
    <row r="13666" spans="1:10" x14ac:dyDescent="0.3">
      <c r="A13666" s="3">
        <v>10133</v>
      </c>
      <c r="B13666" s="3">
        <v>6208102233</v>
      </c>
      <c r="C13666" s="2" t="s">
        <v>28676</v>
      </c>
      <c r="D13666" s="2" t="s">
        <v>1</v>
      </c>
      <c r="E13666" s="3" t="s">
        <v>2</v>
      </c>
      <c r="F13666" s="3">
        <v>31110</v>
      </c>
      <c r="G13666" s="3" t="str">
        <f t="shared" si="213"/>
        <v xml:space="preserve">울산 </v>
      </c>
      <c r="H13666" s="2" t="s">
        <v>28678</v>
      </c>
      <c r="I13666" s="2" t="s">
        <v>1366</v>
      </c>
      <c r="J13666" s="2" t="s">
        <v>28677</v>
      </c>
    </row>
    <row r="13667" spans="1:10" x14ac:dyDescent="0.3">
      <c r="A13667" s="3">
        <v>10198</v>
      </c>
      <c r="B13667" s="3">
        <v>6208100410</v>
      </c>
      <c r="C13667" s="2" t="s">
        <v>28845</v>
      </c>
      <c r="D13667" s="2" t="s">
        <v>895</v>
      </c>
      <c r="E13667" s="3" t="s">
        <v>896</v>
      </c>
      <c r="F13667" s="3">
        <v>31200</v>
      </c>
      <c r="G13667" s="3" t="str">
        <f t="shared" si="213"/>
        <v xml:space="preserve">울산 </v>
      </c>
      <c r="H13667" s="2" t="s">
        <v>28847</v>
      </c>
      <c r="I13667" s="2" t="s">
        <v>1854</v>
      </c>
      <c r="J13667" s="2" t="s">
        <v>28846</v>
      </c>
    </row>
    <row r="13668" spans="1:10" x14ac:dyDescent="0.3">
      <c r="A13668" s="3">
        <v>10235</v>
      </c>
      <c r="B13668" s="3">
        <v>6078172395</v>
      </c>
      <c r="C13668" s="2" t="s">
        <v>28944</v>
      </c>
      <c r="D13668" s="2" t="s">
        <v>1</v>
      </c>
      <c r="E13668" s="3" t="s">
        <v>2</v>
      </c>
      <c r="F13668" s="3">
        <v>31710</v>
      </c>
      <c r="G13668" s="3" t="str">
        <f t="shared" si="213"/>
        <v xml:space="preserve">울산 </v>
      </c>
      <c r="H13668" s="2" t="s">
        <v>28946</v>
      </c>
      <c r="I13668" s="2" t="s">
        <v>1567</v>
      </c>
      <c r="J13668" s="2" t="s">
        <v>28945</v>
      </c>
    </row>
    <row r="13669" spans="1:10" x14ac:dyDescent="0.3">
      <c r="A13669" s="3">
        <v>10237</v>
      </c>
      <c r="B13669" s="3">
        <v>6108143770</v>
      </c>
      <c r="C13669" s="2" t="s">
        <v>28950</v>
      </c>
      <c r="D13669" s="2" t="s">
        <v>1</v>
      </c>
      <c r="E13669" s="3" t="s">
        <v>2</v>
      </c>
      <c r="F13669" s="3">
        <v>31200</v>
      </c>
      <c r="G13669" s="3" t="str">
        <f t="shared" si="213"/>
        <v xml:space="preserve">울산 </v>
      </c>
      <c r="H13669" s="2" t="s">
        <v>28952</v>
      </c>
      <c r="I13669" s="2" t="s">
        <v>1011</v>
      </c>
      <c r="J13669" s="2" t="s">
        <v>28951</v>
      </c>
    </row>
    <row r="13670" spans="1:10" x14ac:dyDescent="0.3">
      <c r="A13670" s="3">
        <v>10277</v>
      </c>
      <c r="B13670" s="3">
        <v>6108144600</v>
      </c>
      <c r="C13670" s="2" t="s">
        <v>29055</v>
      </c>
      <c r="D13670" s="2" t="s">
        <v>1</v>
      </c>
      <c r="E13670" s="3" t="s">
        <v>2</v>
      </c>
      <c r="F13670" s="3">
        <v>31710</v>
      </c>
      <c r="G13670" s="3" t="str">
        <f t="shared" si="213"/>
        <v xml:space="preserve">울산 </v>
      </c>
      <c r="H13670" s="2" t="s">
        <v>29057</v>
      </c>
      <c r="I13670" s="2" t="s">
        <v>4333</v>
      </c>
      <c r="J13670" s="2" t="s">
        <v>29056</v>
      </c>
    </row>
    <row r="13671" spans="1:10" x14ac:dyDescent="0.3">
      <c r="A13671" s="3">
        <v>10311</v>
      </c>
      <c r="B13671" s="3">
        <v>6210257658</v>
      </c>
      <c r="C13671" s="2" t="s">
        <v>29152</v>
      </c>
      <c r="D13671" s="2" t="s">
        <v>1</v>
      </c>
      <c r="E13671" s="3" t="s">
        <v>2</v>
      </c>
      <c r="F13671" s="3">
        <v>31710</v>
      </c>
      <c r="G13671" s="3" t="str">
        <f t="shared" si="213"/>
        <v xml:space="preserve">울산 </v>
      </c>
      <c r="H13671" s="2" t="s">
        <v>29154</v>
      </c>
      <c r="I13671" s="2" t="s">
        <v>162</v>
      </c>
      <c r="J13671" s="2" t="s">
        <v>29153</v>
      </c>
    </row>
    <row r="13672" spans="1:10" x14ac:dyDescent="0.3">
      <c r="A13672" s="3">
        <v>10387</v>
      </c>
      <c r="B13672" s="3">
        <v>6158110712</v>
      </c>
      <c r="C13672" s="2" t="s">
        <v>29365</v>
      </c>
      <c r="D13672" s="2" t="s">
        <v>1709</v>
      </c>
      <c r="E13672" s="3" t="s">
        <v>1710</v>
      </c>
      <c r="F13672" s="3">
        <v>31710</v>
      </c>
      <c r="G13672" s="3" t="str">
        <f t="shared" si="213"/>
        <v xml:space="preserve">울산 </v>
      </c>
      <c r="H13672" s="2" t="s">
        <v>29367</v>
      </c>
      <c r="I13672" s="2" t="s">
        <v>229</v>
      </c>
      <c r="J13672" s="2" t="s">
        <v>29366</v>
      </c>
    </row>
    <row r="13673" spans="1:10" x14ac:dyDescent="0.3">
      <c r="A13673" s="3">
        <v>10416</v>
      </c>
      <c r="B13673" s="3">
        <v>6108139733</v>
      </c>
      <c r="C13673" s="2" t="s">
        <v>29439</v>
      </c>
      <c r="D13673" s="2" t="s">
        <v>1</v>
      </c>
      <c r="E13673" s="3" t="s">
        <v>2</v>
      </c>
      <c r="F13673" s="3">
        <v>31200</v>
      </c>
      <c r="G13673" s="3" t="str">
        <f t="shared" si="213"/>
        <v xml:space="preserve">울산 </v>
      </c>
      <c r="H13673" s="2" t="s">
        <v>29441</v>
      </c>
      <c r="I13673" s="2" t="s">
        <v>530</v>
      </c>
      <c r="J13673" s="2" t="s">
        <v>29440</v>
      </c>
    </row>
    <row r="13674" spans="1:10" x14ac:dyDescent="0.3">
      <c r="A13674" s="3">
        <v>10419</v>
      </c>
      <c r="B13674" s="3">
        <v>6208119108</v>
      </c>
      <c r="C13674" s="2" t="s">
        <v>29448</v>
      </c>
      <c r="D13674" s="2" t="s">
        <v>406</v>
      </c>
      <c r="E13674" s="3" t="s">
        <v>2</v>
      </c>
      <c r="F13674" s="3">
        <v>31200</v>
      </c>
      <c r="G13674" s="3" t="str">
        <f t="shared" si="213"/>
        <v xml:space="preserve">울산 </v>
      </c>
      <c r="H13674" s="2" t="s">
        <v>29450</v>
      </c>
      <c r="I13674" s="2" t="s">
        <v>154</v>
      </c>
      <c r="J13674" s="2" t="s">
        <v>29449</v>
      </c>
    </row>
    <row r="13675" spans="1:10" x14ac:dyDescent="0.3">
      <c r="A13675" s="3">
        <v>10553</v>
      </c>
      <c r="B13675" s="3">
        <v>6208103493</v>
      </c>
      <c r="C13675" s="2" t="s">
        <v>29817</v>
      </c>
      <c r="D13675" s="2" t="s">
        <v>1</v>
      </c>
      <c r="E13675" s="3" t="s">
        <v>2</v>
      </c>
      <c r="F13675" s="3">
        <v>31200</v>
      </c>
      <c r="G13675" s="3" t="str">
        <f t="shared" si="213"/>
        <v xml:space="preserve">울산 </v>
      </c>
      <c r="H13675" s="2" t="s">
        <v>29819</v>
      </c>
      <c r="I13675" s="2" t="s">
        <v>63</v>
      </c>
      <c r="J13675" s="2" t="s">
        <v>29818</v>
      </c>
    </row>
    <row r="13676" spans="1:10" x14ac:dyDescent="0.3">
      <c r="A13676" s="3">
        <v>10588</v>
      </c>
      <c r="B13676" s="3">
        <v>6208104513</v>
      </c>
      <c r="C13676" s="2" t="s">
        <v>29915</v>
      </c>
      <c r="D13676" s="2" t="s">
        <v>1</v>
      </c>
      <c r="E13676" s="3" t="s">
        <v>2</v>
      </c>
      <c r="F13676" s="3">
        <v>31200</v>
      </c>
      <c r="G13676" s="3" t="str">
        <f t="shared" si="213"/>
        <v xml:space="preserve">울산 </v>
      </c>
      <c r="H13676" s="2" t="s">
        <v>29917</v>
      </c>
      <c r="I13676" s="2" t="s">
        <v>530</v>
      </c>
      <c r="J13676" s="2" t="s">
        <v>29916</v>
      </c>
    </row>
    <row r="13677" spans="1:10" x14ac:dyDescent="0.3">
      <c r="A13677" s="3">
        <v>10630</v>
      </c>
      <c r="B13677" s="3">
        <v>6208116998</v>
      </c>
      <c r="C13677" s="2" t="s">
        <v>30026</v>
      </c>
      <c r="D13677" s="2" t="s">
        <v>239</v>
      </c>
      <c r="E13677" s="3" t="s">
        <v>240</v>
      </c>
      <c r="F13677" s="3">
        <v>31200</v>
      </c>
      <c r="G13677" s="3" t="str">
        <f t="shared" si="213"/>
        <v xml:space="preserve">울산 </v>
      </c>
      <c r="H13677" s="2" t="s">
        <v>30028</v>
      </c>
      <c r="I13677" s="2" t="s">
        <v>393</v>
      </c>
      <c r="J13677" s="2" t="s">
        <v>30027</v>
      </c>
    </row>
    <row r="13678" spans="1:10" x14ac:dyDescent="0.3">
      <c r="A13678" s="3">
        <v>10694</v>
      </c>
      <c r="B13678" s="3">
        <v>6108111996</v>
      </c>
      <c r="C13678" s="2" t="s">
        <v>30201</v>
      </c>
      <c r="D13678" s="2" t="s">
        <v>325</v>
      </c>
      <c r="E13678" s="3" t="s">
        <v>326</v>
      </c>
      <c r="F13678" s="3">
        <v>31710</v>
      </c>
      <c r="G13678" s="3" t="str">
        <f t="shared" si="213"/>
        <v xml:space="preserve">울산 </v>
      </c>
      <c r="H13678" s="2" t="s">
        <v>30203</v>
      </c>
      <c r="I13678" s="2" t="s">
        <v>1004</v>
      </c>
      <c r="J13678" s="2" t="s">
        <v>30202</v>
      </c>
    </row>
    <row r="13679" spans="1:10" x14ac:dyDescent="0.3">
      <c r="A13679" s="3">
        <v>10695</v>
      </c>
      <c r="B13679" s="3">
        <v>6108609777</v>
      </c>
      <c r="C13679" s="2" t="s">
        <v>30204</v>
      </c>
      <c r="D13679" s="2" t="s">
        <v>4015</v>
      </c>
      <c r="E13679" s="3" t="s">
        <v>133</v>
      </c>
      <c r="F13679" s="3">
        <v>31140</v>
      </c>
      <c r="G13679" s="3" t="str">
        <f t="shared" si="213"/>
        <v xml:space="preserve">울산 </v>
      </c>
      <c r="H13679" s="2" t="s">
        <v>30206</v>
      </c>
      <c r="I13679" s="2" t="s">
        <v>1755</v>
      </c>
      <c r="J13679" s="2" t="s">
        <v>30205</v>
      </c>
    </row>
    <row r="13680" spans="1:10" x14ac:dyDescent="0.3">
      <c r="A13680" s="3">
        <v>10763</v>
      </c>
      <c r="B13680" s="3">
        <v>6108126897</v>
      </c>
      <c r="C13680" s="2" t="s">
        <v>30376</v>
      </c>
      <c r="D13680" s="2" t="s">
        <v>1</v>
      </c>
      <c r="E13680" s="3" t="s">
        <v>2</v>
      </c>
      <c r="F13680" s="3">
        <v>31110</v>
      </c>
      <c r="G13680" s="3" t="str">
        <f t="shared" si="213"/>
        <v xml:space="preserve">울산 </v>
      </c>
      <c r="H13680" s="2" t="s">
        <v>30378</v>
      </c>
      <c r="I13680" s="2" t="s">
        <v>3776</v>
      </c>
      <c r="J13680" s="2" t="s">
        <v>30377</v>
      </c>
    </row>
    <row r="13681" spans="1:10" x14ac:dyDescent="0.3">
      <c r="A13681" s="3">
        <v>10767</v>
      </c>
      <c r="B13681" s="3">
        <v>6208105434</v>
      </c>
      <c r="C13681" s="2" t="s">
        <v>30387</v>
      </c>
      <c r="D13681" s="2" t="s">
        <v>1</v>
      </c>
      <c r="E13681" s="3" t="s">
        <v>2</v>
      </c>
      <c r="F13681" s="3">
        <v>31200</v>
      </c>
      <c r="G13681" s="3" t="str">
        <f t="shared" si="213"/>
        <v xml:space="preserve">울산 </v>
      </c>
      <c r="H13681" s="2" t="s">
        <v>30389</v>
      </c>
      <c r="I13681" s="2" t="s">
        <v>63</v>
      </c>
      <c r="J13681" s="2" t="s">
        <v>30388</v>
      </c>
    </row>
    <row r="13682" spans="1:10" x14ac:dyDescent="0.3">
      <c r="A13682" s="3">
        <v>10799</v>
      </c>
      <c r="B13682" s="3">
        <v>6208132644</v>
      </c>
      <c r="C13682" s="2" t="s">
        <v>30475</v>
      </c>
      <c r="D13682" s="2" t="s">
        <v>1</v>
      </c>
      <c r="E13682" s="3" t="s">
        <v>2</v>
      </c>
      <c r="F13682" s="3">
        <v>31200</v>
      </c>
      <c r="G13682" s="3" t="str">
        <f t="shared" si="213"/>
        <v xml:space="preserve">울산 </v>
      </c>
      <c r="H13682" s="2" t="s">
        <v>30477</v>
      </c>
      <c r="I13682" s="2" t="s">
        <v>176</v>
      </c>
      <c r="J13682" s="2" t="s">
        <v>30476</v>
      </c>
    </row>
    <row r="13683" spans="1:10" x14ac:dyDescent="0.3">
      <c r="A13683" s="3">
        <v>10828</v>
      </c>
      <c r="B13683" s="3">
        <v>6108601004</v>
      </c>
      <c r="C13683" s="2" t="s">
        <v>30555</v>
      </c>
      <c r="D13683" s="2" t="s">
        <v>1</v>
      </c>
      <c r="E13683" s="3" t="s">
        <v>2</v>
      </c>
      <c r="F13683" s="3">
        <v>31710</v>
      </c>
      <c r="G13683" s="3" t="str">
        <f t="shared" si="213"/>
        <v xml:space="preserve">울산 </v>
      </c>
      <c r="H13683" s="2" t="s">
        <v>30557</v>
      </c>
      <c r="I13683" s="2" t="s">
        <v>71</v>
      </c>
      <c r="J13683" s="2" t="s">
        <v>30556</v>
      </c>
    </row>
    <row r="13684" spans="1:10" x14ac:dyDescent="0.3">
      <c r="A13684" s="3">
        <v>10914</v>
      </c>
      <c r="B13684" s="3">
        <v>6208124218</v>
      </c>
      <c r="C13684" s="2" t="s">
        <v>30783</v>
      </c>
      <c r="D13684" s="2" t="s">
        <v>1</v>
      </c>
      <c r="E13684" s="3" t="s">
        <v>2</v>
      </c>
      <c r="F13684" s="3">
        <v>31200</v>
      </c>
      <c r="G13684" s="3" t="str">
        <f t="shared" si="213"/>
        <v xml:space="preserve">울산 </v>
      </c>
      <c r="H13684" s="2" t="s">
        <v>30785</v>
      </c>
      <c r="I13684" s="2" t="s">
        <v>393</v>
      </c>
      <c r="J13684" s="2" t="s">
        <v>30784</v>
      </c>
    </row>
    <row r="13685" spans="1:10" x14ac:dyDescent="0.3">
      <c r="A13685" s="3">
        <v>10959</v>
      </c>
      <c r="B13685" s="3">
        <v>6108156993</v>
      </c>
      <c r="C13685" s="2" t="s">
        <v>30904</v>
      </c>
      <c r="D13685" s="2" t="s">
        <v>1</v>
      </c>
      <c r="E13685" s="3" t="s">
        <v>2</v>
      </c>
      <c r="F13685" s="3">
        <v>31200</v>
      </c>
      <c r="G13685" s="3" t="str">
        <f t="shared" si="213"/>
        <v xml:space="preserve">울산 </v>
      </c>
      <c r="H13685" s="2" t="s">
        <v>30906</v>
      </c>
      <c r="I13685" s="2" t="s">
        <v>176</v>
      </c>
      <c r="J13685" s="2" t="s">
        <v>30905</v>
      </c>
    </row>
    <row r="13686" spans="1:10" x14ac:dyDescent="0.3">
      <c r="A13686" s="3">
        <v>11007</v>
      </c>
      <c r="B13686" s="3">
        <v>6200224678</v>
      </c>
      <c r="C13686" s="2" t="s">
        <v>31032</v>
      </c>
      <c r="D13686" s="2" t="s">
        <v>1</v>
      </c>
      <c r="E13686" s="3" t="s">
        <v>2</v>
      </c>
      <c r="F13686" s="3">
        <v>31710</v>
      </c>
      <c r="G13686" s="3" t="str">
        <f t="shared" si="213"/>
        <v xml:space="preserve">울산 </v>
      </c>
      <c r="H13686" s="2" t="s">
        <v>31034</v>
      </c>
      <c r="I13686" s="2" t="s">
        <v>557</v>
      </c>
      <c r="J13686" s="2" t="s">
        <v>31033</v>
      </c>
    </row>
    <row r="13687" spans="1:10" x14ac:dyDescent="0.3">
      <c r="A13687" s="3">
        <v>11113</v>
      </c>
      <c r="B13687" s="3">
        <v>6208123446</v>
      </c>
      <c r="C13687" s="2" t="s">
        <v>31318</v>
      </c>
      <c r="D13687" s="2" t="s">
        <v>1</v>
      </c>
      <c r="E13687" s="3" t="s">
        <v>2</v>
      </c>
      <c r="F13687" s="3">
        <v>31200</v>
      </c>
      <c r="G13687" s="3" t="str">
        <f t="shared" si="213"/>
        <v xml:space="preserve">울산 </v>
      </c>
      <c r="H13687" s="2" t="s">
        <v>31320</v>
      </c>
      <c r="I13687" s="2" t="s">
        <v>260</v>
      </c>
      <c r="J13687" s="2" t="s">
        <v>31319</v>
      </c>
    </row>
    <row r="13688" spans="1:10" x14ac:dyDescent="0.3">
      <c r="A13688" s="3">
        <v>11146</v>
      </c>
      <c r="B13688" s="3">
        <v>6108186594</v>
      </c>
      <c r="C13688" s="2" t="s">
        <v>31407</v>
      </c>
      <c r="D13688" s="2" t="s">
        <v>1</v>
      </c>
      <c r="E13688" s="3" t="s">
        <v>2</v>
      </c>
      <c r="F13688" s="3">
        <v>31710</v>
      </c>
      <c r="G13688" s="3" t="str">
        <f t="shared" si="213"/>
        <v xml:space="preserve">울산 </v>
      </c>
      <c r="H13688" s="2" t="s">
        <v>31409</v>
      </c>
      <c r="I13688" s="2" t="s">
        <v>109</v>
      </c>
      <c r="J13688" s="2" t="s">
        <v>31408</v>
      </c>
    </row>
    <row r="13689" spans="1:10" x14ac:dyDescent="0.3">
      <c r="A13689" s="3">
        <v>11215</v>
      </c>
      <c r="B13689" s="3">
        <v>6210479734</v>
      </c>
      <c r="C13689" s="2" t="s">
        <v>31589</v>
      </c>
      <c r="D13689" s="2" t="s">
        <v>132</v>
      </c>
      <c r="E13689" s="3" t="s">
        <v>133</v>
      </c>
      <c r="F13689" s="3">
        <v>31140</v>
      </c>
      <c r="G13689" s="3" t="str">
        <f t="shared" si="213"/>
        <v xml:space="preserve">울산 </v>
      </c>
      <c r="H13689" s="2" t="s">
        <v>31591</v>
      </c>
      <c r="I13689" s="2" t="s">
        <v>605</v>
      </c>
      <c r="J13689" s="2" t="s">
        <v>31590</v>
      </c>
    </row>
    <row r="13690" spans="1:10" x14ac:dyDescent="0.3">
      <c r="A13690" s="3">
        <v>11339</v>
      </c>
      <c r="B13690" s="3">
        <v>6201361515</v>
      </c>
      <c r="C13690" s="2" t="s">
        <v>31927</v>
      </c>
      <c r="D13690" s="2" t="s">
        <v>1</v>
      </c>
      <c r="E13690" s="3" t="s">
        <v>2</v>
      </c>
      <c r="F13690" s="3">
        <v>31200</v>
      </c>
      <c r="G13690" s="3" t="str">
        <f t="shared" si="213"/>
        <v xml:space="preserve">울산 </v>
      </c>
      <c r="H13690" s="2" t="s">
        <v>31929</v>
      </c>
      <c r="I13690" s="2" t="s">
        <v>63</v>
      </c>
      <c r="J13690" s="2" t="s">
        <v>31928</v>
      </c>
    </row>
    <row r="13691" spans="1:10" x14ac:dyDescent="0.3">
      <c r="A13691" s="3">
        <v>11367</v>
      </c>
      <c r="B13691" s="3">
        <v>6108145778</v>
      </c>
      <c r="C13691" s="2" t="s">
        <v>31995</v>
      </c>
      <c r="D13691" s="2" t="s">
        <v>1</v>
      </c>
      <c r="E13691" s="3" t="s">
        <v>2</v>
      </c>
      <c r="F13691" s="3">
        <v>31140</v>
      </c>
      <c r="G13691" s="3" t="str">
        <f t="shared" si="213"/>
        <v xml:space="preserve">울산 </v>
      </c>
      <c r="H13691" s="2" t="s">
        <v>31997</v>
      </c>
      <c r="I13691" s="2" t="s">
        <v>982</v>
      </c>
      <c r="J13691" s="2" t="s">
        <v>31996</v>
      </c>
    </row>
    <row r="13692" spans="1:10" x14ac:dyDescent="0.3">
      <c r="A13692" s="3">
        <v>11369</v>
      </c>
      <c r="B13692" s="3">
        <v>6208109463</v>
      </c>
      <c r="C13692" s="2" t="s">
        <v>32001</v>
      </c>
      <c r="D13692" s="2" t="s">
        <v>1</v>
      </c>
      <c r="E13692" s="3" t="s">
        <v>2</v>
      </c>
      <c r="F13692" s="3">
        <v>31200</v>
      </c>
      <c r="G13692" s="3" t="str">
        <f t="shared" si="213"/>
        <v xml:space="preserve">울산 </v>
      </c>
      <c r="H13692" s="2" t="s">
        <v>32003</v>
      </c>
      <c r="I13692" s="2" t="s">
        <v>67</v>
      </c>
      <c r="J13692" s="2" t="s">
        <v>32002</v>
      </c>
    </row>
    <row r="13693" spans="1:10" x14ac:dyDescent="0.3">
      <c r="A13693" s="3">
        <v>11405</v>
      </c>
      <c r="B13693" s="3">
        <v>5058131900</v>
      </c>
      <c r="C13693" s="2" t="s">
        <v>32096</v>
      </c>
      <c r="D13693" s="2" t="s">
        <v>1</v>
      </c>
      <c r="E13693" s="3" t="s">
        <v>2</v>
      </c>
      <c r="F13693" s="3">
        <v>31200</v>
      </c>
      <c r="G13693" s="3" t="str">
        <f t="shared" si="213"/>
        <v xml:space="preserve">울산 </v>
      </c>
      <c r="H13693" s="2" t="s">
        <v>32098</v>
      </c>
      <c r="I13693" s="2" t="s">
        <v>530</v>
      </c>
      <c r="J13693" s="2" t="s">
        <v>32097</v>
      </c>
    </row>
    <row r="13694" spans="1:10" x14ac:dyDescent="0.3">
      <c r="A13694" s="3">
        <v>11515</v>
      </c>
      <c r="B13694" s="3">
        <v>6108161031</v>
      </c>
      <c r="C13694" s="2" t="s">
        <v>32401</v>
      </c>
      <c r="D13694" s="2" t="s">
        <v>132</v>
      </c>
      <c r="E13694" s="3" t="s">
        <v>133</v>
      </c>
      <c r="F13694" s="3">
        <v>31110</v>
      </c>
      <c r="G13694" s="3" t="str">
        <f t="shared" si="213"/>
        <v xml:space="preserve">울산 </v>
      </c>
      <c r="H13694" s="2" t="s">
        <v>32403</v>
      </c>
      <c r="I13694" s="2" t="s">
        <v>5</v>
      </c>
      <c r="J13694" s="2" t="s">
        <v>32402</v>
      </c>
    </row>
    <row r="13695" spans="1:10" x14ac:dyDescent="0.3">
      <c r="A13695" s="3">
        <v>11591</v>
      </c>
      <c r="B13695" s="3">
        <v>6108117947</v>
      </c>
      <c r="C13695" s="2" t="s">
        <v>32604</v>
      </c>
      <c r="D13695" s="2" t="s">
        <v>1</v>
      </c>
      <c r="E13695" s="3" t="s">
        <v>2</v>
      </c>
      <c r="F13695" s="3">
        <v>31710</v>
      </c>
      <c r="G13695" s="3" t="str">
        <f t="shared" si="213"/>
        <v xml:space="preserve">울산 </v>
      </c>
      <c r="H13695" s="2" t="s">
        <v>32606</v>
      </c>
      <c r="I13695" s="2" t="s">
        <v>440</v>
      </c>
      <c r="J13695" s="2" t="s">
        <v>32605</v>
      </c>
    </row>
    <row r="13696" spans="1:10" x14ac:dyDescent="0.3">
      <c r="A13696" s="3">
        <v>11686</v>
      </c>
      <c r="B13696" s="3">
        <v>6108103991</v>
      </c>
      <c r="C13696" s="2" t="s">
        <v>32864</v>
      </c>
      <c r="D13696" s="2" t="s">
        <v>1</v>
      </c>
      <c r="E13696" s="3" t="s">
        <v>2</v>
      </c>
      <c r="F13696" s="3">
        <v>31710</v>
      </c>
      <c r="G13696" s="3" t="str">
        <f t="shared" si="213"/>
        <v xml:space="preserve">울산 </v>
      </c>
      <c r="H13696" s="2" t="s">
        <v>32866</v>
      </c>
      <c r="I13696" s="2" t="s">
        <v>557</v>
      </c>
      <c r="J13696" s="2" t="s">
        <v>32865</v>
      </c>
    </row>
    <row r="13697" spans="1:10" x14ac:dyDescent="0.3">
      <c r="A13697" s="3">
        <v>11687</v>
      </c>
      <c r="B13697" s="3">
        <v>6108187365</v>
      </c>
      <c r="C13697" s="2" t="s">
        <v>32867</v>
      </c>
      <c r="D13697" s="2" t="s">
        <v>1</v>
      </c>
      <c r="E13697" s="3" t="s">
        <v>2</v>
      </c>
      <c r="F13697" s="3">
        <v>31140</v>
      </c>
      <c r="G13697" s="3" t="str">
        <f t="shared" si="213"/>
        <v xml:space="preserve">울산 </v>
      </c>
      <c r="H13697" s="2" t="s">
        <v>32869</v>
      </c>
      <c r="I13697" s="2" t="s">
        <v>63</v>
      </c>
      <c r="J13697" s="2" t="s">
        <v>32868</v>
      </c>
    </row>
    <row r="13698" spans="1:10" x14ac:dyDescent="0.3">
      <c r="A13698" s="3">
        <v>11769</v>
      </c>
      <c r="B13698" s="3">
        <v>6018114515</v>
      </c>
      <c r="C13698" s="2" t="s">
        <v>33069</v>
      </c>
      <c r="D13698" s="2" t="s">
        <v>1</v>
      </c>
      <c r="E13698" s="3" t="s">
        <v>2</v>
      </c>
      <c r="F13698" s="3">
        <v>31710</v>
      </c>
      <c r="G13698" s="3" t="str">
        <f t="shared" si="213"/>
        <v xml:space="preserve">울산 </v>
      </c>
      <c r="H13698" s="2" t="s">
        <v>33071</v>
      </c>
      <c r="I13698" s="2" t="s">
        <v>451</v>
      </c>
      <c r="J13698" s="2" t="s">
        <v>33070</v>
      </c>
    </row>
    <row r="13699" spans="1:10" x14ac:dyDescent="0.3">
      <c r="A13699" s="3">
        <v>11840</v>
      </c>
      <c r="B13699" s="3">
        <v>6108190671</v>
      </c>
      <c r="C13699" s="2" t="s">
        <v>33252</v>
      </c>
      <c r="D13699" s="2" t="s">
        <v>1</v>
      </c>
      <c r="E13699" s="3" t="s">
        <v>2</v>
      </c>
      <c r="F13699" s="3">
        <v>31110</v>
      </c>
      <c r="G13699" s="3" t="str">
        <f t="shared" ref="G13699:G13762" si="214">LEFT(H13699,3)</f>
        <v xml:space="preserve">울산 </v>
      </c>
      <c r="H13699" s="2" t="s">
        <v>33254</v>
      </c>
      <c r="I13699" s="2" t="s">
        <v>545</v>
      </c>
      <c r="J13699" s="2" t="s">
        <v>33253</v>
      </c>
    </row>
    <row r="13700" spans="1:10" x14ac:dyDescent="0.3">
      <c r="A13700" s="3">
        <v>11920</v>
      </c>
      <c r="B13700" s="3">
        <v>6108141428</v>
      </c>
      <c r="C13700" s="2" t="s">
        <v>33459</v>
      </c>
      <c r="D13700" s="2" t="s">
        <v>1</v>
      </c>
      <c r="E13700" s="3" t="s">
        <v>2</v>
      </c>
      <c r="F13700" s="3">
        <v>31710</v>
      </c>
      <c r="G13700" s="3" t="str">
        <f t="shared" si="214"/>
        <v xml:space="preserve">울산 </v>
      </c>
      <c r="H13700" s="2" t="s">
        <v>33461</v>
      </c>
      <c r="I13700" s="2" t="s">
        <v>478</v>
      </c>
      <c r="J13700" s="2" t="s">
        <v>33460</v>
      </c>
    </row>
    <row r="13701" spans="1:10" x14ac:dyDescent="0.3">
      <c r="A13701" s="3">
        <v>11923</v>
      </c>
      <c r="B13701" s="3">
        <v>6208119767</v>
      </c>
      <c r="C13701" s="2" t="s">
        <v>16172</v>
      </c>
      <c r="D13701" s="2" t="s">
        <v>1</v>
      </c>
      <c r="E13701" s="3" t="s">
        <v>2</v>
      </c>
      <c r="F13701" s="3">
        <v>31140</v>
      </c>
      <c r="G13701" s="3" t="str">
        <f t="shared" si="214"/>
        <v xml:space="preserve">울산 </v>
      </c>
      <c r="H13701" s="2" t="s">
        <v>33468</v>
      </c>
      <c r="I13701" s="2" t="s">
        <v>348</v>
      </c>
      <c r="J13701" s="2" t="s">
        <v>33467</v>
      </c>
    </row>
    <row r="13702" spans="1:10" x14ac:dyDescent="0.3">
      <c r="A13702" s="3">
        <v>12088</v>
      </c>
      <c r="B13702" s="3">
        <v>6108531874</v>
      </c>
      <c r="C13702" s="2" t="s">
        <v>33905</v>
      </c>
      <c r="D13702" s="2" t="s">
        <v>132</v>
      </c>
      <c r="E13702" s="3" t="s">
        <v>133</v>
      </c>
      <c r="F13702" s="3">
        <v>31140</v>
      </c>
      <c r="G13702" s="3" t="str">
        <f t="shared" si="214"/>
        <v xml:space="preserve">울산 </v>
      </c>
      <c r="H13702" s="2" t="s">
        <v>7147</v>
      </c>
      <c r="I13702" s="2" t="s">
        <v>146</v>
      </c>
      <c r="J13702" s="2" t="s">
        <v>17013</v>
      </c>
    </row>
    <row r="13703" spans="1:10" x14ac:dyDescent="0.3">
      <c r="A13703" s="3">
        <v>12123</v>
      </c>
      <c r="B13703" s="3">
        <v>6108133423</v>
      </c>
      <c r="C13703" s="2" t="s">
        <v>33995</v>
      </c>
      <c r="D13703" s="2" t="s">
        <v>1</v>
      </c>
      <c r="E13703" s="3" t="s">
        <v>2</v>
      </c>
      <c r="F13703" s="3">
        <v>31140</v>
      </c>
      <c r="G13703" s="3" t="str">
        <f t="shared" si="214"/>
        <v xml:space="preserve">울산 </v>
      </c>
      <c r="H13703" s="2" t="s">
        <v>10635</v>
      </c>
      <c r="I13703" s="2" t="s">
        <v>13</v>
      </c>
      <c r="J13703" s="2" t="s">
        <v>33996</v>
      </c>
    </row>
    <row r="13704" spans="1:10" x14ac:dyDescent="0.3">
      <c r="A13704" s="3">
        <v>12193</v>
      </c>
      <c r="B13704" s="3">
        <v>6108128013</v>
      </c>
      <c r="C13704" s="2" t="s">
        <v>34183</v>
      </c>
      <c r="D13704" s="2" t="s">
        <v>1</v>
      </c>
      <c r="E13704" s="3" t="s">
        <v>2</v>
      </c>
      <c r="F13704" s="3">
        <v>31710</v>
      </c>
      <c r="G13704" s="3" t="str">
        <f t="shared" si="214"/>
        <v xml:space="preserve">울산 </v>
      </c>
      <c r="H13704" s="2" t="s">
        <v>34185</v>
      </c>
      <c r="I13704" s="2" t="s">
        <v>146</v>
      </c>
      <c r="J13704" s="2" t="s">
        <v>34184</v>
      </c>
    </row>
    <row r="13705" spans="1:10" x14ac:dyDescent="0.3">
      <c r="A13705" s="3">
        <v>12194</v>
      </c>
      <c r="B13705" s="3">
        <v>6208117658</v>
      </c>
      <c r="C13705" s="2" t="s">
        <v>34186</v>
      </c>
      <c r="D13705" s="2" t="s">
        <v>1</v>
      </c>
      <c r="E13705" s="3" t="s">
        <v>2</v>
      </c>
      <c r="F13705" s="3">
        <v>31710</v>
      </c>
      <c r="G13705" s="3" t="str">
        <f t="shared" si="214"/>
        <v xml:space="preserve">울산 </v>
      </c>
      <c r="H13705" s="2" t="s">
        <v>34188</v>
      </c>
      <c r="I13705" s="2" t="s">
        <v>616</v>
      </c>
      <c r="J13705" s="2" t="s">
        <v>34187</v>
      </c>
    </row>
    <row r="13706" spans="1:10" x14ac:dyDescent="0.3">
      <c r="A13706" s="3">
        <v>12242</v>
      </c>
      <c r="B13706" s="3">
        <v>6109095343</v>
      </c>
      <c r="C13706" s="2" t="s">
        <v>34315</v>
      </c>
      <c r="D13706" s="2" t="s">
        <v>1</v>
      </c>
      <c r="E13706" s="3" t="s">
        <v>2</v>
      </c>
      <c r="F13706" s="3">
        <v>31140</v>
      </c>
      <c r="G13706" s="3" t="str">
        <f t="shared" si="214"/>
        <v xml:space="preserve">울산 </v>
      </c>
      <c r="H13706" s="2" t="s">
        <v>34317</v>
      </c>
      <c r="I13706" s="2" t="s">
        <v>5152</v>
      </c>
      <c r="J13706" s="2" t="s">
        <v>34316</v>
      </c>
    </row>
    <row r="13707" spans="1:10" x14ac:dyDescent="0.3">
      <c r="A13707" s="3">
        <v>12253</v>
      </c>
      <c r="B13707" s="3">
        <v>1238171694</v>
      </c>
      <c r="C13707" s="2" t="s">
        <v>34346</v>
      </c>
      <c r="D13707" s="2" t="s">
        <v>1</v>
      </c>
      <c r="E13707" s="3" t="s">
        <v>2</v>
      </c>
      <c r="F13707" s="3">
        <v>31710</v>
      </c>
      <c r="G13707" s="3" t="str">
        <f t="shared" si="214"/>
        <v xml:space="preserve">울산 </v>
      </c>
      <c r="H13707" s="2" t="s">
        <v>34348</v>
      </c>
      <c r="I13707" s="2" t="s">
        <v>2460</v>
      </c>
      <c r="J13707" s="2" t="s">
        <v>34347</v>
      </c>
    </row>
    <row r="13708" spans="1:10" x14ac:dyDescent="0.3">
      <c r="A13708" s="3">
        <v>12327</v>
      </c>
      <c r="B13708" s="3">
        <v>6102362990</v>
      </c>
      <c r="C13708" s="2" t="s">
        <v>34551</v>
      </c>
      <c r="D13708" s="2" t="s">
        <v>1</v>
      </c>
      <c r="E13708" s="3" t="s">
        <v>2</v>
      </c>
      <c r="F13708" s="3">
        <v>31710</v>
      </c>
      <c r="G13708" s="3" t="str">
        <f t="shared" si="214"/>
        <v xml:space="preserve">울산 </v>
      </c>
      <c r="H13708" s="2" t="s">
        <v>34553</v>
      </c>
      <c r="I13708" s="2" t="s">
        <v>55</v>
      </c>
      <c r="J13708" s="2" t="s">
        <v>34552</v>
      </c>
    </row>
    <row r="13709" spans="1:10" x14ac:dyDescent="0.3">
      <c r="A13709" s="3">
        <v>12329</v>
      </c>
      <c r="B13709" s="3">
        <v>6108193571</v>
      </c>
      <c r="C13709" s="2" t="s">
        <v>34557</v>
      </c>
      <c r="D13709" s="2" t="s">
        <v>1</v>
      </c>
      <c r="E13709" s="3" t="s">
        <v>2</v>
      </c>
      <c r="F13709" s="3">
        <v>31710</v>
      </c>
      <c r="G13709" s="3" t="str">
        <f t="shared" si="214"/>
        <v xml:space="preserve">울산 </v>
      </c>
      <c r="H13709" s="2" t="s">
        <v>34559</v>
      </c>
      <c r="I13709" s="2" t="s">
        <v>162</v>
      </c>
      <c r="J13709" s="2" t="s">
        <v>34558</v>
      </c>
    </row>
    <row r="13710" spans="1:10" x14ac:dyDescent="0.3">
      <c r="A13710" s="3">
        <v>12383</v>
      </c>
      <c r="B13710" s="3">
        <v>6108168280</v>
      </c>
      <c r="C13710" s="2" t="s">
        <v>34709</v>
      </c>
      <c r="D13710" s="2" t="s">
        <v>1</v>
      </c>
      <c r="E13710" s="3" t="s">
        <v>2</v>
      </c>
      <c r="F13710" s="3">
        <v>31710</v>
      </c>
      <c r="G13710" s="3" t="str">
        <f t="shared" si="214"/>
        <v xml:space="preserve">울산 </v>
      </c>
      <c r="H13710" s="2" t="s">
        <v>34711</v>
      </c>
      <c r="I13710" s="2" t="s">
        <v>1324</v>
      </c>
      <c r="J13710" s="2" t="s">
        <v>34710</v>
      </c>
    </row>
    <row r="13711" spans="1:10" x14ac:dyDescent="0.3">
      <c r="A13711" s="3">
        <v>12540</v>
      </c>
      <c r="B13711" s="3">
        <v>6108137598</v>
      </c>
      <c r="C13711" s="2" t="s">
        <v>35136</v>
      </c>
      <c r="D13711" s="2" t="s">
        <v>1</v>
      </c>
      <c r="E13711" s="3" t="s">
        <v>2</v>
      </c>
      <c r="F13711" s="3">
        <v>31710</v>
      </c>
      <c r="G13711" s="3" t="str">
        <f t="shared" si="214"/>
        <v xml:space="preserve">울산 </v>
      </c>
      <c r="H13711" s="2" t="s">
        <v>35138</v>
      </c>
      <c r="I13711" s="2" t="s">
        <v>667</v>
      </c>
      <c r="J13711" s="2" t="s">
        <v>35137</v>
      </c>
    </row>
    <row r="13712" spans="1:10" x14ac:dyDescent="0.3">
      <c r="A13712" s="3">
        <v>12544</v>
      </c>
      <c r="B13712" s="3">
        <v>6208124654</v>
      </c>
      <c r="C13712" s="2" t="s">
        <v>35147</v>
      </c>
      <c r="D13712" s="2" t="s">
        <v>471</v>
      </c>
      <c r="E13712" s="3" t="s">
        <v>2</v>
      </c>
      <c r="F13712" s="3">
        <v>31200</v>
      </c>
      <c r="G13712" s="3" t="str">
        <f t="shared" si="214"/>
        <v xml:space="preserve">울산 </v>
      </c>
      <c r="H13712" s="2" t="s">
        <v>35149</v>
      </c>
      <c r="I13712" s="2" t="s">
        <v>423</v>
      </c>
      <c r="J13712" s="2" t="s">
        <v>35148</v>
      </c>
    </row>
    <row r="13713" spans="1:10" x14ac:dyDescent="0.3">
      <c r="A13713" s="3">
        <v>12568</v>
      </c>
      <c r="B13713" s="3">
        <v>5058108170</v>
      </c>
      <c r="C13713" s="2" t="s">
        <v>35208</v>
      </c>
      <c r="D13713" s="2" t="s">
        <v>132</v>
      </c>
      <c r="E13713" s="3" t="s">
        <v>133</v>
      </c>
      <c r="F13713" s="3">
        <v>31710</v>
      </c>
      <c r="G13713" s="3" t="str">
        <f t="shared" si="214"/>
        <v xml:space="preserve">울산 </v>
      </c>
      <c r="H13713" s="2" t="s">
        <v>35210</v>
      </c>
      <c r="I13713" s="2" t="s">
        <v>530</v>
      </c>
      <c r="J13713" s="2" t="s">
        <v>35209</v>
      </c>
    </row>
    <row r="13714" spans="1:10" x14ac:dyDescent="0.3">
      <c r="A13714" s="3">
        <v>12572</v>
      </c>
      <c r="B13714" s="3">
        <v>6108112302</v>
      </c>
      <c r="C13714" s="2" t="s">
        <v>35220</v>
      </c>
      <c r="D13714" s="2" t="s">
        <v>1</v>
      </c>
      <c r="E13714" s="3" t="s">
        <v>2</v>
      </c>
      <c r="F13714" s="3">
        <v>31710</v>
      </c>
      <c r="G13714" s="3" t="str">
        <f t="shared" si="214"/>
        <v xml:space="preserve">울산 </v>
      </c>
      <c r="H13714" s="2" t="s">
        <v>35222</v>
      </c>
      <c r="I13714" s="2" t="s">
        <v>260</v>
      </c>
      <c r="J13714" s="2" t="s">
        <v>35221</v>
      </c>
    </row>
    <row r="13715" spans="1:10" x14ac:dyDescent="0.3">
      <c r="A13715" s="3">
        <v>12933</v>
      </c>
      <c r="B13715" s="3">
        <v>2158622444</v>
      </c>
      <c r="C13715" s="2" t="s">
        <v>36193</v>
      </c>
      <c r="D13715" s="2" t="s">
        <v>1</v>
      </c>
      <c r="E13715" s="3" t="s">
        <v>2</v>
      </c>
      <c r="F13715" s="3">
        <v>31140</v>
      </c>
      <c r="G13715" s="3" t="str">
        <f t="shared" si="214"/>
        <v xml:space="preserve">울산 </v>
      </c>
      <c r="H13715" s="2" t="s">
        <v>36195</v>
      </c>
      <c r="I13715" s="2" t="s">
        <v>575</v>
      </c>
      <c r="J13715" s="2" t="s">
        <v>36194</v>
      </c>
    </row>
    <row r="13716" spans="1:10" x14ac:dyDescent="0.3">
      <c r="A13716" s="3">
        <v>12953</v>
      </c>
      <c r="B13716" s="3">
        <v>6208121701</v>
      </c>
      <c r="C13716" s="2" t="s">
        <v>36245</v>
      </c>
      <c r="D13716" s="2" t="s">
        <v>1</v>
      </c>
      <c r="E13716" s="3" t="s">
        <v>2</v>
      </c>
      <c r="F13716" s="3">
        <v>31200</v>
      </c>
      <c r="G13716" s="3" t="str">
        <f t="shared" si="214"/>
        <v xml:space="preserve">울산 </v>
      </c>
      <c r="H13716" s="2" t="s">
        <v>36247</v>
      </c>
      <c r="I13716" s="2" t="s">
        <v>469</v>
      </c>
      <c r="J13716" s="2" t="s">
        <v>36246</v>
      </c>
    </row>
    <row r="13717" spans="1:10" x14ac:dyDescent="0.3">
      <c r="A13717" s="3">
        <v>12994</v>
      </c>
      <c r="B13717" s="3">
        <v>6108174934</v>
      </c>
      <c r="C13717" s="2" t="s">
        <v>36349</v>
      </c>
      <c r="D13717" s="2" t="s">
        <v>1</v>
      </c>
      <c r="E13717" s="3" t="s">
        <v>2</v>
      </c>
      <c r="F13717" s="3">
        <v>31140</v>
      </c>
      <c r="G13717" s="3" t="str">
        <f t="shared" si="214"/>
        <v xml:space="preserve">울산 </v>
      </c>
      <c r="H13717" s="2" t="s">
        <v>36351</v>
      </c>
      <c r="I13717" s="2" t="s">
        <v>1533</v>
      </c>
      <c r="J13717" s="2" t="s">
        <v>36350</v>
      </c>
    </row>
    <row r="13718" spans="1:10" x14ac:dyDescent="0.3">
      <c r="A13718" s="3">
        <v>13200</v>
      </c>
      <c r="B13718" s="3">
        <v>6108102842</v>
      </c>
      <c r="C13718" s="2" t="s">
        <v>36902</v>
      </c>
      <c r="D13718" s="2" t="s">
        <v>132</v>
      </c>
      <c r="E13718" s="3" t="s">
        <v>133</v>
      </c>
      <c r="F13718" s="3">
        <v>31710</v>
      </c>
      <c r="G13718" s="3" t="str">
        <f t="shared" si="214"/>
        <v xml:space="preserve">울산 </v>
      </c>
      <c r="H13718" s="2" t="s">
        <v>36904</v>
      </c>
      <c r="I13718" s="2" t="s">
        <v>1458</v>
      </c>
      <c r="J13718" s="2" t="s">
        <v>36903</v>
      </c>
    </row>
    <row r="13719" spans="1:10" x14ac:dyDescent="0.3">
      <c r="A13719" s="3">
        <v>13271</v>
      </c>
      <c r="B13719" s="3">
        <v>6108143877</v>
      </c>
      <c r="C13719" s="2" t="s">
        <v>37094</v>
      </c>
      <c r="D13719" s="2" t="s">
        <v>1</v>
      </c>
      <c r="E13719" s="3" t="s">
        <v>2</v>
      </c>
      <c r="F13719" s="3">
        <v>31200</v>
      </c>
      <c r="G13719" s="3" t="str">
        <f t="shared" si="214"/>
        <v xml:space="preserve">울산 </v>
      </c>
      <c r="H13719" s="2" t="s">
        <v>37096</v>
      </c>
      <c r="I13719" s="2" t="s">
        <v>63</v>
      </c>
      <c r="J13719" s="2" t="s">
        <v>37095</v>
      </c>
    </row>
    <row r="13720" spans="1:10" x14ac:dyDescent="0.3">
      <c r="A13720" s="3">
        <v>13334</v>
      </c>
      <c r="B13720" s="3">
        <v>6208136994</v>
      </c>
      <c r="C13720" s="2" t="s">
        <v>37261</v>
      </c>
      <c r="D13720" s="2" t="s">
        <v>1</v>
      </c>
      <c r="E13720" s="3" t="s">
        <v>2</v>
      </c>
      <c r="F13720" s="3">
        <v>31710</v>
      </c>
      <c r="G13720" s="3" t="str">
        <f t="shared" si="214"/>
        <v xml:space="preserve">울산 </v>
      </c>
      <c r="H13720" s="2" t="s">
        <v>37263</v>
      </c>
      <c r="I13720" s="2" t="s">
        <v>393</v>
      </c>
      <c r="J13720" s="2" t="s">
        <v>37262</v>
      </c>
    </row>
    <row r="13721" spans="1:10" x14ac:dyDescent="0.3">
      <c r="A13721" s="3">
        <v>13368</v>
      </c>
      <c r="B13721" s="3">
        <v>6208125328</v>
      </c>
      <c r="C13721" s="2" t="s">
        <v>37357</v>
      </c>
      <c r="D13721" s="2" t="s">
        <v>1</v>
      </c>
      <c r="E13721" s="3" t="s">
        <v>2</v>
      </c>
      <c r="F13721" s="3">
        <v>31710</v>
      </c>
      <c r="G13721" s="3" t="str">
        <f t="shared" si="214"/>
        <v xml:space="preserve">울산 </v>
      </c>
      <c r="H13721" s="2" t="s">
        <v>37359</v>
      </c>
      <c r="I13721" s="2" t="s">
        <v>534</v>
      </c>
      <c r="J13721" s="2" t="s">
        <v>37358</v>
      </c>
    </row>
    <row r="13722" spans="1:10" x14ac:dyDescent="0.3">
      <c r="A13722" s="3">
        <v>13447</v>
      </c>
      <c r="B13722" s="3">
        <v>6201364832</v>
      </c>
      <c r="C13722" s="2" t="s">
        <v>37576</v>
      </c>
      <c r="D13722" s="2" t="s">
        <v>1</v>
      </c>
      <c r="E13722" s="3" t="s">
        <v>2</v>
      </c>
      <c r="F13722" s="3">
        <v>31200</v>
      </c>
      <c r="G13722" s="3" t="str">
        <f t="shared" si="214"/>
        <v xml:space="preserve">울산 </v>
      </c>
      <c r="H13722" s="2" t="s">
        <v>37578</v>
      </c>
      <c r="I13722" s="2" t="s">
        <v>229</v>
      </c>
      <c r="J13722" s="2" t="s">
        <v>37577</v>
      </c>
    </row>
    <row r="13723" spans="1:10" x14ac:dyDescent="0.3">
      <c r="A13723" s="3">
        <v>13474</v>
      </c>
      <c r="B13723" s="3">
        <v>6108161079</v>
      </c>
      <c r="C13723" s="2" t="s">
        <v>37643</v>
      </c>
      <c r="D13723" s="2" t="s">
        <v>1</v>
      </c>
      <c r="E13723" s="3" t="s">
        <v>2</v>
      </c>
      <c r="F13723" s="3">
        <v>31110</v>
      </c>
      <c r="G13723" s="3" t="str">
        <f t="shared" si="214"/>
        <v xml:space="preserve">울산 </v>
      </c>
      <c r="H13723" s="2" t="s">
        <v>33254</v>
      </c>
      <c r="I13723" s="2" t="s">
        <v>1755</v>
      </c>
      <c r="J13723" s="2" t="s">
        <v>37644</v>
      </c>
    </row>
    <row r="13724" spans="1:10" x14ac:dyDescent="0.3">
      <c r="A13724" s="3">
        <v>13507</v>
      </c>
      <c r="B13724" s="3">
        <v>6108121820</v>
      </c>
      <c r="C13724" s="2" t="s">
        <v>37735</v>
      </c>
      <c r="D13724" s="2" t="s">
        <v>1</v>
      </c>
      <c r="E13724" s="3" t="s">
        <v>2</v>
      </c>
      <c r="F13724" s="3">
        <v>31140</v>
      </c>
      <c r="G13724" s="3" t="str">
        <f t="shared" si="214"/>
        <v xml:space="preserve">울산 </v>
      </c>
      <c r="H13724" s="2" t="s">
        <v>37737</v>
      </c>
      <c r="I13724" s="2" t="s">
        <v>451</v>
      </c>
      <c r="J13724" s="2" t="s">
        <v>37736</v>
      </c>
    </row>
    <row r="13725" spans="1:10" x14ac:dyDescent="0.3">
      <c r="A13725" s="3">
        <v>13543</v>
      </c>
      <c r="B13725" s="3">
        <v>6108167961</v>
      </c>
      <c r="C13725" s="2" t="s">
        <v>37838</v>
      </c>
      <c r="D13725" s="2" t="s">
        <v>1</v>
      </c>
      <c r="E13725" s="3" t="s">
        <v>2</v>
      </c>
      <c r="F13725" s="3">
        <v>31140</v>
      </c>
      <c r="G13725" s="3" t="str">
        <f t="shared" si="214"/>
        <v xml:space="preserve">울산 </v>
      </c>
      <c r="H13725" s="2" t="s">
        <v>37840</v>
      </c>
      <c r="I13725" s="2" t="s">
        <v>586</v>
      </c>
      <c r="J13725" s="2" t="s">
        <v>37839</v>
      </c>
    </row>
    <row r="13726" spans="1:10" x14ac:dyDescent="0.3">
      <c r="A13726" s="3">
        <v>13623</v>
      </c>
      <c r="B13726" s="3">
        <v>6108196428</v>
      </c>
      <c r="C13726" s="2" t="s">
        <v>38049</v>
      </c>
      <c r="D13726" s="2" t="s">
        <v>1</v>
      </c>
      <c r="E13726" s="3" t="s">
        <v>2</v>
      </c>
      <c r="F13726" s="3">
        <v>31200</v>
      </c>
      <c r="G13726" s="3" t="str">
        <f t="shared" si="214"/>
        <v xml:space="preserve">울산 </v>
      </c>
      <c r="H13726" s="2" t="s">
        <v>38051</v>
      </c>
      <c r="I13726" s="2" t="s">
        <v>176</v>
      </c>
      <c r="J13726" s="2" t="s">
        <v>38050</v>
      </c>
    </row>
    <row r="13727" spans="1:10" x14ac:dyDescent="0.3">
      <c r="A13727" s="3">
        <v>13704</v>
      </c>
      <c r="B13727" s="3">
        <v>6108124017</v>
      </c>
      <c r="C13727" s="2" t="s">
        <v>38252</v>
      </c>
      <c r="D13727" s="2" t="s">
        <v>1</v>
      </c>
      <c r="E13727" s="3" t="s">
        <v>2</v>
      </c>
      <c r="F13727" s="3">
        <v>31200</v>
      </c>
      <c r="G13727" s="3" t="str">
        <f t="shared" si="214"/>
        <v xml:space="preserve">울산 </v>
      </c>
      <c r="H13727" s="2" t="s">
        <v>38254</v>
      </c>
      <c r="I13727" s="2" t="s">
        <v>5</v>
      </c>
      <c r="J13727" s="2" t="s">
        <v>38253</v>
      </c>
    </row>
    <row r="13728" spans="1:10" x14ac:dyDescent="0.3">
      <c r="A13728" s="3">
        <v>13705</v>
      </c>
      <c r="B13728" s="3">
        <v>6108125374</v>
      </c>
      <c r="C13728" s="2" t="s">
        <v>38255</v>
      </c>
      <c r="D13728" s="2" t="s">
        <v>1</v>
      </c>
      <c r="E13728" s="3" t="s">
        <v>2</v>
      </c>
      <c r="F13728" s="3">
        <v>31140</v>
      </c>
      <c r="G13728" s="3" t="str">
        <f t="shared" si="214"/>
        <v xml:space="preserve">울산 </v>
      </c>
      <c r="H13728" s="2" t="s">
        <v>38257</v>
      </c>
      <c r="I13728" s="2" t="s">
        <v>8253</v>
      </c>
      <c r="J13728" s="2" t="s">
        <v>38256</v>
      </c>
    </row>
    <row r="13729" spans="1:10" x14ac:dyDescent="0.3">
      <c r="A13729" s="3">
        <v>13746</v>
      </c>
      <c r="B13729" s="3">
        <v>6108156315</v>
      </c>
      <c r="C13729" s="2" t="s">
        <v>38368</v>
      </c>
      <c r="D13729" s="2" t="s">
        <v>239</v>
      </c>
      <c r="E13729" s="3" t="s">
        <v>240</v>
      </c>
      <c r="F13729" s="3">
        <v>31710</v>
      </c>
      <c r="G13729" s="3" t="str">
        <f t="shared" si="214"/>
        <v xml:space="preserve">울산 </v>
      </c>
      <c r="H13729" s="2" t="s">
        <v>38370</v>
      </c>
      <c r="I13729" s="2" t="s">
        <v>797</v>
      </c>
      <c r="J13729" s="2" t="s">
        <v>38369</v>
      </c>
    </row>
    <row r="13730" spans="1:10" x14ac:dyDescent="0.3">
      <c r="A13730" s="3">
        <v>13782</v>
      </c>
      <c r="B13730" s="3">
        <v>6108163422</v>
      </c>
      <c r="C13730" s="2" t="s">
        <v>38462</v>
      </c>
      <c r="D13730" s="2" t="s">
        <v>1</v>
      </c>
      <c r="E13730" s="3" t="s">
        <v>2</v>
      </c>
      <c r="F13730" s="3">
        <v>31140</v>
      </c>
      <c r="G13730" s="3" t="str">
        <f t="shared" si="214"/>
        <v xml:space="preserve">울산 </v>
      </c>
      <c r="H13730" s="2" t="s">
        <v>38464</v>
      </c>
      <c r="I13730" s="2" t="s">
        <v>643</v>
      </c>
      <c r="J13730" s="2" t="s">
        <v>38463</v>
      </c>
    </row>
    <row r="13731" spans="1:10" x14ac:dyDescent="0.3">
      <c r="A13731" s="3">
        <v>13784</v>
      </c>
      <c r="B13731" s="3">
        <v>6208111052</v>
      </c>
      <c r="C13731" s="2" t="s">
        <v>38468</v>
      </c>
      <c r="D13731" s="2" t="s">
        <v>1</v>
      </c>
      <c r="E13731" s="3" t="s">
        <v>2</v>
      </c>
      <c r="F13731" s="3">
        <v>31710</v>
      </c>
      <c r="G13731" s="3" t="str">
        <f t="shared" si="214"/>
        <v xml:space="preserve">울산 </v>
      </c>
      <c r="H13731" s="2" t="s">
        <v>38470</v>
      </c>
      <c r="I13731" s="2" t="s">
        <v>2236</v>
      </c>
      <c r="J13731" s="2" t="s">
        <v>38469</v>
      </c>
    </row>
    <row r="13732" spans="1:10" x14ac:dyDescent="0.3">
      <c r="A13732" s="3">
        <v>13830</v>
      </c>
      <c r="B13732" s="3">
        <v>6208129192</v>
      </c>
      <c r="C13732" s="2" t="s">
        <v>38590</v>
      </c>
      <c r="D13732" s="2" t="s">
        <v>1</v>
      </c>
      <c r="E13732" s="3" t="s">
        <v>2</v>
      </c>
      <c r="F13732" s="3">
        <v>31110</v>
      </c>
      <c r="G13732" s="3" t="str">
        <f t="shared" si="214"/>
        <v xml:space="preserve">울산 </v>
      </c>
      <c r="H13732" s="2" t="s">
        <v>38592</v>
      </c>
      <c r="I13732" s="2" t="s">
        <v>176</v>
      </c>
      <c r="J13732" s="2" t="s">
        <v>38591</v>
      </c>
    </row>
    <row r="13733" spans="1:10" x14ac:dyDescent="0.3">
      <c r="A13733" s="3">
        <v>13936</v>
      </c>
      <c r="B13733" s="3">
        <v>6208122559</v>
      </c>
      <c r="C13733" s="2" t="s">
        <v>38862</v>
      </c>
      <c r="D13733" s="2" t="s">
        <v>1</v>
      </c>
      <c r="E13733" s="3" t="s">
        <v>2</v>
      </c>
      <c r="F13733" s="3">
        <v>31710</v>
      </c>
      <c r="G13733" s="3" t="str">
        <f t="shared" si="214"/>
        <v xml:space="preserve">울산 </v>
      </c>
      <c r="H13733" s="2" t="s">
        <v>38863</v>
      </c>
      <c r="I13733" s="2" t="s">
        <v>51</v>
      </c>
      <c r="J13733" s="2" t="s">
        <v>30</v>
      </c>
    </row>
    <row r="13734" spans="1:10" x14ac:dyDescent="0.3">
      <c r="A13734" s="3">
        <v>14004</v>
      </c>
      <c r="B13734" s="3">
        <v>6108141210</v>
      </c>
      <c r="C13734" s="2" t="s">
        <v>39048</v>
      </c>
      <c r="D13734" s="2" t="s">
        <v>1</v>
      </c>
      <c r="E13734" s="3" t="s">
        <v>2</v>
      </c>
      <c r="F13734" s="3">
        <v>31710</v>
      </c>
      <c r="G13734" s="3" t="str">
        <f t="shared" si="214"/>
        <v xml:space="preserve">울산 </v>
      </c>
      <c r="H13734" s="2" t="s">
        <v>39050</v>
      </c>
      <c r="I13734" s="2" t="s">
        <v>1954</v>
      </c>
      <c r="J13734" s="2" t="s">
        <v>39049</v>
      </c>
    </row>
    <row r="13735" spans="1:10" x14ac:dyDescent="0.3">
      <c r="A13735" s="3">
        <v>14052</v>
      </c>
      <c r="B13735" s="3">
        <v>6108123250</v>
      </c>
      <c r="C13735" s="2" t="s">
        <v>39182</v>
      </c>
      <c r="D13735" s="2" t="s">
        <v>1</v>
      </c>
      <c r="E13735" s="3" t="s">
        <v>2</v>
      </c>
      <c r="F13735" s="3">
        <v>31710</v>
      </c>
      <c r="G13735" s="3" t="str">
        <f t="shared" si="214"/>
        <v xml:space="preserve">울산 </v>
      </c>
      <c r="H13735" s="2" t="s">
        <v>39184</v>
      </c>
      <c r="I13735" s="2" t="s">
        <v>63</v>
      </c>
      <c r="J13735" s="2" t="s">
        <v>39183</v>
      </c>
    </row>
    <row r="13736" spans="1:10" x14ac:dyDescent="0.3">
      <c r="A13736" s="3">
        <v>14088</v>
      </c>
      <c r="B13736" s="3">
        <v>6108109108</v>
      </c>
      <c r="C13736" s="2" t="s">
        <v>39281</v>
      </c>
      <c r="D13736" s="2" t="s">
        <v>2291</v>
      </c>
      <c r="E13736" s="3" t="s">
        <v>2292</v>
      </c>
      <c r="F13736" s="3">
        <v>31710</v>
      </c>
      <c r="G13736" s="3" t="str">
        <f t="shared" si="214"/>
        <v xml:space="preserve">울산 </v>
      </c>
      <c r="H13736" s="2" t="s">
        <v>39283</v>
      </c>
      <c r="I13736" s="2" t="s">
        <v>17126</v>
      </c>
      <c r="J13736" s="2" t="s">
        <v>39282</v>
      </c>
    </row>
    <row r="13737" spans="1:10" x14ac:dyDescent="0.3">
      <c r="A13737" s="3">
        <v>14174</v>
      </c>
      <c r="B13737" s="3">
        <v>6109607991</v>
      </c>
      <c r="C13737" s="2" t="s">
        <v>39518</v>
      </c>
      <c r="D13737" s="2" t="s">
        <v>1</v>
      </c>
      <c r="E13737" s="3" t="s">
        <v>2</v>
      </c>
      <c r="F13737" s="3">
        <v>31140</v>
      </c>
      <c r="G13737" s="3" t="str">
        <f t="shared" si="214"/>
        <v xml:space="preserve">울산 </v>
      </c>
      <c r="H13737" s="2" t="s">
        <v>39520</v>
      </c>
      <c r="I13737" s="2" t="s">
        <v>5152</v>
      </c>
      <c r="J13737" s="2" t="s">
        <v>39519</v>
      </c>
    </row>
    <row r="13738" spans="1:10" x14ac:dyDescent="0.3">
      <c r="A13738" s="3">
        <v>14209</v>
      </c>
      <c r="B13738" s="3">
        <v>6108164872</v>
      </c>
      <c r="C13738" s="2" t="s">
        <v>39613</v>
      </c>
      <c r="D13738" s="2" t="s">
        <v>1</v>
      </c>
      <c r="E13738" s="3" t="s">
        <v>2</v>
      </c>
      <c r="F13738" s="3">
        <v>31710</v>
      </c>
      <c r="G13738" s="3" t="str">
        <f t="shared" si="214"/>
        <v xml:space="preserve">울산 </v>
      </c>
      <c r="H13738" s="2" t="s">
        <v>39615</v>
      </c>
      <c r="I13738" s="2" t="s">
        <v>764</v>
      </c>
      <c r="J13738" s="2" t="s">
        <v>39614</v>
      </c>
    </row>
    <row r="13739" spans="1:10" x14ac:dyDescent="0.3">
      <c r="A13739" s="3">
        <v>14242</v>
      </c>
      <c r="B13739" s="3">
        <v>6108137021</v>
      </c>
      <c r="C13739" s="2" t="s">
        <v>39698</v>
      </c>
      <c r="D13739" s="2" t="s">
        <v>1</v>
      </c>
      <c r="E13739" s="3" t="s">
        <v>2</v>
      </c>
      <c r="F13739" s="3">
        <v>31710</v>
      </c>
      <c r="G13739" s="3" t="str">
        <f t="shared" si="214"/>
        <v xml:space="preserve">울산 </v>
      </c>
      <c r="H13739" s="2" t="s">
        <v>39700</v>
      </c>
      <c r="I13739" s="2" t="s">
        <v>1166</v>
      </c>
      <c r="J13739" s="2" t="s">
        <v>39699</v>
      </c>
    </row>
    <row r="13740" spans="1:10" x14ac:dyDescent="0.3">
      <c r="A13740" s="3">
        <v>14369</v>
      </c>
      <c r="B13740" s="3">
        <v>6208111576</v>
      </c>
      <c r="C13740" s="2" t="s">
        <v>40029</v>
      </c>
      <c r="D13740" s="2" t="s">
        <v>1</v>
      </c>
      <c r="E13740" s="3" t="s">
        <v>2</v>
      </c>
      <c r="F13740" s="3">
        <v>31200</v>
      </c>
      <c r="G13740" s="3" t="str">
        <f t="shared" si="214"/>
        <v xml:space="preserve">울산 </v>
      </c>
      <c r="H13740" s="2" t="s">
        <v>40031</v>
      </c>
      <c r="I13740" s="2" t="s">
        <v>530</v>
      </c>
      <c r="J13740" s="2" t="s">
        <v>40030</v>
      </c>
    </row>
    <row r="13741" spans="1:10" x14ac:dyDescent="0.3">
      <c r="A13741" s="3">
        <v>14440</v>
      </c>
      <c r="B13741" s="3">
        <v>6208110257</v>
      </c>
      <c r="C13741" s="2" t="s">
        <v>40212</v>
      </c>
      <c r="D13741" s="2" t="s">
        <v>1</v>
      </c>
      <c r="E13741" s="3" t="s">
        <v>2</v>
      </c>
      <c r="F13741" s="3">
        <v>31710</v>
      </c>
      <c r="G13741" s="3" t="str">
        <f t="shared" si="214"/>
        <v xml:space="preserve">울산 </v>
      </c>
      <c r="H13741" s="2" t="s">
        <v>40214</v>
      </c>
      <c r="I13741" s="2" t="s">
        <v>12687</v>
      </c>
      <c r="J13741" s="2" t="s">
        <v>40213</v>
      </c>
    </row>
    <row r="13742" spans="1:10" x14ac:dyDescent="0.3">
      <c r="A13742" s="3">
        <v>14441</v>
      </c>
      <c r="B13742" s="3">
        <v>6210577844</v>
      </c>
      <c r="C13742" s="2" t="s">
        <v>40215</v>
      </c>
      <c r="D13742" s="2" t="s">
        <v>1</v>
      </c>
      <c r="E13742" s="3" t="s">
        <v>2</v>
      </c>
      <c r="F13742" s="3">
        <v>31200</v>
      </c>
      <c r="G13742" s="3" t="str">
        <f t="shared" si="214"/>
        <v xml:space="preserve">울산 </v>
      </c>
      <c r="H13742" s="2" t="s">
        <v>40217</v>
      </c>
      <c r="I13742" s="2" t="s">
        <v>63</v>
      </c>
      <c r="J13742" s="2" t="s">
        <v>40216</v>
      </c>
    </row>
    <row r="13743" spans="1:10" x14ac:dyDescent="0.3">
      <c r="A13743" s="3">
        <v>14442</v>
      </c>
      <c r="B13743" s="3">
        <v>6218134761</v>
      </c>
      <c r="C13743" s="2" t="s">
        <v>6272</v>
      </c>
      <c r="D13743" s="2" t="s">
        <v>1</v>
      </c>
      <c r="E13743" s="3" t="s">
        <v>2</v>
      </c>
      <c r="F13743" s="3">
        <v>31710</v>
      </c>
      <c r="G13743" s="3" t="str">
        <f t="shared" si="214"/>
        <v xml:space="preserve">울산 </v>
      </c>
      <c r="H13743" s="2" t="s">
        <v>40219</v>
      </c>
      <c r="I13743" s="2" t="s">
        <v>2020</v>
      </c>
      <c r="J13743" s="2" t="s">
        <v>40218</v>
      </c>
    </row>
    <row r="13744" spans="1:10" x14ac:dyDescent="0.3">
      <c r="A13744" s="3">
        <v>14621</v>
      </c>
      <c r="B13744" s="3">
        <v>6108154165</v>
      </c>
      <c r="C13744" s="2" t="s">
        <v>40701</v>
      </c>
      <c r="D13744" s="2" t="s">
        <v>1</v>
      </c>
      <c r="E13744" s="3" t="s">
        <v>2</v>
      </c>
      <c r="F13744" s="3">
        <v>31710</v>
      </c>
      <c r="G13744" s="3" t="str">
        <f t="shared" si="214"/>
        <v xml:space="preserve">울산 </v>
      </c>
      <c r="H13744" s="2" t="s">
        <v>26728</v>
      </c>
      <c r="I13744" s="2" t="s">
        <v>1920</v>
      </c>
      <c r="J13744" s="2" t="s">
        <v>26727</v>
      </c>
    </row>
    <row r="13745" spans="1:10" x14ac:dyDescent="0.3">
      <c r="A13745" s="3">
        <v>14653</v>
      </c>
      <c r="B13745" s="3">
        <v>6108133495</v>
      </c>
      <c r="C13745" s="2" t="s">
        <v>40784</v>
      </c>
      <c r="D13745" s="2" t="s">
        <v>1</v>
      </c>
      <c r="E13745" s="3" t="s">
        <v>2</v>
      </c>
      <c r="F13745" s="3">
        <v>31710</v>
      </c>
      <c r="G13745" s="3" t="str">
        <f t="shared" si="214"/>
        <v xml:space="preserve">울산 </v>
      </c>
      <c r="H13745" s="2" t="s">
        <v>40786</v>
      </c>
      <c r="I13745" s="2" t="s">
        <v>109</v>
      </c>
      <c r="J13745" s="2" t="s">
        <v>40785</v>
      </c>
    </row>
    <row r="13746" spans="1:10" x14ac:dyDescent="0.3">
      <c r="A13746" s="3">
        <v>14703</v>
      </c>
      <c r="B13746" s="3">
        <v>6108188103</v>
      </c>
      <c r="C13746" s="2" t="s">
        <v>40920</v>
      </c>
      <c r="D13746" s="2" t="s">
        <v>1</v>
      </c>
      <c r="E13746" s="3" t="s">
        <v>2</v>
      </c>
      <c r="F13746" s="3">
        <v>31710</v>
      </c>
      <c r="G13746" s="3" t="str">
        <f t="shared" si="214"/>
        <v xml:space="preserve">울산 </v>
      </c>
      <c r="H13746" s="2" t="s">
        <v>40922</v>
      </c>
      <c r="I13746" s="2" t="s">
        <v>530</v>
      </c>
      <c r="J13746" s="2" t="s">
        <v>40921</v>
      </c>
    </row>
    <row r="13747" spans="1:10" x14ac:dyDescent="0.3">
      <c r="A13747" s="3">
        <v>14747</v>
      </c>
      <c r="B13747" s="3">
        <v>6208111902</v>
      </c>
      <c r="C13747" s="2" t="s">
        <v>41039</v>
      </c>
      <c r="D13747" s="2" t="s">
        <v>1</v>
      </c>
      <c r="E13747" s="3" t="s">
        <v>2</v>
      </c>
      <c r="F13747" s="3">
        <v>31200</v>
      </c>
      <c r="G13747" s="3" t="str">
        <f t="shared" si="214"/>
        <v xml:space="preserve">울산 </v>
      </c>
      <c r="H13747" s="2" t="s">
        <v>4023</v>
      </c>
      <c r="I13747" s="2" t="s">
        <v>5</v>
      </c>
      <c r="J13747" s="2" t="s">
        <v>41040</v>
      </c>
    </row>
    <row r="13748" spans="1:10" x14ac:dyDescent="0.3">
      <c r="A13748" s="3">
        <v>14749</v>
      </c>
      <c r="B13748" s="3">
        <v>6218135737</v>
      </c>
      <c r="C13748" s="2" t="s">
        <v>41044</v>
      </c>
      <c r="D13748" s="2" t="s">
        <v>1</v>
      </c>
      <c r="E13748" s="3" t="s">
        <v>2</v>
      </c>
      <c r="F13748" s="3">
        <v>31710</v>
      </c>
      <c r="G13748" s="3" t="str">
        <f t="shared" si="214"/>
        <v xml:space="preserve">울산 </v>
      </c>
      <c r="H13748" s="2" t="s">
        <v>41046</v>
      </c>
      <c r="I13748" s="2" t="s">
        <v>63</v>
      </c>
      <c r="J13748" s="2" t="s">
        <v>41045</v>
      </c>
    </row>
    <row r="13749" spans="1:10" x14ac:dyDescent="0.3">
      <c r="A13749" s="3">
        <v>14896</v>
      </c>
      <c r="B13749" s="3">
        <v>5148113250</v>
      </c>
      <c r="C13749" s="2" t="s">
        <v>41425</v>
      </c>
      <c r="D13749" s="2" t="s">
        <v>325</v>
      </c>
      <c r="E13749" s="3" t="s">
        <v>326</v>
      </c>
      <c r="F13749" s="3">
        <v>31710</v>
      </c>
      <c r="G13749" s="3" t="str">
        <f t="shared" si="214"/>
        <v xml:space="preserve">울산 </v>
      </c>
      <c r="H13749" s="2" t="s">
        <v>41427</v>
      </c>
      <c r="I13749" s="2" t="s">
        <v>526</v>
      </c>
      <c r="J13749" s="2" t="s">
        <v>41426</v>
      </c>
    </row>
    <row r="13750" spans="1:10" x14ac:dyDescent="0.3">
      <c r="A13750" s="3">
        <v>14946</v>
      </c>
      <c r="B13750" s="3">
        <v>6108141694</v>
      </c>
      <c r="C13750" s="2" t="s">
        <v>41551</v>
      </c>
      <c r="D13750" s="2" t="s">
        <v>1</v>
      </c>
      <c r="E13750" s="3" t="s">
        <v>2</v>
      </c>
      <c r="F13750" s="3">
        <v>31140</v>
      </c>
      <c r="G13750" s="3" t="str">
        <f t="shared" si="214"/>
        <v xml:space="preserve">울산 </v>
      </c>
      <c r="H13750" s="2" t="s">
        <v>41553</v>
      </c>
      <c r="I13750" s="2" t="s">
        <v>1190</v>
      </c>
      <c r="J13750" s="2" t="s">
        <v>41552</v>
      </c>
    </row>
    <row r="13751" spans="1:10" x14ac:dyDescent="0.3">
      <c r="A13751" s="3">
        <v>14947</v>
      </c>
      <c r="B13751" s="3">
        <v>6108155413</v>
      </c>
      <c r="C13751" s="2" t="s">
        <v>41554</v>
      </c>
      <c r="D13751" s="2" t="s">
        <v>1</v>
      </c>
      <c r="E13751" s="3" t="s">
        <v>2</v>
      </c>
      <c r="F13751" s="3">
        <v>31710</v>
      </c>
      <c r="G13751" s="3" t="str">
        <f t="shared" si="214"/>
        <v xml:space="preserve">울산 </v>
      </c>
      <c r="H13751" s="2" t="s">
        <v>41556</v>
      </c>
      <c r="I13751" s="2" t="s">
        <v>3231</v>
      </c>
      <c r="J13751" s="2" t="s">
        <v>41555</v>
      </c>
    </row>
    <row r="13752" spans="1:10" x14ac:dyDescent="0.3">
      <c r="A13752" s="3">
        <v>14952</v>
      </c>
      <c r="B13752" s="3">
        <v>6208107392</v>
      </c>
      <c r="C13752" s="2" t="s">
        <v>41568</v>
      </c>
      <c r="D13752" s="2" t="s">
        <v>1</v>
      </c>
      <c r="E13752" s="3" t="s">
        <v>2</v>
      </c>
      <c r="F13752" s="3">
        <v>31200</v>
      </c>
      <c r="G13752" s="3" t="str">
        <f t="shared" si="214"/>
        <v xml:space="preserve">울산 </v>
      </c>
      <c r="H13752" s="2" t="s">
        <v>41570</v>
      </c>
      <c r="I13752" s="2" t="s">
        <v>423</v>
      </c>
      <c r="J13752" s="2" t="s">
        <v>41569</v>
      </c>
    </row>
    <row r="13753" spans="1:10" x14ac:dyDescent="0.3">
      <c r="A13753" s="3">
        <v>14953</v>
      </c>
      <c r="B13753" s="3">
        <v>6208126351</v>
      </c>
      <c r="C13753" s="2" t="s">
        <v>41571</v>
      </c>
      <c r="D13753" s="2" t="s">
        <v>1</v>
      </c>
      <c r="E13753" s="3" t="s">
        <v>2</v>
      </c>
      <c r="F13753" s="3">
        <v>31710</v>
      </c>
      <c r="G13753" s="3" t="str">
        <f t="shared" si="214"/>
        <v xml:space="preserve">울산 </v>
      </c>
      <c r="H13753" s="2" t="s">
        <v>41573</v>
      </c>
      <c r="I13753" s="2" t="s">
        <v>9965</v>
      </c>
      <c r="J13753" s="2" t="s">
        <v>41572</v>
      </c>
    </row>
    <row r="13754" spans="1:10" x14ac:dyDescent="0.3">
      <c r="A13754" s="3">
        <v>15084</v>
      </c>
      <c r="B13754" s="3">
        <v>6108144328</v>
      </c>
      <c r="C13754" s="2" t="s">
        <v>41934</v>
      </c>
      <c r="D13754" s="2" t="s">
        <v>132</v>
      </c>
      <c r="E13754" s="3" t="s">
        <v>133</v>
      </c>
      <c r="F13754" s="3">
        <v>31140</v>
      </c>
      <c r="G13754" s="3" t="str">
        <f t="shared" si="214"/>
        <v xml:space="preserve">울산 </v>
      </c>
      <c r="H13754" s="2" t="s">
        <v>41936</v>
      </c>
      <c r="I13754" s="2" t="s">
        <v>5</v>
      </c>
      <c r="J13754" s="2" t="s">
        <v>41935</v>
      </c>
    </row>
    <row r="13755" spans="1:10" x14ac:dyDescent="0.3">
      <c r="A13755" s="3">
        <v>15086</v>
      </c>
      <c r="B13755" s="3">
        <v>6208106559</v>
      </c>
      <c r="C13755" s="2" t="s">
        <v>41940</v>
      </c>
      <c r="D13755" s="2" t="s">
        <v>1</v>
      </c>
      <c r="E13755" s="3" t="s">
        <v>2</v>
      </c>
      <c r="F13755" s="3">
        <v>31110</v>
      </c>
      <c r="G13755" s="3" t="str">
        <f t="shared" si="214"/>
        <v xml:space="preserve">울산 </v>
      </c>
      <c r="H13755" s="2" t="s">
        <v>41942</v>
      </c>
      <c r="I13755" s="2" t="s">
        <v>5</v>
      </c>
      <c r="J13755" s="2" t="s">
        <v>41941</v>
      </c>
    </row>
    <row r="13756" spans="1:10" x14ac:dyDescent="0.3">
      <c r="A13756" s="3">
        <v>15524</v>
      </c>
      <c r="B13756" s="3">
        <v>6108157366</v>
      </c>
      <c r="C13756" s="2" t="s">
        <v>43099</v>
      </c>
      <c r="D13756" s="2" t="s">
        <v>1</v>
      </c>
      <c r="E13756" s="3" t="s">
        <v>2</v>
      </c>
      <c r="F13756" s="3">
        <v>31110</v>
      </c>
      <c r="G13756" s="3" t="str">
        <f t="shared" si="214"/>
        <v xml:space="preserve">울산 </v>
      </c>
      <c r="H13756" s="2" t="s">
        <v>43101</v>
      </c>
      <c r="I13756" s="2" t="s">
        <v>5</v>
      </c>
      <c r="J13756" s="2" t="s">
        <v>43100</v>
      </c>
    </row>
    <row r="13757" spans="1:10" x14ac:dyDescent="0.3">
      <c r="A13757" s="3">
        <v>15567</v>
      </c>
      <c r="B13757" s="3">
        <v>6208142652</v>
      </c>
      <c r="C13757" s="2" t="s">
        <v>43213</v>
      </c>
      <c r="D13757" s="2" t="s">
        <v>1</v>
      </c>
      <c r="E13757" s="3" t="s">
        <v>2</v>
      </c>
      <c r="F13757" s="3">
        <v>31710</v>
      </c>
      <c r="G13757" s="3" t="str">
        <f t="shared" si="214"/>
        <v xml:space="preserve">울산 </v>
      </c>
      <c r="H13757" s="2" t="s">
        <v>43215</v>
      </c>
      <c r="I13757" s="2" t="s">
        <v>413</v>
      </c>
      <c r="J13757" s="2" t="s">
        <v>43214</v>
      </c>
    </row>
    <row r="13758" spans="1:10" x14ac:dyDescent="0.3">
      <c r="A13758" s="3">
        <v>15604</v>
      </c>
      <c r="B13758" s="3">
        <v>6108142219</v>
      </c>
      <c r="C13758" s="2" t="s">
        <v>43317</v>
      </c>
      <c r="D13758" s="2" t="s">
        <v>1</v>
      </c>
      <c r="E13758" s="3" t="s">
        <v>2</v>
      </c>
      <c r="F13758" s="3">
        <v>31140</v>
      </c>
      <c r="G13758" s="3" t="str">
        <f t="shared" si="214"/>
        <v xml:space="preserve">울산 </v>
      </c>
      <c r="H13758" s="2" t="s">
        <v>43319</v>
      </c>
      <c r="I13758" s="2" t="s">
        <v>206</v>
      </c>
      <c r="J13758" s="2" t="s">
        <v>43318</v>
      </c>
    </row>
    <row r="13759" spans="1:10" x14ac:dyDescent="0.3">
      <c r="A13759" s="3">
        <v>15605</v>
      </c>
      <c r="B13759" s="3">
        <v>6208132611</v>
      </c>
      <c r="C13759" s="2" t="s">
        <v>43320</v>
      </c>
      <c r="D13759" s="2" t="s">
        <v>1</v>
      </c>
      <c r="E13759" s="3" t="s">
        <v>2</v>
      </c>
      <c r="F13759" s="3">
        <v>31710</v>
      </c>
      <c r="G13759" s="3" t="str">
        <f t="shared" si="214"/>
        <v xml:space="preserve">울산 </v>
      </c>
      <c r="H13759" s="2" t="s">
        <v>43322</v>
      </c>
      <c r="I13759" s="2" t="s">
        <v>1821</v>
      </c>
      <c r="J13759" s="2" t="s">
        <v>43321</v>
      </c>
    </row>
    <row r="13760" spans="1:10" x14ac:dyDescent="0.3">
      <c r="A13760" s="3">
        <v>15639</v>
      </c>
      <c r="B13760" s="3">
        <v>6108166244</v>
      </c>
      <c r="C13760" s="2" t="s">
        <v>43407</v>
      </c>
      <c r="D13760" s="2" t="s">
        <v>1</v>
      </c>
      <c r="E13760" s="3" t="s">
        <v>2</v>
      </c>
      <c r="F13760" s="3">
        <v>31140</v>
      </c>
      <c r="G13760" s="3" t="str">
        <f t="shared" si="214"/>
        <v xml:space="preserve">울산 </v>
      </c>
      <c r="H13760" s="2" t="s">
        <v>43409</v>
      </c>
      <c r="I13760" s="2" t="s">
        <v>13</v>
      </c>
      <c r="J13760" s="2" t="s">
        <v>43408</v>
      </c>
    </row>
    <row r="13761" spans="1:10" x14ac:dyDescent="0.3">
      <c r="A13761" s="3">
        <v>15641</v>
      </c>
      <c r="B13761" s="3">
        <v>6210231134</v>
      </c>
      <c r="C13761" s="2" t="s">
        <v>43413</v>
      </c>
      <c r="D13761" s="2" t="s">
        <v>1</v>
      </c>
      <c r="E13761" s="3" t="s">
        <v>2</v>
      </c>
      <c r="F13761" s="3">
        <v>31710</v>
      </c>
      <c r="G13761" s="3" t="str">
        <f t="shared" si="214"/>
        <v xml:space="preserve">울산 </v>
      </c>
      <c r="H13761" s="2" t="s">
        <v>43415</v>
      </c>
      <c r="I13761" s="2" t="s">
        <v>162</v>
      </c>
      <c r="J13761" s="2" t="s">
        <v>43414</v>
      </c>
    </row>
    <row r="13762" spans="1:10" x14ac:dyDescent="0.3">
      <c r="A13762" s="3">
        <v>15669</v>
      </c>
      <c r="B13762" s="3">
        <v>5058111582</v>
      </c>
      <c r="C13762" s="2" t="s">
        <v>43481</v>
      </c>
      <c r="D13762" s="2" t="s">
        <v>1</v>
      </c>
      <c r="E13762" s="3" t="s">
        <v>2</v>
      </c>
      <c r="F13762" s="3">
        <v>31200</v>
      </c>
      <c r="G13762" s="3" t="str">
        <f t="shared" si="214"/>
        <v xml:space="preserve">울산 </v>
      </c>
      <c r="H13762" s="2" t="s">
        <v>43483</v>
      </c>
      <c r="I13762" s="2" t="s">
        <v>4044</v>
      </c>
      <c r="J13762" s="2" t="s">
        <v>43482</v>
      </c>
    </row>
    <row r="13763" spans="1:10" x14ac:dyDescent="0.3">
      <c r="A13763" s="3">
        <v>15744</v>
      </c>
      <c r="B13763" s="3">
        <v>6208114739</v>
      </c>
      <c r="C13763" s="2" t="s">
        <v>43687</v>
      </c>
      <c r="D13763" s="2" t="s">
        <v>1</v>
      </c>
      <c r="E13763" s="3" t="s">
        <v>2</v>
      </c>
      <c r="F13763" s="3">
        <v>31200</v>
      </c>
      <c r="G13763" s="3" t="str">
        <f t="shared" ref="G13763:G13826" si="215">LEFT(H13763,3)</f>
        <v xml:space="preserve">울산 </v>
      </c>
      <c r="H13763" s="2" t="s">
        <v>43689</v>
      </c>
      <c r="I13763" s="2" t="s">
        <v>63</v>
      </c>
      <c r="J13763" s="2" t="s">
        <v>43688</v>
      </c>
    </row>
    <row r="13764" spans="1:10" x14ac:dyDescent="0.3">
      <c r="A13764" s="3">
        <v>15817</v>
      </c>
      <c r="B13764" s="3">
        <v>6108165717</v>
      </c>
      <c r="C13764" s="2" t="s">
        <v>43881</v>
      </c>
      <c r="D13764" s="2" t="s">
        <v>1</v>
      </c>
      <c r="E13764" s="3" t="s">
        <v>2</v>
      </c>
      <c r="F13764" s="3">
        <v>31710</v>
      </c>
      <c r="G13764" s="3" t="str">
        <f t="shared" si="215"/>
        <v xml:space="preserve">울산 </v>
      </c>
      <c r="H13764" s="2" t="s">
        <v>43883</v>
      </c>
      <c r="I13764" s="2" t="s">
        <v>883</v>
      </c>
      <c r="J13764" s="2" t="s">
        <v>43882</v>
      </c>
    </row>
    <row r="13765" spans="1:10" x14ac:dyDescent="0.3">
      <c r="A13765" s="3">
        <v>16071</v>
      </c>
      <c r="B13765" s="3">
        <v>6208103135</v>
      </c>
      <c r="C13765" s="2" t="s">
        <v>44551</v>
      </c>
      <c r="D13765" s="2" t="s">
        <v>1</v>
      </c>
      <c r="E13765" s="3" t="s">
        <v>2</v>
      </c>
      <c r="F13765" s="3">
        <v>31200</v>
      </c>
      <c r="G13765" s="3" t="str">
        <f t="shared" si="215"/>
        <v xml:space="preserve">울산 </v>
      </c>
      <c r="H13765" s="2" t="s">
        <v>44553</v>
      </c>
      <c r="I13765" s="2" t="s">
        <v>3199</v>
      </c>
      <c r="J13765" s="2" t="s">
        <v>44552</v>
      </c>
    </row>
    <row r="13766" spans="1:10" x14ac:dyDescent="0.3">
      <c r="A13766" s="3">
        <v>16160</v>
      </c>
      <c r="B13766" s="3">
        <v>6108152930</v>
      </c>
      <c r="C13766" s="2" t="s">
        <v>44786</v>
      </c>
      <c r="D13766" s="2" t="s">
        <v>1</v>
      </c>
      <c r="E13766" s="3" t="s">
        <v>2</v>
      </c>
      <c r="F13766" s="3">
        <v>31710</v>
      </c>
      <c r="G13766" s="3" t="str">
        <f t="shared" si="215"/>
        <v xml:space="preserve">울산 </v>
      </c>
      <c r="H13766" s="2" t="s">
        <v>44788</v>
      </c>
      <c r="I13766" s="2" t="s">
        <v>423</v>
      </c>
      <c r="J13766" s="2" t="s">
        <v>44787</v>
      </c>
    </row>
    <row r="13767" spans="1:10" x14ac:dyDescent="0.3">
      <c r="A13767" s="3">
        <v>16202</v>
      </c>
      <c r="B13767" s="3">
        <v>6208128626</v>
      </c>
      <c r="C13767" s="2" t="s">
        <v>44907</v>
      </c>
      <c r="D13767" s="2" t="s">
        <v>1</v>
      </c>
      <c r="E13767" s="3" t="s">
        <v>2</v>
      </c>
      <c r="F13767" s="3">
        <v>31710</v>
      </c>
      <c r="G13767" s="3" t="str">
        <f t="shared" si="215"/>
        <v xml:space="preserve">울산 </v>
      </c>
      <c r="H13767" s="2" t="s">
        <v>44909</v>
      </c>
      <c r="I13767" s="2" t="s">
        <v>393</v>
      </c>
      <c r="J13767" s="2" t="s">
        <v>44908</v>
      </c>
    </row>
    <row r="13768" spans="1:10" x14ac:dyDescent="0.3">
      <c r="A13768" s="3">
        <v>16238</v>
      </c>
      <c r="B13768" s="3">
        <v>6108146821</v>
      </c>
      <c r="C13768" s="2" t="s">
        <v>45004</v>
      </c>
      <c r="D13768" s="2" t="s">
        <v>325</v>
      </c>
      <c r="E13768" s="3" t="s">
        <v>326</v>
      </c>
      <c r="F13768" s="3">
        <v>31200</v>
      </c>
      <c r="G13768" s="3" t="str">
        <f t="shared" si="215"/>
        <v xml:space="preserve">울산 </v>
      </c>
      <c r="H13768" s="2" t="s">
        <v>45006</v>
      </c>
      <c r="I13768" s="2" t="s">
        <v>1411</v>
      </c>
      <c r="J13768" s="2" t="s">
        <v>45005</v>
      </c>
    </row>
    <row r="13769" spans="1:10" x14ac:dyDescent="0.3">
      <c r="A13769" s="3">
        <v>16268</v>
      </c>
      <c r="B13769" s="3">
        <v>6108140152</v>
      </c>
      <c r="C13769" s="2" t="s">
        <v>45081</v>
      </c>
      <c r="D13769" s="2" t="s">
        <v>1</v>
      </c>
      <c r="E13769" s="3" t="s">
        <v>2</v>
      </c>
      <c r="F13769" s="3">
        <v>31140</v>
      </c>
      <c r="G13769" s="3" t="str">
        <f t="shared" si="215"/>
        <v xml:space="preserve">울산 </v>
      </c>
      <c r="H13769" s="2" t="s">
        <v>45083</v>
      </c>
      <c r="I13769" s="2" t="s">
        <v>423</v>
      </c>
      <c r="J13769" s="2" t="s">
        <v>45082</v>
      </c>
    </row>
    <row r="13770" spans="1:10" x14ac:dyDescent="0.3">
      <c r="A13770" s="3">
        <v>16331</v>
      </c>
      <c r="B13770" s="3">
        <v>6108135474</v>
      </c>
      <c r="C13770" s="2" t="s">
        <v>45252</v>
      </c>
      <c r="D13770" s="2" t="s">
        <v>1</v>
      </c>
      <c r="E13770" s="3" t="s">
        <v>2</v>
      </c>
      <c r="F13770" s="3">
        <v>31140</v>
      </c>
      <c r="G13770" s="3" t="str">
        <f t="shared" si="215"/>
        <v xml:space="preserve">울산 </v>
      </c>
      <c r="H13770" s="2" t="s">
        <v>45254</v>
      </c>
      <c r="I13770" s="2" t="s">
        <v>13</v>
      </c>
      <c r="J13770" s="2" t="s">
        <v>45253</v>
      </c>
    </row>
    <row r="13771" spans="1:10" x14ac:dyDescent="0.3">
      <c r="A13771" s="3">
        <v>16332</v>
      </c>
      <c r="B13771" s="3">
        <v>6108139000</v>
      </c>
      <c r="C13771" s="2" t="s">
        <v>45255</v>
      </c>
      <c r="D13771" s="2" t="s">
        <v>1</v>
      </c>
      <c r="E13771" s="3" t="s">
        <v>2</v>
      </c>
      <c r="F13771" s="3">
        <v>31140</v>
      </c>
      <c r="G13771" s="3" t="str">
        <f t="shared" si="215"/>
        <v xml:space="preserve">울산 </v>
      </c>
      <c r="H13771" s="2" t="s">
        <v>45257</v>
      </c>
      <c r="I13771" s="2" t="s">
        <v>4497</v>
      </c>
      <c r="J13771" s="2" t="s">
        <v>45256</v>
      </c>
    </row>
    <row r="13772" spans="1:10" x14ac:dyDescent="0.3">
      <c r="A13772" s="3">
        <v>16460</v>
      </c>
      <c r="B13772" s="3">
        <v>6208123484</v>
      </c>
      <c r="C13772" s="2" t="s">
        <v>45604</v>
      </c>
      <c r="D13772" s="2" t="s">
        <v>1</v>
      </c>
      <c r="E13772" s="3" t="s">
        <v>2</v>
      </c>
      <c r="F13772" s="3">
        <v>31140</v>
      </c>
      <c r="G13772" s="3" t="str">
        <f t="shared" si="215"/>
        <v xml:space="preserve">울산 </v>
      </c>
      <c r="H13772" s="2" t="s">
        <v>45606</v>
      </c>
      <c r="I13772" s="2" t="s">
        <v>423</v>
      </c>
      <c r="J13772" s="2" t="s">
        <v>45605</v>
      </c>
    </row>
    <row r="13773" spans="1:10" x14ac:dyDescent="0.3">
      <c r="A13773" s="3">
        <v>16495</v>
      </c>
      <c r="B13773" s="3">
        <v>6208116815</v>
      </c>
      <c r="C13773" s="2" t="s">
        <v>45701</v>
      </c>
      <c r="D13773" s="2" t="s">
        <v>1</v>
      </c>
      <c r="E13773" s="3" t="s">
        <v>2</v>
      </c>
      <c r="F13773" s="3">
        <v>31140</v>
      </c>
      <c r="G13773" s="3" t="str">
        <f t="shared" si="215"/>
        <v xml:space="preserve">울산 </v>
      </c>
      <c r="H13773" s="2" t="s">
        <v>45703</v>
      </c>
      <c r="I13773" s="2" t="s">
        <v>440</v>
      </c>
      <c r="J13773" s="2" t="s">
        <v>45702</v>
      </c>
    </row>
    <row r="13774" spans="1:10" x14ac:dyDescent="0.3">
      <c r="A13774" s="3">
        <v>16525</v>
      </c>
      <c r="B13774" s="3">
        <v>6108545683</v>
      </c>
      <c r="C13774" s="2" t="s">
        <v>45779</v>
      </c>
      <c r="D13774" s="2" t="s">
        <v>239</v>
      </c>
      <c r="E13774" s="3" t="s">
        <v>240</v>
      </c>
      <c r="F13774" s="3">
        <v>31710</v>
      </c>
      <c r="G13774" s="3" t="str">
        <f t="shared" si="215"/>
        <v xml:space="preserve">울산 </v>
      </c>
      <c r="H13774" s="2" t="s">
        <v>45781</v>
      </c>
      <c r="I13774" s="2" t="s">
        <v>146</v>
      </c>
      <c r="J13774" s="2" t="s">
        <v>45780</v>
      </c>
    </row>
    <row r="13775" spans="1:10" x14ac:dyDescent="0.3">
      <c r="A13775" s="3">
        <v>16526</v>
      </c>
      <c r="B13775" s="3">
        <v>6108601101</v>
      </c>
      <c r="C13775" s="2" t="s">
        <v>45782</v>
      </c>
      <c r="D13775" s="2" t="s">
        <v>1</v>
      </c>
      <c r="E13775" s="3" t="s">
        <v>2</v>
      </c>
      <c r="F13775" s="3">
        <v>31710</v>
      </c>
      <c r="G13775" s="3" t="str">
        <f t="shared" si="215"/>
        <v xml:space="preserve">울산 </v>
      </c>
      <c r="H13775" s="2" t="s">
        <v>45784</v>
      </c>
      <c r="I13775" s="2" t="s">
        <v>117</v>
      </c>
      <c r="J13775" s="2" t="s">
        <v>45783</v>
      </c>
    </row>
    <row r="13776" spans="1:10" x14ac:dyDescent="0.3">
      <c r="A13776" s="3">
        <v>16527</v>
      </c>
      <c r="B13776" s="3">
        <v>6208122563</v>
      </c>
      <c r="C13776" s="2" t="s">
        <v>45785</v>
      </c>
      <c r="D13776" s="2" t="s">
        <v>1</v>
      </c>
      <c r="E13776" s="3" t="s">
        <v>2</v>
      </c>
      <c r="F13776" s="3">
        <v>31710</v>
      </c>
      <c r="G13776" s="3" t="str">
        <f t="shared" si="215"/>
        <v xml:space="preserve">울산 </v>
      </c>
      <c r="H13776" s="2" t="s">
        <v>45787</v>
      </c>
      <c r="I13776" s="2" t="s">
        <v>828</v>
      </c>
      <c r="J13776" s="2" t="s">
        <v>45786</v>
      </c>
    </row>
    <row r="13777" spans="1:10" x14ac:dyDescent="0.3">
      <c r="A13777" s="3">
        <v>16683</v>
      </c>
      <c r="B13777" s="3">
        <v>6208115290</v>
      </c>
      <c r="C13777" s="2" t="s">
        <v>46222</v>
      </c>
      <c r="D13777" s="2" t="s">
        <v>1</v>
      </c>
      <c r="E13777" s="3" t="s">
        <v>2</v>
      </c>
      <c r="F13777" s="3">
        <v>31710</v>
      </c>
      <c r="G13777" s="3" t="str">
        <f t="shared" si="215"/>
        <v xml:space="preserve">울산 </v>
      </c>
      <c r="H13777" s="2" t="s">
        <v>46224</v>
      </c>
      <c r="I13777" s="2" t="s">
        <v>1597</v>
      </c>
      <c r="J13777" s="2" t="s">
        <v>46223</v>
      </c>
    </row>
    <row r="13778" spans="1:10" x14ac:dyDescent="0.3">
      <c r="A13778" s="3">
        <v>16856</v>
      </c>
      <c r="B13778" s="3">
        <v>6218151979</v>
      </c>
      <c r="C13778" s="2" t="s">
        <v>46676</v>
      </c>
      <c r="D13778" s="2" t="s">
        <v>1</v>
      </c>
      <c r="E13778" s="3" t="s">
        <v>2</v>
      </c>
      <c r="F13778" s="3">
        <v>31710</v>
      </c>
      <c r="G13778" s="3" t="str">
        <f t="shared" si="215"/>
        <v xml:space="preserve">울산 </v>
      </c>
      <c r="H13778" s="2" t="s">
        <v>46678</v>
      </c>
      <c r="I13778" s="2" t="s">
        <v>1040</v>
      </c>
      <c r="J13778" s="2" t="s">
        <v>46677</v>
      </c>
    </row>
    <row r="13779" spans="1:10" x14ac:dyDescent="0.3">
      <c r="A13779" s="3">
        <v>295</v>
      </c>
      <c r="B13779" s="3">
        <v>6108142918</v>
      </c>
      <c r="C13779" s="2" t="s">
        <v>1018</v>
      </c>
      <c r="D13779" s="2" t="s">
        <v>1</v>
      </c>
      <c r="E13779" s="3" t="s">
        <v>2</v>
      </c>
      <c r="F13779" s="3">
        <v>31200</v>
      </c>
      <c r="G13779" s="3" t="str">
        <f t="shared" si="215"/>
        <v>울산광</v>
      </c>
      <c r="H13779" s="2" t="s">
        <v>1020</v>
      </c>
      <c r="I13779" s="2" t="s">
        <v>63</v>
      </c>
      <c r="J13779" s="2" t="s">
        <v>1019</v>
      </c>
    </row>
    <row r="13780" spans="1:10" x14ac:dyDescent="0.3">
      <c r="A13780" s="3">
        <v>708</v>
      </c>
      <c r="B13780" s="3">
        <v>6108194129</v>
      </c>
      <c r="C13780" s="2" t="s">
        <v>2301</v>
      </c>
      <c r="D13780" s="2" t="s">
        <v>1</v>
      </c>
      <c r="E13780" s="3" t="s">
        <v>2</v>
      </c>
      <c r="F13780" s="3">
        <v>31200</v>
      </c>
      <c r="G13780" s="3" t="str">
        <f t="shared" si="215"/>
        <v>울산광</v>
      </c>
      <c r="H13780" s="2" t="s">
        <v>2303</v>
      </c>
      <c r="I13780" s="2" t="s">
        <v>2304</v>
      </c>
      <c r="J13780" s="2" t="s">
        <v>2302</v>
      </c>
    </row>
    <row r="13781" spans="1:10" x14ac:dyDescent="0.3">
      <c r="A13781" s="3">
        <v>877</v>
      </c>
      <c r="B13781" s="3">
        <v>6208123335</v>
      </c>
      <c r="C13781" s="2" t="s">
        <v>2813</v>
      </c>
      <c r="D13781" s="2" t="s">
        <v>1</v>
      </c>
      <c r="E13781" s="3" t="s">
        <v>2</v>
      </c>
      <c r="F13781" s="3">
        <v>31710</v>
      </c>
      <c r="G13781" s="3" t="str">
        <f t="shared" si="215"/>
        <v>울산광</v>
      </c>
      <c r="H13781" s="2" t="s">
        <v>2815</v>
      </c>
      <c r="I13781" s="2" t="s">
        <v>440</v>
      </c>
      <c r="J13781" s="2" t="s">
        <v>2814</v>
      </c>
    </row>
    <row r="13782" spans="1:10" x14ac:dyDescent="0.3">
      <c r="A13782" s="3">
        <v>2188</v>
      </c>
      <c r="B13782" s="3">
        <v>6108603400</v>
      </c>
      <c r="C13782" s="2" t="s">
        <v>6636</v>
      </c>
      <c r="D13782" s="2" t="s">
        <v>1</v>
      </c>
      <c r="E13782" s="3" t="s">
        <v>2</v>
      </c>
      <c r="F13782" s="3">
        <v>31140</v>
      </c>
      <c r="G13782" s="3" t="str">
        <f t="shared" si="215"/>
        <v>울산광</v>
      </c>
      <c r="H13782" s="2" t="s">
        <v>6638</v>
      </c>
      <c r="I13782" s="2" t="s">
        <v>75</v>
      </c>
      <c r="J13782" s="2" t="s">
        <v>6637</v>
      </c>
    </row>
    <row r="13783" spans="1:10" x14ac:dyDescent="0.3">
      <c r="A13783" s="3">
        <v>2372</v>
      </c>
      <c r="B13783" s="3">
        <v>6158136686</v>
      </c>
      <c r="C13783" s="2" t="s">
        <v>7151</v>
      </c>
      <c r="D13783" s="2" t="s">
        <v>132</v>
      </c>
      <c r="E13783" s="3" t="s">
        <v>133</v>
      </c>
      <c r="F13783" s="3">
        <v>31710</v>
      </c>
      <c r="G13783" s="3" t="str">
        <f t="shared" si="215"/>
        <v>울산광</v>
      </c>
      <c r="H13783" s="2" t="s">
        <v>7153</v>
      </c>
      <c r="I13783" s="2" t="s">
        <v>1898</v>
      </c>
      <c r="J13783" s="2" t="s">
        <v>7152</v>
      </c>
    </row>
    <row r="13784" spans="1:10" x14ac:dyDescent="0.3">
      <c r="A13784" s="3">
        <v>2500</v>
      </c>
      <c r="B13784" s="3">
        <v>6108147209</v>
      </c>
      <c r="C13784" s="2" t="s">
        <v>7524</v>
      </c>
      <c r="D13784" s="2" t="s">
        <v>1</v>
      </c>
      <c r="E13784" s="3" t="s">
        <v>2</v>
      </c>
      <c r="F13784" s="3">
        <v>31110</v>
      </c>
      <c r="G13784" s="3" t="str">
        <f t="shared" si="215"/>
        <v>울산광</v>
      </c>
      <c r="H13784" s="2" t="s">
        <v>7526</v>
      </c>
      <c r="I13784" s="2" t="s">
        <v>643</v>
      </c>
      <c r="J13784" s="2" t="s">
        <v>7525</v>
      </c>
    </row>
    <row r="13785" spans="1:10" x14ac:dyDescent="0.3">
      <c r="A13785" s="3">
        <v>2646</v>
      </c>
      <c r="B13785" s="3">
        <v>6108173478</v>
      </c>
      <c r="C13785" s="2" t="s">
        <v>542</v>
      </c>
      <c r="D13785" s="2" t="s">
        <v>1</v>
      </c>
      <c r="E13785" s="3" t="s">
        <v>2</v>
      </c>
      <c r="F13785" s="3">
        <v>31140</v>
      </c>
      <c r="G13785" s="3" t="str">
        <f t="shared" si="215"/>
        <v>울산광</v>
      </c>
      <c r="H13785" s="2" t="s">
        <v>7929</v>
      </c>
      <c r="I13785" s="2" t="s">
        <v>13</v>
      </c>
      <c r="J13785" s="2" t="s">
        <v>7928</v>
      </c>
    </row>
    <row r="13786" spans="1:10" x14ac:dyDescent="0.3">
      <c r="A13786" s="3">
        <v>2735</v>
      </c>
      <c r="B13786" s="3">
        <v>6108173099</v>
      </c>
      <c r="C13786" s="2" t="s">
        <v>8190</v>
      </c>
      <c r="D13786" s="2" t="s">
        <v>1</v>
      </c>
      <c r="E13786" s="3" t="s">
        <v>2</v>
      </c>
      <c r="F13786" s="3">
        <v>31710</v>
      </c>
      <c r="G13786" s="3" t="str">
        <f t="shared" si="215"/>
        <v>울산광</v>
      </c>
      <c r="H13786" s="2" t="s">
        <v>8192</v>
      </c>
      <c r="I13786" s="2" t="s">
        <v>875</v>
      </c>
      <c r="J13786" s="2" t="s">
        <v>8191</v>
      </c>
    </row>
    <row r="13787" spans="1:10" x14ac:dyDescent="0.3">
      <c r="A13787" s="3">
        <v>2736</v>
      </c>
      <c r="B13787" s="3">
        <v>6208129756</v>
      </c>
      <c r="C13787" s="2" t="s">
        <v>8193</v>
      </c>
      <c r="D13787" s="2" t="s">
        <v>1</v>
      </c>
      <c r="E13787" s="3" t="s">
        <v>2</v>
      </c>
      <c r="F13787" s="3">
        <v>31200</v>
      </c>
      <c r="G13787" s="3" t="str">
        <f t="shared" si="215"/>
        <v>울산광</v>
      </c>
      <c r="H13787" s="2" t="s">
        <v>8195</v>
      </c>
      <c r="I13787" s="2" t="s">
        <v>176</v>
      </c>
      <c r="J13787" s="2" t="s">
        <v>8194</v>
      </c>
    </row>
    <row r="13788" spans="1:10" x14ac:dyDescent="0.3">
      <c r="A13788" s="3">
        <v>2764</v>
      </c>
      <c r="B13788" s="3">
        <v>6058184196</v>
      </c>
      <c r="C13788" s="2" t="s">
        <v>8269</v>
      </c>
      <c r="D13788" s="2" t="s">
        <v>3699</v>
      </c>
      <c r="E13788" s="3" t="s">
        <v>3700</v>
      </c>
      <c r="F13788" s="3">
        <v>31710</v>
      </c>
      <c r="G13788" s="3" t="str">
        <f t="shared" si="215"/>
        <v>울산광</v>
      </c>
      <c r="H13788" s="2" t="s">
        <v>8271</v>
      </c>
      <c r="I13788" s="2" t="s">
        <v>605</v>
      </c>
      <c r="J13788" s="2" t="s">
        <v>8270</v>
      </c>
    </row>
    <row r="13789" spans="1:10" x14ac:dyDescent="0.3">
      <c r="A13789" s="3">
        <v>2767</v>
      </c>
      <c r="B13789" s="3">
        <v>6108113674</v>
      </c>
      <c r="C13789" s="2" t="s">
        <v>8278</v>
      </c>
      <c r="D13789" s="2" t="s">
        <v>1</v>
      </c>
      <c r="E13789" s="3" t="s">
        <v>2</v>
      </c>
      <c r="F13789" s="3">
        <v>31140</v>
      </c>
      <c r="G13789" s="3" t="str">
        <f t="shared" si="215"/>
        <v>울산광</v>
      </c>
      <c r="H13789" s="2" t="s">
        <v>8280</v>
      </c>
      <c r="I13789" s="2" t="s">
        <v>5</v>
      </c>
      <c r="J13789" s="2" t="s">
        <v>8279</v>
      </c>
    </row>
    <row r="13790" spans="1:10" x14ac:dyDescent="0.3">
      <c r="A13790" s="3">
        <v>3213</v>
      </c>
      <c r="B13790" s="3">
        <v>6108185538</v>
      </c>
      <c r="C13790" s="2" t="s">
        <v>9563</v>
      </c>
      <c r="D13790" s="2" t="s">
        <v>1</v>
      </c>
      <c r="E13790" s="3" t="s">
        <v>2</v>
      </c>
      <c r="F13790" s="3">
        <v>31200</v>
      </c>
      <c r="G13790" s="3" t="str">
        <f t="shared" si="215"/>
        <v>울산광</v>
      </c>
      <c r="H13790" s="2" t="s">
        <v>9565</v>
      </c>
      <c r="I13790" s="2" t="s">
        <v>180</v>
      </c>
      <c r="J13790" s="2" t="s">
        <v>9564</v>
      </c>
    </row>
    <row r="13791" spans="1:10" x14ac:dyDescent="0.3">
      <c r="A13791" s="3">
        <v>3315</v>
      </c>
      <c r="B13791" s="3">
        <v>6108113179</v>
      </c>
      <c r="C13791" s="2" t="s">
        <v>9849</v>
      </c>
      <c r="D13791" s="2" t="s">
        <v>1</v>
      </c>
      <c r="E13791" s="3" t="s">
        <v>2</v>
      </c>
      <c r="F13791" s="3">
        <v>31710</v>
      </c>
      <c r="G13791" s="3" t="str">
        <f t="shared" si="215"/>
        <v>울산광</v>
      </c>
      <c r="H13791" s="2" t="s">
        <v>9851</v>
      </c>
      <c r="I13791" s="2" t="s">
        <v>1411</v>
      </c>
      <c r="J13791" s="2" t="s">
        <v>9850</v>
      </c>
    </row>
    <row r="13792" spans="1:10" x14ac:dyDescent="0.3">
      <c r="A13792" s="3">
        <v>3353</v>
      </c>
      <c r="B13792" s="3">
        <v>6108618693</v>
      </c>
      <c r="C13792" s="2" t="s">
        <v>9959</v>
      </c>
      <c r="D13792" s="2" t="s">
        <v>3699</v>
      </c>
      <c r="E13792" s="3" t="s">
        <v>3700</v>
      </c>
      <c r="F13792" s="3">
        <v>31710</v>
      </c>
      <c r="G13792" s="3" t="str">
        <f t="shared" si="215"/>
        <v>울산광</v>
      </c>
      <c r="H13792" s="2" t="s">
        <v>9961</v>
      </c>
      <c r="I13792" s="2" t="s">
        <v>146</v>
      </c>
      <c r="J13792" s="2" t="s">
        <v>9960</v>
      </c>
    </row>
    <row r="13793" spans="1:10" x14ac:dyDescent="0.3">
      <c r="A13793" s="3">
        <v>3804</v>
      </c>
      <c r="B13793" s="3">
        <v>6218114784</v>
      </c>
      <c r="C13793" s="2" t="s">
        <v>11217</v>
      </c>
      <c r="D13793" s="2" t="s">
        <v>1</v>
      </c>
      <c r="E13793" s="3" t="s">
        <v>2</v>
      </c>
      <c r="F13793" s="3">
        <v>31710</v>
      </c>
      <c r="G13793" s="3" t="str">
        <f t="shared" si="215"/>
        <v>울산광</v>
      </c>
      <c r="H13793" s="2" t="s">
        <v>11219</v>
      </c>
      <c r="I13793" s="2" t="s">
        <v>146</v>
      </c>
      <c r="J13793" s="2" t="s">
        <v>11218</v>
      </c>
    </row>
    <row r="13794" spans="1:10" x14ac:dyDescent="0.3">
      <c r="A13794" s="3">
        <v>4039</v>
      </c>
      <c r="B13794" s="3">
        <v>6108137467</v>
      </c>
      <c r="C13794" s="2" t="s">
        <v>11909</v>
      </c>
      <c r="D13794" s="2" t="s">
        <v>1</v>
      </c>
      <c r="E13794" s="3" t="s">
        <v>2</v>
      </c>
      <c r="F13794" s="3">
        <v>31200</v>
      </c>
      <c r="G13794" s="3" t="str">
        <f t="shared" si="215"/>
        <v>울산광</v>
      </c>
      <c r="H13794" s="2" t="s">
        <v>11911</v>
      </c>
      <c r="I13794" s="2" t="s">
        <v>260</v>
      </c>
      <c r="J13794" s="2" t="s">
        <v>11910</v>
      </c>
    </row>
    <row r="13795" spans="1:10" x14ac:dyDescent="0.3">
      <c r="A13795" s="3">
        <v>5072</v>
      </c>
      <c r="B13795" s="3">
        <v>6208136145</v>
      </c>
      <c r="C13795" s="2" t="s">
        <v>14793</v>
      </c>
      <c r="D13795" s="2" t="s">
        <v>1</v>
      </c>
      <c r="E13795" s="3" t="s">
        <v>2</v>
      </c>
      <c r="F13795" s="3">
        <v>31170</v>
      </c>
      <c r="G13795" s="3" t="str">
        <f t="shared" si="215"/>
        <v>울산광</v>
      </c>
      <c r="H13795" s="2" t="s">
        <v>14795</v>
      </c>
      <c r="I13795" s="2" t="s">
        <v>51</v>
      </c>
      <c r="J13795" s="2" t="s">
        <v>14794</v>
      </c>
    </row>
    <row r="13796" spans="1:10" x14ac:dyDescent="0.3">
      <c r="A13796" s="3">
        <v>5371</v>
      </c>
      <c r="B13796" s="3">
        <v>6108142714</v>
      </c>
      <c r="C13796" s="2" t="s">
        <v>15625</v>
      </c>
      <c r="D13796" s="2" t="s">
        <v>1</v>
      </c>
      <c r="E13796" s="3" t="s">
        <v>2</v>
      </c>
      <c r="F13796" s="3">
        <v>31200</v>
      </c>
      <c r="G13796" s="3" t="str">
        <f t="shared" si="215"/>
        <v>울산광</v>
      </c>
      <c r="H13796" s="2" t="s">
        <v>15627</v>
      </c>
      <c r="I13796" s="2" t="s">
        <v>430</v>
      </c>
      <c r="J13796" s="2" t="s">
        <v>15626</v>
      </c>
    </row>
    <row r="13797" spans="1:10" x14ac:dyDescent="0.3">
      <c r="A13797" s="3">
        <v>5527</v>
      </c>
      <c r="B13797" s="3">
        <v>6128111008</v>
      </c>
      <c r="C13797" s="2" t="s">
        <v>16051</v>
      </c>
      <c r="D13797" s="2" t="s">
        <v>1</v>
      </c>
      <c r="E13797" s="3" t="s">
        <v>2</v>
      </c>
      <c r="F13797" s="3">
        <v>31200</v>
      </c>
      <c r="G13797" s="3" t="str">
        <f t="shared" si="215"/>
        <v>울산광</v>
      </c>
      <c r="H13797" s="2" t="s">
        <v>16053</v>
      </c>
      <c r="I13797" s="2" t="s">
        <v>440</v>
      </c>
      <c r="J13797" s="2" t="s">
        <v>16052</v>
      </c>
    </row>
    <row r="13798" spans="1:10" x14ac:dyDescent="0.3">
      <c r="A13798" s="3">
        <v>5598</v>
      </c>
      <c r="B13798" s="3">
        <v>6208125288</v>
      </c>
      <c r="C13798" s="2" t="s">
        <v>16244</v>
      </c>
      <c r="D13798" s="2" t="s">
        <v>1</v>
      </c>
      <c r="E13798" s="3" t="s">
        <v>2</v>
      </c>
      <c r="F13798" s="3">
        <v>31200</v>
      </c>
      <c r="G13798" s="3" t="str">
        <f t="shared" si="215"/>
        <v>울산광</v>
      </c>
      <c r="H13798" s="2" t="s">
        <v>16246</v>
      </c>
      <c r="I13798" s="2" t="s">
        <v>6055</v>
      </c>
      <c r="J13798" s="2" t="s">
        <v>16245</v>
      </c>
    </row>
    <row r="13799" spans="1:10" x14ac:dyDescent="0.3">
      <c r="A13799" s="3">
        <v>5622</v>
      </c>
      <c r="B13799" s="3">
        <v>2198108468</v>
      </c>
      <c r="C13799" s="2" t="s">
        <v>16312</v>
      </c>
      <c r="D13799" s="2" t="s">
        <v>239</v>
      </c>
      <c r="E13799" s="3" t="s">
        <v>240</v>
      </c>
      <c r="F13799" s="3">
        <v>31710</v>
      </c>
      <c r="G13799" s="3" t="str">
        <f t="shared" si="215"/>
        <v>울산광</v>
      </c>
      <c r="H13799" s="2" t="s">
        <v>16314</v>
      </c>
      <c r="I13799" s="2" t="s">
        <v>1411</v>
      </c>
      <c r="J13799" s="2" t="s">
        <v>16313</v>
      </c>
    </row>
    <row r="13800" spans="1:10" x14ac:dyDescent="0.3">
      <c r="A13800" s="3">
        <v>5662</v>
      </c>
      <c r="B13800" s="3">
        <v>6208139860</v>
      </c>
      <c r="C13800" s="2" t="s">
        <v>16420</v>
      </c>
      <c r="D13800" s="2" t="s">
        <v>1</v>
      </c>
      <c r="E13800" s="3" t="s">
        <v>2</v>
      </c>
      <c r="F13800" s="3">
        <v>31710</v>
      </c>
      <c r="G13800" s="3" t="str">
        <f t="shared" si="215"/>
        <v>울산광</v>
      </c>
      <c r="H13800" s="2" t="s">
        <v>16422</v>
      </c>
      <c r="I13800" s="2" t="s">
        <v>1954</v>
      </c>
      <c r="J13800" s="2" t="s">
        <v>16421</v>
      </c>
    </row>
    <row r="13801" spans="1:10" x14ac:dyDescent="0.3">
      <c r="A13801" s="3">
        <v>5781</v>
      </c>
      <c r="B13801" s="3">
        <v>6108172557</v>
      </c>
      <c r="C13801" s="2" t="s">
        <v>16758</v>
      </c>
      <c r="D13801" s="2" t="s">
        <v>1</v>
      </c>
      <c r="E13801" s="3" t="s">
        <v>2</v>
      </c>
      <c r="F13801" s="3">
        <v>31200</v>
      </c>
      <c r="G13801" s="3" t="str">
        <f t="shared" si="215"/>
        <v>울산광</v>
      </c>
      <c r="H13801" s="2" t="s">
        <v>16760</v>
      </c>
      <c r="I13801" s="2" t="s">
        <v>875</v>
      </c>
      <c r="J13801" s="2" t="s">
        <v>16759</v>
      </c>
    </row>
    <row r="13802" spans="1:10" x14ac:dyDescent="0.3">
      <c r="A13802" s="3">
        <v>6688</v>
      </c>
      <c r="B13802" s="3">
        <v>6098185649</v>
      </c>
      <c r="C13802" s="2" t="s">
        <v>19255</v>
      </c>
      <c r="D13802" s="2" t="s">
        <v>1</v>
      </c>
      <c r="E13802" s="3" t="s">
        <v>2</v>
      </c>
      <c r="F13802" s="3">
        <v>31710</v>
      </c>
      <c r="G13802" s="3" t="str">
        <f t="shared" si="215"/>
        <v>울산광</v>
      </c>
      <c r="H13802" s="2" t="s">
        <v>19257</v>
      </c>
      <c r="I13802" s="2" t="s">
        <v>764</v>
      </c>
      <c r="J13802" s="2" t="s">
        <v>19256</v>
      </c>
    </row>
    <row r="13803" spans="1:10" x14ac:dyDescent="0.3">
      <c r="A13803" s="3">
        <v>6951</v>
      </c>
      <c r="B13803" s="3">
        <v>6108176548</v>
      </c>
      <c r="C13803" s="2" t="s">
        <v>19967</v>
      </c>
      <c r="D13803" s="2" t="s">
        <v>1</v>
      </c>
      <c r="E13803" s="3" t="s">
        <v>2</v>
      </c>
      <c r="F13803" s="3">
        <v>31710</v>
      </c>
      <c r="G13803" s="3" t="str">
        <f t="shared" si="215"/>
        <v>울산광</v>
      </c>
      <c r="H13803" s="2" t="s">
        <v>19969</v>
      </c>
      <c r="I13803" s="2" t="s">
        <v>5</v>
      </c>
      <c r="J13803" s="2" t="s">
        <v>19968</v>
      </c>
    </row>
    <row r="13804" spans="1:10" x14ac:dyDescent="0.3">
      <c r="A13804" s="3">
        <v>7089</v>
      </c>
      <c r="B13804" s="3">
        <v>6108155617</v>
      </c>
      <c r="C13804" s="2" t="s">
        <v>20364</v>
      </c>
      <c r="D13804" s="2" t="s">
        <v>1</v>
      </c>
      <c r="E13804" s="3" t="s">
        <v>2</v>
      </c>
      <c r="F13804" s="3">
        <v>31710</v>
      </c>
      <c r="G13804" s="3" t="str">
        <f t="shared" si="215"/>
        <v>울산광</v>
      </c>
      <c r="H13804" s="2" t="s">
        <v>20366</v>
      </c>
      <c r="I13804" s="2" t="s">
        <v>146</v>
      </c>
      <c r="J13804" s="2" t="s">
        <v>20365</v>
      </c>
    </row>
    <row r="13805" spans="1:10" x14ac:dyDescent="0.3">
      <c r="A13805" s="3">
        <v>7159</v>
      </c>
      <c r="B13805" s="3">
        <v>6208123878</v>
      </c>
      <c r="C13805" s="2" t="s">
        <v>19119</v>
      </c>
      <c r="D13805" s="2" t="s">
        <v>1</v>
      </c>
      <c r="E13805" s="3" t="s">
        <v>2</v>
      </c>
      <c r="F13805" s="3">
        <v>31110</v>
      </c>
      <c r="G13805" s="3" t="str">
        <f t="shared" si="215"/>
        <v>울산광</v>
      </c>
      <c r="H13805" s="2" t="s">
        <v>20564</v>
      </c>
      <c r="I13805" s="2" t="s">
        <v>176</v>
      </c>
      <c r="J13805" s="2" t="s">
        <v>20563</v>
      </c>
    </row>
    <row r="13806" spans="1:10" x14ac:dyDescent="0.3">
      <c r="A13806" s="3">
        <v>7638</v>
      </c>
      <c r="B13806" s="3">
        <v>6108175442</v>
      </c>
      <c r="C13806" s="2" t="s">
        <v>21894</v>
      </c>
      <c r="D13806" s="2" t="s">
        <v>1</v>
      </c>
      <c r="E13806" s="3" t="s">
        <v>2</v>
      </c>
      <c r="F13806" s="3">
        <v>31710</v>
      </c>
      <c r="G13806" s="3" t="str">
        <f t="shared" si="215"/>
        <v>울산광</v>
      </c>
      <c r="H13806" s="2" t="s">
        <v>21896</v>
      </c>
      <c r="I13806" s="2" t="s">
        <v>797</v>
      </c>
      <c r="J13806" s="2" t="s">
        <v>21895</v>
      </c>
    </row>
    <row r="13807" spans="1:10" x14ac:dyDescent="0.3">
      <c r="A13807" s="3">
        <v>7864</v>
      </c>
      <c r="B13807" s="3">
        <v>6208136427</v>
      </c>
      <c r="C13807" s="2" t="s">
        <v>11531</v>
      </c>
      <c r="D13807" s="2" t="s">
        <v>1</v>
      </c>
      <c r="E13807" s="3" t="s">
        <v>2</v>
      </c>
      <c r="F13807" s="3">
        <v>31710</v>
      </c>
      <c r="G13807" s="3" t="str">
        <f t="shared" si="215"/>
        <v>울산광</v>
      </c>
      <c r="H13807" s="2" t="s">
        <v>22513</v>
      </c>
      <c r="I13807" s="2" t="s">
        <v>99</v>
      </c>
      <c r="J13807" s="2" t="s">
        <v>22512</v>
      </c>
    </row>
    <row r="13808" spans="1:10" x14ac:dyDescent="0.3">
      <c r="A13808" s="3">
        <v>8716</v>
      </c>
      <c r="B13808" s="3">
        <v>6108171903</v>
      </c>
      <c r="C13808" s="2" t="s">
        <v>24820</v>
      </c>
      <c r="D13808" s="2" t="s">
        <v>1</v>
      </c>
      <c r="E13808" s="3" t="s">
        <v>2</v>
      </c>
      <c r="F13808" s="3">
        <v>31710</v>
      </c>
      <c r="G13808" s="3" t="str">
        <f t="shared" si="215"/>
        <v>울산광</v>
      </c>
      <c r="H13808" s="2" t="s">
        <v>24822</v>
      </c>
      <c r="I13808" s="2" t="s">
        <v>1011</v>
      </c>
      <c r="J13808" s="2" t="s">
        <v>24821</v>
      </c>
    </row>
    <row r="13809" spans="1:10" x14ac:dyDescent="0.3">
      <c r="A13809" s="3">
        <v>8793</v>
      </c>
      <c r="B13809" s="3">
        <v>6108185784</v>
      </c>
      <c r="C13809" s="2" t="s">
        <v>25033</v>
      </c>
      <c r="D13809" s="2" t="s">
        <v>1</v>
      </c>
      <c r="E13809" s="3" t="s">
        <v>2</v>
      </c>
      <c r="F13809" s="3">
        <v>31200</v>
      </c>
      <c r="G13809" s="3" t="str">
        <f t="shared" si="215"/>
        <v>울산광</v>
      </c>
      <c r="H13809" s="2" t="s">
        <v>25035</v>
      </c>
      <c r="I13809" s="2" t="s">
        <v>643</v>
      </c>
      <c r="J13809" s="2" t="s">
        <v>25034</v>
      </c>
    </row>
    <row r="13810" spans="1:10" x14ac:dyDescent="0.3">
      <c r="A13810" s="3">
        <v>9616</v>
      </c>
      <c r="B13810" s="3">
        <v>6202167514</v>
      </c>
      <c r="C13810" s="2" t="s">
        <v>7506</v>
      </c>
      <c r="D13810" s="2" t="s">
        <v>1</v>
      </c>
      <c r="E13810" s="3" t="s">
        <v>2</v>
      </c>
      <c r="F13810" s="3">
        <v>31200</v>
      </c>
      <c r="G13810" s="3" t="str">
        <f t="shared" si="215"/>
        <v>울산광</v>
      </c>
      <c r="H13810" s="2" t="s">
        <v>27277</v>
      </c>
      <c r="I13810" s="2" t="s">
        <v>530</v>
      </c>
      <c r="J13810" s="2" t="s">
        <v>27276</v>
      </c>
    </row>
    <row r="13811" spans="1:10" x14ac:dyDescent="0.3">
      <c r="A13811" s="3">
        <v>9657</v>
      </c>
      <c r="B13811" s="3">
        <v>6208116834</v>
      </c>
      <c r="C13811" s="2" t="s">
        <v>25835</v>
      </c>
      <c r="D13811" s="2" t="s">
        <v>1</v>
      </c>
      <c r="E13811" s="3" t="s">
        <v>2</v>
      </c>
      <c r="F13811" s="3">
        <v>31140</v>
      </c>
      <c r="G13811" s="3" t="str">
        <f t="shared" si="215"/>
        <v>울산광</v>
      </c>
      <c r="H13811" s="2" t="s">
        <v>27393</v>
      </c>
      <c r="I13811" s="2" t="s">
        <v>530</v>
      </c>
      <c r="J13811" s="2" t="s">
        <v>27392</v>
      </c>
    </row>
    <row r="13812" spans="1:10" x14ac:dyDescent="0.3">
      <c r="A13812" s="3">
        <v>9839</v>
      </c>
      <c r="B13812" s="3">
        <v>6108172125</v>
      </c>
      <c r="C13812" s="2" t="s">
        <v>27880</v>
      </c>
      <c r="D13812" s="2" t="s">
        <v>132</v>
      </c>
      <c r="E13812" s="3" t="s">
        <v>133</v>
      </c>
      <c r="F13812" s="3">
        <v>31710</v>
      </c>
      <c r="G13812" s="3" t="str">
        <f t="shared" si="215"/>
        <v>울산광</v>
      </c>
      <c r="H13812" s="2" t="s">
        <v>27882</v>
      </c>
      <c r="I13812" s="2" t="s">
        <v>260</v>
      </c>
      <c r="J13812" s="2" t="s">
        <v>27881</v>
      </c>
    </row>
    <row r="13813" spans="1:10" x14ac:dyDescent="0.3">
      <c r="A13813" s="3">
        <v>10238</v>
      </c>
      <c r="B13813" s="3">
        <v>6108189816</v>
      </c>
      <c r="C13813" s="2" t="s">
        <v>28953</v>
      </c>
      <c r="D13813" s="2" t="s">
        <v>1</v>
      </c>
      <c r="E13813" s="3" t="s">
        <v>2</v>
      </c>
      <c r="F13813" s="3">
        <v>31710</v>
      </c>
      <c r="G13813" s="3" t="str">
        <f t="shared" si="215"/>
        <v>울산광</v>
      </c>
      <c r="H13813" s="2" t="s">
        <v>28955</v>
      </c>
      <c r="I13813" s="2" t="s">
        <v>469</v>
      </c>
      <c r="J13813" s="2" t="s">
        <v>28954</v>
      </c>
    </row>
    <row r="13814" spans="1:10" x14ac:dyDescent="0.3">
      <c r="A13814" s="3">
        <v>10417</v>
      </c>
      <c r="B13814" s="3">
        <v>6108141132</v>
      </c>
      <c r="C13814" s="2" t="s">
        <v>29442</v>
      </c>
      <c r="D13814" s="2" t="s">
        <v>239</v>
      </c>
      <c r="E13814" s="3" t="s">
        <v>240</v>
      </c>
      <c r="F13814" s="3">
        <v>31200</v>
      </c>
      <c r="G13814" s="3" t="str">
        <f t="shared" si="215"/>
        <v>울산광</v>
      </c>
      <c r="H13814" s="2" t="s">
        <v>29444</v>
      </c>
      <c r="I13814" s="2" t="s">
        <v>3885</v>
      </c>
      <c r="J13814" s="2" t="s">
        <v>29443</v>
      </c>
    </row>
    <row r="13815" spans="1:10" x14ac:dyDescent="0.3">
      <c r="A13815" s="3">
        <v>10454</v>
      </c>
      <c r="B13815" s="3">
        <v>6104165706</v>
      </c>
      <c r="C13815" s="2" t="s">
        <v>29540</v>
      </c>
      <c r="D13815" s="2" t="s">
        <v>1</v>
      </c>
      <c r="E13815" s="3" t="s">
        <v>2</v>
      </c>
      <c r="F13815" s="3">
        <v>31710</v>
      </c>
      <c r="G13815" s="3" t="str">
        <f t="shared" si="215"/>
        <v>울산광</v>
      </c>
      <c r="H13815" s="2" t="s">
        <v>29542</v>
      </c>
      <c r="I13815" s="2" t="s">
        <v>55</v>
      </c>
      <c r="J13815" s="2" t="s">
        <v>29541</v>
      </c>
    </row>
    <row r="13816" spans="1:10" x14ac:dyDescent="0.3">
      <c r="A13816" s="3">
        <v>10554</v>
      </c>
      <c r="B13816" s="3">
        <v>6208138876</v>
      </c>
      <c r="C13816" s="2" t="s">
        <v>29820</v>
      </c>
      <c r="D13816" s="2" t="s">
        <v>1</v>
      </c>
      <c r="E13816" s="3" t="s">
        <v>2</v>
      </c>
      <c r="F13816" s="3">
        <v>31710</v>
      </c>
      <c r="G13816" s="3" t="str">
        <f t="shared" si="215"/>
        <v>울산광</v>
      </c>
      <c r="H13816" s="2" t="s">
        <v>29822</v>
      </c>
      <c r="I13816" s="2" t="s">
        <v>348</v>
      </c>
      <c r="J13816" s="2" t="s">
        <v>29821</v>
      </c>
    </row>
    <row r="13817" spans="1:10" x14ac:dyDescent="0.3">
      <c r="A13817" s="3">
        <v>10629</v>
      </c>
      <c r="B13817" s="3">
        <v>6108119829</v>
      </c>
      <c r="C13817" s="2" t="s">
        <v>30023</v>
      </c>
      <c r="D13817" s="2" t="s">
        <v>132</v>
      </c>
      <c r="E13817" s="3" t="s">
        <v>133</v>
      </c>
      <c r="F13817" s="3">
        <v>31710</v>
      </c>
      <c r="G13817" s="3" t="str">
        <f t="shared" si="215"/>
        <v>울산광</v>
      </c>
      <c r="H13817" s="2" t="s">
        <v>30025</v>
      </c>
      <c r="I13817" s="2" t="s">
        <v>423</v>
      </c>
      <c r="J13817" s="2" t="s">
        <v>30024</v>
      </c>
    </row>
    <row r="13818" spans="1:10" x14ac:dyDescent="0.3">
      <c r="A13818" s="3">
        <v>10913</v>
      </c>
      <c r="B13818" s="3">
        <v>6108209430</v>
      </c>
      <c r="C13818" s="2" t="s">
        <v>30780</v>
      </c>
      <c r="D13818" s="2" t="s">
        <v>4015</v>
      </c>
      <c r="E13818" s="3" t="s">
        <v>133</v>
      </c>
      <c r="F13818" s="3">
        <v>31140</v>
      </c>
      <c r="G13818" s="3" t="str">
        <f t="shared" si="215"/>
        <v>울산광</v>
      </c>
      <c r="H13818" s="2" t="s">
        <v>30782</v>
      </c>
      <c r="I13818" s="2" t="s">
        <v>1267</v>
      </c>
      <c r="J13818" s="2" t="s">
        <v>30781</v>
      </c>
    </row>
    <row r="13819" spans="1:10" x14ac:dyDescent="0.3">
      <c r="A13819" s="3">
        <v>11002</v>
      </c>
      <c r="B13819" s="3">
        <v>6078118746</v>
      </c>
      <c r="C13819" s="2" t="s">
        <v>31017</v>
      </c>
      <c r="D13819" s="2" t="s">
        <v>1</v>
      </c>
      <c r="E13819" s="3" t="s">
        <v>2</v>
      </c>
      <c r="F13819" s="3">
        <v>31710</v>
      </c>
      <c r="G13819" s="3" t="str">
        <f t="shared" si="215"/>
        <v>울산광</v>
      </c>
      <c r="H13819" s="2" t="s">
        <v>31019</v>
      </c>
      <c r="I13819" s="2" t="s">
        <v>530</v>
      </c>
      <c r="J13819" s="2" t="s">
        <v>31018</v>
      </c>
    </row>
    <row r="13820" spans="1:10" x14ac:dyDescent="0.3">
      <c r="A13820" s="3">
        <v>12328</v>
      </c>
      <c r="B13820" s="3">
        <v>6108168219</v>
      </c>
      <c r="C13820" s="2" t="s">
        <v>34554</v>
      </c>
      <c r="D13820" s="2" t="s">
        <v>1</v>
      </c>
      <c r="E13820" s="3" t="s">
        <v>2</v>
      </c>
      <c r="F13820" s="3">
        <v>31710</v>
      </c>
      <c r="G13820" s="3" t="str">
        <f t="shared" si="215"/>
        <v>울산광</v>
      </c>
      <c r="H13820" s="2" t="s">
        <v>34556</v>
      </c>
      <c r="I13820" s="2" t="s">
        <v>63</v>
      </c>
      <c r="J13820" s="2" t="s">
        <v>34555</v>
      </c>
    </row>
    <row r="13821" spans="1:10" x14ac:dyDescent="0.3">
      <c r="A13821" s="3">
        <v>12870</v>
      </c>
      <c r="B13821" s="3">
        <v>6108181153</v>
      </c>
      <c r="C13821" s="2" t="s">
        <v>36032</v>
      </c>
      <c r="D13821" s="2" t="s">
        <v>1</v>
      </c>
      <c r="E13821" s="3" t="s">
        <v>2</v>
      </c>
      <c r="F13821" s="3">
        <v>31140</v>
      </c>
      <c r="G13821" s="3" t="str">
        <f t="shared" si="215"/>
        <v>울산광</v>
      </c>
      <c r="H13821" s="2" t="s">
        <v>36034</v>
      </c>
      <c r="I13821" s="2" t="s">
        <v>1324</v>
      </c>
      <c r="J13821" s="2" t="s">
        <v>36033</v>
      </c>
    </row>
    <row r="13822" spans="1:10" x14ac:dyDescent="0.3">
      <c r="A13822" s="3">
        <v>12997</v>
      </c>
      <c r="B13822" s="3">
        <v>6202163105</v>
      </c>
      <c r="C13822" s="2" t="s">
        <v>36358</v>
      </c>
      <c r="D13822" s="2" t="s">
        <v>1</v>
      </c>
      <c r="E13822" s="3" t="s">
        <v>2</v>
      </c>
      <c r="F13822" s="3">
        <v>31200</v>
      </c>
      <c r="G13822" s="3" t="str">
        <f t="shared" si="215"/>
        <v>울산광</v>
      </c>
      <c r="H13822" s="2" t="s">
        <v>36360</v>
      </c>
      <c r="I13822" s="2" t="s">
        <v>63</v>
      </c>
      <c r="J13822" s="2" t="s">
        <v>36359</v>
      </c>
    </row>
    <row r="13823" spans="1:10" x14ac:dyDescent="0.3">
      <c r="A13823" s="3">
        <v>13504</v>
      </c>
      <c r="B13823" s="3">
        <v>6038162444</v>
      </c>
      <c r="C13823" s="2" t="s">
        <v>37726</v>
      </c>
      <c r="D13823" s="2" t="s">
        <v>1</v>
      </c>
      <c r="E13823" s="3" t="s">
        <v>2</v>
      </c>
      <c r="F13823" s="3">
        <v>31710</v>
      </c>
      <c r="G13823" s="3" t="str">
        <f t="shared" si="215"/>
        <v>울산광</v>
      </c>
      <c r="H13823" s="2" t="s">
        <v>37728</v>
      </c>
      <c r="I13823" s="2" t="s">
        <v>497</v>
      </c>
      <c r="J13823" s="2" t="s">
        <v>37727</v>
      </c>
    </row>
    <row r="13824" spans="1:10" x14ac:dyDescent="0.3">
      <c r="A13824" s="3">
        <v>13508</v>
      </c>
      <c r="B13824" s="3">
        <v>6108184276</v>
      </c>
      <c r="C13824" s="2" t="s">
        <v>37738</v>
      </c>
      <c r="D13824" s="2" t="s">
        <v>1</v>
      </c>
      <c r="E13824" s="3" t="s">
        <v>2</v>
      </c>
      <c r="F13824" s="3">
        <v>31710</v>
      </c>
      <c r="G13824" s="3" t="str">
        <f t="shared" si="215"/>
        <v>울산광</v>
      </c>
      <c r="H13824" s="2" t="s">
        <v>37740</v>
      </c>
      <c r="I13824" s="2" t="s">
        <v>3373</v>
      </c>
      <c r="J13824" s="2" t="s">
        <v>37739</v>
      </c>
    </row>
    <row r="13825" spans="1:10" x14ac:dyDescent="0.3">
      <c r="A13825" s="3">
        <v>13975</v>
      </c>
      <c r="B13825" s="3">
        <v>6108131823</v>
      </c>
      <c r="C13825" s="2" t="s">
        <v>38970</v>
      </c>
      <c r="D13825" s="2" t="s">
        <v>1</v>
      </c>
      <c r="E13825" s="3" t="s">
        <v>2</v>
      </c>
      <c r="F13825" s="3">
        <v>31110</v>
      </c>
      <c r="G13825" s="3" t="str">
        <f t="shared" si="215"/>
        <v>울산광</v>
      </c>
      <c r="H13825" s="2" t="s">
        <v>38972</v>
      </c>
      <c r="I13825" s="2" t="s">
        <v>20006</v>
      </c>
      <c r="J13825" s="2" t="s">
        <v>38971</v>
      </c>
    </row>
    <row r="13826" spans="1:10" x14ac:dyDescent="0.3">
      <c r="A13826" s="3">
        <v>14089</v>
      </c>
      <c r="B13826" s="3">
        <v>6208125880</v>
      </c>
      <c r="C13826" s="2" t="s">
        <v>39284</v>
      </c>
      <c r="D13826" s="2" t="s">
        <v>1</v>
      </c>
      <c r="E13826" s="3" t="s">
        <v>2</v>
      </c>
      <c r="F13826" s="3">
        <v>31200</v>
      </c>
      <c r="G13826" s="3" t="str">
        <f t="shared" si="215"/>
        <v>울산광</v>
      </c>
      <c r="H13826" s="2" t="s">
        <v>39286</v>
      </c>
      <c r="I13826" s="2" t="s">
        <v>176</v>
      </c>
      <c r="J13826" s="2" t="s">
        <v>39285</v>
      </c>
    </row>
    <row r="13827" spans="1:10" x14ac:dyDescent="0.3">
      <c r="A13827" s="3">
        <v>14208</v>
      </c>
      <c r="B13827" s="3">
        <v>6108146345</v>
      </c>
      <c r="C13827" s="2" t="s">
        <v>39610</v>
      </c>
      <c r="D13827" s="2" t="s">
        <v>1</v>
      </c>
      <c r="E13827" s="3" t="s">
        <v>2</v>
      </c>
      <c r="F13827" s="3">
        <v>31710</v>
      </c>
      <c r="G13827" s="3" t="str">
        <f t="shared" ref="G13827:G13890" si="216">LEFT(H13827,3)</f>
        <v>울산광</v>
      </c>
      <c r="H13827" s="2" t="s">
        <v>39612</v>
      </c>
      <c r="I13827" s="2" t="s">
        <v>530</v>
      </c>
      <c r="J13827" s="2" t="s">
        <v>39611</v>
      </c>
    </row>
    <row r="13828" spans="1:10" x14ac:dyDescent="0.3">
      <c r="A13828" s="3">
        <v>14517</v>
      </c>
      <c r="B13828" s="3">
        <v>6108119116</v>
      </c>
      <c r="C13828" s="2" t="s">
        <v>40425</v>
      </c>
      <c r="D13828" s="2" t="s">
        <v>1</v>
      </c>
      <c r="E13828" s="3" t="s">
        <v>2</v>
      </c>
      <c r="F13828" s="3">
        <v>31710</v>
      </c>
      <c r="G13828" s="3" t="str">
        <f t="shared" si="216"/>
        <v>울산광</v>
      </c>
      <c r="H13828" s="2" t="s">
        <v>40427</v>
      </c>
      <c r="I13828" s="2" t="s">
        <v>705</v>
      </c>
      <c r="J13828" s="2" t="s">
        <v>40426</v>
      </c>
    </row>
    <row r="13829" spans="1:10" x14ac:dyDescent="0.3">
      <c r="A13829" s="3">
        <v>14556</v>
      </c>
      <c r="B13829" s="3">
        <v>6108167127</v>
      </c>
      <c r="C13829" s="2" t="s">
        <v>40525</v>
      </c>
      <c r="D13829" s="2" t="s">
        <v>1</v>
      </c>
      <c r="E13829" s="3" t="s">
        <v>2</v>
      </c>
      <c r="F13829" s="3">
        <v>31710</v>
      </c>
      <c r="G13829" s="3" t="str">
        <f t="shared" si="216"/>
        <v>울산광</v>
      </c>
      <c r="H13829" s="2" t="s">
        <v>40527</v>
      </c>
      <c r="I13829" s="2" t="s">
        <v>59</v>
      </c>
      <c r="J13829" s="2" t="s">
        <v>40526</v>
      </c>
    </row>
    <row r="13830" spans="1:10" x14ac:dyDescent="0.3">
      <c r="A13830" s="3">
        <v>15300</v>
      </c>
      <c r="B13830" s="3">
        <v>1078146214</v>
      </c>
      <c r="C13830" s="2" t="s">
        <v>42497</v>
      </c>
      <c r="D13830" s="2" t="s">
        <v>1</v>
      </c>
      <c r="E13830" s="3" t="s">
        <v>2</v>
      </c>
      <c r="F13830" s="3">
        <v>31710</v>
      </c>
      <c r="G13830" s="3" t="str">
        <f t="shared" si="216"/>
        <v>울산광</v>
      </c>
      <c r="H13830" s="2" t="s">
        <v>42499</v>
      </c>
      <c r="I13830" s="2" t="s">
        <v>2020</v>
      </c>
      <c r="J13830" s="2" t="s">
        <v>42498</v>
      </c>
    </row>
    <row r="13831" spans="1:10" x14ac:dyDescent="0.3">
      <c r="A13831" s="3">
        <v>16424</v>
      </c>
      <c r="B13831" s="3">
        <v>5058160652</v>
      </c>
      <c r="C13831" s="2" t="s">
        <v>45509</v>
      </c>
      <c r="D13831" s="2" t="s">
        <v>1</v>
      </c>
      <c r="E13831" s="3" t="s">
        <v>2</v>
      </c>
      <c r="F13831" s="3">
        <v>31200</v>
      </c>
      <c r="G13831" s="3" t="str">
        <f t="shared" si="216"/>
        <v>울산광</v>
      </c>
      <c r="H13831" s="2" t="s">
        <v>9851</v>
      </c>
      <c r="I13831" s="2" t="s">
        <v>2862</v>
      </c>
      <c r="J13831" s="2" t="s">
        <v>45510</v>
      </c>
    </row>
    <row r="13832" spans="1:10" x14ac:dyDescent="0.3">
      <c r="A13832" s="3">
        <v>16435</v>
      </c>
      <c r="B13832" s="3">
        <v>6208101646</v>
      </c>
      <c r="C13832" s="2" t="s">
        <v>45541</v>
      </c>
      <c r="D13832" s="2" t="s">
        <v>1</v>
      </c>
      <c r="E13832" s="3" t="s">
        <v>2</v>
      </c>
      <c r="F13832" s="3">
        <v>31710</v>
      </c>
      <c r="G13832" s="3" t="str">
        <f t="shared" si="216"/>
        <v>울산광</v>
      </c>
      <c r="H13832" s="2" t="s">
        <v>45543</v>
      </c>
      <c r="I13832" s="2" t="s">
        <v>63</v>
      </c>
      <c r="J13832" s="2" t="s">
        <v>45542</v>
      </c>
    </row>
    <row r="13833" spans="1:10" x14ac:dyDescent="0.3">
      <c r="A13833" s="3">
        <v>16461</v>
      </c>
      <c r="B13833" s="3">
        <v>6208130762</v>
      </c>
      <c r="C13833" s="2" t="s">
        <v>45607</v>
      </c>
      <c r="D13833" s="2" t="s">
        <v>1</v>
      </c>
      <c r="E13833" s="3" t="s">
        <v>2</v>
      </c>
      <c r="F13833" s="3">
        <v>31200</v>
      </c>
      <c r="G13833" s="3" t="str">
        <f t="shared" si="216"/>
        <v>울산광</v>
      </c>
      <c r="H13833" s="2" t="s">
        <v>45609</v>
      </c>
      <c r="I13833" s="2" t="s">
        <v>5871</v>
      </c>
      <c r="J13833" s="2" t="s">
        <v>45608</v>
      </c>
    </row>
    <row r="13834" spans="1:10" x14ac:dyDescent="0.3">
      <c r="A13834" s="3">
        <v>16885</v>
      </c>
      <c r="B13834" s="3">
        <v>5158112496</v>
      </c>
      <c r="C13834" s="2" t="s">
        <v>46754</v>
      </c>
      <c r="D13834" s="2" t="s">
        <v>1</v>
      </c>
      <c r="E13834" s="3" t="s">
        <v>2</v>
      </c>
      <c r="F13834" s="3">
        <v>31710</v>
      </c>
      <c r="G13834" s="3" t="str">
        <f t="shared" si="216"/>
        <v>울산광</v>
      </c>
      <c r="H13834" s="2" t="s">
        <v>46756</v>
      </c>
      <c r="I13834" s="2" t="s">
        <v>601</v>
      </c>
      <c r="J13834" s="2" t="s">
        <v>46755</v>
      </c>
    </row>
    <row r="13835" spans="1:10" x14ac:dyDescent="0.3">
      <c r="A13835" s="3">
        <v>30</v>
      </c>
      <c r="B13835" s="3">
        <v>1378135469</v>
      </c>
      <c r="C13835" s="2" t="s">
        <v>110</v>
      </c>
      <c r="D13835" s="2" t="s">
        <v>1</v>
      </c>
      <c r="E13835" s="3" t="s">
        <v>2</v>
      </c>
      <c r="F13835" s="3">
        <v>28260</v>
      </c>
      <c r="G13835" s="3" t="str">
        <f t="shared" si="216"/>
        <v xml:space="preserve">인천 </v>
      </c>
      <c r="H13835" s="2" t="s">
        <v>112</v>
      </c>
      <c r="I13835" s="2" t="s">
        <v>113</v>
      </c>
      <c r="J13835" s="2" t="s">
        <v>111</v>
      </c>
    </row>
    <row r="13836" spans="1:10" x14ac:dyDescent="0.3">
      <c r="A13836" s="3">
        <v>31</v>
      </c>
      <c r="B13836" s="3">
        <v>1398129658</v>
      </c>
      <c r="C13836" s="2" t="s">
        <v>114</v>
      </c>
      <c r="D13836" s="2" t="s">
        <v>1</v>
      </c>
      <c r="E13836" s="3" t="s">
        <v>2</v>
      </c>
      <c r="F13836" s="3">
        <v>28200</v>
      </c>
      <c r="G13836" s="3" t="str">
        <f t="shared" si="216"/>
        <v xml:space="preserve">인천 </v>
      </c>
      <c r="H13836" s="2" t="s">
        <v>116</v>
      </c>
      <c r="I13836" s="2" t="s">
        <v>117</v>
      </c>
      <c r="J13836" s="2" t="s">
        <v>115</v>
      </c>
    </row>
    <row r="13837" spans="1:10" x14ac:dyDescent="0.3">
      <c r="A13837" s="3">
        <v>62</v>
      </c>
      <c r="B13837" s="3">
        <v>1398106164</v>
      </c>
      <c r="C13837" s="2" t="s">
        <v>234</v>
      </c>
      <c r="D13837" s="2" t="s">
        <v>1</v>
      </c>
      <c r="E13837" s="3" t="s">
        <v>2</v>
      </c>
      <c r="F13837" s="3">
        <v>28200</v>
      </c>
      <c r="G13837" s="3" t="str">
        <f t="shared" si="216"/>
        <v xml:space="preserve">인천 </v>
      </c>
      <c r="H13837" s="2" t="s">
        <v>236</v>
      </c>
      <c r="I13837" s="2" t="s">
        <v>237</v>
      </c>
      <c r="J13837" s="2" t="s">
        <v>235</v>
      </c>
    </row>
    <row r="13838" spans="1:10" x14ac:dyDescent="0.3">
      <c r="A13838" s="3">
        <v>63</v>
      </c>
      <c r="B13838" s="3">
        <v>1398139059</v>
      </c>
      <c r="C13838" s="2" t="s">
        <v>238</v>
      </c>
      <c r="D13838" s="2" t="s">
        <v>239</v>
      </c>
      <c r="E13838" s="3" t="s">
        <v>240</v>
      </c>
      <c r="F13838" s="3">
        <v>28200</v>
      </c>
      <c r="G13838" s="3" t="str">
        <f t="shared" si="216"/>
        <v xml:space="preserve">인천 </v>
      </c>
      <c r="H13838" s="2" t="s">
        <v>242</v>
      </c>
      <c r="I13838" s="2" t="s">
        <v>99</v>
      </c>
      <c r="J13838" s="2" t="s">
        <v>241</v>
      </c>
    </row>
    <row r="13839" spans="1:10" x14ac:dyDescent="0.3">
      <c r="A13839" s="3">
        <v>76</v>
      </c>
      <c r="B13839" s="3">
        <v>1228151695</v>
      </c>
      <c r="C13839" s="2" t="s">
        <v>283</v>
      </c>
      <c r="D13839" s="2" t="s">
        <v>1</v>
      </c>
      <c r="E13839" s="3" t="s">
        <v>2</v>
      </c>
      <c r="F13839" s="3">
        <v>28170</v>
      </c>
      <c r="G13839" s="3" t="str">
        <f t="shared" si="216"/>
        <v xml:space="preserve">인천 </v>
      </c>
      <c r="H13839" s="2" t="s">
        <v>285</v>
      </c>
      <c r="I13839" s="2" t="s">
        <v>194</v>
      </c>
      <c r="J13839" s="2" t="s">
        <v>284</v>
      </c>
    </row>
    <row r="13840" spans="1:10" x14ac:dyDescent="0.3">
      <c r="A13840" s="3">
        <v>77</v>
      </c>
      <c r="B13840" s="3">
        <v>1228176395</v>
      </c>
      <c r="C13840" s="2" t="s">
        <v>286</v>
      </c>
      <c r="D13840" s="2" t="s">
        <v>1</v>
      </c>
      <c r="E13840" s="3" t="s">
        <v>2</v>
      </c>
      <c r="F13840" s="3">
        <v>28237</v>
      </c>
      <c r="G13840" s="3" t="str">
        <f t="shared" si="216"/>
        <v xml:space="preserve">인천 </v>
      </c>
      <c r="H13840" s="2" t="s">
        <v>288</v>
      </c>
      <c r="I13840" s="2" t="s">
        <v>289</v>
      </c>
      <c r="J13840" s="2" t="s">
        <v>287</v>
      </c>
    </row>
    <row r="13841" spans="1:10" x14ac:dyDescent="0.3">
      <c r="A13841" s="3">
        <v>98</v>
      </c>
      <c r="B13841" s="3">
        <v>1222366164</v>
      </c>
      <c r="C13841" s="2" t="s">
        <v>361</v>
      </c>
      <c r="D13841" s="2" t="s">
        <v>1</v>
      </c>
      <c r="E13841" s="3" t="s">
        <v>2</v>
      </c>
      <c r="F13841" s="3">
        <v>28237</v>
      </c>
      <c r="G13841" s="3" t="str">
        <f t="shared" si="216"/>
        <v xml:space="preserve">인천 </v>
      </c>
      <c r="H13841" s="2" t="s">
        <v>363</v>
      </c>
      <c r="I13841" s="2" t="s">
        <v>364</v>
      </c>
      <c r="J13841" s="2" t="s">
        <v>362</v>
      </c>
    </row>
    <row r="13842" spans="1:10" x14ac:dyDescent="0.3">
      <c r="A13842" s="3">
        <v>106</v>
      </c>
      <c r="B13842" s="3">
        <v>1378150591</v>
      </c>
      <c r="C13842" s="2" t="s">
        <v>390</v>
      </c>
      <c r="D13842" s="2" t="s">
        <v>1</v>
      </c>
      <c r="E13842" s="3" t="s">
        <v>2</v>
      </c>
      <c r="F13842" s="3">
        <v>28260</v>
      </c>
      <c r="G13842" s="3" t="str">
        <f t="shared" si="216"/>
        <v xml:space="preserve">인천 </v>
      </c>
      <c r="H13842" s="2" t="s">
        <v>392</v>
      </c>
      <c r="I13842" s="2" t="s">
        <v>393</v>
      </c>
      <c r="J13842" s="2" t="s">
        <v>391</v>
      </c>
    </row>
    <row r="13843" spans="1:10" x14ac:dyDescent="0.3">
      <c r="A13843" s="3">
        <v>134</v>
      </c>
      <c r="B13843" s="3">
        <v>1318188857</v>
      </c>
      <c r="C13843" s="2" t="s">
        <v>479</v>
      </c>
      <c r="D13843" s="2" t="s">
        <v>1</v>
      </c>
      <c r="E13843" s="3" t="s">
        <v>2</v>
      </c>
      <c r="F13843" s="3">
        <v>28260</v>
      </c>
      <c r="G13843" s="3" t="str">
        <f t="shared" si="216"/>
        <v xml:space="preserve">인천 </v>
      </c>
      <c r="H13843" s="2" t="s">
        <v>481</v>
      </c>
      <c r="I13843" s="2" t="s">
        <v>55</v>
      </c>
      <c r="J13843" s="2" t="s">
        <v>480</v>
      </c>
    </row>
    <row r="13844" spans="1:10" x14ac:dyDescent="0.3">
      <c r="A13844" s="3">
        <v>136</v>
      </c>
      <c r="B13844" s="3">
        <v>1398111196</v>
      </c>
      <c r="C13844" s="2" t="s">
        <v>486</v>
      </c>
      <c r="D13844" s="2" t="s">
        <v>1</v>
      </c>
      <c r="E13844" s="3" t="s">
        <v>2</v>
      </c>
      <c r="F13844" s="3">
        <v>28200</v>
      </c>
      <c r="G13844" s="3" t="str">
        <f t="shared" si="216"/>
        <v xml:space="preserve">인천 </v>
      </c>
      <c r="H13844" s="2" t="s">
        <v>488</v>
      </c>
      <c r="I13844" s="2" t="s">
        <v>489</v>
      </c>
      <c r="J13844" s="2" t="s">
        <v>487</v>
      </c>
    </row>
    <row r="13845" spans="1:10" x14ac:dyDescent="0.3">
      <c r="A13845" s="3">
        <v>195</v>
      </c>
      <c r="B13845" s="3">
        <v>1308195151</v>
      </c>
      <c r="C13845" s="2" t="s">
        <v>692</v>
      </c>
      <c r="D13845" s="2" t="s">
        <v>1</v>
      </c>
      <c r="E13845" s="3" t="s">
        <v>2</v>
      </c>
      <c r="F13845" s="3">
        <v>28237</v>
      </c>
      <c r="G13845" s="3" t="str">
        <f t="shared" si="216"/>
        <v xml:space="preserve">인천 </v>
      </c>
      <c r="H13845" s="2" t="s">
        <v>694</v>
      </c>
      <c r="I13845" s="2" t="s">
        <v>154</v>
      </c>
      <c r="J13845" s="2" t="s">
        <v>693</v>
      </c>
    </row>
    <row r="13846" spans="1:10" x14ac:dyDescent="0.3">
      <c r="A13846" s="3">
        <v>200</v>
      </c>
      <c r="B13846" s="3">
        <v>1398130441</v>
      </c>
      <c r="C13846" s="2" t="s">
        <v>709</v>
      </c>
      <c r="D13846" s="2" t="s">
        <v>1</v>
      </c>
      <c r="E13846" s="3" t="s">
        <v>2</v>
      </c>
      <c r="F13846" s="3">
        <v>28200</v>
      </c>
      <c r="G13846" s="3" t="str">
        <f t="shared" si="216"/>
        <v xml:space="preserve">인천 </v>
      </c>
      <c r="H13846" s="2" t="s">
        <v>711</v>
      </c>
      <c r="I13846" s="2" t="s">
        <v>534</v>
      </c>
      <c r="J13846" s="2" t="s">
        <v>710</v>
      </c>
    </row>
    <row r="13847" spans="1:10" x14ac:dyDescent="0.3">
      <c r="A13847" s="3">
        <v>231</v>
      </c>
      <c r="B13847" s="3">
        <v>1378102013</v>
      </c>
      <c r="C13847" s="2" t="s">
        <v>801</v>
      </c>
      <c r="D13847" s="2" t="s">
        <v>1</v>
      </c>
      <c r="E13847" s="3" t="s">
        <v>2</v>
      </c>
      <c r="F13847" s="3">
        <v>28200</v>
      </c>
      <c r="G13847" s="3" t="str">
        <f t="shared" si="216"/>
        <v xml:space="preserve">인천 </v>
      </c>
      <c r="H13847" s="2" t="s">
        <v>803</v>
      </c>
      <c r="I13847" s="2" t="s">
        <v>804</v>
      </c>
      <c r="J13847" s="2" t="s">
        <v>802</v>
      </c>
    </row>
    <row r="13848" spans="1:10" x14ac:dyDescent="0.3">
      <c r="A13848" s="3">
        <v>247</v>
      </c>
      <c r="B13848" s="3">
        <v>1208615650</v>
      </c>
      <c r="C13848" s="2" t="s">
        <v>854</v>
      </c>
      <c r="D13848" s="2" t="s">
        <v>1</v>
      </c>
      <c r="E13848" s="3" t="s">
        <v>2</v>
      </c>
      <c r="F13848" s="3">
        <v>28185</v>
      </c>
      <c r="G13848" s="3" t="str">
        <f t="shared" si="216"/>
        <v xml:space="preserve">인천 </v>
      </c>
      <c r="H13848" s="2" t="s">
        <v>856</v>
      </c>
      <c r="I13848" s="2" t="s">
        <v>5</v>
      </c>
      <c r="J13848" s="2" t="s">
        <v>855</v>
      </c>
    </row>
    <row r="13849" spans="1:10" x14ac:dyDescent="0.3">
      <c r="A13849" s="3">
        <v>251</v>
      </c>
      <c r="B13849" s="3">
        <v>1303661670</v>
      </c>
      <c r="C13849" s="2" t="s">
        <v>866</v>
      </c>
      <c r="D13849" s="2" t="s">
        <v>1</v>
      </c>
      <c r="E13849" s="3" t="s">
        <v>2</v>
      </c>
      <c r="F13849" s="3">
        <v>28237</v>
      </c>
      <c r="G13849" s="3" t="str">
        <f t="shared" si="216"/>
        <v xml:space="preserve">인천 </v>
      </c>
      <c r="H13849" s="2" t="s">
        <v>868</v>
      </c>
      <c r="I13849" s="2" t="s">
        <v>393</v>
      </c>
      <c r="J13849" s="2" t="s">
        <v>867</v>
      </c>
    </row>
    <row r="13850" spans="1:10" x14ac:dyDescent="0.3">
      <c r="A13850" s="3">
        <v>305</v>
      </c>
      <c r="B13850" s="3">
        <v>1398135562</v>
      </c>
      <c r="C13850" s="2" t="s">
        <v>1050</v>
      </c>
      <c r="D13850" s="2" t="s">
        <v>1</v>
      </c>
      <c r="E13850" s="3" t="s">
        <v>2</v>
      </c>
      <c r="F13850" s="3">
        <v>28200</v>
      </c>
      <c r="G13850" s="3" t="str">
        <f t="shared" si="216"/>
        <v xml:space="preserve">인천 </v>
      </c>
      <c r="H13850" s="2" t="s">
        <v>1051</v>
      </c>
      <c r="I13850" s="2" t="s">
        <v>1052</v>
      </c>
      <c r="J13850" s="2">
        <f>-8149-233</f>
        <v>-8382</v>
      </c>
    </row>
    <row r="13851" spans="1:10" x14ac:dyDescent="0.3">
      <c r="A13851" s="3">
        <v>356</v>
      </c>
      <c r="B13851" s="3">
        <v>1318169277</v>
      </c>
      <c r="C13851" s="2" t="s">
        <v>1213</v>
      </c>
      <c r="D13851" s="2" t="s">
        <v>1</v>
      </c>
      <c r="E13851" s="3" t="s">
        <v>2</v>
      </c>
      <c r="F13851" s="3">
        <v>28200</v>
      </c>
      <c r="G13851" s="3" t="str">
        <f t="shared" si="216"/>
        <v xml:space="preserve">인천 </v>
      </c>
      <c r="H13851" s="2" t="s">
        <v>1215</v>
      </c>
      <c r="I13851" s="2" t="s">
        <v>1216</v>
      </c>
      <c r="J13851" s="2" t="s">
        <v>1214</v>
      </c>
    </row>
    <row r="13852" spans="1:10" x14ac:dyDescent="0.3">
      <c r="A13852" s="3">
        <v>359</v>
      </c>
      <c r="B13852" s="3">
        <v>1391160073</v>
      </c>
      <c r="C13852" s="2" t="s">
        <v>1223</v>
      </c>
      <c r="D13852" s="2" t="s">
        <v>1</v>
      </c>
      <c r="E13852" s="3" t="s">
        <v>2</v>
      </c>
      <c r="F13852" s="3">
        <v>28200</v>
      </c>
      <c r="G13852" s="3" t="str">
        <f t="shared" si="216"/>
        <v xml:space="preserve">인천 </v>
      </c>
      <c r="H13852" s="2" t="s">
        <v>1225</v>
      </c>
      <c r="I13852" s="2" t="s">
        <v>1226</v>
      </c>
      <c r="J13852" s="2" t="s">
        <v>1224</v>
      </c>
    </row>
    <row r="13853" spans="1:10" x14ac:dyDescent="0.3">
      <c r="A13853" s="3">
        <v>412</v>
      </c>
      <c r="B13853" s="3">
        <v>1018123789</v>
      </c>
      <c r="C13853" s="2" t="s">
        <v>1388</v>
      </c>
      <c r="D13853" s="2" t="s">
        <v>1</v>
      </c>
      <c r="E13853" s="3" t="s">
        <v>2</v>
      </c>
      <c r="F13853" s="3">
        <v>28260</v>
      </c>
      <c r="G13853" s="3" t="str">
        <f t="shared" si="216"/>
        <v xml:space="preserve">인천 </v>
      </c>
      <c r="H13853" s="2" t="s">
        <v>1390</v>
      </c>
      <c r="I13853" s="2" t="s">
        <v>1156</v>
      </c>
      <c r="J13853" s="2" t="s">
        <v>1389</v>
      </c>
    </row>
    <row r="13854" spans="1:10" x14ac:dyDescent="0.3">
      <c r="A13854" s="3">
        <v>428</v>
      </c>
      <c r="B13854" s="3">
        <v>1378127445</v>
      </c>
      <c r="C13854" s="2" t="s">
        <v>1437</v>
      </c>
      <c r="D13854" s="2" t="s">
        <v>1</v>
      </c>
      <c r="E13854" s="3" t="s">
        <v>2</v>
      </c>
      <c r="F13854" s="3">
        <v>28260</v>
      </c>
      <c r="G13854" s="3" t="str">
        <f t="shared" si="216"/>
        <v xml:space="preserve">인천 </v>
      </c>
      <c r="H13854" s="2" t="s">
        <v>1439</v>
      </c>
      <c r="I13854" s="2" t="s">
        <v>1430</v>
      </c>
      <c r="J13854" s="2" t="s">
        <v>1438</v>
      </c>
    </row>
    <row r="13855" spans="1:10" x14ac:dyDescent="0.3">
      <c r="A13855" s="3">
        <v>449</v>
      </c>
      <c r="B13855" s="3">
        <v>1218182972</v>
      </c>
      <c r="C13855" s="2" t="s">
        <v>1502</v>
      </c>
      <c r="D13855" s="2" t="s">
        <v>1</v>
      </c>
      <c r="E13855" s="3" t="s">
        <v>2</v>
      </c>
      <c r="F13855" s="3">
        <v>28200</v>
      </c>
      <c r="G13855" s="3" t="str">
        <f t="shared" si="216"/>
        <v xml:space="preserve">인천 </v>
      </c>
      <c r="H13855" s="2" t="s">
        <v>1504</v>
      </c>
      <c r="I13855" s="2" t="s">
        <v>534</v>
      </c>
      <c r="J13855" s="2" t="s">
        <v>1503</v>
      </c>
    </row>
    <row r="13856" spans="1:10" x14ac:dyDescent="0.3">
      <c r="A13856" s="3">
        <v>454</v>
      </c>
      <c r="B13856" s="3">
        <v>1318186451</v>
      </c>
      <c r="C13856" s="2" t="s">
        <v>1519</v>
      </c>
      <c r="D13856" s="2" t="s">
        <v>1</v>
      </c>
      <c r="E13856" s="3" t="s">
        <v>2</v>
      </c>
      <c r="F13856" s="3">
        <v>28200</v>
      </c>
      <c r="G13856" s="3" t="str">
        <f t="shared" si="216"/>
        <v xml:space="preserve">인천 </v>
      </c>
      <c r="H13856" s="2" t="s">
        <v>1521</v>
      </c>
      <c r="I13856" s="2" t="s">
        <v>1234</v>
      </c>
      <c r="J13856" s="2" t="s">
        <v>1520</v>
      </c>
    </row>
    <row r="13857" spans="1:10" x14ac:dyDescent="0.3">
      <c r="A13857" s="3">
        <v>456</v>
      </c>
      <c r="B13857" s="3">
        <v>1378131255</v>
      </c>
      <c r="C13857" s="2" t="s">
        <v>1525</v>
      </c>
      <c r="D13857" s="2" t="s">
        <v>1526</v>
      </c>
      <c r="E13857" s="3" t="s">
        <v>1527</v>
      </c>
      <c r="F13857" s="3">
        <v>28260</v>
      </c>
      <c r="G13857" s="3" t="str">
        <f t="shared" si="216"/>
        <v xml:space="preserve">인천 </v>
      </c>
      <c r="H13857" s="2" t="s">
        <v>1529</v>
      </c>
      <c r="I13857" s="2" t="s">
        <v>1328</v>
      </c>
      <c r="J13857" s="2" t="s">
        <v>1528</v>
      </c>
    </row>
    <row r="13858" spans="1:10" x14ac:dyDescent="0.3">
      <c r="A13858" s="3">
        <v>519</v>
      </c>
      <c r="B13858" s="3">
        <v>1318111469</v>
      </c>
      <c r="C13858" s="2" t="s">
        <v>1719</v>
      </c>
      <c r="D13858" s="2" t="s">
        <v>1</v>
      </c>
      <c r="E13858" s="3" t="s">
        <v>2</v>
      </c>
      <c r="F13858" s="3">
        <v>28200</v>
      </c>
      <c r="G13858" s="3" t="str">
        <f t="shared" si="216"/>
        <v xml:space="preserve">인천 </v>
      </c>
      <c r="H13858" s="2" t="s">
        <v>1721</v>
      </c>
      <c r="I13858" s="2" t="s">
        <v>497</v>
      </c>
      <c r="J13858" s="2" t="s">
        <v>1720</v>
      </c>
    </row>
    <row r="13859" spans="1:10" x14ac:dyDescent="0.3">
      <c r="A13859" s="3">
        <v>520</v>
      </c>
      <c r="B13859" s="3">
        <v>1318609672</v>
      </c>
      <c r="C13859" s="2" t="s">
        <v>1722</v>
      </c>
      <c r="D13859" s="2" t="s">
        <v>1</v>
      </c>
      <c r="E13859" s="3" t="s">
        <v>2</v>
      </c>
      <c r="F13859" s="3">
        <v>28200</v>
      </c>
      <c r="G13859" s="3" t="str">
        <f t="shared" si="216"/>
        <v xml:space="preserve">인천 </v>
      </c>
      <c r="H13859" s="2" t="s">
        <v>1724</v>
      </c>
      <c r="I13859" s="2" t="s">
        <v>260</v>
      </c>
      <c r="J13859" s="2" t="s">
        <v>1723</v>
      </c>
    </row>
    <row r="13860" spans="1:10" x14ac:dyDescent="0.3">
      <c r="A13860" s="3">
        <v>545</v>
      </c>
      <c r="B13860" s="3">
        <v>1318113981</v>
      </c>
      <c r="C13860" s="2" t="s">
        <v>1804</v>
      </c>
      <c r="D13860" s="2" t="s">
        <v>1</v>
      </c>
      <c r="E13860" s="3" t="s">
        <v>2</v>
      </c>
      <c r="F13860" s="3">
        <v>28200</v>
      </c>
      <c r="G13860" s="3" t="str">
        <f t="shared" si="216"/>
        <v xml:space="preserve">인천 </v>
      </c>
      <c r="H13860" s="2" t="s">
        <v>1806</v>
      </c>
      <c r="I13860" s="2" t="s">
        <v>526</v>
      </c>
      <c r="J13860" s="2" t="s">
        <v>1805</v>
      </c>
    </row>
    <row r="13861" spans="1:10" x14ac:dyDescent="0.3">
      <c r="A13861" s="3">
        <v>548</v>
      </c>
      <c r="B13861" s="3">
        <v>1368121851</v>
      </c>
      <c r="C13861" s="2" t="s">
        <v>1814</v>
      </c>
      <c r="D13861" s="2" t="s">
        <v>1</v>
      </c>
      <c r="E13861" s="3" t="s">
        <v>2</v>
      </c>
      <c r="F13861" s="3">
        <v>28260</v>
      </c>
      <c r="G13861" s="3" t="str">
        <f t="shared" si="216"/>
        <v xml:space="preserve">인천 </v>
      </c>
      <c r="H13861" s="2" t="s">
        <v>1816</v>
      </c>
      <c r="I13861" s="2" t="s">
        <v>1817</v>
      </c>
      <c r="J13861" s="2" t="s">
        <v>1815</v>
      </c>
    </row>
    <row r="13862" spans="1:10" x14ac:dyDescent="0.3">
      <c r="A13862" s="3">
        <v>549</v>
      </c>
      <c r="B13862" s="3">
        <v>1368131209</v>
      </c>
      <c r="C13862" s="2" t="s">
        <v>1818</v>
      </c>
      <c r="D13862" s="2" t="s">
        <v>1</v>
      </c>
      <c r="E13862" s="3" t="s">
        <v>2</v>
      </c>
      <c r="F13862" s="3">
        <v>28260</v>
      </c>
      <c r="G13862" s="3" t="str">
        <f t="shared" si="216"/>
        <v xml:space="preserve">인천 </v>
      </c>
      <c r="H13862" s="2" t="s">
        <v>1820</v>
      </c>
      <c r="I13862" s="2" t="s">
        <v>1821</v>
      </c>
      <c r="J13862" s="2" t="s">
        <v>1819</v>
      </c>
    </row>
    <row r="13863" spans="1:10" x14ac:dyDescent="0.3">
      <c r="A13863" s="3">
        <v>580</v>
      </c>
      <c r="B13863" s="3">
        <v>1378143294</v>
      </c>
      <c r="C13863" s="2" t="s">
        <v>1908</v>
      </c>
      <c r="D13863" s="2" t="s">
        <v>1</v>
      </c>
      <c r="E13863" s="3" t="s">
        <v>2</v>
      </c>
      <c r="F13863" s="3">
        <v>28260</v>
      </c>
      <c r="G13863" s="3" t="str">
        <f t="shared" si="216"/>
        <v xml:space="preserve">인천 </v>
      </c>
      <c r="H13863" s="2" t="s">
        <v>1910</v>
      </c>
      <c r="I13863" s="2" t="s">
        <v>1000</v>
      </c>
      <c r="J13863" s="2" t="s">
        <v>1909</v>
      </c>
    </row>
    <row r="13864" spans="1:10" x14ac:dyDescent="0.3">
      <c r="A13864" s="3">
        <v>610</v>
      </c>
      <c r="B13864" s="3">
        <v>1228118599</v>
      </c>
      <c r="C13864" s="2" t="s">
        <v>2001</v>
      </c>
      <c r="D13864" s="2" t="s">
        <v>1</v>
      </c>
      <c r="E13864" s="3" t="s">
        <v>2</v>
      </c>
      <c r="F13864" s="3">
        <v>28237</v>
      </c>
      <c r="G13864" s="3" t="str">
        <f t="shared" si="216"/>
        <v xml:space="preserve">인천 </v>
      </c>
      <c r="H13864" s="2" t="s">
        <v>2003</v>
      </c>
      <c r="I13864" s="2" t="s">
        <v>2004</v>
      </c>
      <c r="J13864" s="2" t="s">
        <v>2002</v>
      </c>
    </row>
    <row r="13865" spans="1:10" x14ac:dyDescent="0.3">
      <c r="A13865" s="3">
        <v>728</v>
      </c>
      <c r="B13865" s="3">
        <v>1318190799</v>
      </c>
      <c r="C13865" s="2" t="s">
        <v>2362</v>
      </c>
      <c r="D13865" s="2" t="s">
        <v>1</v>
      </c>
      <c r="E13865" s="3" t="s">
        <v>2</v>
      </c>
      <c r="F13865" s="3">
        <v>28200</v>
      </c>
      <c r="G13865" s="3" t="str">
        <f t="shared" si="216"/>
        <v xml:space="preserve">인천 </v>
      </c>
      <c r="H13865" s="2" t="s">
        <v>2364</v>
      </c>
      <c r="I13865" s="2" t="s">
        <v>829</v>
      </c>
      <c r="J13865" s="2" t="s">
        <v>2363</v>
      </c>
    </row>
    <row r="13866" spans="1:10" x14ac:dyDescent="0.3">
      <c r="A13866" s="3">
        <v>792</v>
      </c>
      <c r="B13866" s="3">
        <v>1378142830</v>
      </c>
      <c r="C13866" s="2" t="s">
        <v>2557</v>
      </c>
      <c r="D13866" s="2" t="s">
        <v>2558</v>
      </c>
      <c r="E13866" s="3" t="s">
        <v>1527</v>
      </c>
      <c r="F13866" s="3">
        <v>28260</v>
      </c>
      <c r="G13866" s="3" t="str">
        <f t="shared" si="216"/>
        <v xml:space="preserve">인천 </v>
      </c>
      <c r="H13866" s="2" t="s">
        <v>2560</v>
      </c>
      <c r="I13866" s="2" t="s">
        <v>478</v>
      </c>
      <c r="J13866" s="2" t="s">
        <v>2559</v>
      </c>
    </row>
    <row r="13867" spans="1:10" x14ac:dyDescent="0.3">
      <c r="A13867" s="3">
        <v>793</v>
      </c>
      <c r="B13867" s="3">
        <v>1398110464</v>
      </c>
      <c r="C13867" s="2" t="s">
        <v>2561</v>
      </c>
      <c r="D13867" s="2" t="s">
        <v>1</v>
      </c>
      <c r="E13867" s="3" t="s">
        <v>2</v>
      </c>
      <c r="F13867" s="3">
        <v>28200</v>
      </c>
      <c r="G13867" s="3" t="str">
        <f t="shared" si="216"/>
        <v xml:space="preserve">인천 </v>
      </c>
      <c r="H13867" s="2" t="s">
        <v>2563</v>
      </c>
      <c r="I13867" s="2" t="s">
        <v>667</v>
      </c>
      <c r="J13867" s="2" t="s">
        <v>2562</v>
      </c>
    </row>
    <row r="13868" spans="1:10" x14ac:dyDescent="0.3">
      <c r="A13868" s="3">
        <v>824</v>
      </c>
      <c r="B13868" s="3">
        <v>1318107418</v>
      </c>
      <c r="C13868" s="2" t="s">
        <v>2655</v>
      </c>
      <c r="D13868" s="2" t="s">
        <v>1</v>
      </c>
      <c r="E13868" s="3" t="s">
        <v>2</v>
      </c>
      <c r="F13868" s="3">
        <v>28170</v>
      </c>
      <c r="G13868" s="3" t="str">
        <f t="shared" si="216"/>
        <v xml:space="preserve">인천 </v>
      </c>
      <c r="H13868" s="2" t="s">
        <v>2657</v>
      </c>
      <c r="I13868" s="2" t="s">
        <v>1567</v>
      </c>
      <c r="J13868" s="2" t="s">
        <v>2656</v>
      </c>
    </row>
    <row r="13869" spans="1:10" x14ac:dyDescent="0.3">
      <c r="A13869" s="3">
        <v>825</v>
      </c>
      <c r="B13869" s="3">
        <v>1318611746</v>
      </c>
      <c r="C13869" s="2" t="s">
        <v>2658</v>
      </c>
      <c r="D13869" s="2" t="s">
        <v>1</v>
      </c>
      <c r="E13869" s="3" t="s">
        <v>2</v>
      </c>
      <c r="F13869" s="3">
        <v>28200</v>
      </c>
      <c r="G13869" s="3" t="str">
        <f t="shared" si="216"/>
        <v xml:space="preserve">인천 </v>
      </c>
      <c r="H13869" s="2" t="s">
        <v>2660</v>
      </c>
      <c r="I13869" s="2" t="s">
        <v>497</v>
      </c>
      <c r="J13869" s="2" t="s">
        <v>2659</v>
      </c>
    </row>
    <row r="13870" spans="1:10" x14ac:dyDescent="0.3">
      <c r="A13870" s="3">
        <v>851</v>
      </c>
      <c r="B13870" s="3">
        <v>1318181664</v>
      </c>
      <c r="C13870" s="2" t="s">
        <v>2739</v>
      </c>
      <c r="D13870" s="2" t="s">
        <v>1</v>
      </c>
      <c r="E13870" s="3" t="s">
        <v>2</v>
      </c>
      <c r="F13870" s="3">
        <v>28200</v>
      </c>
      <c r="G13870" s="3" t="str">
        <f t="shared" si="216"/>
        <v xml:space="preserve">인천 </v>
      </c>
      <c r="H13870" s="2" t="s">
        <v>2741</v>
      </c>
      <c r="I13870" s="2" t="s">
        <v>260</v>
      </c>
      <c r="J13870" s="2" t="s">
        <v>2740</v>
      </c>
    </row>
    <row r="13871" spans="1:10" x14ac:dyDescent="0.3">
      <c r="A13871" s="3">
        <v>882</v>
      </c>
      <c r="B13871" s="3">
        <v>1198128922</v>
      </c>
      <c r="C13871" s="2" t="s">
        <v>2828</v>
      </c>
      <c r="D13871" s="2" t="s">
        <v>1</v>
      </c>
      <c r="E13871" s="3" t="s">
        <v>2</v>
      </c>
      <c r="F13871" s="3">
        <v>28260</v>
      </c>
      <c r="G13871" s="3" t="str">
        <f t="shared" si="216"/>
        <v xml:space="preserve">인천 </v>
      </c>
      <c r="H13871" s="2" t="s">
        <v>2830</v>
      </c>
      <c r="I13871" s="2" t="s">
        <v>260</v>
      </c>
      <c r="J13871" s="2" t="s">
        <v>2829</v>
      </c>
    </row>
    <row r="13872" spans="1:10" x14ac:dyDescent="0.3">
      <c r="A13872" s="3">
        <v>885</v>
      </c>
      <c r="B13872" s="3">
        <v>1218151450</v>
      </c>
      <c r="C13872" s="2" t="s">
        <v>2837</v>
      </c>
      <c r="D13872" s="2" t="s">
        <v>1</v>
      </c>
      <c r="E13872" s="3" t="s">
        <v>2</v>
      </c>
      <c r="F13872" s="3">
        <v>28140</v>
      </c>
      <c r="G13872" s="3" t="str">
        <f t="shared" si="216"/>
        <v xml:space="preserve">인천 </v>
      </c>
      <c r="H13872" s="2" t="s">
        <v>2839</v>
      </c>
      <c r="I13872" s="2" t="s">
        <v>206</v>
      </c>
      <c r="J13872" s="2" t="s">
        <v>2838</v>
      </c>
    </row>
    <row r="13873" spans="1:10" x14ac:dyDescent="0.3">
      <c r="A13873" s="3">
        <v>889</v>
      </c>
      <c r="B13873" s="3">
        <v>1318184526</v>
      </c>
      <c r="C13873" s="2" t="s">
        <v>2850</v>
      </c>
      <c r="D13873" s="2" t="s">
        <v>1</v>
      </c>
      <c r="E13873" s="3" t="s">
        <v>2</v>
      </c>
      <c r="F13873" s="3">
        <v>28260</v>
      </c>
      <c r="G13873" s="3" t="str">
        <f t="shared" si="216"/>
        <v xml:space="preserve">인천 </v>
      </c>
      <c r="H13873" s="2" t="s">
        <v>2852</v>
      </c>
      <c r="I13873" s="2" t="s">
        <v>1272</v>
      </c>
      <c r="J13873" s="2" t="s">
        <v>2851</v>
      </c>
    </row>
    <row r="13874" spans="1:10" x14ac:dyDescent="0.3">
      <c r="A13874" s="3">
        <v>896</v>
      </c>
      <c r="B13874" s="3">
        <v>1378189169</v>
      </c>
      <c r="C13874" s="2" t="s">
        <v>2872</v>
      </c>
      <c r="D13874" s="2" t="s">
        <v>1</v>
      </c>
      <c r="E13874" s="3" t="s">
        <v>2</v>
      </c>
      <c r="F13874" s="3">
        <v>28260</v>
      </c>
      <c r="G13874" s="3" t="str">
        <f t="shared" si="216"/>
        <v xml:space="preserve">인천 </v>
      </c>
      <c r="H13874" s="2" t="s">
        <v>2874</v>
      </c>
      <c r="I13874" s="2" t="s">
        <v>1813</v>
      </c>
      <c r="J13874" s="2" t="s">
        <v>2873</v>
      </c>
    </row>
    <row r="13875" spans="1:10" x14ac:dyDescent="0.3">
      <c r="A13875" s="3">
        <v>1023</v>
      </c>
      <c r="B13875" s="3">
        <v>1228192089</v>
      </c>
      <c r="C13875" s="2" t="s">
        <v>3228</v>
      </c>
      <c r="D13875" s="2" t="s">
        <v>1</v>
      </c>
      <c r="E13875" s="3" t="s">
        <v>2</v>
      </c>
      <c r="F13875" s="3">
        <v>28245</v>
      </c>
      <c r="G13875" s="3" t="str">
        <f t="shared" si="216"/>
        <v xml:space="preserve">인천 </v>
      </c>
      <c r="H13875" s="2" t="s">
        <v>3230</v>
      </c>
      <c r="I13875" s="2" t="s">
        <v>3231</v>
      </c>
      <c r="J13875" s="2" t="s">
        <v>3229</v>
      </c>
    </row>
    <row r="13876" spans="1:10" x14ac:dyDescent="0.3">
      <c r="A13876" s="3">
        <v>1120</v>
      </c>
      <c r="B13876" s="3">
        <v>1138186564</v>
      </c>
      <c r="C13876" s="2" t="s">
        <v>3527</v>
      </c>
      <c r="D13876" s="2" t="s">
        <v>1</v>
      </c>
      <c r="E13876" s="3" t="s">
        <v>2</v>
      </c>
      <c r="F13876" s="3">
        <v>28237</v>
      </c>
      <c r="G13876" s="3" t="str">
        <f t="shared" si="216"/>
        <v xml:space="preserve">인천 </v>
      </c>
      <c r="H13876" s="2" t="s">
        <v>3529</v>
      </c>
      <c r="I13876" s="2" t="s">
        <v>2048</v>
      </c>
      <c r="J13876" s="2" t="s">
        <v>3528</v>
      </c>
    </row>
    <row r="13877" spans="1:10" x14ac:dyDescent="0.3">
      <c r="A13877" s="3">
        <v>1130</v>
      </c>
      <c r="B13877" s="3">
        <v>1378150422</v>
      </c>
      <c r="C13877" s="2" t="s">
        <v>3560</v>
      </c>
      <c r="D13877" s="2" t="s">
        <v>1</v>
      </c>
      <c r="E13877" s="3" t="s">
        <v>2</v>
      </c>
      <c r="F13877" s="3">
        <v>28260</v>
      </c>
      <c r="G13877" s="3" t="str">
        <f t="shared" si="216"/>
        <v xml:space="preserve">인천 </v>
      </c>
      <c r="H13877" s="2" t="s">
        <v>3562</v>
      </c>
      <c r="I13877" s="2" t="s">
        <v>3563</v>
      </c>
      <c r="J13877" s="2" t="s">
        <v>3561</v>
      </c>
    </row>
    <row r="13878" spans="1:10" x14ac:dyDescent="0.3">
      <c r="A13878" s="3">
        <v>1150</v>
      </c>
      <c r="B13878" s="3">
        <v>1228152641</v>
      </c>
      <c r="C13878" s="2" t="s">
        <v>3619</v>
      </c>
      <c r="D13878" s="2" t="s">
        <v>1</v>
      </c>
      <c r="E13878" s="3" t="s">
        <v>2</v>
      </c>
      <c r="F13878" s="3">
        <v>28245</v>
      </c>
      <c r="G13878" s="3" t="str">
        <f t="shared" si="216"/>
        <v xml:space="preserve">인천 </v>
      </c>
      <c r="H13878" s="2" t="s">
        <v>3621</v>
      </c>
      <c r="I13878" s="2" t="s">
        <v>3622</v>
      </c>
      <c r="J13878" s="2" t="s">
        <v>3620</v>
      </c>
    </row>
    <row r="13879" spans="1:10" x14ac:dyDescent="0.3">
      <c r="A13879" s="3">
        <v>1214</v>
      </c>
      <c r="B13879" s="3">
        <v>1318155661</v>
      </c>
      <c r="C13879" s="2" t="s">
        <v>3812</v>
      </c>
      <c r="D13879" s="2" t="s">
        <v>1</v>
      </c>
      <c r="E13879" s="3" t="s">
        <v>2</v>
      </c>
      <c r="F13879" s="3">
        <v>28200</v>
      </c>
      <c r="G13879" s="3" t="str">
        <f t="shared" si="216"/>
        <v xml:space="preserve">인천 </v>
      </c>
      <c r="H13879" s="2" t="s">
        <v>3814</v>
      </c>
      <c r="I13879" s="2" t="s">
        <v>169</v>
      </c>
      <c r="J13879" s="2" t="s">
        <v>3813</v>
      </c>
    </row>
    <row r="13880" spans="1:10" x14ac:dyDescent="0.3">
      <c r="A13880" s="3">
        <v>1215</v>
      </c>
      <c r="B13880" s="3">
        <v>1318173335</v>
      </c>
      <c r="C13880" s="2" t="s">
        <v>3815</v>
      </c>
      <c r="D13880" s="2" t="s">
        <v>1</v>
      </c>
      <c r="E13880" s="3" t="s">
        <v>2</v>
      </c>
      <c r="F13880" s="3">
        <v>28200</v>
      </c>
      <c r="G13880" s="3" t="str">
        <f t="shared" si="216"/>
        <v xml:space="preserve">인천 </v>
      </c>
      <c r="H13880" s="2" t="s">
        <v>3817</v>
      </c>
      <c r="I13880" s="2" t="s">
        <v>3818</v>
      </c>
      <c r="J13880" s="2" t="s">
        <v>3816</v>
      </c>
    </row>
    <row r="13881" spans="1:10" x14ac:dyDescent="0.3">
      <c r="A13881" s="3">
        <v>1222</v>
      </c>
      <c r="B13881" s="3">
        <v>1378149828</v>
      </c>
      <c r="C13881" s="2" t="s">
        <v>3838</v>
      </c>
      <c r="D13881" s="2" t="s">
        <v>1</v>
      </c>
      <c r="E13881" s="3" t="s">
        <v>2</v>
      </c>
      <c r="F13881" s="3">
        <v>28260</v>
      </c>
      <c r="G13881" s="3" t="str">
        <f t="shared" si="216"/>
        <v xml:space="preserve">인천 </v>
      </c>
      <c r="H13881" s="2" t="s">
        <v>3840</v>
      </c>
      <c r="I13881" s="2" t="s">
        <v>2687</v>
      </c>
      <c r="J13881" s="2" t="s">
        <v>3839</v>
      </c>
    </row>
    <row r="13882" spans="1:10" x14ac:dyDescent="0.3">
      <c r="A13882" s="3">
        <v>1223</v>
      </c>
      <c r="B13882" s="3">
        <v>1398102154</v>
      </c>
      <c r="C13882" s="2" t="s">
        <v>3841</v>
      </c>
      <c r="D13882" s="2" t="s">
        <v>1</v>
      </c>
      <c r="E13882" s="3" t="s">
        <v>2</v>
      </c>
      <c r="F13882" s="3">
        <v>28200</v>
      </c>
      <c r="G13882" s="3" t="str">
        <f t="shared" si="216"/>
        <v xml:space="preserve">인천 </v>
      </c>
      <c r="H13882" s="2" t="s">
        <v>3843</v>
      </c>
      <c r="I13882" s="2" t="s">
        <v>593</v>
      </c>
      <c r="J13882" s="2" t="s">
        <v>3842</v>
      </c>
    </row>
    <row r="13883" spans="1:10" x14ac:dyDescent="0.3">
      <c r="A13883" s="3">
        <v>1336</v>
      </c>
      <c r="B13883" s="3">
        <v>1378135227</v>
      </c>
      <c r="C13883" s="2" t="s">
        <v>4168</v>
      </c>
      <c r="D13883" s="2" t="s">
        <v>1</v>
      </c>
      <c r="E13883" s="3" t="s">
        <v>2</v>
      </c>
      <c r="F13883" s="3">
        <v>28260</v>
      </c>
      <c r="G13883" s="3" t="str">
        <f t="shared" si="216"/>
        <v xml:space="preserve">인천 </v>
      </c>
      <c r="H13883" s="2" t="s">
        <v>4170</v>
      </c>
      <c r="I13883" s="2" t="s">
        <v>1116</v>
      </c>
      <c r="J13883" s="2" t="s">
        <v>4169</v>
      </c>
    </row>
    <row r="13884" spans="1:10" x14ac:dyDescent="0.3">
      <c r="A13884" s="3">
        <v>1358</v>
      </c>
      <c r="B13884" s="3">
        <v>1308131574</v>
      </c>
      <c r="C13884" s="2" t="s">
        <v>4235</v>
      </c>
      <c r="D13884" s="2" t="s">
        <v>1</v>
      </c>
      <c r="E13884" s="3" t="s">
        <v>2</v>
      </c>
      <c r="F13884" s="3">
        <v>28200</v>
      </c>
      <c r="G13884" s="3" t="str">
        <f t="shared" si="216"/>
        <v xml:space="preserve">인천 </v>
      </c>
      <c r="H13884" s="2" t="s">
        <v>4237</v>
      </c>
      <c r="I13884" s="2" t="s">
        <v>526</v>
      </c>
      <c r="J13884" s="2" t="s">
        <v>4236</v>
      </c>
    </row>
    <row r="13885" spans="1:10" x14ac:dyDescent="0.3">
      <c r="A13885" s="3">
        <v>1363</v>
      </c>
      <c r="B13885" s="3">
        <v>1378101713</v>
      </c>
      <c r="C13885" s="2" t="s">
        <v>4250</v>
      </c>
      <c r="D13885" s="2" t="s">
        <v>1</v>
      </c>
      <c r="E13885" s="3" t="s">
        <v>2</v>
      </c>
      <c r="F13885" s="3">
        <v>28260</v>
      </c>
      <c r="G13885" s="3" t="str">
        <f t="shared" si="216"/>
        <v xml:space="preserve">인천 </v>
      </c>
      <c r="H13885" s="2" t="s">
        <v>4252</v>
      </c>
      <c r="I13885" s="2" t="s">
        <v>264</v>
      </c>
      <c r="J13885" s="2" t="s">
        <v>4251</v>
      </c>
    </row>
    <row r="13886" spans="1:10" x14ac:dyDescent="0.3">
      <c r="A13886" s="3">
        <v>1364</v>
      </c>
      <c r="B13886" s="3">
        <v>1398129279</v>
      </c>
      <c r="C13886" s="2" t="s">
        <v>4253</v>
      </c>
      <c r="D13886" s="2" t="s">
        <v>1</v>
      </c>
      <c r="E13886" s="3" t="s">
        <v>2</v>
      </c>
      <c r="F13886" s="3">
        <v>28200</v>
      </c>
      <c r="G13886" s="3" t="str">
        <f t="shared" si="216"/>
        <v xml:space="preserve">인천 </v>
      </c>
      <c r="H13886" s="2" t="s">
        <v>4255</v>
      </c>
      <c r="I13886" s="2" t="s">
        <v>4256</v>
      </c>
      <c r="J13886" s="2" t="s">
        <v>4254</v>
      </c>
    </row>
    <row r="13887" spans="1:10" x14ac:dyDescent="0.3">
      <c r="A13887" s="3">
        <v>1392</v>
      </c>
      <c r="B13887" s="3">
        <v>1378103477</v>
      </c>
      <c r="C13887" s="2" t="s">
        <v>4334</v>
      </c>
      <c r="D13887" s="2" t="s">
        <v>1</v>
      </c>
      <c r="E13887" s="3" t="s">
        <v>2</v>
      </c>
      <c r="F13887" s="3">
        <v>28200</v>
      </c>
      <c r="G13887" s="3" t="str">
        <f t="shared" si="216"/>
        <v xml:space="preserve">인천 </v>
      </c>
      <c r="H13887" s="2" t="s">
        <v>4336</v>
      </c>
      <c r="I13887" s="2" t="s">
        <v>63</v>
      </c>
      <c r="J13887" s="2" t="s">
        <v>4335</v>
      </c>
    </row>
    <row r="13888" spans="1:10" x14ac:dyDescent="0.3">
      <c r="A13888" s="3">
        <v>1422</v>
      </c>
      <c r="B13888" s="3">
        <v>1308141581</v>
      </c>
      <c r="C13888" s="2" t="s">
        <v>4417</v>
      </c>
      <c r="D13888" s="2" t="s">
        <v>1</v>
      </c>
      <c r="E13888" s="3" t="s">
        <v>2</v>
      </c>
      <c r="F13888" s="3">
        <v>28260</v>
      </c>
      <c r="G13888" s="3" t="str">
        <f t="shared" si="216"/>
        <v xml:space="preserve">인천 </v>
      </c>
      <c r="H13888" s="2" t="s">
        <v>4419</v>
      </c>
      <c r="I13888" s="2" t="s">
        <v>597</v>
      </c>
      <c r="J13888" s="2" t="s">
        <v>4418</v>
      </c>
    </row>
    <row r="13889" spans="1:10" x14ac:dyDescent="0.3">
      <c r="A13889" s="3">
        <v>1427</v>
      </c>
      <c r="B13889" s="3">
        <v>1378175821</v>
      </c>
      <c r="C13889" s="2" t="s">
        <v>4432</v>
      </c>
      <c r="D13889" s="2" t="s">
        <v>1</v>
      </c>
      <c r="E13889" s="3" t="s">
        <v>2</v>
      </c>
      <c r="F13889" s="3">
        <v>28260</v>
      </c>
      <c r="G13889" s="3" t="str">
        <f t="shared" si="216"/>
        <v xml:space="preserve">인천 </v>
      </c>
      <c r="H13889" s="2" t="s">
        <v>4434</v>
      </c>
      <c r="I13889" s="2" t="s">
        <v>124</v>
      </c>
      <c r="J13889" s="2" t="s">
        <v>4433</v>
      </c>
    </row>
    <row r="13890" spans="1:10" x14ac:dyDescent="0.3">
      <c r="A13890" s="3">
        <v>1451</v>
      </c>
      <c r="B13890" s="3">
        <v>1378168219</v>
      </c>
      <c r="C13890" s="2" t="s">
        <v>4504</v>
      </c>
      <c r="D13890" s="2" t="s">
        <v>1</v>
      </c>
      <c r="E13890" s="3" t="s">
        <v>2</v>
      </c>
      <c r="F13890" s="3">
        <v>28260</v>
      </c>
      <c r="G13890" s="3" t="str">
        <f t="shared" si="216"/>
        <v xml:space="preserve">인천 </v>
      </c>
      <c r="H13890" s="2" t="s">
        <v>4506</v>
      </c>
      <c r="I13890" s="2" t="s">
        <v>764</v>
      </c>
      <c r="J13890" s="2" t="s">
        <v>4505</v>
      </c>
    </row>
    <row r="13891" spans="1:10" x14ac:dyDescent="0.3">
      <c r="A13891" s="3">
        <v>1544</v>
      </c>
      <c r="B13891" s="3">
        <v>1308165716</v>
      </c>
      <c r="C13891" s="2" t="s">
        <v>4769</v>
      </c>
      <c r="D13891" s="2" t="s">
        <v>1</v>
      </c>
      <c r="E13891" s="3" t="s">
        <v>2</v>
      </c>
      <c r="F13891" s="3">
        <v>28260</v>
      </c>
      <c r="G13891" s="3" t="str">
        <f t="shared" ref="G13891:G13954" si="217">LEFT(H13891,3)</f>
        <v xml:space="preserve">인천 </v>
      </c>
      <c r="H13891" s="2" t="s">
        <v>4771</v>
      </c>
      <c r="I13891" s="2" t="s">
        <v>176</v>
      </c>
      <c r="J13891" s="2" t="s">
        <v>4770</v>
      </c>
    </row>
    <row r="13892" spans="1:10" x14ac:dyDescent="0.3">
      <c r="A13892" s="3">
        <v>1549</v>
      </c>
      <c r="B13892" s="3">
        <v>1378120888</v>
      </c>
      <c r="C13892" s="2" t="s">
        <v>4785</v>
      </c>
      <c r="D13892" s="2" t="s">
        <v>1</v>
      </c>
      <c r="E13892" s="3" t="s">
        <v>2</v>
      </c>
      <c r="F13892" s="3">
        <v>28260</v>
      </c>
      <c r="G13892" s="3" t="str">
        <f t="shared" si="217"/>
        <v xml:space="preserve">인천 </v>
      </c>
      <c r="H13892" s="2" t="s">
        <v>4787</v>
      </c>
      <c r="I13892" s="2" t="s">
        <v>631</v>
      </c>
      <c r="J13892" s="2" t="s">
        <v>4786</v>
      </c>
    </row>
    <row r="13893" spans="1:10" x14ac:dyDescent="0.3">
      <c r="A13893" s="3">
        <v>1595</v>
      </c>
      <c r="B13893" s="3">
        <v>1368128801</v>
      </c>
      <c r="C13893" s="2" t="s">
        <v>4923</v>
      </c>
      <c r="D13893" s="2" t="s">
        <v>1</v>
      </c>
      <c r="E13893" s="3" t="s">
        <v>2</v>
      </c>
      <c r="F13893" s="3">
        <v>28260</v>
      </c>
      <c r="G13893" s="3" t="str">
        <f t="shared" si="217"/>
        <v xml:space="preserve">인천 </v>
      </c>
      <c r="H13893" s="2" t="s">
        <v>4925</v>
      </c>
      <c r="I13893" s="2" t="s">
        <v>4926</v>
      </c>
      <c r="J13893" s="2" t="s">
        <v>4924</v>
      </c>
    </row>
    <row r="13894" spans="1:10" x14ac:dyDescent="0.3">
      <c r="A13894" s="3">
        <v>1596</v>
      </c>
      <c r="B13894" s="3">
        <v>1390685992</v>
      </c>
      <c r="C13894" s="2" t="s">
        <v>4927</v>
      </c>
      <c r="D13894" s="2" t="s">
        <v>1</v>
      </c>
      <c r="E13894" s="3" t="s">
        <v>2</v>
      </c>
      <c r="F13894" s="3">
        <v>28170</v>
      </c>
      <c r="G13894" s="3" t="str">
        <f t="shared" si="217"/>
        <v xml:space="preserve">인천 </v>
      </c>
      <c r="H13894" s="2" t="s">
        <v>4929</v>
      </c>
      <c r="I13894" s="2" t="s">
        <v>526</v>
      </c>
      <c r="J13894" s="2" t="s">
        <v>4928</v>
      </c>
    </row>
    <row r="13895" spans="1:10" x14ac:dyDescent="0.3">
      <c r="A13895" s="3">
        <v>1608</v>
      </c>
      <c r="B13895" s="3">
        <v>6178120569</v>
      </c>
      <c r="C13895" s="2" t="s">
        <v>4966</v>
      </c>
      <c r="D13895" s="2" t="s">
        <v>1</v>
      </c>
      <c r="E13895" s="3" t="s">
        <v>2</v>
      </c>
      <c r="F13895" s="3">
        <v>28710</v>
      </c>
      <c r="G13895" s="3" t="str">
        <f t="shared" si="217"/>
        <v xml:space="preserve">인천 </v>
      </c>
      <c r="H13895" s="2" t="s">
        <v>4968</v>
      </c>
      <c r="I13895" s="2" t="s">
        <v>5</v>
      </c>
      <c r="J13895" s="2" t="s">
        <v>4967</v>
      </c>
    </row>
    <row r="13896" spans="1:10" x14ac:dyDescent="0.3">
      <c r="A13896" s="3">
        <v>1623</v>
      </c>
      <c r="B13896" s="3">
        <v>1368113439</v>
      </c>
      <c r="C13896" s="2" t="s">
        <v>5009</v>
      </c>
      <c r="D13896" s="2" t="s">
        <v>1</v>
      </c>
      <c r="E13896" s="3" t="s">
        <v>2</v>
      </c>
      <c r="F13896" s="3">
        <v>28260</v>
      </c>
      <c r="G13896" s="3" t="str">
        <f t="shared" si="217"/>
        <v xml:space="preserve">인천 </v>
      </c>
      <c r="H13896" s="2" t="s">
        <v>5011</v>
      </c>
      <c r="I13896" s="2" t="s">
        <v>688</v>
      </c>
      <c r="J13896" s="2" t="s">
        <v>5010</v>
      </c>
    </row>
    <row r="13897" spans="1:10" x14ac:dyDescent="0.3">
      <c r="A13897" s="3">
        <v>1625</v>
      </c>
      <c r="B13897" s="3">
        <v>1378101839</v>
      </c>
      <c r="C13897" s="2" t="s">
        <v>5015</v>
      </c>
      <c r="D13897" s="2" t="s">
        <v>1</v>
      </c>
      <c r="E13897" s="3" t="s">
        <v>2</v>
      </c>
      <c r="F13897" s="3">
        <v>28260</v>
      </c>
      <c r="G13897" s="3" t="str">
        <f t="shared" si="217"/>
        <v xml:space="preserve">인천 </v>
      </c>
      <c r="H13897" s="2" t="s">
        <v>5017</v>
      </c>
      <c r="I13897" s="2" t="s">
        <v>233</v>
      </c>
      <c r="J13897" s="2" t="s">
        <v>5016</v>
      </c>
    </row>
    <row r="13898" spans="1:10" x14ac:dyDescent="0.3">
      <c r="A13898" s="3">
        <v>1626</v>
      </c>
      <c r="B13898" s="3">
        <v>1398127418</v>
      </c>
      <c r="C13898" s="2" t="s">
        <v>5018</v>
      </c>
      <c r="D13898" s="2" t="s">
        <v>1</v>
      </c>
      <c r="E13898" s="3" t="s">
        <v>2</v>
      </c>
      <c r="F13898" s="3">
        <v>28200</v>
      </c>
      <c r="G13898" s="3" t="str">
        <f t="shared" si="217"/>
        <v xml:space="preserve">인천 </v>
      </c>
      <c r="H13898" s="2" t="s">
        <v>5020</v>
      </c>
      <c r="I13898" s="2" t="s">
        <v>643</v>
      </c>
      <c r="J13898" s="2" t="s">
        <v>5019</v>
      </c>
    </row>
    <row r="13899" spans="1:10" x14ac:dyDescent="0.3">
      <c r="A13899" s="3">
        <v>1664</v>
      </c>
      <c r="B13899" s="3">
        <v>1378172071</v>
      </c>
      <c r="C13899" s="2" t="s">
        <v>5129</v>
      </c>
      <c r="D13899" s="2" t="s">
        <v>895</v>
      </c>
      <c r="E13899" s="3" t="s">
        <v>896</v>
      </c>
      <c r="F13899" s="3">
        <v>28260</v>
      </c>
      <c r="G13899" s="3" t="str">
        <f t="shared" si="217"/>
        <v xml:space="preserve">인천 </v>
      </c>
      <c r="H13899" s="2" t="s">
        <v>5131</v>
      </c>
      <c r="I13899" s="2" t="s">
        <v>5132</v>
      </c>
      <c r="J13899" s="2" t="s">
        <v>5130</v>
      </c>
    </row>
    <row r="13900" spans="1:10" x14ac:dyDescent="0.3">
      <c r="A13900" s="3">
        <v>1683</v>
      </c>
      <c r="B13900" s="3">
        <v>1228116548</v>
      </c>
      <c r="C13900" s="2" t="s">
        <v>5185</v>
      </c>
      <c r="D13900" s="2" t="s">
        <v>244</v>
      </c>
      <c r="E13900" s="3" t="s">
        <v>245</v>
      </c>
      <c r="F13900" s="3">
        <v>28200</v>
      </c>
      <c r="G13900" s="3" t="str">
        <f t="shared" si="217"/>
        <v xml:space="preserve">인천 </v>
      </c>
      <c r="H13900" s="2" t="s">
        <v>5187</v>
      </c>
      <c r="I13900" s="2" t="s">
        <v>534</v>
      </c>
      <c r="J13900" s="2" t="s">
        <v>5186</v>
      </c>
    </row>
    <row r="13901" spans="1:10" x14ac:dyDescent="0.3">
      <c r="A13901" s="3">
        <v>1689</v>
      </c>
      <c r="B13901" s="3">
        <v>1318605564</v>
      </c>
      <c r="C13901" s="2" t="s">
        <v>5203</v>
      </c>
      <c r="D13901" s="2" t="s">
        <v>1</v>
      </c>
      <c r="E13901" s="3" t="s">
        <v>2</v>
      </c>
      <c r="F13901" s="3">
        <v>28200</v>
      </c>
      <c r="G13901" s="3" t="str">
        <f t="shared" si="217"/>
        <v xml:space="preserve">인천 </v>
      </c>
      <c r="H13901" s="2" t="s">
        <v>5205</v>
      </c>
      <c r="I13901" s="2" t="s">
        <v>2102</v>
      </c>
      <c r="J13901" s="2" t="s">
        <v>5204</v>
      </c>
    </row>
    <row r="13902" spans="1:10" x14ac:dyDescent="0.3">
      <c r="A13902" s="3">
        <v>1694</v>
      </c>
      <c r="B13902" s="3">
        <v>1378197150</v>
      </c>
      <c r="C13902" s="2" t="s">
        <v>5218</v>
      </c>
      <c r="D13902" s="2" t="s">
        <v>1</v>
      </c>
      <c r="E13902" s="3" t="s">
        <v>2</v>
      </c>
      <c r="F13902" s="3">
        <v>28260</v>
      </c>
      <c r="G13902" s="3" t="str">
        <f t="shared" si="217"/>
        <v xml:space="preserve">인천 </v>
      </c>
      <c r="H13902" s="2" t="s">
        <v>5220</v>
      </c>
      <c r="I13902" s="2" t="s">
        <v>639</v>
      </c>
      <c r="J13902" s="2" t="s">
        <v>5219</v>
      </c>
    </row>
    <row r="13903" spans="1:10" x14ac:dyDescent="0.3">
      <c r="A13903" s="3">
        <v>1718</v>
      </c>
      <c r="B13903" s="3">
        <v>1398119451</v>
      </c>
      <c r="C13903" s="2" t="s">
        <v>5282</v>
      </c>
      <c r="D13903" s="2" t="s">
        <v>1</v>
      </c>
      <c r="E13903" s="3" t="s">
        <v>2</v>
      </c>
      <c r="F13903" s="3">
        <v>28200</v>
      </c>
      <c r="G13903" s="3" t="str">
        <f t="shared" si="217"/>
        <v xml:space="preserve">인천 </v>
      </c>
      <c r="H13903" s="2" t="s">
        <v>5284</v>
      </c>
      <c r="I13903" s="2" t="s">
        <v>233</v>
      </c>
      <c r="J13903" s="2" t="s">
        <v>5283</v>
      </c>
    </row>
    <row r="13904" spans="1:10" x14ac:dyDescent="0.3">
      <c r="A13904" s="3">
        <v>1760</v>
      </c>
      <c r="B13904" s="3">
        <v>2198101640</v>
      </c>
      <c r="C13904" s="2" t="s">
        <v>5402</v>
      </c>
      <c r="D13904" s="2" t="s">
        <v>1</v>
      </c>
      <c r="E13904" s="3" t="s">
        <v>2</v>
      </c>
      <c r="F13904" s="3">
        <v>28260</v>
      </c>
      <c r="G13904" s="3" t="str">
        <f t="shared" si="217"/>
        <v xml:space="preserve">인천 </v>
      </c>
      <c r="H13904" s="2" t="s">
        <v>5404</v>
      </c>
      <c r="I13904" s="2" t="s">
        <v>413</v>
      </c>
      <c r="J13904" s="2" t="s">
        <v>5403</v>
      </c>
    </row>
    <row r="13905" spans="1:10" x14ac:dyDescent="0.3">
      <c r="A13905" s="3">
        <v>1788</v>
      </c>
      <c r="B13905" s="3">
        <v>1398132018</v>
      </c>
      <c r="C13905" s="2" t="s">
        <v>5487</v>
      </c>
      <c r="D13905" s="2" t="s">
        <v>1</v>
      </c>
      <c r="E13905" s="3" t="s">
        <v>2</v>
      </c>
      <c r="F13905" s="3">
        <v>28200</v>
      </c>
      <c r="G13905" s="3" t="str">
        <f t="shared" si="217"/>
        <v xml:space="preserve">인천 </v>
      </c>
      <c r="H13905" s="2" t="s">
        <v>5489</v>
      </c>
      <c r="I13905" s="2" t="s">
        <v>176</v>
      </c>
      <c r="J13905" s="2" t="s">
        <v>5488</v>
      </c>
    </row>
    <row r="13906" spans="1:10" x14ac:dyDescent="0.3">
      <c r="A13906" s="3">
        <v>1885</v>
      </c>
      <c r="B13906" s="3">
        <v>1398116774</v>
      </c>
      <c r="C13906" s="2" t="s">
        <v>5773</v>
      </c>
      <c r="D13906" s="2" t="s">
        <v>1</v>
      </c>
      <c r="E13906" s="3" t="s">
        <v>2</v>
      </c>
      <c r="F13906" s="3">
        <v>28200</v>
      </c>
      <c r="G13906" s="3" t="str">
        <f t="shared" si="217"/>
        <v xml:space="preserve">인천 </v>
      </c>
      <c r="H13906" s="2" t="s">
        <v>5775</v>
      </c>
      <c r="I13906" s="2" t="s">
        <v>1885</v>
      </c>
      <c r="J13906" s="2" t="s">
        <v>5774</v>
      </c>
    </row>
    <row r="13907" spans="1:10" x14ac:dyDescent="0.3">
      <c r="A13907" s="3">
        <v>1886</v>
      </c>
      <c r="B13907" s="3">
        <v>2038124667</v>
      </c>
      <c r="C13907" s="2" t="s">
        <v>5776</v>
      </c>
      <c r="D13907" s="2" t="s">
        <v>1</v>
      </c>
      <c r="E13907" s="3" t="s">
        <v>2</v>
      </c>
      <c r="F13907" s="3">
        <v>28200</v>
      </c>
      <c r="G13907" s="3" t="str">
        <f t="shared" si="217"/>
        <v xml:space="preserve">인천 </v>
      </c>
      <c r="H13907" s="2" t="s">
        <v>5778</v>
      </c>
      <c r="I13907" s="2" t="s">
        <v>1040</v>
      </c>
      <c r="J13907" s="2" t="s">
        <v>5777</v>
      </c>
    </row>
    <row r="13908" spans="1:10" x14ac:dyDescent="0.3">
      <c r="A13908" s="3">
        <v>1909</v>
      </c>
      <c r="B13908" s="3">
        <v>1058659509</v>
      </c>
      <c r="C13908" s="2" t="s">
        <v>5844</v>
      </c>
      <c r="D13908" s="2" t="s">
        <v>239</v>
      </c>
      <c r="E13908" s="3" t="s">
        <v>240</v>
      </c>
      <c r="F13908" s="3">
        <v>28260</v>
      </c>
      <c r="G13908" s="3" t="str">
        <f t="shared" si="217"/>
        <v xml:space="preserve">인천 </v>
      </c>
      <c r="H13908" s="2" t="s">
        <v>5846</v>
      </c>
      <c r="I13908" s="2" t="s">
        <v>371</v>
      </c>
      <c r="J13908" s="2" t="s">
        <v>5845</v>
      </c>
    </row>
    <row r="13909" spans="1:10" x14ac:dyDescent="0.3">
      <c r="A13909" s="3">
        <v>1912</v>
      </c>
      <c r="B13909" s="3">
        <v>1218188898</v>
      </c>
      <c r="C13909" s="2" t="s">
        <v>5851</v>
      </c>
      <c r="D13909" s="2" t="s">
        <v>1</v>
      </c>
      <c r="E13909" s="3" t="s">
        <v>2</v>
      </c>
      <c r="F13909" s="3">
        <v>28170</v>
      </c>
      <c r="G13909" s="3" t="str">
        <f t="shared" si="217"/>
        <v xml:space="preserve">인천 </v>
      </c>
      <c r="H13909" s="2" t="s">
        <v>5853</v>
      </c>
      <c r="I13909" s="2" t="s">
        <v>1279</v>
      </c>
      <c r="J13909" s="2" t="s">
        <v>5852</v>
      </c>
    </row>
    <row r="13910" spans="1:10" x14ac:dyDescent="0.3">
      <c r="A13910" s="3">
        <v>1987</v>
      </c>
      <c r="B13910" s="3">
        <v>1398120905</v>
      </c>
      <c r="C13910" s="2" t="s">
        <v>6073</v>
      </c>
      <c r="D13910" s="2" t="s">
        <v>1</v>
      </c>
      <c r="E13910" s="3" t="s">
        <v>2</v>
      </c>
      <c r="F13910" s="3">
        <v>28200</v>
      </c>
      <c r="G13910" s="3" t="str">
        <f t="shared" si="217"/>
        <v xml:space="preserve">인천 </v>
      </c>
      <c r="H13910" s="2" t="s">
        <v>6075</v>
      </c>
      <c r="I13910" s="2" t="s">
        <v>2374</v>
      </c>
      <c r="J13910" s="2" t="s">
        <v>6074</v>
      </c>
    </row>
    <row r="13911" spans="1:10" x14ac:dyDescent="0.3">
      <c r="A13911" s="3">
        <v>2045</v>
      </c>
      <c r="B13911" s="3">
        <v>1138146183</v>
      </c>
      <c r="C13911" s="2" t="s">
        <v>6237</v>
      </c>
      <c r="D13911" s="2" t="s">
        <v>1</v>
      </c>
      <c r="E13911" s="3" t="s">
        <v>2</v>
      </c>
      <c r="F13911" s="3">
        <v>28200</v>
      </c>
      <c r="G13911" s="3" t="str">
        <f t="shared" si="217"/>
        <v xml:space="preserve">인천 </v>
      </c>
      <c r="H13911" s="2" t="s">
        <v>6239</v>
      </c>
      <c r="I13911" s="2" t="s">
        <v>180</v>
      </c>
      <c r="J13911" s="2" t="s">
        <v>6238</v>
      </c>
    </row>
    <row r="13912" spans="1:10" x14ac:dyDescent="0.3">
      <c r="A13912" s="3">
        <v>2057</v>
      </c>
      <c r="B13912" s="3">
        <v>1398106825</v>
      </c>
      <c r="C13912" s="2" t="s">
        <v>6272</v>
      </c>
      <c r="D13912" s="2" t="s">
        <v>1</v>
      </c>
      <c r="E13912" s="3" t="s">
        <v>2</v>
      </c>
      <c r="F13912" s="3">
        <v>28200</v>
      </c>
      <c r="G13912" s="3" t="str">
        <f t="shared" si="217"/>
        <v xml:space="preserve">인천 </v>
      </c>
      <c r="H13912" s="2" t="s">
        <v>6274</v>
      </c>
      <c r="I13912" s="2" t="s">
        <v>63</v>
      </c>
      <c r="J13912" s="2" t="s">
        <v>6273</v>
      </c>
    </row>
    <row r="13913" spans="1:10" x14ac:dyDescent="0.3">
      <c r="A13913" s="3">
        <v>2135</v>
      </c>
      <c r="B13913" s="3">
        <v>1308101293</v>
      </c>
      <c r="C13913" s="2" t="s">
        <v>6485</v>
      </c>
      <c r="D13913" s="2" t="s">
        <v>1</v>
      </c>
      <c r="E13913" s="3" t="s">
        <v>2</v>
      </c>
      <c r="F13913" s="3">
        <v>28200</v>
      </c>
      <c r="G13913" s="3" t="str">
        <f t="shared" si="217"/>
        <v xml:space="preserve">인천 </v>
      </c>
      <c r="H13913" s="2" t="s">
        <v>6487</v>
      </c>
      <c r="I13913" s="2" t="s">
        <v>382</v>
      </c>
      <c r="J13913" s="2" t="s">
        <v>6486</v>
      </c>
    </row>
    <row r="13914" spans="1:10" x14ac:dyDescent="0.3">
      <c r="A13914" s="3">
        <v>2136</v>
      </c>
      <c r="B13914" s="3">
        <v>1318129334</v>
      </c>
      <c r="C13914" s="2" t="s">
        <v>6488</v>
      </c>
      <c r="D13914" s="2" t="s">
        <v>471</v>
      </c>
      <c r="E13914" s="3" t="s">
        <v>2</v>
      </c>
      <c r="F13914" s="3">
        <v>28170</v>
      </c>
      <c r="G13914" s="3" t="str">
        <f t="shared" si="217"/>
        <v xml:space="preserve">인천 </v>
      </c>
      <c r="H13914" s="2" t="s">
        <v>6490</v>
      </c>
      <c r="I13914" s="2" t="s">
        <v>146</v>
      </c>
      <c r="J13914" s="2" t="s">
        <v>6489</v>
      </c>
    </row>
    <row r="13915" spans="1:10" x14ac:dyDescent="0.3">
      <c r="A13915" s="3">
        <v>2137</v>
      </c>
      <c r="B13915" s="3">
        <v>1318171792</v>
      </c>
      <c r="C13915" s="2" t="s">
        <v>6491</v>
      </c>
      <c r="D13915" s="2" t="s">
        <v>1</v>
      </c>
      <c r="E13915" s="3" t="s">
        <v>2</v>
      </c>
      <c r="F13915" s="3">
        <v>28200</v>
      </c>
      <c r="G13915" s="3" t="str">
        <f t="shared" si="217"/>
        <v xml:space="preserve">인천 </v>
      </c>
      <c r="H13915" s="2" t="s">
        <v>6493</v>
      </c>
      <c r="I13915" s="2" t="s">
        <v>2862</v>
      </c>
      <c r="J13915" s="2" t="s">
        <v>6492</v>
      </c>
    </row>
    <row r="13916" spans="1:10" x14ac:dyDescent="0.3">
      <c r="A13916" s="3">
        <v>2138</v>
      </c>
      <c r="B13916" s="3">
        <v>1318603678</v>
      </c>
      <c r="C13916" s="2" t="s">
        <v>6494</v>
      </c>
      <c r="D13916" s="2" t="s">
        <v>1</v>
      </c>
      <c r="E13916" s="3" t="s">
        <v>2</v>
      </c>
      <c r="F13916" s="3">
        <v>28200</v>
      </c>
      <c r="G13916" s="3" t="str">
        <f t="shared" si="217"/>
        <v xml:space="preserve">인천 </v>
      </c>
      <c r="H13916" s="2" t="s">
        <v>6496</v>
      </c>
      <c r="I13916" s="2" t="s">
        <v>586</v>
      </c>
      <c r="J13916" s="2" t="s">
        <v>6495</v>
      </c>
    </row>
    <row r="13917" spans="1:10" x14ac:dyDescent="0.3">
      <c r="A13917" s="3">
        <v>2142</v>
      </c>
      <c r="B13917" s="3">
        <v>1370391051</v>
      </c>
      <c r="C13917" s="2" t="s">
        <v>6506</v>
      </c>
      <c r="D13917" s="2" t="s">
        <v>1</v>
      </c>
      <c r="E13917" s="3" t="s">
        <v>2</v>
      </c>
      <c r="F13917" s="3">
        <v>28260</v>
      </c>
      <c r="G13917" s="3" t="str">
        <f t="shared" si="217"/>
        <v xml:space="preserve">인천 </v>
      </c>
      <c r="H13917" s="2" t="s">
        <v>6508</v>
      </c>
      <c r="I13917" s="2" t="s">
        <v>2149</v>
      </c>
      <c r="J13917" s="2" t="s">
        <v>6507</v>
      </c>
    </row>
    <row r="13918" spans="1:10" x14ac:dyDescent="0.3">
      <c r="A13918" s="3">
        <v>2174</v>
      </c>
      <c r="B13918" s="3">
        <v>1318199602</v>
      </c>
      <c r="C13918" s="2" t="s">
        <v>6592</v>
      </c>
      <c r="D13918" s="2" t="s">
        <v>1</v>
      </c>
      <c r="E13918" s="3" t="s">
        <v>2</v>
      </c>
      <c r="F13918" s="3">
        <v>28185</v>
      </c>
      <c r="G13918" s="3" t="str">
        <f t="shared" si="217"/>
        <v xml:space="preserve">인천 </v>
      </c>
      <c r="H13918" s="2" t="s">
        <v>6594</v>
      </c>
      <c r="I13918" s="2" t="s">
        <v>198</v>
      </c>
      <c r="J13918" s="2" t="s">
        <v>6593</v>
      </c>
    </row>
    <row r="13919" spans="1:10" x14ac:dyDescent="0.3">
      <c r="A13919" s="3">
        <v>2175</v>
      </c>
      <c r="B13919" s="3">
        <v>1378108638</v>
      </c>
      <c r="C13919" s="2" t="s">
        <v>6595</v>
      </c>
      <c r="D13919" s="2" t="s">
        <v>1</v>
      </c>
      <c r="E13919" s="3" t="s">
        <v>2</v>
      </c>
      <c r="F13919" s="3">
        <v>28260</v>
      </c>
      <c r="G13919" s="3" t="str">
        <f t="shared" si="217"/>
        <v xml:space="preserve">인천 </v>
      </c>
      <c r="H13919" s="2" t="s">
        <v>6597</v>
      </c>
      <c r="I13919" s="2" t="s">
        <v>2020</v>
      </c>
      <c r="J13919" s="2" t="s">
        <v>6596</v>
      </c>
    </row>
    <row r="13920" spans="1:10" x14ac:dyDescent="0.3">
      <c r="A13920" s="3">
        <v>2200</v>
      </c>
      <c r="B13920" s="3">
        <v>1398103094</v>
      </c>
      <c r="C13920" s="2" t="s">
        <v>6671</v>
      </c>
      <c r="D13920" s="2" t="s">
        <v>244</v>
      </c>
      <c r="E13920" s="3" t="s">
        <v>245</v>
      </c>
      <c r="F13920" s="3">
        <v>28185</v>
      </c>
      <c r="G13920" s="3" t="str">
        <f t="shared" si="217"/>
        <v xml:space="preserve">인천 </v>
      </c>
      <c r="H13920" s="2" t="s">
        <v>6673</v>
      </c>
      <c r="I13920" s="2" t="s">
        <v>198</v>
      </c>
      <c r="J13920" s="2" t="s">
        <v>6672</v>
      </c>
    </row>
    <row r="13921" spans="1:10" x14ac:dyDescent="0.3">
      <c r="A13921" s="3">
        <v>2252</v>
      </c>
      <c r="B13921" s="3">
        <v>1398105845</v>
      </c>
      <c r="C13921" s="2" t="s">
        <v>6825</v>
      </c>
      <c r="D13921" s="2" t="s">
        <v>1</v>
      </c>
      <c r="E13921" s="3" t="s">
        <v>2</v>
      </c>
      <c r="F13921" s="3">
        <v>28200</v>
      </c>
      <c r="G13921" s="3" t="str">
        <f t="shared" si="217"/>
        <v xml:space="preserve">인천 </v>
      </c>
      <c r="H13921" s="2" t="s">
        <v>6827</v>
      </c>
      <c r="I13921" s="2" t="s">
        <v>423</v>
      </c>
      <c r="J13921" s="2" t="s">
        <v>6826</v>
      </c>
    </row>
    <row r="13922" spans="1:10" x14ac:dyDescent="0.3">
      <c r="A13922" s="3">
        <v>2271</v>
      </c>
      <c r="B13922" s="3">
        <v>1308153296</v>
      </c>
      <c r="C13922" s="2" t="s">
        <v>6873</v>
      </c>
      <c r="D13922" s="2" t="s">
        <v>1</v>
      </c>
      <c r="E13922" s="3" t="s">
        <v>2</v>
      </c>
      <c r="F13922" s="3">
        <v>28200</v>
      </c>
      <c r="G13922" s="3" t="str">
        <f t="shared" si="217"/>
        <v xml:space="preserve">인천 </v>
      </c>
      <c r="H13922" s="2" t="s">
        <v>6875</v>
      </c>
      <c r="I13922" s="2" t="s">
        <v>2849</v>
      </c>
      <c r="J13922" s="2" t="s">
        <v>6874</v>
      </c>
    </row>
    <row r="13923" spans="1:10" x14ac:dyDescent="0.3">
      <c r="A13923" s="3">
        <v>2275</v>
      </c>
      <c r="B13923" s="3">
        <v>1378106931</v>
      </c>
      <c r="C13923" s="2" t="s">
        <v>6885</v>
      </c>
      <c r="D13923" s="2" t="s">
        <v>1</v>
      </c>
      <c r="E13923" s="3" t="s">
        <v>2</v>
      </c>
      <c r="F13923" s="3">
        <v>28237</v>
      </c>
      <c r="G13923" s="3" t="str">
        <f t="shared" si="217"/>
        <v xml:space="preserve">인천 </v>
      </c>
      <c r="H13923" s="2" t="s">
        <v>6887</v>
      </c>
      <c r="I13923" s="2" t="s">
        <v>67</v>
      </c>
      <c r="J13923" s="2" t="s">
        <v>6886</v>
      </c>
    </row>
    <row r="13924" spans="1:10" x14ac:dyDescent="0.3">
      <c r="A13924" s="3">
        <v>2296</v>
      </c>
      <c r="B13924" s="3">
        <v>1058156661</v>
      </c>
      <c r="C13924" s="2" t="s">
        <v>6938</v>
      </c>
      <c r="D13924" s="2" t="s">
        <v>1</v>
      </c>
      <c r="E13924" s="3" t="s">
        <v>2</v>
      </c>
      <c r="F13924" s="3">
        <v>28200</v>
      </c>
      <c r="G13924" s="3" t="str">
        <f t="shared" si="217"/>
        <v xml:space="preserve">인천 </v>
      </c>
      <c r="H13924" s="2" t="s">
        <v>6940</v>
      </c>
      <c r="I13924" s="2" t="s">
        <v>5</v>
      </c>
      <c r="J13924" s="2" t="s">
        <v>6939</v>
      </c>
    </row>
    <row r="13925" spans="1:10" x14ac:dyDescent="0.3">
      <c r="A13925" s="3">
        <v>2305</v>
      </c>
      <c r="B13925" s="3">
        <v>1318122840</v>
      </c>
      <c r="C13925" s="2" t="s">
        <v>6963</v>
      </c>
      <c r="D13925" s="2" t="s">
        <v>1</v>
      </c>
      <c r="E13925" s="3" t="s">
        <v>2</v>
      </c>
      <c r="F13925" s="3">
        <v>28170</v>
      </c>
      <c r="G13925" s="3" t="str">
        <f t="shared" si="217"/>
        <v xml:space="preserve">인천 </v>
      </c>
      <c r="H13925" s="2" t="s">
        <v>6965</v>
      </c>
      <c r="I13925" s="2" t="s">
        <v>5</v>
      </c>
      <c r="J13925" s="2" t="s">
        <v>6964</v>
      </c>
    </row>
    <row r="13926" spans="1:10" x14ac:dyDescent="0.3">
      <c r="A13926" s="3">
        <v>2309</v>
      </c>
      <c r="B13926" s="3">
        <v>1398109690</v>
      </c>
      <c r="C13926" s="2" t="s">
        <v>6974</v>
      </c>
      <c r="D13926" s="2" t="s">
        <v>1</v>
      </c>
      <c r="E13926" s="3" t="s">
        <v>2</v>
      </c>
      <c r="F13926" s="3">
        <v>28200</v>
      </c>
      <c r="G13926" s="3" t="str">
        <f t="shared" si="217"/>
        <v xml:space="preserve">인천 </v>
      </c>
      <c r="H13926" s="2" t="s">
        <v>6976</v>
      </c>
      <c r="I13926" s="2" t="s">
        <v>348</v>
      </c>
      <c r="J13926" s="2" t="s">
        <v>6975</v>
      </c>
    </row>
    <row r="13927" spans="1:10" x14ac:dyDescent="0.3">
      <c r="A13927" s="3">
        <v>2346</v>
      </c>
      <c r="B13927" s="3">
        <v>1218197612</v>
      </c>
      <c r="C13927" s="2" t="s">
        <v>7072</v>
      </c>
      <c r="D13927" s="2" t="s">
        <v>1</v>
      </c>
      <c r="E13927" s="3" t="s">
        <v>2</v>
      </c>
      <c r="F13927" s="3">
        <v>28170</v>
      </c>
      <c r="G13927" s="3" t="str">
        <f t="shared" si="217"/>
        <v xml:space="preserve">인천 </v>
      </c>
      <c r="H13927" s="2" t="s">
        <v>7074</v>
      </c>
      <c r="I13927" s="2" t="s">
        <v>1411</v>
      </c>
      <c r="J13927" s="2" t="s">
        <v>7073</v>
      </c>
    </row>
    <row r="13928" spans="1:10" x14ac:dyDescent="0.3">
      <c r="A13928" s="3">
        <v>2390</v>
      </c>
      <c r="B13928" s="3">
        <v>1398139141</v>
      </c>
      <c r="C13928" s="2" t="s">
        <v>7206</v>
      </c>
      <c r="D13928" s="2" t="s">
        <v>1</v>
      </c>
      <c r="E13928" s="3" t="s">
        <v>2</v>
      </c>
      <c r="F13928" s="3">
        <v>28200</v>
      </c>
      <c r="G13928" s="3" t="str">
        <f t="shared" si="217"/>
        <v xml:space="preserve">인천 </v>
      </c>
      <c r="H13928" s="2" t="s">
        <v>7208</v>
      </c>
      <c r="I13928" s="2" t="s">
        <v>843</v>
      </c>
      <c r="J13928" s="2" t="s">
        <v>7207</v>
      </c>
    </row>
    <row r="13929" spans="1:10" x14ac:dyDescent="0.3">
      <c r="A13929" s="3">
        <v>2392</v>
      </c>
      <c r="B13929" s="3">
        <v>3108120843</v>
      </c>
      <c r="C13929" s="2" t="s">
        <v>7212</v>
      </c>
      <c r="D13929" s="2" t="s">
        <v>132</v>
      </c>
      <c r="E13929" s="3" t="s">
        <v>133</v>
      </c>
      <c r="F13929" s="3">
        <v>28237</v>
      </c>
      <c r="G13929" s="3" t="str">
        <f t="shared" si="217"/>
        <v xml:space="preserve">인천 </v>
      </c>
      <c r="H13929" s="2" t="s">
        <v>7214</v>
      </c>
      <c r="I13929" s="2" t="s">
        <v>5</v>
      </c>
      <c r="J13929" s="2" t="s">
        <v>7213</v>
      </c>
    </row>
    <row r="13930" spans="1:10" x14ac:dyDescent="0.3">
      <c r="A13930" s="3">
        <v>2411</v>
      </c>
      <c r="B13930" s="3">
        <v>1228167921</v>
      </c>
      <c r="C13930" s="2" t="s">
        <v>7261</v>
      </c>
      <c r="D13930" s="2" t="s">
        <v>1</v>
      </c>
      <c r="E13930" s="3" t="s">
        <v>2</v>
      </c>
      <c r="F13930" s="3">
        <v>28237</v>
      </c>
      <c r="G13930" s="3" t="str">
        <f t="shared" si="217"/>
        <v xml:space="preserve">인천 </v>
      </c>
      <c r="H13930" s="2" t="s">
        <v>7263</v>
      </c>
      <c r="I13930" s="2" t="s">
        <v>743</v>
      </c>
      <c r="J13930" s="2" t="s">
        <v>7262</v>
      </c>
    </row>
    <row r="13931" spans="1:10" x14ac:dyDescent="0.3">
      <c r="A13931" s="3">
        <v>2415</v>
      </c>
      <c r="B13931" s="3">
        <v>1318619414</v>
      </c>
      <c r="C13931" s="2" t="s">
        <v>7272</v>
      </c>
      <c r="D13931" s="2" t="s">
        <v>1</v>
      </c>
      <c r="E13931" s="3" t="s">
        <v>2</v>
      </c>
      <c r="F13931" s="3">
        <v>28200</v>
      </c>
      <c r="G13931" s="3" t="str">
        <f t="shared" si="217"/>
        <v xml:space="preserve">인천 </v>
      </c>
      <c r="H13931" s="2" t="s">
        <v>7274</v>
      </c>
      <c r="I13931" s="2" t="s">
        <v>260</v>
      </c>
      <c r="J13931" s="2" t="s">
        <v>7273</v>
      </c>
    </row>
    <row r="13932" spans="1:10" x14ac:dyDescent="0.3">
      <c r="A13932" s="3">
        <v>2417</v>
      </c>
      <c r="B13932" s="3">
        <v>1368113725</v>
      </c>
      <c r="C13932" s="2" t="s">
        <v>7279</v>
      </c>
      <c r="D13932" s="2" t="s">
        <v>1</v>
      </c>
      <c r="E13932" s="3" t="s">
        <v>2</v>
      </c>
      <c r="F13932" s="3">
        <v>28260</v>
      </c>
      <c r="G13932" s="3" t="str">
        <f t="shared" si="217"/>
        <v xml:space="preserve">인천 </v>
      </c>
      <c r="H13932" s="2" t="s">
        <v>7281</v>
      </c>
      <c r="I13932" s="2" t="s">
        <v>154</v>
      </c>
      <c r="J13932" s="2" t="s">
        <v>7280</v>
      </c>
    </row>
    <row r="13933" spans="1:10" x14ac:dyDescent="0.3">
      <c r="A13933" s="3">
        <v>2420</v>
      </c>
      <c r="B13933" s="3">
        <v>1398115566</v>
      </c>
      <c r="C13933" s="2" t="s">
        <v>7288</v>
      </c>
      <c r="D13933" s="2" t="s">
        <v>471</v>
      </c>
      <c r="E13933" s="3" t="s">
        <v>2</v>
      </c>
      <c r="F13933" s="3">
        <v>28200</v>
      </c>
      <c r="G13933" s="3" t="str">
        <f t="shared" si="217"/>
        <v xml:space="preserve">인천 </v>
      </c>
      <c r="H13933" s="2" t="s">
        <v>7290</v>
      </c>
      <c r="I13933" s="2" t="s">
        <v>1011</v>
      </c>
      <c r="J13933" s="2" t="s">
        <v>7289</v>
      </c>
    </row>
    <row r="13934" spans="1:10" x14ac:dyDescent="0.3">
      <c r="A13934" s="3">
        <v>2438</v>
      </c>
      <c r="B13934" s="3">
        <v>1228168217</v>
      </c>
      <c r="C13934" s="2" t="s">
        <v>7338</v>
      </c>
      <c r="D13934" s="2" t="s">
        <v>1</v>
      </c>
      <c r="E13934" s="3" t="s">
        <v>2</v>
      </c>
      <c r="F13934" s="3">
        <v>28200</v>
      </c>
      <c r="G13934" s="3" t="str">
        <f t="shared" si="217"/>
        <v xml:space="preserve">인천 </v>
      </c>
      <c r="H13934" s="2" t="s">
        <v>7340</v>
      </c>
      <c r="I13934" s="2" t="s">
        <v>348</v>
      </c>
      <c r="J13934" s="2" t="s">
        <v>7339</v>
      </c>
    </row>
    <row r="13935" spans="1:10" x14ac:dyDescent="0.3">
      <c r="A13935" s="3">
        <v>2445</v>
      </c>
      <c r="B13935" s="3">
        <v>1378104156</v>
      </c>
      <c r="C13935" s="2" t="s">
        <v>7358</v>
      </c>
      <c r="D13935" s="2" t="s">
        <v>1</v>
      </c>
      <c r="E13935" s="3" t="s">
        <v>2</v>
      </c>
      <c r="F13935" s="3">
        <v>28260</v>
      </c>
      <c r="G13935" s="3" t="str">
        <f t="shared" si="217"/>
        <v xml:space="preserve">인천 </v>
      </c>
      <c r="H13935" s="2" t="s">
        <v>7360</v>
      </c>
      <c r="I13935" s="2" t="s">
        <v>1813</v>
      </c>
      <c r="J13935" s="2" t="s">
        <v>7359</v>
      </c>
    </row>
    <row r="13936" spans="1:10" x14ac:dyDescent="0.3">
      <c r="A13936" s="3">
        <v>2478</v>
      </c>
      <c r="B13936" s="3">
        <v>1318621244</v>
      </c>
      <c r="C13936" s="2" t="s">
        <v>7456</v>
      </c>
      <c r="D13936" s="2" t="s">
        <v>1</v>
      </c>
      <c r="E13936" s="3" t="s">
        <v>2</v>
      </c>
      <c r="F13936" s="3">
        <v>28200</v>
      </c>
      <c r="G13936" s="3" t="str">
        <f t="shared" si="217"/>
        <v xml:space="preserve">인천 </v>
      </c>
      <c r="H13936" s="2" t="s">
        <v>7458</v>
      </c>
      <c r="I13936" s="2" t="s">
        <v>260</v>
      </c>
      <c r="J13936" s="2" t="s">
        <v>7457</v>
      </c>
    </row>
    <row r="13937" spans="1:10" x14ac:dyDescent="0.3">
      <c r="A13937" s="3">
        <v>2554</v>
      </c>
      <c r="B13937" s="3">
        <v>1378101557</v>
      </c>
      <c r="C13937" s="2" t="s">
        <v>7676</v>
      </c>
      <c r="D13937" s="2" t="s">
        <v>1</v>
      </c>
      <c r="E13937" s="3" t="s">
        <v>2</v>
      </c>
      <c r="F13937" s="3">
        <v>28260</v>
      </c>
      <c r="G13937" s="3" t="str">
        <f t="shared" si="217"/>
        <v xml:space="preserve">인천 </v>
      </c>
      <c r="H13937" s="2" t="s">
        <v>7678</v>
      </c>
      <c r="I13937" s="2" t="s">
        <v>3402</v>
      </c>
      <c r="J13937" s="2" t="s">
        <v>7677</v>
      </c>
    </row>
    <row r="13938" spans="1:10" x14ac:dyDescent="0.3">
      <c r="A13938" s="3">
        <v>2555</v>
      </c>
      <c r="B13938" s="3">
        <v>1378610876</v>
      </c>
      <c r="C13938" s="2" t="s">
        <v>7679</v>
      </c>
      <c r="D13938" s="2" t="s">
        <v>1</v>
      </c>
      <c r="E13938" s="3" t="s">
        <v>2</v>
      </c>
      <c r="F13938" s="3">
        <v>28260</v>
      </c>
      <c r="G13938" s="3" t="str">
        <f t="shared" si="217"/>
        <v xml:space="preserve">인천 </v>
      </c>
      <c r="H13938" s="2" t="s">
        <v>7681</v>
      </c>
      <c r="I13938" s="2" t="s">
        <v>2862</v>
      </c>
      <c r="J13938" s="2" t="s">
        <v>7680</v>
      </c>
    </row>
    <row r="13939" spans="1:10" x14ac:dyDescent="0.3">
      <c r="A13939" s="3">
        <v>2557</v>
      </c>
      <c r="B13939" s="3">
        <v>1398129357</v>
      </c>
      <c r="C13939" s="2" t="s">
        <v>7684</v>
      </c>
      <c r="D13939" s="2" t="s">
        <v>1</v>
      </c>
      <c r="E13939" s="3" t="s">
        <v>2</v>
      </c>
      <c r="F13939" s="3">
        <v>28200</v>
      </c>
      <c r="G13939" s="3" t="str">
        <f t="shared" si="217"/>
        <v xml:space="preserve">인천 </v>
      </c>
      <c r="H13939" s="2" t="s">
        <v>7686</v>
      </c>
      <c r="I13939" s="2" t="s">
        <v>469</v>
      </c>
      <c r="J13939" s="2" t="s">
        <v>7685</v>
      </c>
    </row>
    <row r="13940" spans="1:10" x14ac:dyDescent="0.3">
      <c r="A13940" s="3">
        <v>2558</v>
      </c>
      <c r="B13940" s="3">
        <v>1398139933</v>
      </c>
      <c r="C13940" s="2" t="s">
        <v>7687</v>
      </c>
      <c r="D13940" s="2" t="s">
        <v>1</v>
      </c>
      <c r="E13940" s="3" t="s">
        <v>2</v>
      </c>
      <c r="F13940" s="3">
        <v>28200</v>
      </c>
      <c r="G13940" s="3" t="str">
        <f t="shared" si="217"/>
        <v xml:space="preserve">인천 </v>
      </c>
      <c r="H13940" s="2" t="s">
        <v>7689</v>
      </c>
      <c r="I13940" s="2" t="s">
        <v>146</v>
      </c>
      <c r="J13940" s="2" t="s">
        <v>7688</v>
      </c>
    </row>
    <row r="13941" spans="1:10" x14ac:dyDescent="0.3">
      <c r="A13941" s="3">
        <v>2580</v>
      </c>
      <c r="B13941" s="3">
        <v>1228112580</v>
      </c>
      <c r="C13941" s="2" t="s">
        <v>7743</v>
      </c>
      <c r="D13941" s="2" t="s">
        <v>1</v>
      </c>
      <c r="E13941" s="3" t="s">
        <v>2</v>
      </c>
      <c r="F13941" s="3">
        <v>28245</v>
      </c>
      <c r="G13941" s="3" t="str">
        <f t="shared" si="217"/>
        <v xml:space="preserve">인천 </v>
      </c>
      <c r="H13941" s="2" t="s">
        <v>7745</v>
      </c>
      <c r="I13941" s="2" t="s">
        <v>1000</v>
      </c>
      <c r="J13941" s="2" t="s">
        <v>7744</v>
      </c>
    </row>
    <row r="13942" spans="1:10" x14ac:dyDescent="0.3">
      <c r="A13942" s="3">
        <v>2617</v>
      </c>
      <c r="B13942" s="3">
        <v>1098133530</v>
      </c>
      <c r="C13942" s="2" t="s">
        <v>7847</v>
      </c>
      <c r="D13942" s="2" t="s">
        <v>325</v>
      </c>
      <c r="E13942" s="3" t="s">
        <v>326</v>
      </c>
      <c r="F13942" s="3">
        <v>28110</v>
      </c>
      <c r="G13942" s="3" t="str">
        <f t="shared" si="217"/>
        <v xml:space="preserve">인천 </v>
      </c>
      <c r="H13942" s="2" t="s">
        <v>7849</v>
      </c>
      <c r="I13942" s="2" t="s">
        <v>1272</v>
      </c>
      <c r="J13942" s="2" t="s">
        <v>7848</v>
      </c>
    </row>
    <row r="13943" spans="1:10" x14ac:dyDescent="0.3">
      <c r="A13943" s="3">
        <v>2619</v>
      </c>
      <c r="B13943" s="3">
        <v>1228160909</v>
      </c>
      <c r="C13943" s="2" t="s">
        <v>7852</v>
      </c>
      <c r="D13943" s="2" t="s">
        <v>1</v>
      </c>
      <c r="E13943" s="3" t="s">
        <v>2</v>
      </c>
      <c r="F13943" s="3">
        <v>28170</v>
      </c>
      <c r="G13943" s="3" t="str">
        <f t="shared" si="217"/>
        <v xml:space="preserve">인천 </v>
      </c>
      <c r="H13943" s="2" t="s">
        <v>7854</v>
      </c>
      <c r="I13943" s="2" t="s">
        <v>2954</v>
      </c>
      <c r="J13943" s="2" t="s">
        <v>7853</v>
      </c>
    </row>
    <row r="13944" spans="1:10" x14ac:dyDescent="0.3">
      <c r="A13944" s="3">
        <v>2660</v>
      </c>
      <c r="B13944" s="3">
        <v>1318101258</v>
      </c>
      <c r="C13944" s="2" t="s">
        <v>7969</v>
      </c>
      <c r="D13944" s="2" t="s">
        <v>1</v>
      </c>
      <c r="E13944" s="3" t="s">
        <v>2</v>
      </c>
      <c r="F13944" s="3">
        <v>28170</v>
      </c>
      <c r="G13944" s="3" t="str">
        <f t="shared" si="217"/>
        <v xml:space="preserve">인천 </v>
      </c>
      <c r="H13944" s="2" t="s">
        <v>7971</v>
      </c>
      <c r="I13944" s="2" t="s">
        <v>1216</v>
      </c>
      <c r="J13944" s="2" t="s">
        <v>7970</v>
      </c>
    </row>
    <row r="13945" spans="1:10" x14ac:dyDescent="0.3">
      <c r="A13945" s="3">
        <v>2661</v>
      </c>
      <c r="B13945" s="3">
        <v>1318195284</v>
      </c>
      <c r="C13945" s="2" t="s">
        <v>7972</v>
      </c>
      <c r="D13945" s="2" t="s">
        <v>1</v>
      </c>
      <c r="E13945" s="3" t="s">
        <v>2</v>
      </c>
      <c r="F13945" s="3">
        <v>28200</v>
      </c>
      <c r="G13945" s="3" t="str">
        <f t="shared" si="217"/>
        <v xml:space="preserve">인천 </v>
      </c>
      <c r="H13945" s="2" t="s">
        <v>7974</v>
      </c>
      <c r="I13945" s="2" t="s">
        <v>154</v>
      </c>
      <c r="J13945" s="2" t="s">
        <v>7973</v>
      </c>
    </row>
    <row r="13946" spans="1:10" x14ac:dyDescent="0.3">
      <c r="A13946" s="3">
        <v>2711</v>
      </c>
      <c r="B13946" s="3">
        <v>1228182903</v>
      </c>
      <c r="C13946" s="2" t="s">
        <v>8117</v>
      </c>
      <c r="D13946" s="2" t="s">
        <v>2558</v>
      </c>
      <c r="E13946" s="3" t="s">
        <v>1527</v>
      </c>
      <c r="F13946" s="3">
        <v>28245</v>
      </c>
      <c r="G13946" s="3" t="str">
        <f t="shared" si="217"/>
        <v xml:space="preserve">인천 </v>
      </c>
      <c r="H13946" s="2" t="s">
        <v>8119</v>
      </c>
      <c r="I13946" s="2" t="s">
        <v>534</v>
      </c>
      <c r="J13946" s="2" t="s">
        <v>8118</v>
      </c>
    </row>
    <row r="13947" spans="1:10" x14ac:dyDescent="0.3">
      <c r="A13947" s="3">
        <v>2714</v>
      </c>
      <c r="B13947" s="3">
        <v>1303485095</v>
      </c>
      <c r="C13947" s="2" t="s">
        <v>8126</v>
      </c>
      <c r="D13947" s="2" t="s">
        <v>1</v>
      </c>
      <c r="E13947" s="3" t="s">
        <v>2</v>
      </c>
      <c r="F13947" s="3">
        <v>28170</v>
      </c>
      <c r="G13947" s="3" t="str">
        <f t="shared" si="217"/>
        <v xml:space="preserve">인천 </v>
      </c>
      <c r="H13947" s="2" t="s">
        <v>8128</v>
      </c>
      <c r="I13947" s="2" t="s">
        <v>95</v>
      </c>
      <c r="J13947" s="2" t="s">
        <v>8127</v>
      </c>
    </row>
    <row r="13948" spans="1:10" x14ac:dyDescent="0.3">
      <c r="A13948" s="3">
        <v>2716</v>
      </c>
      <c r="B13948" s="3">
        <v>1378160589</v>
      </c>
      <c r="C13948" s="2" t="s">
        <v>8132</v>
      </c>
      <c r="D13948" s="2" t="s">
        <v>1</v>
      </c>
      <c r="E13948" s="3" t="s">
        <v>2</v>
      </c>
      <c r="F13948" s="3">
        <v>28260</v>
      </c>
      <c r="G13948" s="3" t="str">
        <f t="shared" si="217"/>
        <v xml:space="preserve">인천 </v>
      </c>
      <c r="H13948" s="2" t="s">
        <v>8134</v>
      </c>
      <c r="I13948" s="2" t="s">
        <v>2304</v>
      </c>
      <c r="J13948" s="2" t="s">
        <v>8133</v>
      </c>
    </row>
    <row r="13949" spans="1:10" x14ac:dyDescent="0.3">
      <c r="A13949" s="3">
        <v>2747</v>
      </c>
      <c r="B13949" s="3">
        <v>1298157502</v>
      </c>
      <c r="C13949" s="2" t="s">
        <v>8224</v>
      </c>
      <c r="D13949" s="2" t="s">
        <v>1</v>
      </c>
      <c r="E13949" s="3" t="s">
        <v>2</v>
      </c>
      <c r="F13949" s="3">
        <v>28200</v>
      </c>
      <c r="G13949" s="3" t="str">
        <f t="shared" si="217"/>
        <v xml:space="preserve">인천 </v>
      </c>
      <c r="H13949" s="2" t="s">
        <v>8226</v>
      </c>
      <c r="I13949" s="2" t="s">
        <v>146</v>
      </c>
      <c r="J13949" s="2" t="s">
        <v>8225</v>
      </c>
    </row>
    <row r="13950" spans="1:10" x14ac:dyDescent="0.3">
      <c r="A13950" s="3">
        <v>2750</v>
      </c>
      <c r="B13950" s="3">
        <v>1308101861</v>
      </c>
      <c r="C13950" s="2" t="s">
        <v>8232</v>
      </c>
      <c r="D13950" s="2" t="s">
        <v>1</v>
      </c>
      <c r="E13950" s="3" t="s">
        <v>2</v>
      </c>
      <c r="F13950" s="3">
        <v>28200</v>
      </c>
      <c r="G13950" s="3" t="str">
        <f t="shared" si="217"/>
        <v xml:space="preserve">인천 </v>
      </c>
      <c r="H13950" s="2" t="s">
        <v>8234</v>
      </c>
      <c r="I13950" s="2" t="s">
        <v>146</v>
      </c>
      <c r="J13950" s="2" t="s">
        <v>8233</v>
      </c>
    </row>
    <row r="13951" spans="1:10" x14ac:dyDescent="0.3">
      <c r="A13951" s="3">
        <v>2775</v>
      </c>
      <c r="B13951" s="3">
        <v>1188121173</v>
      </c>
      <c r="C13951" s="2" t="s">
        <v>8302</v>
      </c>
      <c r="D13951" s="2" t="s">
        <v>1</v>
      </c>
      <c r="E13951" s="3" t="s">
        <v>2</v>
      </c>
      <c r="F13951" s="3">
        <v>28170</v>
      </c>
      <c r="G13951" s="3" t="str">
        <f t="shared" si="217"/>
        <v xml:space="preserve">인천 </v>
      </c>
      <c r="H13951" s="2" t="s">
        <v>8304</v>
      </c>
      <c r="I13951" s="2" t="s">
        <v>5</v>
      </c>
      <c r="J13951" s="2" t="s">
        <v>8303</v>
      </c>
    </row>
    <row r="13952" spans="1:10" x14ac:dyDescent="0.3">
      <c r="A13952" s="3">
        <v>2810</v>
      </c>
      <c r="B13952" s="3">
        <v>1378172386</v>
      </c>
      <c r="C13952" s="2" t="s">
        <v>8405</v>
      </c>
      <c r="D13952" s="2" t="s">
        <v>1</v>
      </c>
      <c r="E13952" s="3" t="s">
        <v>2</v>
      </c>
      <c r="F13952" s="3">
        <v>28245</v>
      </c>
      <c r="G13952" s="3" t="str">
        <f t="shared" si="217"/>
        <v xml:space="preserve">인천 </v>
      </c>
      <c r="H13952" s="2" t="s">
        <v>8407</v>
      </c>
      <c r="I13952" s="2" t="s">
        <v>1653</v>
      </c>
      <c r="J13952" s="2" t="s">
        <v>8406</v>
      </c>
    </row>
    <row r="13953" spans="1:10" x14ac:dyDescent="0.3">
      <c r="A13953" s="3">
        <v>2813</v>
      </c>
      <c r="B13953" s="3">
        <v>1398108314</v>
      </c>
      <c r="C13953" s="2" t="s">
        <v>8413</v>
      </c>
      <c r="D13953" s="2" t="s">
        <v>1</v>
      </c>
      <c r="E13953" s="3" t="s">
        <v>2</v>
      </c>
      <c r="F13953" s="3">
        <v>28200</v>
      </c>
      <c r="G13953" s="3" t="str">
        <f t="shared" si="217"/>
        <v xml:space="preserve">인천 </v>
      </c>
      <c r="H13953" s="2" t="s">
        <v>8415</v>
      </c>
      <c r="I13953" s="2" t="s">
        <v>162</v>
      </c>
      <c r="J13953" s="2" t="s">
        <v>8414</v>
      </c>
    </row>
    <row r="13954" spans="1:10" x14ac:dyDescent="0.3">
      <c r="A13954" s="3">
        <v>2814</v>
      </c>
      <c r="B13954" s="3">
        <v>1398117244</v>
      </c>
      <c r="C13954" s="2" t="s">
        <v>8416</v>
      </c>
      <c r="D13954" s="2" t="s">
        <v>1</v>
      </c>
      <c r="E13954" s="3" t="s">
        <v>2</v>
      </c>
      <c r="F13954" s="3">
        <v>28260</v>
      </c>
      <c r="G13954" s="3" t="str">
        <f t="shared" si="217"/>
        <v xml:space="preserve">인천 </v>
      </c>
      <c r="H13954" s="2" t="s">
        <v>8418</v>
      </c>
      <c r="I13954" s="2" t="s">
        <v>1480</v>
      </c>
      <c r="J13954" s="2" t="s">
        <v>8417</v>
      </c>
    </row>
    <row r="13955" spans="1:10" x14ac:dyDescent="0.3">
      <c r="A13955" s="3">
        <v>2815</v>
      </c>
      <c r="B13955" s="3">
        <v>1398119602</v>
      </c>
      <c r="C13955" s="2" t="s">
        <v>8419</v>
      </c>
      <c r="D13955" s="2" t="s">
        <v>1</v>
      </c>
      <c r="E13955" s="3" t="s">
        <v>2</v>
      </c>
      <c r="F13955" s="3">
        <v>28170</v>
      </c>
      <c r="G13955" s="3" t="str">
        <f t="shared" ref="G13955:G14018" si="218">LEFT(H13955,3)</f>
        <v xml:space="preserve">인천 </v>
      </c>
      <c r="H13955" s="2" t="s">
        <v>8421</v>
      </c>
      <c r="I13955" s="2" t="s">
        <v>2044</v>
      </c>
      <c r="J13955" s="2" t="s">
        <v>8420</v>
      </c>
    </row>
    <row r="13956" spans="1:10" x14ac:dyDescent="0.3">
      <c r="A13956" s="3">
        <v>2849</v>
      </c>
      <c r="B13956" s="3">
        <v>1228187475</v>
      </c>
      <c r="C13956" s="2" t="s">
        <v>8514</v>
      </c>
      <c r="D13956" s="2" t="s">
        <v>1</v>
      </c>
      <c r="E13956" s="3" t="s">
        <v>2</v>
      </c>
      <c r="F13956" s="3">
        <v>28260</v>
      </c>
      <c r="G13956" s="3" t="str">
        <f t="shared" si="218"/>
        <v xml:space="preserve">인천 </v>
      </c>
      <c r="H13956" s="2" t="s">
        <v>8516</v>
      </c>
      <c r="I13956" s="2" t="s">
        <v>8517</v>
      </c>
      <c r="J13956" s="2" t="s">
        <v>8515</v>
      </c>
    </row>
    <row r="13957" spans="1:10" x14ac:dyDescent="0.3">
      <c r="A13957" s="3">
        <v>2859</v>
      </c>
      <c r="B13957" s="3">
        <v>1398102509</v>
      </c>
      <c r="C13957" s="2" t="s">
        <v>8543</v>
      </c>
      <c r="D13957" s="2" t="s">
        <v>1</v>
      </c>
      <c r="E13957" s="3" t="s">
        <v>2</v>
      </c>
      <c r="F13957" s="3">
        <v>28200</v>
      </c>
      <c r="G13957" s="3" t="str">
        <f t="shared" si="218"/>
        <v xml:space="preserve">인천 </v>
      </c>
      <c r="H13957" s="2" t="s">
        <v>8545</v>
      </c>
      <c r="I13957" s="2" t="s">
        <v>6326</v>
      </c>
      <c r="J13957" s="2" t="s">
        <v>8544</v>
      </c>
    </row>
    <row r="13958" spans="1:10" x14ac:dyDescent="0.3">
      <c r="A13958" s="3">
        <v>2895</v>
      </c>
      <c r="B13958" s="3">
        <v>1378120082</v>
      </c>
      <c r="C13958" s="2" t="s">
        <v>8649</v>
      </c>
      <c r="D13958" s="2" t="s">
        <v>1</v>
      </c>
      <c r="E13958" s="3" t="s">
        <v>2</v>
      </c>
      <c r="F13958" s="3">
        <v>28260</v>
      </c>
      <c r="G13958" s="3" t="str">
        <f t="shared" si="218"/>
        <v xml:space="preserve">인천 </v>
      </c>
      <c r="H13958" s="2" t="s">
        <v>8651</v>
      </c>
      <c r="I13958" s="2" t="s">
        <v>194</v>
      </c>
      <c r="J13958" s="2" t="s">
        <v>8650</v>
      </c>
    </row>
    <row r="13959" spans="1:10" x14ac:dyDescent="0.3">
      <c r="A13959" s="3">
        <v>2896</v>
      </c>
      <c r="B13959" s="3">
        <v>1378122789</v>
      </c>
      <c r="C13959" s="2" t="s">
        <v>8652</v>
      </c>
      <c r="D13959" s="2" t="s">
        <v>1</v>
      </c>
      <c r="E13959" s="3" t="s">
        <v>2</v>
      </c>
      <c r="F13959" s="3">
        <v>28260</v>
      </c>
      <c r="G13959" s="3" t="str">
        <f t="shared" si="218"/>
        <v xml:space="preserve">인천 </v>
      </c>
      <c r="H13959" s="2" t="s">
        <v>8654</v>
      </c>
      <c r="I13959" s="2" t="s">
        <v>63</v>
      </c>
      <c r="J13959" s="2" t="s">
        <v>8653</v>
      </c>
    </row>
    <row r="13960" spans="1:10" x14ac:dyDescent="0.3">
      <c r="A13960" s="3">
        <v>2899</v>
      </c>
      <c r="B13960" s="3">
        <v>1391262549</v>
      </c>
      <c r="C13960" s="2" t="s">
        <v>8662</v>
      </c>
      <c r="D13960" s="2" t="s">
        <v>1</v>
      </c>
      <c r="E13960" s="3" t="s">
        <v>2</v>
      </c>
      <c r="F13960" s="3">
        <v>28200</v>
      </c>
      <c r="G13960" s="3" t="str">
        <f t="shared" si="218"/>
        <v xml:space="preserve">인천 </v>
      </c>
      <c r="H13960" s="2" t="s">
        <v>8664</v>
      </c>
      <c r="I13960" s="2" t="s">
        <v>8665</v>
      </c>
      <c r="J13960" s="2" t="s">
        <v>8663</v>
      </c>
    </row>
    <row r="13961" spans="1:10" x14ac:dyDescent="0.3">
      <c r="A13961" s="3">
        <v>2900</v>
      </c>
      <c r="B13961" s="3">
        <v>1398130136</v>
      </c>
      <c r="C13961" s="2" t="s">
        <v>8666</v>
      </c>
      <c r="D13961" s="2" t="s">
        <v>1</v>
      </c>
      <c r="E13961" s="3" t="s">
        <v>2</v>
      </c>
      <c r="F13961" s="3">
        <v>28200</v>
      </c>
      <c r="G13961" s="3" t="str">
        <f t="shared" si="218"/>
        <v xml:space="preserve">인천 </v>
      </c>
      <c r="H13961" s="2" t="s">
        <v>8668</v>
      </c>
      <c r="I13961" s="2" t="s">
        <v>8669</v>
      </c>
      <c r="J13961" s="2" t="s">
        <v>8667</v>
      </c>
    </row>
    <row r="13962" spans="1:10" x14ac:dyDescent="0.3">
      <c r="A13962" s="3">
        <v>2924</v>
      </c>
      <c r="B13962" s="3">
        <v>1228177472</v>
      </c>
      <c r="C13962" s="2" t="s">
        <v>8733</v>
      </c>
      <c r="D13962" s="2" t="s">
        <v>1</v>
      </c>
      <c r="E13962" s="3" t="s">
        <v>2</v>
      </c>
      <c r="F13962" s="3">
        <v>28245</v>
      </c>
      <c r="G13962" s="3" t="str">
        <f t="shared" si="218"/>
        <v xml:space="preserve">인천 </v>
      </c>
      <c r="H13962" s="2" t="s">
        <v>8735</v>
      </c>
      <c r="I13962" s="2" t="s">
        <v>737</v>
      </c>
      <c r="J13962" s="2" t="s">
        <v>8734</v>
      </c>
    </row>
    <row r="13963" spans="1:10" x14ac:dyDescent="0.3">
      <c r="A13963" s="3">
        <v>2955</v>
      </c>
      <c r="B13963" s="3">
        <v>1378174439</v>
      </c>
      <c r="C13963" s="2" t="s">
        <v>8820</v>
      </c>
      <c r="D13963" s="2" t="s">
        <v>1</v>
      </c>
      <c r="E13963" s="3" t="s">
        <v>2</v>
      </c>
      <c r="F13963" s="3">
        <v>28170</v>
      </c>
      <c r="G13963" s="3" t="str">
        <f t="shared" si="218"/>
        <v xml:space="preserve">인천 </v>
      </c>
      <c r="H13963" s="2" t="s">
        <v>8822</v>
      </c>
      <c r="I13963" s="2" t="s">
        <v>941</v>
      </c>
      <c r="J13963" s="2" t="s">
        <v>8821</v>
      </c>
    </row>
    <row r="13964" spans="1:10" x14ac:dyDescent="0.3">
      <c r="A13964" s="3">
        <v>2956</v>
      </c>
      <c r="B13964" s="3">
        <v>1398104642</v>
      </c>
      <c r="C13964" s="2" t="s">
        <v>8823</v>
      </c>
      <c r="D13964" s="2" t="s">
        <v>1</v>
      </c>
      <c r="E13964" s="3" t="s">
        <v>2</v>
      </c>
      <c r="F13964" s="3">
        <v>28200</v>
      </c>
      <c r="G13964" s="3" t="str">
        <f t="shared" si="218"/>
        <v xml:space="preserve">인천 </v>
      </c>
      <c r="H13964" s="2" t="s">
        <v>8825</v>
      </c>
      <c r="I13964" s="2" t="s">
        <v>99</v>
      </c>
      <c r="J13964" s="2" t="s">
        <v>8824</v>
      </c>
    </row>
    <row r="13965" spans="1:10" x14ac:dyDescent="0.3">
      <c r="A13965" s="3">
        <v>2977</v>
      </c>
      <c r="B13965" s="3">
        <v>1178120467</v>
      </c>
      <c r="C13965" s="2" t="s">
        <v>8887</v>
      </c>
      <c r="D13965" s="2" t="s">
        <v>1</v>
      </c>
      <c r="E13965" s="3" t="s">
        <v>2</v>
      </c>
      <c r="F13965" s="3">
        <v>28170</v>
      </c>
      <c r="G13965" s="3" t="str">
        <f t="shared" si="218"/>
        <v xml:space="preserve">인천 </v>
      </c>
      <c r="H13965" s="2" t="s">
        <v>8889</v>
      </c>
      <c r="I13965" s="2" t="s">
        <v>4180</v>
      </c>
      <c r="J13965" s="2" t="s">
        <v>8888</v>
      </c>
    </row>
    <row r="13966" spans="1:10" x14ac:dyDescent="0.3">
      <c r="A13966" s="3">
        <v>2993</v>
      </c>
      <c r="B13966" s="3">
        <v>1398122446</v>
      </c>
      <c r="C13966" s="2" t="s">
        <v>8935</v>
      </c>
      <c r="D13966" s="2" t="s">
        <v>1</v>
      </c>
      <c r="E13966" s="3" t="s">
        <v>2</v>
      </c>
      <c r="F13966" s="3">
        <v>28200</v>
      </c>
      <c r="G13966" s="3" t="str">
        <f t="shared" si="218"/>
        <v xml:space="preserve">인천 </v>
      </c>
      <c r="H13966" s="2" t="s">
        <v>8937</v>
      </c>
      <c r="I13966" s="2" t="s">
        <v>705</v>
      </c>
      <c r="J13966" s="2" t="s">
        <v>8936</v>
      </c>
    </row>
    <row r="13967" spans="1:10" x14ac:dyDescent="0.3">
      <c r="A13967" s="3">
        <v>3014</v>
      </c>
      <c r="B13967" s="3">
        <v>1218176558</v>
      </c>
      <c r="C13967" s="2" t="s">
        <v>8996</v>
      </c>
      <c r="D13967" s="2" t="s">
        <v>1</v>
      </c>
      <c r="E13967" s="3" t="s">
        <v>2</v>
      </c>
      <c r="F13967" s="3">
        <v>28170</v>
      </c>
      <c r="G13967" s="3" t="str">
        <f t="shared" si="218"/>
        <v xml:space="preserve">인천 </v>
      </c>
      <c r="H13967" s="2" t="s">
        <v>8998</v>
      </c>
      <c r="I13967" s="2" t="s">
        <v>260</v>
      </c>
      <c r="J13967" s="2" t="s">
        <v>8997</v>
      </c>
    </row>
    <row r="13968" spans="1:10" x14ac:dyDescent="0.3">
      <c r="A13968" s="3">
        <v>3020</v>
      </c>
      <c r="B13968" s="3">
        <v>1318186539</v>
      </c>
      <c r="C13968" s="2" t="s">
        <v>9013</v>
      </c>
      <c r="D13968" s="2" t="s">
        <v>1</v>
      </c>
      <c r="E13968" s="3" t="s">
        <v>2</v>
      </c>
      <c r="F13968" s="3">
        <v>28200</v>
      </c>
      <c r="G13968" s="3" t="str">
        <f t="shared" si="218"/>
        <v xml:space="preserve">인천 </v>
      </c>
      <c r="H13968" s="2" t="s">
        <v>9015</v>
      </c>
      <c r="I13968" s="2" t="s">
        <v>3298</v>
      </c>
      <c r="J13968" s="2" t="s">
        <v>9014</v>
      </c>
    </row>
    <row r="13969" spans="1:10" x14ac:dyDescent="0.3">
      <c r="A13969" s="3">
        <v>3054</v>
      </c>
      <c r="B13969" s="3">
        <v>1378109618</v>
      </c>
      <c r="C13969" s="2" t="s">
        <v>9113</v>
      </c>
      <c r="D13969" s="2" t="s">
        <v>1</v>
      </c>
      <c r="E13969" s="3" t="s">
        <v>2</v>
      </c>
      <c r="F13969" s="3">
        <v>28260</v>
      </c>
      <c r="G13969" s="3" t="str">
        <f t="shared" si="218"/>
        <v xml:space="preserve">인천 </v>
      </c>
      <c r="H13969" s="2" t="s">
        <v>9115</v>
      </c>
      <c r="I13969" s="2" t="s">
        <v>146</v>
      </c>
      <c r="J13969" s="2" t="s">
        <v>9114</v>
      </c>
    </row>
    <row r="13970" spans="1:10" x14ac:dyDescent="0.3">
      <c r="A13970" s="3">
        <v>3056</v>
      </c>
      <c r="B13970" s="3">
        <v>1378619047</v>
      </c>
      <c r="C13970" s="2" t="s">
        <v>9119</v>
      </c>
      <c r="D13970" s="2" t="s">
        <v>1</v>
      </c>
      <c r="E13970" s="3" t="s">
        <v>2</v>
      </c>
      <c r="F13970" s="3">
        <v>28260</v>
      </c>
      <c r="G13970" s="3" t="str">
        <f t="shared" si="218"/>
        <v xml:space="preserve">인천 </v>
      </c>
      <c r="H13970" s="2" t="s">
        <v>9121</v>
      </c>
      <c r="I13970" s="2" t="s">
        <v>586</v>
      </c>
      <c r="J13970" s="2" t="s">
        <v>9120</v>
      </c>
    </row>
    <row r="13971" spans="1:10" x14ac:dyDescent="0.3">
      <c r="A13971" s="3">
        <v>3083</v>
      </c>
      <c r="B13971" s="3">
        <v>1318192254</v>
      </c>
      <c r="C13971" s="2" t="s">
        <v>9195</v>
      </c>
      <c r="D13971" s="2" t="s">
        <v>1</v>
      </c>
      <c r="E13971" s="3" t="s">
        <v>2</v>
      </c>
      <c r="F13971" s="3">
        <v>28200</v>
      </c>
      <c r="G13971" s="3" t="str">
        <f t="shared" si="218"/>
        <v xml:space="preserve">인천 </v>
      </c>
      <c r="H13971" s="2" t="s">
        <v>9197</v>
      </c>
      <c r="I13971" s="2" t="s">
        <v>2796</v>
      </c>
      <c r="J13971" s="2" t="s">
        <v>9196</v>
      </c>
    </row>
    <row r="13972" spans="1:10" x14ac:dyDescent="0.3">
      <c r="A13972" s="3">
        <v>3085</v>
      </c>
      <c r="B13972" s="3">
        <v>1378101649</v>
      </c>
      <c r="C13972" s="2" t="s">
        <v>9201</v>
      </c>
      <c r="D13972" s="2" t="s">
        <v>1</v>
      </c>
      <c r="E13972" s="3" t="s">
        <v>2</v>
      </c>
      <c r="F13972" s="3">
        <v>28260</v>
      </c>
      <c r="G13972" s="3" t="str">
        <f t="shared" si="218"/>
        <v xml:space="preserve">인천 </v>
      </c>
      <c r="H13972" s="2" t="s">
        <v>9203</v>
      </c>
      <c r="I13972" s="2" t="s">
        <v>3563</v>
      </c>
      <c r="J13972" s="2" t="s">
        <v>9202</v>
      </c>
    </row>
    <row r="13973" spans="1:10" x14ac:dyDescent="0.3">
      <c r="A13973" s="3">
        <v>3092</v>
      </c>
      <c r="B13973" s="3">
        <v>2118620691</v>
      </c>
      <c r="C13973" s="2" t="s">
        <v>9223</v>
      </c>
      <c r="D13973" s="2" t="s">
        <v>1</v>
      </c>
      <c r="E13973" s="3" t="s">
        <v>2</v>
      </c>
      <c r="F13973" s="3">
        <v>28237</v>
      </c>
      <c r="G13973" s="3" t="str">
        <f t="shared" si="218"/>
        <v xml:space="preserve">인천 </v>
      </c>
      <c r="H13973" s="2" t="s">
        <v>9225</v>
      </c>
      <c r="I13973" s="2" t="s">
        <v>5</v>
      </c>
      <c r="J13973" s="2" t="s">
        <v>9224</v>
      </c>
    </row>
    <row r="13974" spans="1:10" x14ac:dyDescent="0.3">
      <c r="A13974" s="3">
        <v>3181</v>
      </c>
      <c r="B13974" s="3">
        <v>1078145817</v>
      </c>
      <c r="C13974" s="2" t="s">
        <v>9471</v>
      </c>
      <c r="D13974" s="2" t="s">
        <v>1</v>
      </c>
      <c r="E13974" s="3" t="s">
        <v>2</v>
      </c>
      <c r="F13974" s="3">
        <v>28200</v>
      </c>
      <c r="G13974" s="3" t="str">
        <f t="shared" si="218"/>
        <v xml:space="preserve">인천 </v>
      </c>
      <c r="H13974" s="2" t="s">
        <v>9473</v>
      </c>
      <c r="I13974" s="2" t="s">
        <v>1653</v>
      </c>
      <c r="J13974" s="2" t="s">
        <v>9472</v>
      </c>
    </row>
    <row r="13975" spans="1:10" x14ac:dyDescent="0.3">
      <c r="A13975" s="3">
        <v>3186</v>
      </c>
      <c r="B13975" s="3">
        <v>1318100531</v>
      </c>
      <c r="C13975" s="2" t="s">
        <v>9484</v>
      </c>
      <c r="D13975" s="2" t="s">
        <v>1</v>
      </c>
      <c r="E13975" s="3" t="s">
        <v>2</v>
      </c>
      <c r="F13975" s="3">
        <v>28170</v>
      </c>
      <c r="G13975" s="3" t="str">
        <f t="shared" si="218"/>
        <v xml:space="preserve">인천 </v>
      </c>
      <c r="H13975" s="2" t="s">
        <v>9486</v>
      </c>
      <c r="I13975" s="2" t="s">
        <v>1142</v>
      </c>
      <c r="J13975" s="2" t="s">
        <v>9485</v>
      </c>
    </row>
    <row r="13976" spans="1:10" x14ac:dyDescent="0.3">
      <c r="A13976" s="3">
        <v>3227</v>
      </c>
      <c r="B13976" s="3">
        <v>1318156845</v>
      </c>
      <c r="C13976" s="2" t="s">
        <v>9604</v>
      </c>
      <c r="D13976" s="2" t="s">
        <v>1</v>
      </c>
      <c r="E13976" s="3" t="s">
        <v>2</v>
      </c>
      <c r="F13976" s="3">
        <v>28200</v>
      </c>
      <c r="G13976" s="3" t="str">
        <f t="shared" si="218"/>
        <v xml:space="preserve">인천 </v>
      </c>
      <c r="H13976" s="2" t="s">
        <v>9606</v>
      </c>
      <c r="I13976" s="2" t="s">
        <v>4256</v>
      </c>
      <c r="J13976" s="2" t="s">
        <v>9605</v>
      </c>
    </row>
    <row r="13977" spans="1:10" x14ac:dyDescent="0.3">
      <c r="A13977" s="3">
        <v>3228</v>
      </c>
      <c r="B13977" s="3">
        <v>1318187182</v>
      </c>
      <c r="C13977" s="2" t="s">
        <v>9607</v>
      </c>
      <c r="D13977" s="2" t="s">
        <v>1</v>
      </c>
      <c r="E13977" s="3" t="s">
        <v>2</v>
      </c>
      <c r="F13977" s="3">
        <v>28200</v>
      </c>
      <c r="G13977" s="3" t="str">
        <f t="shared" si="218"/>
        <v xml:space="preserve">인천 </v>
      </c>
      <c r="H13977" s="2" t="s">
        <v>9609</v>
      </c>
      <c r="I13977" s="2" t="s">
        <v>393</v>
      </c>
      <c r="J13977" s="2" t="s">
        <v>9608</v>
      </c>
    </row>
    <row r="13978" spans="1:10" x14ac:dyDescent="0.3">
      <c r="A13978" s="3">
        <v>3234</v>
      </c>
      <c r="B13978" s="3">
        <v>2128111400</v>
      </c>
      <c r="C13978" s="2" t="s">
        <v>9625</v>
      </c>
      <c r="D13978" s="2" t="s">
        <v>1</v>
      </c>
      <c r="E13978" s="3" t="s">
        <v>2</v>
      </c>
      <c r="F13978" s="3">
        <v>28237</v>
      </c>
      <c r="G13978" s="3" t="str">
        <f t="shared" si="218"/>
        <v xml:space="preserve">인천 </v>
      </c>
      <c r="H13978" s="2" t="s">
        <v>9627</v>
      </c>
      <c r="I13978" s="2" t="s">
        <v>1234</v>
      </c>
      <c r="J13978" s="2" t="s">
        <v>9626</v>
      </c>
    </row>
    <row r="13979" spans="1:10" x14ac:dyDescent="0.3">
      <c r="A13979" s="3">
        <v>3266</v>
      </c>
      <c r="B13979" s="3">
        <v>1398108594</v>
      </c>
      <c r="C13979" s="2" t="s">
        <v>9715</v>
      </c>
      <c r="D13979" s="2" t="s">
        <v>2558</v>
      </c>
      <c r="E13979" s="3" t="s">
        <v>1527</v>
      </c>
      <c r="F13979" s="3">
        <v>28200</v>
      </c>
      <c r="G13979" s="3" t="str">
        <f t="shared" si="218"/>
        <v xml:space="preserve">인천 </v>
      </c>
      <c r="H13979" s="2" t="s">
        <v>9717</v>
      </c>
      <c r="I13979" s="2" t="s">
        <v>233</v>
      </c>
      <c r="J13979" s="2" t="s">
        <v>9716</v>
      </c>
    </row>
    <row r="13980" spans="1:10" x14ac:dyDescent="0.3">
      <c r="A13980" s="3">
        <v>3267</v>
      </c>
      <c r="B13980" s="3">
        <v>1398121530</v>
      </c>
      <c r="C13980" s="2" t="s">
        <v>9718</v>
      </c>
      <c r="D13980" s="2" t="s">
        <v>1</v>
      </c>
      <c r="E13980" s="3" t="s">
        <v>2</v>
      </c>
      <c r="F13980" s="3">
        <v>28200</v>
      </c>
      <c r="G13980" s="3" t="str">
        <f t="shared" si="218"/>
        <v xml:space="preserve">인천 </v>
      </c>
      <c r="H13980" s="2" t="s">
        <v>9720</v>
      </c>
      <c r="I13980" s="2" t="s">
        <v>2304</v>
      </c>
      <c r="J13980" s="2" t="s">
        <v>9719</v>
      </c>
    </row>
    <row r="13981" spans="1:10" x14ac:dyDescent="0.3">
      <c r="A13981" s="3">
        <v>3298</v>
      </c>
      <c r="B13981" s="3">
        <v>1318187066</v>
      </c>
      <c r="C13981" s="2" t="s">
        <v>9807</v>
      </c>
      <c r="D13981" s="2" t="s">
        <v>1</v>
      </c>
      <c r="E13981" s="3" t="s">
        <v>2</v>
      </c>
      <c r="F13981" s="3">
        <v>28200</v>
      </c>
      <c r="G13981" s="3" t="str">
        <f t="shared" si="218"/>
        <v xml:space="preserve">인천 </v>
      </c>
      <c r="H13981" s="2" t="s">
        <v>9809</v>
      </c>
      <c r="I13981" s="2" t="s">
        <v>63</v>
      </c>
      <c r="J13981" s="2" t="s">
        <v>9808</v>
      </c>
    </row>
    <row r="13982" spans="1:10" x14ac:dyDescent="0.3">
      <c r="A13982" s="3">
        <v>3331</v>
      </c>
      <c r="B13982" s="3">
        <v>1378159646</v>
      </c>
      <c r="C13982" s="2" t="s">
        <v>9894</v>
      </c>
      <c r="D13982" s="2" t="s">
        <v>1</v>
      </c>
      <c r="E13982" s="3" t="s">
        <v>2</v>
      </c>
      <c r="F13982" s="3">
        <v>28260</v>
      </c>
      <c r="G13982" s="3" t="str">
        <f t="shared" si="218"/>
        <v xml:space="preserve">인천 </v>
      </c>
      <c r="H13982" s="2" t="s">
        <v>7281</v>
      </c>
      <c r="I13982" s="2" t="s">
        <v>47</v>
      </c>
      <c r="J13982" s="2" t="s">
        <v>9895</v>
      </c>
    </row>
    <row r="13983" spans="1:10" x14ac:dyDescent="0.3">
      <c r="A13983" s="3">
        <v>3337</v>
      </c>
      <c r="B13983" s="3">
        <v>2298135638</v>
      </c>
      <c r="C13983" s="2" t="s">
        <v>9912</v>
      </c>
      <c r="D13983" s="2" t="s">
        <v>239</v>
      </c>
      <c r="E13983" s="3" t="s">
        <v>240</v>
      </c>
      <c r="F13983" s="3">
        <v>28200</v>
      </c>
      <c r="G13983" s="3" t="str">
        <f t="shared" si="218"/>
        <v xml:space="preserve">인천 </v>
      </c>
      <c r="H13983" s="2" t="s">
        <v>9914</v>
      </c>
      <c r="I13983" s="2" t="s">
        <v>13</v>
      </c>
      <c r="J13983" s="2" t="s">
        <v>9913</v>
      </c>
    </row>
    <row r="13984" spans="1:10" x14ac:dyDescent="0.3">
      <c r="A13984" s="3">
        <v>3371</v>
      </c>
      <c r="B13984" s="3">
        <v>1348623300</v>
      </c>
      <c r="C13984" s="2" t="s">
        <v>10013</v>
      </c>
      <c r="D13984" s="2" t="s">
        <v>1</v>
      </c>
      <c r="E13984" s="3" t="s">
        <v>2</v>
      </c>
      <c r="F13984" s="3">
        <v>28200</v>
      </c>
      <c r="G13984" s="3" t="str">
        <f t="shared" si="218"/>
        <v xml:space="preserve">인천 </v>
      </c>
      <c r="H13984" s="2" t="s">
        <v>10015</v>
      </c>
      <c r="I13984" s="2" t="s">
        <v>764</v>
      </c>
      <c r="J13984" s="2" t="s">
        <v>10014</v>
      </c>
    </row>
    <row r="13985" spans="1:10" x14ac:dyDescent="0.3">
      <c r="A13985" s="3">
        <v>3373</v>
      </c>
      <c r="B13985" s="3">
        <v>1398115789</v>
      </c>
      <c r="C13985" s="2" t="s">
        <v>10019</v>
      </c>
      <c r="D13985" s="2" t="s">
        <v>1526</v>
      </c>
      <c r="E13985" s="3" t="s">
        <v>1527</v>
      </c>
      <c r="F13985" s="3">
        <v>28200</v>
      </c>
      <c r="G13985" s="3" t="str">
        <f t="shared" si="218"/>
        <v xml:space="preserve">인천 </v>
      </c>
      <c r="H13985" s="2" t="s">
        <v>10021</v>
      </c>
      <c r="I13985" s="2" t="s">
        <v>534</v>
      </c>
      <c r="J13985" s="2" t="s">
        <v>10020</v>
      </c>
    </row>
    <row r="13986" spans="1:10" x14ac:dyDescent="0.3">
      <c r="A13986" s="3">
        <v>3418</v>
      </c>
      <c r="B13986" s="3">
        <v>1398101193</v>
      </c>
      <c r="C13986" s="2" t="s">
        <v>10141</v>
      </c>
      <c r="D13986" s="2" t="s">
        <v>1</v>
      </c>
      <c r="E13986" s="3" t="s">
        <v>2</v>
      </c>
      <c r="F13986" s="3">
        <v>28200</v>
      </c>
      <c r="G13986" s="3" t="str">
        <f t="shared" si="218"/>
        <v xml:space="preserve">인천 </v>
      </c>
      <c r="H13986" s="2" t="s">
        <v>10143</v>
      </c>
      <c r="I13986" s="2" t="s">
        <v>1430</v>
      </c>
      <c r="J13986" s="2" t="s">
        <v>10142</v>
      </c>
    </row>
    <row r="13987" spans="1:10" x14ac:dyDescent="0.3">
      <c r="A13987" s="3">
        <v>3441</v>
      </c>
      <c r="B13987" s="3">
        <v>1308148610</v>
      </c>
      <c r="C13987" s="2" t="s">
        <v>10209</v>
      </c>
      <c r="D13987" s="2" t="s">
        <v>1</v>
      </c>
      <c r="E13987" s="3" t="s">
        <v>2</v>
      </c>
      <c r="F13987" s="3">
        <v>28237</v>
      </c>
      <c r="G13987" s="3" t="str">
        <f t="shared" si="218"/>
        <v xml:space="preserve">인천 </v>
      </c>
      <c r="H13987" s="2" t="s">
        <v>10211</v>
      </c>
      <c r="I13987" s="2" t="s">
        <v>260</v>
      </c>
      <c r="J13987" s="2" t="s">
        <v>10210</v>
      </c>
    </row>
    <row r="13988" spans="1:10" x14ac:dyDescent="0.3">
      <c r="A13988" s="3">
        <v>3447</v>
      </c>
      <c r="B13988" s="3">
        <v>1348191424</v>
      </c>
      <c r="C13988" s="2" t="s">
        <v>10227</v>
      </c>
      <c r="D13988" s="2" t="s">
        <v>1</v>
      </c>
      <c r="E13988" s="3" t="s">
        <v>2</v>
      </c>
      <c r="F13988" s="3">
        <v>28200</v>
      </c>
      <c r="G13988" s="3" t="str">
        <f t="shared" si="218"/>
        <v xml:space="preserve">인천 </v>
      </c>
      <c r="H13988" s="2" t="s">
        <v>10229</v>
      </c>
      <c r="I13988" s="2" t="s">
        <v>63</v>
      </c>
      <c r="J13988" s="2" t="s">
        <v>10228</v>
      </c>
    </row>
    <row r="13989" spans="1:10" x14ac:dyDescent="0.3">
      <c r="A13989" s="3">
        <v>3482</v>
      </c>
      <c r="B13989" s="3">
        <v>1348616338</v>
      </c>
      <c r="C13989" s="2" t="s">
        <v>10326</v>
      </c>
      <c r="D13989" s="2" t="s">
        <v>1</v>
      </c>
      <c r="E13989" s="3" t="s">
        <v>2</v>
      </c>
      <c r="F13989" s="3">
        <v>28260</v>
      </c>
      <c r="G13989" s="3" t="str">
        <f t="shared" si="218"/>
        <v xml:space="preserve">인천 </v>
      </c>
      <c r="H13989" s="2" t="s">
        <v>10328</v>
      </c>
      <c r="I13989" s="2" t="s">
        <v>1397</v>
      </c>
      <c r="J13989" s="2" t="s">
        <v>10327</v>
      </c>
    </row>
    <row r="13990" spans="1:10" x14ac:dyDescent="0.3">
      <c r="A13990" s="3">
        <v>3486</v>
      </c>
      <c r="B13990" s="3">
        <v>1398113200</v>
      </c>
      <c r="C13990" s="2" t="s">
        <v>10338</v>
      </c>
      <c r="D13990" s="2" t="s">
        <v>1</v>
      </c>
      <c r="E13990" s="3" t="s">
        <v>2</v>
      </c>
      <c r="F13990" s="3">
        <v>28200</v>
      </c>
      <c r="G13990" s="3" t="str">
        <f t="shared" si="218"/>
        <v xml:space="preserve">인천 </v>
      </c>
      <c r="H13990" s="2" t="s">
        <v>10340</v>
      </c>
      <c r="I13990" s="2" t="s">
        <v>63</v>
      </c>
      <c r="J13990" s="2" t="s">
        <v>10339</v>
      </c>
    </row>
    <row r="13991" spans="1:10" x14ac:dyDescent="0.3">
      <c r="A13991" s="3">
        <v>3519</v>
      </c>
      <c r="B13991" s="3">
        <v>1378113830</v>
      </c>
      <c r="C13991" s="2" t="s">
        <v>10427</v>
      </c>
      <c r="D13991" s="2" t="s">
        <v>1</v>
      </c>
      <c r="E13991" s="3" t="s">
        <v>2</v>
      </c>
      <c r="F13991" s="3">
        <v>28260</v>
      </c>
      <c r="G13991" s="3" t="str">
        <f t="shared" si="218"/>
        <v xml:space="preserve">인천 </v>
      </c>
      <c r="H13991" s="2" t="s">
        <v>10429</v>
      </c>
      <c r="I13991" s="2" t="s">
        <v>371</v>
      </c>
      <c r="J13991" s="2" t="s">
        <v>10428</v>
      </c>
    </row>
    <row r="13992" spans="1:10" x14ac:dyDescent="0.3">
      <c r="A13992" s="3">
        <v>3545</v>
      </c>
      <c r="B13992" s="3">
        <v>1378115177</v>
      </c>
      <c r="C13992" s="2" t="s">
        <v>10505</v>
      </c>
      <c r="D13992" s="2" t="s">
        <v>1</v>
      </c>
      <c r="E13992" s="3" t="s">
        <v>2</v>
      </c>
      <c r="F13992" s="3">
        <v>28260</v>
      </c>
      <c r="G13992" s="3" t="str">
        <f t="shared" si="218"/>
        <v xml:space="preserve">인천 </v>
      </c>
      <c r="H13992" s="2" t="s">
        <v>10507</v>
      </c>
      <c r="I13992" s="2" t="s">
        <v>667</v>
      </c>
      <c r="J13992" s="2" t="s">
        <v>10506</v>
      </c>
    </row>
    <row r="13993" spans="1:10" x14ac:dyDescent="0.3">
      <c r="A13993" s="3">
        <v>3546</v>
      </c>
      <c r="B13993" s="3">
        <v>1398125818</v>
      </c>
      <c r="C13993" s="2" t="s">
        <v>10508</v>
      </c>
      <c r="D13993" s="2" t="s">
        <v>1</v>
      </c>
      <c r="E13993" s="3" t="s">
        <v>2</v>
      </c>
      <c r="F13993" s="3">
        <v>28200</v>
      </c>
      <c r="G13993" s="3" t="str">
        <f t="shared" si="218"/>
        <v xml:space="preserve">인천 </v>
      </c>
      <c r="H13993" s="2" t="s">
        <v>10510</v>
      </c>
      <c r="I13993" s="2" t="s">
        <v>55</v>
      </c>
      <c r="J13993" s="2" t="s">
        <v>10509</v>
      </c>
    </row>
    <row r="13994" spans="1:10" x14ac:dyDescent="0.3">
      <c r="A13994" s="3">
        <v>3547</v>
      </c>
      <c r="B13994" s="3">
        <v>1398127946</v>
      </c>
      <c r="C13994" s="2" t="s">
        <v>10511</v>
      </c>
      <c r="D13994" s="2" t="s">
        <v>1</v>
      </c>
      <c r="E13994" s="3" t="s">
        <v>2</v>
      </c>
      <c r="F13994" s="3">
        <v>28200</v>
      </c>
      <c r="G13994" s="3" t="str">
        <f t="shared" si="218"/>
        <v xml:space="preserve">인천 </v>
      </c>
      <c r="H13994" s="2" t="s">
        <v>10513</v>
      </c>
      <c r="I13994" s="2" t="s">
        <v>952</v>
      </c>
      <c r="J13994" s="2" t="s">
        <v>10512</v>
      </c>
    </row>
    <row r="13995" spans="1:10" x14ac:dyDescent="0.3">
      <c r="A13995" s="3">
        <v>3575</v>
      </c>
      <c r="B13995" s="3">
        <v>1318142389</v>
      </c>
      <c r="C13995" s="2" t="s">
        <v>10585</v>
      </c>
      <c r="D13995" s="2" t="s">
        <v>1</v>
      </c>
      <c r="E13995" s="3" t="s">
        <v>2</v>
      </c>
      <c r="F13995" s="3">
        <v>28170</v>
      </c>
      <c r="G13995" s="3" t="str">
        <f t="shared" si="218"/>
        <v xml:space="preserve">인천 </v>
      </c>
      <c r="H13995" s="2" t="s">
        <v>10587</v>
      </c>
      <c r="I13995" s="2" t="s">
        <v>2033</v>
      </c>
      <c r="J13995" s="2" t="s">
        <v>10586</v>
      </c>
    </row>
    <row r="13996" spans="1:10" x14ac:dyDescent="0.3">
      <c r="A13996" s="3">
        <v>3576</v>
      </c>
      <c r="B13996" s="3">
        <v>1318151476</v>
      </c>
      <c r="C13996" s="2" t="s">
        <v>10588</v>
      </c>
      <c r="D13996" s="2" t="s">
        <v>1</v>
      </c>
      <c r="E13996" s="3" t="s">
        <v>2</v>
      </c>
      <c r="F13996" s="3">
        <v>28200</v>
      </c>
      <c r="G13996" s="3" t="str">
        <f t="shared" si="218"/>
        <v xml:space="preserve">인천 </v>
      </c>
      <c r="H13996" s="2" t="s">
        <v>10590</v>
      </c>
      <c r="I13996" s="2" t="s">
        <v>1954</v>
      </c>
      <c r="J13996" s="2" t="s">
        <v>10589</v>
      </c>
    </row>
    <row r="13997" spans="1:10" x14ac:dyDescent="0.3">
      <c r="A13997" s="3">
        <v>3577</v>
      </c>
      <c r="B13997" s="3">
        <v>1378125471</v>
      </c>
      <c r="C13997" s="2" t="s">
        <v>10591</v>
      </c>
      <c r="D13997" s="2" t="s">
        <v>1</v>
      </c>
      <c r="E13997" s="3" t="s">
        <v>2</v>
      </c>
      <c r="F13997" s="3">
        <v>28260</v>
      </c>
      <c r="G13997" s="3" t="str">
        <f t="shared" si="218"/>
        <v xml:space="preserve">인천 </v>
      </c>
      <c r="H13997" s="2" t="s">
        <v>10593</v>
      </c>
      <c r="I13997" s="2" t="s">
        <v>829</v>
      </c>
      <c r="J13997" s="2" t="s">
        <v>10592</v>
      </c>
    </row>
    <row r="13998" spans="1:10" x14ac:dyDescent="0.3">
      <c r="A13998" s="3">
        <v>3642</v>
      </c>
      <c r="B13998" s="3">
        <v>1301899212</v>
      </c>
      <c r="C13998" s="2" t="s">
        <v>10773</v>
      </c>
      <c r="D13998" s="2" t="s">
        <v>1</v>
      </c>
      <c r="E13998" s="3" t="s">
        <v>2</v>
      </c>
      <c r="F13998" s="3">
        <v>28200</v>
      </c>
      <c r="G13998" s="3" t="str">
        <f t="shared" si="218"/>
        <v xml:space="preserve">인천 </v>
      </c>
      <c r="H13998" s="2" t="s">
        <v>10775</v>
      </c>
      <c r="I13998" s="2" t="s">
        <v>393</v>
      </c>
      <c r="J13998" s="2" t="s">
        <v>10774</v>
      </c>
    </row>
    <row r="13999" spans="1:10" x14ac:dyDescent="0.3">
      <c r="A13999" s="3">
        <v>3645</v>
      </c>
      <c r="B13999" s="3">
        <v>1308195637</v>
      </c>
      <c r="C13999" s="2" t="s">
        <v>10782</v>
      </c>
      <c r="D13999" s="2" t="s">
        <v>239</v>
      </c>
      <c r="E13999" s="3" t="s">
        <v>240</v>
      </c>
      <c r="F13999" s="3">
        <v>28237</v>
      </c>
      <c r="G13999" s="3" t="str">
        <f t="shared" si="218"/>
        <v xml:space="preserve">인천 </v>
      </c>
      <c r="H13999" s="2" t="s">
        <v>10784</v>
      </c>
      <c r="I13999" s="2" t="s">
        <v>260</v>
      </c>
      <c r="J13999" s="2" t="s">
        <v>10783</v>
      </c>
    </row>
    <row r="14000" spans="1:10" x14ac:dyDescent="0.3">
      <c r="A14000" s="3">
        <v>3647</v>
      </c>
      <c r="B14000" s="3">
        <v>1368102247</v>
      </c>
      <c r="C14000" s="2" t="s">
        <v>10788</v>
      </c>
      <c r="D14000" s="2" t="s">
        <v>1</v>
      </c>
      <c r="E14000" s="3" t="s">
        <v>2</v>
      </c>
      <c r="F14000" s="3">
        <v>28260</v>
      </c>
      <c r="G14000" s="3" t="str">
        <f t="shared" si="218"/>
        <v xml:space="preserve">인천 </v>
      </c>
      <c r="H14000" s="2" t="s">
        <v>10790</v>
      </c>
      <c r="I14000" s="2" t="s">
        <v>47</v>
      </c>
      <c r="J14000" s="2" t="s">
        <v>10789</v>
      </c>
    </row>
    <row r="14001" spans="1:10" x14ac:dyDescent="0.3">
      <c r="A14001" s="3">
        <v>3648</v>
      </c>
      <c r="B14001" s="3">
        <v>1378193931</v>
      </c>
      <c r="C14001" s="2" t="s">
        <v>10791</v>
      </c>
      <c r="D14001" s="2" t="s">
        <v>1</v>
      </c>
      <c r="E14001" s="3" t="s">
        <v>2</v>
      </c>
      <c r="F14001" s="3">
        <v>28260</v>
      </c>
      <c r="G14001" s="3" t="str">
        <f t="shared" si="218"/>
        <v xml:space="preserve">인천 </v>
      </c>
      <c r="H14001" s="2" t="s">
        <v>10793</v>
      </c>
      <c r="I14001" s="2" t="s">
        <v>643</v>
      </c>
      <c r="J14001" s="2" t="s">
        <v>10792</v>
      </c>
    </row>
    <row r="14002" spans="1:10" x14ac:dyDescent="0.3">
      <c r="A14002" s="3">
        <v>3649</v>
      </c>
      <c r="B14002" s="3">
        <v>1398130835</v>
      </c>
      <c r="C14002" s="2" t="s">
        <v>10794</v>
      </c>
      <c r="D14002" s="2" t="s">
        <v>1</v>
      </c>
      <c r="E14002" s="3" t="s">
        <v>2</v>
      </c>
      <c r="F14002" s="3">
        <v>28200</v>
      </c>
      <c r="G14002" s="3" t="str">
        <f t="shared" si="218"/>
        <v xml:space="preserve">인천 </v>
      </c>
      <c r="H14002" s="2" t="s">
        <v>10796</v>
      </c>
      <c r="I14002" s="2" t="s">
        <v>2954</v>
      </c>
      <c r="J14002" s="2" t="s">
        <v>10795</v>
      </c>
    </row>
    <row r="14003" spans="1:10" x14ac:dyDescent="0.3">
      <c r="A14003" s="3">
        <v>3719</v>
      </c>
      <c r="B14003" s="3">
        <v>1318160790</v>
      </c>
      <c r="C14003" s="2" t="s">
        <v>10984</v>
      </c>
      <c r="D14003" s="2" t="s">
        <v>1</v>
      </c>
      <c r="E14003" s="3" t="s">
        <v>2</v>
      </c>
      <c r="F14003" s="3">
        <v>28200</v>
      </c>
      <c r="G14003" s="3" t="str">
        <f t="shared" si="218"/>
        <v xml:space="preserve">인천 </v>
      </c>
      <c r="H14003" s="2" t="s">
        <v>10986</v>
      </c>
      <c r="I14003" s="2" t="s">
        <v>593</v>
      </c>
      <c r="J14003" s="2" t="s">
        <v>10985</v>
      </c>
    </row>
    <row r="14004" spans="1:10" x14ac:dyDescent="0.3">
      <c r="A14004" s="3">
        <v>3752</v>
      </c>
      <c r="B14004" s="3">
        <v>1218114585</v>
      </c>
      <c r="C14004" s="2" t="s">
        <v>11074</v>
      </c>
      <c r="D14004" s="2" t="s">
        <v>1</v>
      </c>
      <c r="E14004" s="3" t="s">
        <v>2</v>
      </c>
      <c r="F14004" s="3">
        <v>28140</v>
      </c>
      <c r="G14004" s="3" t="str">
        <f t="shared" si="218"/>
        <v xml:space="preserve">인천 </v>
      </c>
      <c r="H14004" s="2" t="s">
        <v>11076</v>
      </c>
      <c r="I14004" s="2" t="s">
        <v>180</v>
      </c>
      <c r="J14004" s="2" t="s">
        <v>11075</v>
      </c>
    </row>
    <row r="14005" spans="1:10" x14ac:dyDescent="0.3">
      <c r="A14005" s="3">
        <v>3785</v>
      </c>
      <c r="B14005" s="3">
        <v>1398104109</v>
      </c>
      <c r="C14005" s="2" t="s">
        <v>11172</v>
      </c>
      <c r="D14005" s="2" t="s">
        <v>1</v>
      </c>
      <c r="E14005" s="3" t="s">
        <v>2</v>
      </c>
      <c r="F14005" s="3">
        <v>28200</v>
      </c>
      <c r="G14005" s="3" t="str">
        <f t="shared" si="218"/>
        <v xml:space="preserve">인천 </v>
      </c>
      <c r="H14005" s="2" t="s">
        <v>11174</v>
      </c>
      <c r="I14005" s="2" t="s">
        <v>541</v>
      </c>
      <c r="J14005" s="2" t="s">
        <v>11173</v>
      </c>
    </row>
    <row r="14006" spans="1:10" x14ac:dyDescent="0.3">
      <c r="A14006" s="3">
        <v>3786</v>
      </c>
      <c r="B14006" s="3">
        <v>1398134485</v>
      </c>
      <c r="C14006" s="2" t="s">
        <v>11175</v>
      </c>
      <c r="D14006" s="2" t="s">
        <v>1</v>
      </c>
      <c r="E14006" s="3" t="s">
        <v>2</v>
      </c>
      <c r="F14006" s="3">
        <v>28260</v>
      </c>
      <c r="G14006" s="3" t="str">
        <f t="shared" si="218"/>
        <v xml:space="preserve">인천 </v>
      </c>
      <c r="H14006" s="2" t="s">
        <v>11177</v>
      </c>
      <c r="I14006" s="2" t="s">
        <v>593</v>
      </c>
      <c r="J14006" s="2" t="s">
        <v>11176</v>
      </c>
    </row>
    <row r="14007" spans="1:10" x14ac:dyDescent="0.3">
      <c r="A14007" s="3">
        <v>3812</v>
      </c>
      <c r="B14007" s="3">
        <v>1318182834</v>
      </c>
      <c r="C14007" s="2" t="s">
        <v>11239</v>
      </c>
      <c r="D14007" s="2" t="s">
        <v>1</v>
      </c>
      <c r="E14007" s="3" t="s">
        <v>2</v>
      </c>
      <c r="F14007" s="3">
        <v>28200</v>
      </c>
      <c r="G14007" s="3" t="str">
        <f t="shared" si="218"/>
        <v xml:space="preserve">인천 </v>
      </c>
      <c r="H14007" s="2" t="s">
        <v>11241</v>
      </c>
      <c r="I14007" s="2" t="s">
        <v>797</v>
      </c>
      <c r="J14007" s="2" t="s">
        <v>11240</v>
      </c>
    </row>
    <row r="14008" spans="1:10" x14ac:dyDescent="0.3">
      <c r="A14008" s="3">
        <v>3816</v>
      </c>
      <c r="B14008" s="3">
        <v>1378169426</v>
      </c>
      <c r="C14008" s="2" t="s">
        <v>11251</v>
      </c>
      <c r="D14008" s="2" t="s">
        <v>1</v>
      </c>
      <c r="E14008" s="3" t="s">
        <v>2</v>
      </c>
      <c r="F14008" s="3">
        <v>28260</v>
      </c>
      <c r="G14008" s="3" t="str">
        <f t="shared" si="218"/>
        <v xml:space="preserve">인천 </v>
      </c>
      <c r="H14008" s="2" t="s">
        <v>11253</v>
      </c>
      <c r="I14008" s="2" t="s">
        <v>229</v>
      </c>
      <c r="J14008" s="2" t="s">
        <v>11252</v>
      </c>
    </row>
    <row r="14009" spans="1:10" x14ac:dyDescent="0.3">
      <c r="A14009" s="3">
        <v>3843</v>
      </c>
      <c r="B14009" s="3">
        <v>1228193394</v>
      </c>
      <c r="C14009" s="2" t="s">
        <v>11328</v>
      </c>
      <c r="D14009" s="2" t="s">
        <v>1</v>
      </c>
      <c r="E14009" s="3" t="s">
        <v>2</v>
      </c>
      <c r="F14009" s="3">
        <v>28237</v>
      </c>
      <c r="G14009" s="3" t="str">
        <f t="shared" si="218"/>
        <v xml:space="preserve">인천 </v>
      </c>
      <c r="H14009" s="2" t="s">
        <v>11330</v>
      </c>
      <c r="I14009" s="2" t="s">
        <v>1289</v>
      </c>
      <c r="J14009" s="2" t="s">
        <v>11329</v>
      </c>
    </row>
    <row r="14010" spans="1:10" x14ac:dyDescent="0.3">
      <c r="A14010" s="3">
        <v>3888</v>
      </c>
      <c r="B14010" s="3">
        <v>1398127795</v>
      </c>
      <c r="C14010" s="2" t="s">
        <v>11461</v>
      </c>
      <c r="D14010" s="2" t="s">
        <v>1</v>
      </c>
      <c r="E14010" s="3" t="s">
        <v>2</v>
      </c>
      <c r="F14010" s="3">
        <v>28200</v>
      </c>
      <c r="G14010" s="3" t="str">
        <f t="shared" si="218"/>
        <v xml:space="preserve">인천 </v>
      </c>
      <c r="H14010" s="2" t="s">
        <v>11463</v>
      </c>
      <c r="I14010" s="2" t="s">
        <v>63</v>
      </c>
      <c r="J14010" s="2" t="s">
        <v>11462</v>
      </c>
    </row>
    <row r="14011" spans="1:10" x14ac:dyDescent="0.3">
      <c r="A14011" s="3">
        <v>3954</v>
      </c>
      <c r="B14011" s="3">
        <v>1398131455</v>
      </c>
      <c r="C14011" s="2" t="s">
        <v>11656</v>
      </c>
      <c r="D14011" s="2" t="s">
        <v>1</v>
      </c>
      <c r="E14011" s="3" t="s">
        <v>2</v>
      </c>
      <c r="F14011" s="3">
        <v>28200</v>
      </c>
      <c r="G14011" s="3" t="str">
        <f t="shared" si="218"/>
        <v xml:space="preserve">인천 </v>
      </c>
      <c r="H14011" s="2" t="s">
        <v>11658</v>
      </c>
      <c r="I14011" s="2" t="s">
        <v>743</v>
      </c>
      <c r="J14011" s="2" t="s">
        <v>11657</v>
      </c>
    </row>
    <row r="14012" spans="1:10" x14ac:dyDescent="0.3">
      <c r="A14012" s="3">
        <v>3980</v>
      </c>
      <c r="B14012" s="3">
        <v>1308196747</v>
      </c>
      <c r="C14012" s="2" t="s">
        <v>11740</v>
      </c>
      <c r="D14012" s="2" t="s">
        <v>1</v>
      </c>
      <c r="E14012" s="3" t="s">
        <v>2</v>
      </c>
      <c r="F14012" s="3">
        <v>28245</v>
      </c>
      <c r="G14012" s="3" t="str">
        <f t="shared" si="218"/>
        <v xml:space="preserve">인천 </v>
      </c>
      <c r="H14012" s="2" t="s">
        <v>11742</v>
      </c>
      <c r="I14012" s="2" t="s">
        <v>1068</v>
      </c>
      <c r="J14012" s="2" t="s">
        <v>11741</v>
      </c>
    </row>
    <row r="14013" spans="1:10" x14ac:dyDescent="0.3">
      <c r="A14013" s="3">
        <v>3981</v>
      </c>
      <c r="B14013" s="3">
        <v>1318186524</v>
      </c>
      <c r="C14013" s="2" t="s">
        <v>11743</v>
      </c>
      <c r="D14013" s="2" t="s">
        <v>1</v>
      </c>
      <c r="E14013" s="3" t="s">
        <v>2</v>
      </c>
      <c r="F14013" s="3">
        <v>28200</v>
      </c>
      <c r="G14013" s="3" t="str">
        <f t="shared" si="218"/>
        <v xml:space="preserve">인천 </v>
      </c>
      <c r="H14013" s="2" t="s">
        <v>11745</v>
      </c>
      <c r="I14013" s="2" t="s">
        <v>4533</v>
      </c>
      <c r="J14013" s="2" t="s">
        <v>11744</v>
      </c>
    </row>
    <row r="14014" spans="1:10" x14ac:dyDescent="0.3">
      <c r="A14014" s="3">
        <v>3982</v>
      </c>
      <c r="B14014" s="3">
        <v>1378119722</v>
      </c>
      <c r="C14014" s="2" t="s">
        <v>11746</v>
      </c>
      <c r="D14014" s="2" t="s">
        <v>1</v>
      </c>
      <c r="E14014" s="3" t="s">
        <v>2</v>
      </c>
      <c r="F14014" s="3">
        <v>28260</v>
      </c>
      <c r="G14014" s="3" t="str">
        <f t="shared" si="218"/>
        <v xml:space="preserve">인천 </v>
      </c>
      <c r="H14014" s="2" t="s">
        <v>11748</v>
      </c>
      <c r="I14014" s="2" t="s">
        <v>1813</v>
      </c>
      <c r="J14014" s="2" t="s">
        <v>11747</v>
      </c>
    </row>
    <row r="14015" spans="1:10" x14ac:dyDescent="0.3">
      <c r="A14015" s="3">
        <v>3983</v>
      </c>
      <c r="B14015" s="3">
        <v>1378120724</v>
      </c>
      <c r="C14015" s="2" t="s">
        <v>11749</v>
      </c>
      <c r="D14015" s="2" t="s">
        <v>1</v>
      </c>
      <c r="E14015" s="3" t="s">
        <v>2</v>
      </c>
      <c r="F14015" s="3">
        <v>28260</v>
      </c>
      <c r="G14015" s="3" t="str">
        <f t="shared" si="218"/>
        <v xml:space="preserve">인천 </v>
      </c>
      <c r="H14015" s="2" t="s">
        <v>11751</v>
      </c>
      <c r="I14015" s="2" t="s">
        <v>17</v>
      </c>
      <c r="J14015" s="2" t="s">
        <v>11750</v>
      </c>
    </row>
    <row r="14016" spans="1:10" x14ac:dyDescent="0.3">
      <c r="A14016" s="3">
        <v>4044</v>
      </c>
      <c r="B14016" s="3">
        <v>1058179567</v>
      </c>
      <c r="C14016" s="2" t="s">
        <v>11924</v>
      </c>
      <c r="D14016" s="2" t="s">
        <v>1</v>
      </c>
      <c r="E14016" s="3" t="s">
        <v>2</v>
      </c>
      <c r="F14016" s="3">
        <v>28185</v>
      </c>
      <c r="G14016" s="3" t="str">
        <f t="shared" si="218"/>
        <v xml:space="preserve">인천 </v>
      </c>
      <c r="H14016" s="2" t="s">
        <v>11926</v>
      </c>
      <c r="I14016" s="2" t="s">
        <v>1234</v>
      </c>
      <c r="J14016" s="2" t="s">
        <v>11925</v>
      </c>
    </row>
    <row r="14017" spans="1:10" x14ac:dyDescent="0.3">
      <c r="A14017" s="3">
        <v>4069</v>
      </c>
      <c r="B14017" s="3">
        <v>1178111293</v>
      </c>
      <c r="C14017" s="2" t="s">
        <v>11989</v>
      </c>
      <c r="D14017" s="2" t="s">
        <v>1</v>
      </c>
      <c r="E14017" s="3" t="s">
        <v>2</v>
      </c>
      <c r="F14017" s="3">
        <v>28200</v>
      </c>
      <c r="G14017" s="3" t="str">
        <f t="shared" si="218"/>
        <v xml:space="preserve">인천 </v>
      </c>
      <c r="H14017" s="2" t="s">
        <v>11991</v>
      </c>
      <c r="I14017" s="2" t="s">
        <v>2882</v>
      </c>
      <c r="J14017" s="2" t="s">
        <v>11990</v>
      </c>
    </row>
    <row r="14018" spans="1:10" x14ac:dyDescent="0.3">
      <c r="A14018" s="3">
        <v>4071</v>
      </c>
      <c r="B14018" s="3">
        <v>1228140747</v>
      </c>
      <c r="C14018" s="2" t="s">
        <v>11995</v>
      </c>
      <c r="D14018" s="2" t="s">
        <v>1</v>
      </c>
      <c r="E14018" s="3" t="s">
        <v>2</v>
      </c>
      <c r="F14018" s="3">
        <v>28237</v>
      </c>
      <c r="G14018" s="3" t="str">
        <f t="shared" si="218"/>
        <v xml:space="preserve">인천 </v>
      </c>
      <c r="H14018" s="2" t="s">
        <v>11997</v>
      </c>
      <c r="I14018" s="2" t="s">
        <v>3285</v>
      </c>
      <c r="J14018" s="2" t="s">
        <v>11996</v>
      </c>
    </row>
    <row r="14019" spans="1:10" x14ac:dyDescent="0.3">
      <c r="A14019" s="3">
        <v>4079</v>
      </c>
      <c r="B14019" s="3">
        <v>1378102240</v>
      </c>
      <c r="C14019" s="2" t="s">
        <v>12018</v>
      </c>
      <c r="D14019" s="2" t="s">
        <v>1</v>
      </c>
      <c r="E14019" s="3" t="s">
        <v>2</v>
      </c>
      <c r="F14019" s="3">
        <v>28260</v>
      </c>
      <c r="G14019" s="3" t="str">
        <f t="shared" ref="G14019:G14082" si="219">LEFT(H14019,3)</f>
        <v xml:space="preserve">인천 </v>
      </c>
      <c r="H14019" s="2" t="s">
        <v>12020</v>
      </c>
      <c r="I14019" s="2" t="s">
        <v>2677</v>
      </c>
      <c r="J14019" s="2" t="s">
        <v>12019</v>
      </c>
    </row>
    <row r="14020" spans="1:10" x14ac:dyDescent="0.3">
      <c r="A14020" s="3">
        <v>4080</v>
      </c>
      <c r="B14020" s="3">
        <v>1378104025</v>
      </c>
      <c r="C14020" s="2" t="s">
        <v>12021</v>
      </c>
      <c r="D14020" s="2" t="s">
        <v>1</v>
      </c>
      <c r="E14020" s="3" t="s">
        <v>2</v>
      </c>
      <c r="F14020" s="3">
        <v>28260</v>
      </c>
      <c r="G14020" s="3" t="str">
        <f t="shared" si="219"/>
        <v xml:space="preserve">인천 </v>
      </c>
      <c r="H14020" s="2" t="s">
        <v>12023</v>
      </c>
      <c r="I14020" s="2" t="s">
        <v>586</v>
      </c>
      <c r="J14020" s="2" t="s">
        <v>12022</v>
      </c>
    </row>
    <row r="14021" spans="1:10" x14ac:dyDescent="0.3">
      <c r="A14021" s="3">
        <v>4140</v>
      </c>
      <c r="B14021" s="3">
        <v>1348155302</v>
      </c>
      <c r="C14021" s="2" t="s">
        <v>12172</v>
      </c>
      <c r="D14021" s="2" t="s">
        <v>1</v>
      </c>
      <c r="E14021" s="3" t="s">
        <v>2</v>
      </c>
      <c r="F14021" s="3">
        <v>28237</v>
      </c>
      <c r="G14021" s="3" t="str">
        <f t="shared" si="219"/>
        <v xml:space="preserve">인천 </v>
      </c>
      <c r="H14021" s="2" t="s">
        <v>12174</v>
      </c>
      <c r="I14021" s="2" t="s">
        <v>146</v>
      </c>
      <c r="J14021" s="2" t="s">
        <v>12173</v>
      </c>
    </row>
    <row r="14022" spans="1:10" x14ac:dyDescent="0.3">
      <c r="A14022" s="3">
        <v>4161</v>
      </c>
      <c r="B14022" s="3">
        <v>1228152786</v>
      </c>
      <c r="C14022" s="2" t="s">
        <v>12227</v>
      </c>
      <c r="D14022" s="2" t="s">
        <v>1</v>
      </c>
      <c r="E14022" s="3" t="s">
        <v>2</v>
      </c>
      <c r="F14022" s="3">
        <v>28237</v>
      </c>
      <c r="G14022" s="3" t="str">
        <f t="shared" si="219"/>
        <v xml:space="preserve">인천 </v>
      </c>
      <c r="H14022" s="2" t="s">
        <v>12229</v>
      </c>
      <c r="I14022" s="2" t="s">
        <v>1234</v>
      </c>
      <c r="J14022" s="2" t="s">
        <v>12228</v>
      </c>
    </row>
    <row r="14023" spans="1:10" x14ac:dyDescent="0.3">
      <c r="A14023" s="3">
        <v>4169</v>
      </c>
      <c r="B14023" s="3">
        <v>1348134990</v>
      </c>
      <c r="C14023" s="2" t="s">
        <v>12251</v>
      </c>
      <c r="D14023" s="2" t="s">
        <v>1</v>
      </c>
      <c r="E14023" s="3" t="s">
        <v>2</v>
      </c>
      <c r="F14023" s="3">
        <v>28200</v>
      </c>
      <c r="G14023" s="3" t="str">
        <f t="shared" si="219"/>
        <v xml:space="preserve">인천 </v>
      </c>
      <c r="H14023" s="2" t="s">
        <v>12253</v>
      </c>
      <c r="I14023" s="2" t="s">
        <v>162</v>
      </c>
      <c r="J14023" s="2" t="s">
        <v>12252</v>
      </c>
    </row>
    <row r="14024" spans="1:10" x14ac:dyDescent="0.3">
      <c r="A14024" s="3">
        <v>4173</v>
      </c>
      <c r="B14024" s="3">
        <v>1378100785</v>
      </c>
      <c r="C14024" s="2" t="s">
        <v>12263</v>
      </c>
      <c r="D14024" s="2" t="s">
        <v>1</v>
      </c>
      <c r="E14024" s="3" t="s">
        <v>2</v>
      </c>
      <c r="F14024" s="3">
        <v>28260</v>
      </c>
      <c r="G14024" s="3" t="str">
        <f t="shared" si="219"/>
        <v xml:space="preserve">인천 </v>
      </c>
      <c r="H14024" s="2" t="s">
        <v>12265</v>
      </c>
      <c r="I14024" s="2" t="s">
        <v>264</v>
      </c>
      <c r="J14024" s="2" t="s">
        <v>12264</v>
      </c>
    </row>
    <row r="14025" spans="1:10" x14ac:dyDescent="0.3">
      <c r="A14025" s="3">
        <v>4175</v>
      </c>
      <c r="B14025" s="3">
        <v>1398108518</v>
      </c>
      <c r="C14025" s="2" t="s">
        <v>12269</v>
      </c>
      <c r="D14025" s="2" t="s">
        <v>1</v>
      </c>
      <c r="E14025" s="3" t="s">
        <v>2</v>
      </c>
      <c r="F14025" s="3">
        <v>28200</v>
      </c>
      <c r="G14025" s="3" t="str">
        <f t="shared" si="219"/>
        <v xml:space="preserve">인천 </v>
      </c>
      <c r="H14025" s="2" t="s">
        <v>12271</v>
      </c>
      <c r="I14025" s="2" t="s">
        <v>1480</v>
      </c>
      <c r="J14025" s="2" t="s">
        <v>12270</v>
      </c>
    </row>
    <row r="14026" spans="1:10" x14ac:dyDescent="0.3">
      <c r="A14026" s="3">
        <v>4207</v>
      </c>
      <c r="B14026" s="3">
        <v>1378100714</v>
      </c>
      <c r="C14026" s="2" t="s">
        <v>12358</v>
      </c>
      <c r="D14026" s="2" t="s">
        <v>1</v>
      </c>
      <c r="E14026" s="3" t="s">
        <v>2</v>
      </c>
      <c r="F14026" s="3">
        <v>28260</v>
      </c>
      <c r="G14026" s="3" t="str">
        <f t="shared" si="219"/>
        <v xml:space="preserve">인천 </v>
      </c>
      <c r="H14026" s="2" t="s">
        <v>12360</v>
      </c>
      <c r="I14026" s="2" t="s">
        <v>264</v>
      </c>
      <c r="J14026" s="2" t="s">
        <v>12359</v>
      </c>
    </row>
    <row r="14027" spans="1:10" x14ac:dyDescent="0.3">
      <c r="A14027" s="3">
        <v>4231</v>
      </c>
      <c r="B14027" s="3">
        <v>1218172377</v>
      </c>
      <c r="C14027" s="2" t="s">
        <v>12427</v>
      </c>
      <c r="D14027" s="2" t="s">
        <v>1</v>
      </c>
      <c r="E14027" s="3" t="s">
        <v>2</v>
      </c>
      <c r="F14027" s="3">
        <v>28260</v>
      </c>
      <c r="G14027" s="3" t="str">
        <f t="shared" si="219"/>
        <v xml:space="preserve">인천 </v>
      </c>
      <c r="H14027" s="2" t="s">
        <v>12429</v>
      </c>
      <c r="I14027" s="2" t="s">
        <v>593</v>
      </c>
      <c r="J14027" s="2" t="s">
        <v>12428</v>
      </c>
    </row>
    <row r="14028" spans="1:10" x14ac:dyDescent="0.3">
      <c r="A14028" s="3">
        <v>4239</v>
      </c>
      <c r="B14028" s="3">
        <v>1318100507</v>
      </c>
      <c r="C14028" s="2" t="s">
        <v>12451</v>
      </c>
      <c r="D14028" s="2" t="s">
        <v>1</v>
      </c>
      <c r="E14028" s="3" t="s">
        <v>2</v>
      </c>
      <c r="F14028" s="3">
        <v>28170</v>
      </c>
      <c r="G14028" s="3" t="str">
        <f t="shared" si="219"/>
        <v xml:space="preserve">인천 </v>
      </c>
      <c r="H14028" s="2" t="s">
        <v>12453</v>
      </c>
      <c r="I14028" s="2" t="s">
        <v>10689</v>
      </c>
      <c r="J14028" s="2" t="s">
        <v>12452</v>
      </c>
    </row>
    <row r="14029" spans="1:10" x14ac:dyDescent="0.3">
      <c r="A14029" s="3">
        <v>4278</v>
      </c>
      <c r="B14029" s="3">
        <v>1378100655</v>
      </c>
      <c r="C14029" s="2" t="s">
        <v>11166</v>
      </c>
      <c r="D14029" s="2" t="s">
        <v>1</v>
      </c>
      <c r="E14029" s="3" t="s">
        <v>2</v>
      </c>
      <c r="F14029" s="3">
        <v>28260</v>
      </c>
      <c r="G14029" s="3" t="str">
        <f t="shared" si="219"/>
        <v xml:space="preserve">인천 </v>
      </c>
      <c r="H14029" s="2" t="s">
        <v>12560</v>
      </c>
      <c r="I14029" s="2" t="s">
        <v>12561</v>
      </c>
      <c r="J14029" s="2" t="s">
        <v>12559</v>
      </c>
    </row>
    <row r="14030" spans="1:10" x14ac:dyDescent="0.3">
      <c r="A14030" s="3">
        <v>4339</v>
      </c>
      <c r="B14030" s="3">
        <v>1218162170</v>
      </c>
      <c r="C14030" s="2" t="s">
        <v>12725</v>
      </c>
      <c r="D14030" s="2" t="s">
        <v>1</v>
      </c>
      <c r="E14030" s="3" t="s">
        <v>2</v>
      </c>
      <c r="F14030" s="3">
        <v>28170</v>
      </c>
      <c r="G14030" s="3" t="str">
        <f t="shared" si="219"/>
        <v xml:space="preserve">인천 </v>
      </c>
      <c r="H14030" s="2" t="s">
        <v>12727</v>
      </c>
      <c r="I14030" s="2" t="s">
        <v>2862</v>
      </c>
      <c r="J14030" s="2" t="s">
        <v>12726</v>
      </c>
    </row>
    <row r="14031" spans="1:10" x14ac:dyDescent="0.3">
      <c r="A14031" s="3">
        <v>4342</v>
      </c>
      <c r="B14031" s="3">
        <v>1378101673</v>
      </c>
      <c r="C14031" s="2" t="s">
        <v>12734</v>
      </c>
      <c r="D14031" s="2" t="s">
        <v>1</v>
      </c>
      <c r="E14031" s="3" t="s">
        <v>2</v>
      </c>
      <c r="F14031" s="3">
        <v>28260</v>
      </c>
      <c r="G14031" s="3" t="str">
        <f t="shared" si="219"/>
        <v xml:space="preserve">인천 </v>
      </c>
      <c r="H14031" s="2" t="s">
        <v>12736</v>
      </c>
      <c r="I14031" s="2" t="s">
        <v>264</v>
      </c>
      <c r="J14031" s="2" t="s">
        <v>12735</v>
      </c>
    </row>
    <row r="14032" spans="1:10" x14ac:dyDescent="0.3">
      <c r="A14032" s="3">
        <v>4411</v>
      </c>
      <c r="B14032" s="3">
        <v>1398113175</v>
      </c>
      <c r="C14032" s="2" t="s">
        <v>12933</v>
      </c>
      <c r="D14032" s="2" t="s">
        <v>1</v>
      </c>
      <c r="E14032" s="3" t="s">
        <v>2</v>
      </c>
      <c r="F14032" s="3">
        <v>28260</v>
      </c>
      <c r="G14032" s="3" t="str">
        <f t="shared" si="219"/>
        <v xml:space="preserve">인천 </v>
      </c>
      <c r="H14032" s="2" t="s">
        <v>7281</v>
      </c>
      <c r="I14032" s="2" t="s">
        <v>743</v>
      </c>
      <c r="J14032" s="2" t="s">
        <v>12934</v>
      </c>
    </row>
    <row r="14033" spans="1:10" x14ac:dyDescent="0.3">
      <c r="A14033" s="3">
        <v>4452</v>
      </c>
      <c r="B14033" s="3">
        <v>1398134923</v>
      </c>
      <c r="C14033" s="2" t="s">
        <v>13048</v>
      </c>
      <c r="D14033" s="2" t="s">
        <v>1</v>
      </c>
      <c r="E14033" s="3" t="s">
        <v>2</v>
      </c>
      <c r="F14033" s="3">
        <v>28200</v>
      </c>
      <c r="G14033" s="3" t="str">
        <f t="shared" si="219"/>
        <v xml:space="preserve">인천 </v>
      </c>
      <c r="H14033" s="2" t="s">
        <v>13050</v>
      </c>
      <c r="I14033" s="2" t="s">
        <v>146</v>
      </c>
      <c r="J14033" s="2" t="s">
        <v>13049</v>
      </c>
    </row>
    <row r="14034" spans="1:10" x14ac:dyDescent="0.3">
      <c r="A14034" s="3">
        <v>4477</v>
      </c>
      <c r="B14034" s="3">
        <v>1228154159</v>
      </c>
      <c r="C14034" s="2" t="s">
        <v>13122</v>
      </c>
      <c r="D14034" s="2" t="s">
        <v>1</v>
      </c>
      <c r="E14034" s="3" t="s">
        <v>2</v>
      </c>
      <c r="F14034" s="3">
        <v>28237</v>
      </c>
      <c r="G14034" s="3" t="str">
        <f t="shared" si="219"/>
        <v xml:space="preserve">인천 </v>
      </c>
      <c r="H14034" s="2" t="s">
        <v>13124</v>
      </c>
      <c r="I14034" s="2" t="s">
        <v>194</v>
      </c>
      <c r="J14034" s="2" t="s">
        <v>13123</v>
      </c>
    </row>
    <row r="14035" spans="1:10" x14ac:dyDescent="0.3">
      <c r="A14035" s="3">
        <v>4481</v>
      </c>
      <c r="B14035" s="3">
        <v>1318141323</v>
      </c>
      <c r="C14035" s="2" t="s">
        <v>13134</v>
      </c>
      <c r="D14035" s="2" t="s">
        <v>1</v>
      </c>
      <c r="E14035" s="3" t="s">
        <v>2</v>
      </c>
      <c r="F14035" s="3">
        <v>28200</v>
      </c>
      <c r="G14035" s="3" t="str">
        <f t="shared" si="219"/>
        <v xml:space="preserve">인천 </v>
      </c>
      <c r="H14035" s="2" t="s">
        <v>13136</v>
      </c>
      <c r="I14035" s="2" t="s">
        <v>557</v>
      </c>
      <c r="J14035" s="2" t="s">
        <v>13135</v>
      </c>
    </row>
    <row r="14036" spans="1:10" x14ac:dyDescent="0.3">
      <c r="A14036" s="3">
        <v>4510</v>
      </c>
      <c r="B14036" s="3">
        <v>1378112281</v>
      </c>
      <c r="C14036" s="2" t="s">
        <v>13216</v>
      </c>
      <c r="D14036" s="2" t="s">
        <v>1</v>
      </c>
      <c r="E14036" s="3" t="s">
        <v>2</v>
      </c>
      <c r="F14036" s="3">
        <v>28260</v>
      </c>
      <c r="G14036" s="3" t="str">
        <f t="shared" si="219"/>
        <v xml:space="preserve">인천 </v>
      </c>
      <c r="H14036" s="2" t="s">
        <v>13218</v>
      </c>
      <c r="I14036" s="2" t="s">
        <v>154</v>
      </c>
      <c r="J14036" s="2" t="s">
        <v>13217</v>
      </c>
    </row>
    <row r="14037" spans="1:10" x14ac:dyDescent="0.3">
      <c r="A14037" s="3">
        <v>4511</v>
      </c>
      <c r="B14037" s="3">
        <v>1398106179</v>
      </c>
      <c r="C14037" s="2" t="s">
        <v>13219</v>
      </c>
      <c r="D14037" s="2" t="s">
        <v>1526</v>
      </c>
      <c r="E14037" s="3" t="s">
        <v>1527</v>
      </c>
      <c r="F14037" s="3">
        <v>28200</v>
      </c>
      <c r="G14037" s="3" t="str">
        <f t="shared" si="219"/>
        <v xml:space="preserve">인천 </v>
      </c>
      <c r="H14037" s="2" t="s">
        <v>13221</v>
      </c>
      <c r="I14037" s="2" t="s">
        <v>63</v>
      </c>
      <c r="J14037" s="2" t="s">
        <v>13220</v>
      </c>
    </row>
    <row r="14038" spans="1:10" x14ac:dyDescent="0.3">
      <c r="A14038" s="3">
        <v>4542</v>
      </c>
      <c r="B14038" s="3">
        <v>1318619660</v>
      </c>
      <c r="C14038" s="2" t="s">
        <v>13302</v>
      </c>
      <c r="D14038" s="2" t="s">
        <v>1</v>
      </c>
      <c r="E14038" s="3" t="s">
        <v>2</v>
      </c>
      <c r="F14038" s="3">
        <v>28200</v>
      </c>
      <c r="G14038" s="3" t="str">
        <f t="shared" si="219"/>
        <v xml:space="preserve">인천 </v>
      </c>
      <c r="H14038" s="2" t="s">
        <v>13304</v>
      </c>
      <c r="I14038" s="2" t="s">
        <v>4824</v>
      </c>
      <c r="J14038" s="2" t="s">
        <v>13303</v>
      </c>
    </row>
    <row r="14039" spans="1:10" x14ac:dyDescent="0.3">
      <c r="A14039" s="3">
        <v>4567</v>
      </c>
      <c r="B14039" s="3">
        <v>1218173003</v>
      </c>
      <c r="C14039" s="2" t="s">
        <v>13370</v>
      </c>
      <c r="D14039" s="2" t="s">
        <v>1</v>
      </c>
      <c r="E14039" s="3" t="s">
        <v>2</v>
      </c>
      <c r="F14039" s="3">
        <v>28170</v>
      </c>
      <c r="G14039" s="3" t="str">
        <f t="shared" si="219"/>
        <v xml:space="preserve">인천 </v>
      </c>
      <c r="H14039" s="2" t="s">
        <v>13372</v>
      </c>
      <c r="I14039" s="2" t="s">
        <v>1234</v>
      </c>
      <c r="J14039" s="2" t="s">
        <v>13371</v>
      </c>
    </row>
    <row r="14040" spans="1:10" x14ac:dyDescent="0.3">
      <c r="A14040" s="3">
        <v>4573</v>
      </c>
      <c r="B14040" s="3">
        <v>1308167465</v>
      </c>
      <c r="C14040" s="2" t="s">
        <v>13389</v>
      </c>
      <c r="D14040" s="2" t="s">
        <v>1</v>
      </c>
      <c r="E14040" s="3" t="s">
        <v>2</v>
      </c>
      <c r="F14040" s="3">
        <v>28200</v>
      </c>
      <c r="G14040" s="3" t="str">
        <f t="shared" si="219"/>
        <v xml:space="preserve">인천 </v>
      </c>
      <c r="H14040" s="2" t="s">
        <v>13391</v>
      </c>
      <c r="I14040" s="2" t="s">
        <v>635</v>
      </c>
      <c r="J14040" s="2" t="s">
        <v>13390</v>
      </c>
    </row>
    <row r="14041" spans="1:10" x14ac:dyDescent="0.3">
      <c r="A14041" s="3">
        <v>4576</v>
      </c>
      <c r="B14041" s="3">
        <v>1378173497</v>
      </c>
      <c r="C14041" s="2" t="s">
        <v>13398</v>
      </c>
      <c r="D14041" s="2" t="s">
        <v>1</v>
      </c>
      <c r="E14041" s="3" t="s">
        <v>2</v>
      </c>
      <c r="F14041" s="3">
        <v>28170</v>
      </c>
      <c r="G14041" s="3" t="str">
        <f t="shared" si="219"/>
        <v xml:space="preserve">인천 </v>
      </c>
      <c r="H14041" s="2" t="s">
        <v>13400</v>
      </c>
      <c r="I14041" s="2" t="s">
        <v>229</v>
      </c>
      <c r="J14041" s="2" t="s">
        <v>13399</v>
      </c>
    </row>
    <row r="14042" spans="1:10" x14ac:dyDescent="0.3">
      <c r="A14042" s="3">
        <v>4639</v>
      </c>
      <c r="B14042" s="3">
        <v>1398115533</v>
      </c>
      <c r="C14042" s="2" t="s">
        <v>13571</v>
      </c>
      <c r="D14042" s="2" t="s">
        <v>1</v>
      </c>
      <c r="E14042" s="3" t="s">
        <v>2</v>
      </c>
      <c r="F14042" s="3">
        <v>28200</v>
      </c>
      <c r="G14042" s="3" t="str">
        <f t="shared" si="219"/>
        <v xml:space="preserve">인천 </v>
      </c>
      <c r="H14042" s="2" t="s">
        <v>13573</v>
      </c>
      <c r="I14042" s="2" t="s">
        <v>1898</v>
      </c>
      <c r="J14042" s="2" t="s">
        <v>13572</v>
      </c>
    </row>
    <row r="14043" spans="1:10" x14ac:dyDescent="0.3">
      <c r="A14043" s="3">
        <v>4684</v>
      </c>
      <c r="B14043" s="3">
        <v>1398107498</v>
      </c>
      <c r="C14043" s="2" t="s">
        <v>13703</v>
      </c>
      <c r="D14043" s="2" t="s">
        <v>1</v>
      </c>
      <c r="E14043" s="3" t="s">
        <v>2</v>
      </c>
      <c r="F14043" s="3">
        <v>28200</v>
      </c>
      <c r="G14043" s="3" t="str">
        <f t="shared" si="219"/>
        <v xml:space="preserve">인천 </v>
      </c>
      <c r="H14043" s="2" t="s">
        <v>13705</v>
      </c>
      <c r="I14043" s="2" t="s">
        <v>176</v>
      </c>
      <c r="J14043" s="2" t="s">
        <v>13704</v>
      </c>
    </row>
    <row r="14044" spans="1:10" x14ac:dyDescent="0.3">
      <c r="A14044" s="3">
        <v>4712</v>
      </c>
      <c r="B14044" s="3">
        <v>1228154810</v>
      </c>
      <c r="C14044" s="2" t="s">
        <v>13782</v>
      </c>
      <c r="D14044" s="2" t="s">
        <v>1</v>
      </c>
      <c r="E14044" s="3" t="s">
        <v>2</v>
      </c>
      <c r="F14044" s="3">
        <v>28237</v>
      </c>
      <c r="G14044" s="3" t="str">
        <f t="shared" si="219"/>
        <v xml:space="preserve">인천 </v>
      </c>
      <c r="H14044" s="2" t="s">
        <v>13784</v>
      </c>
      <c r="I14044" s="2" t="s">
        <v>393</v>
      </c>
      <c r="J14044" s="2" t="s">
        <v>13783</v>
      </c>
    </row>
    <row r="14045" spans="1:10" x14ac:dyDescent="0.3">
      <c r="A14045" s="3">
        <v>4758</v>
      </c>
      <c r="B14045" s="3">
        <v>1318154487</v>
      </c>
      <c r="C14045" s="2" t="s">
        <v>13919</v>
      </c>
      <c r="D14045" s="2" t="s">
        <v>1</v>
      </c>
      <c r="E14045" s="3" t="s">
        <v>2</v>
      </c>
      <c r="F14045" s="3">
        <v>28200</v>
      </c>
      <c r="G14045" s="3" t="str">
        <f t="shared" si="219"/>
        <v xml:space="preserve">인천 </v>
      </c>
      <c r="H14045" s="2" t="s">
        <v>13921</v>
      </c>
      <c r="I14045" s="2" t="s">
        <v>2862</v>
      </c>
      <c r="J14045" s="2" t="s">
        <v>13920</v>
      </c>
    </row>
    <row r="14046" spans="1:10" x14ac:dyDescent="0.3">
      <c r="A14046" s="3">
        <v>4791</v>
      </c>
      <c r="B14046" s="3">
        <v>1318178795</v>
      </c>
      <c r="C14046" s="2" t="s">
        <v>14015</v>
      </c>
      <c r="D14046" s="2" t="s">
        <v>1</v>
      </c>
      <c r="E14046" s="3" t="s">
        <v>2</v>
      </c>
      <c r="F14046" s="3">
        <v>28200</v>
      </c>
      <c r="G14046" s="3" t="str">
        <f t="shared" si="219"/>
        <v xml:space="preserve">인천 </v>
      </c>
      <c r="H14046" s="2" t="s">
        <v>14017</v>
      </c>
      <c r="I14046" s="2" t="s">
        <v>1821</v>
      </c>
      <c r="J14046" s="2" t="s">
        <v>14016</v>
      </c>
    </row>
    <row r="14047" spans="1:10" x14ac:dyDescent="0.3">
      <c r="A14047" s="3">
        <v>4792</v>
      </c>
      <c r="B14047" s="3">
        <v>1318601928</v>
      </c>
      <c r="C14047" s="2" t="s">
        <v>14018</v>
      </c>
      <c r="D14047" s="2" t="s">
        <v>1</v>
      </c>
      <c r="E14047" s="3" t="s">
        <v>2</v>
      </c>
      <c r="F14047" s="3">
        <v>28260</v>
      </c>
      <c r="G14047" s="3" t="str">
        <f t="shared" si="219"/>
        <v xml:space="preserve">인천 </v>
      </c>
      <c r="H14047" s="2" t="s">
        <v>14020</v>
      </c>
      <c r="I14047" s="2" t="s">
        <v>43</v>
      </c>
      <c r="J14047" s="2" t="s">
        <v>14019</v>
      </c>
    </row>
    <row r="14048" spans="1:10" x14ac:dyDescent="0.3">
      <c r="A14048" s="3">
        <v>4794</v>
      </c>
      <c r="B14048" s="3">
        <v>1378199139</v>
      </c>
      <c r="C14048" s="2" t="s">
        <v>14024</v>
      </c>
      <c r="D14048" s="2" t="s">
        <v>1</v>
      </c>
      <c r="E14048" s="3" t="s">
        <v>2</v>
      </c>
      <c r="F14048" s="3">
        <v>28260</v>
      </c>
      <c r="G14048" s="3" t="str">
        <f t="shared" si="219"/>
        <v xml:space="preserve">인천 </v>
      </c>
      <c r="H14048" s="2" t="s">
        <v>14026</v>
      </c>
      <c r="I14048" s="2" t="s">
        <v>890</v>
      </c>
      <c r="J14048" s="2" t="s">
        <v>14025</v>
      </c>
    </row>
    <row r="14049" spans="1:10" x14ac:dyDescent="0.3">
      <c r="A14049" s="3">
        <v>4857</v>
      </c>
      <c r="B14049" s="3">
        <v>1218135125</v>
      </c>
      <c r="C14049" s="2" t="s">
        <v>14201</v>
      </c>
      <c r="D14049" s="2" t="s">
        <v>1</v>
      </c>
      <c r="E14049" s="3" t="s">
        <v>2</v>
      </c>
      <c r="F14049" s="3">
        <v>28170</v>
      </c>
      <c r="G14049" s="3" t="str">
        <f t="shared" si="219"/>
        <v xml:space="preserve">인천 </v>
      </c>
      <c r="H14049" s="2" t="s">
        <v>14203</v>
      </c>
      <c r="I14049" s="2" t="s">
        <v>1310</v>
      </c>
      <c r="J14049" s="2" t="s">
        <v>14202</v>
      </c>
    </row>
    <row r="14050" spans="1:10" x14ac:dyDescent="0.3">
      <c r="A14050" s="3">
        <v>4866</v>
      </c>
      <c r="B14050" s="3">
        <v>1318168720</v>
      </c>
      <c r="C14050" s="2" t="s">
        <v>14228</v>
      </c>
      <c r="D14050" s="2" t="s">
        <v>1</v>
      </c>
      <c r="E14050" s="3" t="s">
        <v>2</v>
      </c>
      <c r="F14050" s="3">
        <v>28200</v>
      </c>
      <c r="G14050" s="3" t="str">
        <f t="shared" si="219"/>
        <v xml:space="preserve">인천 </v>
      </c>
      <c r="H14050" s="2" t="s">
        <v>14230</v>
      </c>
      <c r="I14050" s="2" t="s">
        <v>829</v>
      </c>
      <c r="J14050" s="2" t="s">
        <v>14229</v>
      </c>
    </row>
    <row r="14051" spans="1:10" x14ac:dyDescent="0.3">
      <c r="A14051" s="3">
        <v>4901</v>
      </c>
      <c r="B14051" s="3">
        <v>1218154684</v>
      </c>
      <c r="C14051" s="2" t="s">
        <v>14325</v>
      </c>
      <c r="D14051" s="2" t="s">
        <v>1</v>
      </c>
      <c r="E14051" s="3" t="s">
        <v>2</v>
      </c>
      <c r="F14051" s="3">
        <v>28185</v>
      </c>
      <c r="G14051" s="3" t="str">
        <f t="shared" si="219"/>
        <v xml:space="preserve">인천 </v>
      </c>
      <c r="H14051" s="2" t="s">
        <v>14327</v>
      </c>
      <c r="I14051" s="2" t="s">
        <v>13</v>
      </c>
      <c r="J14051" s="2" t="s">
        <v>14326</v>
      </c>
    </row>
    <row r="14052" spans="1:10" x14ac:dyDescent="0.3">
      <c r="A14052" s="3">
        <v>4905</v>
      </c>
      <c r="B14052" s="3">
        <v>1318622961</v>
      </c>
      <c r="C14052" s="2" t="s">
        <v>14337</v>
      </c>
      <c r="D14052" s="2" t="s">
        <v>1</v>
      </c>
      <c r="E14052" s="3" t="s">
        <v>2</v>
      </c>
      <c r="F14052" s="3">
        <v>28200</v>
      </c>
      <c r="G14052" s="3" t="str">
        <f t="shared" si="219"/>
        <v xml:space="preserve">인천 </v>
      </c>
      <c r="H14052" s="2" t="s">
        <v>14339</v>
      </c>
      <c r="I14052" s="2" t="s">
        <v>4256</v>
      </c>
      <c r="J14052" s="2" t="s">
        <v>14338</v>
      </c>
    </row>
    <row r="14053" spans="1:10" x14ac:dyDescent="0.3">
      <c r="A14053" s="3">
        <v>4909</v>
      </c>
      <c r="B14053" s="3">
        <v>1398125142</v>
      </c>
      <c r="C14053" s="2" t="s">
        <v>14348</v>
      </c>
      <c r="D14053" s="2" t="s">
        <v>1</v>
      </c>
      <c r="E14053" s="3" t="s">
        <v>2</v>
      </c>
      <c r="F14053" s="3">
        <v>28200</v>
      </c>
      <c r="G14053" s="3" t="str">
        <f t="shared" si="219"/>
        <v xml:space="preserve">인천 </v>
      </c>
      <c r="H14053" s="2" t="s">
        <v>14350</v>
      </c>
      <c r="I14053" s="2" t="s">
        <v>667</v>
      </c>
      <c r="J14053" s="2" t="s">
        <v>14349</v>
      </c>
    </row>
    <row r="14054" spans="1:10" x14ac:dyDescent="0.3">
      <c r="A14054" s="3">
        <v>4947</v>
      </c>
      <c r="B14054" s="3">
        <v>1318110801</v>
      </c>
      <c r="C14054" s="2" t="s">
        <v>14448</v>
      </c>
      <c r="D14054" s="2" t="s">
        <v>1</v>
      </c>
      <c r="E14054" s="3" t="s">
        <v>2</v>
      </c>
      <c r="F14054" s="3">
        <v>28170</v>
      </c>
      <c r="G14054" s="3" t="str">
        <f t="shared" si="219"/>
        <v xml:space="preserve">인천 </v>
      </c>
      <c r="H14054" s="2" t="s">
        <v>14450</v>
      </c>
      <c r="I14054" s="2" t="s">
        <v>469</v>
      </c>
      <c r="J14054" s="2" t="s">
        <v>14449</v>
      </c>
    </row>
    <row r="14055" spans="1:10" x14ac:dyDescent="0.3">
      <c r="A14055" s="3">
        <v>4948</v>
      </c>
      <c r="B14055" s="3">
        <v>1318153135</v>
      </c>
      <c r="C14055" s="2" t="s">
        <v>14451</v>
      </c>
      <c r="D14055" s="2" t="s">
        <v>1</v>
      </c>
      <c r="E14055" s="3" t="s">
        <v>2</v>
      </c>
      <c r="F14055" s="3">
        <v>28200</v>
      </c>
      <c r="G14055" s="3" t="str">
        <f t="shared" si="219"/>
        <v xml:space="preserve">인천 </v>
      </c>
      <c r="H14055" s="2" t="s">
        <v>14453</v>
      </c>
      <c r="I14055" s="2" t="s">
        <v>1234</v>
      </c>
      <c r="J14055" s="2" t="s">
        <v>14452</v>
      </c>
    </row>
    <row r="14056" spans="1:10" x14ac:dyDescent="0.3">
      <c r="A14056" s="3">
        <v>4983</v>
      </c>
      <c r="B14056" s="3">
        <v>1318147948</v>
      </c>
      <c r="C14056" s="2" t="s">
        <v>14545</v>
      </c>
      <c r="D14056" s="2" t="s">
        <v>1</v>
      </c>
      <c r="E14056" s="3" t="s">
        <v>2</v>
      </c>
      <c r="F14056" s="3">
        <v>28170</v>
      </c>
      <c r="G14056" s="3" t="str">
        <f t="shared" si="219"/>
        <v xml:space="preserve">인천 </v>
      </c>
      <c r="H14056" s="2" t="s">
        <v>14547</v>
      </c>
      <c r="I14056" s="2" t="s">
        <v>206</v>
      </c>
      <c r="J14056" s="2" t="s">
        <v>14546</v>
      </c>
    </row>
    <row r="14057" spans="1:10" x14ac:dyDescent="0.3">
      <c r="A14057" s="3">
        <v>5020</v>
      </c>
      <c r="B14057" s="3">
        <v>1218110556</v>
      </c>
      <c r="C14057" s="2" t="s">
        <v>14644</v>
      </c>
      <c r="D14057" s="2" t="s">
        <v>1</v>
      </c>
      <c r="E14057" s="3" t="s">
        <v>2</v>
      </c>
      <c r="F14057" s="3">
        <v>28140</v>
      </c>
      <c r="G14057" s="3" t="str">
        <f t="shared" si="219"/>
        <v xml:space="preserve">인천 </v>
      </c>
      <c r="H14057" s="2" t="s">
        <v>14646</v>
      </c>
      <c r="I14057" s="2" t="s">
        <v>923</v>
      </c>
      <c r="J14057" s="2" t="s">
        <v>14645</v>
      </c>
    </row>
    <row r="14058" spans="1:10" x14ac:dyDescent="0.3">
      <c r="A14058" s="3">
        <v>5027</v>
      </c>
      <c r="B14058" s="3">
        <v>1318148248</v>
      </c>
      <c r="C14058" s="2" t="s">
        <v>14666</v>
      </c>
      <c r="D14058" s="2" t="s">
        <v>1</v>
      </c>
      <c r="E14058" s="3" t="s">
        <v>2</v>
      </c>
      <c r="F14058" s="3">
        <v>28200</v>
      </c>
      <c r="G14058" s="3" t="str">
        <f t="shared" si="219"/>
        <v xml:space="preserve">인천 </v>
      </c>
      <c r="H14058" s="2" t="s">
        <v>14668</v>
      </c>
      <c r="I14058" s="2" t="s">
        <v>17</v>
      </c>
      <c r="J14058" s="2" t="s">
        <v>14667</v>
      </c>
    </row>
    <row r="14059" spans="1:10" x14ac:dyDescent="0.3">
      <c r="A14059" s="3">
        <v>5078</v>
      </c>
      <c r="B14059" s="3">
        <v>1228112275</v>
      </c>
      <c r="C14059" s="2" t="s">
        <v>14809</v>
      </c>
      <c r="D14059" s="2" t="s">
        <v>1</v>
      </c>
      <c r="E14059" s="3" t="s">
        <v>2</v>
      </c>
      <c r="F14059" s="3">
        <v>28237</v>
      </c>
      <c r="G14059" s="3" t="str">
        <f t="shared" si="219"/>
        <v xml:space="preserve">인천 </v>
      </c>
      <c r="H14059" s="2" t="s">
        <v>14811</v>
      </c>
      <c r="I14059" s="2" t="s">
        <v>1142</v>
      </c>
      <c r="J14059" s="2" t="s">
        <v>14810</v>
      </c>
    </row>
    <row r="14060" spans="1:10" x14ac:dyDescent="0.3">
      <c r="A14060" s="3">
        <v>5079</v>
      </c>
      <c r="B14060" s="3">
        <v>1228177884</v>
      </c>
      <c r="C14060" s="2" t="s">
        <v>14812</v>
      </c>
      <c r="D14060" s="2" t="s">
        <v>1</v>
      </c>
      <c r="E14060" s="3" t="s">
        <v>2</v>
      </c>
      <c r="F14060" s="3">
        <v>28237</v>
      </c>
      <c r="G14060" s="3" t="str">
        <f t="shared" si="219"/>
        <v xml:space="preserve">인천 </v>
      </c>
      <c r="H14060" s="2" t="s">
        <v>694</v>
      </c>
      <c r="I14060" s="2" t="s">
        <v>1567</v>
      </c>
      <c r="J14060" s="2" t="s">
        <v>14813</v>
      </c>
    </row>
    <row r="14061" spans="1:10" x14ac:dyDescent="0.3">
      <c r="A14061" s="3">
        <v>5084</v>
      </c>
      <c r="B14061" s="3">
        <v>1312689202</v>
      </c>
      <c r="C14061" s="2" t="s">
        <v>14827</v>
      </c>
      <c r="D14061" s="2" t="s">
        <v>1</v>
      </c>
      <c r="E14061" s="3" t="s">
        <v>2</v>
      </c>
      <c r="F14061" s="3">
        <v>28200</v>
      </c>
      <c r="G14061" s="3" t="str">
        <f t="shared" si="219"/>
        <v xml:space="preserve">인천 </v>
      </c>
      <c r="H14061" s="2" t="s">
        <v>14829</v>
      </c>
      <c r="I14061" s="2" t="s">
        <v>393</v>
      </c>
      <c r="J14061" s="2" t="s">
        <v>14828</v>
      </c>
    </row>
    <row r="14062" spans="1:10" x14ac:dyDescent="0.3">
      <c r="A14062" s="3">
        <v>5085</v>
      </c>
      <c r="B14062" s="3">
        <v>1318167420</v>
      </c>
      <c r="C14062" s="2" t="s">
        <v>14830</v>
      </c>
      <c r="D14062" s="2" t="s">
        <v>1</v>
      </c>
      <c r="E14062" s="3" t="s">
        <v>2</v>
      </c>
      <c r="F14062" s="3">
        <v>28200</v>
      </c>
      <c r="G14062" s="3" t="str">
        <f t="shared" si="219"/>
        <v xml:space="preserve">인천 </v>
      </c>
      <c r="H14062" s="2" t="s">
        <v>14832</v>
      </c>
      <c r="I14062" s="2" t="s">
        <v>71</v>
      </c>
      <c r="J14062" s="2" t="s">
        <v>14831</v>
      </c>
    </row>
    <row r="14063" spans="1:10" x14ac:dyDescent="0.3">
      <c r="A14063" s="3">
        <v>5096</v>
      </c>
      <c r="B14063" s="3">
        <v>1398129226</v>
      </c>
      <c r="C14063" s="2" t="s">
        <v>14861</v>
      </c>
      <c r="D14063" s="2" t="s">
        <v>1</v>
      </c>
      <c r="E14063" s="3" t="s">
        <v>2</v>
      </c>
      <c r="F14063" s="3">
        <v>28200</v>
      </c>
      <c r="G14063" s="3" t="str">
        <f t="shared" si="219"/>
        <v xml:space="preserve">인천 </v>
      </c>
      <c r="H14063" s="2" t="s">
        <v>14863</v>
      </c>
      <c r="I14063" s="2" t="s">
        <v>489</v>
      </c>
      <c r="J14063" s="2" t="s">
        <v>14862</v>
      </c>
    </row>
    <row r="14064" spans="1:10" x14ac:dyDescent="0.3">
      <c r="A14064" s="3">
        <v>5131</v>
      </c>
      <c r="B14064" s="3">
        <v>1318179509</v>
      </c>
      <c r="C14064" s="2" t="s">
        <v>14956</v>
      </c>
      <c r="D14064" s="2" t="s">
        <v>1</v>
      </c>
      <c r="E14064" s="3" t="s">
        <v>2</v>
      </c>
      <c r="F14064" s="3">
        <v>28200</v>
      </c>
      <c r="G14064" s="3" t="str">
        <f t="shared" si="219"/>
        <v xml:space="preserve">인천 </v>
      </c>
      <c r="H14064" s="2" t="s">
        <v>14958</v>
      </c>
      <c r="I14064" s="2" t="s">
        <v>821</v>
      </c>
      <c r="J14064" s="2" t="s">
        <v>14957</v>
      </c>
    </row>
    <row r="14065" spans="1:10" x14ac:dyDescent="0.3">
      <c r="A14065" s="3">
        <v>5161</v>
      </c>
      <c r="B14065" s="3">
        <v>1228162907</v>
      </c>
      <c r="C14065" s="2" t="s">
        <v>15042</v>
      </c>
      <c r="D14065" s="2" t="s">
        <v>1</v>
      </c>
      <c r="E14065" s="3" t="s">
        <v>2</v>
      </c>
      <c r="F14065" s="3">
        <v>28245</v>
      </c>
      <c r="G14065" s="3" t="str">
        <f t="shared" si="219"/>
        <v xml:space="preserve">인천 </v>
      </c>
      <c r="H14065" s="2" t="s">
        <v>15044</v>
      </c>
      <c r="I14065" s="2" t="s">
        <v>5</v>
      </c>
      <c r="J14065" s="2" t="s">
        <v>15043</v>
      </c>
    </row>
    <row r="14066" spans="1:10" x14ac:dyDescent="0.3">
      <c r="A14066" s="3">
        <v>5175</v>
      </c>
      <c r="B14066" s="3">
        <v>1398142194</v>
      </c>
      <c r="C14066" s="2" t="s">
        <v>15083</v>
      </c>
      <c r="D14066" s="2" t="s">
        <v>1</v>
      </c>
      <c r="E14066" s="3" t="s">
        <v>2</v>
      </c>
      <c r="F14066" s="3">
        <v>28200</v>
      </c>
      <c r="G14066" s="3" t="str">
        <f t="shared" si="219"/>
        <v xml:space="preserve">인천 </v>
      </c>
      <c r="H14066" s="2" t="s">
        <v>15085</v>
      </c>
      <c r="I14066" s="2" t="s">
        <v>440</v>
      </c>
      <c r="J14066" s="2" t="s">
        <v>15084</v>
      </c>
    </row>
    <row r="14067" spans="1:10" x14ac:dyDescent="0.3">
      <c r="A14067" s="3">
        <v>5223</v>
      </c>
      <c r="B14067" s="3">
        <v>1068157455</v>
      </c>
      <c r="C14067" s="2" t="s">
        <v>15218</v>
      </c>
      <c r="D14067" s="2" t="s">
        <v>1</v>
      </c>
      <c r="E14067" s="3" t="s">
        <v>2</v>
      </c>
      <c r="F14067" s="3">
        <v>28110</v>
      </c>
      <c r="G14067" s="3" t="str">
        <f t="shared" si="219"/>
        <v xml:space="preserve">인천 </v>
      </c>
      <c r="H14067" s="2" t="s">
        <v>15220</v>
      </c>
      <c r="I14067" s="2" t="s">
        <v>67</v>
      </c>
      <c r="J14067" s="2" t="s">
        <v>15219</v>
      </c>
    </row>
    <row r="14068" spans="1:10" x14ac:dyDescent="0.3">
      <c r="A14068" s="3">
        <v>5232</v>
      </c>
      <c r="B14068" s="3">
        <v>1378182792</v>
      </c>
      <c r="C14068" s="2" t="s">
        <v>15245</v>
      </c>
      <c r="D14068" s="2" t="s">
        <v>239</v>
      </c>
      <c r="E14068" s="3" t="s">
        <v>240</v>
      </c>
      <c r="F14068" s="3">
        <v>28200</v>
      </c>
      <c r="G14068" s="3" t="str">
        <f t="shared" si="219"/>
        <v xml:space="preserve">인천 </v>
      </c>
      <c r="H14068" s="2" t="s">
        <v>15247</v>
      </c>
      <c r="I14068" s="2" t="s">
        <v>13340</v>
      </c>
      <c r="J14068" s="2" t="s">
        <v>15246</v>
      </c>
    </row>
    <row r="14069" spans="1:10" x14ac:dyDescent="0.3">
      <c r="A14069" s="3">
        <v>5233</v>
      </c>
      <c r="B14069" s="3">
        <v>1398113869</v>
      </c>
      <c r="C14069" s="2" t="s">
        <v>15248</v>
      </c>
      <c r="D14069" s="2" t="s">
        <v>1</v>
      </c>
      <c r="E14069" s="3" t="s">
        <v>2</v>
      </c>
      <c r="F14069" s="3">
        <v>28200</v>
      </c>
      <c r="G14069" s="3" t="str">
        <f t="shared" si="219"/>
        <v xml:space="preserve">인천 </v>
      </c>
      <c r="H14069" s="2" t="s">
        <v>15250</v>
      </c>
      <c r="I14069" s="2" t="s">
        <v>1317</v>
      </c>
      <c r="J14069" s="2" t="s">
        <v>15249</v>
      </c>
    </row>
    <row r="14070" spans="1:10" x14ac:dyDescent="0.3">
      <c r="A14070" s="3">
        <v>5284</v>
      </c>
      <c r="B14070" s="3">
        <v>1218138684</v>
      </c>
      <c r="C14070" s="2" t="s">
        <v>15386</v>
      </c>
      <c r="D14070" s="2" t="s">
        <v>1</v>
      </c>
      <c r="E14070" s="3" t="s">
        <v>2</v>
      </c>
      <c r="F14070" s="3">
        <v>28720</v>
      </c>
      <c r="G14070" s="3" t="str">
        <f t="shared" si="219"/>
        <v xml:space="preserve">인천 </v>
      </c>
      <c r="H14070" s="2" t="s">
        <v>15388</v>
      </c>
      <c r="I14070" s="2" t="s">
        <v>5</v>
      </c>
      <c r="J14070" s="2" t="s">
        <v>15387</v>
      </c>
    </row>
    <row r="14071" spans="1:10" x14ac:dyDescent="0.3">
      <c r="A14071" s="3">
        <v>5285</v>
      </c>
      <c r="B14071" s="3">
        <v>1218162049</v>
      </c>
      <c r="C14071" s="2" t="s">
        <v>15389</v>
      </c>
      <c r="D14071" s="2" t="s">
        <v>1</v>
      </c>
      <c r="E14071" s="3" t="s">
        <v>2</v>
      </c>
      <c r="F14071" s="3">
        <v>28110</v>
      </c>
      <c r="G14071" s="3" t="str">
        <f t="shared" si="219"/>
        <v xml:space="preserve">인천 </v>
      </c>
      <c r="H14071" s="2" t="s">
        <v>15391</v>
      </c>
      <c r="I14071" s="2" t="s">
        <v>1898</v>
      </c>
      <c r="J14071" s="2" t="s">
        <v>15390</v>
      </c>
    </row>
    <row r="14072" spans="1:10" x14ac:dyDescent="0.3">
      <c r="A14072" s="3">
        <v>5286</v>
      </c>
      <c r="B14072" s="3">
        <v>1228194127</v>
      </c>
      <c r="C14072" s="2" t="s">
        <v>15392</v>
      </c>
      <c r="D14072" s="2" t="s">
        <v>1</v>
      </c>
      <c r="E14072" s="3" t="s">
        <v>2</v>
      </c>
      <c r="F14072" s="3">
        <v>28237</v>
      </c>
      <c r="G14072" s="3" t="str">
        <f t="shared" si="219"/>
        <v xml:space="preserve">인천 </v>
      </c>
      <c r="H14072" s="2" t="s">
        <v>15394</v>
      </c>
      <c r="I14072" s="2" t="s">
        <v>1011</v>
      </c>
      <c r="J14072" s="2" t="s">
        <v>15393</v>
      </c>
    </row>
    <row r="14073" spans="1:10" x14ac:dyDescent="0.3">
      <c r="A14073" s="3">
        <v>5324</v>
      </c>
      <c r="B14073" s="3">
        <v>1378121704</v>
      </c>
      <c r="C14073" s="2" t="s">
        <v>15498</v>
      </c>
      <c r="D14073" s="2" t="s">
        <v>1</v>
      </c>
      <c r="E14073" s="3" t="s">
        <v>2</v>
      </c>
      <c r="F14073" s="3">
        <v>28260</v>
      </c>
      <c r="G14073" s="3" t="str">
        <f t="shared" si="219"/>
        <v xml:space="preserve">인천 </v>
      </c>
      <c r="H14073" s="2" t="s">
        <v>15500</v>
      </c>
      <c r="I14073" s="2" t="s">
        <v>1813</v>
      </c>
      <c r="J14073" s="2" t="s">
        <v>15499</v>
      </c>
    </row>
    <row r="14074" spans="1:10" x14ac:dyDescent="0.3">
      <c r="A14074" s="3">
        <v>5351</v>
      </c>
      <c r="B14074" s="3">
        <v>1218605607</v>
      </c>
      <c r="C14074" s="2" t="s">
        <v>15572</v>
      </c>
      <c r="D14074" s="2" t="s">
        <v>1</v>
      </c>
      <c r="E14074" s="3" t="s">
        <v>2</v>
      </c>
      <c r="F14074" s="3">
        <v>28170</v>
      </c>
      <c r="G14074" s="3" t="str">
        <f t="shared" si="219"/>
        <v xml:space="preserve">인천 </v>
      </c>
      <c r="H14074" s="2" t="s">
        <v>15574</v>
      </c>
      <c r="I14074" s="2" t="s">
        <v>308</v>
      </c>
      <c r="J14074" s="2" t="s">
        <v>15573</v>
      </c>
    </row>
    <row r="14075" spans="1:10" x14ac:dyDescent="0.3">
      <c r="A14075" s="3">
        <v>5358</v>
      </c>
      <c r="B14075" s="3">
        <v>1368107112</v>
      </c>
      <c r="C14075" s="2" t="s">
        <v>15590</v>
      </c>
      <c r="D14075" s="2" t="s">
        <v>1</v>
      </c>
      <c r="E14075" s="3" t="s">
        <v>2</v>
      </c>
      <c r="F14075" s="3">
        <v>28710</v>
      </c>
      <c r="G14075" s="3" t="str">
        <f t="shared" si="219"/>
        <v xml:space="preserve">인천 </v>
      </c>
      <c r="H14075" s="2" t="s">
        <v>15592</v>
      </c>
      <c r="I14075" s="2" t="s">
        <v>2130</v>
      </c>
      <c r="J14075" s="2" t="s">
        <v>15591</v>
      </c>
    </row>
    <row r="14076" spans="1:10" x14ac:dyDescent="0.3">
      <c r="A14076" s="3">
        <v>5363</v>
      </c>
      <c r="B14076" s="3">
        <v>2188104038</v>
      </c>
      <c r="C14076" s="2" t="s">
        <v>15604</v>
      </c>
      <c r="D14076" s="2" t="s">
        <v>1</v>
      </c>
      <c r="E14076" s="3" t="s">
        <v>2</v>
      </c>
      <c r="F14076" s="3">
        <v>28237</v>
      </c>
      <c r="G14076" s="3" t="str">
        <f t="shared" si="219"/>
        <v xml:space="preserve">인천 </v>
      </c>
      <c r="H14076" s="2" t="s">
        <v>15606</v>
      </c>
      <c r="I14076" s="2" t="s">
        <v>2130</v>
      </c>
      <c r="J14076" s="2" t="s">
        <v>15605</v>
      </c>
    </row>
    <row r="14077" spans="1:10" x14ac:dyDescent="0.3">
      <c r="A14077" s="3">
        <v>5385</v>
      </c>
      <c r="B14077" s="3">
        <v>1370664690</v>
      </c>
      <c r="C14077" s="2" t="s">
        <v>15664</v>
      </c>
      <c r="D14077" s="2" t="s">
        <v>1</v>
      </c>
      <c r="E14077" s="3" t="s">
        <v>2</v>
      </c>
      <c r="F14077" s="3">
        <v>28260</v>
      </c>
      <c r="G14077" s="3" t="str">
        <f t="shared" si="219"/>
        <v xml:space="preserve">인천 </v>
      </c>
      <c r="H14077" s="2" t="s">
        <v>15666</v>
      </c>
      <c r="I14077" s="2" t="s">
        <v>2862</v>
      </c>
      <c r="J14077" s="2" t="s">
        <v>15665</v>
      </c>
    </row>
    <row r="14078" spans="1:10" x14ac:dyDescent="0.3">
      <c r="A14078" s="3">
        <v>5386</v>
      </c>
      <c r="B14078" s="3">
        <v>1398101664</v>
      </c>
      <c r="C14078" s="2" t="s">
        <v>15667</v>
      </c>
      <c r="D14078" s="2" t="s">
        <v>244</v>
      </c>
      <c r="E14078" s="3" t="s">
        <v>245</v>
      </c>
      <c r="F14078" s="3">
        <v>28200</v>
      </c>
      <c r="G14078" s="3" t="str">
        <f t="shared" si="219"/>
        <v xml:space="preserve">인천 </v>
      </c>
      <c r="H14078" s="2" t="s">
        <v>15669</v>
      </c>
      <c r="I14078" s="2" t="s">
        <v>2954</v>
      </c>
      <c r="J14078" s="2" t="s">
        <v>15668</v>
      </c>
    </row>
    <row r="14079" spans="1:10" x14ac:dyDescent="0.3">
      <c r="A14079" s="3">
        <v>5416</v>
      </c>
      <c r="B14079" s="3">
        <v>1138158035</v>
      </c>
      <c r="C14079" s="2" t="s">
        <v>15747</v>
      </c>
      <c r="D14079" s="2" t="s">
        <v>1</v>
      </c>
      <c r="E14079" s="3" t="s">
        <v>2</v>
      </c>
      <c r="F14079" s="3">
        <v>28200</v>
      </c>
      <c r="G14079" s="3" t="str">
        <f t="shared" si="219"/>
        <v xml:space="preserve">인천 </v>
      </c>
      <c r="H14079" s="2" t="s">
        <v>15749</v>
      </c>
      <c r="I14079" s="2" t="s">
        <v>667</v>
      </c>
      <c r="J14079" s="2" t="s">
        <v>15748</v>
      </c>
    </row>
    <row r="14080" spans="1:10" x14ac:dyDescent="0.3">
      <c r="A14080" s="3">
        <v>5422</v>
      </c>
      <c r="B14080" s="3">
        <v>1228130841</v>
      </c>
      <c r="C14080" s="2" t="s">
        <v>15762</v>
      </c>
      <c r="D14080" s="2" t="s">
        <v>1</v>
      </c>
      <c r="E14080" s="3" t="s">
        <v>2</v>
      </c>
      <c r="F14080" s="3">
        <v>28237</v>
      </c>
      <c r="G14080" s="3" t="str">
        <f t="shared" si="219"/>
        <v xml:space="preserve">인천 </v>
      </c>
      <c r="H14080" s="2" t="s">
        <v>15764</v>
      </c>
      <c r="I14080" s="2" t="s">
        <v>1000</v>
      </c>
      <c r="J14080" s="2" t="s">
        <v>15763</v>
      </c>
    </row>
    <row r="14081" spans="1:10" x14ac:dyDescent="0.3">
      <c r="A14081" s="3">
        <v>5469</v>
      </c>
      <c r="B14081" s="3">
        <v>1310269175</v>
      </c>
      <c r="C14081" s="2" t="s">
        <v>15891</v>
      </c>
      <c r="D14081" s="2" t="s">
        <v>1</v>
      </c>
      <c r="E14081" s="3" t="s">
        <v>2</v>
      </c>
      <c r="F14081" s="3">
        <v>28260</v>
      </c>
      <c r="G14081" s="3" t="str">
        <f t="shared" si="219"/>
        <v xml:space="preserve">인천 </v>
      </c>
      <c r="H14081" s="2" t="s">
        <v>15893</v>
      </c>
      <c r="I14081" s="2" t="s">
        <v>747</v>
      </c>
      <c r="J14081" s="2" t="s">
        <v>15892</v>
      </c>
    </row>
    <row r="14082" spans="1:10" x14ac:dyDescent="0.3">
      <c r="A14082" s="3">
        <v>5470</v>
      </c>
      <c r="B14082" s="3">
        <v>1318188269</v>
      </c>
      <c r="C14082" s="2" t="s">
        <v>15894</v>
      </c>
      <c r="D14082" s="2" t="s">
        <v>1</v>
      </c>
      <c r="E14082" s="3" t="s">
        <v>2</v>
      </c>
      <c r="F14082" s="3">
        <v>28200</v>
      </c>
      <c r="G14082" s="3" t="str">
        <f t="shared" si="219"/>
        <v xml:space="preserve">인천 </v>
      </c>
      <c r="H14082" s="2" t="s">
        <v>15896</v>
      </c>
      <c r="I14082" s="2" t="s">
        <v>821</v>
      </c>
      <c r="J14082" s="2" t="s">
        <v>15895</v>
      </c>
    </row>
    <row r="14083" spans="1:10" x14ac:dyDescent="0.3">
      <c r="A14083" s="3">
        <v>5471</v>
      </c>
      <c r="B14083" s="3">
        <v>1338137806</v>
      </c>
      <c r="C14083" s="2" t="s">
        <v>15897</v>
      </c>
      <c r="D14083" s="2" t="s">
        <v>244</v>
      </c>
      <c r="E14083" s="3" t="s">
        <v>245</v>
      </c>
      <c r="F14083" s="3">
        <v>28185</v>
      </c>
      <c r="G14083" s="3" t="str">
        <f t="shared" ref="G14083:G14146" si="220">LEFT(H14083,3)</f>
        <v xml:space="preserve">인천 </v>
      </c>
      <c r="H14083" s="2" t="s">
        <v>15899</v>
      </c>
      <c r="I14083" s="2" t="s">
        <v>154</v>
      </c>
      <c r="J14083" s="2" t="s">
        <v>15898</v>
      </c>
    </row>
    <row r="14084" spans="1:10" x14ac:dyDescent="0.3">
      <c r="A14084" s="3">
        <v>5472</v>
      </c>
      <c r="B14084" s="3">
        <v>1368109819</v>
      </c>
      <c r="C14084" s="2" t="s">
        <v>15900</v>
      </c>
      <c r="D14084" s="2" t="s">
        <v>1</v>
      </c>
      <c r="E14084" s="3" t="s">
        <v>2</v>
      </c>
      <c r="F14084" s="3">
        <v>28710</v>
      </c>
      <c r="G14084" s="3" t="str">
        <f t="shared" si="220"/>
        <v xml:space="preserve">인천 </v>
      </c>
      <c r="H14084" s="2" t="s">
        <v>15902</v>
      </c>
      <c r="I14084" s="2" t="s">
        <v>11675</v>
      </c>
      <c r="J14084" s="2" t="s">
        <v>15901</v>
      </c>
    </row>
    <row r="14085" spans="1:10" x14ac:dyDescent="0.3">
      <c r="A14085" s="3">
        <v>5473</v>
      </c>
      <c r="B14085" s="3">
        <v>1398126326</v>
      </c>
      <c r="C14085" s="2" t="s">
        <v>15903</v>
      </c>
      <c r="D14085" s="2" t="s">
        <v>1</v>
      </c>
      <c r="E14085" s="3" t="s">
        <v>2</v>
      </c>
      <c r="F14085" s="3">
        <v>28200</v>
      </c>
      <c r="G14085" s="3" t="str">
        <f t="shared" si="220"/>
        <v xml:space="preserve">인천 </v>
      </c>
      <c r="H14085" s="2" t="s">
        <v>15905</v>
      </c>
      <c r="I14085" s="2" t="s">
        <v>821</v>
      </c>
      <c r="J14085" s="2" t="s">
        <v>15904</v>
      </c>
    </row>
    <row r="14086" spans="1:10" x14ac:dyDescent="0.3">
      <c r="A14086" s="3">
        <v>5505</v>
      </c>
      <c r="B14086" s="3">
        <v>1378137735</v>
      </c>
      <c r="C14086" s="2" t="s">
        <v>15988</v>
      </c>
      <c r="D14086" s="2" t="s">
        <v>1</v>
      </c>
      <c r="E14086" s="3" t="s">
        <v>2</v>
      </c>
      <c r="F14086" s="3">
        <v>28260</v>
      </c>
      <c r="G14086" s="3" t="str">
        <f t="shared" si="220"/>
        <v xml:space="preserve">인천 </v>
      </c>
      <c r="H14086" s="2" t="s">
        <v>15990</v>
      </c>
      <c r="I14086" s="2" t="s">
        <v>1813</v>
      </c>
      <c r="J14086" s="2" t="s">
        <v>15989</v>
      </c>
    </row>
    <row r="14087" spans="1:10" x14ac:dyDescent="0.3">
      <c r="A14087" s="3">
        <v>5507</v>
      </c>
      <c r="B14087" s="3">
        <v>1398103380</v>
      </c>
      <c r="C14087" s="2" t="s">
        <v>15994</v>
      </c>
      <c r="D14087" s="2" t="s">
        <v>1</v>
      </c>
      <c r="E14087" s="3" t="s">
        <v>2</v>
      </c>
      <c r="F14087" s="3">
        <v>28200</v>
      </c>
      <c r="G14087" s="3" t="str">
        <f t="shared" si="220"/>
        <v xml:space="preserve">인천 </v>
      </c>
      <c r="H14087" s="2" t="s">
        <v>15996</v>
      </c>
      <c r="I14087" s="2" t="s">
        <v>99</v>
      </c>
      <c r="J14087" s="2" t="s">
        <v>15995</v>
      </c>
    </row>
    <row r="14088" spans="1:10" x14ac:dyDescent="0.3">
      <c r="A14088" s="3">
        <v>5538</v>
      </c>
      <c r="B14088" s="3">
        <v>1218171271</v>
      </c>
      <c r="C14088" s="2" t="s">
        <v>16083</v>
      </c>
      <c r="D14088" s="2" t="s">
        <v>1</v>
      </c>
      <c r="E14088" s="3" t="s">
        <v>2</v>
      </c>
      <c r="F14088" s="3">
        <v>28200</v>
      </c>
      <c r="G14088" s="3" t="str">
        <f t="shared" si="220"/>
        <v xml:space="preserve">인천 </v>
      </c>
      <c r="H14088" s="2" t="s">
        <v>16085</v>
      </c>
      <c r="I14088" s="2" t="s">
        <v>55</v>
      </c>
      <c r="J14088" s="2" t="s">
        <v>16084</v>
      </c>
    </row>
    <row r="14089" spans="1:10" x14ac:dyDescent="0.3">
      <c r="A14089" s="3">
        <v>5564</v>
      </c>
      <c r="B14089" s="3">
        <v>1138157943</v>
      </c>
      <c r="C14089" s="2" t="s">
        <v>16151</v>
      </c>
      <c r="D14089" s="2" t="s">
        <v>1</v>
      </c>
      <c r="E14089" s="3" t="s">
        <v>2</v>
      </c>
      <c r="F14089" s="3">
        <v>28260</v>
      </c>
      <c r="G14089" s="3" t="str">
        <f t="shared" si="220"/>
        <v xml:space="preserve">인천 </v>
      </c>
      <c r="H14089" s="2" t="s">
        <v>16153</v>
      </c>
      <c r="I14089" s="2" t="s">
        <v>2149</v>
      </c>
      <c r="J14089" s="2" t="s">
        <v>16152</v>
      </c>
    </row>
    <row r="14090" spans="1:10" x14ac:dyDescent="0.3">
      <c r="A14090" s="3">
        <v>5568</v>
      </c>
      <c r="B14090" s="3">
        <v>1228133436</v>
      </c>
      <c r="C14090" s="2" t="s">
        <v>16161</v>
      </c>
      <c r="D14090" s="2" t="s">
        <v>1</v>
      </c>
      <c r="E14090" s="3" t="s">
        <v>2</v>
      </c>
      <c r="F14090" s="3">
        <v>28200</v>
      </c>
      <c r="G14090" s="3" t="str">
        <f t="shared" si="220"/>
        <v xml:space="preserve">인천 </v>
      </c>
      <c r="H14090" s="2" t="s">
        <v>16163</v>
      </c>
      <c r="I14090" s="2" t="s">
        <v>63</v>
      </c>
      <c r="J14090" s="2" t="s">
        <v>16162</v>
      </c>
    </row>
    <row r="14091" spans="1:10" x14ac:dyDescent="0.3">
      <c r="A14091" s="3">
        <v>5575</v>
      </c>
      <c r="B14091" s="3">
        <v>1378140827</v>
      </c>
      <c r="C14091" s="2" t="s">
        <v>10344</v>
      </c>
      <c r="D14091" s="2" t="s">
        <v>1</v>
      </c>
      <c r="E14091" s="3" t="s">
        <v>2</v>
      </c>
      <c r="F14091" s="3">
        <v>28260</v>
      </c>
      <c r="G14091" s="3" t="str">
        <f t="shared" si="220"/>
        <v xml:space="preserve">인천 </v>
      </c>
      <c r="H14091" s="2" t="s">
        <v>16182</v>
      </c>
      <c r="I14091" s="2" t="s">
        <v>95</v>
      </c>
      <c r="J14091" s="2" t="s">
        <v>16181</v>
      </c>
    </row>
    <row r="14092" spans="1:10" x14ac:dyDescent="0.3">
      <c r="A14092" s="3">
        <v>5576</v>
      </c>
      <c r="B14092" s="3">
        <v>1378612705</v>
      </c>
      <c r="C14092" s="2" t="s">
        <v>4782</v>
      </c>
      <c r="D14092" s="2" t="s">
        <v>1</v>
      </c>
      <c r="E14092" s="3" t="s">
        <v>2</v>
      </c>
      <c r="F14092" s="3">
        <v>28260</v>
      </c>
      <c r="G14092" s="3" t="str">
        <f t="shared" si="220"/>
        <v xml:space="preserve">인천 </v>
      </c>
      <c r="H14092" s="2" t="s">
        <v>16184</v>
      </c>
      <c r="I14092" s="2" t="s">
        <v>2958</v>
      </c>
      <c r="J14092" s="2" t="s">
        <v>16183</v>
      </c>
    </row>
    <row r="14093" spans="1:10" x14ac:dyDescent="0.3">
      <c r="A14093" s="3">
        <v>5616</v>
      </c>
      <c r="B14093" s="3">
        <v>1378109597</v>
      </c>
      <c r="C14093" s="2" t="s">
        <v>16295</v>
      </c>
      <c r="D14093" s="2" t="s">
        <v>1</v>
      </c>
      <c r="E14093" s="3" t="s">
        <v>2</v>
      </c>
      <c r="F14093" s="3">
        <v>28260</v>
      </c>
      <c r="G14093" s="3" t="str">
        <f t="shared" si="220"/>
        <v xml:space="preserve">인천 </v>
      </c>
      <c r="H14093" s="2" t="s">
        <v>16297</v>
      </c>
      <c r="I14093" s="2" t="s">
        <v>1854</v>
      </c>
      <c r="J14093" s="2" t="s">
        <v>16296</v>
      </c>
    </row>
    <row r="14094" spans="1:10" x14ac:dyDescent="0.3">
      <c r="A14094" s="3">
        <v>5617</v>
      </c>
      <c r="B14094" s="3">
        <v>1390118770</v>
      </c>
      <c r="C14094" s="2" t="s">
        <v>16298</v>
      </c>
      <c r="D14094" s="2" t="s">
        <v>1</v>
      </c>
      <c r="E14094" s="3" t="s">
        <v>2</v>
      </c>
      <c r="F14094" s="3">
        <v>28140</v>
      </c>
      <c r="G14094" s="3" t="str">
        <f t="shared" si="220"/>
        <v xml:space="preserve">인천 </v>
      </c>
      <c r="H14094" s="2" t="s">
        <v>16300</v>
      </c>
      <c r="I14094" s="2" t="s">
        <v>63</v>
      </c>
      <c r="J14094" s="2" t="s">
        <v>16299</v>
      </c>
    </row>
    <row r="14095" spans="1:10" x14ac:dyDescent="0.3">
      <c r="A14095" s="3">
        <v>5618</v>
      </c>
      <c r="B14095" s="3">
        <v>1398128682</v>
      </c>
      <c r="C14095" s="2" t="s">
        <v>16301</v>
      </c>
      <c r="D14095" s="2" t="s">
        <v>1</v>
      </c>
      <c r="E14095" s="3" t="s">
        <v>2</v>
      </c>
      <c r="F14095" s="3">
        <v>28200</v>
      </c>
      <c r="G14095" s="3" t="str">
        <f t="shared" si="220"/>
        <v xml:space="preserve">인천 </v>
      </c>
      <c r="H14095" s="2" t="s">
        <v>16303</v>
      </c>
      <c r="I14095" s="2" t="s">
        <v>705</v>
      </c>
      <c r="J14095" s="2" t="s">
        <v>16302</v>
      </c>
    </row>
    <row r="14096" spans="1:10" x14ac:dyDescent="0.3">
      <c r="A14096" s="3">
        <v>5649</v>
      </c>
      <c r="B14096" s="3">
        <v>1318614613</v>
      </c>
      <c r="C14096" s="2" t="s">
        <v>16385</v>
      </c>
      <c r="D14096" s="2" t="s">
        <v>1</v>
      </c>
      <c r="E14096" s="3" t="s">
        <v>2</v>
      </c>
      <c r="F14096" s="3">
        <v>28200</v>
      </c>
      <c r="G14096" s="3" t="str">
        <f t="shared" si="220"/>
        <v xml:space="preserve">인천 </v>
      </c>
      <c r="H14096" s="2" t="s">
        <v>16387</v>
      </c>
      <c r="I14096" s="2" t="s">
        <v>308</v>
      </c>
      <c r="J14096" s="2" t="s">
        <v>16386</v>
      </c>
    </row>
    <row r="14097" spans="1:10" x14ac:dyDescent="0.3">
      <c r="A14097" s="3">
        <v>5676</v>
      </c>
      <c r="B14097" s="3">
        <v>1318159819</v>
      </c>
      <c r="C14097" s="2" t="s">
        <v>16462</v>
      </c>
      <c r="D14097" s="2" t="s">
        <v>1</v>
      </c>
      <c r="E14097" s="3" t="s">
        <v>2</v>
      </c>
      <c r="F14097" s="3">
        <v>28200</v>
      </c>
      <c r="G14097" s="3" t="str">
        <f t="shared" si="220"/>
        <v xml:space="preserve">인천 </v>
      </c>
      <c r="H14097" s="2" t="s">
        <v>16464</v>
      </c>
      <c r="I14097" s="2" t="s">
        <v>229</v>
      </c>
      <c r="J14097" s="2" t="s">
        <v>16463</v>
      </c>
    </row>
    <row r="14098" spans="1:10" x14ac:dyDescent="0.3">
      <c r="A14098" s="3">
        <v>5686</v>
      </c>
      <c r="B14098" s="3">
        <v>2148650194</v>
      </c>
      <c r="C14098" s="2" t="s">
        <v>16490</v>
      </c>
      <c r="D14098" s="2" t="s">
        <v>1</v>
      </c>
      <c r="E14098" s="3" t="s">
        <v>2</v>
      </c>
      <c r="F14098" s="3">
        <v>28260</v>
      </c>
      <c r="G14098" s="3" t="str">
        <f t="shared" si="220"/>
        <v xml:space="preserve">인천 </v>
      </c>
      <c r="H14098" s="2" t="s">
        <v>16492</v>
      </c>
      <c r="I14098" s="2" t="s">
        <v>7610</v>
      </c>
      <c r="J14098" s="2" t="s">
        <v>16491</v>
      </c>
    </row>
    <row r="14099" spans="1:10" x14ac:dyDescent="0.3">
      <c r="A14099" s="3">
        <v>5758</v>
      </c>
      <c r="B14099" s="3">
        <v>1311878388</v>
      </c>
      <c r="C14099" s="2" t="s">
        <v>16698</v>
      </c>
      <c r="D14099" s="2" t="s">
        <v>1</v>
      </c>
      <c r="E14099" s="3" t="s">
        <v>2</v>
      </c>
      <c r="F14099" s="3">
        <v>28170</v>
      </c>
      <c r="G14099" s="3" t="str">
        <f t="shared" si="220"/>
        <v xml:space="preserve">인천 </v>
      </c>
      <c r="H14099" s="2" t="s">
        <v>16700</v>
      </c>
      <c r="I14099" s="2" t="s">
        <v>1234</v>
      </c>
      <c r="J14099" s="2" t="s">
        <v>16699</v>
      </c>
    </row>
    <row r="14100" spans="1:10" x14ac:dyDescent="0.3">
      <c r="A14100" s="3">
        <v>5759</v>
      </c>
      <c r="B14100" s="3">
        <v>1348158202</v>
      </c>
      <c r="C14100" s="2" t="s">
        <v>16701</v>
      </c>
      <c r="D14100" s="2" t="s">
        <v>1</v>
      </c>
      <c r="E14100" s="3" t="s">
        <v>2</v>
      </c>
      <c r="F14100" s="3">
        <v>28200</v>
      </c>
      <c r="G14100" s="3" t="str">
        <f t="shared" si="220"/>
        <v xml:space="preserve">인천 </v>
      </c>
      <c r="H14100" s="2" t="s">
        <v>16703</v>
      </c>
      <c r="I14100" s="2" t="s">
        <v>5</v>
      </c>
      <c r="J14100" s="2" t="s">
        <v>16702</v>
      </c>
    </row>
    <row r="14101" spans="1:10" x14ac:dyDescent="0.3">
      <c r="A14101" s="3">
        <v>5787</v>
      </c>
      <c r="B14101" s="3">
        <v>1198141283</v>
      </c>
      <c r="C14101" s="2" t="s">
        <v>16774</v>
      </c>
      <c r="D14101" s="2" t="s">
        <v>1</v>
      </c>
      <c r="E14101" s="3" t="s">
        <v>2</v>
      </c>
      <c r="F14101" s="3">
        <v>28200</v>
      </c>
      <c r="G14101" s="3" t="str">
        <f t="shared" si="220"/>
        <v xml:space="preserve">인천 </v>
      </c>
      <c r="H14101" s="2" t="s">
        <v>16776</v>
      </c>
      <c r="I14101" s="2" t="s">
        <v>1216</v>
      </c>
      <c r="J14101" s="2" t="s">
        <v>16775</v>
      </c>
    </row>
    <row r="14102" spans="1:10" x14ac:dyDescent="0.3">
      <c r="A14102" s="3">
        <v>5796</v>
      </c>
      <c r="B14102" s="3">
        <v>1318147119</v>
      </c>
      <c r="C14102" s="2" t="s">
        <v>16800</v>
      </c>
      <c r="D14102" s="2" t="s">
        <v>1</v>
      </c>
      <c r="E14102" s="3" t="s">
        <v>2</v>
      </c>
      <c r="F14102" s="3">
        <v>28200</v>
      </c>
      <c r="G14102" s="3" t="str">
        <f t="shared" si="220"/>
        <v xml:space="preserve">인천 </v>
      </c>
      <c r="H14102" s="2" t="s">
        <v>16802</v>
      </c>
      <c r="I14102" s="2" t="s">
        <v>5</v>
      </c>
      <c r="J14102" s="2" t="s">
        <v>16801</v>
      </c>
    </row>
    <row r="14103" spans="1:10" x14ac:dyDescent="0.3">
      <c r="A14103" s="3">
        <v>5797</v>
      </c>
      <c r="B14103" s="3">
        <v>1318188390</v>
      </c>
      <c r="C14103" s="2" t="s">
        <v>16803</v>
      </c>
      <c r="D14103" s="2" t="s">
        <v>1</v>
      </c>
      <c r="E14103" s="3" t="s">
        <v>2</v>
      </c>
      <c r="F14103" s="3">
        <v>28200</v>
      </c>
      <c r="G14103" s="3" t="str">
        <f t="shared" si="220"/>
        <v xml:space="preserve">인천 </v>
      </c>
      <c r="H14103" s="2" t="s">
        <v>16805</v>
      </c>
      <c r="I14103" s="2" t="s">
        <v>162</v>
      </c>
      <c r="J14103" s="2" t="s">
        <v>16804</v>
      </c>
    </row>
    <row r="14104" spans="1:10" x14ac:dyDescent="0.3">
      <c r="A14104" s="3">
        <v>5800</v>
      </c>
      <c r="B14104" s="3">
        <v>1378190268</v>
      </c>
      <c r="C14104" s="2" t="s">
        <v>16812</v>
      </c>
      <c r="D14104" s="2" t="s">
        <v>1</v>
      </c>
      <c r="E14104" s="3" t="s">
        <v>2</v>
      </c>
      <c r="F14104" s="3">
        <v>28260</v>
      </c>
      <c r="G14104" s="3" t="str">
        <f t="shared" si="220"/>
        <v xml:space="preserve">인천 </v>
      </c>
      <c r="H14104" s="2" t="s">
        <v>16814</v>
      </c>
      <c r="I14104" s="2" t="s">
        <v>260</v>
      </c>
      <c r="J14104" s="2" t="s">
        <v>16813</v>
      </c>
    </row>
    <row r="14105" spans="1:10" x14ac:dyDescent="0.3">
      <c r="A14105" s="3">
        <v>5801</v>
      </c>
      <c r="B14105" s="3">
        <v>1398116231</v>
      </c>
      <c r="C14105" s="2" t="s">
        <v>16815</v>
      </c>
      <c r="D14105" s="2" t="s">
        <v>1</v>
      </c>
      <c r="E14105" s="3" t="s">
        <v>2</v>
      </c>
      <c r="F14105" s="3">
        <v>28200</v>
      </c>
      <c r="G14105" s="3" t="str">
        <f t="shared" si="220"/>
        <v xml:space="preserve">인천 </v>
      </c>
      <c r="H14105" s="2" t="s">
        <v>16817</v>
      </c>
      <c r="I14105" s="2" t="s">
        <v>2218</v>
      </c>
      <c r="J14105" s="2" t="s">
        <v>16816</v>
      </c>
    </row>
    <row r="14106" spans="1:10" x14ac:dyDescent="0.3">
      <c r="A14106" s="3">
        <v>5808</v>
      </c>
      <c r="B14106" s="3">
        <v>2148602130</v>
      </c>
      <c r="C14106" s="2" t="s">
        <v>16836</v>
      </c>
      <c r="D14106" s="2" t="s">
        <v>1</v>
      </c>
      <c r="E14106" s="3" t="s">
        <v>2</v>
      </c>
      <c r="F14106" s="3">
        <v>28170</v>
      </c>
      <c r="G14106" s="3" t="str">
        <f t="shared" si="220"/>
        <v xml:space="preserve">인천 </v>
      </c>
      <c r="H14106" s="2" t="s">
        <v>16838</v>
      </c>
      <c r="I14106" s="2" t="s">
        <v>1853</v>
      </c>
      <c r="J14106" s="2" t="s">
        <v>16837</v>
      </c>
    </row>
    <row r="14107" spans="1:10" x14ac:dyDescent="0.3">
      <c r="A14107" s="3">
        <v>5835</v>
      </c>
      <c r="B14107" s="3">
        <v>1318600142</v>
      </c>
      <c r="C14107" s="2" t="s">
        <v>16913</v>
      </c>
      <c r="D14107" s="2" t="s">
        <v>1</v>
      </c>
      <c r="E14107" s="3" t="s">
        <v>2</v>
      </c>
      <c r="F14107" s="3">
        <v>28200</v>
      </c>
      <c r="G14107" s="3" t="str">
        <f t="shared" si="220"/>
        <v xml:space="preserve">인천 </v>
      </c>
      <c r="H14107" s="2" t="s">
        <v>16915</v>
      </c>
      <c r="I14107" s="2" t="s">
        <v>1653</v>
      </c>
      <c r="J14107" s="2" t="s">
        <v>16914</v>
      </c>
    </row>
    <row r="14108" spans="1:10" x14ac:dyDescent="0.3">
      <c r="A14108" s="3">
        <v>5839</v>
      </c>
      <c r="B14108" s="3">
        <v>1398108221</v>
      </c>
      <c r="C14108" s="2" t="s">
        <v>16925</v>
      </c>
      <c r="D14108" s="2" t="s">
        <v>325</v>
      </c>
      <c r="E14108" s="3" t="s">
        <v>326</v>
      </c>
      <c r="F14108" s="3">
        <v>28185</v>
      </c>
      <c r="G14108" s="3" t="str">
        <f t="shared" si="220"/>
        <v xml:space="preserve">인천 </v>
      </c>
      <c r="H14108" s="2" t="s">
        <v>16927</v>
      </c>
      <c r="I14108" s="2" t="s">
        <v>63</v>
      </c>
      <c r="J14108" s="2" t="s">
        <v>16926</v>
      </c>
    </row>
    <row r="14109" spans="1:10" x14ac:dyDescent="0.3">
      <c r="A14109" s="3">
        <v>5854</v>
      </c>
      <c r="B14109" s="3">
        <v>1218188879</v>
      </c>
      <c r="C14109" s="2" t="s">
        <v>16964</v>
      </c>
      <c r="D14109" s="2" t="s">
        <v>1</v>
      </c>
      <c r="E14109" s="3" t="s">
        <v>2</v>
      </c>
      <c r="F14109" s="3">
        <v>28170</v>
      </c>
      <c r="G14109" s="3" t="str">
        <f t="shared" si="220"/>
        <v xml:space="preserve">인천 </v>
      </c>
      <c r="H14109" s="2" t="s">
        <v>16966</v>
      </c>
      <c r="I14109" s="2" t="s">
        <v>1813</v>
      </c>
      <c r="J14109" s="2" t="s">
        <v>16965</v>
      </c>
    </row>
    <row r="14110" spans="1:10" x14ac:dyDescent="0.3">
      <c r="A14110" s="3">
        <v>5855</v>
      </c>
      <c r="B14110" s="3">
        <v>1228171556</v>
      </c>
      <c r="C14110" s="2" t="s">
        <v>16967</v>
      </c>
      <c r="D14110" s="2" t="s">
        <v>1</v>
      </c>
      <c r="E14110" s="3" t="s">
        <v>2</v>
      </c>
      <c r="F14110" s="3">
        <v>28237</v>
      </c>
      <c r="G14110" s="3" t="str">
        <f t="shared" si="220"/>
        <v xml:space="preserve">인천 </v>
      </c>
      <c r="H14110" s="2" t="s">
        <v>16969</v>
      </c>
      <c r="I14110" s="2" t="s">
        <v>497</v>
      </c>
      <c r="J14110" s="2" t="s">
        <v>16968</v>
      </c>
    </row>
    <row r="14111" spans="1:10" x14ac:dyDescent="0.3">
      <c r="A14111" s="3">
        <v>5863</v>
      </c>
      <c r="B14111" s="3">
        <v>1378131478</v>
      </c>
      <c r="C14111" s="2" t="s">
        <v>16989</v>
      </c>
      <c r="D14111" s="2" t="s">
        <v>1</v>
      </c>
      <c r="E14111" s="3" t="s">
        <v>2</v>
      </c>
      <c r="F14111" s="3">
        <v>28260</v>
      </c>
      <c r="G14111" s="3" t="str">
        <f t="shared" si="220"/>
        <v xml:space="preserve">인천 </v>
      </c>
      <c r="H14111" s="2" t="s">
        <v>16991</v>
      </c>
      <c r="I14111" s="2" t="s">
        <v>109</v>
      </c>
      <c r="J14111" s="2" t="s">
        <v>16990</v>
      </c>
    </row>
    <row r="14112" spans="1:10" x14ac:dyDescent="0.3">
      <c r="A14112" s="3">
        <v>5895</v>
      </c>
      <c r="B14112" s="3">
        <v>1218113586</v>
      </c>
      <c r="C14112" s="2" t="s">
        <v>17078</v>
      </c>
      <c r="D14112" s="2" t="s">
        <v>1</v>
      </c>
      <c r="E14112" s="3" t="s">
        <v>2</v>
      </c>
      <c r="F14112" s="3">
        <v>28110</v>
      </c>
      <c r="G14112" s="3" t="str">
        <f t="shared" si="220"/>
        <v xml:space="preserve">인천 </v>
      </c>
      <c r="H14112" s="2" t="s">
        <v>17080</v>
      </c>
      <c r="I14112" s="2" t="s">
        <v>737</v>
      </c>
      <c r="J14112" s="2" t="s">
        <v>17079</v>
      </c>
    </row>
    <row r="14113" spans="1:10" x14ac:dyDescent="0.3">
      <c r="A14113" s="3">
        <v>5905</v>
      </c>
      <c r="B14113" s="3">
        <v>1378119912</v>
      </c>
      <c r="C14113" s="2" t="s">
        <v>17108</v>
      </c>
      <c r="D14113" s="2" t="s">
        <v>1</v>
      </c>
      <c r="E14113" s="3" t="s">
        <v>2</v>
      </c>
      <c r="F14113" s="3">
        <v>28260</v>
      </c>
      <c r="G14113" s="3" t="str">
        <f t="shared" si="220"/>
        <v xml:space="preserve">인천 </v>
      </c>
      <c r="H14113" s="2" t="s">
        <v>17110</v>
      </c>
      <c r="I14113" s="2" t="s">
        <v>14659</v>
      </c>
      <c r="J14113" s="2" t="s">
        <v>17109</v>
      </c>
    </row>
    <row r="14114" spans="1:10" x14ac:dyDescent="0.3">
      <c r="A14114" s="3">
        <v>6059</v>
      </c>
      <c r="B14114" s="3">
        <v>1215663537</v>
      </c>
      <c r="C14114" s="2" t="s">
        <v>17526</v>
      </c>
      <c r="D14114" s="2" t="s">
        <v>1</v>
      </c>
      <c r="E14114" s="3" t="s">
        <v>2</v>
      </c>
      <c r="F14114" s="3">
        <v>28200</v>
      </c>
      <c r="G14114" s="3" t="str">
        <f t="shared" si="220"/>
        <v xml:space="preserve">인천 </v>
      </c>
      <c r="H14114" s="2" t="s">
        <v>17528</v>
      </c>
      <c r="I14114" s="2" t="s">
        <v>1954</v>
      </c>
      <c r="J14114" s="2" t="s">
        <v>17527</v>
      </c>
    </row>
    <row r="14115" spans="1:10" x14ac:dyDescent="0.3">
      <c r="A14115" s="3">
        <v>6099</v>
      </c>
      <c r="B14115" s="3">
        <v>1198141487</v>
      </c>
      <c r="C14115" s="2" t="s">
        <v>17635</v>
      </c>
      <c r="D14115" s="2" t="s">
        <v>1</v>
      </c>
      <c r="E14115" s="3" t="s">
        <v>2</v>
      </c>
      <c r="F14115" s="3">
        <v>28237</v>
      </c>
      <c r="G14115" s="3" t="str">
        <f t="shared" si="220"/>
        <v xml:space="preserve">인천 </v>
      </c>
      <c r="H14115" s="2" t="s">
        <v>17637</v>
      </c>
      <c r="I14115" s="2" t="s">
        <v>169</v>
      </c>
      <c r="J14115" s="2" t="s">
        <v>17636</v>
      </c>
    </row>
    <row r="14116" spans="1:10" x14ac:dyDescent="0.3">
      <c r="A14116" s="3">
        <v>6114</v>
      </c>
      <c r="B14116" s="3">
        <v>1378141092</v>
      </c>
      <c r="C14116" s="2" t="s">
        <v>17680</v>
      </c>
      <c r="D14116" s="2" t="s">
        <v>1</v>
      </c>
      <c r="E14116" s="3" t="s">
        <v>2</v>
      </c>
      <c r="F14116" s="3">
        <v>28260</v>
      </c>
      <c r="G14116" s="3" t="str">
        <f t="shared" si="220"/>
        <v xml:space="preserve">인천 </v>
      </c>
      <c r="H14116" s="2" t="s">
        <v>17682</v>
      </c>
      <c r="I14116" s="2" t="s">
        <v>176</v>
      </c>
      <c r="J14116" s="2" t="s">
        <v>17681</v>
      </c>
    </row>
    <row r="14117" spans="1:10" x14ac:dyDescent="0.3">
      <c r="A14117" s="3">
        <v>6132</v>
      </c>
      <c r="B14117" s="3">
        <v>1138188335</v>
      </c>
      <c r="C14117" s="2" t="s">
        <v>17725</v>
      </c>
      <c r="D14117" s="2" t="s">
        <v>1</v>
      </c>
      <c r="E14117" s="3" t="s">
        <v>2</v>
      </c>
      <c r="F14117" s="3">
        <v>28170</v>
      </c>
      <c r="G14117" s="3" t="str">
        <f t="shared" si="220"/>
        <v xml:space="preserve">인천 </v>
      </c>
      <c r="H14117" s="2" t="s">
        <v>17727</v>
      </c>
      <c r="I14117" s="2" t="s">
        <v>1194</v>
      </c>
      <c r="J14117" s="2" t="s">
        <v>17726</v>
      </c>
    </row>
    <row r="14118" spans="1:10" x14ac:dyDescent="0.3">
      <c r="A14118" s="3">
        <v>6134</v>
      </c>
      <c r="B14118" s="3">
        <v>1218161211</v>
      </c>
      <c r="C14118" s="2" t="s">
        <v>17731</v>
      </c>
      <c r="D14118" s="2" t="s">
        <v>1</v>
      </c>
      <c r="E14118" s="3" t="s">
        <v>2</v>
      </c>
      <c r="F14118" s="3">
        <v>28260</v>
      </c>
      <c r="G14118" s="3" t="str">
        <f t="shared" si="220"/>
        <v xml:space="preserve">인천 </v>
      </c>
      <c r="H14118" s="2" t="s">
        <v>17733</v>
      </c>
      <c r="I14118" s="2" t="s">
        <v>764</v>
      </c>
      <c r="J14118" s="2" t="s">
        <v>17732</v>
      </c>
    </row>
    <row r="14119" spans="1:10" x14ac:dyDescent="0.3">
      <c r="A14119" s="3">
        <v>6202</v>
      </c>
      <c r="B14119" s="3">
        <v>1168139527</v>
      </c>
      <c r="C14119" s="2" t="s">
        <v>17912</v>
      </c>
      <c r="D14119" s="2" t="s">
        <v>1</v>
      </c>
      <c r="E14119" s="3" t="s">
        <v>2</v>
      </c>
      <c r="F14119" s="3">
        <v>28245</v>
      </c>
      <c r="G14119" s="3" t="str">
        <f t="shared" si="220"/>
        <v xml:space="preserve">인천 </v>
      </c>
      <c r="H14119" s="2" t="s">
        <v>17914</v>
      </c>
      <c r="I14119" s="2" t="s">
        <v>451</v>
      </c>
      <c r="J14119" s="2" t="s">
        <v>17913</v>
      </c>
    </row>
    <row r="14120" spans="1:10" x14ac:dyDescent="0.3">
      <c r="A14120" s="3">
        <v>6272</v>
      </c>
      <c r="B14120" s="3">
        <v>1178117171</v>
      </c>
      <c r="C14120" s="2" t="s">
        <v>18100</v>
      </c>
      <c r="D14120" s="2" t="s">
        <v>1</v>
      </c>
      <c r="E14120" s="3" t="s">
        <v>2</v>
      </c>
      <c r="F14120" s="3">
        <v>28170</v>
      </c>
      <c r="G14120" s="3" t="str">
        <f t="shared" si="220"/>
        <v xml:space="preserve">인천 </v>
      </c>
      <c r="H14120" s="2" t="s">
        <v>18102</v>
      </c>
      <c r="I14120" s="2" t="s">
        <v>1234</v>
      </c>
      <c r="J14120" s="2" t="s">
        <v>18101</v>
      </c>
    </row>
    <row r="14121" spans="1:10" x14ac:dyDescent="0.3">
      <c r="A14121" s="3">
        <v>6301</v>
      </c>
      <c r="B14121" s="3">
        <v>1222163993</v>
      </c>
      <c r="C14121" s="2" t="s">
        <v>18181</v>
      </c>
      <c r="D14121" s="2" t="s">
        <v>1</v>
      </c>
      <c r="E14121" s="3" t="s">
        <v>2</v>
      </c>
      <c r="F14121" s="3">
        <v>28260</v>
      </c>
      <c r="G14121" s="3" t="str">
        <f t="shared" si="220"/>
        <v xml:space="preserve">인천 </v>
      </c>
      <c r="H14121" s="2" t="s">
        <v>18183</v>
      </c>
      <c r="I14121" s="2" t="s">
        <v>1533</v>
      </c>
      <c r="J14121" s="2" t="s">
        <v>18182</v>
      </c>
    </row>
    <row r="14122" spans="1:10" x14ac:dyDescent="0.3">
      <c r="A14122" s="3">
        <v>6308</v>
      </c>
      <c r="B14122" s="3">
        <v>1378198940</v>
      </c>
      <c r="C14122" s="2" t="s">
        <v>18200</v>
      </c>
      <c r="D14122" s="2" t="s">
        <v>1</v>
      </c>
      <c r="E14122" s="3" t="s">
        <v>2</v>
      </c>
      <c r="F14122" s="3">
        <v>28260</v>
      </c>
      <c r="G14122" s="3" t="str">
        <f t="shared" si="220"/>
        <v xml:space="preserve">인천 </v>
      </c>
      <c r="H14122" s="2" t="s">
        <v>18202</v>
      </c>
      <c r="I14122" s="2" t="s">
        <v>146</v>
      </c>
      <c r="J14122" s="2" t="s">
        <v>18201</v>
      </c>
    </row>
    <row r="14123" spans="1:10" x14ac:dyDescent="0.3">
      <c r="A14123" s="3">
        <v>6335</v>
      </c>
      <c r="B14123" s="3">
        <v>1398117768</v>
      </c>
      <c r="C14123" s="2" t="s">
        <v>18272</v>
      </c>
      <c r="D14123" s="2" t="s">
        <v>1</v>
      </c>
      <c r="E14123" s="3" t="s">
        <v>2</v>
      </c>
      <c r="F14123" s="3">
        <v>28200</v>
      </c>
      <c r="G14123" s="3" t="str">
        <f t="shared" si="220"/>
        <v xml:space="preserve">인천 </v>
      </c>
      <c r="H14123" s="2" t="s">
        <v>18274</v>
      </c>
      <c r="I14123" s="2" t="s">
        <v>423</v>
      </c>
      <c r="J14123" s="2" t="s">
        <v>18273</v>
      </c>
    </row>
    <row r="14124" spans="1:10" x14ac:dyDescent="0.3">
      <c r="A14124" s="3">
        <v>6336</v>
      </c>
      <c r="B14124" s="3">
        <v>1398142705</v>
      </c>
      <c r="C14124" s="2" t="s">
        <v>18275</v>
      </c>
      <c r="D14124" s="2" t="s">
        <v>1</v>
      </c>
      <c r="E14124" s="3" t="s">
        <v>2</v>
      </c>
      <c r="F14124" s="3">
        <v>28200</v>
      </c>
      <c r="G14124" s="3" t="str">
        <f t="shared" si="220"/>
        <v xml:space="preserve">인천 </v>
      </c>
      <c r="H14124" s="2" t="s">
        <v>18277</v>
      </c>
      <c r="I14124" s="2" t="s">
        <v>260</v>
      </c>
      <c r="J14124" s="2" t="s">
        <v>18276</v>
      </c>
    </row>
    <row r="14125" spans="1:10" x14ac:dyDescent="0.3">
      <c r="A14125" s="3">
        <v>6436</v>
      </c>
      <c r="B14125" s="3">
        <v>1378182263</v>
      </c>
      <c r="C14125" s="2" t="s">
        <v>18555</v>
      </c>
      <c r="D14125" s="2" t="s">
        <v>1</v>
      </c>
      <c r="E14125" s="3" t="s">
        <v>2</v>
      </c>
      <c r="F14125" s="3">
        <v>28260</v>
      </c>
      <c r="G14125" s="3" t="str">
        <f t="shared" si="220"/>
        <v xml:space="preserve">인천 </v>
      </c>
      <c r="H14125" s="2" t="s">
        <v>18557</v>
      </c>
      <c r="I14125" s="2" t="s">
        <v>1344</v>
      </c>
      <c r="J14125" s="2" t="s">
        <v>18556</v>
      </c>
    </row>
    <row r="14126" spans="1:10" x14ac:dyDescent="0.3">
      <c r="A14126" s="3">
        <v>6437</v>
      </c>
      <c r="B14126" s="3">
        <v>1391269917</v>
      </c>
      <c r="C14126" s="2" t="s">
        <v>18558</v>
      </c>
      <c r="D14126" s="2" t="s">
        <v>1</v>
      </c>
      <c r="E14126" s="3" t="s">
        <v>2</v>
      </c>
      <c r="F14126" s="3">
        <v>28200</v>
      </c>
      <c r="G14126" s="3" t="str">
        <f t="shared" si="220"/>
        <v xml:space="preserve">인천 </v>
      </c>
      <c r="H14126" s="2" t="s">
        <v>18560</v>
      </c>
      <c r="I14126" s="2" t="s">
        <v>2862</v>
      </c>
      <c r="J14126" s="2" t="s">
        <v>18559</v>
      </c>
    </row>
    <row r="14127" spans="1:10" x14ac:dyDescent="0.3">
      <c r="A14127" s="3">
        <v>6497</v>
      </c>
      <c r="B14127" s="3">
        <v>1228100819</v>
      </c>
      <c r="C14127" s="2" t="s">
        <v>18724</v>
      </c>
      <c r="D14127" s="2" t="s">
        <v>244</v>
      </c>
      <c r="E14127" s="3" t="s">
        <v>245</v>
      </c>
      <c r="F14127" s="3">
        <v>28237</v>
      </c>
      <c r="G14127" s="3" t="str">
        <f t="shared" si="220"/>
        <v xml:space="preserve">인천 </v>
      </c>
      <c r="H14127" s="2" t="s">
        <v>18726</v>
      </c>
      <c r="I14127" s="2" t="s">
        <v>237</v>
      </c>
      <c r="J14127" s="2" t="s">
        <v>18725</v>
      </c>
    </row>
    <row r="14128" spans="1:10" x14ac:dyDescent="0.3">
      <c r="A14128" s="3">
        <v>6502</v>
      </c>
      <c r="B14128" s="3">
        <v>1312680365</v>
      </c>
      <c r="C14128" s="2" t="s">
        <v>18739</v>
      </c>
      <c r="D14128" s="2" t="s">
        <v>1</v>
      </c>
      <c r="E14128" s="3" t="s">
        <v>2</v>
      </c>
      <c r="F14128" s="3">
        <v>28185</v>
      </c>
      <c r="G14128" s="3" t="str">
        <f t="shared" si="220"/>
        <v xml:space="preserve">인천 </v>
      </c>
      <c r="H14128" s="2" t="s">
        <v>18741</v>
      </c>
      <c r="I14128" s="2" t="s">
        <v>7166</v>
      </c>
      <c r="J14128" s="2" t="s">
        <v>18740</v>
      </c>
    </row>
    <row r="14129" spans="1:10" x14ac:dyDescent="0.3">
      <c r="A14129" s="3">
        <v>6504</v>
      </c>
      <c r="B14129" s="3">
        <v>1378121835</v>
      </c>
      <c r="C14129" s="2" t="s">
        <v>18745</v>
      </c>
      <c r="D14129" s="2" t="s">
        <v>1</v>
      </c>
      <c r="E14129" s="3" t="s">
        <v>2</v>
      </c>
      <c r="F14129" s="3">
        <v>28260</v>
      </c>
      <c r="G14129" s="3" t="str">
        <f t="shared" si="220"/>
        <v xml:space="preserve">인천 </v>
      </c>
      <c r="H14129" s="2" t="s">
        <v>18747</v>
      </c>
      <c r="I14129" s="2" t="s">
        <v>3563</v>
      </c>
      <c r="J14129" s="2" t="s">
        <v>18746</v>
      </c>
    </row>
    <row r="14130" spans="1:10" x14ac:dyDescent="0.3">
      <c r="A14130" s="3">
        <v>6522</v>
      </c>
      <c r="B14130" s="3">
        <v>1078107055</v>
      </c>
      <c r="C14130" s="2" t="s">
        <v>18793</v>
      </c>
      <c r="D14130" s="2" t="s">
        <v>1</v>
      </c>
      <c r="E14130" s="3" t="s">
        <v>2</v>
      </c>
      <c r="F14130" s="3">
        <v>28170</v>
      </c>
      <c r="G14130" s="3" t="str">
        <f t="shared" si="220"/>
        <v xml:space="preserve">인천 </v>
      </c>
      <c r="H14130" s="2" t="s">
        <v>18795</v>
      </c>
      <c r="I14130" s="2" t="s">
        <v>323</v>
      </c>
      <c r="J14130" s="2" t="s">
        <v>18794</v>
      </c>
    </row>
    <row r="14131" spans="1:10" x14ac:dyDescent="0.3">
      <c r="A14131" s="3">
        <v>6524</v>
      </c>
      <c r="B14131" s="3">
        <v>1098182609</v>
      </c>
      <c r="C14131" s="2" t="s">
        <v>18798</v>
      </c>
      <c r="D14131" s="2" t="s">
        <v>1</v>
      </c>
      <c r="E14131" s="3" t="s">
        <v>2</v>
      </c>
      <c r="F14131" s="3">
        <v>28260</v>
      </c>
      <c r="G14131" s="3" t="str">
        <f t="shared" si="220"/>
        <v xml:space="preserve">인천 </v>
      </c>
      <c r="H14131" s="2" t="s">
        <v>18800</v>
      </c>
      <c r="I14131" s="2" t="s">
        <v>3090</v>
      </c>
      <c r="J14131" s="2" t="s">
        <v>18799</v>
      </c>
    </row>
    <row r="14132" spans="1:10" x14ac:dyDescent="0.3">
      <c r="A14132" s="3">
        <v>6536</v>
      </c>
      <c r="B14132" s="3">
        <v>1378101784</v>
      </c>
      <c r="C14132" s="2" t="s">
        <v>18833</v>
      </c>
      <c r="D14132" s="2" t="s">
        <v>976</v>
      </c>
      <c r="E14132" s="3" t="s">
        <v>133</v>
      </c>
      <c r="F14132" s="3">
        <v>28185</v>
      </c>
      <c r="G14132" s="3" t="str">
        <f t="shared" si="220"/>
        <v xml:space="preserve">인천 </v>
      </c>
      <c r="H14132" s="2" t="s">
        <v>18835</v>
      </c>
      <c r="I14132" s="2" t="s">
        <v>51</v>
      </c>
      <c r="J14132" s="2" t="s">
        <v>18834</v>
      </c>
    </row>
    <row r="14133" spans="1:10" x14ac:dyDescent="0.3">
      <c r="A14133" s="3">
        <v>6568</v>
      </c>
      <c r="B14133" s="3">
        <v>1398130999</v>
      </c>
      <c r="C14133" s="2" t="s">
        <v>18924</v>
      </c>
      <c r="D14133" s="2" t="s">
        <v>1</v>
      </c>
      <c r="E14133" s="3" t="s">
        <v>2</v>
      </c>
      <c r="F14133" s="3">
        <v>28200</v>
      </c>
      <c r="G14133" s="3" t="str">
        <f t="shared" si="220"/>
        <v xml:space="preserve">인천 </v>
      </c>
      <c r="H14133" s="2" t="s">
        <v>18926</v>
      </c>
      <c r="I14133" s="2" t="s">
        <v>1863</v>
      </c>
      <c r="J14133" s="2" t="s">
        <v>18925</v>
      </c>
    </row>
    <row r="14134" spans="1:10" x14ac:dyDescent="0.3">
      <c r="A14134" s="3">
        <v>6589</v>
      </c>
      <c r="B14134" s="3">
        <v>1058194990</v>
      </c>
      <c r="C14134" s="2" t="s">
        <v>18985</v>
      </c>
      <c r="D14134" s="2" t="s">
        <v>1</v>
      </c>
      <c r="E14134" s="3" t="s">
        <v>2</v>
      </c>
      <c r="F14134" s="3">
        <v>28200</v>
      </c>
      <c r="G14134" s="3" t="str">
        <f t="shared" si="220"/>
        <v xml:space="preserve">인천 </v>
      </c>
      <c r="H14134" s="2" t="s">
        <v>18987</v>
      </c>
      <c r="I14134" s="2" t="s">
        <v>667</v>
      </c>
      <c r="J14134" s="2" t="s">
        <v>18986</v>
      </c>
    </row>
    <row r="14135" spans="1:10" x14ac:dyDescent="0.3">
      <c r="A14135" s="3">
        <v>6643</v>
      </c>
      <c r="B14135" s="3">
        <v>1368107470</v>
      </c>
      <c r="C14135" s="2" t="s">
        <v>19125</v>
      </c>
      <c r="D14135" s="2" t="s">
        <v>1</v>
      </c>
      <c r="E14135" s="3" t="s">
        <v>2</v>
      </c>
      <c r="F14135" s="3">
        <v>28260</v>
      </c>
      <c r="G14135" s="3" t="str">
        <f t="shared" si="220"/>
        <v xml:space="preserve">인천 </v>
      </c>
      <c r="H14135" s="2" t="s">
        <v>19127</v>
      </c>
      <c r="I14135" s="2" t="s">
        <v>1116</v>
      </c>
      <c r="J14135" s="2" t="s">
        <v>19126</v>
      </c>
    </row>
    <row r="14136" spans="1:10" x14ac:dyDescent="0.3">
      <c r="A14136" s="3">
        <v>6665</v>
      </c>
      <c r="B14136" s="3">
        <v>1228164282</v>
      </c>
      <c r="C14136" s="2" t="s">
        <v>19189</v>
      </c>
      <c r="D14136" s="2" t="s">
        <v>1</v>
      </c>
      <c r="E14136" s="3" t="s">
        <v>2</v>
      </c>
      <c r="F14136" s="3">
        <v>28260</v>
      </c>
      <c r="G14136" s="3" t="str">
        <f t="shared" si="220"/>
        <v xml:space="preserve">인천 </v>
      </c>
      <c r="H14136" s="2" t="s">
        <v>19191</v>
      </c>
      <c r="I14136" s="2" t="s">
        <v>1234</v>
      </c>
      <c r="J14136" s="2" t="s">
        <v>19190</v>
      </c>
    </row>
    <row r="14137" spans="1:10" x14ac:dyDescent="0.3">
      <c r="A14137" s="3">
        <v>6700</v>
      </c>
      <c r="B14137" s="3">
        <v>1308145457</v>
      </c>
      <c r="C14137" s="2" t="s">
        <v>19290</v>
      </c>
      <c r="D14137" s="2" t="s">
        <v>1</v>
      </c>
      <c r="E14137" s="3" t="s">
        <v>2</v>
      </c>
      <c r="F14137" s="3">
        <v>28200</v>
      </c>
      <c r="G14137" s="3" t="str">
        <f t="shared" si="220"/>
        <v xml:space="preserve">인천 </v>
      </c>
      <c r="H14137" s="2" t="s">
        <v>19292</v>
      </c>
      <c r="I14137" s="2" t="s">
        <v>1493</v>
      </c>
      <c r="J14137" s="2" t="s">
        <v>19291</v>
      </c>
    </row>
    <row r="14138" spans="1:10" x14ac:dyDescent="0.3">
      <c r="A14138" s="3">
        <v>6736</v>
      </c>
      <c r="B14138" s="3">
        <v>1398101169</v>
      </c>
      <c r="C14138" s="2" t="s">
        <v>19398</v>
      </c>
      <c r="D14138" s="2" t="s">
        <v>1526</v>
      </c>
      <c r="E14138" s="3" t="s">
        <v>1527</v>
      </c>
      <c r="F14138" s="3">
        <v>28200</v>
      </c>
      <c r="G14138" s="3" t="str">
        <f t="shared" si="220"/>
        <v xml:space="preserve">인천 </v>
      </c>
      <c r="H14138" s="2" t="s">
        <v>19400</v>
      </c>
      <c r="I14138" s="2" t="s">
        <v>534</v>
      </c>
      <c r="J14138" s="2" t="s">
        <v>19399</v>
      </c>
    </row>
    <row r="14139" spans="1:10" x14ac:dyDescent="0.3">
      <c r="A14139" s="3">
        <v>6764</v>
      </c>
      <c r="B14139" s="3">
        <v>1390698371</v>
      </c>
      <c r="C14139" s="2" t="s">
        <v>19476</v>
      </c>
      <c r="D14139" s="2" t="s">
        <v>1</v>
      </c>
      <c r="E14139" s="3" t="s">
        <v>2</v>
      </c>
      <c r="F14139" s="3">
        <v>28260</v>
      </c>
      <c r="G14139" s="3" t="str">
        <f t="shared" si="220"/>
        <v xml:space="preserve">인천 </v>
      </c>
      <c r="H14139" s="2" t="s">
        <v>19478</v>
      </c>
      <c r="I14139" s="2" t="s">
        <v>393</v>
      </c>
      <c r="J14139" s="2" t="s">
        <v>19477</v>
      </c>
    </row>
    <row r="14140" spans="1:10" x14ac:dyDescent="0.3">
      <c r="A14140" s="3">
        <v>6794</v>
      </c>
      <c r="B14140" s="3">
        <v>1398108139</v>
      </c>
      <c r="C14140" s="2" t="s">
        <v>19552</v>
      </c>
      <c r="D14140" s="2" t="s">
        <v>1</v>
      </c>
      <c r="E14140" s="3" t="s">
        <v>2</v>
      </c>
      <c r="F14140" s="3">
        <v>28200</v>
      </c>
      <c r="G14140" s="3" t="str">
        <f t="shared" si="220"/>
        <v xml:space="preserve">인천 </v>
      </c>
      <c r="H14140" s="2" t="s">
        <v>19554</v>
      </c>
      <c r="I14140" s="2" t="s">
        <v>667</v>
      </c>
      <c r="J14140" s="2" t="s">
        <v>19553</v>
      </c>
    </row>
    <row r="14141" spans="1:10" x14ac:dyDescent="0.3">
      <c r="A14141" s="3">
        <v>6899</v>
      </c>
      <c r="B14141" s="3">
        <v>1218169381</v>
      </c>
      <c r="C14141" s="2" t="s">
        <v>19834</v>
      </c>
      <c r="D14141" s="2" t="s">
        <v>1</v>
      </c>
      <c r="E14141" s="3" t="s">
        <v>2</v>
      </c>
      <c r="F14141" s="3">
        <v>28140</v>
      </c>
      <c r="G14141" s="3" t="str">
        <f t="shared" si="220"/>
        <v xml:space="preserve">인천 </v>
      </c>
      <c r="H14141" s="2" t="s">
        <v>19836</v>
      </c>
      <c r="I14141" s="2" t="s">
        <v>447</v>
      </c>
      <c r="J14141" s="2" t="s">
        <v>19835</v>
      </c>
    </row>
    <row r="14142" spans="1:10" x14ac:dyDescent="0.3">
      <c r="A14142" s="3">
        <v>6900</v>
      </c>
      <c r="B14142" s="3">
        <v>1228125090</v>
      </c>
      <c r="C14142" s="2" t="s">
        <v>19837</v>
      </c>
      <c r="D14142" s="2" t="s">
        <v>1</v>
      </c>
      <c r="E14142" s="3" t="s">
        <v>2</v>
      </c>
      <c r="F14142" s="3">
        <v>28260</v>
      </c>
      <c r="G14142" s="3" t="str">
        <f t="shared" si="220"/>
        <v xml:space="preserve">인천 </v>
      </c>
      <c r="H14142" s="2" t="s">
        <v>19839</v>
      </c>
      <c r="I14142" s="2" t="s">
        <v>7619</v>
      </c>
      <c r="J14142" s="2" t="s">
        <v>19838</v>
      </c>
    </row>
    <row r="14143" spans="1:10" x14ac:dyDescent="0.3">
      <c r="A14143" s="3">
        <v>6936</v>
      </c>
      <c r="B14143" s="3">
        <v>1308177982</v>
      </c>
      <c r="C14143" s="2" t="s">
        <v>19929</v>
      </c>
      <c r="D14143" s="2" t="s">
        <v>1</v>
      </c>
      <c r="E14143" s="3" t="s">
        <v>2</v>
      </c>
      <c r="F14143" s="3">
        <v>28200</v>
      </c>
      <c r="G14143" s="3" t="str">
        <f t="shared" si="220"/>
        <v xml:space="preserve">인천 </v>
      </c>
      <c r="H14143" s="2" t="s">
        <v>19931</v>
      </c>
      <c r="I14143" s="2" t="s">
        <v>1898</v>
      </c>
      <c r="J14143" s="2" t="s">
        <v>19930</v>
      </c>
    </row>
    <row r="14144" spans="1:10" x14ac:dyDescent="0.3">
      <c r="A14144" s="3">
        <v>6959</v>
      </c>
      <c r="B14144" s="3">
        <v>1318119404</v>
      </c>
      <c r="C14144" s="2" t="s">
        <v>19990</v>
      </c>
      <c r="D14144" s="2" t="s">
        <v>1</v>
      </c>
      <c r="E14144" s="3" t="s">
        <v>2</v>
      </c>
      <c r="F14144" s="3">
        <v>28170</v>
      </c>
      <c r="G14144" s="3" t="str">
        <f t="shared" si="220"/>
        <v xml:space="preserve">인천 </v>
      </c>
      <c r="H14144" s="2" t="s">
        <v>19992</v>
      </c>
      <c r="I14144" s="2" t="s">
        <v>109</v>
      </c>
      <c r="J14144" s="2" t="s">
        <v>19991</v>
      </c>
    </row>
    <row r="14145" spans="1:10" x14ac:dyDescent="0.3">
      <c r="A14145" s="3">
        <v>6960</v>
      </c>
      <c r="B14145" s="3">
        <v>1318620212</v>
      </c>
      <c r="C14145" s="2" t="s">
        <v>19993</v>
      </c>
      <c r="D14145" s="2" t="s">
        <v>4015</v>
      </c>
      <c r="E14145" s="3" t="s">
        <v>133</v>
      </c>
      <c r="F14145" s="3">
        <v>28200</v>
      </c>
      <c r="G14145" s="3" t="str">
        <f t="shared" si="220"/>
        <v xml:space="preserve">인천 </v>
      </c>
      <c r="H14145" s="2" t="s">
        <v>19995</v>
      </c>
      <c r="I14145" s="2" t="s">
        <v>19996</v>
      </c>
      <c r="J14145" s="2" t="s">
        <v>19994</v>
      </c>
    </row>
    <row r="14146" spans="1:10" x14ac:dyDescent="0.3">
      <c r="A14146" s="3">
        <v>6964</v>
      </c>
      <c r="B14146" s="3">
        <v>1378609796</v>
      </c>
      <c r="C14146" s="2" t="s">
        <v>20007</v>
      </c>
      <c r="D14146" s="2" t="s">
        <v>1</v>
      </c>
      <c r="E14146" s="3" t="s">
        <v>2</v>
      </c>
      <c r="F14146" s="3">
        <v>28260</v>
      </c>
      <c r="G14146" s="3" t="str">
        <f t="shared" si="220"/>
        <v xml:space="preserve">인천 </v>
      </c>
      <c r="H14146" s="2" t="s">
        <v>20009</v>
      </c>
      <c r="I14146" s="2" t="s">
        <v>162</v>
      </c>
      <c r="J14146" s="2" t="s">
        <v>20008</v>
      </c>
    </row>
    <row r="14147" spans="1:10" x14ac:dyDescent="0.3">
      <c r="A14147" s="3">
        <v>7033</v>
      </c>
      <c r="B14147" s="3">
        <v>1211520888</v>
      </c>
      <c r="C14147" s="2" t="s">
        <v>20208</v>
      </c>
      <c r="D14147" s="2" t="s">
        <v>1</v>
      </c>
      <c r="E14147" s="3" t="s">
        <v>2</v>
      </c>
      <c r="F14147" s="3">
        <v>28170</v>
      </c>
      <c r="G14147" s="3" t="str">
        <f t="shared" ref="G14147:G14210" si="221">LEFT(H14147,3)</f>
        <v xml:space="preserve">인천 </v>
      </c>
      <c r="H14147" s="2" t="s">
        <v>20210</v>
      </c>
      <c r="I14147" s="2" t="s">
        <v>2862</v>
      </c>
      <c r="J14147" s="2" t="s">
        <v>20209</v>
      </c>
    </row>
    <row r="14148" spans="1:10" x14ac:dyDescent="0.3">
      <c r="A14148" s="3">
        <v>7076</v>
      </c>
      <c r="B14148" s="3">
        <v>1378100581</v>
      </c>
      <c r="C14148" s="2" t="s">
        <v>20329</v>
      </c>
      <c r="D14148" s="2" t="s">
        <v>132</v>
      </c>
      <c r="E14148" s="3" t="s">
        <v>133</v>
      </c>
      <c r="F14148" s="3">
        <v>28237</v>
      </c>
      <c r="G14148" s="3" t="str">
        <f t="shared" si="221"/>
        <v xml:space="preserve">인천 </v>
      </c>
      <c r="H14148" s="2" t="s">
        <v>20331</v>
      </c>
      <c r="I14148" s="2" t="s">
        <v>3298</v>
      </c>
      <c r="J14148" s="2" t="s">
        <v>20330</v>
      </c>
    </row>
    <row r="14149" spans="1:10" x14ac:dyDescent="0.3">
      <c r="A14149" s="3">
        <v>7102</v>
      </c>
      <c r="B14149" s="3">
        <v>1228113240</v>
      </c>
      <c r="C14149" s="2" t="s">
        <v>20401</v>
      </c>
      <c r="D14149" s="2" t="s">
        <v>1</v>
      </c>
      <c r="E14149" s="3" t="s">
        <v>2</v>
      </c>
      <c r="F14149" s="3">
        <v>28237</v>
      </c>
      <c r="G14149" s="3" t="str">
        <f t="shared" si="221"/>
        <v xml:space="preserve">인천 </v>
      </c>
      <c r="H14149" s="2" t="s">
        <v>20403</v>
      </c>
      <c r="I14149" s="2" t="s">
        <v>2505</v>
      </c>
      <c r="J14149" s="2" t="s">
        <v>20402</v>
      </c>
    </row>
    <row r="14150" spans="1:10" x14ac:dyDescent="0.3">
      <c r="A14150" s="3">
        <v>7108</v>
      </c>
      <c r="B14150" s="3">
        <v>1318105365</v>
      </c>
      <c r="C14150" s="2" t="s">
        <v>20418</v>
      </c>
      <c r="D14150" s="2" t="s">
        <v>1</v>
      </c>
      <c r="E14150" s="3" t="s">
        <v>2</v>
      </c>
      <c r="F14150" s="3">
        <v>28200</v>
      </c>
      <c r="G14150" s="3" t="str">
        <f t="shared" si="221"/>
        <v xml:space="preserve">인천 </v>
      </c>
      <c r="H14150" s="2" t="s">
        <v>20420</v>
      </c>
      <c r="I14150" s="2" t="s">
        <v>469</v>
      </c>
      <c r="J14150" s="2" t="s">
        <v>20419</v>
      </c>
    </row>
    <row r="14151" spans="1:10" x14ac:dyDescent="0.3">
      <c r="A14151" s="3">
        <v>7138</v>
      </c>
      <c r="B14151" s="3">
        <v>1318145542</v>
      </c>
      <c r="C14151" s="2" t="s">
        <v>20500</v>
      </c>
      <c r="D14151" s="2" t="s">
        <v>1</v>
      </c>
      <c r="E14151" s="3" t="s">
        <v>2</v>
      </c>
      <c r="F14151" s="3">
        <v>28200</v>
      </c>
      <c r="G14151" s="3" t="str">
        <f t="shared" si="221"/>
        <v xml:space="preserve">인천 </v>
      </c>
      <c r="H14151" s="2" t="s">
        <v>20502</v>
      </c>
      <c r="I14151" s="2" t="s">
        <v>1079</v>
      </c>
      <c r="J14151" s="2" t="s">
        <v>20501</v>
      </c>
    </row>
    <row r="14152" spans="1:10" x14ac:dyDescent="0.3">
      <c r="A14152" s="3">
        <v>7143</v>
      </c>
      <c r="B14152" s="3">
        <v>1391160243</v>
      </c>
      <c r="C14152" s="2" t="s">
        <v>20515</v>
      </c>
      <c r="D14152" s="2" t="s">
        <v>1</v>
      </c>
      <c r="E14152" s="3" t="s">
        <v>2</v>
      </c>
      <c r="F14152" s="3">
        <v>28200</v>
      </c>
      <c r="G14152" s="3" t="str">
        <f t="shared" si="221"/>
        <v xml:space="preserve">인천 </v>
      </c>
      <c r="H14152" s="2" t="s">
        <v>20517</v>
      </c>
      <c r="I14152" s="2" t="s">
        <v>2304</v>
      </c>
      <c r="J14152" s="2" t="s">
        <v>20516</v>
      </c>
    </row>
    <row r="14153" spans="1:10" x14ac:dyDescent="0.3">
      <c r="A14153" s="3">
        <v>7176</v>
      </c>
      <c r="B14153" s="3">
        <v>1378138243</v>
      </c>
      <c r="C14153" s="2" t="s">
        <v>20611</v>
      </c>
      <c r="D14153" s="2" t="s">
        <v>1</v>
      </c>
      <c r="E14153" s="3" t="s">
        <v>2</v>
      </c>
      <c r="F14153" s="3">
        <v>28260</v>
      </c>
      <c r="G14153" s="3" t="str">
        <f t="shared" si="221"/>
        <v xml:space="preserve">인천 </v>
      </c>
      <c r="H14153" s="2" t="s">
        <v>20613</v>
      </c>
      <c r="I14153" s="2" t="s">
        <v>1116</v>
      </c>
      <c r="J14153" s="2" t="s">
        <v>20612</v>
      </c>
    </row>
    <row r="14154" spans="1:10" x14ac:dyDescent="0.3">
      <c r="A14154" s="3">
        <v>7177</v>
      </c>
      <c r="B14154" s="3">
        <v>1398132740</v>
      </c>
      <c r="C14154" s="2" t="s">
        <v>20614</v>
      </c>
      <c r="D14154" s="2" t="s">
        <v>1</v>
      </c>
      <c r="E14154" s="3" t="s">
        <v>2</v>
      </c>
      <c r="F14154" s="3">
        <v>28200</v>
      </c>
      <c r="G14154" s="3" t="str">
        <f t="shared" si="221"/>
        <v xml:space="preserve">인천 </v>
      </c>
      <c r="H14154" s="2" t="s">
        <v>20616</v>
      </c>
      <c r="I14154" s="2" t="s">
        <v>1116</v>
      </c>
      <c r="J14154" s="2" t="s">
        <v>20615</v>
      </c>
    </row>
    <row r="14155" spans="1:10" x14ac:dyDescent="0.3">
      <c r="A14155" s="3">
        <v>7202</v>
      </c>
      <c r="B14155" s="3">
        <v>1218194935</v>
      </c>
      <c r="C14155" s="2" t="s">
        <v>20682</v>
      </c>
      <c r="D14155" s="2" t="s">
        <v>1</v>
      </c>
      <c r="E14155" s="3" t="s">
        <v>2</v>
      </c>
      <c r="F14155" s="3">
        <v>28140</v>
      </c>
      <c r="G14155" s="3" t="str">
        <f t="shared" si="221"/>
        <v xml:space="preserve">인천 </v>
      </c>
      <c r="H14155" s="2" t="s">
        <v>20684</v>
      </c>
      <c r="I14155" s="2" t="s">
        <v>136</v>
      </c>
      <c r="J14155" s="2" t="s">
        <v>20683</v>
      </c>
    </row>
    <row r="14156" spans="1:10" x14ac:dyDescent="0.3">
      <c r="A14156" s="3">
        <v>7203</v>
      </c>
      <c r="B14156" s="3">
        <v>1228147866</v>
      </c>
      <c r="C14156" s="2" t="s">
        <v>20685</v>
      </c>
      <c r="D14156" s="2" t="s">
        <v>1</v>
      </c>
      <c r="E14156" s="3" t="s">
        <v>2</v>
      </c>
      <c r="F14156" s="3">
        <v>28260</v>
      </c>
      <c r="G14156" s="3" t="str">
        <f t="shared" si="221"/>
        <v xml:space="preserve">인천 </v>
      </c>
      <c r="H14156" s="2" t="s">
        <v>20687</v>
      </c>
      <c r="I14156" s="2" t="s">
        <v>1854</v>
      </c>
      <c r="J14156" s="2" t="s">
        <v>20686</v>
      </c>
    </row>
    <row r="14157" spans="1:10" x14ac:dyDescent="0.3">
      <c r="A14157" s="3">
        <v>7243</v>
      </c>
      <c r="B14157" s="3">
        <v>1370967306</v>
      </c>
      <c r="C14157" s="2" t="s">
        <v>20792</v>
      </c>
      <c r="D14157" s="2" t="s">
        <v>1</v>
      </c>
      <c r="E14157" s="3" t="s">
        <v>2</v>
      </c>
      <c r="F14157" s="3">
        <v>28260</v>
      </c>
      <c r="G14157" s="3" t="str">
        <f t="shared" si="221"/>
        <v xml:space="preserve">인천 </v>
      </c>
      <c r="H14157" s="2" t="s">
        <v>20794</v>
      </c>
      <c r="I14157" s="2" t="s">
        <v>260</v>
      </c>
      <c r="J14157" s="2" t="s">
        <v>20793</v>
      </c>
    </row>
    <row r="14158" spans="1:10" x14ac:dyDescent="0.3">
      <c r="A14158" s="3">
        <v>7272</v>
      </c>
      <c r="B14158" s="3">
        <v>1218605441</v>
      </c>
      <c r="C14158" s="2" t="s">
        <v>20875</v>
      </c>
      <c r="D14158" s="2" t="s">
        <v>1</v>
      </c>
      <c r="E14158" s="3" t="s">
        <v>2</v>
      </c>
      <c r="F14158" s="3">
        <v>28170</v>
      </c>
      <c r="G14158" s="3" t="str">
        <f t="shared" si="221"/>
        <v xml:space="preserve">인천 </v>
      </c>
      <c r="H14158" s="2" t="s">
        <v>20877</v>
      </c>
      <c r="I14158" s="2" t="s">
        <v>635</v>
      </c>
      <c r="J14158" s="2" t="s">
        <v>20876</v>
      </c>
    </row>
    <row r="14159" spans="1:10" x14ac:dyDescent="0.3">
      <c r="A14159" s="3">
        <v>7326</v>
      </c>
      <c r="B14159" s="3">
        <v>1301687411</v>
      </c>
      <c r="C14159" s="2" t="s">
        <v>21022</v>
      </c>
      <c r="D14159" s="2" t="s">
        <v>1</v>
      </c>
      <c r="E14159" s="3" t="s">
        <v>2</v>
      </c>
      <c r="F14159" s="3">
        <v>28237</v>
      </c>
      <c r="G14159" s="3" t="str">
        <f t="shared" si="221"/>
        <v xml:space="preserve">인천 </v>
      </c>
      <c r="H14159" s="2" t="s">
        <v>21024</v>
      </c>
      <c r="I14159" s="2" t="s">
        <v>63</v>
      </c>
      <c r="J14159" s="2" t="s">
        <v>21023</v>
      </c>
    </row>
    <row r="14160" spans="1:10" x14ac:dyDescent="0.3">
      <c r="A14160" s="3">
        <v>7327</v>
      </c>
      <c r="B14160" s="3">
        <v>1318172748</v>
      </c>
      <c r="C14160" s="2" t="s">
        <v>21025</v>
      </c>
      <c r="D14160" s="2" t="s">
        <v>1</v>
      </c>
      <c r="E14160" s="3" t="s">
        <v>2</v>
      </c>
      <c r="F14160" s="3">
        <v>28200</v>
      </c>
      <c r="G14160" s="3" t="str">
        <f t="shared" si="221"/>
        <v xml:space="preserve">인천 </v>
      </c>
      <c r="H14160" s="2" t="s">
        <v>21027</v>
      </c>
      <c r="I14160" s="2" t="s">
        <v>162</v>
      </c>
      <c r="J14160" s="2" t="s">
        <v>21026</v>
      </c>
    </row>
    <row r="14161" spans="1:10" x14ac:dyDescent="0.3">
      <c r="A14161" s="3">
        <v>7335</v>
      </c>
      <c r="B14161" s="3">
        <v>1378190462</v>
      </c>
      <c r="C14161" s="2" t="s">
        <v>21048</v>
      </c>
      <c r="D14161" s="2" t="s">
        <v>1</v>
      </c>
      <c r="E14161" s="3" t="s">
        <v>2</v>
      </c>
      <c r="F14161" s="3">
        <v>28260</v>
      </c>
      <c r="G14161" s="3" t="str">
        <f t="shared" si="221"/>
        <v xml:space="preserve">인천 </v>
      </c>
      <c r="H14161" s="2" t="s">
        <v>21050</v>
      </c>
      <c r="I14161" s="2" t="s">
        <v>21051</v>
      </c>
      <c r="J14161" s="2" t="s">
        <v>21049</v>
      </c>
    </row>
    <row r="14162" spans="1:10" x14ac:dyDescent="0.3">
      <c r="A14162" s="3">
        <v>7337</v>
      </c>
      <c r="B14162" s="3">
        <v>1398134146</v>
      </c>
      <c r="C14162" s="2" t="s">
        <v>21055</v>
      </c>
      <c r="D14162" s="2" t="s">
        <v>1</v>
      </c>
      <c r="E14162" s="3" t="s">
        <v>2</v>
      </c>
      <c r="F14162" s="3">
        <v>28200</v>
      </c>
      <c r="G14162" s="3" t="str">
        <f t="shared" si="221"/>
        <v xml:space="preserve">인천 </v>
      </c>
      <c r="H14162" s="2" t="s">
        <v>21057</v>
      </c>
      <c r="I14162" s="2" t="s">
        <v>67</v>
      </c>
      <c r="J14162" s="2" t="s">
        <v>21056</v>
      </c>
    </row>
    <row r="14163" spans="1:10" x14ac:dyDescent="0.3">
      <c r="A14163" s="3">
        <v>7376</v>
      </c>
      <c r="B14163" s="3">
        <v>1318183677</v>
      </c>
      <c r="C14163" s="2" t="s">
        <v>21158</v>
      </c>
      <c r="D14163" s="2" t="s">
        <v>1</v>
      </c>
      <c r="E14163" s="3" t="s">
        <v>2</v>
      </c>
      <c r="F14163" s="3">
        <v>28260</v>
      </c>
      <c r="G14163" s="3" t="str">
        <f t="shared" si="221"/>
        <v xml:space="preserve">인천 </v>
      </c>
      <c r="H14163" s="2" t="s">
        <v>21160</v>
      </c>
      <c r="I14163" s="2" t="s">
        <v>79</v>
      </c>
      <c r="J14163" s="2" t="s">
        <v>21159</v>
      </c>
    </row>
    <row r="14164" spans="1:10" x14ac:dyDescent="0.3">
      <c r="A14164" s="3">
        <v>7379</v>
      </c>
      <c r="B14164" s="3">
        <v>1398108842</v>
      </c>
      <c r="C14164" s="2" t="s">
        <v>21167</v>
      </c>
      <c r="D14164" s="2" t="s">
        <v>1</v>
      </c>
      <c r="E14164" s="3" t="s">
        <v>2</v>
      </c>
      <c r="F14164" s="3">
        <v>28200</v>
      </c>
      <c r="G14164" s="3" t="str">
        <f t="shared" si="221"/>
        <v xml:space="preserve">인천 </v>
      </c>
      <c r="H14164" s="2" t="s">
        <v>21169</v>
      </c>
      <c r="I14164" s="2" t="s">
        <v>1216</v>
      </c>
      <c r="J14164" s="2" t="s">
        <v>21168</v>
      </c>
    </row>
    <row r="14165" spans="1:10" x14ac:dyDescent="0.3">
      <c r="A14165" s="3">
        <v>7380</v>
      </c>
      <c r="B14165" s="3">
        <v>1398110936</v>
      </c>
      <c r="C14165" s="2" t="s">
        <v>21170</v>
      </c>
      <c r="D14165" s="2" t="s">
        <v>1</v>
      </c>
      <c r="E14165" s="3" t="s">
        <v>2</v>
      </c>
      <c r="F14165" s="3">
        <v>28200</v>
      </c>
      <c r="G14165" s="3" t="str">
        <f t="shared" si="221"/>
        <v xml:space="preserve">인천 </v>
      </c>
      <c r="H14165" s="2" t="s">
        <v>21172</v>
      </c>
      <c r="I14165" s="2" t="s">
        <v>526</v>
      </c>
      <c r="J14165" s="2" t="s">
        <v>21171</v>
      </c>
    </row>
    <row r="14166" spans="1:10" x14ac:dyDescent="0.3">
      <c r="A14166" s="3">
        <v>7445</v>
      </c>
      <c r="B14166" s="3">
        <v>1318177122</v>
      </c>
      <c r="C14166" s="2" t="s">
        <v>21351</v>
      </c>
      <c r="D14166" s="2" t="s">
        <v>1</v>
      </c>
      <c r="E14166" s="3" t="s">
        <v>2</v>
      </c>
      <c r="F14166" s="3">
        <v>28200</v>
      </c>
      <c r="G14166" s="3" t="str">
        <f t="shared" si="221"/>
        <v xml:space="preserve">인천 </v>
      </c>
      <c r="H14166" s="2" t="s">
        <v>21353</v>
      </c>
      <c r="I14166" s="2" t="s">
        <v>162</v>
      </c>
      <c r="J14166" s="2" t="s">
        <v>21352</v>
      </c>
    </row>
    <row r="14167" spans="1:10" x14ac:dyDescent="0.3">
      <c r="A14167" s="3">
        <v>7473</v>
      </c>
      <c r="B14167" s="3">
        <v>1218125383</v>
      </c>
      <c r="C14167" s="2" t="s">
        <v>21430</v>
      </c>
      <c r="D14167" s="2" t="s">
        <v>1</v>
      </c>
      <c r="E14167" s="3" t="s">
        <v>2</v>
      </c>
      <c r="F14167" s="3">
        <v>28110</v>
      </c>
      <c r="G14167" s="3" t="str">
        <f t="shared" si="221"/>
        <v xml:space="preserve">인천 </v>
      </c>
      <c r="H14167" s="2" t="s">
        <v>21432</v>
      </c>
      <c r="I14167" s="2" t="s">
        <v>2912</v>
      </c>
      <c r="J14167" s="2" t="s">
        <v>21431</v>
      </c>
    </row>
    <row r="14168" spans="1:10" x14ac:dyDescent="0.3">
      <c r="A14168" s="3">
        <v>7508</v>
      </c>
      <c r="B14168" s="3">
        <v>1228105809</v>
      </c>
      <c r="C14168" s="2" t="s">
        <v>21525</v>
      </c>
      <c r="D14168" s="2" t="s">
        <v>1</v>
      </c>
      <c r="E14168" s="3" t="s">
        <v>2</v>
      </c>
      <c r="F14168" s="3">
        <v>28200</v>
      </c>
      <c r="G14168" s="3" t="str">
        <f t="shared" si="221"/>
        <v xml:space="preserve">인천 </v>
      </c>
      <c r="H14168" s="2" t="s">
        <v>21527</v>
      </c>
      <c r="I14168" s="2" t="s">
        <v>218</v>
      </c>
      <c r="J14168" s="2" t="s">
        <v>21526</v>
      </c>
    </row>
    <row r="14169" spans="1:10" x14ac:dyDescent="0.3">
      <c r="A14169" s="3">
        <v>7524</v>
      </c>
      <c r="B14169" s="3">
        <v>1398124411</v>
      </c>
      <c r="C14169" s="2" t="s">
        <v>21571</v>
      </c>
      <c r="D14169" s="2" t="s">
        <v>1</v>
      </c>
      <c r="E14169" s="3" t="s">
        <v>2</v>
      </c>
      <c r="F14169" s="3">
        <v>28200</v>
      </c>
      <c r="G14169" s="3" t="str">
        <f t="shared" si="221"/>
        <v xml:space="preserve">인천 </v>
      </c>
      <c r="H14169" s="2" t="s">
        <v>21573</v>
      </c>
      <c r="I14169" s="2" t="s">
        <v>2331</v>
      </c>
      <c r="J14169" s="2" t="s">
        <v>21572</v>
      </c>
    </row>
    <row r="14170" spans="1:10" x14ac:dyDescent="0.3">
      <c r="A14170" s="3">
        <v>7549</v>
      </c>
      <c r="B14170" s="3">
        <v>1218141592</v>
      </c>
      <c r="C14170" s="2" t="s">
        <v>21644</v>
      </c>
      <c r="D14170" s="2" t="s">
        <v>1</v>
      </c>
      <c r="E14170" s="3" t="s">
        <v>2</v>
      </c>
      <c r="F14170" s="3">
        <v>28140</v>
      </c>
      <c r="G14170" s="3" t="str">
        <f t="shared" si="221"/>
        <v xml:space="preserve">인천 </v>
      </c>
      <c r="H14170" s="2" t="s">
        <v>21646</v>
      </c>
      <c r="I14170" s="2" t="s">
        <v>264</v>
      </c>
      <c r="J14170" s="2" t="s">
        <v>21645</v>
      </c>
    </row>
    <row r="14171" spans="1:10" x14ac:dyDescent="0.3">
      <c r="A14171" s="3">
        <v>7554</v>
      </c>
      <c r="B14171" s="3">
        <v>1318603154</v>
      </c>
      <c r="C14171" s="2" t="s">
        <v>21659</v>
      </c>
      <c r="D14171" s="2" t="s">
        <v>1</v>
      </c>
      <c r="E14171" s="3" t="s">
        <v>2</v>
      </c>
      <c r="F14171" s="3">
        <v>28200</v>
      </c>
      <c r="G14171" s="3" t="str">
        <f t="shared" si="221"/>
        <v xml:space="preserve">인천 </v>
      </c>
      <c r="H14171" s="2" t="s">
        <v>21661</v>
      </c>
      <c r="I14171" s="2" t="s">
        <v>534</v>
      </c>
      <c r="J14171" s="2" t="s">
        <v>21660</v>
      </c>
    </row>
    <row r="14172" spans="1:10" x14ac:dyDescent="0.3">
      <c r="A14172" s="3">
        <v>7557</v>
      </c>
      <c r="B14172" s="3">
        <v>1378107570</v>
      </c>
      <c r="C14172" s="2" t="s">
        <v>21668</v>
      </c>
      <c r="D14172" s="2" t="s">
        <v>325</v>
      </c>
      <c r="E14172" s="3" t="s">
        <v>326</v>
      </c>
      <c r="F14172" s="3">
        <v>28260</v>
      </c>
      <c r="G14172" s="3" t="str">
        <f t="shared" si="221"/>
        <v xml:space="preserve">인천 </v>
      </c>
      <c r="H14172" s="2" t="s">
        <v>21670</v>
      </c>
      <c r="I14172" s="2" t="s">
        <v>10623</v>
      </c>
      <c r="J14172" s="2" t="s">
        <v>21669</v>
      </c>
    </row>
    <row r="14173" spans="1:10" x14ac:dyDescent="0.3">
      <c r="A14173" s="3">
        <v>7559</v>
      </c>
      <c r="B14173" s="3">
        <v>1378161900</v>
      </c>
      <c r="C14173" s="2" t="s">
        <v>21674</v>
      </c>
      <c r="D14173" s="2" t="s">
        <v>1</v>
      </c>
      <c r="E14173" s="3" t="s">
        <v>2</v>
      </c>
      <c r="F14173" s="3">
        <v>28260</v>
      </c>
      <c r="G14173" s="3" t="str">
        <f t="shared" si="221"/>
        <v xml:space="preserve">인천 </v>
      </c>
      <c r="H14173" s="2" t="s">
        <v>21676</v>
      </c>
      <c r="I14173" s="2" t="s">
        <v>154</v>
      </c>
      <c r="J14173" s="2" t="s">
        <v>21675</v>
      </c>
    </row>
    <row r="14174" spans="1:10" x14ac:dyDescent="0.3">
      <c r="A14174" s="3">
        <v>7589</v>
      </c>
      <c r="B14174" s="3">
        <v>1378185896</v>
      </c>
      <c r="C14174" s="2" t="s">
        <v>21758</v>
      </c>
      <c r="D14174" s="2" t="s">
        <v>1</v>
      </c>
      <c r="E14174" s="3" t="s">
        <v>2</v>
      </c>
      <c r="F14174" s="3">
        <v>28260</v>
      </c>
      <c r="G14174" s="3" t="str">
        <f t="shared" si="221"/>
        <v xml:space="preserve">인천 </v>
      </c>
      <c r="H14174" s="2" t="s">
        <v>7281</v>
      </c>
      <c r="I14174" s="2" t="s">
        <v>47</v>
      </c>
      <c r="J14174" s="2" t="s">
        <v>21759</v>
      </c>
    </row>
    <row r="14175" spans="1:10" x14ac:dyDescent="0.3">
      <c r="A14175" s="3">
        <v>7590</v>
      </c>
      <c r="B14175" s="3">
        <v>1398142592</v>
      </c>
      <c r="C14175" s="2" t="s">
        <v>21760</v>
      </c>
      <c r="D14175" s="2" t="s">
        <v>239</v>
      </c>
      <c r="E14175" s="3" t="s">
        <v>240</v>
      </c>
      <c r="F14175" s="3">
        <v>28260</v>
      </c>
      <c r="G14175" s="3" t="str">
        <f t="shared" si="221"/>
        <v xml:space="preserve">인천 </v>
      </c>
      <c r="H14175" s="2" t="s">
        <v>21762</v>
      </c>
      <c r="I14175" s="2" t="s">
        <v>1328</v>
      </c>
      <c r="J14175" s="2" t="s">
        <v>21761</v>
      </c>
    </row>
    <row r="14176" spans="1:10" x14ac:dyDescent="0.3">
      <c r="A14176" s="3">
        <v>7598</v>
      </c>
      <c r="B14176" s="3">
        <v>2208611750</v>
      </c>
      <c r="C14176" s="2" t="s">
        <v>21781</v>
      </c>
      <c r="D14176" s="2" t="s">
        <v>1</v>
      </c>
      <c r="E14176" s="3" t="s">
        <v>2</v>
      </c>
      <c r="F14176" s="3">
        <v>28140</v>
      </c>
      <c r="G14176" s="3" t="str">
        <f t="shared" si="221"/>
        <v xml:space="preserve">인천 </v>
      </c>
      <c r="H14176" s="2" t="s">
        <v>21783</v>
      </c>
      <c r="I14176" s="2" t="s">
        <v>154</v>
      </c>
      <c r="J14176" s="2" t="s">
        <v>21782</v>
      </c>
    </row>
    <row r="14177" spans="1:10" x14ac:dyDescent="0.3">
      <c r="A14177" s="3">
        <v>7613</v>
      </c>
      <c r="B14177" s="3">
        <v>1210240661</v>
      </c>
      <c r="C14177" s="2" t="s">
        <v>21822</v>
      </c>
      <c r="D14177" s="2" t="s">
        <v>1</v>
      </c>
      <c r="E14177" s="3" t="s">
        <v>2</v>
      </c>
      <c r="F14177" s="3">
        <v>28140</v>
      </c>
      <c r="G14177" s="3" t="str">
        <f t="shared" si="221"/>
        <v xml:space="preserve">인천 </v>
      </c>
      <c r="H14177" s="2" t="s">
        <v>21824</v>
      </c>
      <c r="I14177" s="2" t="s">
        <v>198</v>
      </c>
      <c r="J14177" s="2" t="s">
        <v>21823</v>
      </c>
    </row>
    <row r="14178" spans="1:10" x14ac:dyDescent="0.3">
      <c r="A14178" s="3">
        <v>7618</v>
      </c>
      <c r="B14178" s="3">
        <v>1398116250</v>
      </c>
      <c r="C14178" s="2" t="s">
        <v>21836</v>
      </c>
      <c r="D14178" s="2" t="s">
        <v>1</v>
      </c>
      <c r="E14178" s="3" t="s">
        <v>2</v>
      </c>
      <c r="F14178" s="3">
        <v>28200</v>
      </c>
      <c r="G14178" s="3" t="str">
        <f t="shared" si="221"/>
        <v xml:space="preserve">인천 </v>
      </c>
      <c r="H14178" s="2" t="s">
        <v>21838</v>
      </c>
      <c r="I14178" s="2" t="s">
        <v>63</v>
      </c>
      <c r="J14178" s="2" t="s">
        <v>21837</v>
      </c>
    </row>
    <row r="14179" spans="1:10" x14ac:dyDescent="0.3">
      <c r="A14179" s="3">
        <v>7678</v>
      </c>
      <c r="B14179" s="3">
        <v>1178129662</v>
      </c>
      <c r="C14179" s="2" t="s">
        <v>21998</v>
      </c>
      <c r="D14179" s="2" t="s">
        <v>239</v>
      </c>
      <c r="E14179" s="3" t="s">
        <v>240</v>
      </c>
      <c r="F14179" s="3">
        <v>28200</v>
      </c>
      <c r="G14179" s="3" t="str">
        <f t="shared" si="221"/>
        <v xml:space="preserve">인천 </v>
      </c>
      <c r="H14179" s="2" t="s">
        <v>22000</v>
      </c>
      <c r="I14179" s="2" t="s">
        <v>2149</v>
      </c>
      <c r="J14179" s="2" t="s">
        <v>21999</v>
      </c>
    </row>
    <row r="14180" spans="1:10" x14ac:dyDescent="0.3">
      <c r="A14180" s="3">
        <v>7737</v>
      </c>
      <c r="B14180" s="3">
        <v>1318108343</v>
      </c>
      <c r="C14180" s="2" t="s">
        <v>22156</v>
      </c>
      <c r="D14180" s="2" t="s">
        <v>1</v>
      </c>
      <c r="E14180" s="3" t="s">
        <v>2</v>
      </c>
      <c r="F14180" s="3">
        <v>28170</v>
      </c>
      <c r="G14180" s="3" t="str">
        <f t="shared" si="221"/>
        <v xml:space="preserve">인천 </v>
      </c>
      <c r="H14180" s="2" t="s">
        <v>22158</v>
      </c>
      <c r="I14180" s="2" t="s">
        <v>13527</v>
      </c>
      <c r="J14180" s="2" t="s">
        <v>22157</v>
      </c>
    </row>
    <row r="14181" spans="1:10" x14ac:dyDescent="0.3">
      <c r="A14181" s="3">
        <v>7738</v>
      </c>
      <c r="B14181" s="3">
        <v>1318178500</v>
      </c>
      <c r="C14181" s="2" t="s">
        <v>22159</v>
      </c>
      <c r="D14181" s="2" t="s">
        <v>1</v>
      </c>
      <c r="E14181" s="3" t="s">
        <v>2</v>
      </c>
      <c r="F14181" s="3">
        <v>28200</v>
      </c>
      <c r="G14181" s="3" t="str">
        <f t="shared" si="221"/>
        <v xml:space="preserve">인천 </v>
      </c>
      <c r="H14181" s="2" t="s">
        <v>22161</v>
      </c>
      <c r="I14181" s="2" t="s">
        <v>986</v>
      </c>
      <c r="J14181" s="2" t="s">
        <v>22160</v>
      </c>
    </row>
    <row r="14182" spans="1:10" x14ac:dyDescent="0.3">
      <c r="A14182" s="3">
        <v>7771</v>
      </c>
      <c r="B14182" s="3">
        <v>1218157037</v>
      </c>
      <c r="C14182" s="2" t="s">
        <v>22247</v>
      </c>
      <c r="D14182" s="2" t="s">
        <v>1</v>
      </c>
      <c r="E14182" s="3" t="s">
        <v>2</v>
      </c>
      <c r="F14182" s="3">
        <v>28110</v>
      </c>
      <c r="G14182" s="3" t="str">
        <f t="shared" si="221"/>
        <v xml:space="preserve">인천 </v>
      </c>
      <c r="H14182" s="2" t="s">
        <v>22249</v>
      </c>
      <c r="I14182" s="2" t="s">
        <v>206</v>
      </c>
      <c r="J14182" s="2" t="s">
        <v>22248</v>
      </c>
    </row>
    <row r="14183" spans="1:10" x14ac:dyDescent="0.3">
      <c r="A14183" s="3">
        <v>7774</v>
      </c>
      <c r="B14183" s="3">
        <v>1308117456</v>
      </c>
      <c r="C14183" s="2" t="s">
        <v>22255</v>
      </c>
      <c r="D14183" s="2" t="s">
        <v>1</v>
      </c>
      <c r="E14183" s="3" t="s">
        <v>2</v>
      </c>
      <c r="F14183" s="3">
        <v>28237</v>
      </c>
      <c r="G14183" s="3" t="str">
        <f t="shared" si="221"/>
        <v xml:space="preserve">인천 </v>
      </c>
      <c r="H14183" s="2" t="s">
        <v>22257</v>
      </c>
      <c r="I14183" s="2" t="s">
        <v>986</v>
      </c>
      <c r="J14183" s="2" t="s">
        <v>22256</v>
      </c>
    </row>
    <row r="14184" spans="1:10" x14ac:dyDescent="0.3">
      <c r="A14184" s="3">
        <v>7776</v>
      </c>
      <c r="B14184" s="3">
        <v>1318109473</v>
      </c>
      <c r="C14184" s="2" t="s">
        <v>22261</v>
      </c>
      <c r="D14184" s="2" t="s">
        <v>1</v>
      </c>
      <c r="E14184" s="3" t="s">
        <v>2</v>
      </c>
      <c r="F14184" s="3">
        <v>28170</v>
      </c>
      <c r="G14184" s="3" t="str">
        <f t="shared" si="221"/>
        <v xml:space="preserve">인천 </v>
      </c>
      <c r="H14184" s="2" t="s">
        <v>22263</v>
      </c>
      <c r="I14184" s="2" t="s">
        <v>534</v>
      </c>
      <c r="J14184" s="2" t="s">
        <v>22262</v>
      </c>
    </row>
    <row r="14185" spans="1:10" x14ac:dyDescent="0.3">
      <c r="A14185" s="3">
        <v>7777</v>
      </c>
      <c r="B14185" s="3">
        <v>1318157484</v>
      </c>
      <c r="C14185" s="2" t="s">
        <v>22264</v>
      </c>
      <c r="D14185" s="2" t="s">
        <v>1</v>
      </c>
      <c r="E14185" s="3" t="s">
        <v>2</v>
      </c>
      <c r="F14185" s="3">
        <v>28200</v>
      </c>
      <c r="G14185" s="3" t="str">
        <f t="shared" si="221"/>
        <v xml:space="preserve">인천 </v>
      </c>
      <c r="H14185" s="2" t="s">
        <v>22266</v>
      </c>
      <c r="I14185" s="2" t="s">
        <v>63</v>
      </c>
      <c r="J14185" s="2" t="s">
        <v>22265</v>
      </c>
    </row>
    <row r="14186" spans="1:10" x14ac:dyDescent="0.3">
      <c r="A14186" s="3">
        <v>7782</v>
      </c>
      <c r="B14186" s="3">
        <v>1398102019</v>
      </c>
      <c r="C14186" s="2" t="s">
        <v>22278</v>
      </c>
      <c r="D14186" s="2" t="s">
        <v>1</v>
      </c>
      <c r="E14186" s="3" t="s">
        <v>2</v>
      </c>
      <c r="F14186" s="3">
        <v>28200</v>
      </c>
      <c r="G14186" s="3" t="str">
        <f t="shared" si="221"/>
        <v xml:space="preserve">인천 </v>
      </c>
      <c r="H14186" s="2" t="s">
        <v>22280</v>
      </c>
      <c r="I14186" s="2" t="s">
        <v>1116</v>
      </c>
      <c r="J14186" s="2" t="s">
        <v>22279</v>
      </c>
    </row>
    <row r="14187" spans="1:10" x14ac:dyDescent="0.3">
      <c r="A14187" s="3">
        <v>7804</v>
      </c>
      <c r="B14187" s="3">
        <v>1308166433</v>
      </c>
      <c r="C14187" s="2" t="s">
        <v>22333</v>
      </c>
      <c r="D14187" s="2" t="s">
        <v>471</v>
      </c>
      <c r="E14187" s="3" t="s">
        <v>2</v>
      </c>
      <c r="F14187" s="3">
        <v>28200</v>
      </c>
      <c r="G14187" s="3" t="str">
        <f t="shared" si="221"/>
        <v xml:space="preserve">인천 </v>
      </c>
      <c r="H14187" s="2" t="s">
        <v>22335</v>
      </c>
      <c r="I14187" s="2" t="s">
        <v>526</v>
      </c>
      <c r="J14187" s="2" t="s">
        <v>22334</v>
      </c>
    </row>
    <row r="14188" spans="1:10" x14ac:dyDescent="0.3">
      <c r="A14188" s="3">
        <v>7840</v>
      </c>
      <c r="B14188" s="3">
        <v>1398124406</v>
      </c>
      <c r="C14188" s="2" t="s">
        <v>22439</v>
      </c>
      <c r="D14188" s="2" t="s">
        <v>1</v>
      </c>
      <c r="E14188" s="3" t="s">
        <v>2</v>
      </c>
      <c r="F14188" s="3">
        <v>28200</v>
      </c>
      <c r="G14188" s="3" t="str">
        <f t="shared" si="221"/>
        <v xml:space="preserve">인천 </v>
      </c>
      <c r="H14188" s="2" t="s">
        <v>22441</v>
      </c>
      <c r="I14188" s="2" t="s">
        <v>643</v>
      </c>
      <c r="J14188" s="2" t="s">
        <v>22440</v>
      </c>
    </row>
    <row r="14189" spans="1:10" x14ac:dyDescent="0.3">
      <c r="A14189" s="3">
        <v>7874</v>
      </c>
      <c r="B14189" s="3">
        <v>1228160078</v>
      </c>
      <c r="C14189" s="2" t="s">
        <v>22539</v>
      </c>
      <c r="D14189" s="2" t="s">
        <v>1</v>
      </c>
      <c r="E14189" s="3" t="s">
        <v>2</v>
      </c>
      <c r="F14189" s="3">
        <v>28245</v>
      </c>
      <c r="G14189" s="3" t="str">
        <f t="shared" si="221"/>
        <v xml:space="preserve">인천 </v>
      </c>
      <c r="H14189" s="2" t="s">
        <v>22541</v>
      </c>
      <c r="I14189" s="2" t="s">
        <v>1462</v>
      </c>
      <c r="J14189" s="2" t="s">
        <v>22540</v>
      </c>
    </row>
    <row r="14190" spans="1:10" x14ac:dyDescent="0.3">
      <c r="A14190" s="3">
        <v>7903</v>
      </c>
      <c r="B14190" s="3">
        <v>1208171676</v>
      </c>
      <c r="C14190" s="2" t="s">
        <v>22616</v>
      </c>
      <c r="D14190" s="2" t="s">
        <v>1</v>
      </c>
      <c r="E14190" s="3" t="s">
        <v>2</v>
      </c>
      <c r="F14190" s="3">
        <v>28110</v>
      </c>
      <c r="G14190" s="3" t="str">
        <f t="shared" si="221"/>
        <v xml:space="preserve">인천 </v>
      </c>
      <c r="H14190" s="2" t="s">
        <v>22618</v>
      </c>
      <c r="I14190" s="2" t="s">
        <v>643</v>
      </c>
      <c r="J14190" s="2" t="s">
        <v>22617</v>
      </c>
    </row>
    <row r="14191" spans="1:10" x14ac:dyDescent="0.3">
      <c r="A14191" s="3">
        <v>7910</v>
      </c>
      <c r="B14191" s="3">
        <v>1318609459</v>
      </c>
      <c r="C14191" s="2" t="s">
        <v>22637</v>
      </c>
      <c r="D14191" s="2" t="s">
        <v>1</v>
      </c>
      <c r="E14191" s="3" t="s">
        <v>2</v>
      </c>
      <c r="F14191" s="3">
        <v>28200</v>
      </c>
      <c r="G14191" s="3" t="str">
        <f t="shared" si="221"/>
        <v xml:space="preserve">인천 </v>
      </c>
      <c r="H14191" s="2" t="s">
        <v>22639</v>
      </c>
      <c r="I14191" s="2" t="s">
        <v>1000</v>
      </c>
      <c r="J14191" s="2" t="s">
        <v>22638</v>
      </c>
    </row>
    <row r="14192" spans="1:10" x14ac:dyDescent="0.3">
      <c r="A14192" s="3">
        <v>7914</v>
      </c>
      <c r="B14192" s="3">
        <v>1398103395</v>
      </c>
      <c r="C14192" s="2" t="s">
        <v>22649</v>
      </c>
      <c r="D14192" s="2" t="s">
        <v>239</v>
      </c>
      <c r="E14192" s="3" t="s">
        <v>240</v>
      </c>
      <c r="F14192" s="3">
        <v>28200</v>
      </c>
      <c r="G14192" s="3" t="str">
        <f t="shared" si="221"/>
        <v xml:space="preserve">인천 </v>
      </c>
      <c r="H14192" s="2" t="s">
        <v>22651</v>
      </c>
      <c r="I14192" s="2" t="s">
        <v>705</v>
      </c>
      <c r="J14192" s="2" t="s">
        <v>22650</v>
      </c>
    </row>
    <row r="14193" spans="1:10" x14ac:dyDescent="0.3">
      <c r="A14193" s="3">
        <v>8013</v>
      </c>
      <c r="B14193" s="3">
        <v>1398129172</v>
      </c>
      <c r="C14193" s="2" t="s">
        <v>22910</v>
      </c>
      <c r="D14193" s="2" t="s">
        <v>1</v>
      </c>
      <c r="E14193" s="3" t="s">
        <v>2</v>
      </c>
      <c r="F14193" s="3">
        <v>28200</v>
      </c>
      <c r="G14193" s="3" t="str">
        <f t="shared" si="221"/>
        <v xml:space="preserve">인천 </v>
      </c>
      <c r="H14193" s="2" t="s">
        <v>14339</v>
      </c>
      <c r="I14193" s="2" t="s">
        <v>839</v>
      </c>
      <c r="J14193" s="2" t="s">
        <v>22911</v>
      </c>
    </row>
    <row r="14194" spans="1:10" x14ac:dyDescent="0.3">
      <c r="A14194" s="3">
        <v>8045</v>
      </c>
      <c r="B14194" s="3">
        <v>1313235143</v>
      </c>
      <c r="C14194" s="2" t="s">
        <v>22990</v>
      </c>
      <c r="D14194" s="2" t="s">
        <v>1</v>
      </c>
      <c r="E14194" s="3" t="s">
        <v>2</v>
      </c>
      <c r="F14194" s="3">
        <v>28200</v>
      </c>
      <c r="G14194" s="3" t="str">
        <f t="shared" si="221"/>
        <v xml:space="preserve">인천 </v>
      </c>
      <c r="H14194" s="2" t="s">
        <v>22992</v>
      </c>
      <c r="I14194" s="2" t="s">
        <v>260</v>
      </c>
      <c r="J14194" s="2" t="s">
        <v>22991</v>
      </c>
    </row>
    <row r="14195" spans="1:10" x14ac:dyDescent="0.3">
      <c r="A14195" s="3">
        <v>8076</v>
      </c>
      <c r="B14195" s="3">
        <v>1228176828</v>
      </c>
      <c r="C14195" s="2" t="s">
        <v>23074</v>
      </c>
      <c r="D14195" s="2" t="s">
        <v>1</v>
      </c>
      <c r="E14195" s="3" t="s">
        <v>2</v>
      </c>
      <c r="F14195" s="3">
        <v>28237</v>
      </c>
      <c r="G14195" s="3" t="str">
        <f t="shared" si="221"/>
        <v xml:space="preserve">인천 </v>
      </c>
      <c r="H14195" s="2" t="s">
        <v>23076</v>
      </c>
      <c r="I14195" s="2" t="s">
        <v>393</v>
      </c>
      <c r="J14195" s="2" t="s">
        <v>23075</v>
      </c>
    </row>
    <row r="14196" spans="1:10" x14ac:dyDescent="0.3">
      <c r="A14196" s="3">
        <v>8079</v>
      </c>
      <c r="B14196" s="3">
        <v>1268102731</v>
      </c>
      <c r="C14196" s="2" t="s">
        <v>23083</v>
      </c>
      <c r="D14196" s="2" t="s">
        <v>1</v>
      </c>
      <c r="E14196" s="3" t="s">
        <v>2</v>
      </c>
      <c r="F14196" s="3">
        <v>28200</v>
      </c>
      <c r="G14196" s="3" t="str">
        <f t="shared" si="221"/>
        <v xml:space="preserve">인천 </v>
      </c>
      <c r="H14196" s="2" t="s">
        <v>23085</v>
      </c>
      <c r="I14196" s="2" t="s">
        <v>63</v>
      </c>
      <c r="J14196" s="2" t="s">
        <v>23084</v>
      </c>
    </row>
    <row r="14197" spans="1:10" x14ac:dyDescent="0.3">
      <c r="A14197" s="3">
        <v>8084</v>
      </c>
      <c r="B14197" s="3">
        <v>1308177468</v>
      </c>
      <c r="C14197" s="2" t="s">
        <v>23098</v>
      </c>
      <c r="D14197" s="2" t="s">
        <v>1</v>
      </c>
      <c r="E14197" s="3" t="s">
        <v>2</v>
      </c>
      <c r="F14197" s="3">
        <v>28170</v>
      </c>
      <c r="G14197" s="3" t="str">
        <f t="shared" si="221"/>
        <v xml:space="preserve">인천 </v>
      </c>
      <c r="H14197" s="2" t="s">
        <v>23100</v>
      </c>
      <c r="I14197" s="2" t="s">
        <v>504</v>
      </c>
      <c r="J14197" s="2" t="s">
        <v>23099</v>
      </c>
    </row>
    <row r="14198" spans="1:10" x14ac:dyDescent="0.3">
      <c r="A14198" s="3">
        <v>8085</v>
      </c>
      <c r="B14198" s="3">
        <v>1318601781</v>
      </c>
      <c r="C14198" s="2" t="s">
        <v>23101</v>
      </c>
      <c r="D14198" s="2" t="s">
        <v>1</v>
      </c>
      <c r="E14198" s="3" t="s">
        <v>2</v>
      </c>
      <c r="F14198" s="3">
        <v>28200</v>
      </c>
      <c r="G14198" s="3" t="str">
        <f t="shared" si="221"/>
        <v xml:space="preserve">인천 </v>
      </c>
      <c r="H14198" s="2" t="s">
        <v>23103</v>
      </c>
      <c r="I14198" s="2" t="s">
        <v>260</v>
      </c>
      <c r="J14198" s="2" t="s">
        <v>23102</v>
      </c>
    </row>
    <row r="14199" spans="1:10" x14ac:dyDescent="0.3">
      <c r="A14199" s="3">
        <v>8087</v>
      </c>
      <c r="B14199" s="3">
        <v>1398113025</v>
      </c>
      <c r="C14199" s="2" t="s">
        <v>23107</v>
      </c>
      <c r="D14199" s="2" t="s">
        <v>1</v>
      </c>
      <c r="E14199" s="3" t="s">
        <v>2</v>
      </c>
      <c r="F14199" s="3">
        <v>28200</v>
      </c>
      <c r="G14199" s="3" t="str">
        <f t="shared" si="221"/>
        <v xml:space="preserve">인천 </v>
      </c>
      <c r="H14199" s="2" t="s">
        <v>23109</v>
      </c>
      <c r="I14199" s="2" t="s">
        <v>1272</v>
      </c>
      <c r="J14199" s="2" t="s">
        <v>23108</v>
      </c>
    </row>
    <row r="14200" spans="1:10" x14ac:dyDescent="0.3">
      <c r="A14200" s="3">
        <v>8107</v>
      </c>
      <c r="B14200" s="3">
        <v>1138129296</v>
      </c>
      <c r="C14200" s="2" t="s">
        <v>23155</v>
      </c>
      <c r="D14200" s="2" t="s">
        <v>1</v>
      </c>
      <c r="E14200" s="3" t="s">
        <v>2</v>
      </c>
      <c r="F14200" s="3">
        <v>28237</v>
      </c>
      <c r="G14200" s="3" t="str">
        <f t="shared" si="221"/>
        <v xml:space="preserve">인천 </v>
      </c>
      <c r="H14200" s="2" t="s">
        <v>23157</v>
      </c>
      <c r="I14200" s="2" t="s">
        <v>59</v>
      </c>
      <c r="J14200" s="2" t="s">
        <v>23156</v>
      </c>
    </row>
    <row r="14201" spans="1:10" x14ac:dyDescent="0.3">
      <c r="A14201" s="3">
        <v>8145</v>
      </c>
      <c r="B14201" s="3">
        <v>1220822085</v>
      </c>
      <c r="C14201" s="2" t="s">
        <v>23264</v>
      </c>
      <c r="D14201" s="2" t="s">
        <v>1</v>
      </c>
      <c r="E14201" s="3" t="s">
        <v>2</v>
      </c>
      <c r="F14201" s="3">
        <v>28200</v>
      </c>
      <c r="G14201" s="3" t="str">
        <f t="shared" si="221"/>
        <v xml:space="preserve">인천 </v>
      </c>
      <c r="H14201" s="2" t="s">
        <v>23266</v>
      </c>
      <c r="I14201" s="2" t="s">
        <v>2958</v>
      </c>
      <c r="J14201" s="2" t="s">
        <v>23265</v>
      </c>
    </row>
    <row r="14202" spans="1:10" x14ac:dyDescent="0.3">
      <c r="A14202" s="3">
        <v>8146</v>
      </c>
      <c r="B14202" s="3">
        <v>1228152035</v>
      </c>
      <c r="C14202" s="2" t="s">
        <v>19571</v>
      </c>
      <c r="D14202" s="2" t="s">
        <v>1</v>
      </c>
      <c r="E14202" s="3" t="s">
        <v>2</v>
      </c>
      <c r="F14202" s="3">
        <v>28245</v>
      </c>
      <c r="G14202" s="3" t="str">
        <f t="shared" si="221"/>
        <v xml:space="preserve">인천 </v>
      </c>
      <c r="H14202" s="2" t="s">
        <v>23268</v>
      </c>
      <c r="I14202" s="2" t="s">
        <v>12687</v>
      </c>
      <c r="J14202" s="2" t="s">
        <v>23267</v>
      </c>
    </row>
    <row r="14203" spans="1:10" x14ac:dyDescent="0.3">
      <c r="A14203" s="3">
        <v>8155</v>
      </c>
      <c r="B14203" s="3">
        <v>1398121976</v>
      </c>
      <c r="C14203" s="2" t="s">
        <v>23290</v>
      </c>
      <c r="D14203" s="2" t="s">
        <v>1</v>
      </c>
      <c r="E14203" s="3" t="s">
        <v>2</v>
      </c>
      <c r="F14203" s="3">
        <v>28200</v>
      </c>
      <c r="G14203" s="3" t="str">
        <f t="shared" si="221"/>
        <v xml:space="preserve">인천 </v>
      </c>
      <c r="H14203" s="2" t="s">
        <v>23292</v>
      </c>
      <c r="I14203" s="2" t="s">
        <v>1011</v>
      </c>
      <c r="J14203" s="2" t="s">
        <v>23291</v>
      </c>
    </row>
    <row r="14204" spans="1:10" x14ac:dyDescent="0.3">
      <c r="A14204" s="3">
        <v>8183</v>
      </c>
      <c r="B14204" s="3">
        <v>1398131867</v>
      </c>
      <c r="C14204" s="2" t="s">
        <v>23366</v>
      </c>
      <c r="D14204" s="2" t="s">
        <v>1</v>
      </c>
      <c r="E14204" s="3" t="s">
        <v>2</v>
      </c>
      <c r="F14204" s="3">
        <v>28200</v>
      </c>
      <c r="G14204" s="3" t="str">
        <f t="shared" si="221"/>
        <v xml:space="preserve">인천 </v>
      </c>
      <c r="H14204" s="2" t="s">
        <v>23368</v>
      </c>
      <c r="I14204" s="2" t="s">
        <v>2304</v>
      </c>
      <c r="J14204" s="2" t="s">
        <v>23367</v>
      </c>
    </row>
    <row r="14205" spans="1:10" x14ac:dyDescent="0.3">
      <c r="A14205" s="3">
        <v>8242</v>
      </c>
      <c r="B14205" s="3">
        <v>1288142379</v>
      </c>
      <c r="C14205" s="2" t="s">
        <v>23532</v>
      </c>
      <c r="D14205" s="2" t="s">
        <v>1</v>
      </c>
      <c r="E14205" s="3" t="s">
        <v>2</v>
      </c>
      <c r="F14205" s="3">
        <v>28237</v>
      </c>
      <c r="G14205" s="3" t="str">
        <f t="shared" si="221"/>
        <v xml:space="preserve">인천 </v>
      </c>
      <c r="H14205" s="2" t="s">
        <v>23534</v>
      </c>
      <c r="I14205" s="2" t="s">
        <v>2102</v>
      </c>
      <c r="J14205" s="2" t="s">
        <v>23533</v>
      </c>
    </row>
    <row r="14206" spans="1:10" x14ac:dyDescent="0.3">
      <c r="A14206" s="3">
        <v>8243</v>
      </c>
      <c r="B14206" s="3">
        <v>1318603396</v>
      </c>
      <c r="C14206" s="2" t="s">
        <v>23535</v>
      </c>
      <c r="D14206" s="2" t="s">
        <v>1</v>
      </c>
      <c r="E14206" s="3" t="s">
        <v>2</v>
      </c>
      <c r="F14206" s="3">
        <v>28200</v>
      </c>
      <c r="G14206" s="3" t="str">
        <f t="shared" si="221"/>
        <v xml:space="preserve">인천 </v>
      </c>
      <c r="H14206" s="2" t="s">
        <v>23537</v>
      </c>
      <c r="I14206" s="2" t="s">
        <v>1821</v>
      </c>
      <c r="J14206" s="2" t="s">
        <v>23536</v>
      </c>
    </row>
    <row r="14207" spans="1:10" x14ac:dyDescent="0.3">
      <c r="A14207" s="3">
        <v>8245</v>
      </c>
      <c r="B14207" s="3">
        <v>1348611333</v>
      </c>
      <c r="C14207" s="2" t="s">
        <v>23538</v>
      </c>
      <c r="D14207" s="2" t="s">
        <v>1</v>
      </c>
      <c r="E14207" s="3" t="s">
        <v>2</v>
      </c>
      <c r="F14207" s="3">
        <v>28200</v>
      </c>
      <c r="G14207" s="3" t="str">
        <f t="shared" si="221"/>
        <v xml:space="preserve">인천 </v>
      </c>
      <c r="H14207" s="2" t="s">
        <v>23540</v>
      </c>
      <c r="I14207" s="2" t="s">
        <v>2447</v>
      </c>
      <c r="J14207" s="2" t="s">
        <v>23539</v>
      </c>
    </row>
    <row r="14208" spans="1:10" x14ac:dyDescent="0.3">
      <c r="A14208" s="3">
        <v>8248</v>
      </c>
      <c r="B14208" s="3">
        <v>1398106261</v>
      </c>
      <c r="C14208" s="2" t="s">
        <v>23547</v>
      </c>
      <c r="D14208" s="2" t="s">
        <v>1</v>
      </c>
      <c r="E14208" s="3" t="s">
        <v>2</v>
      </c>
      <c r="F14208" s="3">
        <v>28200</v>
      </c>
      <c r="G14208" s="3" t="str">
        <f t="shared" si="221"/>
        <v xml:space="preserve">인천 </v>
      </c>
      <c r="H14208" s="2" t="s">
        <v>23549</v>
      </c>
      <c r="I14208" s="2" t="s">
        <v>667</v>
      </c>
      <c r="J14208" s="2" t="s">
        <v>23548</v>
      </c>
    </row>
    <row r="14209" spans="1:10" x14ac:dyDescent="0.3">
      <c r="A14209" s="3">
        <v>8320</v>
      </c>
      <c r="B14209" s="3">
        <v>1368118716</v>
      </c>
      <c r="C14209" s="2" t="s">
        <v>23738</v>
      </c>
      <c r="D14209" s="2" t="s">
        <v>1</v>
      </c>
      <c r="E14209" s="3" t="s">
        <v>2</v>
      </c>
      <c r="F14209" s="3">
        <v>28200</v>
      </c>
      <c r="G14209" s="3" t="str">
        <f t="shared" si="221"/>
        <v xml:space="preserve">인천 </v>
      </c>
      <c r="H14209" s="2" t="s">
        <v>23740</v>
      </c>
      <c r="I14209" s="2" t="s">
        <v>260</v>
      </c>
      <c r="J14209" s="2" t="s">
        <v>23739</v>
      </c>
    </row>
    <row r="14210" spans="1:10" x14ac:dyDescent="0.3">
      <c r="A14210" s="3">
        <v>8474</v>
      </c>
      <c r="B14210" s="3">
        <v>1318182760</v>
      </c>
      <c r="C14210" s="2" t="s">
        <v>24151</v>
      </c>
      <c r="D14210" s="2" t="s">
        <v>1</v>
      </c>
      <c r="E14210" s="3" t="s">
        <v>2</v>
      </c>
      <c r="F14210" s="3">
        <v>28200</v>
      </c>
      <c r="G14210" s="3" t="str">
        <f t="shared" si="221"/>
        <v xml:space="preserve">인천 </v>
      </c>
      <c r="H14210" s="2" t="s">
        <v>24153</v>
      </c>
      <c r="I14210" s="2" t="s">
        <v>154</v>
      </c>
      <c r="J14210" s="2" t="s">
        <v>24152</v>
      </c>
    </row>
    <row r="14211" spans="1:10" x14ac:dyDescent="0.3">
      <c r="A14211" s="3">
        <v>8506</v>
      </c>
      <c r="B14211" s="3">
        <v>1218613562</v>
      </c>
      <c r="C14211" s="2" t="s">
        <v>24238</v>
      </c>
      <c r="D14211" s="2" t="s">
        <v>1</v>
      </c>
      <c r="E14211" s="3" t="s">
        <v>2</v>
      </c>
      <c r="F14211" s="3">
        <v>28200</v>
      </c>
      <c r="G14211" s="3" t="str">
        <f t="shared" ref="G14211:G14274" si="222">LEFT(H14211,3)</f>
        <v xml:space="preserve">인천 </v>
      </c>
      <c r="H14211" s="2" t="s">
        <v>24240</v>
      </c>
      <c r="I14211" s="2" t="s">
        <v>1430</v>
      </c>
      <c r="J14211" s="2" t="s">
        <v>24239</v>
      </c>
    </row>
    <row r="14212" spans="1:10" x14ac:dyDescent="0.3">
      <c r="A14212" s="3">
        <v>8507</v>
      </c>
      <c r="B14212" s="3">
        <v>1228199286</v>
      </c>
      <c r="C14212" s="2" t="s">
        <v>24241</v>
      </c>
      <c r="D14212" s="2" t="s">
        <v>1</v>
      </c>
      <c r="E14212" s="3" t="s">
        <v>2</v>
      </c>
      <c r="F14212" s="3">
        <v>28245</v>
      </c>
      <c r="G14212" s="3" t="str">
        <f t="shared" si="222"/>
        <v xml:space="preserve">인천 </v>
      </c>
      <c r="H14212" s="2" t="s">
        <v>24243</v>
      </c>
      <c r="I14212" s="2" t="s">
        <v>430</v>
      </c>
      <c r="J14212" s="2" t="s">
        <v>24242</v>
      </c>
    </row>
    <row r="14213" spans="1:10" x14ac:dyDescent="0.3">
      <c r="A14213" s="3">
        <v>8540</v>
      </c>
      <c r="B14213" s="3">
        <v>1048101300</v>
      </c>
      <c r="C14213" s="2" t="s">
        <v>24332</v>
      </c>
      <c r="D14213" s="2" t="s">
        <v>1</v>
      </c>
      <c r="E14213" s="3" t="s">
        <v>2</v>
      </c>
      <c r="F14213" s="3">
        <v>28200</v>
      </c>
      <c r="G14213" s="3" t="str">
        <f t="shared" si="222"/>
        <v xml:space="preserve">인천 </v>
      </c>
      <c r="H14213" s="2" t="s">
        <v>24334</v>
      </c>
      <c r="I14213" s="2" t="s">
        <v>1853</v>
      </c>
      <c r="J14213" s="2" t="s">
        <v>24333</v>
      </c>
    </row>
    <row r="14214" spans="1:10" x14ac:dyDescent="0.3">
      <c r="A14214" s="3">
        <v>8649</v>
      </c>
      <c r="B14214" s="3">
        <v>1218149070</v>
      </c>
      <c r="C14214" s="2" t="s">
        <v>24633</v>
      </c>
      <c r="D14214" s="2" t="s">
        <v>1</v>
      </c>
      <c r="E14214" s="3" t="s">
        <v>2</v>
      </c>
      <c r="F14214" s="3">
        <v>28200</v>
      </c>
      <c r="G14214" s="3" t="str">
        <f t="shared" si="222"/>
        <v xml:space="preserve">인천 </v>
      </c>
      <c r="H14214" s="2" t="s">
        <v>24635</v>
      </c>
      <c r="I14214" s="2" t="s">
        <v>1423</v>
      </c>
      <c r="J14214" s="2" t="s">
        <v>24634</v>
      </c>
    </row>
    <row r="14215" spans="1:10" x14ac:dyDescent="0.3">
      <c r="A14215" s="3">
        <v>8650</v>
      </c>
      <c r="B14215" s="3">
        <v>1238106174</v>
      </c>
      <c r="C14215" s="2" t="s">
        <v>24636</v>
      </c>
      <c r="D14215" s="2" t="s">
        <v>4094</v>
      </c>
      <c r="E14215" s="3" t="s">
        <v>4095</v>
      </c>
      <c r="F14215" s="3">
        <v>28185</v>
      </c>
      <c r="G14215" s="3" t="str">
        <f t="shared" si="222"/>
        <v xml:space="preserve">인천 </v>
      </c>
      <c r="H14215" s="2" t="s">
        <v>24638</v>
      </c>
      <c r="I14215" s="2" t="s">
        <v>1328</v>
      </c>
      <c r="J14215" s="2" t="s">
        <v>24637</v>
      </c>
    </row>
    <row r="14216" spans="1:10" x14ac:dyDescent="0.3">
      <c r="A14216" s="3">
        <v>8694</v>
      </c>
      <c r="B14216" s="3">
        <v>1308142751</v>
      </c>
      <c r="C14216" s="2" t="s">
        <v>24763</v>
      </c>
      <c r="D14216" s="2" t="s">
        <v>1</v>
      </c>
      <c r="E14216" s="3" t="s">
        <v>2</v>
      </c>
      <c r="F14216" s="3">
        <v>28200</v>
      </c>
      <c r="G14216" s="3" t="str">
        <f t="shared" si="222"/>
        <v xml:space="preserve">인천 </v>
      </c>
      <c r="H14216" s="2" t="s">
        <v>24765</v>
      </c>
      <c r="I14216" s="2" t="s">
        <v>2020</v>
      </c>
      <c r="J14216" s="2" t="s">
        <v>24764</v>
      </c>
    </row>
    <row r="14217" spans="1:10" x14ac:dyDescent="0.3">
      <c r="A14217" s="3">
        <v>8696</v>
      </c>
      <c r="B14217" s="3">
        <v>1318196769</v>
      </c>
      <c r="C14217" s="2" t="s">
        <v>24769</v>
      </c>
      <c r="D14217" s="2" t="s">
        <v>2558</v>
      </c>
      <c r="E14217" s="3" t="s">
        <v>1527</v>
      </c>
      <c r="F14217" s="3">
        <v>28200</v>
      </c>
      <c r="G14217" s="3" t="str">
        <f t="shared" si="222"/>
        <v xml:space="preserve">인천 </v>
      </c>
      <c r="H14217" s="2" t="s">
        <v>24771</v>
      </c>
      <c r="I14217" s="2" t="s">
        <v>1040</v>
      </c>
      <c r="J14217" s="2" t="s">
        <v>24770</v>
      </c>
    </row>
    <row r="14218" spans="1:10" x14ac:dyDescent="0.3">
      <c r="A14218" s="3">
        <v>8761</v>
      </c>
      <c r="B14218" s="3">
        <v>1218139932</v>
      </c>
      <c r="C14218" s="2" t="s">
        <v>24946</v>
      </c>
      <c r="D14218" s="2" t="s">
        <v>1</v>
      </c>
      <c r="E14218" s="3" t="s">
        <v>2</v>
      </c>
      <c r="F14218" s="3">
        <v>28140</v>
      </c>
      <c r="G14218" s="3" t="str">
        <f t="shared" si="222"/>
        <v xml:space="preserve">인천 </v>
      </c>
      <c r="H14218" s="2" t="s">
        <v>24948</v>
      </c>
      <c r="I14218" s="2" t="s">
        <v>10551</v>
      </c>
      <c r="J14218" s="2" t="s">
        <v>24947</v>
      </c>
    </row>
    <row r="14219" spans="1:10" x14ac:dyDescent="0.3">
      <c r="A14219" s="3">
        <v>8767</v>
      </c>
      <c r="B14219" s="3">
        <v>1348163200</v>
      </c>
      <c r="C14219" s="2" t="s">
        <v>12524</v>
      </c>
      <c r="D14219" s="2" t="s">
        <v>1</v>
      </c>
      <c r="E14219" s="3" t="s">
        <v>2</v>
      </c>
      <c r="F14219" s="3">
        <v>28260</v>
      </c>
      <c r="G14219" s="3" t="str">
        <f t="shared" si="222"/>
        <v xml:space="preserve">인천 </v>
      </c>
      <c r="H14219" s="2" t="s">
        <v>19478</v>
      </c>
      <c r="I14219" s="2" t="s">
        <v>4256</v>
      </c>
      <c r="J14219" s="2" t="s">
        <v>24963</v>
      </c>
    </row>
    <row r="14220" spans="1:10" x14ac:dyDescent="0.3">
      <c r="A14220" s="3">
        <v>8805</v>
      </c>
      <c r="B14220" s="3">
        <v>1308133984</v>
      </c>
      <c r="C14220" s="2" t="s">
        <v>25068</v>
      </c>
      <c r="D14220" s="2" t="s">
        <v>132</v>
      </c>
      <c r="E14220" s="3" t="s">
        <v>133</v>
      </c>
      <c r="F14220" s="3">
        <v>28170</v>
      </c>
      <c r="G14220" s="3" t="str">
        <f t="shared" si="222"/>
        <v xml:space="preserve">인천 </v>
      </c>
      <c r="H14220" s="2" t="s">
        <v>25070</v>
      </c>
      <c r="I14220" s="2" t="s">
        <v>952</v>
      </c>
      <c r="J14220" s="2" t="s">
        <v>25069</v>
      </c>
    </row>
    <row r="14221" spans="1:10" x14ac:dyDescent="0.3">
      <c r="A14221" s="3">
        <v>8811</v>
      </c>
      <c r="B14221" s="3">
        <v>1378118757</v>
      </c>
      <c r="C14221" s="2" t="s">
        <v>25086</v>
      </c>
      <c r="D14221" s="2" t="s">
        <v>1</v>
      </c>
      <c r="E14221" s="3" t="s">
        <v>2</v>
      </c>
      <c r="F14221" s="3">
        <v>28260</v>
      </c>
      <c r="G14221" s="3" t="str">
        <f t="shared" si="222"/>
        <v xml:space="preserve">인천 </v>
      </c>
      <c r="H14221" s="2" t="s">
        <v>25088</v>
      </c>
      <c r="I14221" s="2" t="s">
        <v>180</v>
      </c>
      <c r="J14221" s="2" t="s">
        <v>25087</v>
      </c>
    </row>
    <row r="14222" spans="1:10" x14ac:dyDescent="0.3">
      <c r="A14222" s="3">
        <v>8834</v>
      </c>
      <c r="B14222" s="3">
        <v>1228173587</v>
      </c>
      <c r="C14222" s="2" t="s">
        <v>25145</v>
      </c>
      <c r="D14222" s="2" t="s">
        <v>1</v>
      </c>
      <c r="E14222" s="3" t="s">
        <v>2</v>
      </c>
      <c r="F14222" s="3">
        <v>28237</v>
      </c>
      <c r="G14222" s="3" t="str">
        <f t="shared" si="222"/>
        <v xml:space="preserve">인천 </v>
      </c>
      <c r="H14222" s="2" t="s">
        <v>25147</v>
      </c>
      <c r="I14222" s="2" t="s">
        <v>534</v>
      </c>
      <c r="J14222" s="2" t="s">
        <v>25146</v>
      </c>
    </row>
    <row r="14223" spans="1:10" x14ac:dyDescent="0.3">
      <c r="A14223" s="3">
        <v>8872</v>
      </c>
      <c r="B14223" s="3">
        <v>1370661937</v>
      </c>
      <c r="C14223" s="2" t="s">
        <v>25246</v>
      </c>
      <c r="D14223" s="2" t="s">
        <v>1</v>
      </c>
      <c r="E14223" s="3" t="s">
        <v>2</v>
      </c>
      <c r="F14223" s="3">
        <v>28260</v>
      </c>
      <c r="G14223" s="3" t="str">
        <f t="shared" si="222"/>
        <v xml:space="preserve">인천 </v>
      </c>
      <c r="H14223" s="2" t="s">
        <v>25248</v>
      </c>
      <c r="I14223" s="2" t="s">
        <v>2954</v>
      </c>
      <c r="J14223" s="2" t="s">
        <v>25247</v>
      </c>
    </row>
    <row r="14224" spans="1:10" x14ac:dyDescent="0.3">
      <c r="A14224" s="3">
        <v>8874</v>
      </c>
      <c r="B14224" s="3">
        <v>1391066328</v>
      </c>
      <c r="C14224" s="2" t="s">
        <v>25251</v>
      </c>
      <c r="D14224" s="2" t="s">
        <v>1</v>
      </c>
      <c r="E14224" s="3" t="s">
        <v>2</v>
      </c>
      <c r="F14224" s="3">
        <v>28200</v>
      </c>
      <c r="G14224" s="3" t="str">
        <f t="shared" si="222"/>
        <v xml:space="preserve">인천 </v>
      </c>
      <c r="H14224" s="2" t="s">
        <v>25253</v>
      </c>
      <c r="I14224" s="2" t="s">
        <v>743</v>
      </c>
      <c r="J14224" s="2" t="s">
        <v>25252</v>
      </c>
    </row>
    <row r="14225" spans="1:10" x14ac:dyDescent="0.3">
      <c r="A14225" s="3">
        <v>8877</v>
      </c>
      <c r="B14225" s="3">
        <v>2108124627</v>
      </c>
      <c r="C14225" s="2" t="s">
        <v>25260</v>
      </c>
      <c r="D14225" s="2" t="s">
        <v>1</v>
      </c>
      <c r="E14225" s="3" t="s">
        <v>2</v>
      </c>
      <c r="F14225" s="3">
        <v>28170</v>
      </c>
      <c r="G14225" s="3" t="str">
        <f t="shared" si="222"/>
        <v xml:space="preserve">인천 </v>
      </c>
      <c r="H14225" s="2" t="s">
        <v>25262</v>
      </c>
      <c r="I14225" s="2" t="s">
        <v>768</v>
      </c>
      <c r="J14225" s="2" t="s">
        <v>25261</v>
      </c>
    </row>
    <row r="14226" spans="1:10" x14ac:dyDescent="0.3">
      <c r="A14226" s="3">
        <v>8899</v>
      </c>
      <c r="B14226" s="3">
        <v>1148137877</v>
      </c>
      <c r="C14226" s="2" t="s">
        <v>25325</v>
      </c>
      <c r="D14226" s="2" t="s">
        <v>1</v>
      </c>
      <c r="E14226" s="3" t="s">
        <v>2</v>
      </c>
      <c r="F14226" s="3">
        <v>28200</v>
      </c>
      <c r="G14226" s="3" t="str">
        <f t="shared" si="222"/>
        <v xml:space="preserve">인천 </v>
      </c>
      <c r="H14226" s="2" t="s">
        <v>25327</v>
      </c>
      <c r="I14226" s="2" t="s">
        <v>1411</v>
      </c>
      <c r="J14226" s="2" t="s">
        <v>25326</v>
      </c>
    </row>
    <row r="14227" spans="1:10" x14ac:dyDescent="0.3">
      <c r="A14227" s="3">
        <v>8907</v>
      </c>
      <c r="B14227" s="3">
        <v>1378127300</v>
      </c>
      <c r="C14227" s="2" t="s">
        <v>25347</v>
      </c>
      <c r="D14227" s="2" t="s">
        <v>1</v>
      </c>
      <c r="E14227" s="3" t="s">
        <v>2</v>
      </c>
      <c r="F14227" s="3">
        <v>28260</v>
      </c>
      <c r="G14227" s="3" t="str">
        <f t="shared" si="222"/>
        <v xml:space="preserve">인천 </v>
      </c>
      <c r="H14227" s="2" t="s">
        <v>25349</v>
      </c>
      <c r="I14227" s="2" t="s">
        <v>154</v>
      </c>
      <c r="J14227" s="2" t="s">
        <v>25348</v>
      </c>
    </row>
    <row r="14228" spans="1:10" x14ac:dyDescent="0.3">
      <c r="A14228" s="3">
        <v>8908</v>
      </c>
      <c r="B14228" s="3">
        <v>1398113103</v>
      </c>
      <c r="C14228" s="2" t="s">
        <v>25350</v>
      </c>
      <c r="D14228" s="2" t="s">
        <v>1</v>
      </c>
      <c r="E14228" s="3" t="s">
        <v>2</v>
      </c>
      <c r="F14228" s="3">
        <v>28200</v>
      </c>
      <c r="G14228" s="3" t="str">
        <f t="shared" si="222"/>
        <v xml:space="preserve">인천 </v>
      </c>
      <c r="H14228" s="2" t="s">
        <v>25352</v>
      </c>
      <c r="I14228" s="2" t="s">
        <v>526</v>
      </c>
      <c r="J14228" s="2" t="s">
        <v>25351</v>
      </c>
    </row>
    <row r="14229" spans="1:10" x14ac:dyDescent="0.3">
      <c r="A14229" s="3">
        <v>8909</v>
      </c>
      <c r="B14229" s="3">
        <v>1398125083</v>
      </c>
      <c r="C14229" s="2" t="s">
        <v>25353</v>
      </c>
      <c r="D14229" s="2" t="s">
        <v>1</v>
      </c>
      <c r="E14229" s="3" t="s">
        <v>2</v>
      </c>
      <c r="F14229" s="3">
        <v>28260</v>
      </c>
      <c r="G14229" s="3" t="str">
        <f t="shared" si="222"/>
        <v xml:space="preserve">인천 </v>
      </c>
      <c r="H14229" s="2" t="s">
        <v>25355</v>
      </c>
      <c r="I14229" s="2" t="s">
        <v>4926</v>
      </c>
      <c r="J14229" s="2" t="s">
        <v>25354</v>
      </c>
    </row>
    <row r="14230" spans="1:10" x14ac:dyDescent="0.3">
      <c r="A14230" s="3">
        <v>8940</v>
      </c>
      <c r="B14230" s="3">
        <v>1378146699</v>
      </c>
      <c r="C14230" s="2" t="s">
        <v>25444</v>
      </c>
      <c r="D14230" s="2" t="s">
        <v>1</v>
      </c>
      <c r="E14230" s="3" t="s">
        <v>2</v>
      </c>
      <c r="F14230" s="3">
        <v>28260</v>
      </c>
      <c r="G14230" s="3" t="str">
        <f t="shared" si="222"/>
        <v xml:space="preserve">인천 </v>
      </c>
      <c r="H14230" s="2" t="s">
        <v>25446</v>
      </c>
      <c r="I14230" s="2" t="s">
        <v>430</v>
      </c>
      <c r="J14230" s="2" t="s">
        <v>25445</v>
      </c>
    </row>
    <row r="14231" spans="1:10" x14ac:dyDescent="0.3">
      <c r="A14231" s="3">
        <v>8968</v>
      </c>
      <c r="B14231" s="3">
        <v>1228177851</v>
      </c>
      <c r="C14231" s="2" t="s">
        <v>25513</v>
      </c>
      <c r="D14231" s="2" t="s">
        <v>1</v>
      </c>
      <c r="E14231" s="3" t="s">
        <v>2</v>
      </c>
      <c r="F14231" s="3">
        <v>28170</v>
      </c>
      <c r="G14231" s="3" t="str">
        <f t="shared" si="222"/>
        <v xml:space="preserve">인천 </v>
      </c>
      <c r="H14231" s="2" t="s">
        <v>25515</v>
      </c>
      <c r="I14231" s="2" t="s">
        <v>260</v>
      </c>
      <c r="J14231" s="2" t="s">
        <v>25514</v>
      </c>
    </row>
    <row r="14232" spans="1:10" x14ac:dyDescent="0.3">
      <c r="A14232" s="3">
        <v>9010</v>
      </c>
      <c r="B14232" s="3">
        <v>1398142286</v>
      </c>
      <c r="C14232" s="2" t="s">
        <v>25630</v>
      </c>
      <c r="D14232" s="2" t="s">
        <v>1</v>
      </c>
      <c r="E14232" s="3" t="s">
        <v>2</v>
      </c>
      <c r="F14232" s="3">
        <v>28260</v>
      </c>
      <c r="G14232" s="3" t="str">
        <f t="shared" si="222"/>
        <v xml:space="preserve">인천 </v>
      </c>
      <c r="H14232" s="2" t="s">
        <v>25632</v>
      </c>
      <c r="I14232" s="2" t="s">
        <v>87</v>
      </c>
      <c r="J14232" s="2" t="s">
        <v>25631</v>
      </c>
    </row>
    <row r="14233" spans="1:10" x14ac:dyDescent="0.3">
      <c r="A14233" s="3">
        <v>9046</v>
      </c>
      <c r="B14233" s="3">
        <v>1318151758</v>
      </c>
      <c r="C14233" s="2" t="s">
        <v>25722</v>
      </c>
      <c r="D14233" s="2" t="s">
        <v>1</v>
      </c>
      <c r="E14233" s="3" t="s">
        <v>2</v>
      </c>
      <c r="F14233" s="3">
        <v>28200</v>
      </c>
      <c r="G14233" s="3" t="str">
        <f t="shared" si="222"/>
        <v xml:space="preserve">인천 </v>
      </c>
      <c r="H14233" s="2" t="s">
        <v>25724</v>
      </c>
      <c r="I14233" s="2" t="s">
        <v>154</v>
      </c>
      <c r="J14233" s="2" t="s">
        <v>25723</v>
      </c>
    </row>
    <row r="14234" spans="1:10" x14ac:dyDescent="0.3">
      <c r="A14234" s="3">
        <v>9071</v>
      </c>
      <c r="B14234" s="3">
        <v>1288176035</v>
      </c>
      <c r="C14234" s="2" t="s">
        <v>25786</v>
      </c>
      <c r="D14234" s="2" t="s">
        <v>1</v>
      </c>
      <c r="E14234" s="3" t="s">
        <v>2</v>
      </c>
      <c r="F14234" s="3">
        <v>28260</v>
      </c>
      <c r="G14234" s="3" t="str">
        <f t="shared" si="222"/>
        <v xml:space="preserve">인천 </v>
      </c>
      <c r="H14234" s="2" t="s">
        <v>25788</v>
      </c>
      <c r="I14234" s="2" t="s">
        <v>8669</v>
      </c>
      <c r="J14234" s="2" t="s">
        <v>25787</v>
      </c>
    </row>
    <row r="14235" spans="1:10" x14ac:dyDescent="0.3">
      <c r="A14235" s="3">
        <v>9081</v>
      </c>
      <c r="B14235" s="3">
        <v>1398112462</v>
      </c>
      <c r="C14235" s="2" t="s">
        <v>25816</v>
      </c>
      <c r="D14235" s="2" t="s">
        <v>1</v>
      </c>
      <c r="E14235" s="3" t="s">
        <v>2</v>
      </c>
      <c r="F14235" s="3">
        <v>28185</v>
      </c>
      <c r="G14235" s="3" t="str">
        <f t="shared" si="222"/>
        <v xml:space="preserve">인천 </v>
      </c>
      <c r="H14235" s="2" t="s">
        <v>25818</v>
      </c>
      <c r="I14235" s="2" t="s">
        <v>743</v>
      </c>
      <c r="J14235" s="2" t="s">
        <v>25817</v>
      </c>
    </row>
    <row r="14236" spans="1:10" x14ac:dyDescent="0.3">
      <c r="A14236" s="3">
        <v>9082</v>
      </c>
      <c r="B14236" s="3">
        <v>1398113006</v>
      </c>
      <c r="C14236" s="2" t="s">
        <v>25819</v>
      </c>
      <c r="D14236" s="2" t="s">
        <v>1</v>
      </c>
      <c r="E14236" s="3" t="s">
        <v>2</v>
      </c>
      <c r="F14236" s="3">
        <v>28200</v>
      </c>
      <c r="G14236" s="3" t="str">
        <f t="shared" si="222"/>
        <v xml:space="preserve">인천 </v>
      </c>
      <c r="H14236" s="2" t="s">
        <v>25821</v>
      </c>
      <c r="I14236" s="2" t="s">
        <v>237</v>
      </c>
      <c r="J14236" s="2" t="s">
        <v>25820</v>
      </c>
    </row>
    <row r="14237" spans="1:10" x14ac:dyDescent="0.3">
      <c r="A14237" s="3">
        <v>9105</v>
      </c>
      <c r="B14237" s="3">
        <v>1228151360</v>
      </c>
      <c r="C14237" s="2" t="s">
        <v>25885</v>
      </c>
      <c r="D14237" s="2" t="s">
        <v>1</v>
      </c>
      <c r="E14237" s="3" t="s">
        <v>2</v>
      </c>
      <c r="F14237" s="3">
        <v>28170</v>
      </c>
      <c r="G14237" s="3" t="str">
        <f t="shared" si="222"/>
        <v xml:space="preserve">인천 </v>
      </c>
      <c r="H14237" s="2" t="s">
        <v>25887</v>
      </c>
      <c r="I14237" s="2" t="s">
        <v>1234</v>
      </c>
      <c r="J14237" s="2" t="s">
        <v>25886</v>
      </c>
    </row>
    <row r="14238" spans="1:10" x14ac:dyDescent="0.3">
      <c r="A14238" s="3">
        <v>9113</v>
      </c>
      <c r="B14238" s="3">
        <v>1370661204</v>
      </c>
      <c r="C14238" s="2" t="s">
        <v>25908</v>
      </c>
      <c r="D14238" s="2" t="s">
        <v>1</v>
      </c>
      <c r="E14238" s="3" t="s">
        <v>2</v>
      </c>
      <c r="F14238" s="3">
        <v>28260</v>
      </c>
      <c r="G14238" s="3" t="str">
        <f t="shared" si="222"/>
        <v xml:space="preserve">인천 </v>
      </c>
      <c r="H14238" s="2" t="s">
        <v>25910</v>
      </c>
      <c r="I14238" s="2" t="s">
        <v>2460</v>
      </c>
      <c r="J14238" s="2" t="s">
        <v>25909</v>
      </c>
    </row>
    <row r="14239" spans="1:10" x14ac:dyDescent="0.3">
      <c r="A14239" s="3">
        <v>9115</v>
      </c>
      <c r="B14239" s="3">
        <v>1378135187</v>
      </c>
      <c r="C14239" s="2" t="s">
        <v>25911</v>
      </c>
      <c r="D14239" s="2" t="s">
        <v>1</v>
      </c>
      <c r="E14239" s="3" t="s">
        <v>2</v>
      </c>
      <c r="F14239" s="3">
        <v>28260</v>
      </c>
      <c r="G14239" s="3" t="str">
        <f t="shared" si="222"/>
        <v xml:space="preserve">인천 </v>
      </c>
      <c r="H14239" s="2" t="s">
        <v>25913</v>
      </c>
      <c r="I14239" s="2" t="s">
        <v>264</v>
      </c>
      <c r="J14239" s="2" t="s">
        <v>25912</v>
      </c>
    </row>
    <row r="14240" spans="1:10" x14ac:dyDescent="0.3">
      <c r="A14240" s="3">
        <v>9116</v>
      </c>
      <c r="B14240" s="3">
        <v>1378149911</v>
      </c>
      <c r="C14240" s="2" t="s">
        <v>25914</v>
      </c>
      <c r="D14240" s="2" t="s">
        <v>1</v>
      </c>
      <c r="E14240" s="3" t="s">
        <v>2</v>
      </c>
      <c r="F14240" s="3">
        <v>28260</v>
      </c>
      <c r="G14240" s="3" t="str">
        <f t="shared" si="222"/>
        <v xml:space="preserve">인천 </v>
      </c>
      <c r="H14240" s="2" t="s">
        <v>25916</v>
      </c>
      <c r="I14240" s="2" t="s">
        <v>2460</v>
      </c>
      <c r="J14240" s="2" t="s">
        <v>25915</v>
      </c>
    </row>
    <row r="14241" spans="1:10" x14ac:dyDescent="0.3">
      <c r="A14241" s="3">
        <v>9119</v>
      </c>
      <c r="B14241" s="3">
        <v>1398138157</v>
      </c>
      <c r="C14241" s="2" t="s">
        <v>25922</v>
      </c>
      <c r="D14241" s="2" t="s">
        <v>1</v>
      </c>
      <c r="E14241" s="3" t="s">
        <v>2</v>
      </c>
      <c r="F14241" s="3">
        <v>28200</v>
      </c>
      <c r="G14241" s="3" t="str">
        <f t="shared" si="222"/>
        <v xml:space="preserve">인천 </v>
      </c>
      <c r="H14241" s="2" t="s">
        <v>25924</v>
      </c>
      <c r="I14241" s="2" t="s">
        <v>2862</v>
      </c>
      <c r="J14241" s="2" t="s">
        <v>25923</v>
      </c>
    </row>
    <row r="14242" spans="1:10" x14ac:dyDescent="0.3">
      <c r="A14242" s="3">
        <v>9150</v>
      </c>
      <c r="B14242" s="3">
        <v>1268616507</v>
      </c>
      <c r="C14242" s="2" t="s">
        <v>26016</v>
      </c>
      <c r="D14242" s="2" t="s">
        <v>1</v>
      </c>
      <c r="E14242" s="3" t="s">
        <v>2</v>
      </c>
      <c r="F14242" s="3">
        <v>28260</v>
      </c>
      <c r="G14242" s="3" t="str">
        <f t="shared" si="222"/>
        <v xml:space="preserve">인천 </v>
      </c>
      <c r="H14242" s="2" t="s">
        <v>26018</v>
      </c>
      <c r="I14242" s="2" t="s">
        <v>2677</v>
      </c>
      <c r="J14242" s="2" t="s">
        <v>26017</v>
      </c>
    </row>
    <row r="14243" spans="1:10" x14ac:dyDescent="0.3">
      <c r="A14243" s="3">
        <v>9162</v>
      </c>
      <c r="B14243" s="3">
        <v>1398110843</v>
      </c>
      <c r="C14243" s="2" t="s">
        <v>26052</v>
      </c>
      <c r="D14243" s="2" t="s">
        <v>1</v>
      </c>
      <c r="E14243" s="3" t="s">
        <v>2</v>
      </c>
      <c r="F14243" s="3">
        <v>28200</v>
      </c>
      <c r="G14243" s="3" t="str">
        <f t="shared" si="222"/>
        <v xml:space="preserve">인천 </v>
      </c>
      <c r="H14243" s="2" t="s">
        <v>26054</v>
      </c>
      <c r="I14243" s="2" t="s">
        <v>229</v>
      </c>
      <c r="J14243" s="2" t="s">
        <v>26053</v>
      </c>
    </row>
    <row r="14244" spans="1:10" x14ac:dyDescent="0.3">
      <c r="A14244" s="3">
        <v>9263</v>
      </c>
      <c r="B14244" s="3">
        <v>1228619123</v>
      </c>
      <c r="C14244" s="2" t="s">
        <v>26326</v>
      </c>
      <c r="D14244" s="2" t="s">
        <v>1</v>
      </c>
      <c r="E14244" s="3" t="s">
        <v>2</v>
      </c>
      <c r="F14244" s="3">
        <v>28237</v>
      </c>
      <c r="G14244" s="3" t="str">
        <f t="shared" si="222"/>
        <v xml:space="preserve">인천 </v>
      </c>
      <c r="H14244" s="2" t="s">
        <v>26328</v>
      </c>
      <c r="I14244" s="2" t="s">
        <v>1411</v>
      </c>
      <c r="J14244" s="2" t="s">
        <v>26327</v>
      </c>
    </row>
    <row r="14245" spans="1:10" x14ac:dyDescent="0.3">
      <c r="A14245" s="3">
        <v>9267</v>
      </c>
      <c r="B14245" s="3">
        <v>1308176310</v>
      </c>
      <c r="C14245" s="2" t="s">
        <v>26338</v>
      </c>
      <c r="D14245" s="2" t="s">
        <v>1</v>
      </c>
      <c r="E14245" s="3" t="s">
        <v>2</v>
      </c>
      <c r="F14245" s="3">
        <v>28200</v>
      </c>
      <c r="G14245" s="3" t="str">
        <f t="shared" si="222"/>
        <v xml:space="preserve">인천 </v>
      </c>
      <c r="H14245" s="2" t="s">
        <v>26340</v>
      </c>
      <c r="I14245" s="2" t="s">
        <v>5</v>
      </c>
      <c r="J14245" s="2" t="s">
        <v>26339</v>
      </c>
    </row>
    <row r="14246" spans="1:10" x14ac:dyDescent="0.3">
      <c r="A14246" s="3">
        <v>9272</v>
      </c>
      <c r="B14246" s="3">
        <v>1398101984</v>
      </c>
      <c r="C14246" s="2" t="s">
        <v>26354</v>
      </c>
      <c r="D14246" s="2" t="s">
        <v>1</v>
      </c>
      <c r="E14246" s="3" t="s">
        <v>2</v>
      </c>
      <c r="F14246" s="3">
        <v>28200</v>
      </c>
      <c r="G14246" s="3" t="str">
        <f t="shared" si="222"/>
        <v xml:space="preserve">인천 </v>
      </c>
      <c r="H14246" s="2" t="s">
        <v>26356</v>
      </c>
      <c r="I14246" s="2" t="s">
        <v>22476</v>
      </c>
      <c r="J14246" s="2" t="s">
        <v>26355</v>
      </c>
    </row>
    <row r="14247" spans="1:10" x14ac:dyDescent="0.3">
      <c r="A14247" s="3">
        <v>9306</v>
      </c>
      <c r="B14247" s="3">
        <v>1218156663</v>
      </c>
      <c r="C14247" s="2" t="s">
        <v>26445</v>
      </c>
      <c r="D14247" s="2" t="s">
        <v>239</v>
      </c>
      <c r="E14247" s="3" t="s">
        <v>240</v>
      </c>
      <c r="F14247" s="3">
        <v>28140</v>
      </c>
      <c r="G14247" s="3" t="str">
        <f t="shared" si="222"/>
        <v xml:space="preserve">인천 </v>
      </c>
      <c r="H14247" s="2" t="s">
        <v>26447</v>
      </c>
      <c r="I14247" s="2" t="s">
        <v>158</v>
      </c>
      <c r="J14247" s="2" t="s">
        <v>26446</v>
      </c>
    </row>
    <row r="14248" spans="1:10" x14ac:dyDescent="0.3">
      <c r="A14248" s="3">
        <v>9388</v>
      </c>
      <c r="B14248" s="3">
        <v>1378133476</v>
      </c>
      <c r="C14248" s="2" t="s">
        <v>26668</v>
      </c>
      <c r="D14248" s="2" t="s">
        <v>1</v>
      </c>
      <c r="E14248" s="3" t="s">
        <v>2</v>
      </c>
      <c r="F14248" s="3">
        <v>28260</v>
      </c>
      <c r="G14248" s="3" t="str">
        <f t="shared" si="222"/>
        <v xml:space="preserve">인천 </v>
      </c>
      <c r="H14248" s="2" t="s">
        <v>26670</v>
      </c>
      <c r="I14248" s="2" t="s">
        <v>534</v>
      </c>
      <c r="J14248" s="2" t="s">
        <v>26669</v>
      </c>
    </row>
    <row r="14249" spans="1:10" x14ac:dyDescent="0.3">
      <c r="A14249" s="3">
        <v>9400</v>
      </c>
      <c r="B14249" s="3">
        <v>4098128354</v>
      </c>
      <c r="C14249" s="2" t="s">
        <v>26699</v>
      </c>
      <c r="D14249" s="2" t="s">
        <v>1</v>
      </c>
      <c r="E14249" s="3" t="s">
        <v>2</v>
      </c>
      <c r="F14249" s="3">
        <v>28185</v>
      </c>
      <c r="G14249" s="3" t="str">
        <f t="shared" si="222"/>
        <v xml:space="preserve">인천 </v>
      </c>
      <c r="H14249" s="2" t="s">
        <v>26701</v>
      </c>
      <c r="I14249" s="2" t="s">
        <v>5</v>
      </c>
      <c r="J14249" s="2" t="s">
        <v>26700</v>
      </c>
    </row>
    <row r="14250" spans="1:10" x14ac:dyDescent="0.3">
      <c r="A14250" s="3">
        <v>9428</v>
      </c>
      <c r="B14250" s="3">
        <v>1378108415</v>
      </c>
      <c r="C14250" s="2" t="s">
        <v>26778</v>
      </c>
      <c r="D14250" s="2" t="s">
        <v>1</v>
      </c>
      <c r="E14250" s="3" t="s">
        <v>2</v>
      </c>
      <c r="F14250" s="3">
        <v>28260</v>
      </c>
      <c r="G14250" s="3" t="str">
        <f t="shared" si="222"/>
        <v xml:space="preserve">인천 </v>
      </c>
      <c r="H14250" s="2" t="s">
        <v>26780</v>
      </c>
      <c r="I14250" s="2" t="s">
        <v>21</v>
      </c>
      <c r="J14250" s="2" t="s">
        <v>26779</v>
      </c>
    </row>
    <row r="14251" spans="1:10" x14ac:dyDescent="0.3">
      <c r="A14251" s="3">
        <v>9429</v>
      </c>
      <c r="B14251" s="3">
        <v>1390256150</v>
      </c>
      <c r="C14251" s="2" t="s">
        <v>26781</v>
      </c>
      <c r="D14251" s="2" t="s">
        <v>1</v>
      </c>
      <c r="E14251" s="3" t="s">
        <v>2</v>
      </c>
      <c r="F14251" s="3">
        <v>28200</v>
      </c>
      <c r="G14251" s="3" t="str">
        <f t="shared" si="222"/>
        <v xml:space="preserve">인천 </v>
      </c>
      <c r="H14251" s="2" t="s">
        <v>26783</v>
      </c>
      <c r="I14251" s="2" t="s">
        <v>400</v>
      </c>
      <c r="J14251" s="2" t="s">
        <v>26782</v>
      </c>
    </row>
    <row r="14252" spans="1:10" x14ac:dyDescent="0.3">
      <c r="A14252" s="3">
        <v>9430</v>
      </c>
      <c r="B14252" s="3">
        <v>1398105578</v>
      </c>
      <c r="C14252" s="2" t="s">
        <v>26784</v>
      </c>
      <c r="D14252" s="2" t="s">
        <v>325</v>
      </c>
      <c r="E14252" s="3" t="s">
        <v>326</v>
      </c>
      <c r="F14252" s="3">
        <v>28200</v>
      </c>
      <c r="G14252" s="3" t="str">
        <f t="shared" si="222"/>
        <v xml:space="preserve">인천 </v>
      </c>
      <c r="H14252" s="2" t="s">
        <v>26786</v>
      </c>
      <c r="I14252" s="2" t="s">
        <v>526</v>
      </c>
      <c r="J14252" s="2" t="s">
        <v>26785</v>
      </c>
    </row>
    <row r="14253" spans="1:10" x14ac:dyDescent="0.3">
      <c r="A14253" s="3">
        <v>9462</v>
      </c>
      <c r="B14253" s="3">
        <v>1398100632</v>
      </c>
      <c r="C14253" s="2" t="s">
        <v>26869</v>
      </c>
      <c r="D14253" s="2" t="s">
        <v>1</v>
      </c>
      <c r="E14253" s="3" t="s">
        <v>2</v>
      </c>
      <c r="F14253" s="3">
        <v>28200</v>
      </c>
      <c r="G14253" s="3" t="str">
        <f t="shared" si="222"/>
        <v xml:space="preserve">인천 </v>
      </c>
      <c r="H14253" s="2" t="s">
        <v>26871</v>
      </c>
      <c r="I14253" s="2" t="s">
        <v>1954</v>
      </c>
      <c r="J14253" s="2" t="s">
        <v>26870</v>
      </c>
    </row>
    <row r="14254" spans="1:10" x14ac:dyDescent="0.3">
      <c r="A14254" s="3">
        <v>9494</v>
      </c>
      <c r="B14254" s="3">
        <v>1398113044</v>
      </c>
      <c r="C14254" s="2" t="s">
        <v>26952</v>
      </c>
      <c r="D14254" s="2" t="s">
        <v>1</v>
      </c>
      <c r="E14254" s="3" t="s">
        <v>2</v>
      </c>
      <c r="F14254" s="3">
        <v>28170</v>
      </c>
      <c r="G14254" s="3" t="str">
        <f t="shared" si="222"/>
        <v xml:space="preserve">인천 </v>
      </c>
      <c r="H14254" s="2" t="s">
        <v>26954</v>
      </c>
      <c r="I14254" s="2" t="s">
        <v>643</v>
      </c>
      <c r="J14254" s="2" t="s">
        <v>26953</v>
      </c>
    </row>
    <row r="14255" spans="1:10" x14ac:dyDescent="0.3">
      <c r="A14255" s="3">
        <v>9529</v>
      </c>
      <c r="B14255" s="3">
        <v>1398105748</v>
      </c>
      <c r="C14255" s="2" t="s">
        <v>27048</v>
      </c>
      <c r="D14255" s="2" t="s">
        <v>1</v>
      </c>
      <c r="E14255" s="3" t="s">
        <v>2</v>
      </c>
      <c r="F14255" s="3">
        <v>28200</v>
      </c>
      <c r="G14255" s="3" t="str">
        <f t="shared" si="222"/>
        <v xml:space="preserve">인천 </v>
      </c>
      <c r="H14255" s="2" t="s">
        <v>22280</v>
      </c>
      <c r="I14255" s="2" t="s">
        <v>95</v>
      </c>
      <c r="J14255" s="2" t="s">
        <v>27049</v>
      </c>
    </row>
    <row r="14256" spans="1:10" x14ac:dyDescent="0.3">
      <c r="A14256" s="3">
        <v>9591</v>
      </c>
      <c r="B14256" s="3">
        <v>1378149003</v>
      </c>
      <c r="C14256" s="2" t="s">
        <v>27212</v>
      </c>
      <c r="D14256" s="2" t="s">
        <v>1</v>
      </c>
      <c r="E14256" s="3" t="s">
        <v>2</v>
      </c>
      <c r="F14256" s="3">
        <v>28260</v>
      </c>
      <c r="G14256" s="3" t="str">
        <f t="shared" si="222"/>
        <v xml:space="preserve">인천 </v>
      </c>
      <c r="H14256" s="2" t="s">
        <v>27214</v>
      </c>
      <c r="I14256" s="2" t="s">
        <v>59</v>
      </c>
      <c r="J14256" s="2" t="s">
        <v>27213</v>
      </c>
    </row>
    <row r="14257" spans="1:10" x14ac:dyDescent="0.3">
      <c r="A14257" s="3">
        <v>9593</v>
      </c>
      <c r="B14257" s="3">
        <v>1398113423</v>
      </c>
      <c r="C14257" s="2" t="s">
        <v>27218</v>
      </c>
      <c r="D14257" s="2" t="s">
        <v>325</v>
      </c>
      <c r="E14257" s="3" t="s">
        <v>326</v>
      </c>
      <c r="F14257" s="3">
        <v>28200</v>
      </c>
      <c r="G14257" s="3" t="str">
        <f t="shared" si="222"/>
        <v xml:space="preserve">인천 </v>
      </c>
      <c r="H14257" s="2" t="s">
        <v>27220</v>
      </c>
      <c r="I14257" s="2" t="s">
        <v>264</v>
      </c>
      <c r="J14257" s="2" t="s">
        <v>27219</v>
      </c>
    </row>
    <row r="14258" spans="1:10" x14ac:dyDescent="0.3">
      <c r="A14258" s="3">
        <v>9623</v>
      </c>
      <c r="B14258" s="3">
        <v>1218128833</v>
      </c>
      <c r="C14258" s="2" t="s">
        <v>27294</v>
      </c>
      <c r="D14258" s="2" t="s">
        <v>1</v>
      </c>
      <c r="E14258" s="3" t="s">
        <v>2</v>
      </c>
      <c r="F14258" s="3">
        <v>28140</v>
      </c>
      <c r="G14258" s="3" t="str">
        <f t="shared" si="222"/>
        <v xml:space="preserve">인천 </v>
      </c>
      <c r="H14258" s="2" t="s">
        <v>27296</v>
      </c>
      <c r="I14258" s="2" t="s">
        <v>146</v>
      </c>
      <c r="J14258" s="2" t="s">
        <v>27295</v>
      </c>
    </row>
    <row r="14259" spans="1:10" x14ac:dyDescent="0.3">
      <c r="A14259" s="3">
        <v>9667</v>
      </c>
      <c r="B14259" s="3">
        <v>1398107784</v>
      </c>
      <c r="C14259" s="2" t="s">
        <v>27418</v>
      </c>
      <c r="D14259" s="2" t="s">
        <v>1</v>
      </c>
      <c r="E14259" s="3" t="s">
        <v>2</v>
      </c>
      <c r="F14259" s="3">
        <v>28200</v>
      </c>
      <c r="G14259" s="3" t="str">
        <f t="shared" si="222"/>
        <v xml:space="preserve">인천 </v>
      </c>
      <c r="H14259" s="2" t="s">
        <v>27420</v>
      </c>
      <c r="I14259" s="2" t="s">
        <v>7619</v>
      </c>
      <c r="J14259" s="2" t="s">
        <v>27419</v>
      </c>
    </row>
    <row r="14260" spans="1:10" x14ac:dyDescent="0.3">
      <c r="A14260" s="3">
        <v>9668</v>
      </c>
      <c r="B14260" s="3">
        <v>1398134980</v>
      </c>
      <c r="C14260" s="2" t="s">
        <v>27421</v>
      </c>
      <c r="D14260" s="2" t="s">
        <v>1</v>
      </c>
      <c r="E14260" s="3" t="s">
        <v>2</v>
      </c>
      <c r="F14260" s="3">
        <v>28200</v>
      </c>
      <c r="G14260" s="3" t="str">
        <f t="shared" si="222"/>
        <v xml:space="preserve">인천 </v>
      </c>
      <c r="H14260" s="2" t="s">
        <v>27423</v>
      </c>
      <c r="I14260" s="2" t="s">
        <v>260</v>
      </c>
      <c r="J14260" s="2" t="s">
        <v>27422</v>
      </c>
    </row>
    <row r="14261" spans="1:10" x14ac:dyDescent="0.3">
      <c r="A14261" s="3">
        <v>9689</v>
      </c>
      <c r="B14261" s="3">
        <v>1188116253</v>
      </c>
      <c r="C14261" s="2" t="s">
        <v>27480</v>
      </c>
      <c r="D14261" s="2" t="s">
        <v>1</v>
      </c>
      <c r="E14261" s="3" t="s">
        <v>2</v>
      </c>
      <c r="F14261" s="3">
        <v>28200</v>
      </c>
      <c r="G14261" s="3" t="str">
        <f t="shared" si="222"/>
        <v xml:space="preserve">인천 </v>
      </c>
      <c r="H14261" s="2" t="s">
        <v>27482</v>
      </c>
      <c r="I14261" s="2" t="s">
        <v>469</v>
      </c>
      <c r="J14261" s="2" t="s">
        <v>27481</v>
      </c>
    </row>
    <row r="14262" spans="1:10" x14ac:dyDescent="0.3">
      <c r="A14262" s="3">
        <v>9692</v>
      </c>
      <c r="B14262" s="3">
        <v>1218117767</v>
      </c>
      <c r="C14262" s="2" t="s">
        <v>27488</v>
      </c>
      <c r="D14262" s="2" t="s">
        <v>1</v>
      </c>
      <c r="E14262" s="3" t="s">
        <v>2</v>
      </c>
      <c r="F14262" s="3">
        <v>28260</v>
      </c>
      <c r="G14262" s="3" t="str">
        <f t="shared" si="222"/>
        <v xml:space="preserve">인천 </v>
      </c>
      <c r="H14262" s="2" t="s">
        <v>27490</v>
      </c>
      <c r="I14262" s="2" t="s">
        <v>688</v>
      </c>
      <c r="J14262" s="2" t="s">
        <v>27489</v>
      </c>
    </row>
    <row r="14263" spans="1:10" x14ac:dyDescent="0.3">
      <c r="A14263" s="3">
        <v>9693</v>
      </c>
      <c r="B14263" s="3">
        <v>1228163298</v>
      </c>
      <c r="C14263" s="2" t="s">
        <v>27491</v>
      </c>
      <c r="D14263" s="2" t="s">
        <v>1</v>
      </c>
      <c r="E14263" s="3" t="s">
        <v>2</v>
      </c>
      <c r="F14263" s="3">
        <v>28245</v>
      </c>
      <c r="G14263" s="3" t="str">
        <f t="shared" si="222"/>
        <v xml:space="preserve">인천 </v>
      </c>
      <c r="H14263" s="2" t="s">
        <v>27493</v>
      </c>
      <c r="I14263" s="2" t="s">
        <v>557</v>
      </c>
      <c r="J14263" s="2" t="s">
        <v>27492</v>
      </c>
    </row>
    <row r="14264" spans="1:10" x14ac:dyDescent="0.3">
      <c r="A14264" s="3">
        <v>9768</v>
      </c>
      <c r="B14264" s="3">
        <v>1300354400</v>
      </c>
      <c r="C14264" s="2" t="s">
        <v>27686</v>
      </c>
      <c r="D14264" s="2" t="s">
        <v>1</v>
      </c>
      <c r="E14264" s="3" t="s">
        <v>2</v>
      </c>
      <c r="F14264" s="3">
        <v>28260</v>
      </c>
      <c r="G14264" s="3" t="str">
        <f t="shared" si="222"/>
        <v xml:space="preserve">인천 </v>
      </c>
      <c r="H14264" s="2" t="s">
        <v>27688</v>
      </c>
      <c r="I14264" s="2" t="s">
        <v>229</v>
      </c>
      <c r="J14264" s="2" t="s">
        <v>27687</v>
      </c>
    </row>
    <row r="14265" spans="1:10" x14ac:dyDescent="0.3">
      <c r="A14265" s="3">
        <v>9769</v>
      </c>
      <c r="B14265" s="3">
        <v>1318137848</v>
      </c>
      <c r="C14265" s="2" t="s">
        <v>27689</v>
      </c>
      <c r="D14265" s="2" t="s">
        <v>1</v>
      </c>
      <c r="E14265" s="3" t="s">
        <v>2</v>
      </c>
      <c r="F14265" s="3">
        <v>28170</v>
      </c>
      <c r="G14265" s="3" t="str">
        <f t="shared" si="222"/>
        <v xml:space="preserve">인천 </v>
      </c>
      <c r="H14265" s="2" t="s">
        <v>27691</v>
      </c>
      <c r="I14265" s="2" t="s">
        <v>237</v>
      </c>
      <c r="J14265" s="2" t="s">
        <v>27690</v>
      </c>
    </row>
    <row r="14266" spans="1:10" x14ac:dyDescent="0.3">
      <c r="A14266" s="3">
        <v>9771</v>
      </c>
      <c r="B14266" s="3">
        <v>1378103496</v>
      </c>
      <c r="C14266" s="2" t="s">
        <v>27695</v>
      </c>
      <c r="D14266" s="2" t="s">
        <v>1</v>
      </c>
      <c r="E14266" s="3" t="s">
        <v>2</v>
      </c>
      <c r="F14266" s="3">
        <v>28260</v>
      </c>
      <c r="G14266" s="3" t="str">
        <f t="shared" si="222"/>
        <v xml:space="preserve">인천 </v>
      </c>
      <c r="H14266" s="2" t="s">
        <v>27697</v>
      </c>
      <c r="I14266" s="2" t="s">
        <v>489</v>
      </c>
      <c r="J14266" s="2" t="s">
        <v>27696</v>
      </c>
    </row>
    <row r="14267" spans="1:10" x14ac:dyDescent="0.3">
      <c r="A14267" s="3">
        <v>9799</v>
      </c>
      <c r="B14267" s="3">
        <v>1228108543</v>
      </c>
      <c r="C14267" s="2" t="s">
        <v>15363</v>
      </c>
      <c r="D14267" s="2" t="s">
        <v>1</v>
      </c>
      <c r="E14267" s="3" t="s">
        <v>2</v>
      </c>
      <c r="F14267" s="3">
        <v>28200</v>
      </c>
      <c r="G14267" s="3" t="str">
        <f t="shared" si="222"/>
        <v xml:space="preserve">인천 </v>
      </c>
      <c r="H14267" s="2" t="s">
        <v>27771</v>
      </c>
      <c r="I14267" s="2" t="s">
        <v>1004</v>
      </c>
      <c r="J14267" s="2" t="s">
        <v>27770</v>
      </c>
    </row>
    <row r="14268" spans="1:10" x14ac:dyDescent="0.3">
      <c r="A14268" s="3">
        <v>9808</v>
      </c>
      <c r="B14268" s="3">
        <v>1308184654</v>
      </c>
      <c r="C14268" s="2" t="s">
        <v>27794</v>
      </c>
      <c r="D14268" s="2" t="s">
        <v>1</v>
      </c>
      <c r="E14268" s="3" t="s">
        <v>2</v>
      </c>
      <c r="F14268" s="3">
        <v>28245</v>
      </c>
      <c r="G14268" s="3" t="str">
        <f t="shared" si="222"/>
        <v xml:space="preserve">인천 </v>
      </c>
      <c r="H14268" s="2" t="s">
        <v>27796</v>
      </c>
      <c r="I14268" s="2" t="s">
        <v>260</v>
      </c>
      <c r="J14268" s="2" t="s">
        <v>27795</v>
      </c>
    </row>
    <row r="14269" spans="1:10" x14ac:dyDescent="0.3">
      <c r="A14269" s="3">
        <v>9848</v>
      </c>
      <c r="B14269" s="3">
        <v>1218182744</v>
      </c>
      <c r="C14269" s="2" t="s">
        <v>27903</v>
      </c>
      <c r="D14269" s="2" t="s">
        <v>1</v>
      </c>
      <c r="E14269" s="3" t="s">
        <v>2</v>
      </c>
      <c r="F14269" s="3">
        <v>28110</v>
      </c>
      <c r="G14269" s="3" t="str">
        <f t="shared" si="222"/>
        <v xml:space="preserve">인천 </v>
      </c>
      <c r="H14269" s="2" t="s">
        <v>22249</v>
      </c>
      <c r="I14269" s="2" t="s">
        <v>545</v>
      </c>
      <c r="J14269" s="2" t="s">
        <v>27904</v>
      </c>
    </row>
    <row r="14270" spans="1:10" x14ac:dyDescent="0.3">
      <c r="A14270" s="3">
        <v>9849</v>
      </c>
      <c r="B14270" s="3">
        <v>1218188641</v>
      </c>
      <c r="C14270" s="2" t="s">
        <v>27905</v>
      </c>
      <c r="D14270" s="2" t="s">
        <v>1</v>
      </c>
      <c r="E14270" s="3" t="s">
        <v>2</v>
      </c>
      <c r="F14270" s="3">
        <v>28140</v>
      </c>
      <c r="G14270" s="3" t="str">
        <f t="shared" si="222"/>
        <v xml:space="preserve">인천 </v>
      </c>
      <c r="H14270" s="2" t="s">
        <v>27907</v>
      </c>
      <c r="I14270" s="2" t="s">
        <v>469</v>
      </c>
      <c r="J14270" s="2" t="s">
        <v>27906</v>
      </c>
    </row>
    <row r="14271" spans="1:10" x14ac:dyDescent="0.3">
      <c r="A14271" s="3">
        <v>9856</v>
      </c>
      <c r="B14271" s="3">
        <v>1318197899</v>
      </c>
      <c r="C14271" s="2" t="s">
        <v>27925</v>
      </c>
      <c r="D14271" s="2" t="s">
        <v>1</v>
      </c>
      <c r="E14271" s="3" t="s">
        <v>2</v>
      </c>
      <c r="F14271" s="3">
        <v>28200</v>
      </c>
      <c r="G14271" s="3" t="str">
        <f t="shared" si="222"/>
        <v xml:space="preserve">인천 </v>
      </c>
      <c r="H14271" s="2" t="s">
        <v>27927</v>
      </c>
      <c r="I14271" s="2" t="s">
        <v>5475</v>
      </c>
      <c r="J14271" s="2" t="s">
        <v>27926</v>
      </c>
    </row>
    <row r="14272" spans="1:10" x14ac:dyDescent="0.3">
      <c r="A14272" s="3">
        <v>9858</v>
      </c>
      <c r="B14272" s="3">
        <v>1391071248</v>
      </c>
      <c r="C14272" s="2" t="s">
        <v>27931</v>
      </c>
      <c r="D14272" s="2" t="s">
        <v>1</v>
      </c>
      <c r="E14272" s="3" t="s">
        <v>2</v>
      </c>
      <c r="F14272" s="3">
        <v>28200</v>
      </c>
      <c r="G14272" s="3" t="str">
        <f t="shared" si="222"/>
        <v xml:space="preserve">인천 </v>
      </c>
      <c r="H14272" s="2" t="s">
        <v>27933</v>
      </c>
      <c r="I14272" s="2" t="s">
        <v>797</v>
      </c>
      <c r="J14272" s="2" t="s">
        <v>27932</v>
      </c>
    </row>
    <row r="14273" spans="1:10" x14ac:dyDescent="0.3">
      <c r="A14273" s="3">
        <v>9894</v>
      </c>
      <c r="B14273" s="3">
        <v>1378108259</v>
      </c>
      <c r="C14273" s="2" t="s">
        <v>28022</v>
      </c>
      <c r="D14273" s="2" t="s">
        <v>1</v>
      </c>
      <c r="E14273" s="3" t="s">
        <v>2</v>
      </c>
      <c r="F14273" s="3">
        <v>28260</v>
      </c>
      <c r="G14273" s="3" t="str">
        <f t="shared" si="222"/>
        <v xml:space="preserve">인천 </v>
      </c>
      <c r="H14273" s="2" t="s">
        <v>28024</v>
      </c>
      <c r="I14273" s="2" t="s">
        <v>67</v>
      </c>
      <c r="J14273" s="2" t="s">
        <v>28023</v>
      </c>
    </row>
    <row r="14274" spans="1:10" x14ac:dyDescent="0.3">
      <c r="A14274" s="3">
        <v>9922</v>
      </c>
      <c r="B14274" s="3">
        <v>1228125877</v>
      </c>
      <c r="C14274" s="2" t="s">
        <v>28102</v>
      </c>
      <c r="D14274" s="2" t="s">
        <v>1</v>
      </c>
      <c r="E14274" s="3" t="s">
        <v>2</v>
      </c>
      <c r="F14274" s="3">
        <v>28237</v>
      </c>
      <c r="G14274" s="3" t="str">
        <f t="shared" si="222"/>
        <v xml:space="preserve">인천 </v>
      </c>
      <c r="H14274" s="2" t="s">
        <v>28104</v>
      </c>
      <c r="I14274" s="2" t="s">
        <v>13</v>
      </c>
      <c r="J14274" s="2" t="s">
        <v>28103</v>
      </c>
    </row>
    <row r="14275" spans="1:10" x14ac:dyDescent="0.3">
      <c r="A14275" s="3">
        <v>9923</v>
      </c>
      <c r="B14275" s="3">
        <v>1228166223</v>
      </c>
      <c r="C14275" s="2" t="s">
        <v>28105</v>
      </c>
      <c r="D14275" s="2" t="s">
        <v>895</v>
      </c>
      <c r="E14275" s="3" t="s">
        <v>896</v>
      </c>
      <c r="F14275" s="3">
        <v>28237</v>
      </c>
      <c r="G14275" s="3" t="str">
        <f t="shared" ref="G14275:G14338" si="223">LEFT(H14275,3)</f>
        <v xml:space="preserve">인천 </v>
      </c>
      <c r="H14275" s="2" t="s">
        <v>28107</v>
      </c>
      <c r="I14275" s="2" t="s">
        <v>459</v>
      </c>
      <c r="J14275" s="2" t="s">
        <v>28106</v>
      </c>
    </row>
    <row r="14276" spans="1:10" x14ac:dyDescent="0.3">
      <c r="A14276" s="3">
        <v>9999</v>
      </c>
      <c r="B14276" s="3">
        <v>1378108642</v>
      </c>
      <c r="C14276" s="2" t="s">
        <v>28314</v>
      </c>
      <c r="D14276" s="2" t="s">
        <v>1</v>
      </c>
      <c r="E14276" s="3" t="s">
        <v>2</v>
      </c>
      <c r="F14276" s="3">
        <v>28260</v>
      </c>
      <c r="G14276" s="3" t="str">
        <f t="shared" si="223"/>
        <v xml:space="preserve">인천 </v>
      </c>
      <c r="H14276" s="2" t="s">
        <v>28316</v>
      </c>
      <c r="I14276" s="2" t="s">
        <v>1681</v>
      </c>
      <c r="J14276" s="2" t="s">
        <v>28315</v>
      </c>
    </row>
    <row r="14277" spans="1:10" x14ac:dyDescent="0.3">
      <c r="A14277" s="3">
        <v>10080</v>
      </c>
      <c r="B14277" s="3">
        <v>1371560885</v>
      </c>
      <c r="C14277" s="2" t="s">
        <v>28537</v>
      </c>
      <c r="D14277" s="2" t="s">
        <v>1</v>
      </c>
      <c r="E14277" s="3" t="s">
        <v>2</v>
      </c>
      <c r="F14277" s="3">
        <v>28260</v>
      </c>
      <c r="G14277" s="3" t="str">
        <f t="shared" si="223"/>
        <v xml:space="preserve">인천 </v>
      </c>
      <c r="H14277" s="2" t="s">
        <v>28539</v>
      </c>
      <c r="I14277" s="2" t="s">
        <v>2911</v>
      </c>
      <c r="J14277" s="2" t="s">
        <v>28538</v>
      </c>
    </row>
    <row r="14278" spans="1:10" x14ac:dyDescent="0.3">
      <c r="A14278" s="3">
        <v>10105</v>
      </c>
      <c r="B14278" s="3">
        <v>1218155382</v>
      </c>
      <c r="C14278" s="2" t="s">
        <v>28604</v>
      </c>
      <c r="D14278" s="2" t="s">
        <v>1</v>
      </c>
      <c r="E14278" s="3" t="s">
        <v>2</v>
      </c>
      <c r="F14278" s="3">
        <v>28140</v>
      </c>
      <c r="G14278" s="3" t="str">
        <f t="shared" si="223"/>
        <v xml:space="preserve">인천 </v>
      </c>
      <c r="H14278" s="2" t="s">
        <v>28606</v>
      </c>
      <c r="I14278" s="2" t="s">
        <v>1279</v>
      </c>
      <c r="J14278" s="2" t="s">
        <v>28605</v>
      </c>
    </row>
    <row r="14279" spans="1:10" x14ac:dyDescent="0.3">
      <c r="A14279" s="3">
        <v>10106</v>
      </c>
      <c r="B14279" s="3">
        <v>1238131687</v>
      </c>
      <c r="C14279" s="2" t="s">
        <v>28607</v>
      </c>
      <c r="D14279" s="2" t="s">
        <v>239</v>
      </c>
      <c r="E14279" s="3" t="s">
        <v>240</v>
      </c>
      <c r="F14279" s="3">
        <v>28185</v>
      </c>
      <c r="G14279" s="3" t="str">
        <f t="shared" si="223"/>
        <v xml:space="preserve">인천 </v>
      </c>
      <c r="H14279" s="2" t="s">
        <v>28609</v>
      </c>
      <c r="I14279" s="2" t="s">
        <v>154</v>
      </c>
      <c r="J14279" s="2" t="s">
        <v>28608</v>
      </c>
    </row>
    <row r="14280" spans="1:10" x14ac:dyDescent="0.3">
      <c r="A14280" s="3">
        <v>10108</v>
      </c>
      <c r="B14280" s="3">
        <v>1258176415</v>
      </c>
      <c r="C14280" s="2" t="s">
        <v>28613</v>
      </c>
      <c r="D14280" s="2" t="s">
        <v>239</v>
      </c>
      <c r="E14280" s="3" t="s">
        <v>240</v>
      </c>
      <c r="F14280" s="3">
        <v>28185</v>
      </c>
      <c r="G14280" s="3" t="str">
        <f t="shared" si="223"/>
        <v xml:space="preserve">인천 </v>
      </c>
      <c r="H14280" s="2" t="s">
        <v>28615</v>
      </c>
      <c r="I14280" s="2" t="s">
        <v>8669</v>
      </c>
      <c r="J14280" s="2" t="s">
        <v>28614</v>
      </c>
    </row>
    <row r="14281" spans="1:10" x14ac:dyDescent="0.3">
      <c r="A14281" s="3">
        <v>10111</v>
      </c>
      <c r="B14281" s="3">
        <v>1338105513</v>
      </c>
      <c r="C14281" s="2" t="s">
        <v>28622</v>
      </c>
      <c r="D14281" s="2" t="s">
        <v>1</v>
      </c>
      <c r="E14281" s="3" t="s">
        <v>2</v>
      </c>
      <c r="F14281" s="3">
        <v>28185</v>
      </c>
      <c r="G14281" s="3" t="str">
        <f t="shared" si="223"/>
        <v xml:space="preserve">인천 </v>
      </c>
      <c r="H14281" s="2" t="s">
        <v>28624</v>
      </c>
      <c r="I14281" s="2" t="s">
        <v>941</v>
      </c>
      <c r="J14281" s="2" t="s">
        <v>28623</v>
      </c>
    </row>
    <row r="14282" spans="1:10" x14ac:dyDescent="0.3">
      <c r="A14282" s="3">
        <v>10113</v>
      </c>
      <c r="B14282" s="3">
        <v>1368114516</v>
      </c>
      <c r="C14282" s="2" t="s">
        <v>28628</v>
      </c>
      <c r="D14282" s="2" t="s">
        <v>1</v>
      </c>
      <c r="E14282" s="3" t="s">
        <v>2</v>
      </c>
      <c r="F14282" s="3">
        <v>28260</v>
      </c>
      <c r="G14282" s="3" t="str">
        <f t="shared" si="223"/>
        <v xml:space="preserve">인천 </v>
      </c>
      <c r="H14282" s="2" t="s">
        <v>28630</v>
      </c>
      <c r="I14282" s="2" t="s">
        <v>2460</v>
      </c>
      <c r="J14282" s="2" t="s">
        <v>28629</v>
      </c>
    </row>
    <row r="14283" spans="1:10" x14ac:dyDescent="0.3">
      <c r="A14283" s="3">
        <v>10114</v>
      </c>
      <c r="B14283" s="3">
        <v>1378141753</v>
      </c>
      <c r="C14283" s="2" t="s">
        <v>28631</v>
      </c>
      <c r="D14283" s="2" t="s">
        <v>1</v>
      </c>
      <c r="E14283" s="3" t="s">
        <v>2</v>
      </c>
      <c r="F14283" s="3">
        <v>28710</v>
      </c>
      <c r="G14283" s="3" t="str">
        <f t="shared" si="223"/>
        <v xml:space="preserve">인천 </v>
      </c>
      <c r="H14283" s="2" t="s">
        <v>28633</v>
      </c>
      <c r="I14283" s="2" t="s">
        <v>99</v>
      </c>
      <c r="J14283" s="2" t="s">
        <v>28632</v>
      </c>
    </row>
    <row r="14284" spans="1:10" x14ac:dyDescent="0.3">
      <c r="A14284" s="3">
        <v>10147</v>
      </c>
      <c r="B14284" s="3">
        <v>1378100562</v>
      </c>
      <c r="C14284" s="2" t="s">
        <v>28715</v>
      </c>
      <c r="D14284" s="2" t="s">
        <v>406</v>
      </c>
      <c r="E14284" s="3" t="s">
        <v>2</v>
      </c>
      <c r="F14284" s="3">
        <v>28260</v>
      </c>
      <c r="G14284" s="3" t="str">
        <f t="shared" si="223"/>
        <v xml:space="preserve">인천 </v>
      </c>
      <c r="H14284" s="2" t="s">
        <v>28717</v>
      </c>
      <c r="I14284" s="2" t="s">
        <v>1004</v>
      </c>
      <c r="J14284" s="2" t="s">
        <v>28716</v>
      </c>
    </row>
    <row r="14285" spans="1:10" x14ac:dyDescent="0.3">
      <c r="A14285" s="3">
        <v>10149</v>
      </c>
      <c r="B14285" s="3">
        <v>1398121452</v>
      </c>
      <c r="C14285" s="2" t="s">
        <v>28721</v>
      </c>
      <c r="D14285" s="2" t="s">
        <v>1</v>
      </c>
      <c r="E14285" s="3" t="s">
        <v>2</v>
      </c>
      <c r="F14285" s="3">
        <v>28200</v>
      </c>
      <c r="G14285" s="3" t="str">
        <f t="shared" si="223"/>
        <v xml:space="preserve">인천 </v>
      </c>
      <c r="H14285" s="2" t="s">
        <v>28723</v>
      </c>
      <c r="I14285" s="2" t="s">
        <v>63</v>
      </c>
      <c r="J14285" s="2" t="s">
        <v>28722</v>
      </c>
    </row>
    <row r="14286" spans="1:10" x14ac:dyDescent="0.3">
      <c r="A14286" s="3">
        <v>10150</v>
      </c>
      <c r="B14286" s="3">
        <v>1398125875</v>
      </c>
      <c r="C14286" s="2" t="s">
        <v>28724</v>
      </c>
      <c r="D14286" s="2" t="s">
        <v>1</v>
      </c>
      <c r="E14286" s="3" t="s">
        <v>2</v>
      </c>
      <c r="F14286" s="3">
        <v>28200</v>
      </c>
      <c r="G14286" s="3" t="str">
        <f t="shared" si="223"/>
        <v xml:space="preserve">인천 </v>
      </c>
      <c r="H14286" s="2" t="s">
        <v>28726</v>
      </c>
      <c r="I14286" s="2" t="s">
        <v>797</v>
      </c>
      <c r="J14286" s="2" t="s">
        <v>28725</v>
      </c>
    </row>
    <row r="14287" spans="1:10" x14ac:dyDescent="0.3">
      <c r="A14287" s="3">
        <v>10171</v>
      </c>
      <c r="B14287" s="3">
        <v>1228195427</v>
      </c>
      <c r="C14287" s="2" t="s">
        <v>28774</v>
      </c>
      <c r="D14287" s="2" t="s">
        <v>1</v>
      </c>
      <c r="E14287" s="3" t="s">
        <v>2</v>
      </c>
      <c r="F14287" s="3">
        <v>28237</v>
      </c>
      <c r="G14287" s="3" t="str">
        <f t="shared" si="223"/>
        <v xml:space="preserve">인천 </v>
      </c>
      <c r="H14287" s="2" t="s">
        <v>28776</v>
      </c>
      <c r="I14287" s="2" t="s">
        <v>737</v>
      </c>
      <c r="J14287" s="2" t="s">
        <v>28775</v>
      </c>
    </row>
    <row r="14288" spans="1:10" x14ac:dyDescent="0.3">
      <c r="A14288" s="3">
        <v>10182</v>
      </c>
      <c r="B14288" s="3">
        <v>1370425752</v>
      </c>
      <c r="C14288" s="2" t="s">
        <v>28804</v>
      </c>
      <c r="D14288" s="2" t="s">
        <v>1</v>
      </c>
      <c r="E14288" s="3" t="s">
        <v>2</v>
      </c>
      <c r="F14288" s="3">
        <v>28260</v>
      </c>
      <c r="G14288" s="3" t="str">
        <f t="shared" si="223"/>
        <v xml:space="preserve">인천 </v>
      </c>
      <c r="H14288" s="2" t="s">
        <v>28806</v>
      </c>
      <c r="I14288" s="2" t="s">
        <v>63</v>
      </c>
      <c r="J14288" s="2" t="s">
        <v>28805</v>
      </c>
    </row>
    <row r="14289" spans="1:10" x14ac:dyDescent="0.3">
      <c r="A14289" s="3">
        <v>10183</v>
      </c>
      <c r="B14289" s="3">
        <v>1378133869</v>
      </c>
      <c r="C14289" s="2" t="s">
        <v>28807</v>
      </c>
      <c r="D14289" s="2" t="s">
        <v>1</v>
      </c>
      <c r="E14289" s="3" t="s">
        <v>2</v>
      </c>
      <c r="F14289" s="3">
        <v>28260</v>
      </c>
      <c r="G14289" s="3" t="str">
        <f t="shared" si="223"/>
        <v xml:space="preserve">인천 </v>
      </c>
      <c r="H14289" s="2" t="s">
        <v>28630</v>
      </c>
      <c r="I14289" s="2" t="s">
        <v>1116</v>
      </c>
      <c r="J14289" s="2" t="s">
        <v>28808</v>
      </c>
    </row>
    <row r="14290" spans="1:10" x14ac:dyDescent="0.3">
      <c r="A14290" s="3">
        <v>10184</v>
      </c>
      <c r="B14290" s="3">
        <v>1398135048</v>
      </c>
      <c r="C14290" s="2" t="s">
        <v>28809</v>
      </c>
      <c r="D14290" s="2" t="s">
        <v>1</v>
      </c>
      <c r="E14290" s="3" t="s">
        <v>2</v>
      </c>
      <c r="F14290" s="3">
        <v>28200</v>
      </c>
      <c r="G14290" s="3" t="str">
        <f t="shared" si="223"/>
        <v xml:space="preserve">인천 </v>
      </c>
      <c r="H14290" s="2" t="s">
        <v>28811</v>
      </c>
      <c r="I14290" s="2" t="s">
        <v>1898</v>
      </c>
      <c r="J14290" s="2" t="s">
        <v>28810</v>
      </c>
    </row>
    <row r="14291" spans="1:10" x14ac:dyDescent="0.3">
      <c r="A14291" s="3">
        <v>10210</v>
      </c>
      <c r="B14291" s="3">
        <v>1318195829</v>
      </c>
      <c r="C14291" s="2" t="s">
        <v>28875</v>
      </c>
      <c r="D14291" s="2" t="s">
        <v>406</v>
      </c>
      <c r="E14291" s="3" t="s">
        <v>2</v>
      </c>
      <c r="F14291" s="3">
        <v>28200</v>
      </c>
      <c r="G14291" s="3" t="str">
        <f t="shared" si="223"/>
        <v xml:space="preserve">인천 </v>
      </c>
      <c r="H14291" s="2" t="s">
        <v>28877</v>
      </c>
      <c r="I14291" s="2" t="s">
        <v>154</v>
      </c>
      <c r="J14291" s="2" t="s">
        <v>28876</v>
      </c>
    </row>
    <row r="14292" spans="1:10" x14ac:dyDescent="0.3">
      <c r="A14292" s="3">
        <v>10291</v>
      </c>
      <c r="B14292" s="3">
        <v>1318110010</v>
      </c>
      <c r="C14292" s="2" t="s">
        <v>29094</v>
      </c>
      <c r="D14292" s="2" t="s">
        <v>1</v>
      </c>
      <c r="E14292" s="3" t="s">
        <v>2</v>
      </c>
      <c r="F14292" s="3">
        <v>28200</v>
      </c>
      <c r="G14292" s="3" t="str">
        <f t="shared" si="223"/>
        <v xml:space="preserve">인천 </v>
      </c>
      <c r="H14292" s="2" t="s">
        <v>20420</v>
      </c>
      <c r="I14292" s="2" t="s">
        <v>154</v>
      </c>
      <c r="J14292" s="2" t="s">
        <v>20419</v>
      </c>
    </row>
    <row r="14293" spans="1:10" x14ac:dyDescent="0.3">
      <c r="A14293" s="3">
        <v>10318</v>
      </c>
      <c r="B14293" s="3">
        <v>1178101820</v>
      </c>
      <c r="C14293" s="2" t="s">
        <v>29170</v>
      </c>
      <c r="D14293" s="2" t="s">
        <v>1</v>
      </c>
      <c r="E14293" s="3" t="s">
        <v>2</v>
      </c>
      <c r="F14293" s="3">
        <v>28200</v>
      </c>
      <c r="G14293" s="3" t="str">
        <f t="shared" si="223"/>
        <v xml:space="preserve">인천 </v>
      </c>
      <c r="H14293" s="2" t="s">
        <v>29172</v>
      </c>
      <c r="I14293" s="2" t="s">
        <v>5713</v>
      </c>
      <c r="J14293" s="2" t="s">
        <v>29171</v>
      </c>
    </row>
    <row r="14294" spans="1:10" x14ac:dyDescent="0.3">
      <c r="A14294" s="3">
        <v>10327</v>
      </c>
      <c r="B14294" s="3">
        <v>1378157916</v>
      </c>
      <c r="C14294" s="2" t="s">
        <v>29195</v>
      </c>
      <c r="D14294" s="2" t="s">
        <v>1</v>
      </c>
      <c r="E14294" s="3" t="s">
        <v>2</v>
      </c>
      <c r="F14294" s="3">
        <v>28260</v>
      </c>
      <c r="G14294" s="3" t="str">
        <f t="shared" si="223"/>
        <v xml:space="preserve">인천 </v>
      </c>
      <c r="H14294" s="2" t="s">
        <v>29197</v>
      </c>
      <c r="I14294" s="2" t="s">
        <v>348</v>
      </c>
      <c r="J14294" s="2" t="s">
        <v>29196</v>
      </c>
    </row>
    <row r="14295" spans="1:10" x14ac:dyDescent="0.3">
      <c r="A14295" s="3">
        <v>10329</v>
      </c>
      <c r="B14295" s="3">
        <v>1398112365</v>
      </c>
      <c r="C14295" s="2" t="s">
        <v>29201</v>
      </c>
      <c r="D14295" s="2" t="s">
        <v>1</v>
      </c>
      <c r="E14295" s="3" t="s">
        <v>2</v>
      </c>
      <c r="F14295" s="3">
        <v>28200</v>
      </c>
      <c r="G14295" s="3" t="str">
        <f t="shared" si="223"/>
        <v xml:space="preserve">인천 </v>
      </c>
      <c r="H14295" s="2" t="s">
        <v>29203</v>
      </c>
      <c r="I14295" s="2" t="s">
        <v>28488</v>
      </c>
      <c r="J14295" s="2" t="s">
        <v>29202</v>
      </c>
    </row>
    <row r="14296" spans="1:10" x14ac:dyDescent="0.3">
      <c r="A14296" s="3">
        <v>10398</v>
      </c>
      <c r="B14296" s="3">
        <v>1318193118</v>
      </c>
      <c r="C14296" s="2" t="s">
        <v>29395</v>
      </c>
      <c r="D14296" s="2" t="s">
        <v>1</v>
      </c>
      <c r="E14296" s="3" t="s">
        <v>2</v>
      </c>
      <c r="F14296" s="3">
        <v>28200</v>
      </c>
      <c r="G14296" s="3" t="str">
        <f t="shared" si="223"/>
        <v xml:space="preserve">인천 </v>
      </c>
      <c r="H14296" s="2" t="s">
        <v>29397</v>
      </c>
      <c r="I14296" s="2" t="s">
        <v>2501</v>
      </c>
      <c r="J14296" s="2" t="s">
        <v>29396</v>
      </c>
    </row>
    <row r="14297" spans="1:10" x14ac:dyDescent="0.3">
      <c r="A14297" s="3">
        <v>10422</v>
      </c>
      <c r="B14297" s="3">
        <v>1078137317</v>
      </c>
      <c r="C14297" s="2" t="s">
        <v>29456</v>
      </c>
      <c r="D14297" s="2" t="s">
        <v>1</v>
      </c>
      <c r="E14297" s="3" t="s">
        <v>2</v>
      </c>
      <c r="F14297" s="3">
        <v>28260</v>
      </c>
      <c r="G14297" s="3" t="str">
        <f t="shared" si="223"/>
        <v xml:space="preserve">인천 </v>
      </c>
      <c r="H14297" s="2" t="s">
        <v>29458</v>
      </c>
      <c r="I14297" s="2" t="s">
        <v>2020</v>
      </c>
      <c r="J14297" s="2" t="s">
        <v>29457</v>
      </c>
    </row>
    <row r="14298" spans="1:10" x14ac:dyDescent="0.3">
      <c r="A14298" s="3">
        <v>10434</v>
      </c>
      <c r="B14298" s="3">
        <v>1308192528</v>
      </c>
      <c r="C14298" s="2" t="s">
        <v>29488</v>
      </c>
      <c r="D14298" s="2" t="s">
        <v>1</v>
      </c>
      <c r="E14298" s="3" t="s">
        <v>2</v>
      </c>
      <c r="F14298" s="3">
        <v>28260</v>
      </c>
      <c r="G14298" s="3" t="str">
        <f t="shared" si="223"/>
        <v xml:space="preserve">인천 </v>
      </c>
      <c r="H14298" s="2" t="s">
        <v>29490</v>
      </c>
      <c r="I14298" s="2" t="s">
        <v>1898</v>
      </c>
      <c r="J14298" s="2" t="s">
        <v>29489</v>
      </c>
    </row>
    <row r="14299" spans="1:10" x14ac:dyDescent="0.3">
      <c r="A14299" s="3">
        <v>10435</v>
      </c>
      <c r="B14299" s="3">
        <v>1318625293</v>
      </c>
      <c r="C14299" s="2" t="s">
        <v>29491</v>
      </c>
      <c r="D14299" s="2" t="s">
        <v>239</v>
      </c>
      <c r="E14299" s="3" t="s">
        <v>240</v>
      </c>
      <c r="F14299" s="3">
        <v>28200</v>
      </c>
      <c r="G14299" s="3" t="str">
        <f t="shared" si="223"/>
        <v xml:space="preserve">인천 </v>
      </c>
      <c r="H14299" s="2" t="s">
        <v>29493</v>
      </c>
      <c r="I14299" s="2" t="s">
        <v>2687</v>
      </c>
      <c r="J14299" s="2" t="s">
        <v>29492</v>
      </c>
    </row>
    <row r="14300" spans="1:10" x14ac:dyDescent="0.3">
      <c r="A14300" s="3">
        <v>10468</v>
      </c>
      <c r="B14300" s="3">
        <v>1318160204</v>
      </c>
      <c r="C14300" s="2" t="s">
        <v>29580</v>
      </c>
      <c r="D14300" s="2" t="s">
        <v>1</v>
      </c>
      <c r="E14300" s="3" t="s">
        <v>2</v>
      </c>
      <c r="F14300" s="3">
        <v>28200</v>
      </c>
      <c r="G14300" s="3" t="str">
        <f t="shared" si="223"/>
        <v xml:space="preserve">인천 </v>
      </c>
      <c r="H14300" s="2" t="s">
        <v>29582</v>
      </c>
      <c r="I14300" s="2" t="s">
        <v>828</v>
      </c>
      <c r="J14300" s="2" t="s">
        <v>29581</v>
      </c>
    </row>
    <row r="14301" spans="1:10" x14ac:dyDescent="0.3">
      <c r="A14301" s="3">
        <v>10497</v>
      </c>
      <c r="B14301" s="3">
        <v>1348602625</v>
      </c>
      <c r="C14301" s="2" t="s">
        <v>29658</v>
      </c>
      <c r="D14301" s="2" t="s">
        <v>1</v>
      </c>
      <c r="E14301" s="3" t="s">
        <v>2</v>
      </c>
      <c r="F14301" s="3">
        <v>28200</v>
      </c>
      <c r="G14301" s="3" t="str">
        <f t="shared" si="223"/>
        <v xml:space="preserve">인천 </v>
      </c>
      <c r="H14301" s="2" t="s">
        <v>29660</v>
      </c>
      <c r="I14301" s="2" t="s">
        <v>667</v>
      </c>
      <c r="J14301" s="2" t="s">
        <v>29659</v>
      </c>
    </row>
    <row r="14302" spans="1:10" x14ac:dyDescent="0.3">
      <c r="A14302" s="3">
        <v>10498</v>
      </c>
      <c r="B14302" s="3">
        <v>1378112243</v>
      </c>
      <c r="C14302" s="2" t="s">
        <v>3453</v>
      </c>
      <c r="D14302" s="2" t="s">
        <v>1</v>
      </c>
      <c r="E14302" s="3" t="s">
        <v>2</v>
      </c>
      <c r="F14302" s="3">
        <v>28260</v>
      </c>
      <c r="G14302" s="3" t="str">
        <f t="shared" si="223"/>
        <v xml:space="preserve">인천 </v>
      </c>
      <c r="H14302" s="2" t="s">
        <v>29662</v>
      </c>
      <c r="I14302" s="2" t="s">
        <v>393</v>
      </c>
      <c r="J14302" s="2" t="s">
        <v>29661</v>
      </c>
    </row>
    <row r="14303" spans="1:10" x14ac:dyDescent="0.3">
      <c r="A14303" s="3">
        <v>10529</v>
      </c>
      <c r="B14303" s="3">
        <v>1228152879</v>
      </c>
      <c r="C14303" s="2" t="s">
        <v>29746</v>
      </c>
      <c r="D14303" s="2" t="s">
        <v>1</v>
      </c>
      <c r="E14303" s="3" t="s">
        <v>2</v>
      </c>
      <c r="F14303" s="3">
        <v>28260</v>
      </c>
      <c r="G14303" s="3" t="str">
        <f t="shared" si="223"/>
        <v xml:space="preserve">인천 </v>
      </c>
      <c r="H14303" s="2" t="s">
        <v>29748</v>
      </c>
      <c r="I14303" s="2" t="s">
        <v>2374</v>
      </c>
      <c r="J14303" s="2" t="s">
        <v>29747</v>
      </c>
    </row>
    <row r="14304" spans="1:10" x14ac:dyDescent="0.3">
      <c r="A14304" s="3">
        <v>10559</v>
      </c>
      <c r="B14304" s="3">
        <v>1228184935</v>
      </c>
      <c r="C14304" s="2" t="s">
        <v>29834</v>
      </c>
      <c r="D14304" s="2" t="s">
        <v>1</v>
      </c>
      <c r="E14304" s="3" t="s">
        <v>2</v>
      </c>
      <c r="F14304" s="3">
        <v>28237</v>
      </c>
      <c r="G14304" s="3" t="str">
        <f t="shared" si="223"/>
        <v xml:space="preserve">인천 </v>
      </c>
      <c r="H14304" s="2" t="s">
        <v>29836</v>
      </c>
      <c r="I14304" s="2" t="s">
        <v>469</v>
      </c>
      <c r="J14304" s="2" t="s">
        <v>29835</v>
      </c>
    </row>
    <row r="14305" spans="1:10" x14ac:dyDescent="0.3">
      <c r="A14305" s="3">
        <v>10593</v>
      </c>
      <c r="B14305" s="3">
        <v>1218145924</v>
      </c>
      <c r="C14305" s="2" t="s">
        <v>29929</v>
      </c>
      <c r="D14305" s="2" t="s">
        <v>1</v>
      </c>
      <c r="E14305" s="3" t="s">
        <v>2</v>
      </c>
      <c r="F14305" s="3">
        <v>28170</v>
      </c>
      <c r="G14305" s="3" t="str">
        <f t="shared" si="223"/>
        <v xml:space="preserve">인천 </v>
      </c>
      <c r="H14305" s="2" t="s">
        <v>29931</v>
      </c>
      <c r="I14305" s="2" t="s">
        <v>469</v>
      </c>
      <c r="J14305" s="2" t="s">
        <v>29930</v>
      </c>
    </row>
    <row r="14306" spans="1:10" x14ac:dyDescent="0.3">
      <c r="A14306" s="3">
        <v>10610</v>
      </c>
      <c r="B14306" s="3">
        <v>2148709498</v>
      </c>
      <c r="C14306" s="2" t="s">
        <v>29975</v>
      </c>
      <c r="D14306" s="2" t="s">
        <v>895</v>
      </c>
      <c r="E14306" s="3" t="s">
        <v>896</v>
      </c>
      <c r="F14306" s="3">
        <v>28110</v>
      </c>
      <c r="G14306" s="3" t="str">
        <f t="shared" si="223"/>
        <v xml:space="preserve">인천 </v>
      </c>
      <c r="H14306" s="2" t="s">
        <v>29977</v>
      </c>
      <c r="I14306" s="2" t="s">
        <v>2677</v>
      </c>
      <c r="J14306" s="2" t="s">
        <v>29976</v>
      </c>
    </row>
    <row r="14307" spans="1:10" x14ac:dyDescent="0.3">
      <c r="A14307" s="3">
        <v>10634</v>
      </c>
      <c r="B14307" s="3">
        <v>1058704087</v>
      </c>
      <c r="C14307" s="2" t="s">
        <v>30037</v>
      </c>
      <c r="D14307" s="2" t="s">
        <v>1</v>
      </c>
      <c r="E14307" s="3" t="s">
        <v>2</v>
      </c>
      <c r="F14307" s="3">
        <v>11440</v>
      </c>
      <c r="G14307" s="3" t="str">
        <f t="shared" si="223"/>
        <v xml:space="preserve">인천 </v>
      </c>
      <c r="H14307" s="2" t="s">
        <v>30039</v>
      </c>
      <c r="I14307" s="2" t="s">
        <v>5</v>
      </c>
      <c r="J14307" s="2" t="s">
        <v>30038</v>
      </c>
    </row>
    <row r="14308" spans="1:10" x14ac:dyDescent="0.3">
      <c r="A14308" s="3">
        <v>10676</v>
      </c>
      <c r="B14308" s="3">
        <v>1398125064</v>
      </c>
      <c r="C14308" s="2" t="s">
        <v>30150</v>
      </c>
      <c r="D14308" s="2" t="s">
        <v>1</v>
      </c>
      <c r="E14308" s="3" t="s">
        <v>2</v>
      </c>
      <c r="F14308" s="3">
        <v>28200</v>
      </c>
      <c r="G14308" s="3" t="str">
        <f t="shared" si="223"/>
        <v xml:space="preserve">인천 </v>
      </c>
      <c r="H14308" s="2" t="s">
        <v>30152</v>
      </c>
      <c r="I14308" s="2" t="s">
        <v>63</v>
      </c>
      <c r="J14308" s="2" t="s">
        <v>30151</v>
      </c>
    </row>
    <row r="14309" spans="1:10" x14ac:dyDescent="0.3">
      <c r="A14309" s="3">
        <v>10709</v>
      </c>
      <c r="B14309" s="3">
        <v>1378185504</v>
      </c>
      <c r="C14309" s="2" t="s">
        <v>30241</v>
      </c>
      <c r="D14309" s="2" t="s">
        <v>1</v>
      </c>
      <c r="E14309" s="3" t="s">
        <v>2</v>
      </c>
      <c r="F14309" s="3">
        <v>28260</v>
      </c>
      <c r="G14309" s="3" t="str">
        <f t="shared" si="223"/>
        <v xml:space="preserve">인천 </v>
      </c>
      <c r="H14309" s="2" t="s">
        <v>30243</v>
      </c>
      <c r="I14309" s="2" t="s">
        <v>605</v>
      </c>
      <c r="J14309" s="2" t="s">
        <v>30242</v>
      </c>
    </row>
    <row r="14310" spans="1:10" x14ac:dyDescent="0.3">
      <c r="A14310" s="3">
        <v>10710</v>
      </c>
      <c r="B14310" s="3">
        <v>1398143136</v>
      </c>
      <c r="C14310" s="2" t="s">
        <v>30244</v>
      </c>
      <c r="D14310" s="2" t="s">
        <v>239</v>
      </c>
      <c r="E14310" s="3" t="s">
        <v>240</v>
      </c>
      <c r="F14310" s="3">
        <v>28200</v>
      </c>
      <c r="G14310" s="3" t="str">
        <f t="shared" si="223"/>
        <v xml:space="preserve">인천 </v>
      </c>
      <c r="H14310" s="2" t="s">
        <v>30246</v>
      </c>
      <c r="I14310" s="2" t="s">
        <v>30247</v>
      </c>
      <c r="J14310" s="2" t="s">
        <v>30245</v>
      </c>
    </row>
    <row r="14311" spans="1:10" x14ac:dyDescent="0.3">
      <c r="A14311" s="3">
        <v>10738</v>
      </c>
      <c r="B14311" s="3">
        <v>1228616693</v>
      </c>
      <c r="C14311" s="2" t="s">
        <v>30313</v>
      </c>
      <c r="D14311" s="2" t="s">
        <v>1</v>
      </c>
      <c r="E14311" s="3" t="s">
        <v>2</v>
      </c>
      <c r="F14311" s="3">
        <v>28237</v>
      </c>
      <c r="G14311" s="3" t="str">
        <f t="shared" si="223"/>
        <v xml:space="preserve">인천 </v>
      </c>
      <c r="H14311" s="2" t="s">
        <v>694</v>
      </c>
      <c r="I14311" s="2" t="s">
        <v>469</v>
      </c>
      <c r="J14311" s="2" t="s">
        <v>30314</v>
      </c>
    </row>
    <row r="14312" spans="1:10" x14ac:dyDescent="0.3">
      <c r="A14312" s="3">
        <v>10775</v>
      </c>
      <c r="B14312" s="3">
        <v>1228152656</v>
      </c>
      <c r="C14312" s="2" t="s">
        <v>30410</v>
      </c>
      <c r="D14312" s="2" t="s">
        <v>1</v>
      </c>
      <c r="E14312" s="3" t="s">
        <v>2</v>
      </c>
      <c r="F14312" s="3">
        <v>28260</v>
      </c>
      <c r="G14312" s="3" t="str">
        <f t="shared" si="223"/>
        <v xml:space="preserve">인천 </v>
      </c>
      <c r="H14312" s="2" t="s">
        <v>30412</v>
      </c>
      <c r="I14312" s="2" t="s">
        <v>1317</v>
      </c>
      <c r="J14312" s="2" t="s">
        <v>30411</v>
      </c>
    </row>
    <row r="14313" spans="1:10" x14ac:dyDescent="0.3">
      <c r="A14313" s="3">
        <v>10778</v>
      </c>
      <c r="B14313" s="3">
        <v>1378100577</v>
      </c>
      <c r="C14313" s="2" t="s">
        <v>30419</v>
      </c>
      <c r="D14313" s="2" t="s">
        <v>2662</v>
      </c>
      <c r="E14313" s="3" t="s">
        <v>133</v>
      </c>
      <c r="F14313" s="3">
        <v>28260</v>
      </c>
      <c r="G14313" s="3" t="str">
        <f t="shared" si="223"/>
        <v xml:space="preserve">인천 </v>
      </c>
      <c r="H14313" s="2" t="s">
        <v>30421</v>
      </c>
      <c r="I14313" s="2" t="s">
        <v>11346</v>
      </c>
      <c r="J14313" s="2" t="s">
        <v>30420</v>
      </c>
    </row>
    <row r="14314" spans="1:10" x14ac:dyDescent="0.3">
      <c r="A14314" s="3">
        <v>10779</v>
      </c>
      <c r="B14314" s="3">
        <v>1378155581</v>
      </c>
      <c r="C14314" s="2" t="s">
        <v>30422</v>
      </c>
      <c r="D14314" s="2" t="s">
        <v>1</v>
      </c>
      <c r="E14314" s="3" t="s">
        <v>2</v>
      </c>
      <c r="F14314" s="3">
        <v>28237</v>
      </c>
      <c r="G14314" s="3" t="str">
        <f t="shared" si="223"/>
        <v xml:space="preserve">인천 </v>
      </c>
      <c r="H14314" s="2" t="s">
        <v>30424</v>
      </c>
      <c r="I14314" s="2" t="s">
        <v>229</v>
      </c>
      <c r="J14314" s="2" t="s">
        <v>30423</v>
      </c>
    </row>
    <row r="14315" spans="1:10" x14ac:dyDescent="0.3">
      <c r="A14315" s="3">
        <v>10812</v>
      </c>
      <c r="B14315" s="3">
        <v>1318133046</v>
      </c>
      <c r="C14315" s="2" t="s">
        <v>30512</v>
      </c>
      <c r="D14315" s="2" t="s">
        <v>1</v>
      </c>
      <c r="E14315" s="3" t="s">
        <v>2</v>
      </c>
      <c r="F14315" s="3">
        <v>28170</v>
      </c>
      <c r="G14315" s="3" t="str">
        <f t="shared" si="223"/>
        <v xml:space="preserve">인천 </v>
      </c>
      <c r="H14315" s="2" t="s">
        <v>30514</v>
      </c>
      <c r="I14315" s="2" t="s">
        <v>1190</v>
      </c>
      <c r="J14315" s="2" t="s">
        <v>30513</v>
      </c>
    </row>
    <row r="14316" spans="1:10" x14ac:dyDescent="0.3">
      <c r="A14316" s="3">
        <v>10843</v>
      </c>
      <c r="B14316" s="3">
        <v>1378100709</v>
      </c>
      <c r="C14316" s="2" t="s">
        <v>30596</v>
      </c>
      <c r="D14316" s="2" t="s">
        <v>1</v>
      </c>
      <c r="E14316" s="3" t="s">
        <v>2</v>
      </c>
      <c r="F14316" s="3">
        <v>28260</v>
      </c>
      <c r="G14316" s="3" t="str">
        <f t="shared" si="223"/>
        <v xml:space="preserve">인천 </v>
      </c>
      <c r="H14316" s="2" t="s">
        <v>30598</v>
      </c>
      <c r="I14316" s="2" t="s">
        <v>12561</v>
      </c>
      <c r="J14316" s="2" t="s">
        <v>30597</v>
      </c>
    </row>
    <row r="14317" spans="1:10" x14ac:dyDescent="0.3">
      <c r="A14317" s="3">
        <v>10881</v>
      </c>
      <c r="B14317" s="3">
        <v>1268196490</v>
      </c>
      <c r="C14317" s="2" t="s">
        <v>28842</v>
      </c>
      <c r="D14317" s="2" t="s">
        <v>1</v>
      </c>
      <c r="E14317" s="3" t="s">
        <v>2</v>
      </c>
      <c r="F14317" s="3">
        <v>28245</v>
      </c>
      <c r="G14317" s="3" t="str">
        <f t="shared" si="223"/>
        <v xml:space="preserve">인천 </v>
      </c>
      <c r="H14317" s="2" t="s">
        <v>30699</v>
      </c>
      <c r="I14317" s="2" t="s">
        <v>113</v>
      </c>
      <c r="J14317" s="2" t="s">
        <v>30698</v>
      </c>
    </row>
    <row r="14318" spans="1:10" x14ac:dyDescent="0.3">
      <c r="A14318" s="3">
        <v>10935</v>
      </c>
      <c r="B14318" s="3">
        <v>1398135636</v>
      </c>
      <c r="C14318" s="2" t="s">
        <v>30839</v>
      </c>
      <c r="D14318" s="2" t="s">
        <v>1</v>
      </c>
      <c r="E14318" s="3" t="s">
        <v>2</v>
      </c>
      <c r="F14318" s="3">
        <v>28200</v>
      </c>
      <c r="G14318" s="3" t="str">
        <f t="shared" si="223"/>
        <v xml:space="preserve">인천 </v>
      </c>
      <c r="H14318" s="2" t="s">
        <v>30841</v>
      </c>
      <c r="I14318" s="2" t="s">
        <v>218</v>
      </c>
      <c r="J14318" s="2" t="s">
        <v>30840</v>
      </c>
    </row>
    <row r="14319" spans="1:10" x14ac:dyDescent="0.3">
      <c r="A14319" s="3">
        <v>11082</v>
      </c>
      <c r="B14319" s="3">
        <v>1318614379</v>
      </c>
      <c r="C14319" s="2" t="s">
        <v>31234</v>
      </c>
      <c r="D14319" s="2" t="s">
        <v>1</v>
      </c>
      <c r="E14319" s="3" t="s">
        <v>2</v>
      </c>
      <c r="F14319" s="3">
        <v>28260</v>
      </c>
      <c r="G14319" s="3" t="str">
        <f t="shared" si="223"/>
        <v xml:space="preserve">인천 </v>
      </c>
      <c r="H14319" s="2" t="s">
        <v>31236</v>
      </c>
      <c r="I14319" s="2" t="s">
        <v>1234</v>
      </c>
      <c r="J14319" s="2" t="s">
        <v>31235</v>
      </c>
    </row>
    <row r="14320" spans="1:10" x14ac:dyDescent="0.3">
      <c r="A14320" s="3">
        <v>11125</v>
      </c>
      <c r="B14320" s="3">
        <v>1398129056</v>
      </c>
      <c r="C14320" s="2" t="s">
        <v>31353</v>
      </c>
      <c r="D14320" s="2" t="s">
        <v>1</v>
      </c>
      <c r="E14320" s="3" t="s">
        <v>2</v>
      </c>
      <c r="F14320" s="3">
        <v>28200</v>
      </c>
      <c r="G14320" s="3" t="str">
        <f t="shared" si="223"/>
        <v xml:space="preserve">인천 </v>
      </c>
      <c r="H14320" s="2" t="s">
        <v>31355</v>
      </c>
      <c r="I14320" s="2" t="s">
        <v>348</v>
      </c>
      <c r="J14320" s="2" t="s">
        <v>31354</v>
      </c>
    </row>
    <row r="14321" spans="1:10" x14ac:dyDescent="0.3">
      <c r="A14321" s="3">
        <v>11156</v>
      </c>
      <c r="B14321" s="3">
        <v>1208172923</v>
      </c>
      <c r="C14321" s="2" t="s">
        <v>31436</v>
      </c>
      <c r="D14321" s="2" t="s">
        <v>1</v>
      </c>
      <c r="E14321" s="3" t="s">
        <v>2</v>
      </c>
      <c r="F14321" s="3">
        <v>28245</v>
      </c>
      <c r="G14321" s="3" t="str">
        <f t="shared" si="223"/>
        <v xml:space="preserve">인천 </v>
      </c>
      <c r="H14321" s="2" t="s">
        <v>31438</v>
      </c>
      <c r="I14321" s="2" t="s">
        <v>839</v>
      </c>
      <c r="J14321" s="2" t="s">
        <v>31437</v>
      </c>
    </row>
    <row r="14322" spans="1:10" x14ac:dyDescent="0.3">
      <c r="A14322" s="3">
        <v>11168</v>
      </c>
      <c r="B14322" s="3">
        <v>2128184655</v>
      </c>
      <c r="C14322" s="2" t="s">
        <v>31471</v>
      </c>
      <c r="D14322" s="2" t="s">
        <v>1</v>
      </c>
      <c r="E14322" s="3" t="s">
        <v>2</v>
      </c>
      <c r="F14322" s="3">
        <v>28260</v>
      </c>
      <c r="G14322" s="3" t="str">
        <f t="shared" si="223"/>
        <v xml:space="preserve">인천 </v>
      </c>
      <c r="H14322" s="2" t="s">
        <v>31473</v>
      </c>
      <c r="I14322" s="2" t="s">
        <v>12503</v>
      </c>
      <c r="J14322" s="2" t="s">
        <v>31472</v>
      </c>
    </row>
    <row r="14323" spans="1:10" x14ac:dyDescent="0.3">
      <c r="A14323" s="3">
        <v>11263</v>
      </c>
      <c r="B14323" s="3">
        <v>1318145538</v>
      </c>
      <c r="C14323" s="2" t="s">
        <v>31717</v>
      </c>
      <c r="D14323" s="2" t="s">
        <v>1</v>
      </c>
      <c r="E14323" s="3" t="s">
        <v>2</v>
      </c>
      <c r="F14323" s="3">
        <v>28170</v>
      </c>
      <c r="G14323" s="3" t="str">
        <f t="shared" si="223"/>
        <v xml:space="preserve">인천 </v>
      </c>
      <c r="H14323" s="2" t="s">
        <v>31719</v>
      </c>
      <c r="I14323" s="2" t="s">
        <v>154</v>
      </c>
      <c r="J14323" s="2" t="s">
        <v>31718</v>
      </c>
    </row>
    <row r="14324" spans="1:10" x14ac:dyDescent="0.3">
      <c r="A14324" s="3">
        <v>11312</v>
      </c>
      <c r="B14324" s="3">
        <v>1398107523</v>
      </c>
      <c r="C14324" s="2" t="s">
        <v>31852</v>
      </c>
      <c r="D14324" s="2" t="s">
        <v>1</v>
      </c>
      <c r="E14324" s="3" t="s">
        <v>2</v>
      </c>
      <c r="F14324" s="3">
        <v>28200</v>
      </c>
      <c r="G14324" s="3" t="str">
        <f t="shared" si="223"/>
        <v xml:space="preserve">인천 </v>
      </c>
      <c r="H14324" s="2" t="s">
        <v>31854</v>
      </c>
      <c r="I14324" s="2" t="s">
        <v>162</v>
      </c>
      <c r="J14324" s="2" t="s">
        <v>31853</v>
      </c>
    </row>
    <row r="14325" spans="1:10" x14ac:dyDescent="0.3">
      <c r="A14325" s="3">
        <v>11313</v>
      </c>
      <c r="B14325" s="3">
        <v>1398139248</v>
      </c>
      <c r="C14325" s="2" t="s">
        <v>31855</v>
      </c>
      <c r="D14325" s="2" t="s">
        <v>1</v>
      </c>
      <c r="E14325" s="3" t="s">
        <v>2</v>
      </c>
      <c r="F14325" s="3">
        <v>28200</v>
      </c>
      <c r="G14325" s="3" t="str">
        <f t="shared" si="223"/>
        <v xml:space="preserve">인천 </v>
      </c>
      <c r="H14325" s="2" t="s">
        <v>31857</v>
      </c>
      <c r="I14325" s="2" t="s">
        <v>5132</v>
      </c>
      <c r="J14325" s="2" t="s">
        <v>31856</v>
      </c>
    </row>
    <row r="14326" spans="1:10" x14ac:dyDescent="0.3">
      <c r="A14326" s="3">
        <v>11314</v>
      </c>
      <c r="B14326" s="3">
        <v>1398140027</v>
      </c>
      <c r="C14326" s="2" t="s">
        <v>31858</v>
      </c>
      <c r="D14326" s="2" t="s">
        <v>1</v>
      </c>
      <c r="E14326" s="3" t="s">
        <v>2</v>
      </c>
      <c r="F14326" s="3">
        <v>28200</v>
      </c>
      <c r="G14326" s="3" t="str">
        <f t="shared" si="223"/>
        <v xml:space="preserve">인천 </v>
      </c>
      <c r="H14326" s="2" t="s">
        <v>31860</v>
      </c>
      <c r="I14326" s="2" t="s">
        <v>1493</v>
      </c>
      <c r="J14326" s="2" t="s">
        <v>31859</v>
      </c>
    </row>
    <row r="14327" spans="1:10" x14ac:dyDescent="0.3">
      <c r="A14327" s="3">
        <v>11342</v>
      </c>
      <c r="B14327" s="3">
        <v>1078171881</v>
      </c>
      <c r="C14327" s="2" t="s">
        <v>31936</v>
      </c>
      <c r="D14327" s="2" t="s">
        <v>1</v>
      </c>
      <c r="E14327" s="3" t="s">
        <v>2</v>
      </c>
      <c r="F14327" s="3">
        <v>28260</v>
      </c>
      <c r="G14327" s="3" t="str">
        <f t="shared" si="223"/>
        <v xml:space="preserve">인천 </v>
      </c>
      <c r="H14327" s="2" t="s">
        <v>31938</v>
      </c>
      <c r="I14327" s="2" t="s">
        <v>526</v>
      </c>
      <c r="J14327" s="2" t="s">
        <v>31937</v>
      </c>
    </row>
    <row r="14328" spans="1:10" x14ac:dyDescent="0.3">
      <c r="A14328" s="3">
        <v>11355</v>
      </c>
      <c r="B14328" s="3">
        <v>2098145170</v>
      </c>
      <c r="C14328" s="2" t="s">
        <v>31972</v>
      </c>
      <c r="D14328" s="2" t="s">
        <v>1</v>
      </c>
      <c r="E14328" s="3" t="s">
        <v>2</v>
      </c>
      <c r="F14328" s="3">
        <v>28185</v>
      </c>
      <c r="G14328" s="3" t="str">
        <f t="shared" si="223"/>
        <v xml:space="preserve">인천 </v>
      </c>
      <c r="H14328" s="2" t="s">
        <v>31974</v>
      </c>
      <c r="I14328" s="2" t="s">
        <v>409</v>
      </c>
      <c r="J14328" s="2" t="s">
        <v>31973</v>
      </c>
    </row>
    <row r="14329" spans="1:10" x14ac:dyDescent="0.3">
      <c r="A14329" s="3">
        <v>11373</v>
      </c>
      <c r="B14329" s="3">
        <v>1058624000</v>
      </c>
      <c r="C14329" s="2" t="s">
        <v>32013</v>
      </c>
      <c r="D14329" s="2" t="s">
        <v>1</v>
      </c>
      <c r="E14329" s="3" t="s">
        <v>2</v>
      </c>
      <c r="F14329" s="3">
        <v>28237</v>
      </c>
      <c r="G14329" s="3" t="str">
        <f t="shared" si="223"/>
        <v xml:space="preserve">인천 </v>
      </c>
      <c r="H14329" s="2" t="s">
        <v>11330</v>
      </c>
      <c r="I14329" s="2" t="s">
        <v>39</v>
      </c>
      <c r="J14329" s="2" t="s">
        <v>32014</v>
      </c>
    </row>
    <row r="14330" spans="1:10" x14ac:dyDescent="0.3">
      <c r="A14330" s="3">
        <v>11384</v>
      </c>
      <c r="B14330" s="3">
        <v>1318136572</v>
      </c>
      <c r="C14330" s="2" t="s">
        <v>32045</v>
      </c>
      <c r="D14330" s="2" t="s">
        <v>1</v>
      </c>
      <c r="E14330" s="3" t="s">
        <v>2</v>
      </c>
      <c r="F14330" s="3">
        <v>28170</v>
      </c>
      <c r="G14330" s="3" t="str">
        <f t="shared" si="223"/>
        <v xml:space="preserve">인천 </v>
      </c>
      <c r="H14330" s="2" t="s">
        <v>32047</v>
      </c>
      <c r="I14330" s="2" t="s">
        <v>5871</v>
      </c>
      <c r="J14330" s="2" t="s">
        <v>32046</v>
      </c>
    </row>
    <row r="14331" spans="1:10" x14ac:dyDescent="0.3">
      <c r="A14331" s="3">
        <v>11386</v>
      </c>
      <c r="B14331" s="3">
        <v>1378117817</v>
      </c>
      <c r="C14331" s="2" t="s">
        <v>32051</v>
      </c>
      <c r="D14331" s="2" t="s">
        <v>1</v>
      </c>
      <c r="E14331" s="3" t="s">
        <v>2</v>
      </c>
      <c r="F14331" s="3">
        <v>28200</v>
      </c>
      <c r="G14331" s="3" t="str">
        <f t="shared" si="223"/>
        <v xml:space="preserve">인천 </v>
      </c>
      <c r="H14331" s="2" t="s">
        <v>32053</v>
      </c>
      <c r="I14331" s="2" t="s">
        <v>99</v>
      </c>
      <c r="J14331" s="2" t="s">
        <v>32052</v>
      </c>
    </row>
    <row r="14332" spans="1:10" x14ac:dyDescent="0.3">
      <c r="A14332" s="3">
        <v>11414</v>
      </c>
      <c r="B14332" s="3">
        <v>1218159656</v>
      </c>
      <c r="C14332" s="2" t="s">
        <v>32118</v>
      </c>
      <c r="D14332" s="2" t="s">
        <v>1</v>
      </c>
      <c r="E14332" s="3" t="s">
        <v>2</v>
      </c>
      <c r="F14332" s="3">
        <v>28200</v>
      </c>
      <c r="G14332" s="3" t="str">
        <f t="shared" si="223"/>
        <v xml:space="preserve">인천 </v>
      </c>
      <c r="H14332" s="2" t="s">
        <v>32120</v>
      </c>
      <c r="I14332" s="2" t="s">
        <v>667</v>
      </c>
      <c r="J14332" s="2" t="s">
        <v>32119</v>
      </c>
    </row>
    <row r="14333" spans="1:10" x14ac:dyDescent="0.3">
      <c r="A14333" s="3">
        <v>11415</v>
      </c>
      <c r="B14333" s="3">
        <v>1228600793</v>
      </c>
      <c r="C14333" s="2" t="s">
        <v>32121</v>
      </c>
      <c r="D14333" s="2" t="s">
        <v>132</v>
      </c>
      <c r="E14333" s="3" t="s">
        <v>133</v>
      </c>
      <c r="F14333" s="3">
        <v>28245</v>
      </c>
      <c r="G14333" s="3" t="str">
        <f t="shared" si="223"/>
        <v xml:space="preserve">인천 </v>
      </c>
      <c r="H14333" s="2" t="s">
        <v>3621</v>
      </c>
      <c r="I14333" s="2" t="s">
        <v>11346</v>
      </c>
      <c r="J14333" s="2" t="s">
        <v>32122</v>
      </c>
    </row>
    <row r="14334" spans="1:10" x14ac:dyDescent="0.3">
      <c r="A14334" s="3">
        <v>11422</v>
      </c>
      <c r="B14334" s="3">
        <v>1318173427</v>
      </c>
      <c r="C14334" s="2" t="s">
        <v>32143</v>
      </c>
      <c r="D14334" s="2" t="s">
        <v>1</v>
      </c>
      <c r="E14334" s="3" t="s">
        <v>2</v>
      </c>
      <c r="F14334" s="3">
        <v>28200</v>
      </c>
      <c r="G14334" s="3" t="str">
        <f t="shared" si="223"/>
        <v xml:space="preserve">인천 </v>
      </c>
      <c r="H14334" s="2" t="s">
        <v>32145</v>
      </c>
      <c r="I14334" s="2" t="s">
        <v>194</v>
      </c>
      <c r="J14334" s="2" t="s">
        <v>32144</v>
      </c>
    </row>
    <row r="14335" spans="1:10" x14ac:dyDescent="0.3">
      <c r="A14335" s="3">
        <v>11423</v>
      </c>
      <c r="B14335" s="3">
        <v>1318612046</v>
      </c>
      <c r="C14335" s="2" t="s">
        <v>32146</v>
      </c>
      <c r="D14335" s="2" t="s">
        <v>1</v>
      </c>
      <c r="E14335" s="3" t="s">
        <v>2</v>
      </c>
      <c r="F14335" s="3">
        <v>28237</v>
      </c>
      <c r="G14335" s="3" t="str">
        <f t="shared" si="223"/>
        <v xml:space="preserve">인천 </v>
      </c>
      <c r="H14335" s="2" t="s">
        <v>11330</v>
      </c>
      <c r="I14335" s="2" t="s">
        <v>1024</v>
      </c>
      <c r="J14335" s="2" t="s">
        <v>32147</v>
      </c>
    </row>
    <row r="14336" spans="1:10" x14ac:dyDescent="0.3">
      <c r="A14336" s="3">
        <v>11428</v>
      </c>
      <c r="B14336" s="3">
        <v>1378144750</v>
      </c>
      <c r="C14336" s="2" t="s">
        <v>32161</v>
      </c>
      <c r="D14336" s="2" t="s">
        <v>239</v>
      </c>
      <c r="E14336" s="3" t="s">
        <v>240</v>
      </c>
      <c r="F14336" s="3">
        <v>28260</v>
      </c>
      <c r="G14336" s="3" t="str">
        <f t="shared" si="223"/>
        <v xml:space="preserve">인천 </v>
      </c>
      <c r="H14336" s="2" t="s">
        <v>32163</v>
      </c>
      <c r="I14336" s="2" t="s">
        <v>620</v>
      </c>
      <c r="J14336" s="2" t="s">
        <v>32162</v>
      </c>
    </row>
    <row r="14337" spans="1:10" x14ac:dyDescent="0.3">
      <c r="A14337" s="3">
        <v>11429</v>
      </c>
      <c r="B14337" s="3">
        <v>1398122320</v>
      </c>
      <c r="C14337" s="2" t="s">
        <v>32164</v>
      </c>
      <c r="D14337" s="2" t="s">
        <v>1526</v>
      </c>
      <c r="E14337" s="3" t="s">
        <v>1527</v>
      </c>
      <c r="F14337" s="3">
        <v>28170</v>
      </c>
      <c r="G14337" s="3" t="str">
        <f t="shared" si="223"/>
        <v xml:space="preserve">인천 </v>
      </c>
      <c r="H14337" s="2" t="s">
        <v>32166</v>
      </c>
      <c r="I14337" s="2" t="s">
        <v>413</v>
      </c>
      <c r="J14337" s="2" t="s">
        <v>32165</v>
      </c>
    </row>
    <row r="14338" spans="1:10" x14ac:dyDescent="0.3">
      <c r="A14338" s="3">
        <v>11444</v>
      </c>
      <c r="B14338" s="3">
        <v>1078156686</v>
      </c>
      <c r="C14338" s="2" t="s">
        <v>32204</v>
      </c>
      <c r="D14338" s="2" t="s">
        <v>1</v>
      </c>
      <c r="E14338" s="3" t="s">
        <v>2</v>
      </c>
      <c r="F14338" s="3">
        <v>28200</v>
      </c>
      <c r="G14338" s="3" t="str">
        <f t="shared" si="223"/>
        <v xml:space="preserve">인천 </v>
      </c>
      <c r="H14338" s="2" t="s">
        <v>32206</v>
      </c>
      <c r="I14338" s="2" t="s">
        <v>2796</v>
      </c>
      <c r="J14338" s="2" t="s">
        <v>32205</v>
      </c>
    </row>
    <row r="14339" spans="1:10" x14ac:dyDescent="0.3">
      <c r="A14339" s="3">
        <v>11451</v>
      </c>
      <c r="B14339" s="3">
        <v>1228158761</v>
      </c>
      <c r="C14339" s="2" t="s">
        <v>32224</v>
      </c>
      <c r="D14339" s="2" t="s">
        <v>1</v>
      </c>
      <c r="E14339" s="3" t="s">
        <v>2</v>
      </c>
      <c r="F14339" s="3">
        <v>28200</v>
      </c>
      <c r="G14339" s="3" t="str">
        <f t="shared" ref="G14339:G14402" si="224">LEFT(H14339,3)</f>
        <v xml:space="preserve">인천 </v>
      </c>
      <c r="H14339" s="2" t="s">
        <v>32226</v>
      </c>
      <c r="I14339" s="2" t="s">
        <v>986</v>
      </c>
      <c r="J14339" s="2" t="s">
        <v>32225</v>
      </c>
    </row>
    <row r="14340" spans="1:10" x14ac:dyDescent="0.3">
      <c r="A14340" s="3">
        <v>11454</v>
      </c>
      <c r="B14340" s="3">
        <v>1308175567</v>
      </c>
      <c r="C14340" s="2" t="s">
        <v>32232</v>
      </c>
      <c r="D14340" s="2" t="s">
        <v>1</v>
      </c>
      <c r="E14340" s="3" t="s">
        <v>2</v>
      </c>
      <c r="F14340" s="3">
        <v>28260</v>
      </c>
      <c r="G14340" s="3" t="str">
        <f t="shared" si="224"/>
        <v xml:space="preserve">인천 </v>
      </c>
      <c r="H14340" s="2" t="s">
        <v>32234</v>
      </c>
      <c r="I14340" s="2" t="s">
        <v>451</v>
      </c>
      <c r="J14340" s="2" t="s">
        <v>32233</v>
      </c>
    </row>
    <row r="14341" spans="1:10" x14ac:dyDescent="0.3">
      <c r="A14341" s="3">
        <v>11532</v>
      </c>
      <c r="B14341" s="3">
        <v>1318624256</v>
      </c>
      <c r="C14341" s="2" t="s">
        <v>32447</v>
      </c>
      <c r="D14341" s="2" t="s">
        <v>1</v>
      </c>
      <c r="E14341" s="3" t="s">
        <v>2</v>
      </c>
      <c r="F14341" s="3">
        <v>28185</v>
      </c>
      <c r="G14341" s="3" t="str">
        <f t="shared" si="224"/>
        <v xml:space="preserve">인천 </v>
      </c>
      <c r="H14341" s="2" t="s">
        <v>32449</v>
      </c>
      <c r="I14341" s="2" t="s">
        <v>875</v>
      </c>
      <c r="J14341" s="2" t="s">
        <v>32448</v>
      </c>
    </row>
    <row r="14342" spans="1:10" x14ac:dyDescent="0.3">
      <c r="A14342" s="3">
        <v>11560</v>
      </c>
      <c r="B14342" s="3">
        <v>1228193211</v>
      </c>
      <c r="C14342" s="2" t="s">
        <v>32519</v>
      </c>
      <c r="D14342" s="2" t="s">
        <v>1</v>
      </c>
      <c r="E14342" s="3" t="s">
        <v>2</v>
      </c>
      <c r="F14342" s="3">
        <v>28237</v>
      </c>
      <c r="G14342" s="3" t="str">
        <f t="shared" si="224"/>
        <v xml:space="preserve">인천 </v>
      </c>
      <c r="H14342" s="2" t="s">
        <v>32521</v>
      </c>
      <c r="I14342" s="2" t="s">
        <v>737</v>
      </c>
      <c r="J14342" s="2" t="s">
        <v>32520</v>
      </c>
    </row>
    <row r="14343" spans="1:10" x14ac:dyDescent="0.3">
      <c r="A14343" s="3">
        <v>11568</v>
      </c>
      <c r="B14343" s="3">
        <v>1319028545</v>
      </c>
      <c r="C14343" s="2" t="s">
        <v>32543</v>
      </c>
      <c r="D14343" s="2" t="s">
        <v>1</v>
      </c>
      <c r="E14343" s="3" t="s">
        <v>2</v>
      </c>
      <c r="F14343" s="3">
        <v>28245</v>
      </c>
      <c r="G14343" s="3" t="str">
        <f t="shared" si="224"/>
        <v xml:space="preserve">인천 </v>
      </c>
      <c r="H14343" s="2" t="s">
        <v>32545</v>
      </c>
      <c r="I14343" s="2" t="s">
        <v>5152</v>
      </c>
      <c r="J14343" s="2" t="s">
        <v>32544</v>
      </c>
    </row>
    <row r="14344" spans="1:10" x14ac:dyDescent="0.3">
      <c r="A14344" s="3">
        <v>11572</v>
      </c>
      <c r="B14344" s="3">
        <v>1378109108</v>
      </c>
      <c r="C14344" s="2" t="s">
        <v>32555</v>
      </c>
      <c r="D14344" s="2" t="s">
        <v>1</v>
      </c>
      <c r="E14344" s="3" t="s">
        <v>2</v>
      </c>
      <c r="F14344" s="3">
        <v>28260</v>
      </c>
      <c r="G14344" s="3" t="str">
        <f t="shared" si="224"/>
        <v xml:space="preserve">인천 </v>
      </c>
      <c r="H14344" s="2" t="s">
        <v>32557</v>
      </c>
      <c r="I14344" s="2" t="s">
        <v>2687</v>
      </c>
      <c r="J14344" s="2" t="s">
        <v>32556</v>
      </c>
    </row>
    <row r="14345" spans="1:10" x14ac:dyDescent="0.3">
      <c r="A14345" s="3">
        <v>11605</v>
      </c>
      <c r="B14345" s="3">
        <v>1398117190</v>
      </c>
      <c r="C14345" s="2" t="s">
        <v>32642</v>
      </c>
      <c r="D14345" s="2" t="s">
        <v>1</v>
      </c>
      <c r="E14345" s="3" t="s">
        <v>2</v>
      </c>
      <c r="F14345" s="3">
        <v>28200</v>
      </c>
      <c r="G14345" s="3" t="str">
        <f t="shared" si="224"/>
        <v xml:space="preserve">인천 </v>
      </c>
      <c r="H14345" s="2" t="s">
        <v>32644</v>
      </c>
      <c r="I14345" s="2" t="s">
        <v>1885</v>
      </c>
      <c r="J14345" s="2" t="s">
        <v>32643</v>
      </c>
    </row>
    <row r="14346" spans="1:10" x14ac:dyDescent="0.3">
      <c r="A14346" s="3">
        <v>11606</v>
      </c>
      <c r="B14346" s="3">
        <v>1398138481</v>
      </c>
      <c r="C14346" s="2" t="s">
        <v>32645</v>
      </c>
      <c r="D14346" s="2" t="s">
        <v>1</v>
      </c>
      <c r="E14346" s="3" t="s">
        <v>2</v>
      </c>
      <c r="F14346" s="3">
        <v>28710</v>
      </c>
      <c r="G14346" s="3" t="str">
        <f t="shared" si="224"/>
        <v xml:space="preserve">인천 </v>
      </c>
      <c r="H14346" s="2" t="s">
        <v>32647</v>
      </c>
      <c r="I14346" s="2" t="s">
        <v>1011</v>
      </c>
      <c r="J14346" s="2" t="s">
        <v>32646</v>
      </c>
    </row>
    <row r="14347" spans="1:10" x14ac:dyDescent="0.3">
      <c r="A14347" s="3">
        <v>11632</v>
      </c>
      <c r="B14347" s="3">
        <v>1318141997</v>
      </c>
      <c r="C14347" s="2" t="s">
        <v>32719</v>
      </c>
      <c r="D14347" s="2" t="s">
        <v>1</v>
      </c>
      <c r="E14347" s="3" t="s">
        <v>2</v>
      </c>
      <c r="F14347" s="3">
        <v>28200</v>
      </c>
      <c r="G14347" s="3" t="str">
        <f t="shared" si="224"/>
        <v xml:space="preserve">인천 </v>
      </c>
      <c r="H14347" s="2" t="s">
        <v>32721</v>
      </c>
      <c r="I14347" s="2" t="s">
        <v>194</v>
      </c>
      <c r="J14347" s="2" t="s">
        <v>32720</v>
      </c>
    </row>
    <row r="14348" spans="1:10" x14ac:dyDescent="0.3">
      <c r="A14348" s="3">
        <v>11637</v>
      </c>
      <c r="B14348" s="3">
        <v>1378160842</v>
      </c>
      <c r="C14348" s="2" t="s">
        <v>32734</v>
      </c>
      <c r="D14348" s="2" t="s">
        <v>239</v>
      </c>
      <c r="E14348" s="3" t="s">
        <v>240</v>
      </c>
      <c r="F14348" s="3">
        <v>28260</v>
      </c>
      <c r="G14348" s="3" t="str">
        <f t="shared" si="224"/>
        <v xml:space="preserve">인천 </v>
      </c>
      <c r="H14348" s="2" t="s">
        <v>32736</v>
      </c>
      <c r="I14348" s="2" t="s">
        <v>1508</v>
      </c>
      <c r="J14348" s="2" t="s">
        <v>32735</v>
      </c>
    </row>
    <row r="14349" spans="1:10" x14ac:dyDescent="0.3">
      <c r="A14349" s="3">
        <v>11638</v>
      </c>
      <c r="B14349" s="3">
        <v>1398123988</v>
      </c>
      <c r="C14349" s="2" t="s">
        <v>26591</v>
      </c>
      <c r="D14349" s="2" t="s">
        <v>1</v>
      </c>
      <c r="E14349" s="3" t="s">
        <v>2</v>
      </c>
      <c r="F14349" s="3">
        <v>28260</v>
      </c>
      <c r="G14349" s="3" t="str">
        <f t="shared" si="224"/>
        <v xml:space="preserve">인천 </v>
      </c>
      <c r="H14349" s="2" t="s">
        <v>32738</v>
      </c>
      <c r="I14349" s="2" t="s">
        <v>99</v>
      </c>
      <c r="J14349" s="2" t="s">
        <v>32737</v>
      </c>
    </row>
    <row r="14350" spans="1:10" x14ac:dyDescent="0.3">
      <c r="A14350" s="3">
        <v>11669</v>
      </c>
      <c r="B14350" s="3">
        <v>1368123126</v>
      </c>
      <c r="C14350" s="2" t="s">
        <v>32816</v>
      </c>
      <c r="D14350" s="2" t="s">
        <v>1</v>
      </c>
      <c r="E14350" s="3" t="s">
        <v>2</v>
      </c>
      <c r="F14350" s="3">
        <v>28260</v>
      </c>
      <c r="G14350" s="3" t="str">
        <f t="shared" si="224"/>
        <v xml:space="preserve">인천 </v>
      </c>
      <c r="H14350" s="2" t="s">
        <v>32818</v>
      </c>
      <c r="I14350" s="2" t="s">
        <v>14333</v>
      </c>
      <c r="J14350" s="2" t="s">
        <v>32817</v>
      </c>
    </row>
    <row r="14351" spans="1:10" x14ac:dyDescent="0.3">
      <c r="A14351" s="3">
        <v>11707</v>
      </c>
      <c r="B14351" s="3">
        <v>1398122859</v>
      </c>
      <c r="C14351" s="2" t="s">
        <v>32922</v>
      </c>
      <c r="D14351" s="2" t="s">
        <v>1</v>
      </c>
      <c r="E14351" s="3" t="s">
        <v>2</v>
      </c>
      <c r="F14351" s="3">
        <v>28200</v>
      </c>
      <c r="G14351" s="3" t="str">
        <f t="shared" si="224"/>
        <v xml:space="preserve">인천 </v>
      </c>
      <c r="H14351" s="2" t="s">
        <v>32924</v>
      </c>
      <c r="I14351" s="2" t="s">
        <v>109</v>
      </c>
      <c r="J14351" s="2" t="s">
        <v>32923</v>
      </c>
    </row>
    <row r="14352" spans="1:10" x14ac:dyDescent="0.3">
      <c r="A14352" s="3">
        <v>11742</v>
      </c>
      <c r="B14352" s="3">
        <v>1228187719</v>
      </c>
      <c r="C14352" s="2" t="s">
        <v>33007</v>
      </c>
      <c r="D14352" s="2" t="s">
        <v>1</v>
      </c>
      <c r="E14352" s="3" t="s">
        <v>2</v>
      </c>
      <c r="F14352" s="3">
        <v>28237</v>
      </c>
      <c r="G14352" s="3" t="str">
        <f t="shared" si="224"/>
        <v xml:space="preserve">인천 </v>
      </c>
      <c r="H14352" s="2" t="s">
        <v>694</v>
      </c>
      <c r="I14352" s="2" t="s">
        <v>1493</v>
      </c>
      <c r="J14352" s="2" t="s">
        <v>33008</v>
      </c>
    </row>
    <row r="14353" spans="1:10" x14ac:dyDescent="0.3">
      <c r="A14353" s="3">
        <v>11788</v>
      </c>
      <c r="B14353" s="3">
        <v>1370781380</v>
      </c>
      <c r="C14353" s="2" t="s">
        <v>33123</v>
      </c>
      <c r="D14353" s="2" t="s">
        <v>1</v>
      </c>
      <c r="E14353" s="3" t="s">
        <v>2</v>
      </c>
      <c r="F14353" s="3">
        <v>28260</v>
      </c>
      <c r="G14353" s="3" t="str">
        <f t="shared" si="224"/>
        <v xml:space="preserve">인천 </v>
      </c>
      <c r="H14353" s="2" t="s">
        <v>28630</v>
      </c>
      <c r="I14353" s="2" t="s">
        <v>2752</v>
      </c>
      <c r="J14353" s="2" t="s">
        <v>33124</v>
      </c>
    </row>
    <row r="14354" spans="1:10" x14ac:dyDescent="0.3">
      <c r="A14354" s="3">
        <v>11789</v>
      </c>
      <c r="B14354" s="3">
        <v>1378121984</v>
      </c>
      <c r="C14354" s="2" t="s">
        <v>33125</v>
      </c>
      <c r="D14354" s="2" t="s">
        <v>1</v>
      </c>
      <c r="E14354" s="3" t="s">
        <v>2</v>
      </c>
      <c r="F14354" s="3">
        <v>28200</v>
      </c>
      <c r="G14354" s="3" t="str">
        <f t="shared" si="224"/>
        <v xml:space="preserve">인천 </v>
      </c>
      <c r="H14354" s="2" t="s">
        <v>33127</v>
      </c>
      <c r="I14354" s="2" t="s">
        <v>667</v>
      </c>
      <c r="J14354" s="2" t="s">
        <v>33126</v>
      </c>
    </row>
    <row r="14355" spans="1:10" x14ac:dyDescent="0.3">
      <c r="A14355" s="3">
        <v>11821</v>
      </c>
      <c r="B14355" s="3">
        <v>1378104592</v>
      </c>
      <c r="C14355" s="2" t="s">
        <v>33202</v>
      </c>
      <c r="D14355" s="2" t="s">
        <v>1</v>
      </c>
      <c r="E14355" s="3" t="s">
        <v>2</v>
      </c>
      <c r="F14355" s="3">
        <v>28260</v>
      </c>
      <c r="G14355" s="3" t="str">
        <f t="shared" si="224"/>
        <v xml:space="preserve">인천 </v>
      </c>
      <c r="H14355" s="2" t="s">
        <v>33204</v>
      </c>
      <c r="I14355" s="2" t="s">
        <v>260</v>
      </c>
      <c r="J14355" s="2" t="s">
        <v>33203</v>
      </c>
    </row>
    <row r="14356" spans="1:10" x14ac:dyDescent="0.3">
      <c r="A14356" s="3">
        <v>11865</v>
      </c>
      <c r="B14356" s="3">
        <v>1398142423</v>
      </c>
      <c r="C14356" s="2" t="s">
        <v>33323</v>
      </c>
      <c r="D14356" s="2" t="s">
        <v>1</v>
      </c>
      <c r="E14356" s="3" t="s">
        <v>2</v>
      </c>
      <c r="F14356" s="3">
        <v>28200</v>
      </c>
      <c r="G14356" s="3" t="str">
        <f t="shared" si="224"/>
        <v xml:space="preserve">인천 </v>
      </c>
      <c r="H14356" s="2" t="s">
        <v>33325</v>
      </c>
      <c r="I14356" s="2" t="s">
        <v>508</v>
      </c>
      <c r="J14356" s="2" t="s">
        <v>33324</v>
      </c>
    </row>
    <row r="14357" spans="1:10" x14ac:dyDescent="0.3">
      <c r="A14357" s="3">
        <v>11893</v>
      </c>
      <c r="B14357" s="3">
        <v>1228126347</v>
      </c>
      <c r="C14357" s="2" t="s">
        <v>33389</v>
      </c>
      <c r="D14357" s="2" t="s">
        <v>1</v>
      </c>
      <c r="E14357" s="3" t="s">
        <v>2</v>
      </c>
      <c r="F14357" s="3">
        <v>28260</v>
      </c>
      <c r="G14357" s="3" t="str">
        <f t="shared" si="224"/>
        <v xml:space="preserve">인천 </v>
      </c>
      <c r="H14357" s="2" t="s">
        <v>21160</v>
      </c>
      <c r="I14357" s="2" t="s">
        <v>1411</v>
      </c>
      <c r="J14357" s="2" t="s">
        <v>33390</v>
      </c>
    </row>
    <row r="14358" spans="1:10" x14ac:dyDescent="0.3">
      <c r="A14358" s="3">
        <v>11900</v>
      </c>
      <c r="B14358" s="3">
        <v>1318194024</v>
      </c>
      <c r="C14358" s="2" t="s">
        <v>33407</v>
      </c>
      <c r="D14358" s="2" t="s">
        <v>1</v>
      </c>
      <c r="E14358" s="3" t="s">
        <v>2</v>
      </c>
      <c r="F14358" s="3">
        <v>28185</v>
      </c>
      <c r="G14358" s="3" t="str">
        <f t="shared" si="224"/>
        <v xml:space="preserve">인천 </v>
      </c>
      <c r="H14358" s="2" t="s">
        <v>31974</v>
      </c>
      <c r="I14358" s="2" t="s">
        <v>3274</v>
      </c>
      <c r="J14358" s="2" t="s">
        <v>33408</v>
      </c>
    </row>
    <row r="14359" spans="1:10" x14ac:dyDescent="0.3">
      <c r="A14359" s="3">
        <v>11958</v>
      </c>
      <c r="B14359" s="3">
        <v>1228179844</v>
      </c>
      <c r="C14359" s="2" t="s">
        <v>33561</v>
      </c>
      <c r="D14359" s="2" t="s">
        <v>1</v>
      </c>
      <c r="E14359" s="3" t="s">
        <v>2</v>
      </c>
      <c r="F14359" s="3">
        <v>28237</v>
      </c>
      <c r="G14359" s="3" t="str">
        <f t="shared" si="224"/>
        <v xml:space="preserve">인천 </v>
      </c>
      <c r="H14359" s="2" t="s">
        <v>33563</v>
      </c>
      <c r="I14359" s="2" t="s">
        <v>667</v>
      </c>
      <c r="J14359" s="2" t="s">
        <v>33562</v>
      </c>
    </row>
    <row r="14360" spans="1:10" x14ac:dyDescent="0.3">
      <c r="A14360" s="3">
        <v>11959</v>
      </c>
      <c r="B14360" s="3">
        <v>1228601360</v>
      </c>
      <c r="C14360" s="2" t="s">
        <v>33564</v>
      </c>
      <c r="D14360" s="2" t="s">
        <v>1</v>
      </c>
      <c r="E14360" s="3" t="s">
        <v>2</v>
      </c>
      <c r="F14360" s="3">
        <v>28237</v>
      </c>
      <c r="G14360" s="3" t="str">
        <f t="shared" si="224"/>
        <v xml:space="preserve">인천 </v>
      </c>
      <c r="H14360" s="2" t="s">
        <v>33566</v>
      </c>
      <c r="I14360" s="2" t="s">
        <v>162</v>
      </c>
      <c r="J14360" s="2" t="s">
        <v>33565</v>
      </c>
    </row>
    <row r="14361" spans="1:10" x14ac:dyDescent="0.3">
      <c r="A14361" s="3">
        <v>12023</v>
      </c>
      <c r="B14361" s="3">
        <v>1078152512</v>
      </c>
      <c r="C14361" s="2" t="s">
        <v>33732</v>
      </c>
      <c r="D14361" s="2" t="s">
        <v>244</v>
      </c>
      <c r="E14361" s="3" t="s">
        <v>245</v>
      </c>
      <c r="F14361" s="3">
        <v>28200</v>
      </c>
      <c r="G14361" s="3" t="str">
        <f t="shared" si="224"/>
        <v xml:space="preserve">인천 </v>
      </c>
      <c r="H14361" s="2" t="s">
        <v>33734</v>
      </c>
      <c r="I14361" s="2" t="s">
        <v>8669</v>
      </c>
      <c r="J14361" s="2" t="s">
        <v>33733</v>
      </c>
    </row>
    <row r="14362" spans="1:10" x14ac:dyDescent="0.3">
      <c r="A14362" s="3">
        <v>12040</v>
      </c>
      <c r="B14362" s="3">
        <v>1378189567</v>
      </c>
      <c r="C14362" s="2" t="s">
        <v>33782</v>
      </c>
      <c r="D14362" s="2" t="s">
        <v>1</v>
      </c>
      <c r="E14362" s="3" t="s">
        <v>2</v>
      </c>
      <c r="F14362" s="3">
        <v>28260</v>
      </c>
      <c r="G14362" s="3" t="str">
        <f t="shared" si="224"/>
        <v xml:space="preserve">인천 </v>
      </c>
      <c r="H14362" s="2" t="s">
        <v>33784</v>
      </c>
      <c r="I14362" s="2" t="s">
        <v>2862</v>
      </c>
      <c r="J14362" s="2" t="s">
        <v>33783</v>
      </c>
    </row>
    <row r="14363" spans="1:10" x14ac:dyDescent="0.3">
      <c r="A14363" s="3">
        <v>12068</v>
      </c>
      <c r="B14363" s="3">
        <v>1318131301</v>
      </c>
      <c r="C14363" s="2" t="s">
        <v>33853</v>
      </c>
      <c r="D14363" s="2" t="s">
        <v>1</v>
      </c>
      <c r="E14363" s="3" t="s">
        <v>2</v>
      </c>
      <c r="F14363" s="3">
        <v>28260</v>
      </c>
      <c r="G14363" s="3" t="str">
        <f t="shared" si="224"/>
        <v xml:space="preserve">인천 </v>
      </c>
      <c r="H14363" s="2" t="s">
        <v>33855</v>
      </c>
      <c r="I14363" s="2" t="s">
        <v>233</v>
      </c>
      <c r="J14363" s="2" t="s">
        <v>33854</v>
      </c>
    </row>
    <row r="14364" spans="1:10" x14ac:dyDescent="0.3">
      <c r="A14364" s="3">
        <v>12072</v>
      </c>
      <c r="B14364" s="3">
        <v>1398122975</v>
      </c>
      <c r="C14364" s="2" t="s">
        <v>33864</v>
      </c>
      <c r="D14364" s="2" t="s">
        <v>1</v>
      </c>
      <c r="E14364" s="3" t="s">
        <v>2</v>
      </c>
      <c r="F14364" s="3">
        <v>28200</v>
      </c>
      <c r="G14364" s="3" t="str">
        <f t="shared" si="224"/>
        <v xml:space="preserve">인천 </v>
      </c>
      <c r="H14364" s="2" t="s">
        <v>33866</v>
      </c>
      <c r="I14364" s="2" t="s">
        <v>162</v>
      </c>
      <c r="J14364" s="2" t="s">
        <v>33865</v>
      </c>
    </row>
    <row r="14365" spans="1:10" x14ac:dyDescent="0.3">
      <c r="A14365" s="3">
        <v>12098</v>
      </c>
      <c r="B14365" s="3">
        <v>1318141153</v>
      </c>
      <c r="C14365" s="2" t="s">
        <v>33931</v>
      </c>
      <c r="D14365" s="2" t="s">
        <v>1</v>
      </c>
      <c r="E14365" s="3" t="s">
        <v>2</v>
      </c>
      <c r="F14365" s="3">
        <v>28170</v>
      </c>
      <c r="G14365" s="3" t="str">
        <f t="shared" si="224"/>
        <v xml:space="preserve">인천 </v>
      </c>
      <c r="H14365" s="2" t="s">
        <v>33933</v>
      </c>
      <c r="I14365" s="2" t="s">
        <v>3885</v>
      </c>
      <c r="J14365" s="2" t="s">
        <v>33932</v>
      </c>
    </row>
    <row r="14366" spans="1:10" x14ac:dyDescent="0.3">
      <c r="A14366" s="3">
        <v>12143</v>
      </c>
      <c r="B14366" s="3">
        <v>1398134938</v>
      </c>
      <c r="C14366" s="2" t="s">
        <v>34053</v>
      </c>
      <c r="D14366" s="2" t="s">
        <v>1</v>
      </c>
      <c r="E14366" s="3" t="s">
        <v>2</v>
      </c>
      <c r="F14366" s="3">
        <v>28200</v>
      </c>
      <c r="G14366" s="3" t="str">
        <f t="shared" si="224"/>
        <v xml:space="preserve">인천 </v>
      </c>
      <c r="H14366" s="2" t="s">
        <v>34055</v>
      </c>
      <c r="I14366" s="2" t="s">
        <v>229</v>
      </c>
      <c r="J14366" s="2" t="s">
        <v>34054</v>
      </c>
    </row>
    <row r="14367" spans="1:10" x14ac:dyDescent="0.3">
      <c r="A14367" s="3">
        <v>12200</v>
      </c>
      <c r="B14367" s="3">
        <v>1198133139</v>
      </c>
      <c r="C14367" s="2" t="s">
        <v>34203</v>
      </c>
      <c r="D14367" s="2" t="s">
        <v>1</v>
      </c>
      <c r="E14367" s="3" t="s">
        <v>2</v>
      </c>
      <c r="F14367" s="3">
        <v>28200</v>
      </c>
      <c r="G14367" s="3" t="str">
        <f t="shared" si="224"/>
        <v xml:space="preserve">인천 </v>
      </c>
      <c r="H14367" s="2" t="s">
        <v>34205</v>
      </c>
      <c r="I14367" s="2" t="s">
        <v>1040</v>
      </c>
      <c r="J14367" s="2" t="s">
        <v>34204</v>
      </c>
    </row>
    <row r="14368" spans="1:10" x14ac:dyDescent="0.3">
      <c r="A14368" s="3">
        <v>12208</v>
      </c>
      <c r="B14368" s="3">
        <v>1318176628</v>
      </c>
      <c r="C14368" s="2" t="s">
        <v>34223</v>
      </c>
      <c r="D14368" s="2" t="s">
        <v>1</v>
      </c>
      <c r="E14368" s="3" t="s">
        <v>2</v>
      </c>
      <c r="F14368" s="3">
        <v>28200</v>
      </c>
      <c r="G14368" s="3" t="str">
        <f t="shared" si="224"/>
        <v xml:space="preserve">인천 </v>
      </c>
      <c r="H14368" s="2" t="s">
        <v>34225</v>
      </c>
      <c r="I14368" s="2" t="s">
        <v>260</v>
      </c>
      <c r="J14368" s="2" t="s">
        <v>34224</v>
      </c>
    </row>
    <row r="14369" spans="1:10" x14ac:dyDescent="0.3">
      <c r="A14369" s="3">
        <v>12212</v>
      </c>
      <c r="B14369" s="3">
        <v>1378111787</v>
      </c>
      <c r="C14369" s="2" t="s">
        <v>34235</v>
      </c>
      <c r="D14369" s="2" t="s">
        <v>1</v>
      </c>
      <c r="E14369" s="3" t="s">
        <v>2</v>
      </c>
      <c r="F14369" s="3">
        <v>28260</v>
      </c>
      <c r="G14369" s="3" t="str">
        <f t="shared" si="224"/>
        <v xml:space="preserve">인천 </v>
      </c>
      <c r="H14369" s="2" t="s">
        <v>34237</v>
      </c>
      <c r="I14369" s="2" t="s">
        <v>1821</v>
      </c>
      <c r="J14369" s="2" t="s">
        <v>34236</v>
      </c>
    </row>
    <row r="14370" spans="1:10" x14ac:dyDescent="0.3">
      <c r="A14370" s="3">
        <v>12213</v>
      </c>
      <c r="B14370" s="3">
        <v>1398117680</v>
      </c>
      <c r="C14370" s="2" t="s">
        <v>34238</v>
      </c>
      <c r="D14370" s="2" t="s">
        <v>1</v>
      </c>
      <c r="E14370" s="3" t="s">
        <v>2</v>
      </c>
      <c r="F14370" s="3">
        <v>28200</v>
      </c>
      <c r="G14370" s="3" t="str">
        <f t="shared" si="224"/>
        <v xml:space="preserve">인천 </v>
      </c>
      <c r="H14370" s="2" t="s">
        <v>16817</v>
      </c>
      <c r="I14370" s="2" t="s">
        <v>16612</v>
      </c>
      <c r="J14370" s="2" t="s">
        <v>34239</v>
      </c>
    </row>
    <row r="14371" spans="1:10" x14ac:dyDescent="0.3">
      <c r="A14371" s="3">
        <v>12259</v>
      </c>
      <c r="B14371" s="3">
        <v>1308144628</v>
      </c>
      <c r="C14371" s="2" t="s">
        <v>34364</v>
      </c>
      <c r="D14371" s="2" t="s">
        <v>325</v>
      </c>
      <c r="E14371" s="3" t="s">
        <v>326</v>
      </c>
      <c r="F14371" s="3">
        <v>28185</v>
      </c>
      <c r="G14371" s="3" t="str">
        <f t="shared" si="224"/>
        <v xml:space="preserve">인천 </v>
      </c>
      <c r="H14371" s="2" t="s">
        <v>34366</v>
      </c>
      <c r="I14371" s="2" t="s">
        <v>1653</v>
      </c>
      <c r="J14371" s="2" t="s">
        <v>34365</v>
      </c>
    </row>
    <row r="14372" spans="1:10" x14ac:dyDescent="0.3">
      <c r="A14372" s="3">
        <v>12260</v>
      </c>
      <c r="B14372" s="3">
        <v>1308164148</v>
      </c>
      <c r="C14372" s="2" t="s">
        <v>34367</v>
      </c>
      <c r="D14372" s="2" t="s">
        <v>1</v>
      </c>
      <c r="E14372" s="3" t="s">
        <v>2</v>
      </c>
      <c r="F14372" s="3">
        <v>28200</v>
      </c>
      <c r="G14372" s="3" t="str">
        <f t="shared" si="224"/>
        <v xml:space="preserve">인천 </v>
      </c>
      <c r="H14372" s="2" t="s">
        <v>34369</v>
      </c>
      <c r="I14372" s="2" t="s">
        <v>162</v>
      </c>
      <c r="J14372" s="2" t="s">
        <v>34368</v>
      </c>
    </row>
    <row r="14373" spans="1:10" x14ac:dyDescent="0.3">
      <c r="A14373" s="3">
        <v>12262</v>
      </c>
      <c r="B14373" s="3">
        <v>1311374674</v>
      </c>
      <c r="C14373" s="2" t="s">
        <v>34372</v>
      </c>
      <c r="D14373" s="2" t="s">
        <v>1</v>
      </c>
      <c r="E14373" s="3" t="s">
        <v>2</v>
      </c>
      <c r="F14373" s="3">
        <v>28170</v>
      </c>
      <c r="G14373" s="3" t="str">
        <f t="shared" si="224"/>
        <v xml:space="preserve">인천 </v>
      </c>
      <c r="H14373" s="2" t="s">
        <v>34373</v>
      </c>
      <c r="I14373" s="2" t="s">
        <v>95</v>
      </c>
      <c r="J14373" s="2">
        <f>-865-9516</f>
        <v>-10381</v>
      </c>
    </row>
    <row r="14374" spans="1:10" x14ac:dyDescent="0.3">
      <c r="A14374" s="3">
        <v>12263</v>
      </c>
      <c r="B14374" s="3">
        <v>1318156340</v>
      </c>
      <c r="C14374" s="2" t="s">
        <v>34374</v>
      </c>
      <c r="D14374" s="2" t="s">
        <v>1</v>
      </c>
      <c r="E14374" s="3" t="s">
        <v>2</v>
      </c>
      <c r="F14374" s="3">
        <v>28170</v>
      </c>
      <c r="G14374" s="3" t="str">
        <f t="shared" si="224"/>
        <v xml:space="preserve">인천 </v>
      </c>
      <c r="H14374" s="2" t="s">
        <v>34376</v>
      </c>
      <c r="I14374" s="2" t="s">
        <v>643</v>
      </c>
      <c r="J14374" s="2" t="s">
        <v>34375</v>
      </c>
    </row>
    <row r="14375" spans="1:10" x14ac:dyDescent="0.3">
      <c r="A14375" s="3">
        <v>12264</v>
      </c>
      <c r="B14375" s="3">
        <v>1318180438</v>
      </c>
      <c r="C14375" s="2" t="s">
        <v>34377</v>
      </c>
      <c r="D14375" s="2" t="s">
        <v>1</v>
      </c>
      <c r="E14375" s="3" t="s">
        <v>2</v>
      </c>
      <c r="F14375" s="3">
        <v>28200</v>
      </c>
      <c r="G14375" s="3" t="str">
        <f t="shared" si="224"/>
        <v xml:space="preserve">인천 </v>
      </c>
      <c r="H14375" s="2" t="s">
        <v>34379</v>
      </c>
      <c r="I14375" s="2" t="s">
        <v>63</v>
      </c>
      <c r="J14375" s="2" t="s">
        <v>34378</v>
      </c>
    </row>
    <row r="14376" spans="1:10" x14ac:dyDescent="0.3">
      <c r="A14376" s="3">
        <v>12271</v>
      </c>
      <c r="B14376" s="3">
        <v>1378123207</v>
      </c>
      <c r="C14376" s="2" t="s">
        <v>34397</v>
      </c>
      <c r="D14376" s="2" t="s">
        <v>1</v>
      </c>
      <c r="E14376" s="3" t="s">
        <v>2</v>
      </c>
      <c r="F14376" s="3">
        <v>28260</v>
      </c>
      <c r="G14376" s="3" t="str">
        <f t="shared" si="224"/>
        <v xml:space="preserve">인천 </v>
      </c>
      <c r="H14376" s="2" t="s">
        <v>34399</v>
      </c>
      <c r="I14376" s="2" t="s">
        <v>3298</v>
      </c>
      <c r="J14376" s="2" t="s">
        <v>34398</v>
      </c>
    </row>
    <row r="14377" spans="1:10" x14ac:dyDescent="0.3">
      <c r="A14377" s="3">
        <v>12273</v>
      </c>
      <c r="B14377" s="3">
        <v>1398123765</v>
      </c>
      <c r="C14377" s="2" t="s">
        <v>34403</v>
      </c>
      <c r="D14377" s="2" t="s">
        <v>1</v>
      </c>
      <c r="E14377" s="3" t="s">
        <v>2</v>
      </c>
      <c r="F14377" s="3">
        <v>28200</v>
      </c>
      <c r="G14377" s="3" t="str">
        <f t="shared" si="224"/>
        <v xml:space="preserve">인천 </v>
      </c>
      <c r="H14377" s="2" t="s">
        <v>34405</v>
      </c>
      <c r="I14377" s="2" t="s">
        <v>162</v>
      </c>
      <c r="J14377" s="2" t="s">
        <v>34404</v>
      </c>
    </row>
    <row r="14378" spans="1:10" x14ac:dyDescent="0.3">
      <c r="A14378" s="3">
        <v>12274</v>
      </c>
      <c r="B14378" s="3">
        <v>1398126893</v>
      </c>
      <c r="C14378" s="2" t="s">
        <v>34406</v>
      </c>
      <c r="D14378" s="2" t="s">
        <v>1</v>
      </c>
      <c r="E14378" s="3" t="s">
        <v>2</v>
      </c>
      <c r="F14378" s="3">
        <v>28200</v>
      </c>
      <c r="G14378" s="3" t="str">
        <f t="shared" si="224"/>
        <v xml:space="preserve">인천 </v>
      </c>
      <c r="H14378" s="2" t="s">
        <v>34408</v>
      </c>
      <c r="I14378" s="2" t="s">
        <v>63</v>
      </c>
      <c r="J14378" s="2" t="s">
        <v>34407</v>
      </c>
    </row>
    <row r="14379" spans="1:10" x14ac:dyDescent="0.3">
      <c r="A14379" s="3">
        <v>12275</v>
      </c>
      <c r="B14379" s="3">
        <v>1398129186</v>
      </c>
      <c r="C14379" s="2" t="s">
        <v>34409</v>
      </c>
      <c r="D14379" s="2" t="s">
        <v>1</v>
      </c>
      <c r="E14379" s="3" t="s">
        <v>2</v>
      </c>
      <c r="F14379" s="3">
        <v>28200</v>
      </c>
      <c r="G14379" s="3" t="str">
        <f t="shared" si="224"/>
        <v xml:space="preserve">인천 </v>
      </c>
      <c r="H14379" s="2" t="s">
        <v>34411</v>
      </c>
      <c r="I14379" s="2" t="s">
        <v>2447</v>
      </c>
      <c r="J14379" s="2" t="s">
        <v>34410</v>
      </c>
    </row>
    <row r="14380" spans="1:10" x14ac:dyDescent="0.3">
      <c r="A14380" s="3">
        <v>12295</v>
      </c>
      <c r="B14380" s="3">
        <v>1048103934</v>
      </c>
      <c r="C14380" s="2" t="s">
        <v>34469</v>
      </c>
      <c r="D14380" s="2" t="s">
        <v>1</v>
      </c>
      <c r="E14380" s="3" t="s">
        <v>2</v>
      </c>
      <c r="F14380" s="3">
        <v>28260</v>
      </c>
      <c r="G14380" s="3" t="str">
        <f t="shared" si="224"/>
        <v xml:space="preserve">인천 </v>
      </c>
      <c r="H14380" s="2" t="s">
        <v>34471</v>
      </c>
      <c r="I14380" s="2" t="s">
        <v>308</v>
      </c>
      <c r="J14380" s="2" t="s">
        <v>34470</v>
      </c>
    </row>
    <row r="14381" spans="1:10" x14ac:dyDescent="0.3">
      <c r="A14381" s="3">
        <v>12310</v>
      </c>
      <c r="B14381" s="3">
        <v>1378115954</v>
      </c>
      <c r="C14381" s="2" t="s">
        <v>34507</v>
      </c>
      <c r="D14381" s="2" t="s">
        <v>1</v>
      </c>
      <c r="E14381" s="3" t="s">
        <v>2</v>
      </c>
      <c r="F14381" s="3">
        <v>28260</v>
      </c>
      <c r="G14381" s="3" t="str">
        <f t="shared" si="224"/>
        <v xml:space="preserve">인천 </v>
      </c>
      <c r="H14381" s="2" t="s">
        <v>34509</v>
      </c>
      <c r="I14381" s="2" t="s">
        <v>430</v>
      </c>
      <c r="J14381" s="2" t="s">
        <v>34508</v>
      </c>
    </row>
    <row r="14382" spans="1:10" x14ac:dyDescent="0.3">
      <c r="A14382" s="3">
        <v>12311</v>
      </c>
      <c r="B14382" s="3">
        <v>1378132098</v>
      </c>
      <c r="C14382" s="2" t="s">
        <v>34510</v>
      </c>
      <c r="D14382" s="2" t="s">
        <v>1</v>
      </c>
      <c r="E14382" s="3" t="s">
        <v>2</v>
      </c>
      <c r="F14382" s="3">
        <v>28260</v>
      </c>
      <c r="G14382" s="3" t="str">
        <f t="shared" si="224"/>
        <v xml:space="preserve">인천 </v>
      </c>
      <c r="H14382" s="2" t="s">
        <v>34512</v>
      </c>
      <c r="I14382" s="2" t="s">
        <v>63</v>
      </c>
      <c r="J14382" s="2" t="s">
        <v>34511</v>
      </c>
    </row>
    <row r="14383" spans="1:10" x14ac:dyDescent="0.3">
      <c r="A14383" s="3">
        <v>12314</v>
      </c>
      <c r="B14383" s="3">
        <v>1398139063</v>
      </c>
      <c r="C14383" s="2" t="s">
        <v>34519</v>
      </c>
      <c r="D14383" s="2" t="s">
        <v>1</v>
      </c>
      <c r="E14383" s="3" t="s">
        <v>2</v>
      </c>
      <c r="F14383" s="3">
        <v>28200</v>
      </c>
      <c r="G14383" s="3" t="str">
        <f t="shared" si="224"/>
        <v xml:space="preserve">인천 </v>
      </c>
      <c r="H14383" s="2" t="s">
        <v>34521</v>
      </c>
      <c r="I14383" s="2" t="s">
        <v>526</v>
      </c>
      <c r="J14383" s="2" t="s">
        <v>34520</v>
      </c>
    </row>
    <row r="14384" spans="1:10" x14ac:dyDescent="0.3">
      <c r="A14384" s="3">
        <v>12336</v>
      </c>
      <c r="B14384" s="3">
        <v>1138625179</v>
      </c>
      <c r="C14384" s="2" t="s">
        <v>34576</v>
      </c>
      <c r="D14384" s="2" t="s">
        <v>239</v>
      </c>
      <c r="E14384" s="3" t="s">
        <v>240</v>
      </c>
      <c r="F14384" s="3">
        <v>28200</v>
      </c>
      <c r="G14384" s="3" t="str">
        <f t="shared" si="224"/>
        <v xml:space="preserve">인천 </v>
      </c>
      <c r="H14384" s="2" t="s">
        <v>34578</v>
      </c>
      <c r="I14384" s="2" t="s">
        <v>176</v>
      </c>
      <c r="J14384" s="2" t="s">
        <v>34577</v>
      </c>
    </row>
    <row r="14385" spans="1:10" x14ac:dyDescent="0.3">
      <c r="A14385" s="3">
        <v>12348</v>
      </c>
      <c r="B14385" s="3">
        <v>1318180613</v>
      </c>
      <c r="C14385" s="2" t="s">
        <v>34610</v>
      </c>
      <c r="D14385" s="2" t="s">
        <v>1</v>
      </c>
      <c r="E14385" s="3" t="s">
        <v>2</v>
      </c>
      <c r="F14385" s="3">
        <v>28200</v>
      </c>
      <c r="G14385" s="3" t="str">
        <f t="shared" si="224"/>
        <v xml:space="preserve">인천 </v>
      </c>
      <c r="H14385" s="2" t="s">
        <v>34612</v>
      </c>
      <c r="I14385" s="2" t="s">
        <v>99</v>
      </c>
      <c r="J14385" s="2" t="s">
        <v>34611</v>
      </c>
    </row>
    <row r="14386" spans="1:10" x14ac:dyDescent="0.3">
      <c r="A14386" s="3">
        <v>12352</v>
      </c>
      <c r="B14386" s="3">
        <v>1398124653</v>
      </c>
      <c r="C14386" s="2" t="s">
        <v>34621</v>
      </c>
      <c r="D14386" s="2" t="s">
        <v>1</v>
      </c>
      <c r="E14386" s="3" t="s">
        <v>2</v>
      </c>
      <c r="F14386" s="3">
        <v>28237</v>
      </c>
      <c r="G14386" s="3" t="str">
        <f t="shared" si="224"/>
        <v xml:space="preserve">인천 </v>
      </c>
      <c r="H14386" s="2" t="s">
        <v>34623</v>
      </c>
      <c r="I14386" s="2" t="s">
        <v>260</v>
      </c>
      <c r="J14386" s="2" t="s">
        <v>34622</v>
      </c>
    </row>
    <row r="14387" spans="1:10" x14ac:dyDescent="0.3">
      <c r="A14387" s="3">
        <v>12468</v>
      </c>
      <c r="B14387" s="3">
        <v>1078610443</v>
      </c>
      <c r="C14387" s="2" t="s">
        <v>34941</v>
      </c>
      <c r="D14387" s="2" t="s">
        <v>1</v>
      </c>
      <c r="E14387" s="3" t="s">
        <v>2</v>
      </c>
      <c r="F14387" s="3">
        <v>28200</v>
      </c>
      <c r="G14387" s="3" t="str">
        <f t="shared" si="224"/>
        <v xml:space="preserve">인천 </v>
      </c>
      <c r="H14387" s="2" t="s">
        <v>34943</v>
      </c>
      <c r="I14387" s="2" t="s">
        <v>469</v>
      </c>
      <c r="J14387" s="2" t="s">
        <v>34942</v>
      </c>
    </row>
    <row r="14388" spans="1:10" x14ac:dyDescent="0.3">
      <c r="A14388" s="3">
        <v>12509</v>
      </c>
      <c r="B14388" s="3">
        <v>1218133995</v>
      </c>
      <c r="C14388" s="2" t="s">
        <v>35050</v>
      </c>
      <c r="D14388" s="2" t="s">
        <v>4015</v>
      </c>
      <c r="E14388" s="3" t="s">
        <v>133</v>
      </c>
      <c r="F14388" s="3">
        <v>28110</v>
      </c>
      <c r="G14388" s="3" t="str">
        <f t="shared" si="224"/>
        <v xml:space="preserve">인천 </v>
      </c>
      <c r="H14388" s="2" t="s">
        <v>35052</v>
      </c>
      <c r="I14388" s="2" t="s">
        <v>35053</v>
      </c>
      <c r="J14388" s="2" t="s">
        <v>35051</v>
      </c>
    </row>
    <row r="14389" spans="1:10" x14ac:dyDescent="0.3">
      <c r="A14389" s="3">
        <v>12510</v>
      </c>
      <c r="B14389" s="3">
        <v>1220185077</v>
      </c>
      <c r="C14389" s="2" t="s">
        <v>35054</v>
      </c>
      <c r="D14389" s="2" t="s">
        <v>1</v>
      </c>
      <c r="E14389" s="3" t="s">
        <v>2</v>
      </c>
      <c r="F14389" s="3">
        <v>28237</v>
      </c>
      <c r="G14389" s="3" t="str">
        <f t="shared" si="224"/>
        <v xml:space="preserve">인천 </v>
      </c>
      <c r="H14389" s="2" t="s">
        <v>35056</v>
      </c>
      <c r="I14389" s="2" t="s">
        <v>348</v>
      </c>
      <c r="J14389" s="2" t="s">
        <v>35055</v>
      </c>
    </row>
    <row r="14390" spans="1:10" x14ac:dyDescent="0.3">
      <c r="A14390" s="3">
        <v>12521</v>
      </c>
      <c r="B14390" s="3">
        <v>1398129060</v>
      </c>
      <c r="C14390" s="2" t="s">
        <v>35086</v>
      </c>
      <c r="D14390" s="2" t="s">
        <v>1</v>
      </c>
      <c r="E14390" s="3" t="s">
        <v>2</v>
      </c>
      <c r="F14390" s="3">
        <v>28237</v>
      </c>
      <c r="G14390" s="3" t="str">
        <f t="shared" si="224"/>
        <v xml:space="preserve">인천 </v>
      </c>
      <c r="H14390" s="2" t="s">
        <v>35088</v>
      </c>
      <c r="I14390" s="2" t="s">
        <v>1653</v>
      </c>
      <c r="J14390" s="2" t="s">
        <v>35087</v>
      </c>
    </row>
    <row r="14391" spans="1:10" x14ac:dyDescent="0.3">
      <c r="A14391" s="3">
        <v>12522</v>
      </c>
      <c r="B14391" s="3">
        <v>1398140973</v>
      </c>
      <c r="C14391" s="2" t="s">
        <v>35089</v>
      </c>
      <c r="D14391" s="2" t="s">
        <v>1</v>
      </c>
      <c r="E14391" s="3" t="s">
        <v>2</v>
      </c>
      <c r="F14391" s="3">
        <v>28200</v>
      </c>
      <c r="G14391" s="3" t="str">
        <f t="shared" si="224"/>
        <v xml:space="preserve">인천 </v>
      </c>
      <c r="H14391" s="2" t="s">
        <v>35091</v>
      </c>
      <c r="I14391" s="2" t="s">
        <v>146</v>
      </c>
      <c r="J14391" s="2" t="s">
        <v>35090</v>
      </c>
    </row>
    <row r="14392" spans="1:10" x14ac:dyDescent="0.3">
      <c r="A14392" s="3">
        <v>12548</v>
      </c>
      <c r="B14392" s="3">
        <v>1218174400</v>
      </c>
      <c r="C14392" s="2" t="s">
        <v>35159</v>
      </c>
      <c r="D14392" s="2" t="s">
        <v>132</v>
      </c>
      <c r="E14392" s="3" t="s">
        <v>133</v>
      </c>
      <c r="F14392" s="3">
        <v>28185</v>
      </c>
      <c r="G14392" s="3" t="str">
        <f t="shared" si="224"/>
        <v xml:space="preserve">인천 </v>
      </c>
      <c r="H14392" s="2" t="s">
        <v>14327</v>
      </c>
      <c r="I14392" s="2" t="s">
        <v>260</v>
      </c>
      <c r="J14392" s="2" t="s">
        <v>35160</v>
      </c>
    </row>
    <row r="14393" spans="1:10" x14ac:dyDescent="0.3">
      <c r="A14393" s="3">
        <v>12552</v>
      </c>
      <c r="B14393" s="3">
        <v>1311756219</v>
      </c>
      <c r="C14393" s="2" t="s">
        <v>35168</v>
      </c>
      <c r="D14393" s="2" t="s">
        <v>1</v>
      </c>
      <c r="E14393" s="3" t="s">
        <v>2</v>
      </c>
      <c r="F14393" s="3">
        <v>28200</v>
      </c>
      <c r="G14393" s="3" t="str">
        <f t="shared" si="224"/>
        <v xml:space="preserve">인천 </v>
      </c>
      <c r="H14393" s="2" t="s">
        <v>35170</v>
      </c>
      <c r="I14393" s="2" t="s">
        <v>55</v>
      </c>
      <c r="J14393" s="2" t="s">
        <v>35169</v>
      </c>
    </row>
    <row r="14394" spans="1:10" x14ac:dyDescent="0.3">
      <c r="A14394" s="3">
        <v>12553</v>
      </c>
      <c r="B14394" s="3">
        <v>1318152951</v>
      </c>
      <c r="C14394" s="2" t="s">
        <v>35171</v>
      </c>
      <c r="D14394" s="2" t="s">
        <v>1</v>
      </c>
      <c r="E14394" s="3" t="s">
        <v>2</v>
      </c>
      <c r="F14394" s="3">
        <v>28200</v>
      </c>
      <c r="G14394" s="3" t="str">
        <f t="shared" si="224"/>
        <v xml:space="preserve">인천 </v>
      </c>
      <c r="H14394" s="2" t="s">
        <v>35173</v>
      </c>
      <c r="I14394" s="2" t="s">
        <v>393</v>
      </c>
      <c r="J14394" s="2" t="s">
        <v>35172</v>
      </c>
    </row>
    <row r="14395" spans="1:10" x14ac:dyDescent="0.3">
      <c r="A14395" s="3">
        <v>12557</v>
      </c>
      <c r="B14395" s="3">
        <v>1378100728</v>
      </c>
      <c r="C14395" s="2" t="s">
        <v>35182</v>
      </c>
      <c r="D14395" s="2" t="s">
        <v>1</v>
      </c>
      <c r="E14395" s="3" t="s">
        <v>2</v>
      </c>
      <c r="F14395" s="3">
        <v>28260</v>
      </c>
      <c r="G14395" s="3" t="str">
        <f t="shared" si="224"/>
        <v xml:space="preserve">인천 </v>
      </c>
      <c r="H14395" s="2" t="s">
        <v>35184</v>
      </c>
      <c r="I14395" s="2" t="s">
        <v>264</v>
      </c>
      <c r="J14395" s="2" t="s">
        <v>35183</v>
      </c>
    </row>
    <row r="14396" spans="1:10" x14ac:dyDescent="0.3">
      <c r="A14396" s="3">
        <v>12659</v>
      </c>
      <c r="B14396" s="3">
        <v>1218150349</v>
      </c>
      <c r="C14396" s="2" t="s">
        <v>35462</v>
      </c>
      <c r="D14396" s="2" t="s">
        <v>325</v>
      </c>
      <c r="E14396" s="3" t="s">
        <v>326</v>
      </c>
      <c r="F14396" s="3">
        <v>28237</v>
      </c>
      <c r="G14396" s="3" t="str">
        <f t="shared" si="224"/>
        <v xml:space="preserve">인천 </v>
      </c>
      <c r="H14396" s="2" t="s">
        <v>35464</v>
      </c>
      <c r="I14396" s="2" t="s">
        <v>154</v>
      </c>
      <c r="J14396" s="2" t="s">
        <v>35463</v>
      </c>
    </row>
    <row r="14397" spans="1:10" x14ac:dyDescent="0.3">
      <c r="A14397" s="3">
        <v>12699</v>
      </c>
      <c r="B14397" s="3">
        <v>1318184074</v>
      </c>
      <c r="C14397" s="2" t="s">
        <v>35577</v>
      </c>
      <c r="D14397" s="2" t="s">
        <v>1</v>
      </c>
      <c r="E14397" s="3" t="s">
        <v>2</v>
      </c>
      <c r="F14397" s="3">
        <v>28200</v>
      </c>
      <c r="G14397" s="3" t="str">
        <f t="shared" si="224"/>
        <v xml:space="preserve">인천 </v>
      </c>
      <c r="H14397" s="2" t="s">
        <v>35579</v>
      </c>
      <c r="I14397" s="2" t="s">
        <v>51</v>
      </c>
      <c r="J14397" s="2" t="s">
        <v>35578</v>
      </c>
    </row>
    <row r="14398" spans="1:10" x14ac:dyDescent="0.3">
      <c r="A14398" s="3">
        <v>12700</v>
      </c>
      <c r="B14398" s="3">
        <v>1378172445</v>
      </c>
      <c r="C14398" s="2" t="s">
        <v>35580</v>
      </c>
      <c r="D14398" s="2" t="s">
        <v>1</v>
      </c>
      <c r="E14398" s="3" t="s">
        <v>2</v>
      </c>
      <c r="F14398" s="3">
        <v>28260</v>
      </c>
      <c r="G14398" s="3" t="str">
        <f t="shared" si="224"/>
        <v xml:space="preserve">인천 </v>
      </c>
      <c r="H14398" s="2" t="s">
        <v>35582</v>
      </c>
      <c r="I14398" s="2" t="s">
        <v>3563</v>
      </c>
      <c r="J14398" s="2" t="s">
        <v>35581</v>
      </c>
    </row>
    <row r="14399" spans="1:10" x14ac:dyDescent="0.3">
      <c r="A14399" s="3">
        <v>12725</v>
      </c>
      <c r="B14399" s="3">
        <v>1078187229</v>
      </c>
      <c r="C14399" s="2" t="s">
        <v>35649</v>
      </c>
      <c r="D14399" s="2" t="s">
        <v>1</v>
      </c>
      <c r="E14399" s="3" t="s">
        <v>2</v>
      </c>
      <c r="F14399" s="3">
        <v>28260</v>
      </c>
      <c r="G14399" s="3" t="str">
        <f t="shared" si="224"/>
        <v xml:space="preserve">인천 </v>
      </c>
      <c r="H14399" s="2" t="s">
        <v>35651</v>
      </c>
      <c r="I14399" s="2" t="s">
        <v>705</v>
      </c>
      <c r="J14399" s="2" t="s">
        <v>35650</v>
      </c>
    </row>
    <row r="14400" spans="1:10" x14ac:dyDescent="0.3">
      <c r="A14400" s="3">
        <v>12736</v>
      </c>
      <c r="B14400" s="3">
        <v>1308114987</v>
      </c>
      <c r="C14400" s="2" t="s">
        <v>35677</v>
      </c>
      <c r="D14400" s="2" t="s">
        <v>1</v>
      </c>
      <c r="E14400" s="3" t="s">
        <v>2</v>
      </c>
      <c r="F14400" s="3">
        <v>28245</v>
      </c>
      <c r="G14400" s="3" t="str">
        <f t="shared" si="224"/>
        <v xml:space="preserve">인천 </v>
      </c>
      <c r="H14400" s="2" t="s">
        <v>35679</v>
      </c>
      <c r="I14400" s="2" t="s">
        <v>489</v>
      </c>
      <c r="J14400" s="2" t="s">
        <v>35678</v>
      </c>
    </row>
    <row r="14401" spans="1:10" x14ac:dyDescent="0.3">
      <c r="A14401" s="3">
        <v>12738</v>
      </c>
      <c r="B14401" s="3">
        <v>1318163706</v>
      </c>
      <c r="C14401" s="2" t="s">
        <v>35683</v>
      </c>
      <c r="D14401" s="2" t="s">
        <v>1</v>
      </c>
      <c r="E14401" s="3" t="s">
        <v>2</v>
      </c>
      <c r="F14401" s="3">
        <v>28200</v>
      </c>
      <c r="G14401" s="3" t="str">
        <f t="shared" si="224"/>
        <v xml:space="preserve">인천 </v>
      </c>
      <c r="H14401" s="2" t="s">
        <v>35685</v>
      </c>
      <c r="I14401" s="2" t="s">
        <v>1176</v>
      </c>
      <c r="J14401" s="2" t="s">
        <v>35684</v>
      </c>
    </row>
    <row r="14402" spans="1:10" x14ac:dyDescent="0.3">
      <c r="A14402" s="3">
        <v>12744</v>
      </c>
      <c r="B14402" s="3">
        <v>1398120564</v>
      </c>
      <c r="C14402" s="2" t="s">
        <v>35701</v>
      </c>
      <c r="D14402" s="2" t="s">
        <v>1</v>
      </c>
      <c r="E14402" s="3" t="s">
        <v>2</v>
      </c>
      <c r="F14402" s="3">
        <v>28200</v>
      </c>
      <c r="G14402" s="3" t="str">
        <f t="shared" si="224"/>
        <v xml:space="preserve">인천 </v>
      </c>
      <c r="H14402" s="2" t="s">
        <v>35703</v>
      </c>
      <c r="I14402" s="2" t="s">
        <v>1813</v>
      </c>
      <c r="J14402" s="2" t="s">
        <v>35702</v>
      </c>
    </row>
    <row r="14403" spans="1:10" x14ac:dyDescent="0.3">
      <c r="A14403" s="3">
        <v>12787</v>
      </c>
      <c r="B14403" s="3">
        <v>1378164775</v>
      </c>
      <c r="C14403" s="2" t="s">
        <v>35811</v>
      </c>
      <c r="D14403" s="2" t="s">
        <v>1</v>
      </c>
      <c r="E14403" s="3" t="s">
        <v>2</v>
      </c>
      <c r="F14403" s="3">
        <v>28260</v>
      </c>
      <c r="G14403" s="3" t="str">
        <f t="shared" ref="G14403:G14466" si="225">LEFT(H14403,3)</f>
        <v xml:space="preserve">인천 </v>
      </c>
      <c r="H14403" s="2" t="s">
        <v>35813</v>
      </c>
      <c r="I14403" s="2" t="s">
        <v>162</v>
      </c>
      <c r="J14403" s="2" t="s">
        <v>35812</v>
      </c>
    </row>
    <row r="14404" spans="1:10" x14ac:dyDescent="0.3">
      <c r="A14404" s="3">
        <v>12789</v>
      </c>
      <c r="B14404" s="3">
        <v>1398130553</v>
      </c>
      <c r="C14404" s="2" t="s">
        <v>35816</v>
      </c>
      <c r="D14404" s="2" t="s">
        <v>1</v>
      </c>
      <c r="E14404" s="3" t="s">
        <v>2</v>
      </c>
      <c r="F14404" s="3">
        <v>28200</v>
      </c>
      <c r="G14404" s="3" t="str">
        <f t="shared" si="225"/>
        <v xml:space="preserve">인천 </v>
      </c>
      <c r="H14404" s="2" t="s">
        <v>35818</v>
      </c>
      <c r="I14404" s="2" t="s">
        <v>1430</v>
      </c>
      <c r="J14404" s="2" t="s">
        <v>35817</v>
      </c>
    </row>
    <row r="14405" spans="1:10" x14ac:dyDescent="0.3">
      <c r="A14405" s="3">
        <v>12845</v>
      </c>
      <c r="B14405" s="3">
        <v>1348611819</v>
      </c>
      <c r="C14405" s="2" t="s">
        <v>35964</v>
      </c>
      <c r="D14405" s="2" t="s">
        <v>1</v>
      </c>
      <c r="E14405" s="3" t="s">
        <v>2</v>
      </c>
      <c r="F14405" s="3">
        <v>28200</v>
      </c>
      <c r="G14405" s="3" t="str">
        <f t="shared" si="225"/>
        <v xml:space="preserve">인천 </v>
      </c>
      <c r="H14405" s="2" t="s">
        <v>35966</v>
      </c>
      <c r="I14405" s="2" t="s">
        <v>51</v>
      </c>
      <c r="J14405" s="2" t="s">
        <v>35965</v>
      </c>
    </row>
    <row r="14406" spans="1:10" x14ac:dyDescent="0.3">
      <c r="A14406" s="3">
        <v>12849</v>
      </c>
      <c r="B14406" s="3">
        <v>1378129889</v>
      </c>
      <c r="C14406" s="2" t="s">
        <v>35976</v>
      </c>
      <c r="D14406" s="2" t="s">
        <v>1</v>
      </c>
      <c r="E14406" s="3" t="s">
        <v>2</v>
      </c>
      <c r="F14406" s="3">
        <v>28260</v>
      </c>
      <c r="G14406" s="3" t="str">
        <f t="shared" si="225"/>
        <v xml:space="preserve">인천 </v>
      </c>
      <c r="H14406" s="2" t="s">
        <v>25349</v>
      </c>
      <c r="I14406" s="2" t="s">
        <v>7166</v>
      </c>
      <c r="J14406" s="2" t="s">
        <v>35977</v>
      </c>
    </row>
    <row r="14407" spans="1:10" x14ac:dyDescent="0.3">
      <c r="A14407" s="3">
        <v>12924</v>
      </c>
      <c r="B14407" s="3">
        <v>1303562482</v>
      </c>
      <c r="C14407" s="2" t="s">
        <v>36167</v>
      </c>
      <c r="D14407" s="2" t="s">
        <v>1</v>
      </c>
      <c r="E14407" s="3" t="s">
        <v>2</v>
      </c>
      <c r="F14407" s="3">
        <v>28237</v>
      </c>
      <c r="G14407" s="3" t="str">
        <f t="shared" si="225"/>
        <v xml:space="preserve">인천 </v>
      </c>
      <c r="H14407" s="2" t="s">
        <v>36169</v>
      </c>
      <c r="I14407" s="2" t="s">
        <v>497</v>
      </c>
      <c r="J14407" s="2" t="s">
        <v>36168</v>
      </c>
    </row>
    <row r="14408" spans="1:10" x14ac:dyDescent="0.3">
      <c r="A14408" s="3">
        <v>12999</v>
      </c>
      <c r="B14408" s="3">
        <v>1228154391</v>
      </c>
      <c r="C14408" s="2" t="s">
        <v>36363</v>
      </c>
      <c r="D14408" s="2" t="s">
        <v>1</v>
      </c>
      <c r="E14408" s="3" t="s">
        <v>2</v>
      </c>
      <c r="F14408" s="3">
        <v>28237</v>
      </c>
      <c r="G14408" s="3" t="str">
        <f t="shared" si="225"/>
        <v xml:space="preserve">인천 </v>
      </c>
      <c r="H14408" s="2" t="s">
        <v>36365</v>
      </c>
      <c r="I14408" s="2" t="s">
        <v>5</v>
      </c>
      <c r="J14408" s="2" t="s">
        <v>36364</v>
      </c>
    </row>
    <row r="14409" spans="1:10" x14ac:dyDescent="0.3">
      <c r="A14409" s="3">
        <v>13040</v>
      </c>
      <c r="B14409" s="3">
        <v>1318193990</v>
      </c>
      <c r="C14409" s="2" t="s">
        <v>36473</v>
      </c>
      <c r="D14409" s="2" t="s">
        <v>1</v>
      </c>
      <c r="E14409" s="3" t="s">
        <v>2</v>
      </c>
      <c r="F14409" s="3">
        <v>28200</v>
      </c>
      <c r="G14409" s="3" t="str">
        <f t="shared" si="225"/>
        <v xml:space="preserve">인천 </v>
      </c>
      <c r="H14409" s="2" t="s">
        <v>36475</v>
      </c>
      <c r="I14409" s="2" t="s">
        <v>5860</v>
      </c>
      <c r="J14409" s="2" t="s">
        <v>36474</v>
      </c>
    </row>
    <row r="14410" spans="1:10" x14ac:dyDescent="0.3">
      <c r="A14410" s="3">
        <v>13086</v>
      </c>
      <c r="B14410" s="3">
        <v>1228135486</v>
      </c>
      <c r="C14410" s="2" t="s">
        <v>36597</v>
      </c>
      <c r="D14410" s="2" t="s">
        <v>1</v>
      </c>
      <c r="E14410" s="3" t="s">
        <v>2</v>
      </c>
      <c r="F14410" s="3">
        <v>28237</v>
      </c>
      <c r="G14410" s="3" t="str">
        <f t="shared" si="225"/>
        <v xml:space="preserve">인천 </v>
      </c>
      <c r="H14410" s="2" t="s">
        <v>36599</v>
      </c>
      <c r="I14410" s="2" t="s">
        <v>5</v>
      </c>
      <c r="J14410" s="2" t="s">
        <v>36598</v>
      </c>
    </row>
    <row r="14411" spans="1:10" x14ac:dyDescent="0.3">
      <c r="A14411" s="3">
        <v>13087</v>
      </c>
      <c r="B14411" s="3">
        <v>1228600982</v>
      </c>
      <c r="C14411" s="2" t="s">
        <v>36600</v>
      </c>
      <c r="D14411" s="2" t="s">
        <v>1</v>
      </c>
      <c r="E14411" s="3" t="s">
        <v>2</v>
      </c>
      <c r="F14411" s="3">
        <v>28245</v>
      </c>
      <c r="G14411" s="3" t="str">
        <f t="shared" si="225"/>
        <v xml:space="preserve">인천 </v>
      </c>
      <c r="H14411" s="2" t="s">
        <v>36602</v>
      </c>
      <c r="I14411" s="2" t="s">
        <v>2752</v>
      </c>
      <c r="J14411" s="2" t="s">
        <v>36601</v>
      </c>
    </row>
    <row r="14412" spans="1:10" x14ac:dyDescent="0.3">
      <c r="A14412" s="3">
        <v>13096</v>
      </c>
      <c r="B14412" s="3">
        <v>1308163853</v>
      </c>
      <c r="C14412" s="2" t="s">
        <v>36627</v>
      </c>
      <c r="D14412" s="2" t="s">
        <v>1</v>
      </c>
      <c r="E14412" s="3" t="s">
        <v>2</v>
      </c>
      <c r="F14412" s="3">
        <v>28200</v>
      </c>
      <c r="G14412" s="3" t="str">
        <f t="shared" si="225"/>
        <v xml:space="preserve">인천 </v>
      </c>
      <c r="H14412" s="2" t="s">
        <v>36629</v>
      </c>
      <c r="I14412" s="2" t="s">
        <v>447</v>
      </c>
      <c r="J14412" s="2" t="s">
        <v>36628</v>
      </c>
    </row>
    <row r="14413" spans="1:10" x14ac:dyDescent="0.3">
      <c r="A14413" s="3">
        <v>13100</v>
      </c>
      <c r="B14413" s="3">
        <v>1398126118</v>
      </c>
      <c r="C14413" s="2" t="s">
        <v>36638</v>
      </c>
      <c r="D14413" s="2" t="s">
        <v>1</v>
      </c>
      <c r="E14413" s="3" t="s">
        <v>2</v>
      </c>
      <c r="F14413" s="3">
        <v>28200</v>
      </c>
      <c r="G14413" s="3" t="str">
        <f t="shared" si="225"/>
        <v xml:space="preserve">인천 </v>
      </c>
      <c r="H14413" s="2" t="s">
        <v>36640</v>
      </c>
      <c r="I14413" s="2" t="s">
        <v>643</v>
      </c>
      <c r="J14413" s="2" t="s">
        <v>36639</v>
      </c>
    </row>
    <row r="14414" spans="1:10" x14ac:dyDescent="0.3">
      <c r="A14414" s="3">
        <v>13138</v>
      </c>
      <c r="B14414" s="3">
        <v>1378101974</v>
      </c>
      <c r="C14414" s="2" t="s">
        <v>36741</v>
      </c>
      <c r="D14414" s="2" t="s">
        <v>1</v>
      </c>
      <c r="E14414" s="3" t="s">
        <v>2</v>
      </c>
      <c r="F14414" s="3">
        <v>28260</v>
      </c>
      <c r="G14414" s="3" t="str">
        <f t="shared" si="225"/>
        <v xml:space="preserve">인천 </v>
      </c>
      <c r="H14414" s="2" t="s">
        <v>36743</v>
      </c>
      <c r="I14414" s="2" t="s">
        <v>6520</v>
      </c>
      <c r="J14414" s="2" t="s">
        <v>36742</v>
      </c>
    </row>
    <row r="14415" spans="1:10" x14ac:dyDescent="0.3">
      <c r="A14415" s="3">
        <v>13176</v>
      </c>
      <c r="B14415" s="3">
        <v>1378165212</v>
      </c>
      <c r="C14415" s="2" t="s">
        <v>36843</v>
      </c>
      <c r="D14415" s="2" t="s">
        <v>1</v>
      </c>
      <c r="E14415" s="3" t="s">
        <v>2</v>
      </c>
      <c r="F14415" s="3">
        <v>28260</v>
      </c>
      <c r="G14415" s="3" t="str">
        <f t="shared" si="225"/>
        <v xml:space="preserve">인천 </v>
      </c>
      <c r="H14415" s="2" t="s">
        <v>36845</v>
      </c>
      <c r="I14415" s="2" t="s">
        <v>154</v>
      </c>
      <c r="J14415" s="2" t="s">
        <v>36844</v>
      </c>
    </row>
    <row r="14416" spans="1:10" x14ac:dyDescent="0.3">
      <c r="A14416" s="3">
        <v>13213</v>
      </c>
      <c r="B14416" s="3">
        <v>1308166471</v>
      </c>
      <c r="C14416" s="2" t="s">
        <v>36937</v>
      </c>
      <c r="D14416" s="2" t="s">
        <v>1</v>
      </c>
      <c r="E14416" s="3" t="s">
        <v>2</v>
      </c>
      <c r="F14416" s="3">
        <v>28200</v>
      </c>
      <c r="G14416" s="3" t="str">
        <f t="shared" si="225"/>
        <v xml:space="preserve">인천 </v>
      </c>
      <c r="H14416" s="2" t="s">
        <v>36939</v>
      </c>
      <c r="I14416" s="2" t="s">
        <v>9965</v>
      </c>
      <c r="J14416" s="2" t="s">
        <v>36938</v>
      </c>
    </row>
    <row r="14417" spans="1:10" x14ac:dyDescent="0.3">
      <c r="A14417" s="3">
        <v>13218</v>
      </c>
      <c r="B14417" s="3">
        <v>1378615890</v>
      </c>
      <c r="C14417" s="2" t="s">
        <v>36952</v>
      </c>
      <c r="D14417" s="2" t="s">
        <v>1</v>
      </c>
      <c r="E14417" s="3" t="s">
        <v>2</v>
      </c>
      <c r="F14417" s="3">
        <v>28260</v>
      </c>
      <c r="G14417" s="3" t="str">
        <f t="shared" si="225"/>
        <v xml:space="preserve">인천 </v>
      </c>
      <c r="H14417" s="2" t="s">
        <v>25632</v>
      </c>
      <c r="I14417" s="2" t="s">
        <v>821</v>
      </c>
      <c r="J14417" s="2" t="s">
        <v>36953</v>
      </c>
    </row>
    <row r="14418" spans="1:10" x14ac:dyDescent="0.3">
      <c r="A14418" s="3">
        <v>13243</v>
      </c>
      <c r="B14418" s="3">
        <v>1228127216</v>
      </c>
      <c r="C14418" s="2" t="s">
        <v>37013</v>
      </c>
      <c r="D14418" s="2" t="s">
        <v>1</v>
      </c>
      <c r="E14418" s="3" t="s">
        <v>2</v>
      </c>
      <c r="F14418" s="3">
        <v>28237</v>
      </c>
      <c r="G14418" s="3" t="str">
        <f t="shared" si="225"/>
        <v xml:space="preserve">인천 </v>
      </c>
      <c r="H14418" s="2" t="s">
        <v>37015</v>
      </c>
      <c r="I14418" s="2" t="s">
        <v>586</v>
      </c>
      <c r="J14418" s="2" t="s">
        <v>37014</v>
      </c>
    </row>
    <row r="14419" spans="1:10" x14ac:dyDescent="0.3">
      <c r="A14419" s="3">
        <v>13281</v>
      </c>
      <c r="B14419" s="3">
        <v>1278160506</v>
      </c>
      <c r="C14419" s="2" t="s">
        <v>37122</v>
      </c>
      <c r="D14419" s="2" t="s">
        <v>1</v>
      </c>
      <c r="E14419" s="3" t="s">
        <v>2</v>
      </c>
      <c r="F14419" s="3">
        <v>28200</v>
      </c>
      <c r="G14419" s="3" t="str">
        <f t="shared" si="225"/>
        <v xml:space="preserve">인천 </v>
      </c>
      <c r="H14419" s="2" t="s">
        <v>37124</v>
      </c>
      <c r="I14419" s="2" t="s">
        <v>440</v>
      </c>
      <c r="J14419" s="2" t="s">
        <v>37123</v>
      </c>
    </row>
    <row r="14420" spans="1:10" x14ac:dyDescent="0.3">
      <c r="A14420" s="3">
        <v>13313</v>
      </c>
      <c r="B14420" s="3">
        <v>1218174297</v>
      </c>
      <c r="C14420" s="2" t="s">
        <v>37211</v>
      </c>
      <c r="D14420" s="2" t="s">
        <v>1</v>
      </c>
      <c r="E14420" s="3" t="s">
        <v>2</v>
      </c>
      <c r="F14420" s="3">
        <v>28260</v>
      </c>
      <c r="G14420" s="3" t="str">
        <f t="shared" si="225"/>
        <v xml:space="preserve">인천 </v>
      </c>
      <c r="H14420" s="2" t="s">
        <v>37213</v>
      </c>
      <c r="I14420" s="2" t="s">
        <v>260</v>
      </c>
      <c r="J14420" s="2" t="s">
        <v>37212</v>
      </c>
    </row>
    <row r="14421" spans="1:10" x14ac:dyDescent="0.3">
      <c r="A14421" s="3">
        <v>13316</v>
      </c>
      <c r="B14421" s="3">
        <v>1318186301</v>
      </c>
      <c r="C14421" s="2" t="s">
        <v>37220</v>
      </c>
      <c r="D14421" s="2" t="s">
        <v>1</v>
      </c>
      <c r="E14421" s="3" t="s">
        <v>2</v>
      </c>
      <c r="F14421" s="3">
        <v>28200</v>
      </c>
      <c r="G14421" s="3" t="str">
        <f t="shared" si="225"/>
        <v xml:space="preserve">인천 </v>
      </c>
      <c r="H14421" s="2" t="s">
        <v>37222</v>
      </c>
      <c r="I14421" s="2" t="s">
        <v>169</v>
      </c>
      <c r="J14421" s="2" t="s">
        <v>37221</v>
      </c>
    </row>
    <row r="14422" spans="1:10" x14ac:dyDescent="0.3">
      <c r="A14422" s="3">
        <v>13318</v>
      </c>
      <c r="B14422" s="3">
        <v>1368112653</v>
      </c>
      <c r="C14422" s="2" t="s">
        <v>37226</v>
      </c>
      <c r="D14422" s="2" t="s">
        <v>1</v>
      </c>
      <c r="E14422" s="3" t="s">
        <v>2</v>
      </c>
      <c r="F14422" s="3">
        <v>28200</v>
      </c>
      <c r="G14422" s="3" t="str">
        <f t="shared" si="225"/>
        <v xml:space="preserve">인천 </v>
      </c>
      <c r="H14422" s="2" t="s">
        <v>37228</v>
      </c>
      <c r="I14422" s="2" t="s">
        <v>117</v>
      </c>
      <c r="J14422" s="2" t="s">
        <v>37227</v>
      </c>
    </row>
    <row r="14423" spans="1:10" x14ac:dyDescent="0.3">
      <c r="A14423" s="3">
        <v>13336</v>
      </c>
      <c r="B14423" s="3">
        <v>1228153844</v>
      </c>
      <c r="C14423" s="2" t="s">
        <v>37267</v>
      </c>
      <c r="D14423" s="2" t="s">
        <v>1</v>
      </c>
      <c r="E14423" s="3" t="s">
        <v>2</v>
      </c>
      <c r="F14423" s="3">
        <v>28245</v>
      </c>
      <c r="G14423" s="3" t="str">
        <f t="shared" si="225"/>
        <v xml:space="preserve">인천 </v>
      </c>
      <c r="H14423" s="2" t="s">
        <v>37269</v>
      </c>
      <c r="I14423" s="2" t="s">
        <v>1885</v>
      </c>
      <c r="J14423" s="2" t="s">
        <v>37268</v>
      </c>
    </row>
    <row r="14424" spans="1:10" x14ac:dyDescent="0.3">
      <c r="A14424" s="3">
        <v>13349</v>
      </c>
      <c r="B14424" s="3">
        <v>1398109235</v>
      </c>
      <c r="C14424" s="2" t="s">
        <v>37303</v>
      </c>
      <c r="D14424" s="2" t="s">
        <v>1</v>
      </c>
      <c r="E14424" s="3" t="s">
        <v>2</v>
      </c>
      <c r="F14424" s="3">
        <v>28200</v>
      </c>
      <c r="G14424" s="3" t="str">
        <f t="shared" si="225"/>
        <v xml:space="preserve">인천 </v>
      </c>
      <c r="H14424" s="2" t="s">
        <v>37305</v>
      </c>
      <c r="I14424" s="2" t="s">
        <v>3670</v>
      </c>
      <c r="J14424" s="2" t="s">
        <v>37304</v>
      </c>
    </row>
    <row r="14425" spans="1:10" x14ac:dyDescent="0.3">
      <c r="A14425" s="3">
        <v>13350</v>
      </c>
      <c r="B14425" s="3">
        <v>1398116376</v>
      </c>
      <c r="C14425" s="2" t="s">
        <v>1259</v>
      </c>
      <c r="D14425" s="2" t="s">
        <v>1</v>
      </c>
      <c r="E14425" s="3" t="s">
        <v>2</v>
      </c>
      <c r="F14425" s="3">
        <v>28200</v>
      </c>
      <c r="G14425" s="3" t="str">
        <f t="shared" si="225"/>
        <v xml:space="preserve">인천 </v>
      </c>
      <c r="H14425" s="2" t="s">
        <v>37307</v>
      </c>
      <c r="I14425" s="2" t="s">
        <v>63</v>
      </c>
      <c r="J14425" s="2" t="s">
        <v>37306</v>
      </c>
    </row>
    <row r="14426" spans="1:10" x14ac:dyDescent="0.3">
      <c r="A14426" s="3">
        <v>13377</v>
      </c>
      <c r="B14426" s="3">
        <v>1218165390</v>
      </c>
      <c r="C14426" s="2" t="s">
        <v>37382</v>
      </c>
      <c r="D14426" s="2" t="s">
        <v>471</v>
      </c>
      <c r="E14426" s="3" t="s">
        <v>2</v>
      </c>
      <c r="F14426" s="3">
        <v>28185</v>
      </c>
      <c r="G14426" s="3" t="str">
        <f t="shared" si="225"/>
        <v xml:space="preserve">인천 </v>
      </c>
      <c r="H14426" s="2" t="s">
        <v>31974</v>
      </c>
      <c r="I14426" s="2" t="s">
        <v>194</v>
      </c>
      <c r="J14426" s="2" t="s">
        <v>37383</v>
      </c>
    </row>
    <row r="14427" spans="1:10" x14ac:dyDescent="0.3">
      <c r="A14427" s="3">
        <v>13411</v>
      </c>
      <c r="B14427" s="3">
        <v>1078733496</v>
      </c>
      <c r="C14427" s="2" t="s">
        <v>37476</v>
      </c>
      <c r="D14427" s="2" t="s">
        <v>1</v>
      </c>
      <c r="E14427" s="3" t="s">
        <v>2</v>
      </c>
      <c r="F14427" s="3">
        <v>28200</v>
      </c>
      <c r="G14427" s="3" t="str">
        <f t="shared" si="225"/>
        <v xml:space="preserve">인천 </v>
      </c>
      <c r="H14427" s="2" t="s">
        <v>37478</v>
      </c>
      <c r="I14427" s="2" t="s">
        <v>260</v>
      </c>
      <c r="J14427" s="2" t="s">
        <v>37477</v>
      </c>
    </row>
    <row r="14428" spans="1:10" x14ac:dyDescent="0.3">
      <c r="A14428" s="3">
        <v>13430</v>
      </c>
      <c r="B14428" s="3">
        <v>1378107207</v>
      </c>
      <c r="C14428" s="2" t="s">
        <v>37528</v>
      </c>
      <c r="D14428" s="2" t="s">
        <v>1</v>
      </c>
      <c r="E14428" s="3" t="s">
        <v>2</v>
      </c>
      <c r="F14428" s="3">
        <v>28260</v>
      </c>
      <c r="G14428" s="3" t="str">
        <f t="shared" si="225"/>
        <v xml:space="preserve">인천 </v>
      </c>
      <c r="H14428" s="2" t="s">
        <v>37530</v>
      </c>
      <c r="I14428" s="2" t="s">
        <v>875</v>
      </c>
      <c r="J14428" s="2" t="s">
        <v>37529</v>
      </c>
    </row>
    <row r="14429" spans="1:10" x14ac:dyDescent="0.3">
      <c r="A14429" s="3">
        <v>13431</v>
      </c>
      <c r="B14429" s="3">
        <v>1398111459</v>
      </c>
      <c r="C14429" s="2" t="s">
        <v>37531</v>
      </c>
      <c r="D14429" s="2" t="s">
        <v>406</v>
      </c>
      <c r="E14429" s="3" t="s">
        <v>2</v>
      </c>
      <c r="F14429" s="3">
        <v>28200</v>
      </c>
      <c r="G14429" s="3" t="str">
        <f t="shared" si="225"/>
        <v xml:space="preserve">인천 </v>
      </c>
      <c r="H14429" s="2" t="s">
        <v>37533</v>
      </c>
      <c r="I14429" s="2" t="s">
        <v>705</v>
      </c>
      <c r="J14429" s="2" t="s">
        <v>37532</v>
      </c>
    </row>
    <row r="14430" spans="1:10" x14ac:dyDescent="0.3">
      <c r="A14430" s="3">
        <v>13490</v>
      </c>
      <c r="B14430" s="3">
        <v>1398124954</v>
      </c>
      <c r="C14430" s="2" t="s">
        <v>37687</v>
      </c>
      <c r="D14430" s="2" t="s">
        <v>1</v>
      </c>
      <c r="E14430" s="3" t="s">
        <v>2</v>
      </c>
      <c r="F14430" s="3">
        <v>28200</v>
      </c>
      <c r="G14430" s="3" t="str">
        <f t="shared" si="225"/>
        <v xml:space="preserve">인천 </v>
      </c>
      <c r="H14430" s="2" t="s">
        <v>37689</v>
      </c>
      <c r="I14430" s="2" t="s">
        <v>99</v>
      </c>
      <c r="J14430" s="2" t="s">
        <v>37688</v>
      </c>
    </row>
    <row r="14431" spans="1:10" x14ac:dyDescent="0.3">
      <c r="A14431" s="3">
        <v>13514</v>
      </c>
      <c r="B14431" s="3">
        <v>1228160229</v>
      </c>
      <c r="C14431" s="2" t="s">
        <v>37756</v>
      </c>
      <c r="D14431" s="2" t="s">
        <v>1</v>
      </c>
      <c r="E14431" s="3" t="s">
        <v>2</v>
      </c>
      <c r="F14431" s="3">
        <v>28170</v>
      </c>
      <c r="G14431" s="3" t="str">
        <f t="shared" si="225"/>
        <v xml:space="preserve">인천 </v>
      </c>
      <c r="H14431" s="2" t="s">
        <v>37758</v>
      </c>
      <c r="I14431" s="2" t="s">
        <v>14254</v>
      </c>
      <c r="J14431" s="2" t="s">
        <v>37757</v>
      </c>
    </row>
    <row r="14432" spans="1:10" x14ac:dyDescent="0.3">
      <c r="A14432" s="3">
        <v>13530</v>
      </c>
      <c r="B14432" s="3">
        <v>1378122547</v>
      </c>
      <c r="C14432" s="2" t="s">
        <v>37800</v>
      </c>
      <c r="D14432" s="2" t="s">
        <v>471</v>
      </c>
      <c r="E14432" s="3" t="s">
        <v>2</v>
      </c>
      <c r="F14432" s="3">
        <v>28260</v>
      </c>
      <c r="G14432" s="3" t="str">
        <f t="shared" si="225"/>
        <v xml:space="preserve">인천 </v>
      </c>
      <c r="H14432" s="2" t="s">
        <v>37802</v>
      </c>
      <c r="I14432" s="2" t="s">
        <v>534</v>
      </c>
      <c r="J14432" s="2" t="s">
        <v>37801</v>
      </c>
    </row>
    <row r="14433" spans="1:10" x14ac:dyDescent="0.3">
      <c r="A14433" s="3">
        <v>13531</v>
      </c>
      <c r="B14433" s="3">
        <v>1390687947</v>
      </c>
      <c r="C14433" s="2" t="s">
        <v>37803</v>
      </c>
      <c r="D14433" s="2" t="s">
        <v>1</v>
      </c>
      <c r="E14433" s="3" t="s">
        <v>2</v>
      </c>
      <c r="F14433" s="3">
        <v>28200</v>
      </c>
      <c r="G14433" s="3" t="str">
        <f t="shared" si="225"/>
        <v xml:space="preserve">인천 </v>
      </c>
      <c r="H14433" s="2" t="s">
        <v>37805</v>
      </c>
      <c r="I14433" s="2" t="s">
        <v>229</v>
      </c>
      <c r="J14433" s="2" t="s">
        <v>37804</v>
      </c>
    </row>
    <row r="14434" spans="1:10" x14ac:dyDescent="0.3">
      <c r="A14434" s="3">
        <v>13532</v>
      </c>
      <c r="B14434" s="3">
        <v>1398142253</v>
      </c>
      <c r="C14434" s="2" t="s">
        <v>37806</v>
      </c>
      <c r="D14434" s="2" t="s">
        <v>1</v>
      </c>
      <c r="E14434" s="3" t="s">
        <v>2</v>
      </c>
      <c r="F14434" s="3">
        <v>28200</v>
      </c>
      <c r="G14434" s="3" t="str">
        <f t="shared" si="225"/>
        <v xml:space="preserve">인천 </v>
      </c>
      <c r="H14434" s="2" t="s">
        <v>37808</v>
      </c>
      <c r="I14434" s="2" t="s">
        <v>3563</v>
      </c>
      <c r="J14434" s="2" t="s">
        <v>37807</v>
      </c>
    </row>
    <row r="14435" spans="1:10" x14ac:dyDescent="0.3">
      <c r="A14435" s="3">
        <v>13565</v>
      </c>
      <c r="B14435" s="3">
        <v>1378102051</v>
      </c>
      <c r="C14435" s="2" t="s">
        <v>37899</v>
      </c>
      <c r="D14435" s="2" t="s">
        <v>244</v>
      </c>
      <c r="E14435" s="3" t="s">
        <v>245</v>
      </c>
      <c r="F14435" s="3">
        <v>28260</v>
      </c>
      <c r="G14435" s="3" t="str">
        <f t="shared" si="225"/>
        <v xml:space="preserve">인천 </v>
      </c>
      <c r="H14435" s="2" t="s">
        <v>37901</v>
      </c>
      <c r="I14435" s="2" t="s">
        <v>393</v>
      </c>
      <c r="J14435" s="2" t="s">
        <v>37900</v>
      </c>
    </row>
    <row r="14436" spans="1:10" x14ac:dyDescent="0.3">
      <c r="A14436" s="3">
        <v>13566</v>
      </c>
      <c r="B14436" s="3">
        <v>1378121441</v>
      </c>
      <c r="C14436" s="2" t="s">
        <v>37902</v>
      </c>
      <c r="D14436" s="2" t="s">
        <v>1</v>
      </c>
      <c r="E14436" s="3" t="s">
        <v>2</v>
      </c>
      <c r="F14436" s="3">
        <v>28170</v>
      </c>
      <c r="G14436" s="3" t="str">
        <f t="shared" si="225"/>
        <v xml:space="preserve">인천 </v>
      </c>
      <c r="H14436" s="2" t="s">
        <v>37904</v>
      </c>
      <c r="I14436" s="2" t="s">
        <v>743</v>
      </c>
      <c r="J14436" s="2" t="s">
        <v>37903</v>
      </c>
    </row>
    <row r="14437" spans="1:10" x14ac:dyDescent="0.3">
      <c r="A14437" s="3">
        <v>13637</v>
      </c>
      <c r="B14437" s="3">
        <v>1198117973</v>
      </c>
      <c r="C14437" s="2" t="s">
        <v>38087</v>
      </c>
      <c r="D14437" s="2" t="s">
        <v>1</v>
      </c>
      <c r="E14437" s="3" t="s">
        <v>2</v>
      </c>
      <c r="F14437" s="3">
        <v>28237</v>
      </c>
      <c r="G14437" s="3" t="str">
        <f t="shared" si="225"/>
        <v xml:space="preserve">인천 </v>
      </c>
      <c r="H14437" s="2" t="s">
        <v>38089</v>
      </c>
      <c r="I14437" s="2" t="s">
        <v>1040</v>
      </c>
      <c r="J14437" s="2" t="s">
        <v>38088</v>
      </c>
    </row>
    <row r="14438" spans="1:10" x14ac:dyDescent="0.3">
      <c r="A14438" s="3">
        <v>13645</v>
      </c>
      <c r="B14438" s="3">
        <v>1398127873</v>
      </c>
      <c r="C14438" s="2" t="s">
        <v>38107</v>
      </c>
      <c r="D14438" s="2" t="s">
        <v>1</v>
      </c>
      <c r="E14438" s="3" t="s">
        <v>2</v>
      </c>
      <c r="F14438" s="3">
        <v>28200</v>
      </c>
      <c r="G14438" s="3" t="str">
        <f t="shared" si="225"/>
        <v xml:space="preserve">인천 </v>
      </c>
      <c r="H14438" s="2" t="s">
        <v>38109</v>
      </c>
      <c r="I14438" s="2" t="s">
        <v>260</v>
      </c>
      <c r="J14438" s="2" t="s">
        <v>38108</v>
      </c>
    </row>
    <row r="14439" spans="1:10" x14ac:dyDescent="0.3">
      <c r="A14439" s="3">
        <v>13680</v>
      </c>
      <c r="B14439" s="3">
        <v>1228170334</v>
      </c>
      <c r="C14439" s="2" t="s">
        <v>38197</v>
      </c>
      <c r="D14439" s="2" t="s">
        <v>239</v>
      </c>
      <c r="E14439" s="3" t="s">
        <v>240</v>
      </c>
      <c r="F14439" s="3">
        <v>28245</v>
      </c>
      <c r="G14439" s="3" t="str">
        <f t="shared" si="225"/>
        <v xml:space="preserve">인천 </v>
      </c>
      <c r="H14439" s="2" t="s">
        <v>38199</v>
      </c>
      <c r="I14439" s="2" t="s">
        <v>890</v>
      </c>
      <c r="J14439" s="2" t="s">
        <v>38198</v>
      </c>
    </row>
    <row r="14440" spans="1:10" x14ac:dyDescent="0.3">
      <c r="A14440" s="3">
        <v>13728</v>
      </c>
      <c r="B14440" s="3">
        <v>1398137293</v>
      </c>
      <c r="C14440" s="2" t="s">
        <v>38319</v>
      </c>
      <c r="D14440" s="2" t="s">
        <v>1</v>
      </c>
      <c r="E14440" s="3" t="s">
        <v>2</v>
      </c>
      <c r="F14440" s="3">
        <v>28200</v>
      </c>
      <c r="G14440" s="3" t="str">
        <f t="shared" si="225"/>
        <v xml:space="preserve">인천 </v>
      </c>
      <c r="H14440" s="2" t="s">
        <v>38321</v>
      </c>
      <c r="I14440" s="2" t="s">
        <v>63</v>
      </c>
      <c r="J14440" s="2" t="s">
        <v>38320</v>
      </c>
    </row>
    <row r="14441" spans="1:10" x14ac:dyDescent="0.3">
      <c r="A14441" s="3">
        <v>13767</v>
      </c>
      <c r="B14441" s="3">
        <v>1378130130</v>
      </c>
      <c r="C14441" s="2" t="s">
        <v>38428</v>
      </c>
      <c r="D14441" s="2" t="s">
        <v>1</v>
      </c>
      <c r="E14441" s="3" t="s">
        <v>2</v>
      </c>
      <c r="F14441" s="3">
        <v>28260</v>
      </c>
      <c r="G14441" s="3" t="str">
        <f t="shared" si="225"/>
        <v xml:space="preserve">인천 </v>
      </c>
      <c r="H14441" s="2" t="s">
        <v>38430</v>
      </c>
      <c r="I14441" s="2" t="s">
        <v>1813</v>
      </c>
      <c r="J14441" s="2" t="s">
        <v>38429</v>
      </c>
    </row>
    <row r="14442" spans="1:10" x14ac:dyDescent="0.3">
      <c r="A14442" s="3">
        <v>13794</v>
      </c>
      <c r="B14442" s="3">
        <v>1228130157</v>
      </c>
      <c r="C14442" s="2" t="s">
        <v>38495</v>
      </c>
      <c r="D14442" s="2" t="s">
        <v>1</v>
      </c>
      <c r="E14442" s="3" t="s">
        <v>2</v>
      </c>
      <c r="F14442" s="3">
        <v>28237</v>
      </c>
      <c r="G14442" s="3" t="str">
        <f t="shared" si="225"/>
        <v xml:space="preserve">인천 </v>
      </c>
      <c r="H14442" s="2" t="s">
        <v>38497</v>
      </c>
      <c r="I14442" s="2" t="s">
        <v>1166</v>
      </c>
      <c r="J14442" s="2" t="s">
        <v>38496</v>
      </c>
    </row>
    <row r="14443" spans="1:10" x14ac:dyDescent="0.3">
      <c r="A14443" s="3">
        <v>13808</v>
      </c>
      <c r="B14443" s="3">
        <v>1371040604</v>
      </c>
      <c r="C14443" s="2" t="s">
        <v>21320</v>
      </c>
      <c r="D14443" s="2" t="s">
        <v>1</v>
      </c>
      <c r="E14443" s="3" t="s">
        <v>2</v>
      </c>
      <c r="F14443" s="3">
        <v>28260</v>
      </c>
      <c r="G14443" s="3" t="str">
        <f t="shared" si="225"/>
        <v xml:space="preserve">인천 </v>
      </c>
      <c r="H14443" s="2" t="s">
        <v>38536</v>
      </c>
      <c r="I14443" s="2" t="s">
        <v>43</v>
      </c>
      <c r="J14443" s="2" t="s">
        <v>38535</v>
      </c>
    </row>
    <row r="14444" spans="1:10" x14ac:dyDescent="0.3">
      <c r="A14444" s="3">
        <v>13809</v>
      </c>
      <c r="B14444" s="3">
        <v>1378170904</v>
      </c>
      <c r="C14444" s="2" t="s">
        <v>38537</v>
      </c>
      <c r="D14444" s="2" t="s">
        <v>1</v>
      </c>
      <c r="E14444" s="3" t="s">
        <v>2</v>
      </c>
      <c r="F14444" s="3">
        <v>28260</v>
      </c>
      <c r="G14444" s="3" t="str">
        <f t="shared" si="225"/>
        <v xml:space="preserve">인천 </v>
      </c>
      <c r="H14444" s="2" t="s">
        <v>38539</v>
      </c>
      <c r="I14444" s="2" t="s">
        <v>423</v>
      </c>
      <c r="J14444" s="2" t="s">
        <v>38538</v>
      </c>
    </row>
    <row r="14445" spans="1:10" x14ac:dyDescent="0.3">
      <c r="A14445" s="3">
        <v>13835</v>
      </c>
      <c r="B14445" s="3">
        <v>1228612208</v>
      </c>
      <c r="C14445" s="2" t="s">
        <v>38603</v>
      </c>
      <c r="D14445" s="2" t="s">
        <v>1</v>
      </c>
      <c r="E14445" s="3" t="s">
        <v>2</v>
      </c>
      <c r="F14445" s="3">
        <v>28237</v>
      </c>
      <c r="G14445" s="3" t="str">
        <f t="shared" si="225"/>
        <v xml:space="preserve">인천 </v>
      </c>
      <c r="H14445" s="2" t="s">
        <v>11330</v>
      </c>
      <c r="I14445" s="2" t="s">
        <v>51</v>
      </c>
      <c r="J14445" s="2" t="s">
        <v>38604</v>
      </c>
    </row>
    <row r="14446" spans="1:10" x14ac:dyDescent="0.3">
      <c r="A14446" s="3">
        <v>13845</v>
      </c>
      <c r="B14446" s="3">
        <v>1378126539</v>
      </c>
      <c r="C14446" s="2" t="s">
        <v>38629</v>
      </c>
      <c r="D14446" s="2" t="s">
        <v>895</v>
      </c>
      <c r="E14446" s="3" t="s">
        <v>896</v>
      </c>
      <c r="F14446" s="3">
        <v>28710</v>
      </c>
      <c r="G14446" s="3" t="str">
        <f t="shared" si="225"/>
        <v xml:space="preserve">인천 </v>
      </c>
      <c r="H14446" s="2" t="s">
        <v>38631</v>
      </c>
      <c r="I14446" s="2" t="s">
        <v>5860</v>
      </c>
      <c r="J14446" s="2" t="s">
        <v>38630</v>
      </c>
    </row>
    <row r="14447" spans="1:10" x14ac:dyDescent="0.3">
      <c r="A14447" s="3">
        <v>13902</v>
      </c>
      <c r="B14447" s="3">
        <v>1228161005</v>
      </c>
      <c r="C14447" s="2" t="s">
        <v>38772</v>
      </c>
      <c r="D14447" s="2" t="s">
        <v>1</v>
      </c>
      <c r="E14447" s="3" t="s">
        <v>2</v>
      </c>
      <c r="F14447" s="3">
        <v>28245</v>
      </c>
      <c r="G14447" s="3" t="str">
        <f t="shared" si="225"/>
        <v xml:space="preserve">인천 </v>
      </c>
      <c r="H14447" s="2" t="s">
        <v>38774</v>
      </c>
      <c r="I14447" s="2" t="s">
        <v>737</v>
      </c>
      <c r="J14447" s="2" t="s">
        <v>38773</v>
      </c>
    </row>
    <row r="14448" spans="1:10" x14ac:dyDescent="0.3">
      <c r="A14448" s="3">
        <v>13910</v>
      </c>
      <c r="B14448" s="3">
        <v>1318163763</v>
      </c>
      <c r="C14448" s="2" t="s">
        <v>38795</v>
      </c>
      <c r="D14448" s="2" t="s">
        <v>1</v>
      </c>
      <c r="E14448" s="3" t="s">
        <v>2</v>
      </c>
      <c r="F14448" s="3">
        <v>28200</v>
      </c>
      <c r="G14448" s="3" t="str">
        <f t="shared" si="225"/>
        <v xml:space="preserve">인천 </v>
      </c>
      <c r="H14448" s="2" t="s">
        <v>38797</v>
      </c>
      <c r="I14448" s="2" t="s">
        <v>55</v>
      </c>
      <c r="J14448" s="2" t="s">
        <v>38796</v>
      </c>
    </row>
    <row r="14449" spans="1:10" x14ac:dyDescent="0.3">
      <c r="A14449" s="3">
        <v>13945</v>
      </c>
      <c r="B14449" s="3">
        <v>1218138874</v>
      </c>
      <c r="C14449" s="2" t="s">
        <v>38885</v>
      </c>
      <c r="D14449" s="2" t="s">
        <v>1</v>
      </c>
      <c r="E14449" s="3" t="s">
        <v>2</v>
      </c>
      <c r="F14449" s="3">
        <v>28170</v>
      </c>
      <c r="G14449" s="3" t="str">
        <f t="shared" si="225"/>
        <v xml:space="preserve">인천 </v>
      </c>
      <c r="H14449" s="2" t="s">
        <v>38887</v>
      </c>
      <c r="I14449" s="2" t="s">
        <v>154</v>
      </c>
      <c r="J14449" s="2" t="s">
        <v>38886</v>
      </c>
    </row>
    <row r="14450" spans="1:10" x14ac:dyDescent="0.3">
      <c r="A14450" s="3">
        <v>13955</v>
      </c>
      <c r="B14450" s="3">
        <v>1348161935</v>
      </c>
      <c r="C14450" s="2" t="s">
        <v>38912</v>
      </c>
      <c r="D14450" s="2" t="s">
        <v>1</v>
      </c>
      <c r="E14450" s="3" t="s">
        <v>2</v>
      </c>
      <c r="F14450" s="3">
        <v>28200</v>
      </c>
      <c r="G14450" s="3" t="str">
        <f t="shared" si="225"/>
        <v xml:space="preserve">인천 </v>
      </c>
      <c r="H14450" s="2" t="s">
        <v>38914</v>
      </c>
      <c r="I14450" s="2" t="s">
        <v>2849</v>
      </c>
      <c r="J14450" s="2" t="s">
        <v>38913</v>
      </c>
    </row>
    <row r="14451" spans="1:10" x14ac:dyDescent="0.3">
      <c r="A14451" s="3">
        <v>13958</v>
      </c>
      <c r="B14451" s="3">
        <v>1368121981</v>
      </c>
      <c r="C14451" s="2" t="s">
        <v>38921</v>
      </c>
      <c r="D14451" s="2" t="s">
        <v>1</v>
      </c>
      <c r="E14451" s="3" t="s">
        <v>2</v>
      </c>
      <c r="F14451" s="3">
        <v>28260</v>
      </c>
      <c r="G14451" s="3" t="str">
        <f t="shared" si="225"/>
        <v xml:space="preserve">인천 </v>
      </c>
      <c r="H14451" s="2" t="s">
        <v>38923</v>
      </c>
      <c r="I14451" s="2" t="s">
        <v>348</v>
      </c>
      <c r="J14451" s="2" t="s">
        <v>38922</v>
      </c>
    </row>
    <row r="14452" spans="1:10" x14ac:dyDescent="0.3">
      <c r="A14452" s="3">
        <v>13959</v>
      </c>
      <c r="B14452" s="3">
        <v>1398128455</v>
      </c>
      <c r="C14452" s="2" t="s">
        <v>38924</v>
      </c>
      <c r="D14452" s="2" t="s">
        <v>1</v>
      </c>
      <c r="E14452" s="3" t="s">
        <v>2</v>
      </c>
      <c r="F14452" s="3">
        <v>28200</v>
      </c>
      <c r="G14452" s="3" t="str">
        <f t="shared" si="225"/>
        <v xml:space="preserve">인천 </v>
      </c>
      <c r="H14452" s="2" t="s">
        <v>38926</v>
      </c>
      <c r="I14452" s="2" t="s">
        <v>811</v>
      </c>
      <c r="J14452" s="2" t="s">
        <v>38925</v>
      </c>
    </row>
    <row r="14453" spans="1:10" x14ac:dyDescent="0.3">
      <c r="A14453" s="3">
        <v>14021</v>
      </c>
      <c r="B14453" s="3">
        <v>1308133209</v>
      </c>
      <c r="C14453" s="2" t="s">
        <v>39094</v>
      </c>
      <c r="D14453" s="2" t="s">
        <v>1</v>
      </c>
      <c r="E14453" s="3" t="s">
        <v>2</v>
      </c>
      <c r="F14453" s="3">
        <v>28260</v>
      </c>
      <c r="G14453" s="3" t="str">
        <f t="shared" si="225"/>
        <v xml:space="preserve">인천 </v>
      </c>
      <c r="H14453" s="2" t="s">
        <v>39096</v>
      </c>
      <c r="I14453" s="2" t="s">
        <v>28488</v>
      </c>
      <c r="J14453" s="2" t="s">
        <v>39095</v>
      </c>
    </row>
    <row r="14454" spans="1:10" x14ac:dyDescent="0.3">
      <c r="A14454" s="3">
        <v>14025</v>
      </c>
      <c r="B14454" s="3">
        <v>1318620207</v>
      </c>
      <c r="C14454" s="2" t="s">
        <v>15601</v>
      </c>
      <c r="D14454" s="2" t="s">
        <v>1</v>
      </c>
      <c r="E14454" s="3" t="s">
        <v>2</v>
      </c>
      <c r="F14454" s="3">
        <v>28200</v>
      </c>
      <c r="G14454" s="3" t="str">
        <f t="shared" si="225"/>
        <v xml:space="preserve">인천 </v>
      </c>
      <c r="H14454" s="2" t="s">
        <v>39107</v>
      </c>
      <c r="I14454" s="2" t="s">
        <v>348</v>
      </c>
      <c r="J14454" s="2" t="s">
        <v>39106</v>
      </c>
    </row>
    <row r="14455" spans="1:10" x14ac:dyDescent="0.3">
      <c r="A14455" s="3">
        <v>14030</v>
      </c>
      <c r="B14455" s="3">
        <v>1378128935</v>
      </c>
      <c r="C14455" s="2" t="s">
        <v>39120</v>
      </c>
      <c r="D14455" s="2" t="s">
        <v>1</v>
      </c>
      <c r="E14455" s="3" t="s">
        <v>2</v>
      </c>
      <c r="F14455" s="3">
        <v>28260</v>
      </c>
      <c r="G14455" s="3" t="str">
        <f t="shared" si="225"/>
        <v xml:space="preserve">인천 </v>
      </c>
      <c r="H14455" s="2" t="s">
        <v>28630</v>
      </c>
      <c r="I14455" s="2" t="s">
        <v>95</v>
      </c>
      <c r="J14455" s="2" t="s">
        <v>39121</v>
      </c>
    </row>
    <row r="14456" spans="1:10" x14ac:dyDescent="0.3">
      <c r="A14456" s="3">
        <v>14065</v>
      </c>
      <c r="B14456" s="3">
        <v>1398105559</v>
      </c>
      <c r="C14456" s="2" t="s">
        <v>39219</v>
      </c>
      <c r="D14456" s="2" t="s">
        <v>1</v>
      </c>
      <c r="E14456" s="3" t="s">
        <v>2</v>
      </c>
      <c r="F14456" s="3">
        <v>28200</v>
      </c>
      <c r="G14456" s="3" t="str">
        <f t="shared" si="225"/>
        <v xml:space="preserve">인천 </v>
      </c>
      <c r="H14456" s="2" t="s">
        <v>39221</v>
      </c>
      <c r="I14456" s="2" t="s">
        <v>2102</v>
      </c>
      <c r="J14456" s="2" t="s">
        <v>39220</v>
      </c>
    </row>
    <row r="14457" spans="1:10" x14ac:dyDescent="0.3">
      <c r="A14457" s="3">
        <v>14066</v>
      </c>
      <c r="B14457" s="3">
        <v>1398137823</v>
      </c>
      <c r="C14457" s="2" t="s">
        <v>39222</v>
      </c>
      <c r="D14457" s="2" t="s">
        <v>1</v>
      </c>
      <c r="E14457" s="3" t="s">
        <v>2</v>
      </c>
      <c r="F14457" s="3">
        <v>28200</v>
      </c>
      <c r="G14457" s="3" t="str">
        <f t="shared" si="225"/>
        <v xml:space="preserve">인천 </v>
      </c>
      <c r="H14457" s="2" t="s">
        <v>39224</v>
      </c>
      <c r="I14457" s="2" t="s">
        <v>875</v>
      </c>
      <c r="J14457" s="2" t="s">
        <v>39223</v>
      </c>
    </row>
    <row r="14458" spans="1:10" x14ac:dyDescent="0.3">
      <c r="A14458" s="3">
        <v>14101</v>
      </c>
      <c r="B14458" s="3">
        <v>1308159742</v>
      </c>
      <c r="C14458" s="2" t="s">
        <v>39317</v>
      </c>
      <c r="D14458" s="2" t="s">
        <v>1</v>
      </c>
      <c r="E14458" s="3" t="s">
        <v>2</v>
      </c>
      <c r="F14458" s="3">
        <v>28245</v>
      </c>
      <c r="G14458" s="3" t="str">
        <f t="shared" si="225"/>
        <v xml:space="preserve">인천 </v>
      </c>
      <c r="H14458" s="2" t="s">
        <v>39319</v>
      </c>
      <c r="I14458" s="2" t="s">
        <v>154</v>
      </c>
      <c r="J14458" s="2" t="s">
        <v>39318</v>
      </c>
    </row>
    <row r="14459" spans="1:10" x14ac:dyDescent="0.3">
      <c r="A14459" s="3">
        <v>14103</v>
      </c>
      <c r="B14459" s="3">
        <v>1378102202</v>
      </c>
      <c r="C14459" s="2" t="s">
        <v>39322</v>
      </c>
      <c r="D14459" s="2" t="s">
        <v>1</v>
      </c>
      <c r="E14459" s="3" t="s">
        <v>2</v>
      </c>
      <c r="F14459" s="3">
        <v>28260</v>
      </c>
      <c r="G14459" s="3" t="str">
        <f t="shared" si="225"/>
        <v xml:space="preserve">인천 </v>
      </c>
      <c r="H14459" s="2" t="s">
        <v>39324</v>
      </c>
      <c r="I14459" s="2" t="s">
        <v>264</v>
      </c>
      <c r="J14459" s="2" t="s">
        <v>39323</v>
      </c>
    </row>
    <row r="14460" spans="1:10" x14ac:dyDescent="0.3">
      <c r="A14460" s="3">
        <v>14129</v>
      </c>
      <c r="B14460" s="3">
        <v>1218112777</v>
      </c>
      <c r="C14460" s="2" t="s">
        <v>39386</v>
      </c>
      <c r="D14460" s="2" t="s">
        <v>1</v>
      </c>
      <c r="E14460" s="3" t="s">
        <v>2</v>
      </c>
      <c r="F14460" s="3">
        <v>28200</v>
      </c>
      <c r="G14460" s="3" t="str">
        <f t="shared" si="225"/>
        <v xml:space="preserve">인천 </v>
      </c>
      <c r="H14460" s="2" t="s">
        <v>39387</v>
      </c>
      <c r="I14460" s="2" t="s">
        <v>423</v>
      </c>
      <c r="J14460" s="2">
        <f>-763-4461</f>
        <v>-5224</v>
      </c>
    </row>
    <row r="14461" spans="1:10" x14ac:dyDescent="0.3">
      <c r="A14461" s="3">
        <v>14152</v>
      </c>
      <c r="B14461" s="3">
        <v>1378610503</v>
      </c>
      <c r="C14461" s="2" t="s">
        <v>39454</v>
      </c>
      <c r="D14461" s="2" t="s">
        <v>1</v>
      </c>
      <c r="E14461" s="3" t="s">
        <v>2</v>
      </c>
      <c r="F14461" s="3">
        <v>28260</v>
      </c>
      <c r="G14461" s="3" t="str">
        <f t="shared" si="225"/>
        <v xml:space="preserve">인천 </v>
      </c>
      <c r="H14461" s="2" t="s">
        <v>39456</v>
      </c>
      <c r="I14461" s="2" t="s">
        <v>1317</v>
      </c>
      <c r="J14461" s="2" t="s">
        <v>39455</v>
      </c>
    </row>
    <row r="14462" spans="1:10" x14ac:dyDescent="0.3">
      <c r="A14462" s="3">
        <v>14184</v>
      </c>
      <c r="B14462" s="3">
        <v>1378195905</v>
      </c>
      <c r="C14462" s="2" t="s">
        <v>39546</v>
      </c>
      <c r="D14462" s="2" t="s">
        <v>1</v>
      </c>
      <c r="E14462" s="3" t="s">
        <v>2</v>
      </c>
      <c r="F14462" s="3">
        <v>28260</v>
      </c>
      <c r="G14462" s="3" t="str">
        <f t="shared" si="225"/>
        <v xml:space="preserve">인천 </v>
      </c>
      <c r="H14462" s="2" t="s">
        <v>39548</v>
      </c>
      <c r="I14462" s="2" t="s">
        <v>764</v>
      </c>
      <c r="J14462" s="2" t="s">
        <v>39547</v>
      </c>
    </row>
    <row r="14463" spans="1:10" x14ac:dyDescent="0.3">
      <c r="A14463" s="3">
        <v>14223</v>
      </c>
      <c r="B14463" s="3">
        <v>1368111294</v>
      </c>
      <c r="C14463" s="2" t="s">
        <v>39651</v>
      </c>
      <c r="D14463" s="2" t="s">
        <v>1</v>
      </c>
      <c r="E14463" s="3" t="s">
        <v>2</v>
      </c>
      <c r="F14463" s="3">
        <v>28260</v>
      </c>
      <c r="G14463" s="3" t="str">
        <f t="shared" si="225"/>
        <v xml:space="preserve">인천 </v>
      </c>
      <c r="H14463" s="2" t="s">
        <v>39653</v>
      </c>
      <c r="I14463" s="2" t="s">
        <v>616</v>
      </c>
      <c r="J14463" s="2" t="s">
        <v>39652</v>
      </c>
    </row>
    <row r="14464" spans="1:10" x14ac:dyDescent="0.3">
      <c r="A14464" s="3">
        <v>14224</v>
      </c>
      <c r="B14464" s="3">
        <v>1368124770</v>
      </c>
      <c r="C14464" s="2" t="s">
        <v>39654</v>
      </c>
      <c r="D14464" s="2" t="s">
        <v>2558</v>
      </c>
      <c r="E14464" s="3" t="s">
        <v>1527</v>
      </c>
      <c r="F14464" s="3">
        <v>28710</v>
      </c>
      <c r="G14464" s="3" t="str">
        <f t="shared" si="225"/>
        <v xml:space="preserve">인천 </v>
      </c>
      <c r="H14464" s="2" t="s">
        <v>39656</v>
      </c>
      <c r="I14464" s="2" t="s">
        <v>169</v>
      </c>
      <c r="J14464" s="2" t="s">
        <v>39655</v>
      </c>
    </row>
    <row r="14465" spans="1:10" x14ac:dyDescent="0.3">
      <c r="A14465" s="3">
        <v>14288</v>
      </c>
      <c r="B14465" s="3">
        <v>1222461211</v>
      </c>
      <c r="C14465" s="2" t="s">
        <v>39815</v>
      </c>
      <c r="D14465" s="2" t="s">
        <v>1</v>
      </c>
      <c r="E14465" s="3" t="s">
        <v>2</v>
      </c>
      <c r="F14465" s="3">
        <v>28237</v>
      </c>
      <c r="G14465" s="3" t="str">
        <f t="shared" si="225"/>
        <v xml:space="preserve">인천 </v>
      </c>
      <c r="H14465" s="2" t="s">
        <v>39817</v>
      </c>
      <c r="I14465" s="2" t="s">
        <v>635</v>
      </c>
      <c r="J14465" s="2" t="s">
        <v>39816</v>
      </c>
    </row>
    <row r="14466" spans="1:10" x14ac:dyDescent="0.3">
      <c r="A14466" s="3">
        <v>14298</v>
      </c>
      <c r="B14466" s="3">
        <v>1318611732</v>
      </c>
      <c r="C14466" s="2" t="s">
        <v>39842</v>
      </c>
      <c r="D14466" s="2" t="s">
        <v>1</v>
      </c>
      <c r="E14466" s="3" t="s">
        <v>2</v>
      </c>
      <c r="F14466" s="3">
        <v>28200</v>
      </c>
      <c r="G14466" s="3" t="str">
        <f t="shared" si="225"/>
        <v xml:space="preserve">인천 </v>
      </c>
      <c r="H14466" s="2" t="s">
        <v>39844</v>
      </c>
      <c r="I14466" s="2" t="s">
        <v>2748</v>
      </c>
      <c r="J14466" s="2" t="s">
        <v>39843</v>
      </c>
    </row>
    <row r="14467" spans="1:10" x14ac:dyDescent="0.3">
      <c r="A14467" s="3">
        <v>14299</v>
      </c>
      <c r="B14467" s="3">
        <v>1318618507</v>
      </c>
      <c r="C14467" s="2" t="s">
        <v>39845</v>
      </c>
      <c r="D14467" s="2" t="s">
        <v>471</v>
      </c>
      <c r="E14467" s="3" t="s">
        <v>2</v>
      </c>
      <c r="F14467" s="3">
        <v>28200</v>
      </c>
      <c r="G14467" s="3" t="str">
        <f t="shared" ref="G14467:G14530" si="226">LEFT(H14467,3)</f>
        <v xml:space="preserve">인천 </v>
      </c>
      <c r="H14467" s="2" t="s">
        <v>39847</v>
      </c>
      <c r="I14467" s="2" t="s">
        <v>393</v>
      </c>
      <c r="J14467" s="2" t="s">
        <v>39846</v>
      </c>
    </row>
    <row r="14468" spans="1:10" x14ac:dyDescent="0.3">
      <c r="A14468" s="3">
        <v>14326</v>
      </c>
      <c r="B14468" s="3">
        <v>1218140894</v>
      </c>
      <c r="C14468" s="2" t="s">
        <v>39917</v>
      </c>
      <c r="D14468" s="2" t="s">
        <v>1</v>
      </c>
      <c r="E14468" s="3" t="s">
        <v>2</v>
      </c>
      <c r="F14468" s="3">
        <v>28185</v>
      </c>
      <c r="G14468" s="3" t="str">
        <f t="shared" si="226"/>
        <v xml:space="preserve">인천 </v>
      </c>
      <c r="H14468" s="2" t="s">
        <v>39919</v>
      </c>
      <c r="I14468" s="2" t="s">
        <v>667</v>
      </c>
      <c r="J14468" s="2" t="s">
        <v>39918</v>
      </c>
    </row>
    <row r="14469" spans="1:10" x14ac:dyDescent="0.3">
      <c r="A14469" s="3">
        <v>14327</v>
      </c>
      <c r="B14469" s="3">
        <v>1228178471</v>
      </c>
      <c r="C14469" s="2" t="s">
        <v>39920</v>
      </c>
      <c r="D14469" s="2" t="s">
        <v>1</v>
      </c>
      <c r="E14469" s="3" t="s">
        <v>2</v>
      </c>
      <c r="F14469" s="3">
        <v>28237</v>
      </c>
      <c r="G14469" s="3" t="str">
        <f t="shared" si="226"/>
        <v xml:space="preserve">인천 </v>
      </c>
      <c r="H14469" s="2" t="s">
        <v>39922</v>
      </c>
      <c r="I14469" s="2" t="s">
        <v>260</v>
      </c>
      <c r="J14469" s="2" t="s">
        <v>39921</v>
      </c>
    </row>
    <row r="14470" spans="1:10" x14ac:dyDescent="0.3">
      <c r="A14470" s="3">
        <v>14380</v>
      </c>
      <c r="B14470" s="3">
        <v>1218138627</v>
      </c>
      <c r="C14470" s="2" t="s">
        <v>40059</v>
      </c>
      <c r="D14470" s="2" t="s">
        <v>1</v>
      </c>
      <c r="E14470" s="3" t="s">
        <v>2</v>
      </c>
      <c r="F14470" s="3">
        <v>28140</v>
      </c>
      <c r="G14470" s="3" t="str">
        <f t="shared" si="226"/>
        <v xml:space="preserve">인천 </v>
      </c>
      <c r="H14470" s="2" t="s">
        <v>40061</v>
      </c>
      <c r="I14470" s="2" t="s">
        <v>2771</v>
      </c>
      <c r="J14470" s="2" t="s">
        <v>40060</v>
      </c>
    </row>
    <row r="14471" spans="1:10" x14ac:dyDescent="0.3">
      <c r="A14471" s="3">
        <v>14392</v>
      </c>
      <c r="B14471" s="3">
        <v>1378165788</v>
      </c>
      <c r="C14471" s="2" t="s">
        <v>40093</v>
      </c>
      <c r="D14471" s="2" t="s">
        <v>1</v>
      </c>
      <c r="E14471" s="3" t="s">
        <v>2</v>
      </c>
      <c r="F14471" s="3">
        <v>28260</v>
      </c>
      <c r="G14471" s="3" t="str">
        <f t="shared" si="226"/>
        <v xml:space="preserve">인천 </v>
      </c>
      <c r="H14471" s="2" t="s">
        <v>28630</v>
      </c>
      <c r="I14471" s="2" t="s">
        <v>348</v>
      </c>
      <c r="J14471" s="2" t="s">
        <v>40094</v>
      </c>
    </row>
    <row r="14472" spans="1:10" x14ac:dyDescent="0.3">
      <c r="A14472" s="3">
        <v>14458</v>
      </c>
      <c r="B14472" s="3">
        <v>1318196449</v>
      </c>
      <c r="C14472" s="2" t="s">
        <v>40262</v>
      </c>
      <c r="D14472" s="2" t="s">
        <v>1</v>
      </c>
      <c r="E14472" s="3" t="s">
        <v>2</v>
      </c>
      <c r="F14472" s="3">
        <v>28200</v>
      </c>
      <c r="G14472" s="3" t="str">
        <f t="shared" si="226"/>
        <v xml:space="preserve">인천 </v>
      </c>
      <c r="H14472" s="2" t="s">
        <v>40264</v>
      </c>
      <c r="I14472" s="2" t="s">
        <v>393</v>
      </c>
      <c r="J14472" s="2" t="s">
        <v>40263</v>
      </c>
    </row>
    <row r="14473" spans="1:10" x14ac:dyDescent="0.3">
      <c r="A14473" s="3">
        <v>14459</v>
      </c>
      <c r="B14473" s="3">
        <v>1318602437</v>
      </c>
      <c r="C14473" s="2" t="s">
        <v>40265</v>
      </c>
      <c r="D14473" s="2" t="s">
        <v>1</v>
      </c>
      <c r="E14473" s="3" t="s">
        <v>2</v>
      </c>
      <c r="F14473" s="3">
        <v>28200</v>
      </c>
      <c r="G14473" s="3" t="str">
        <f t="shared" si="226"/>
        <v xml:space="preserve">인천 </v>
      </c>
      <c r="H14473" s="2" t="s">
        <v>40267</v>
      </c>
      <c r="I14473" s="2" t="s">
        <v>2020</v>
      </c>
      <c r="J14473" s="2" t="s">
        <v>40266</v>
      </c>
    </row>
    <row r="14474" spans="1:10" x14ac:dyDescent="0.3">
      <c r="A14474" s="3">
        <v>14484</v>
      </c>
      <c r="B14474" s="3">
        <v>1178145380</v>
      </c>
      <c r="C14474" s="2" t="s">
        <v>40333</v>
      </c>
      <c r="D14474" s="2" t="s">
        <v>1</v>
      </c>
      <c r="E14474" s="3" t="s">
        <v>2</v>
      </c>
      <c r="F14474" s="3">
        <v>28237</v>
      </c>
      <c r="G14474" s="3" t="str">
        <f t="shared" si="226"/>
        <v xml:space="preserve">인천 </v>
      </c>
      <c r="H14474" s="2" t="s">
        <v>40335</v>
      </c>
      <c r="I14474" s="2" t="s">
        <v>430</v>
      </c>
      <c r="J14474" s="2" t="s">
        <v>40334</v>
      </c>
    </row>
    <row r="14475" spans="1:10" x14ac:dyDescent="0.3">
      <c r="A14475" s="3">
        <v>14500</v>
      </c>
      <c r="B14475" s="3">
        <v>1378172843</v>
      </c>
      <c r="C14475" s="2" t="s">
        <v>40380</v>
      </c>
      <c r="D14475" s="2" t="s">
        <v>1</v>
      </c>
      <c r="E14475" s="3" t="s">
        <v>2</v>
      </c>
      <c r="F14475" s="3">
        <v>28260</v>
      </c>
      <c r="G14475" s="3" t="str">
        <f t="shared" si="226"/>
        <v xml:space="preserve">인천 </v>
      </c>
      <c r="H14475" s="2" t="s">
        <v>40382</v>
      </c>
      <c r="I14475" s="2" t="s">
        <v>169</v>
      </c>
      <c r="J14475" s="2" t="s">
        <v>40381</v>
      </c>
    </row>
    <row r="14476" spans="1:10" x14ac:dyDescent="0.3">
      <c r="A14476" s="3">
        <v>14502</v>
      </c>
      <c r="B14476" s="3">
        <v>1398110367</v>
      </c>
      <c r="C14476" s="2" t="s">
        <v>40385</v>
      </c>
      <c r="D14476" s="2" t="s">
        <v>1</v>
      </c>
      <c r="E14476" s="3" t="s">
        <v>2</v>
      </c>
      <c r="F14476" s="3">
        <v>28200</v>
      </c>
      <c r="G14476" s="3" t="str">
        <f t="shared" si="226"/>
        <v xml:space="preserve">인천 </v>
      </c>
      <c r="H14476" s="2" t="s">
        <v>40387</v>
      </c>
      <c r="I14476" s="2" t="s">
        <v>146</v>
      </c>
      <c r="J14476" s="2" t="s">
        <v>40386</v>
      </c>
    </row>
    <row r="14477" spans="1:10" x14ac:dyDescent="0.3">
      <c r="A14477" s="3">
        <v>14531</v>
      </c>
      <c r="B14477" s="3">
        <v>1308141126</v>
      </c>
      <c r="C14477" s="2" t="s">
        <v>40460</v>
      </c>
      <c r="D14477" s="2" t="s">
        <v>1</v>
      </c>
      <c r="E14477" s="3" t="s">
        <v>2</v>
      </c>
      <c r="F14477" s="3">
        <v>28200</v>
      </c>
      <c r="G14477" s="3" t="str">
        <f t="shared" si="226"/>
        <v xml:space="preserve">인천 </v>
      </c>
      <c r="H14477" s="2" t="s">
        <v>40462</v>
      </c>
      <c r="I14477" s="2" t="s">
        <v>821</v>
      </c>
      <c r="J14477" s="2" t="s">
        <v>40461</v>
      </c>
    </row>
    <row r="14478" spans="1:10" x14ac:dyDescent="0.3">
      <c r="A14478" s="3">
        <v>14572</v>
      </c>
      <c r="B14478" s="3">
        <v>1308152278</v>
      </c>
      <c r="C14478" s="2" t="s">
        <v>40567</v>
      </c>
      <c r="D14478" s="2" t="s">
        <v>1</v>
      </c>
      <c r="E14478" s="3" t="s">
        <v>2</v>
      </c>
      <c r="F14478" s="3">
        <v>28185</v>
      </c>
      <c r="G14478" s="3" t="str">
        <f t="shared" si="226"/>
        <v xml:space="preserve">인천 </v>
      </c>
      <c r="H14478" s="2" t="s">
        <v>40569</v>
      </c>
      <c r="I14478" s="2" t="s">
        <v>40570</v>
      </c>
      <c r="J14478" s="2" t="s">
        <v>40568</v>
      </c>
    </row>
    <row r="14479" spans="1:10" x14ac:dyDescent="0.3">
      <c r="A14479" s="3">
        <v>14632</v>
      </c>
      <c r="B14479" s="3">
        <v>1310450291</v>
      </c>
      <c r="C14479" s="2" t="s">
        <v>40731</v>
      </c>
      <c r="D14479" s="2" t="s">
        <v>1</v>
      </c>
      <c r="E14479" s="3" t="s">
        <v>2</v>
      </c>
      <c r="F14479" s="3">
        <v>28200</v>
      </c>
      <c r="G14479" s="3" t="str">
        <f t="shared" si="226"/>
        <v xml:space="preserve">인천 </v>
      </c>
      <c r="H14479" s="2" t="s">
        <v>23266</v>
      </c>
      <c r="I14479" s="2" t="s">
        <v>176</v>
      </c>
      <c r="J14479" s="2" t="s">
        <v>40732</v>
      </c>
    </row>
    <row r="14480" spans="1:10" x14ac:dyDescent="0.3">
      <c r="A14480" s="3">
        <v>14633</v>
      </c>
      <c r="B14480" s="3">
        <v>1318193156</v>
      </c>
      <c r="C14480" s="2" t="s">
        <v>40733</v>
      </c>
      <c r="D14480" s="2" t="s">
        <v>1</v>
      </c>
      <c r="E14480" s="3" t="s">
        <v>2</v>
      </c>
      <c r="F14480" s="3">
        <v>28185</v>
      </c>
      <c r="G14480" s="3" t="str">
        <f t="shared" si="226"/>
        <v xml:space="preserve">인천 </v>
      </c>
      <c r="H14480" s="2" t="s">
        <v>14327</v>
      </c>
      <c r="I14480" s="2" t="s">
        <v>154</v>
      </c>
      <c r="J14480" s="2" t="s">
        <v>40734</v>
      </c>
    </row>
    <row r="14481" spans="1:10" x14ac:dyDescent="0.3">
      <c r="A14481" s="3">
        <v>14671</v>
      </c>
      <c r="B14481" s="3">
        <v>1318110378</v>
      </c>
      <c r="C14481" s="2" t="s">
        <v>40833</v>
      </c>
      <c r="D14481" s="2" t="s">
        <v>1</v>
      </c>
      <c r="E14481" s="3" t="s">
        <v>2</v>
      </c>
      <c r="F14481" s="3">
        <v>28140</v>
      </c>
      <c r="G14481" s="3" t="str">
        <f t="shared" si="226"/>
        <v xml:space="preserve">인천 </v>
      </c>
      <c r="H14481" s="2" t="s">
        <v>40835</v>
      </c>
      <c r="I14481" s="2" t="s">
        <v>67</v>
      </c>
      <c r="J14481" s="2" t="s">
        <v>40834</v>
      </c>
    </row>
    <row r="14482" spans="1:10" x14ac:dyDescent="0.3">
      <c r="A14482" s="3">
        <v>14672</v>
      </c>
      <c r="B14482" s="3">
        <v>1318183449</v>
      </c>
      <c r="C14482" s="2" t="s">
        <v>40836</v>
      </c>
      <c r="D14482" s="2" t="s">
        <v>1</v>
      </c>
      <c r="E14482" s="3" t="s">
        <v>2</v>
      </c>
      <c r="F14482" s="3">
        <v>28200</v>
      </c>
      <c r="G14482" s="3" t="str">
        <f t="shared" si="226"/>
        <v xml:space="preserve">인천 </v>
      </c>
      <c r="H14482" s="2" t="s">
        <v>40838</v>
      </c>
      <c r="I14482" s="2" t="s">
        <v>393</v>
      </c>
      <c r="J14482" s="2" t="s">
        <v>40837</v>
      </c>
    </row>
    <row r="14483" spans="1:10" x14ac:dyDescent="0.3">
      <c r="A14483" s="3">
        <v>14673</v>
      </c>
      <c r="B14483" s="3">
        <v>1318183605</v>
      </c>
      <c r="C14483" s="2" t="s">
        <v>40839</v>
      </c>
      <c r="D14483" s="2" t="s">
        <v>1</v>
      </c>
      <c r="E14483" s="3" t="s">
        <v>2</v>
      </c>
      <c r="F14483" s="3">
        <v>28200</v>
      </c>
      <c r="G14483" s="3" t="str">
        <f t="shared" si="226"/>
        <v xml:space="preserve">인천 </v>
      </c>
      <c r="H14483" s="2" t="s">
        <v>40841</v>
      </c>
      <c r="I14483" s="2" t="s">
        <v>1813</v>
      </c>
      <c r="J14483" s="2" t="s">
        <v>40840</v>
      </c>
    </row>
    <row r="14484" spans="1:10" x14ac:dyDescent="0.3">
      <c r="A14484" s="3">
        <v>14681</v>
      </c>
      <c r="B14484" s="3">
        <v>1398125536</v>
      </c>
      <c r="C14484" s="2" t="s">
        <v>40863</v>
      </c>
      <c r="D14484" s="2" t="s">
        <v>1</v>
      </c>
      <c r="E14484" s="3" t="s">
        <v>2</v>
      </c>
      <c r="F14484" s="3">
        <v>28200</v>
      </c>
      <c r="G14484" s="3" t="str">
        <f t="shared" si="226"/>
        <v xml:space="preserve">인천 </v>
      </c>
      <c r="H14484" s="2" t="s">
        <v>40865</v>
      </c>
      <c r="I14484" s="2" t="s">
        <v>11346</v>
      </c>
      <c r="J14484" s="2" t="s">
        <v>40864</v>
      </c>
    </row>
    <row r="14485" spans="1:10" x14ac:dyDescent="0.3">
      <c r="A14485" s="3">
        <v>14796</v>
      </c>
      <c r="B14485" s="3">
        <v>1398132610</v>
      </c>
      <c r="C14485" s="2" t="s">
        <v>41175</v>
      </c>
      <c r="D14485" s="2" t="s">
        <v>1</v>
      </c>
      <c r="E14485" s="3" t="s">
        <v>2</v>
      </c>
      <c r="F14485" s="3">
        <v>28200</v>
      </c>
      <c r="G14485" s="3" t="str">
        <f t="shared" si="226"/>
        <v xml:space="preserve">인천 </v>
      </c>
      <c r="H14485" s="2" t="s">
        <v>41177</v>
      </c>
      <c r="I14485" s="2" t="s">
        <v>109</v>
      </c>
      <c r="J14485" s="2" t="s">
        <v>41176</v>
      </c>
    </row>
    <row r="14486" spans="1:10" x14ac:dyDescent="0.3">
      <c r="A14486" s="3">
        <v>14834</v>
      </c>
      <c r="B14486" s="3">
        <v>1318612065</v>
      </c>
      <c r="C14486" s="2" t="s">
        <v>41276</v>
      </c>
      <c r="D14486" s="2" t="s">
        <v>1</v>
      </c>
      <c r="E14486" s="3" t="s">
        <v>2</v>
      </c>
      <c r="F14486" s="3">
        <v>28200</v>
      </c>
      <c r="G14486" s="3" t="str">
        <f t="shared" si="226"/>
        <v xml:space="preserve">인천 </v>
      </c>
      <c r="H14486" s="2" t="s">
        <v>41278</v>
      </c>
      <c r="I14486" s="2" t="s">
        <v>1000</v>
      </c>
      <c r="J14486" s="2" t="s">
        <v>41277</v>
      </c>
    </row>
    <row r="14487" spans="1:10" x14ac:dyDescent="0.3">
      <c r="A14487" s="3">
        <v>14866</v>
      </c>
      <c r="B14487" s="3">
        <v>1228164074</v>
      </c>
      <c r="C14487" s="2" t="s">
        <v>41348</v>
      </c>
      <c r="D14487" s="2" t="s">
        <v>1</v>
      </c>
      <c r="E14487" s="3" t="s">
        <v>2</v>
      </c>
      <c r="F14487" s="3">
        <v>28237</v>
      </c>
      <c r="G14487" s="3" t="str">
        <f t="shared" si="226"/>
        <v xml:space="preserve">인천 </v>
      </c>
      <c r="H14487" s="2" t="s">
        <v>694</v>
      </c>
      <c r="I14487" s="2" t="s">
        <v>51</v>
      </c>
      <c r="J14487" s="2" t="s">
        <v>41349</v>
      </c>
    </row>
    <row r="14488" spans="1:10" x14ac:dyDescent="0.3">
      <c r="A14488" s="3">
        <v>14922</v>
      </c>
      <c r="B14488" s="3">
        <v>1378115221</v>
      </c>
      <c r="C14488" s="2" t="s">
        <v>41495</v>
      </c>
      <c r="D14488" s="2" t="s">
        <v>1</v>
      </c>
      <c r="E14488" s="3" t="s">
        <v>2</v>
      </c>
      <c r="F14488" s="3">
        <v>28260</v>
      </c>
      <c r="G14488" s="3" t="str">
        <f t="shared" si="226"/>
        <v xml:space="preserve">인천 </v>
      </c>
      <c r="H14488" s="2" t="s">
        <v>41496</v>
      </c>
      <c r="I14488" s="2" t="s">
        <v>176</v>
      </c>
      <c r="J14488" s="2" t="s">
        <v>30</v>
      </c>
    </row>
    <row r="14489" spans="1:10" x14ac:dyDescent="0.3">
      <c r="A14489" s="3">
        <v>15028</v>
      </c>
      <c r="B14489" s="3">
        <v>1308151231</v>
      </c>
      <c r="C14489" s="2" t="s">
        <v>41782</v>
      </c>
      <c r="D14489" s="2" t="s">
        <v>1</v>
      </c>
      <c r="E14489" s="3" t="s">
        <v>2</v>
      </c>
      <c r="F14489" s="3">
        <v>28200</v>
      </c>
      <c r="G14489" s="3" t="str">
        <f t="shared" si="226"/>
        <v xml:space="preserve">인천 </v>
      </c>
      <c r="H14489" s="2" t="s">
        <v>22280</v>
      </c>
      <c r="I14489" s="2" t="s">
        <v>117</v>
      </c>
      <c r="J14489" s="2" t="s">
        <v>41783</v>
      </c>
    </row>
    <row r="14490" spans="1:10" x14ac:dyDescent="0.3">
      <c r="A14490" s="3">
        <v>15034</v>
      </c>
      <c r="B14490" s="3">
        <v>1378181847</v>
      </c>
      <c r="C14490" s="2" t="s">
        <v>41798</v>
      </c>
      <c r="D14490" s="2" t="s">
        <v>1</v>
      </c>
      <c r="E14490" s="3" t="s">
        <v>2</v>
      </c>
      <c r="F14490" s="3">
        <v>28260</v>
      </c>
      <c r="G14490" s="3" t="str">
        <f t="shared" si="226"/>
        <v xml:space="preserve">인천 </v>
      </c>
      <c r="H14490" s="2" t="s">
        <v>41800</v>
      </c>
      <c r="I14490" s="2" t="s">
        <v>229</v>
      </c>
      <c r="J14490" s="2" t="s">
        <v>41799</v>
      </c>
    </row>
    <row r="14491" spans="1:10" x14ac:dyDescent="0.3">
      <c r="A14491" s="3">
        <v>15052</v>
      </c>
      <c r="B14491" s="3">
        <v>1228141182</v>
      </c>
      <c r="C14491" s="2" t="s">
        <v>41846</v>
      </c>
      <c r="D14491" s="2" t="s">
        <v>1</v>
      </c>
      <c r="E14491" s="3" t="s">
        <v>2</v>
      </c>
      <c r="F14491" s="3">
        <v>28237</v>
      </c>
      <c r="G14491" s="3" t="str">
        <f t="shared" si="226"/>
        <v xml:space="preserve">인천 </v>
      </c>
      <c r="H14491" s="2" t="s">
        <v>11997</v>
      </c>
      <c r="I14491" s="2" t="s">
        <v>2895</v>
      </c>
      <c r="J14491" s="2" t="s">
        <v>41847</v>
      </c>
    </row>
    <row r="14492" spans="1:10" x14ac:dyDescent="0.3">
      <c r="A14492" s="3">
        <v>15059</v>
      </c>
      <c r="B14492" s="3">
        <v>1318151971</v>
      </c>
      <c r="C14492" s="2" t="s">
        <v>6657</v>
      </c>
      <c r="D14492" s="2" t="s">
        <v>1</v>
      </c>
      <c r="E14492" s="3" t="s">
        <v>2</v>
      </c>
      <c r="F14492" s="3">
        <v>28237</v>
      </c>
      <c r="G14492" s="3" t="str">
        <f t="shared" si="226"/>
        <v xml:space="preserve">인천 </v>
      </c>
      <c r="H14492" s="2" t="s">
        <v>41866</v>
      </c>
      <c r="I14492" s="2" t="s">
        <v>1898</v>
      </c>
      <c r="J14492" s="2" t="s">
        <v>41865</v>
      </c>
    </row>
    <row r="14493" spans="1:10" x14ac:dyDescent="0.3">
      <c r="A14493" s="3">
        <v>15060</v>
      </c>
      <c r="B14493" s="3">
        <v>1318620681</v>
      </c>
      <c r="C14493" s="2" t="s">
        <v>41867</v>
      </c>
      <c r="D14493" s="2" t="s">
        <v>1</v>
      </c>
      <c r="E14493" s="3" t="s">
        <v>2</v>
      </c>
      <c r="F14493" s="3">
        <v>28200</v>
      </c>
      <c r="G14493" s="3" t="str">
        <f t="shared" si="226"/>
        <v xml:space="preserve">인천 </v>
      </c>
      <c r="H14493" s="2" t="s">
        <v>41869</v>
      </c>
      <c r="I14493" s="2" t="s">
        <v>7111</v>
      </c>
      <c r="J14493" s="2" t="s">
        <v>41868</v>
      </c>
    </row>
    <row r="14494" spans="1:10" x14ac:dyDescent="0.3">
      <c r="A14494" s="3">
        <v>15063</v>
      </c>
      <c r="B14494" s="3">
        <v>1378173712</v>
      </c>
      <c r="C14494" s="2" t="s">
        <v>41876</v>
      </c>
      <c r="D14494" s="2" t="s">
        <v>1</v>
      </c>
      <c r="E14494" s="3" t="s">
        <v>2</v>
      </c>
      <c r="F14494" s="3">
        <v>28260</v>
      </c>
      <c r="G14494" s="3" t="str">
        <f t="shared" si="226"/>
        <v xml:space="preserve">인천 </v>
      </c>
      <c r="H14494" s="2" t="s">
        <v>41878</v>
      </c>
      <c r="I14494" s="2" t="s">
        <v>260</v>
      </c>
      <c r="J14494" s="2" t="s">
        <v>41877</v>
      </c>
    </row>
    <row r="14495" spans="1:10" x14ac:dyDescent="0.3">
      <c r="A14495" s="3">
        <v>15065</v>
      </c>
      <c r="B14495" s="3">
        <v>1408117884</v>
      </c>
      <c r="C14495" s="2" t="s">
        <v>41881</v>
      </c>
      <c r="D14495" s="2" t="s">
        <v>1</v>
      </c>
      <c r="E14495" s="3" t="s">
        <v>2</v>
      </c>
      <c r="F14495" s="3">
        <v>28237</v>
      </c>
      <c r="G14495" s="3" t="str">
        <f t="shared" si="226"/>
        <v xml:space="preserve">인천 </v>
      </c>
      <c r="H14495" s="2" t="s">
        <v>41883</v>
      </c>
      <c r="I14495" s="2" t="s">
        <v>605</v>
      </c>
      <c r="J14495" s="2" t="s">
        <v>41882</v>
      </c>
    </row>
    <row r="14496" spans="1:10" x14ac:dyDescent="0.3">
      <c r="A14496" s="3">
        <v>15095</v>
      </c>
      <c r="B14496" s="3">
        <v>1318172258</v>
      </c>
      <c r="C14496" s="2" t="s">
        <v>41966</v>
      </c>
      <c r="D14496" s="2" t="s">
        <v>1</v>
      </c>
      <c r="E14496" s="3" t="s">
        <v>2</v>
      </c>
      <c r="F14496" s="3">
        <v>28200</v>
      </c>
      <c r="G14496" s="3" t="str">
        <f t="shared" si="226"/>
        <v xml:space="preserve">인천 </v>
      </c>
      <c r="H14496" s="2" t="s">
        <v>41968</v>
      </c>
      <c r="I14496" s="2" t="s">
        <v>667</v>
      </c>
      <c r="J14496" s="2" t="s">
        <v>41967</v>
      </c>
    </row>
    <row r="14497" spans="1:10" x14ac:dyDescent="0.3">
      <c r="A14497" s="3">
        <v>15121</v>
      </c>
      <c r="B14497" s="3">
        <v>1228113880</v>
      </c>
      <c r="C14497" s="2" t="s">
        <v>42032</v>
      </c>
      <c r="D14497" s="2" t="s">
        <v>406</v>
      </c>
      <c r="E14497" s="3" t="s">
        <v>2</v>
      </c>
      <c r="F14497" s="3">
        <v>28237</v>
      </c>
      <c r="G14497" s="3" t="str">
        <f t="shared" si="226"/>
        <v xml:space="preserve">인천 </v>
      </c>
      <c r="H14497" s="2" t="s">
        <v>42034</v>
      </c>
      <c r="I14497" s="2" t="s">
        <v>1653</v>
      </c>
      <c r="J14497" s="2" t="s">
        <v>42033</v>
      </c>
    </row>
    <row r="14498" spans="1:10" x14ac:dyDescent="0.3">
      <c r="A14498" s="3">
        <v>15125</v>
      </c>
      <c r="B14498" s="3">
        <v>1318103066</v>
      </c>
      <c r="C14498" s="2" t="s">
        <v>42044</v>
      </c>
      <c r="D14498" s="2" t="s">
        <v>1</v>
      </c>
      <c r="E14498" s="3" t="s">
        <v>2</v>
      </c>
      <c r="F14498" s="3">
        <v>28170</v>
      </c>
      <c r="G14498" s="3" t="str">
        <f t="shared" si="226"/>
        <v xml:space="preserve">인천 </v>
      </c>
      <c r="H14498" s="2" t="s">
        <v>42045</v>
      </c>
      <c r="I14498" s="2" t="s">
        <v>10702</v>
      </c>
      <c r="J14498" s="2">
        <f>-8629-248</f>
        <v>-8877</v>
      </c>
    </row>
    <row r="14499" spans="1:10" x14ac:dyDescent="0.3">
      <c r="A14499" s="3">
        <v>15248</v>
      </c>
      <c r="B14499" s="3">
        <v>1378102221</v>
      </c>
      <c r="C14499" s="2" t="s">
        <v>42365</v>
      </c>
      <c r="D14499" s="2" t="s">
        <v>1</v>
      </c>
      <c r="E14499" s="3" t="s">
        <v>2</v>
      </c>
      <c r="F14499" s="3">
        <v>28260</v>
      </c>
      <c r="G14499" s="3" t="str">
        <f t="shared" si="226"/>
        <v xml:space="preserve">인천 </v>
      </c>
      <c r="H14499" s="2" t="s">
        <v>42367</v>
      </c>
      <c r="I14499" s="2" t="s">
        <v>1742</v>
      </c>
      <c r="J14499" s="2" t="s">
        <v>42366</v>
      </c>
    </row>
    <row r="14500" spans="1:10" x14ac:dyDescent="0.3">
      <c r="A14500" s="3">
        <v>15303</v>
      </c>
      <c r="B14500" s="3">
        <v>1138157749</v>
      </c>
      <c r="C14500" s="2" t="s">
        <v>42505</v>
      </c>
      <c r="D14500" s="2" t="s">
        <v>1</v>
      </c>
      <c r="E14500" s="3" t="s">
        <v>2</v>
      </c>
      <c r="F14500" s="3">
        <v>28200</v>
      </c>
      <c r="G14500" s="3" t="str">
        <f t="shared" si="226"/>
        <v xml:space="preserve">인천 </v>
      </c>
      <c r="H14500" s="2" t="s">
        <v>35966</v>
      </c>
      <c r="I14500" s="2" t="s">
        <v>440</v>
      </c>
      <c r="J14500" s="2" t="s">
        <v>42506</v>
      </c>
    </row>
    <row r="14501" spans="1:10" x14ac:dyDescent="0.3">
      <c r="A14501" s="3">
        <v>15319</v>
      </c>
      <c r="B14501" s="3">
        <v>1398130209</v>
      </c>
      <c r="C14501" s="2" t="s">
        <v>42549</v>
      </c>
      <c r="D14501" s="2" t="s">
        <v>1</v>
      </c>
      <c r="E14501" s="3" t="s">
        <v>2</v>
      </c>
      <c r="F14501" s="3">
        <v>28200</v>
      </c>
      <c r="G14501" s="3" t="str">
        <f t="shared" si="226"/>
        <v xml:space="preserve">인천 </v>
      </c>
      <c r="H14501" s="2" t="s">
        <v>42551</v>
      </c>
      <c r="I14501" s="2" t="s">
        <v>829</v>
      </c>
      <c r="J14501" s="2" t="s">
        <v>42550</v>
      </c>
    </row>
    <row r="14502" spans="1:10" x14ac:dyDescent="0.3">
      <c r="A14502" s="3">
        <v>15354</v>
      </c>
      <c r="B14502" s="3">
        <v>1398115343</v>
      </c>
      <c r="C14502" s="2" t="s">
        <v>40108</v>
      </c>
      <c r="D14502" s="2" t="s">
        <v>1</v>
      </c>
      <c r="E14502" s="3" t="s">
        <v>2</v>
      </c>
      <c r="F14502" s="3">
        <v>28200</v>
      </c>
      <c r="G14502" s="3" t="str">
        <f t="shared" si="226"/>
        <v xml:space="preserve">인천 </v>
      </c>
      <c r="H14502" s="2" t="s">
        <v>42636</v>
      </c>
      <c r="I14502" s="2" t="s">
        <v>1226</v>
      </c>
      <c r="J14502" s="2" t="s">
        <v>42635</v>
      </c>
    </row>
    <row r="14503" spans="1:10" x14ac:dyDescent="0.3">
      <c r="A14503" s="3">
        <v>15380</v>
      </c>
      <c r="B14503" s="3">
        <v>1218170248</v>
      </c>
      <c r="C14503" s="2" t="s">
        <v>42698</v>
      </c>
      <c r="D14503" s="2" t="s">
        <v>132</v>
      </c>
      <c r="E14503" s="3" t="s">
        <v>133</v>
      </c>
      <c r="F14503" s="3">
        <v>28110</v>
      </c>
      <c r="G14503" s="3" t="str">
        <f t="shared" si="226"/>
        <v xml:space="preserve">인천 </v>
      </c>
      <c r="H14503" s="2" t="s">
        <v>42700</v>
      </c>
      <c r="I14503" s="2" t="s">
        <v>3486</v>
      </c>
      <c r="J14503" s="2" t="s">
        <v>42699</v>
      </c>
    </row>
    <row r="14504" spans="1:10" x14ac:dyDescent="0.3">
      <c r="A14504" s="3">
        <v>15381</v>
      </c>
      <c r="B14504" s="3">
        <v>1228160103</v>
      </c>
      <c r="C14504" s="2" t="s">
        <v>42701</v>
      </c>
      <c r="D14504" s="2" t="s">
        <v>1</v>
      </c>
      <c r="E14504" s="3" t="s">
        <v>2</v>
      </c>
      <c r="F14504" s="3">
        <v>28245</v>
      </c>
      <c r="G14504" s="3" t="str">
        <f t="shared" si="226"/>
        <v xml:space="preserve">인천 </v>
      </c>
      <c r="H14504" s="2" t="s">
        <v>42703</v>
      </c>
      <c r="I14504" s="2" t="s">
        <v>348</v>
      </c>
      <c r="J14504" s="2" t="s">
        <v>42702</v>
      </c>
    </row>
    <row r="14505" spans="1:10" x14ac:dyDescent="0.3">
      <c r="A14505" s="3">
        <v>15387</v>
      </c>
      <c r="B14505" s="3">
        <v>1308152337</v>
      </c>
      <c r="C14505" s="2" t="s">
        <v>42719</v>
      </c>
      <c r="D14505" s="2" t="s">
        <v>1</v>
      </c>
      <c r="E14505" s="3" t="s">
        <v>2</v>
      </c>
      <c r="F14505" s="3">
        <v>28200</v>
      </c>
      <c r="G14505" s="3" t="str">
        <f t="shared" si="226"/>
        <v xml:space="preserve">인천 </v>
      </c>
      <c r="H14505" s="2" t="s">
        <v>42721</v>
      </c>
      <c r="I14505" s="2" t="s">
        <v>2020</v>
      </c>
      <c r="J14505" s="2" t="s">
        <v>42720</v>
      </c>
    </row>
    <row r="14506" spans="1:10" x14ac:dyDescent="0.3">
      <c r="A14506" s="3">
        <v>15422</v>
      </c>
      <c r="B14506" s="3">
        <v>1228150319</v>
      </c>
      <c r="C14506" s="2" t="s">
        <v>42816</v>
      </c>
      <c r="D14506" s="2" t="s">
        <v>1</v>
      </c>
      <c r="E14506" s="3" t="s">
        <v>2</v>
      </c>
      <c r="F14506" s="3">
        <v>28237</v>
      </c>
      <c r="G14506" s="3" t="str">
        <f t="shared" si="226"/>
        <v xml:space="preserve">인천 </v>
      </c>
      <c r="H14506" s="2" t="s">
        <v>42818</v>
      </c>
      <c r="I14506" s="2" t="s">
        <v>423</v>
      </c>
      <c r="J14506" s="2" t="s">
        <v>42817</v>
      </c>
    </row>
    <row r="14507" spans="1:10" x14ac:dyDescent="0.3">
      <c r="A14507" s="3">
        <v>15432</v>
      </c>
      <c r="B14507" s="3">
        <v>1418100616</v>
      </c>
      <c r="C14507" s="2" t="s">
        <v>42845</v>
      </c>
      <c r="D14507" s="2" t="s">
        <v>1</v>
      </c>
      <c r="E14507" s="3" t="s">
        <v>2</v>
      </c>
      <c r="F14507" s="3">
        <v>28245</v>
      </c>
      <c r="G14507" s="3" t="str">
        <f t="shared" si="226"/>
        <v xml:space="preserve">인천 </v>
      </c>
      <c r="H14507" s="2" t="s">
        <v>42847</v>
      </c>
      <c r="I14507" s="2" t="s">
        <v>260</v>
      </c>
      <c r="J14507" s="2" t="s">
        <v>42846</v>
      </c>
    </row>
    <row r="14508" spans="1:10" x14ac:dyDescent="0.3">
      <c r="A14508" s="3">
        <v>15463</v>
      </c>
      <c r="B14508" s="3">
        <v>1318153116</v>
      </c>
      <c r="C14508" s="2" t="s">
        <v>42930</v>
      </c>
      <c r="D14508" s="2" t="s">
        <v>1</v>
      </c>
      <c r="E14508" s="3" t="s">
        <v>2</v>
      </c>
      <c r="F14508" s="3">
        <v>28200</v>
      </c>
      <c r="G14508" s="3" t="str">
        <f t="shared" si="226"/>
        <v xml:space="preserve">인천 </v>
      </c>
      <c r="H14508" s="2" t="s">
        <v>42932</v>
      </c>
      <c r="I14508" s="2" t="s">
        <v>162</v>
      </c>
      <c r="J14508" s="2" t="s">
        <v>42931</v>
      </c>
    </row>
    <row r="14509" spans="1:10" x14ac:dyDescent="0.3">
      <c r="A14509" s="3">
        <v>15465</v>
      </c>
      <c r="B14509" s="3">
        <v>1378114106</v>
      </c>
      <c r="C14509" s="2" t="s">
        <v>42936</v>
      </c>
      <c r="D14509" s="2" t="s">
        <v>1</v>
      </c>
      <c r="E14509" s="3" t="s">
        <v>2</v>
      </c>
      <c r="F14509" s="3">
        <v>28260</v>
      </c>
      <c r="G14509" s="3" t="str">
        <f t="shared" si="226"/>
        <v xml:space="preserve">인천 </v>
      </c>
      <c r="H14509" s="2" t="s">
        <v>42938</v>
      </c>
      <c r="I14509" s="2" t="s">
        <v>5621</v>
      </c>
      <c r="J14509" s="2" t="s">
        <v>42937</v>
      </c>
    </row>
    <row r="14510" spans="1:10" x14ac:dyDescent="0.3">
      <c r="A14510" s="3">
        <v>15466</v>
      </c>
      <c r="B14510" s="3">
        <v>1388125867</v>
      </c>
      <c r="C14510" s="2" t="s">
        <v>42939</v>
      </c>
      <c r="D14510" s="2" t="s">
        <v>1</v>
      </c>
      <c r="E14510" s="3" t="s">
        <v>2</v>
      </c>
      <c r="F14510" s="3">
        <v>28200</v>
      </c>
      <c r="G14510" s="3" t="str">
        <f t="shared" si="226"/>
        <v xml:space="preserve">인천 </v>
      </c>
      <c r="H14510" s="2" t="s">
        <v>42941</v>
      </c>
      <c r="I14510" s="2" t="s">
        <v>5</v>
      </c>
      <c r="J14510" s="2" t="s">
        <v>42940</v>
      </c>
    </row>
    <row r="14511" spans="1:10" x14ac:dyDescent="0.3">
      <c r="A14511" s="3">
        <v>15467</v>
      </c>
      <c r="B14511" s="3">
        <v>1398110300</v>
      </c>
      <c r="C14511" s="2" t="s">
        <v>42942</v>
      </c>
      <c r="D14511" s="2" t="s">
        <v>1</v>
      </c>
      <c r="E14511" s="3" t="s">
        <v>2</v>
      </c>
      <c r="F14511" s="3">
        <v>28200</v>
      </c>
      <c r="G14511" s="3" t="str">
        <f t="shared" si="226"/>
        <v xml:space="preserve">인천 </v>
      </c>
      <c r="H14511" s="2" t="s">
        <v>42944</v>
      </c>
      <c r="I14511" s="2" t="s">
        <v>176</v>
      </c>
      <c r="J14511" s="2" t="s">
        <v>42943</v>
      </c>
    </row>
    <row r="14512" spans="1:10" x14ac:dyDescent="0.3">
      <c r="A14512" s="3">
        <v>15508</v>
      </c>
      <c r="B14512" s="3">
        <v>1318187197</v>
      </c>
      <c r="C14512" s="2" t="s">
        <v>43053</v>
      </c>
      <c r="D14512" s="2" t="s">
        <v>132</v>
      </c>
      <c r="E14512" s="3" t="s">
        <v>133</v>
      </c>
      <c r="F14512" s="3">
        <v>28200</v>
      </c>
      <c r="G14512" s="3" t="str">
        <f t="shared" si="226"/>
        <v xml:space="preserve">인천 </v>
      </c>
      <c r="H14512" s="2" t="s">
        <v>43055</v>
      </c>
      <c r="I14512" s="2" t="s">
        <v>146</v>
      </c>
      <c r="J14512" s="2" t="s">
        <v>43054</v>
      </c>
    </row>
    <row r="14513" spans="1:10" x14ac:dyDescent="0.3">
      <c r="A14513" s="3">
        <v>15533</v>
      </c>
      <c r="B14513" s="3">
        <v>1210530198</v>
      </c>
      <c r="C14513" s="2" t="s">
        <v>43124</v>
      </c>
      <c r="D14513" s="2" t="s">
        <v>1</v>
      </c>
      <c r="E14513" s="3" t="s">
        <v>2</v>
      </c>
      <c r="F14513" s="3">
        <v>28260</v>
      </c>
      <c r="G14513" s="3" t="str">
        <f t="shared" si="226"/>
        <v xml:space="preserve">인천 </v>
      </c>
      <c r="H14513" s="2" t="s">
        <v>43126</v>
      </c>
      <c r="I14513" s="2" t="s">
        <v>743</v>
      </c>
      <c r="J14513" s="2" t="s">
        <v>43125</v>
      </c>
    </row>
    <row r="14514" spans="1:10" x14ac:dyDescent="0.3">
      <c r="A14514" s="3">
        <v>15534</v>
      </c>
      <c r="B14514" s="3">
        <v>1218175132</v>
      </c>
      <c r="C14514" s="2" t="s">
        <v>43127</v>
      </c>
      <c r="D14514" s="2" t="s">
        <v>1</v>
      </c>
      <c r="E14514" s="3" t="s">
        <v>2</v>
      </c>
      <c r="F14514" s="3">
        <v>28260</v>
      </c>
      <c r="G14514" s="3" t="str">
        <f t="shared" si="226"/>
        <v xml:space="preserve">인천 </v>
      </c>
      <c r="H14514" s="2" t="s">
        <v>43129</v>
      </c>
      <c r="I14514" s="2" t="s">
        <v>764</v>
      </c>
      <c r="J14514" s="2" t="s">
        <v>43128</v>
      </c>
    </row>
    <row r="14515" spans="1:10" x14ac:dyDescent="0.3">
      <c r="A14515" s="3">
        <v>15544</v>
      </c>
      <c r="B14515" s="3">
        <v>1318604468</v>
      </c>
      <c r="C14515" s="2" t="s">
        <v>43156</v>
      </c>
      <c r="D14515" s="2" t="s">
        <v>1</v>
      </c>
      <c r="E14515" s="3" t="s">
        <v>2</v>
      </c>
      <c r="F14515" s="3">
        <v>28200</v>
      </c>
      <c r="G14515" s="3" t="str">
        <f t="shared" si="226"/>
        <v xml:space="preserve">인천 </v>
      </c>
      <c r="H14515" s="2" t="s">
        <v>43158</v>
      </c>
      <c r="I14515" s="2" t="s">
        <v>601</v>
      </c>
      <c r="J14515" s="2" t="s">
        <v>43157</v>
      </c>
    </row>
    <row r="14516" spans="1:10" x14ac:dyDescent="0.3">
      <c r="A14516" s="3">
        <v>15547</v>
      </c>
      <c r="B14516" s="3">
        <v>1398134447</v>
      </c>
      <c r="C14516" s="2" t="s">
        <v>43165</v>
      </c>
      <c r="D14516" s="2" t="s">
        <v>2558</v>
      </c>
      <c r="E14516" s="3" t="s">
        <v>1527</v>
      </c>
      <c r="F14516" s="3">
        <v>28200</v>
      </c>
      <c r="G14516" s="3" t="str">
        <f t="shared" si="226"/>
        <v xml:space="preserve">인천 </v>
      </c>
      <c r="H14516" s="2" t="s">
        <v>43167</v>
      </c>
      <c r="I14516" s="2" t="s">
        <v>2176</v>
      </c>
      <c r="J14516" s="2" t="s">
        <v>43166</v>
      </c>
    </row>
    <row r="14517" spans="1:10" x14ac:dyDescent="0.3">
      <c r="A14517" s="3">
        <v>15574</v>
      </c>
      <c r="B14517" s="3">
        <v>1228120305</v>
      </c>
      <c r="C14517" s="2" t="s">
        <v>43232</v>
      </c>
      <c r="D14517" s="2" t="s">
        <v>1</v>
      </c>
      <c r="E14517" s="3" t="s">
        <v>2</v>
      </c>
      <c r="F14517" s="3">
        <v>28237</v>
      </c>
      <c r="G14517" s="3" t="str">
        <f t="shared" si="226"/>
        <v xml:space="preserve">인천 </v>
      </c>
      <c r="H14517" s="2" t="s">
        <v>43234</v>
      </c>
      <c r="I14517" s="2" t="s">
        <v>99</v>
      </c>
      <c r="J14517" s="2" t="s">
        <v>43233</v>
      </c>
    </row>
    <row r="14518" spans="1:10" x14ac:dyDescent="0.3">
      <c r="A14518" s="3">
        <v>15585</v>
      </c>
      <c r="B14518" s="3">
        <v>1348100675</v>
      </c>
      <c r="C14518" s="2" t="s">
        <v>43263</v>
      </c>
      <c r="D14518" s="2" t="s">
        <v>1</v>
      </c>
      <c r="E14518" s="3" t="s">
        <v>2</v>
      </c>
      <c r="F14518" s="3">
        <v>28260</v>
      </c>
      <c r="G14518" s="3" t="str">
        <f t="shared" si="226"/>
        <v xml:space="preserve">인천 </v>
      </c>
      <c r="H14518" s="2" t="s">
        <v>43265</v>
      </c>
      <c r="I14518" s="2" t="s">
        <v>829</v>
      </c>
      <c r="J14518" s="2" t="s">
        <v>43264</v>
      </c>
    </row>
    <row r="14519" spans="1:10" x14ac:dyDescent="0.3">
      <c r="A14519" s="3">
        <v>15623</v>
      </c>
      <c r="B14519" s="3">
        <v>1398130500</v>
      </c>
      <c r="C14519" s="2" t="s">
        <v>43370</v>
      </c>
      <c r="D14519" s="2" t="s">
        <v>1</v>
      </c>
      <c r="E14519" s="3" t="s">
        <v>2</v>
      </c>
      <c r="F14519" s="3">
        <v>28200</v>
      </c>
      <c r="G14519" s="3" t="str">
        <f t="shared" si="226"/>
        <v xml:space="preserve">인천 </v>
      </c>
      <c r="H14519" s="2" t="s">
        <v>43372</v>
      </c>
      <c r="I14519" s="2" t="s">
        <v>1000</v>
      </c>
      <c r="J14519" s="2" t="s">
        <v>43371</v>
      </c>
    </row>
    <row r="14520" spans="1:10" x14ac:dyDescent="0.3">
      <c r="A14520" s="3">
        <v>15658</v>
      </c>
      <c r="B14520" s="3">
        <v>1368102494</v>
      </c>
      <c r="C14520" s="2" t="s">
        <v>43458</v>
      </c>
      <c r="D14520" s="2" t="s">
        <v>1</v>
      </c>
      <c r="E14520" s="3" t="s">
        <v>2</v>
      </c>
      <c r="F14520" s="3">
        <v>28260</v>
      </c>
      <c r="G14520" s="3" t="str">
        <f t="shared" si="226"/>
        <v xml:space="preserve">인천 </v>
      </c>
      <c r="H14520" s="2" t="s">
        <v>43460</v>
      </c>
      <c r="I14520" s="2" t="s">
        <v>797</v>
      </c>
      <c r="J14520" s="2" t="s">
        <v>43459</v>
      </c>
    </row>
    <row r="14521" spans="1:10" x14ac:dyDescent="0.3">
      <c r="A14521" s="3">
        <v>15682</v>
      </c>
      <c r="B14521" s="3">
        <v>1098195540</v>
      </c>
      <c r="C14521" s="2" t="s">
        <v>43517</v>
      </c>
      <c r="D14521" s="2" t="s">
        <v>1</v>
      </c>
      <c r="E14521" s="3" t="s">
        <v>2</v>
      </c>
      <c r="F14521" s="3">
        <v>28237</v>
      </c>
      <c r="G14521" s="3" t="str">
        <f t="shared" si="226"/>
        <v xml:space="preserve">인천 </v>
      </c>
      <c r="H14521" s="2" t="s">
        <v>11330</v>
      </c>
      <c r="I14521" s="2" t="s">
        <v>13</v>
      </c>
      <c r="J14521" s="2" t="s">
        <v>43518</v>
      </c>
    </row>
    <row r="14522" spans="1:10" x14ac:dyDescent="0.3">
      <c r="A14522" s="3">
        <v>15687</v>
      </c>
      <c r="B14522" s="3">
        <v>1218147280</v>
      </c>
      <c r="C14522" s="2" t="s">
        <v>43530</v>
      </c>
      <c r="D14522" s="2" t="s">
        <v>1</v>
      </c>
      <c r="E14522" s="3" t="s">
        <v>2</v>
      </c>
      <c r="F14522" s="3">
        <v>28170</v>
      </c>
      <c r="G14522" s="3" t="str">
        <f t="shared" si="226"/>
        <v xml:space="preserve">인천 </v>
      </c>
      <c r="H14522" s="2" t="s">
        <v>43532</v>
      </c>
      <c r="I14522" s="2" t="s">
        <v>51</v>
      </c>
      <c r="J14522" s="2" t="s">
        <v>43531</v>
      </c>
    </row>
    <row r="14523" spans="1:10" x14ac:dyDescent="0.3">
      <c r="A14523" s="3">
        <v>15688</v>
      </c>
      <c r="B14523" s="3">
        <v>1228165525</v>
      </c>
      <c r="C14523" s="2" t="s">
        <v>43533</v>
      </c>
      <c r="D14523" s="2" t="s">
        <v>1</v>
      </c>
      <c r="E14523" s="3" t="s">
        <v>2</v>
      </c>
      <c r="F14523" s="3">
        <v>28237</v>
      </c>
      <c r="G14523" s="3" t="str">
        <f t="shared" si="226"/>
        <v xml:space="preserve">인천 </v>
      </c>
      <c r="H14523" s="2" t="s">
        <v>43535</v>
      </c>
      <c r="I14523" s="2" t="s">
        <v>643</v>
      </c>
      <c r="J14523" s="2" t="s">
        <v>43534</v>
      </c>
    </row>
    <row r="14524" spans="1:10" x14ac:dyDescent="0.3">
      <c r="A14524" s="3">
        <v>15689</v>
      </c>
      <c r="B14524" s="3">
        <v>1318154449</v>
      </c>
      <c r="C14524" s="2" t="s">
        <v>43536</v>
      </c>
      <c r="D14524" s="2" t="s">
        <v>1</v>
      </c>
      <c r="E14524" s="3" t="s">
        <v>2</v>
      </c>
      <c r="F14524" s="3">
        <v>28170</v>
      </c>
      <c r="G14524" s="3" t="str">
        <f t="shared" si="226"/>
        <v xml:space="preserve">인천 </v>
      </c>
      <c r="H14524" s="2" t="s">
        <v>43538</v>
      </c>
      <c r="I14524" s="2" t="s">
        <v>2389</v>
      </c>
      <c r="J14524" s="2" t="s">
        <v>43537</v>
      </c>
    </row>
    <row r="14525" spans="1:10" x14ac:dyDescent="0.3">
      <c r="A14525" s="3">
        <v>15690</v>
      </c>
      <c r="B14525" s="3">
        <v>1318611601</v>
      </c>
      <c r="C14525" s="2" t="s">
        <v>43539</v>
      </c>
      <c r="D14525" s="2" t="s">
        <v>1</v>
      </c>
      <c r="E14525" s="3" t="s">
        <v>2</v>
      </c>
      <c r="F14525" s="3">
        <v>28200</v>
      </c>
      <c r="G14525" s="3" t="str">
        <f t="shared" si="226"/>
        <v xml:space="preserve">인천 </v>
      </c>
      <c r="H14525" s="2" t="s">
        <v>43541</v>
      </c>
      <c r="I14525" s="2" t="s">
        <v>743</v>
      </c>
      <c r="J14525" s="2" t="s">
        <v>43540</v>
      </c>
    </row>
    <row r="14526" spans="1:10" x14ac:dyDescent="0.3">
      <c r="A14526" s="3">
        <v>15694</v>
      </c>
      <c r="B14526" s="3">
        <v>1378106417</v>
      </c>
      <c r="C14526" s="2" t="s">
        <v>43551</v>
      </c>
      <c r="D14526" s="2" t="s">
        <v>1</v>
      </c>
      <c r="E14526" s="3" t="s">
        <v>2</v>
      </c>
      <c r="F14526" s="3">
        <v>28200</v>
      </c>
      <c r="G14526" s="3" t="str">
        <f t="shared" si="226"/>
        <v xml:space="preserve">인천 </v>
      </c>
      <c r="H14526" s="2" t="s">
        <v>43553</v>
      </c>
      <c r="I14526" s="2" t="s">
        <v>1813</v>
      </c>
      <c r="J14526" s="2" t="s">
        <v>43552</v>
      </c>
    </row>
    <row r="14527" spans="1:10" x14ac:dyDescent="0.3">
      <c r="A14527" s="3">
        <v>15760</v>
      </c>
      <c r="B14527" s="3">
        <v>1398100044</v>
      </c>
      <c r="C14527" s="2" t="s">
        <v>43732</v>
      </c>
      <c r="D14527" s="2" t="s">
        <v>239</v>
      </c>
      <c r="E14527" s="3" t="s">
        <v>240</v>
      </c>
      <c r="F14527" s="3">
        <v>28200</v>
      </c>
      <c r="G14527" s="3" t="str">
        <f t="shared" si="226"/>
        <v xml:space="preserve">인천 </v>
      </c>
      <c r="H14527" s="2" t="s">
        <v>43734</v>
      </c>
      <c r="I14527" s="2" t="s">
        <v>162</v>
      </c>
      <c r="J14527" s="2" t="s">
        <v>43733</v>
      </c>
    </row>
    <row r="14528" spans="1:10" x14ac:dyDescent="0.3">
      <c r="A14528" s="3">
        <v>15790</v>
      </c>
      <c r="B14528" s="3">
        <v>1308174549</v>
      </c>
      <c r="C14528" s="2" t="s">
        <v>43811</v>
      </c>
      <c r="D14528" s="2" t="s">
        <v>1</v>
      </c>
      <c r="E14528" s="3" t="s">
        <v>2</v>
      </c>
      <c r="F14528" s="3">
        <v>28237</v>
      </c>
      <c r="G14528" s="3" t="str">
        <f t="shared" si="226"/>
        <v xml:space="preserve">인천 </v>
      </c>
      <c r="H14528" s="2" t="s">
        <v>11330</v>
      </c>
      <c r="I14528" s="2" t="s">
        <v>260</v>
      </c>
      <c r="J14528" s="2" t="s">
        <v>43812</v>
      </c>
    </row>
    <row r="14529" spans="1:10" x14ac:dyDescent="0.3">
      <c r="A14529" s="3">
        <v>15824</v>
      </c>
      <c r="B14529" s="3">
        <v>1098155970</v>
      </c>
      <c r="C14529" s="2" t="s">
        <v>43901</v>
      </c>
      <c r="D14529" s="2" t="s">
        <v>1</v>
      </c>
      <c r="E14529" s="3" t="s">
        <v>2</v>
      </c>
      <c r="F14529" s="3">
        <v>28710</v>
      </c>
      <c r="G14529" s="3" t="str">
        <f t="shared" si="226"/>
        <v xml:space="preserve">인천 </v>
      </c>
      <c r="H14529" s="2" t="s">
        <v>43903</v>
      </c>
      <c r="I14529" s="2" t="s">
        <v>169</v>
      </c>
      <c r="J14529" s="2" t="s">
        <v>43902</v>
      </c>
    </row>
    <row r="14530" spans="1:10" x14ac:dyDescent="0.3">
      <c r="A14530" s="3">
        <v>15874</v>
      </c>
      <c r="B14530" s="3">
        <v>1288188996</v>
      </c>
      <c r="C14530" s="2" t="s">
        <v>44031</v>
      </c>
      <c r="D14530" s="2" t="s">
        <v>1</v>
      </c>
      <c r="E14530" s="3" t="s">
        <v>2</v>
      </c>
      <c r="F14530" s="3">
        <v>28170</v>
      </c>
      <c r="G14530" s="3" t="str">
        <f t="shared" si="226"/>
        <v xml:space="preserve">인천 </v>
      </c>
      <c r="H14530" s="2" t="s">
        <v>44033</v>
      </c>
      <c r="I14530" s="2" t="s">
        <v>1289</v>
      </c>
      <c r="J14530" s="2" t="s">
        <v>44032</v>
      </c>
    </row>
    <row r="14531" spans="1:10" x14ac:dyDescent="0.3">
      <c r="A14531" s="3">
        <v>15875</v>
      </c>
      <c r="B14531" s="3">
        <v>1308161501</v>
      </c>
      <c r="C14531" s="2" t="s">
        <v>44034</v>
      </c>
      <c r="D14531" s="2" t="s">
        <v>1</v>
      </c>
      <c r="E14531" s="3" t="s">
        <v>2</v>
      </c>
      <c r="F14531" s="3">
        <v>28200</v>
      </c>
      <c r="G14531" s="3" t="str">
        <f t="shared" ref="G14531:G14594" si="227">LEFT(H14531,3)</f>
        <v xml:space="preserve">인천 </v>
      </c>
      <c r="H14531" s="2" t="s">
        <v>44036</v>
      </c>
      <c r="I14531" s="2" t="s">
        <v>154</v>
      </c>
      <c r="J14531" s="2" t="s">
        <v>44035</v>
      </c>
    </row>
    <row r="14532" spans="1:10" x14ac:dyDescent="0.3">
      <c r="A14532" s="3">
        <v>15877</v>
      </c>
      <c r="B14532" s="3">
        <v>1318628999</v>
      </c>
      <c r="C14532" s="2" t="s">
        <v>44040</v>
      </c>
      <c r="D14532" s="2" t="s">
        <v>239</v>
      </c>
      <c r="E14532" s="3" t="s">
        <v>240</v>
      </c>
      <c r="F14532" s="3">
        <v>28200</v>
      </c>
      <c r="G14532" s="3" t="str">
        <f t="shared" si="227"/>
        <v xml:space="preserve">인천 </v>
      </c>
      <c r="H14532" s="2" t="s">
        <v>44042</v>
      </c>
      <c r="I14532" s="2" t="s">
        <v>489</v>
      </c>
      <c r="J14532" s="2" t="s">
        <v>44041</v>
      </c>
    </row>
    <row r="14533" spans="1:10" x14ac:dyDescent="0.3">
      <c r="A14533" s="3">
        <v>15918</v>
      </c>
      <c r="B14533" s="3">
        <v>1218191511</v>
      </c>
      <c r="C14533" s="2" t="s">
        <v>44148</v>
      </c>
      <c r="D14533" s="2" t="s">
        <v>1</v>
      </c>
      <c r="E14533" s="3" t="s">
        <v>2</v>
      </c>
      <c r="F14533" s="3">
        <v>28170</v>
      </c>
      <c r="G14533" s="3" t="str">
        <f t="shared" si="227"/>
        <v xml:space="preserve">인천 </v>
      </c>
      <c r="H14533" s="2" t="s">
        <v>44150</v>
      </c>
      <c r="I14533" s="2" t="s">
        <v>260</v>
      </c>
      <c r="J14533" s="2" t="s">
        <v>44149</v>
      </c>
    </row>
    <row r="14534" spans="1:10" x14ac:dyDescent="0.3">
      <c r="A14534" s="3">
        <v>15925</v>
      </c>
      <c r="B14534" s="3">
        <v>1318154866</v>
      </c>
      <c r="C14534" s="2" t="s">
        <v>20264</v>
      </c>
      <c r="D14534" s="2" t="s">
        <v>1</v>
      </c>
      <c r="E14534" s="3" t="s">
        <v>2</v>
      </c>
      <c r="F14534" s="3">
        <v>28170</v>
      </c>
      <c r="G14534" s="3" t="str">
        <f t="shared" si="227"/>
        <v xml:space="preserve">인천 </v>
      </c>
      <c r="H14534" s="2" t="s">
        <v>44171</v>
      </c>
      <c r="I14534" s="2" t="s">
        <v>13</v>
      </c>
      <c r="J14534" s="2" t="s">
        <v>44170</v>
      </c>
    </row>
    <row r="14535" spans="1:10" x14ac:dyDescent="0.3">
      <c r="A14535" s="3">
        <v>15957</v>
      </c>
      <c r="B14535" s="3">
        <v>1078195530</v>
      </c>
      <c r="C14535" s="2" t="s">
        <v>44254</v>
      </c>
      <c r="D14535" s="2" t="s">
        <v>1</v>
      </c>
      <c r="E14535" s="3" t="s">
        <v>2</v>
      </c>
      <c r="F14535" s="3">
        <v>28260</v>
      </c>
      <c r="G14535" s="3" t="str">
        <f t="shared" si="227"/>
        <v xml:space="preserve">인천 </v>
      </c>
      <c r="H14535" s="2" t="s">
        <v>44256</v>
      </c>
      <c r="I14535" s="2" t="s">
        <v>1947</v>
      </c>
      <c r="J14535" s="2" t="s">
        <v>44255</v>
      </c>
    </row>
    <row r="14536" spans="1:10" x14ac:dyDescent="0.3">
      <c r="A14536" s="3">
        <v>15973</v>
      </c>
      <c r="B14536" s="3">
        <v>1378113015</v>
      </c>
      <c r="C14536" s="2" t="s">
        <v>44298</v>
      </c>
      <c r="D14536" s="2" t="s">
        <v>1</v>
      </c>
      <c r="E14536" s="3" t="s">
        <v>2</v>
      </c>
      <c r="F14536" s="3">
        <v>28200</v>
      </c>
      <c r="G14536" s="3" t="str">
        <f t="shared" si="227"/>
        <v xml:space="preserve">인천 </v>
      </c>
      <c r="H14536" s="2" t="s">
        <v>44300</v>
      </c>
      <c r="I14536" s="2" t="s">
        <v>875</v>
      </c>
      <c r="J14536" s="2" t="s">
        <v>44299</v>
      </c>
    </row>
    <row r="14537" spans="1:10" x14ac:dyDescent="0.3">
      <c r="A14537" s="3">
        <v>16011</v>
      </c>
      <c r="B14537" s="3">
        <v>1398138894</v>
      </c>
      <c r="C14537" s="2" t="s">
        <v>44402</v>
      </c>
      <c r="D14537" s="2" t="s">
        <v>1</v>
      </c>
      <c r="E14537" s="3" t="s">
        <v>2</v>
      </c>
      <c r="F14537" s="3">
        <v>28200</v>
      </c>
      <c r="G14537" s="3" t="str">
        <f t="shared" si="227"/>
        <v xml:space="preserve">인천 </v>
      </c>
      <c r="H14537" s="2" t="s">
        <v>44404</v>
      </c>
      <c r="I14537" s="2" t="s">
        <v>229</v>
      </c>
      <c r="J14537" s="2" t="s">
        <v>44403</v>
      </c>
    </row>
    <row r="14538" spans="1:10" x14ac:dyDescent="0.3">
      <c r="A14538" s="3">
        <v>16047</v>
      </c>
      <c r="B14538" s="3">
        <v>1398121767</v>
      </c>
      <c r="C14538" s="2" t="s">
        <v>44497</v>
      </c>
      <c r="D14538" s="2" t="s">
        <v>1</v>
      </c>
      <c r="E14538" s="3" t="s">
        <v>2</v>
      </c>
      <c r="F14538" s="3">
        <v>28200</v>
      </c>
      <c r="G14538" s="3" t="str">
        <f t="shared" si="227"/>
        <v xml:space="preserve">인천 </v>
      </c>
      <c r="H14538" s="2" t="s">
        <v>44499</v>
      </c>
      <c r="I14538" s="2" t="s">
        <v>526</v>
      </c>
      <c r="J14538" s="2" t="s">
        <v>44498</v>
      </c>
    </row>
    <row r="14539" spans="1:10" x14ac:dyDescent="0.3">
      <c r="A14539" s="3">
        <v>16093</v>
      </c>
      <c r="B14539" s="3">
        <v>1378109001</v>
      </c>
      <c r="C14539" s="2" t="s">
        <v>44614</v>
      </c>
      <c r="D14539" s="2" t="s">
        <v>1</v>
      </c>
      <c r="E14539" s="3" t="s">
        <v>2</v>
      </c>
      <c r="F14539" s="3">
        <v>28260</v>
      </c>
      <c r="G14539" s="3" t="str">
        <f t="shared" si="227"/>
        <v xml:space="preserve">인천 </v>
      </c>
      <c r="H14539" s="2" t="s">
        <v>44616</v>
      </c>
      <c r="I14539" s="2" t="s">
        <v>1142</v>
      </c>
      <c r="J14539" s="2" t="s">
        <v>44615</v>
      </c>
    </row>
    <row r="14540" spans="1:10" x14ac:dyDescent="0.3">
      <c r="A14540" s="3">
        <v>16097</v>
      </c>
      <c r="B14540" s="3">
        <v>1378601800</v>
      </c>
      <c r="C14540" s="2" t="s">
        <v>44626</v>
      </c>
      <c r="D14540" s="2" t="s">
        <v>1</v>
      </c>
      <c r="E14540" s="3" t="s">
        <v>2</v>
      </c>
      <c r="F14540" s="3">
        <v>28260</v>
      </c>
      <c r="G14540" s="3" t="str">
        <f t="shared" si="227"/>
        <v xml:space="preserve">인천 </v>
      </c>
      <c r="H14540" s="2" t="s">
        <v>44628</v>
      </c>
      <c r="I14540" s="2" t="s">
        <v>71</v>
      </c>
      <c r="J14540" s="2" t="s">
        <v>44627</v>
      </c>
    </row>
    <row r="14541" spans="1:10" x14ac:dyDescent="0.3">
      <c r="A14541" s="3">
        <v>16099</v>
      </c>
      <c r="B14541" s="3">
        <v>1398130403</v>
      </c>
      <c r="C14541" s="2" t="s">
        <v>1553</v>
      </c>
      <c r="D14541" s="2" t="s">
        <v>1</v>
      </c>
      <c r="E14541" s="3" t="s">
        <v>2</v>
      </c>
      <c r="F14541" s="3">
        <v>28200</v>
      </c>
      <c r="G14541" s="3" t="str">
        <f t="shared" si="227"/>
        <v xml:space="preserve">인천 </v>
      </c>
      <c r="H14541" s="2" t="s">
        <v>44633</v>
      </c>
      <c r="I14541" s="2" t="s">
        <v>146</v>
      </c>
      <c r="J14541" s="2" t="s">
        <v>44632</v>
      </c>
    </row>
    <row r="14542" spans="1:10" x14ac:dyDescent="0.3">
      <c r="A14542" s="3">
        <v>16174</v>
      </c>
      <c r="B14542" s="3">
        <v>1308125596</v>
      </c>
      <c r="C14542" s="2" t="s">
        <v>44828</v>
      </c>
      <c r="D14542" s="2" t="s">
        <v>406</v>
      </c>
      <c r="E14542" s="3" t="s">
        <v>2</v>
      </c>
      <c r="F14542" s="3">
        <v>28200</v>
      </c>
      <c r="G14542" s="3" t="str">
        <f t="shared" si="227"/>
        <v xml:space="preserve">인천 </v>
      </c>
      <c r="H14542" s="2" t="s">
        <v>44830</v>
      </c>
      <c r="I14542" s="2" t="s">
        <v>162</v>
      </c>
      <c r="J14542" s="2" t="s">
        <v>44829</v>
      </c>
    </row>
    <row r="14543" spans="1:10" x14ac:dyDescent="0.3">
      <c r="A14543" s="3">
        <v>16180</v>
      </c>
      <c r="B14543" s="3">
        <v>1378111263</v>
      </c>
      <c r="C14543" s="2" t="s">
        <v>44845</v>
      </c>
      <c r="D14543" s="2" t="s">
        <v>1</v>
      </c>
      <c r="E14543" s="3" t="s">
        <v>2</v>
      </c>
      <c r="F14543" s="3">
        <v>28260</v>
      </c>
      <c r="G14543" s="3" t="str">
        <f t="shared" si="227"/>
        <v xml:space="preserve">인천 </v>
      </c>
      <c r="H14543" s="2" t="s">
        <v>44847</v>
      </c>
      <c r="I14543" s="2" t="s">
        <v>1813</v>
      </c>
      <c r="J14543" s="2" t="s">
        <v>44846</v>
      </c>
    </row>
    <row r="14544" spans="1:10" x14ac:dyDescent="0.3">
      <c r="A14544" s="3">
        <v>16182</v>
      </c>
      <c r="B14544" s="3">
        <v>1398111478</v>
      </c>
      <c r="C14544" s="2" t="s">
        <v>44851</v>
      </c>
      <c r="D14544" s="2" t="s">
        <v>1</v>
      </c>
      <c r="E14544" s="3" t="s">
        <v>2</v>
      </c>
      <c r="F14544" s="3">
        <v>28200</v>
      </c>
      <c r="G14544" s="3" t="str">
        <f t="shared" si="227"/>
        <v xml:space="preserve">인천 </v>
      </c>
      <c r="H14544" s="2" t="s">
        <v>44853</v>
      </c>
      <c r="I14544" s="2" t="s">
        <v>3298</v>
      </c>
      <c r="J14544" s="2" t="s">
        <v>44852</v>
      </c>
    </row>
    <row r="14545" spans="1:10" x14ac:dyDescent="0.3">
      <c r="A14545" s="3">
        <v>16183</v>
      </c>
      <c r="B14545" s="3">
        <v>1398119806</v>
      </c>
      <c r="C14545" s="2" t="s">
        <v>44854</v>
      </c>
      <c r="D14545" s="2" t="s">
        <v>2558</v>
      </c>
      <c r="E14545" s="3" t="s">
        <v>1527</v>
      </c>
      <c r="F14545" s="3">
        <v>28200</v>
      </c>
      <c r="G14545" s="3" t="str">
        <f t="shared" si="227"/>
        <v xml:space="preserve">인천 </v>
      </c>
      <c r="H14545" s="2" t="s">
        <v>44856</v>
      </c>
      <c r="I14545" s="2" t="s">
        <v>293</v>
      </c>
      <c r="J14545" s="2" t="s">
        <v>44855</v>
      </c>
    </row>
    <row r="14546" spans="1:10" x14ac:dyDescent="0.3">
      <c r="A14546" s="3">
        <v>16221</v>
      </c>
      <c r="B14546" s="3">
        <v>1398112142</v>
      </c>
      <c r="C14546" s="2" t="s">
        <v>44901</v>
      </c>
      <c r="D14546" s="2" t="s">
        <v>1</v>
      </c>
      <c r="E14546" s="3" t="s">
        <v>2</v>
      </c>
      <c r="F14546" s="3">
        <v>28260</v>
      </c>
      <c r="G14546" s="3" t="str">
        <f t="shared" si="227"/>
        <v xml:space="preserve">인천 </v>
      </c>
      <c r="H14546" s="2" t="s">
        <v>44960</v>
      </c>
      <c r="I14546" s="2" t="s">
        <v>63</v>
      </c>
      <c r="J14546" s="2" t="s">
        <v>44959</v>
      </c>
    </row>
    <row r="14547" spans="1:10" x14ac:dyDescent="0.3">
      <c r="A14547" s="3">
        <v>16309</v>
      </c>
      <c r="B14547" s="3">
        <v>1308142445</v>
      </c>
      <c r="C14547" s="2" t="s">
        <v>45189</v>
      </c>
      <c r="D14547" s="2" t="s">
        <v>1</v>
      </c>
      <c r="E14547" s="3" t="s">
        <v>2</v>
      </c>
      <c r="F14547" s="3">
        <v>28237</v>
      </c>
      <c r="G14547" s="3" t="str">
        <f t="shared" si="227"/>
        <v xml:space="preserve">인천 </v>
      </c>
      <c r="H14547" s="2" t="s">
        <v>45191</v>
      </c>
      <c r="I14547" s="2" t="s">
        <v>667</v>
      </c>
      <c r="J14547" s="2" t="s">
        <v>45190</v>
      </c>
    </row>
    <row r="14548" spans="1:10" x14ac:dyDescent="0.3">
      <c r="A14548" s="3">
        <v>16377</v>
      </c>
      <c r="B14548" s="3">
        <v>1300389821</v>
      </c>
      <c r="C14548" s="2" t="s">
        <v>45385</v>
      </c>
      <c r="D14548" s="2" t="s">
        <v>1</v>
      </c>
      <c r="E14548" s="3" t="s">
        <v>2</v>
      </c>
      <c r="F14548" s="3">
        <v>28245</v>
      </c>
      <c r="G14548" s="3" t="str">
        <f t="shared" si="227"/>
        <v xml:space="preserve">인천 </v>
      </c>
      <c r="H14548" s="2" t="s">
        <v>45387</v>
      </c>
      <c r="I14548" s="2" t="s">
        <v>393</v>
      </c>
      <c r="J14548" s="2" t="s">
        <v>45386</v>
      </c>
    </row>
    <row r="14549" spans="1:10" x14ac:dyDescent="0.3">
      <c r="A14549" s="3">
        <v>16413</v>
      </c>
      <c r="B14549" s="3">
        <v>1398100781</v>
      </c>
      <c r="C14549" s="2" t="s">
        <v>45481</v>
      </c>
      <c r="D14549" s="2" t="s">
        <v>1</v>
      </c>
      <c r="E14549" s="3" t="s">
        <v>2</v>
      </c>
      <c r="F14549" s="3">
        <v>28200</v>
      </c>
      <c r="G14549" s="3" t="str">
        <f t="shared" si="227"/>
        <v xml:space="preserve">인천 </v>
      </c>
      <c r="H14549" s="2" t="s">
        <v>45483</v>
      </c>
      <c r="I14549" s="2" t="s">
        <v>29737</v>
      </c>
      <c r="J14549" s="2" t="s">
        <v>45482</v>
      </c>
    </row>
    <row r="14550" spans="1:10" x14ac:dyDescent="0.3">
      <c r="A14550" s="3">
        <v>16440</v>
      </c>
      <c r="B14550" s="3">
        <v>1218165600</v>
      </c>
      <c r="C14550" s="2" t="s">
        <v>45554</v>
      </c>
      <c r="D14550" s="2" t="s">
        <v>1</v>
      </c>
      <c r="E14550" s="3" t="s">
        <v>2</v>
      </c>
      <c r="F14550" s="3">
        <v>28200</v>
      </c>
      <c r="G14550" s="3" t="str">
        <f t="shared" si="227"/>
        <v xml:space="preserve">인천 </v>
      </c>
      <c r="H14550" s="2" t="s">
        <v>45556</v>
      </c>
      <c r="I14550" s="2" t="s">
        <v>575</v>
      </c>
      <c r="J14550" s="2" t="s">
        <v>45555</v>
      </c>
    </row>
    <row r="14551" spans="1:10" x14ac:dyDescent="0.3">
      <c r="A14551" s="3">
        <v>16576</v>
      </c>
      <c r="B14551" s="3">
        <v>1318107460</v>
      </c>
      <c r="C14551" s="2" t="s">
        <v>45924</v>
      </c>
      <c r="D14551" s="2" t="s">
        <v>1</v>
      </c>
      <c r="E14551" s="3" t="s">
        <v>2</v>
      </c>
      <c r="F14551" s="3">
        <v>28170</v>
      </c>
      <c r="G14551" s="3" t="str">
        <f t="shared" si="227"/>
        <v xml:space="preserve">인천 </v>
      </c>
      <c r="H14551" s="2" t="s">
        <v>45926</v>
      </c>
      <c r="I14551" s="2" t="s">
        <v>63</v>
      </c>
      <c r="J14551" s="2" t="s">
        <v>45925</v>
      </c>
    </row>
    <row r="14552" spans="1:10" x14ac:dyDescent="0.3">
      <c r="A14552" s="3">
        <v>16578</v>
      </c>
      <c r="B14552" s="3">
        <v>1378143407</v>
      </c>
      <c r="C14552" s="2" t="s">
        <v>45930</v>
      </c>
      <c r="D14552" s="2" t="s">
        <v>1</v>
      </c>
      <c r="E14552" s="3" t="s">
        <v>2</v>
      </c>
      <c r="F14552" s="3">
        <v>28710</v>
      </c>
      <c r="G14552" s="3" t="str">
        <f t="shared" si="227"/>
        <v xml:space="preserve">인천 </v>
      </c>
      <c r="H14552" s="2" t="s">
        <v>45932</v>
      </c>
      <c r="I14552" s="2" t="s">
        <v>2796</v>
      </c>
      <c r="J14552" s="2" t="s">
        <v>45931</v>
      </c>
    </row>
    <row r="14553" spans="1:10" x14ac:dyDescent="0.3">
      <c r="A14553" s="3">
        <v>16613</v>
      </c>
      <c r="B14553" s="3">
        <v>1318165626</v>
      </c>
      <c r="C14553" s="2" t="s">
        <v>46026</v>
      </c>
      <c r="D14553" s="2" t="s">
        <v>1</v>
      </c>
      <c r="E14553" s="3" t="s">
        <v>2</v>
      </c>
      <c r="F14553" s="3">
        <v>28200</v>
      </c>
      <c r="G14553" s="3" t="str">
        <f t="shared" si="227"/>
        <v xml:space="preserve">인천 </v>
      </c>
      <c r="H14553" s="2" t="s">
        <v>46028</v>
      </c>
      <c r="I14553" s="2" t="s">
        <v>154</v>
      </c>
      <c r="J14553" s="2" t="s">
        <v>46027</v>
      </c>
    </row>
    <row r="14554" spans="1:10" x14ac:dyDescent="0.3">
      <c r="A14554" s="3">
        <v>16647</v>
      </c>
      <c r="B14554" s="3">
        <v>1178103212</v>
      </c>
      <c r="C14554" s="2" t="s">
        <v>46121</v>
      </c>
      <c r="D14554" s="2" t="s">
        <v>1</v>
      </c>
      <c r="E14554" s="3" t="s">
        <v>2</v>
      </c>
      <c r="F14554" s="3">
        <v>28200</v>
      </c>
      <c r="G14554" s="3" t="str">
        <f t="shared" si="227"/>
        <v xml:space="preserve">인천 </v>
      </c>
      <c r="H14554" s="2" t="s">
        <v>46123</v>
      </c>
      <c r="I14554" s="2" t="s">
        <v>2304</v>
      </c>
      <c r="J14554" s="2" t="s">
        <v>46122</v>
      </c>
    </row>
    <row r="14555" spans="1:10" x14ac:dyDescent="0.3">
      <c r="A14555" s="3">
        <v>16656</v>
      </c>
      <c r="B14555" s="3">
        <v>1308121324</v>
      </c>
      <c r="C14555" s="2" t="s">
        <v>46147</v>
      </c>
      <c r="D14555" s="2" t="s">
        <v>132</v>
      </c>
      <c r="E14555" s="3" t="s">
        <v>133</v>
      </c>
      <c r="F14555" s="3">
        <v>28200</v>
      </c>
      <c r="G14555" s="3" t="str">
        <f t="shared" si="227"/>
        <v xml:space="preserve">인천 </v>
      </c>
      <c r="H14555" s="2" t="s">
        <v>46149</v>
      </c>
      <c r="I14555" s="2" t="s">
        <v>28488</v>
      </c>
      <c r="J14555" s="2" t="s">
        <v>46148</v>
      </c>
    </row>
    <row r="14556" spans="1:10" x14ac:dyDescent="0.3">
      <c r="A14556" s="3">
        <v>16739</v>
      </c>
      <c r="B14556" s="3">
        <v>1318179886</v>
      </c>
      <c r="C14556" s="2" t="s">
        <v>46370</v>
      </c>
      <c r="D14556" s="2" t="s">
        <v>976</v>
      </c>
      <c r="E14556" s="3" t="s">
        <v>133</v>
      </c>
      <c r="F14556" s="3">
        <v>28110</v>
      </c>
      <c r="G14556" s="3" t="str">
        <f t="shared" si="227"/>
        <v xml:space="preserve">인천 </v>
      </c>
      <c r="H14556" s="2" t="s">
        <v>46372</v>
      </c>
      <c r="I14556" s="2" t="s">
        <v>22476</v>
      </c>
      <c r="J14556" s="2" t="s">
        <v>46371</v>
      </c>
    </row>
    <row r="14557" spans="1:10" x14ac:dyDescent="0.3">
      <c r="A14557" s="3">
        <v>16744</v>
      </c>
      <c r="B14557" s="3">
        <v>1368119622</v>
      </c>
      <c r="C14557" s="2" t="s">
        <v>46385</v>
      </c>
      <c r="D14557" s="2" t="s">
        <v>1</v>
      </c>
      <c r="E14557" s="3" t="s">
        <v>2</v>
      </c>
      <c r="F14557" s="3">
        <v>28260</v>
      </c>
      <c r="G14557" s="3" t="str">
        <f t="shared" si="227"/>
        <v xml:space="preserve">인천 </v>
      </c>
      <c r="H14557" s="2" t="s">
        <v>46387</v>
      </c>
      <c r="I14557" s="2" t="s">
        <v>1279</v>
      </c>
      <c r="J14557" s="2" t="s">
        <v>46386</v>
      </c>
    </row>
    <row r="14558" spans="1:10" x14ac:dyDescent="0.3">
      <c r="A14558" s="3">
        <v>16772</v>
      </c>
      <c r="B14558" s="3">
        <v>1218133016</v>
      </c>
      <c r="C14558" s="2" t="s">
        <v>46458</v>
      </c>
      <c r="D14558" s="2" t="s">
        <v>1</v>
      </c>
      <c r="E14558" s="3" t="s">
        <v>2</v>
      </c>
      <c r="F14558" s="3">
        <v>28170</v>
      </c>
      <c r="G14558" s="3" t="str">
        <f t="shared" si="227"/>
        <v xml:space="preserve">인천 </v>
      </c>
      <c r="H14558" s="2" t="s">
        <v>46460</v>
      </c>
      <c r="I14558" s="2" t="s">
        <v>1194</v>
      </c>
      <c r="J14558" s="2" t="s">
        <v>46459</v>
      </c>
    </row>
    <row r="14559" spans="1:10" x14ac:dyDescent="0.3">
      <c r="A14559" s="3">
        <v>16774</v>
      </c>
      <c r="B14559" s="3">
        <v>1228608456</v>
      </c>
      <c r="C14559" s="2" t="s">
        <v>19855</v>
      </c>
      <c r="D14559" s="2" t="s">
        <v>1</v>
      </c>
      <c r="E14559" s="3" t="s">
        <v>2</v>
      </c>
      <c r="F14559" s="3">
        <v>28237</v>
      </c>
      <c r="G14559" s="3" t="str">
        <f t="shared" si="227"/>
        <v xml:space="preserve">인천 </v>
      </c>
      <c r="H14559" s="2" t="s">
        <v>46465</v>
      </c>
      <c r="I14559" s="2" t="s">
        <v>705</v>
      </c>
      <c r="J14559" s="2" t="s">
        <v>46464</v>
      </c>
    </row>
    <row r="14560" spans="1:10" x14ac:dyDescent="0.3">
      <c r="A14560" s="3">
        <v>16868</v>
      </c>
      <c r="B14560" s="3">
        <v>1378625379</v>
      </c>
      <c r="C14560" s="2" t="s">
        <v>46709</v>
      </c>
      <c r="D14560" s="2" t="s">
        <v>1</v>
      </c>
      <c r="E14560" s="3" t="s">
        <v>2</v>
      </c>
      <c r="F14560" s="3">
        <v>28260</v>
      </c>
      <c r="G14560" s="3" t="str">
        <f t="shared" si="227"/>
        <v xml:space="preserve">인천 </v>
      </c>
      <c r="H14560" s="2" t="s">
        <v>46711</v>
      </c>
      <c r="I14560" s="2" t="s">
        <v>162</v>
      </c>
      <c r="J14560" s="2" t="s">
        <v>46710</v>
      </c>
    </row>
    <row r="14561" spans="1:10" x14ac:dyDescent="0.3">
      <c r="A14561" s="3">
        <v>16896</v>
      </c>
      <c r="B14561" s="3">
        <v>1218167802</v>
      </c>
      <c r="C14561" s="2" t="s">
        <v>46786</v>
      </c>
      <c r="D14561" s="2" t="s">
        <v>1</v>
      </c>
      <c r="E14561" s="3" t="s">
        <v>2</v>
      </c>
      <c r="F14561" s="3">
        <v>28710</v>
      </c>
      <c r="G14561" s="3" t="str">
        <f t="shared" si="227"/>
        <v xml:space="preserve">인천 </v>
      </c>
      <c r="H14561" s="2" t="s">
        <v>46788</v>
      </c>
      <c r="I14561" s="2" t="s">
        <v>3298</v>
      </c>
      <c r="J14561" s="2" t="s">
        <v>46787</v>
      </c>
    </row>
    <row r="14562" spans="1:10" x14ac:dyDescent="0.3">
      <c r="A14562" s="3">
        <v>59</v>
      </c>
      <c r="B14562" s="3">
        <v>1368121036</v>
      </c>
      <c r="C14562" s="2" t="s">
        <v>222</v>
      </c>
      <c r="D14562" s="2" t="s">
        <v>1</v>
      </c>
      <c r="E14562" s="3" t="s">
        <v>2</v>
      </c>
      <c r="F14562" s="3">
        <v>28260</v>
      </c>
      <c r="G14562" s="3" t="str">
        <f t="shared" si="227"/>
        <v>인천광</v>
      </c>
      <c r="H14562" s="2" t="s">
        <v>224</v>
      </c>
      <c r="I14562" s="2" t="s">
        <v>225</v>
      </c>
      <c r="J14562" s="2" t="s">
        <v>223</v>
      </c>
    </row>
    <row r="14563" spans="1:10" x14ac:dyDescent="0.3">
      <c r="A14563" s="3">
        <v>105</v>
      </c>
      <c r="B14563" s="3">
        <v>1378133025</v>
      </c>
      <c r="C14563" s="2" t="s">
        <v>387</v>
      </c>
      <c r="D14563" s="2" t="s">
        <v>1</v>
      </c>
      <c r="E14563" s="3" t="s">
        <v>2</v>
      </c>
      <c r="F14563" s="3">
        <v>28260</v>
      </c>
      <c r="G14563" s="3" t="str">
        <f t="shared" si="227"/>
        <v>인천광</v>
      </c>
      <c r="H14563" s="2" t="s">
        <v>389</v>
      </c>
      <c r="I14563" s="2" t="s">
        <v>348</v>
      </c>
      <c r="J14563" s="2" t="s">
        <v>388</v>
      </c>
    </row>
    <row r="14564" spans="1:10" x14ac:dyDescent="0.3">
      <c r="A14564" s="3">
        <v>163</v>
      </c>
      <c r="B14564" s="3">
        <v>1318612099</v>
      </c>
      <c r="C14564" s="2" t="s">
        <v>587</v>
      </c>
      <c r="D14564" s="2" t="s">
        <v>1</v>
      </c>
      <c r="E14564" s="3" t="s">
        <v>2</v>
      </c>
      <c r="F14564" s="3">
        <v>28200</v>
      </c>
      <c r="G14564" s="3" t="str">
        <f t="shared" si="227"/>
        <v>인천광</v>
      </c>
      <c r="H14564" s="2" t="s">
        <v>589</v>
      </c>
      <c r="I14564" s="2" t="s">
        <v>423</v>
      </c>
      <c r="J14564" s="2" t="s">
        <v>588</v>
      </c>
    </row>
    <row r="14565" spans="1:10" x14ac:dyDescent="0.3">
      <c r="A14565" s="3">
        <v>609</v>
      </c>
      <c r="B14565" s="3">
        <v>1218158036</v>
      </c>
      <c r="C14565" s="2" t="s">
        <v>1998</v>
      </c>
      <c r="D14565" s="2" t="s">
        <v>239</v>
      </c>
      <c r="E14565" s="3" t="s">
        <v>240</v>
      </c>
      <c r="F14565" s="3">
        <v>28170</v>
      </c>
      <c r="G14565" s="3" t="str">
        <f t="shared" si="227"/>
        <v>인천광</v>
      </c>
      <c r="H14565" s="2" t="s">
        <v>2000</v>
      </c>
      <c r="I14565" s="2" t="s">
        <v>154</v>
      </c>
      <c r="J14565" s="2" t="s">
        <v>1999</v>
      </c>
    </row>
    <row r="14566" spans="1:10" x14ac:dyDescent="0.3">
      <c r="A14566" s="3">
        <v>759</v>
      </c>
      <c r="B14566" s="3">
        <v>1378129894</v>
      </c>
      <c r="C14566" s="2" t="s">
        <v>2454</v>
      </c>
      <c r="D14566" s="2" t="s">
        <v>1</v>
      </c>
      <c r="E14566" s="3" t="s">
        <v>2</v>
      </c>
      <c r="F14566" s="3">
        <v>28260</v>
      </c>
      <c r="G14566" s="3" t="str">
        <f t="shared" si="227"/>
        <v>인천광</v>
      </c>
      <c r="H14566" s="2" t="s">
        <v>2456</v>
      </c>
      <c r="I14566" s="2" t="s">
        <v>1813</v>
      </c>
      <c r="J14566" s="2" t="s">
        <v>2455</v>
      </c>
    </row>
    <row r="14567" spans="1:10" x14ac:dyDescent="0.3">
      <c r="A14567" s="3">
        <v>794</v>
      </c>
      <c r="B14567" s="3">
        <v>1398125972</v>
      </c>
      <c r="C14567" s="2" t="s">
        <v>2564</v>
      </c>
      <c r="D14567" s="2" t="s">
        <v>1</v>
      </c>
      <c r="E14567" s="3" t="s">
        <v>2</v>
      </c>
      <c r="F14567" s="3">
        <v>28200</v>
      </c>
      <c r="G14567" s="3" t="str">
        <f t="shared" si="227"/>
        <v>인천광</v>
      </c>
      <c r="H14567" s="2" t="s">
        <v>2566</v>
      </c>
      <c r="I14567" s="2" t="s">
        <v>1216</v>
      </c>
      <c r="J14567" s="2" t="s">
        <v>2565</v>
      </c>
    </row>
    <row r="14568" spans="1:10" x14ac:dyDescent="0.3">
      <c r="A14568" s="3">
        <v>883</v>
      </c>
      <c r="B14568" s="3">
        <v>1218133923</v>
      </c>
      <c r="C14568" s="2" t="s">
        <v>2831</v>
      </c>
      <c r="D14568" s="2" t="s">
        <v>1</v>
      </c>
      <c r="E14568" s="3" t="s">
        <v>2</v>
      </c>
      <c r="F14568" s="3">
        <v>28200</v>
      </c>
      <c r="G14568" s="3" t="str">
        <f t="shared" si="227"/>
        <v>인천광</v>
      </c>
      <c r="H14568" s="2" t="s">
        <v>2833</v>
      </c>
      <c r="I14568" s="2" t="s">
        <v>1234</v>
      </c>
      <c r="J14568" s="2" t="s">
        <v>2832</v>
      </c>
    </row>
    <row r="14569" spans="1:10" x14ac:dyDescent="0.3">
      <c r="A14569" s="3">
        <v>884</v>
      </c>
      <c r="B14569" s="3">
        <v>1218139169</v>
      </c>
      <c r="C14569" s="2" t="s">
        <v>2834</v>
      </c>
      <c r="D14569" s="2" t="s">
        <v>1</v>
      </c>
      <c r="E14569" s="3" t="s">
        <v>2</v>
      </c>
      <c r="F14569" s="3">
        <v>28260</v>
      </c>
      <c r="G14569" s="3" t="str">
        <f t="shared" si="227"/>
        <v>인천광</v>
      </c>
      <c r="H14569" s="2" t="s">
        <v>2836</v>
      </c>
      <c r="I14569" s="2" t="s">
        <v>941</v>
      </c>
      <c r="J14569" s="2" t="s">
        <v>2835</v>
      </c>
    </row>
    <row r="14570" spans="1:10" x14ac:dyDescent="0.3">
      <c r="A14570" s="3">
        <v>897</v>
      </c>
      <c r="B14570" s="3">
        <v>1378624157</v>
      </c>
      <c r="C14570" s="2" t="s">
        <v>2875</v>
      </c>
      <c r="D14570" s="2" t="s">
        <v>1</v>
      </c>
      <c r="E14570" s="3" t="s">
        <v>2</v>
      </c>
      <c r="F14570" s="3">
        <v>28260</v>
      </c>
      <c r="G14570" s="3" t="str">
        <f t="shared" si="227"/>
        <v>인천광</v>
      </c>
      <c r="H14570" s="2" t="s">
        <v>2877</v>
      </c>
      <c r="I14570" s="2" t="s">
        <v>2878</v>
      </c>
      <c r="J14570" s="2" t="s">
        <v>2876</v>
      </c>
    </row>
    <row r="14571" spans="1:10" x14ac:dyDescent="0.3">
      <c r="A14571" s="3">
        <v>968</v>
      </c>
      <c r="B14571" s="3">
        <v>1308634178</v>
      </c>
      <c r="C14571" s="2" t="s">
        <v>3081</v>
      </c>
      <c r="D14571" s="2" t="s">
        <v>1</v>
      </c>
      <c r="E14571" s="3" t="s">
        <v>2</v>
      </c>
      <c r="F14571" s="3">
        <v>28185</v>
      </c>
      <c r="G14571" s="3" t="str">
        <f t="shared" si="227"/>
        <v>인천광</v>
      </c>
      <c r="H14571" s="2" t="s">
        <v>3083</v>
      </c>
      <c r="I14571" s="2" t="s">
        <v>154</v>
      </c>
      <c r="J14571" s="2" t="s">
        <v>3082</v>
      </c>
    </row>
    <row r="14572" spans="1:10" x14ac:dyDescent="0.3">
      <c r="A14572" s="3">
        <v>970</v>
      </c>
      <c r="B14572" s="3">
        <v>1378113034</v>
      </c>
      <c r="C14572" s="2" t="s">
        <v>3087</v>
      </c>
      <c r="D14572" s="2" t="s">
        <v>1</v>
      </c>
      <c r="E14572" s="3" t="s">
        <v>2</v>
      </c>
      <c r="F14572" s="3">
        <v>28260</v>
      </c>
      <c r="G14572" s="3" t="str">
        <f t="shared" si="227"/>
        <v>인천광</v>
      </c>
      <c r="H14572" s="2" t="s">
        <v>3089</v>
      </c>
      <c r="I14572" s="2" t="s">
        <v>3090</v>
      </c>
      <c r="J14572" s="2" t="s">
        <v>3088</v>
      </c>
    </row>
    <row r="14573" spans="1:10" x14ac:dyDescent="0.3">
      <c r="A14573" s="3">
        <v>997</v>
      </c>
      <c r="B14573" s="3">
        <v>1228170111</v>
      </c>
      <c r="C14573" s="2" t="s">
        <v>3158</v>
      </c>
      <c r="D14573" s="2" t="s">
        <v>1</v>
      </c>
      <c r="E14573" s="3" t="s">
        <v>2</v>
      </c>
      <c r="F14573" s="3">
        <v>28185</v>
      </c>
      <c r="G14573" s="3" t="str">
        <f t="shared" si="227"/>
        <v>인천광</v>
      </c>
      <c r="H14573" s="2" t="s">
        <v>3160</v>
      </c>
      <c r="I14573" s="2" t="s">
        <v>13</v>
      </c>
      <c r="J14573" s="2" t="s">
        <v>3159</v>
      </c>
    </row>
    <row r="14574" spans="1:10" x14ac:dyDescent="0.3">
      <c r="A14574" s="3">
        <v>1005</v>
      </c>
      <c r="B14574" s="3">
        <v>1378163058</v>
      </c>
      <c r="C14574" s="2" t="s">
        <v>3181</v>
      </c>
      <c r="D14574" s="2" t="s">
        <v>239</v>
      </c>
      <c r="E14574" s="3" t="s">
        <v>240</v>
      </c>
      <c r="F14574" s="3">
        <v>28260</v>
      </c>
      <c r="G14574" s="3" t="str">
        <f t="shared" si="227"/>
        <v>인천광</v>
      </c>
      <c r="H14574" s="2" t="s">
        <v>3183</v>
      </c>
      <c r="I14574" s="2" t="s">
        <v>260</v>
      </c>
      <c r="J14574" s="2" t="s">
        <v>3182</v>
      </c>
    </row>
    <row r="14575" spans="1:10" x14ac:dyDescent="0.3">
      <c r="A14575" s="3">
        <v>1192</v>
      </c>
      <c r="B14575" s="3">
        <v>1378171034</v>
      </c>
      <c r="C14575" s="2" t="s">
        <v>3745</v>
      </c>
      <c r="D14575" s="2" t="s">
        <v>1</v>
      </c>
      <c r="E14575" s="3" t="s">
        <v>2</v>
      </c>
      <c r="F14575" s="3">
        <v>28237</v>
      </c>
      <c r="G14575" s="3" t="str">
        <f t="shared" si="227"/>
        <v>인천광</v>
      </c>
      <c r="H14575" s="2" t="s">
        <v>3747</v>
      </c>
      <c r="I14575" s="2" t="s">
        <v>2429</v>
      </c>
      <c r="J14575" s="2" t="s">
        <v>3746</v>
      </c>
    </row>
    <row r="14576" spans="1:10" x14ac:dyDescent="0.3">
      <c r="A14576" s="3">
        <v>1272</v>
      </c>
      <c r="B14576" s="3">
        <v>1368102742</v>
      </c>
      <c r="C14576" s="2" t="s">
        <v>3976</v>
      </c>
      <c r="D14576" s="2" t="s">
        <v>1</v>
      </c>
      <c r="E14576" s="3" t="s">
        <v>2</v>
      </c>
      <c r="F14576" s="3">
        <v>28260</v>
      </c>
      <c r="G14576" s="3" t="str">
        <f t="shared" si="227"/>
        <v>인천광</v>
      </c>
      <c r="H14576" s="2" t="s">
        <v>3978</v>
      </c>
      <c r="I14576" s="2" t="s">
        <v>1821</v>
      </c>
      <c r="J14576" s="2" t="s">
        <v>3977</v>
      </c>
    </row>
    <row r="14577" spans="1:10" x14ac:dyDescent="0.3">
      <c r="A14577" s="3">
        <v>1423</v>
      </c>
      <c r="B14577" s="3">
        <v>1308147080</v>
      </c>
      <c r="C14577" s="2" t="s">
        <v>4420</v>
      </c>
      <c r="D14577" s="2" t="s">
        <v>1</v>
      </c>
      <c r="E14577" s="3" t="s">
        <v>2</v>
      </c>
      <c r="F14577" s="3">
        <v>28170</v>
      </c>
      <c r="G14577" s="3" t="str">
        <f t="shared" si="227"/>
        <v>인천광</v>
      </c>
      <c r="H14577" s="2" t="s">
        <v>4422</v>
      </c>
      <c r="I14577" s="2" t="s">
        <v>154</v>
      </c>
      <c r="J14577" s="2" t="s">
        <v>4421</v>
      </c>
    </row>
    <row r="14578" spans="1:10" x14ac:dyDescent="0.3">
      <c r="A14578" s="3">
        <v>1684</v>
      </c>
      <c r="B14578" s="3">
        <v>1228612926</v>
      </c>
      <c r="C14578" s="2" t="s">
        <v>5188</v>
      </c>
      <c r="D14578" s="2" t="s">
        <v>1</v>
      </c>
      <c r="E14578" s="3" t="s">
        <v>2</v>
      </c>
      <c r="F14578" s="3">
        <v>28237</v>
      </c>
      <c r="G14578" s="3" t="str">
        <f t="shared" si="227"/>
        <v>인천광</v>
      </c>
      <c r="H14578" s="2" t="s">
        <v>5190</v>
      </c>
      <c r="I14578" s="2" t="s">
        <v>1423</v>
      </c>
      <c r="J14578" s="2" t="s">
        <v>5189</v>
      </c>
    </row>
    <row r="14579" spans="1:10" x14ac:dyDescent="0.3">
      <c r="A14579" s="3">
        <v>1693</v>
      </c>
      <c r="B14579" s="3">
        <v>1378111152</v>
      </c>
      <c r="C14579" s="2" t="s">
        <v>5215</v>
      </c>
      <c r="D14579" s="2" t="s">
        <v>1</v>
      </c>
      <c r="E14579" s="3" t="s">
        <v>2</v>
      </c>
      <c r="F14579" s="3">
        <v>28260</v>
      </c>
      <c r="G14579" s="3" t="str">
        <f t="shared" si="227"/>
        <v>인천광</v>
      </c>
      <c r="H14579" s="2" t="s">
        <v>5217</v>
      </c>
      <c r="I14579" s="2" t="s">
        <v>797</v>
      </c>
      <c r="J14579" s="2" t="s">
        <v>5216</v>
      </c>
    </row>
    <row r="14580" spans="1:10" x14ac:dyDescent="0.3">
      <c r="A14580" s="3">
        <v>2019</v>
      </c>
      <c r="B14580" s="3">
        <v>1318192652</v>
      </c>
      <c r="C14580" s="2" t="s">
        <v>6165</v>
      </c>
      <c r="D14580" s="2" t="s">
        <v>1</v>
      </c>
      <c r="E14580" s="3" t="s">
        <v>2</v>
      </c>
      <c r="F14580" s="3">
        <v>28200</v>
      </c>
      <c r="G14580" s="3" t="str">
        <f t="shared" si="227"/>
        <v>인천광</v>
      </c>
      <c r="H14580" s="2" t="s">
        <v>6167</v>
      </c>
      <c r="I14580" s="2" t="s">
        <v>2862</v>
      </c>
      <c r="J14580" s="2" t="s">
        <v>6166</v>
      </c>
    </row>
    <row r="14581" spans="1:10" x14ac:dyDescent="0.3">
      <c r="A14581" s="3">
        <v>2092</v>
      </c>
      <c r="B14581" s="3">
        <v>1378153905</v>
      </c>
      <c r="C14581" s="2" t="s">
        <v>6362</v>
      </c>
      <c r="D14581" s="2" t="s">
        <v>1</v>
      </c>
      <c r="E14581" s="3" t="s">
        <v>2</v>
      </c>
      <c r="F14581" s="3">
        <v>28237</v>
      </c>
      <c r="G14581" s="3" t="str">
        <f t="shared" si="227"/>
        <v>인천광</v>
      </c>
      <c r="H14581" s="2" t="s">
        <v>6364</v>
      </c>
      <c r="I14581" s="2" t="s">
        <v>875</v>
      </c>
      <c r="J14581" s="2" t="s">
        <v>6363</v>
      </c>
    </row>
    <row r="14582" spans="1:10" x14ac:dyDescent="0.3">
      <c r="A14582" s="3">
        <v>2173</v>
      </c>
      <c r="B14582" s="3">
        <v>1318195853</v>
      </c>
      <c r="C14582" s="2" t="s">
        <v>6589</v>
      </c>
      <c r="D14582" s="2" t="s">
        <v>1</v>
      </c>
      <c r="E14582" s="3" t="s">
        <v>2</v>
      </c>
      <c r="F14582" s="3">
        <v>28200</v>
      </c>
      <c r="G14582" s="3" t="str">
        <f t="shared" si="227"/>
        <v>인천광</v>
      </c>
      <c r="H14582" s="2" t="s">
        <v>6591</v>
      </c>
      <c r="I14582" s="2" t="s">
        <v>2882</v>
      </c>
      <c r="J14582" s="2" t="s">
        <v>6590</v>
      </c>
    </row>
    <row r="14583" spans="1:10" x14ac:dyDescent="0.3">
      <c r="A14583" s="3">
        <v>2197</v>
      </c>
      <c r="B14583" s="3">
        <v>1308632831</v>
      </c>
      <c r="C14583" s="2" t="s">
        <v>6663</v>
      </c>
      <c r="D14583" s="2" t="s">
        <v>1</v>
      </c>
      <c r="E14583" s="3" t="s">
        <v>2</v>
      </c>
      <c r="F14583" s="3">
        <v>28237</v>
      </c>
      <c r="G14583" s="3" t="str">
        <f t="shared" si="227"/>
        <v>인천광</v>
      </c>
      <c r="H14583" s="2" t="s">
        <v>6665</v>
      </c>
      <c r="I14583" s="2" t="s">
        <v>941</v>
      </c>
      <c r="J14583" s="2" t="s">
        <v>6664</v>
      </c>
    </row>
    <row r="14584" spans="1:10" x14ac:dyDescent="0.3">
      <c r="A14584" s="3">
        <v>2251</v>
      </c>
      <c r="B14584" s="3">
        <v>1348149305</v>
      </c>
      <c r="C14584" s="2" t="s">
        <v>6821</v>
      </c>
      <c r="D14584" s="2" t="s">
        <v>1</v>
      </c>
      <c r="E14584" s="3" t="s">
        <v>2</v>
      </c>
      <c r="F14584" s="3">
        <v>28200</v>
      </c>
      <c r="G14584" s="3" t="str">
        <f t="shared" si="227"/>
        <v>인천광</v>
      </c>
      <c r="H14584" s="2" t="s">
        <v>6823</v>
      </c>
      <c r="I14584" s="2" t="s">
        <v>6824</v>
      </c>
      <c r="J14584" s="2" t="s">
        <v>6822</v>
      </c>
    </row>
    <row r="14585" spans="1:10" x14ac:dyDescent="0.3">
      <c r="A14585" s="3">
        <v>2351</v>
      </c>
      <c r="B14585" s="3">
        <v>1308175698</v>
      </c>
      <c r="C14585" s="2" t="s">
        <v>7087</v>
      </c>
      <c r="D14585" s="2" t="s">
        <v>1</v>
      </c>
      <c r="E14585" s="3" t="s">
        <v>2</v>
      </c>
      <c r="F14585" s="3">
        <v>28237</v>
      </c>
      <c r="G14585" s="3" t="str">
        <f t="shared" si="227"/>
        <v>인천광</v>
      </c>
      <c r="H14585" s="2" t="s">
        <v>7089</v>
      </c>
      <c r="I14585" s="2" t="s">
        <v>393</v>
      </c>
      <c r="J14585" s="2" t="s">
        <v>7088</v>
      </c>
    </row>
    <row r="14586" spans="1:10" x14ac:dyDescent="0.3">
      <c r="A14586" s="3">
        <v>2443</v>
      </c>
      <c r="B14586" s="3">
        <v>1318193699</v>
      </c>
      <c r="C14586" s="2" t="s">
        <v>7353</v>
      </c>
      <c r="D14586" s="2" t="s">
        <v>1</v>
      </c>
      <c r="E14586" s="3" t="s">
        <v>2</v>
      </c>
      <c r="F14586" s="3">
        <v>28200</v>
      </c>
      <c r="G14586" s="3" t="str">
        <f t="shared" si="227"/>
        <v>인천광</v>
      </c>
      <c r="H14586" s="2" t="s">
        <v>7355</v>
      </c>
      <c r="I14586" s="2" t="s">
        <v>51</v>
      </c>
      <c r="J14586" s="2" t="s">
        <v>7354</v>
      </c>
    </row>
    <row r="14587" spans="1:10" x14ac:dyDescent="0.3">
      <c r="A14587" s="3">
        <v>2483</v>
      </c>
      <c r="B14587" s="3">
        <v>1378610177</v>
      </c>
      <c r="C14587" s="2" t="s">
        <v>7472</v>
      </c>
      <c r="D14587" s="2" t="s">
        <v>1</v>
      </c>
      <c r="E14587" s="3" t="s">
        <v>2</v>
      </c>
      <c r="F14587" s="3">
        <v>28260</v>
      </c>
      <c r="G14587" s="3" t="str">
        <f t="shared" si="227"/>
        <v>인천광</v>
      </c>
      <c r="H14587" s="2" t="s">
        <v>7474</v>
      </c>
      <c r="I14587" s="2" t="s">
        <v>229</v>
      </c>
      <c r="J14587" s="2" t="s">
        <v>7473</v>
      </c>
    </row>
    <row r="14588" spans="1:10" x14ac:dyDescent="0.3">
      <c r="A14588" s="3">
        <v>2626</v>
      </c>
      <c r="B14588" s="3">
        <v>1318197619</v>
      </c>
      <c r="C14588" s="2" t="s">
        <v>7873</v>
      </c>
      <c r="D14588" s="2" t="s">
        <v>1</v>
      </c>
      <c r="E14588" s="3" t="s">
        <v>2</v>
      </c>
      <c r="F14588" s="3">
        <v>28200</v>
      </c>
      <c r="G14588" s="3" t="str">
        <f t="shared" si="227"/>
        <v>인천광</v>
      </c>
      <c r="H14588" s="2" t="s">
        <v>7875</v>
      </c>
      <c r="I14588" s="2" t="s">
        <v>109</v>
      </c>
      <c r="J14588" s="2" t="s">
        <v>7874</v>
      </c>
    </row>
    <row r="14589" spans="1:10" x14ac:dyDescent="0.3">
      <c r="A14589" s="3">
        <v>2664</v>
      </c>
      <c r="B14589" s="3">
        <v>1378190652</v>
      </c>
      <c r="C14589" s="2" t="s">
        <v>7981</v>
      </c>
      <c r="D14589" s="2" t="s">
        <v>1</v>
      </c>
      <c r="E14589" s="3" t="s">
        <v>2</v>
      </c>
      <c r="F14589" s="3">
        <v>28260</v>
      </c>
      <c r="G14589" s="3" t="str">
        <f t="shared" si="227"/>
        <v>인천광</v>
      </c>
      <c r="H14589" s="2" t="s">
        <v>7983</v>
      </c>
      <c r="I14589" s="2" t="s">
        <v>821</v>
      </c>
      <c r="J14589" s="2" t="s">
        <v>7982</v>
      </c>
    </row>
    <row r="14590" spans="1:10" x14ac:dyDescent="0.3">
      <c r="A14590" s="3">
        <v>2780</v>
      </c>
      <c r="B14590" s="3">
        <v>1378138447</v>
      </c>
      <c r="C14590" s="2" t="s">
        <v>8316</v>
      </c>
      <c r="D14590" s="2" t="s">
        <v>1</v>
      </c>
      <c r="E14590" s="3" t="s">
        <v>2</v>
      </c>
      <c r="F14590" s="3">
        <v>28260</v>
      </c>
      <c r="G14590" s="3" t="str">
        <f t="shared" si="227"/>
        <v>인천광</v>
      </c>
      <c r="H14590" s="2" t="s">
        <v>8318</v>
      </c>
      <c r="I14590" s="2" t="s">
        <v>671</v>
      </c>
      <c r="J14590" s="2" t="s">
        <v>8317</v>
      </c>
    </row>
    <row r="14591" spans="1:10" x14ac:dyDescent="0.3">
      <c r="A14591" s="3">
        <v>2980</v>
      </c>
      <c r="B14591" s="3">
        <v>1218125326</v>
      </c>
      <c r="C14591" s="2" t="s">
        <v>8896</v>
      </c>
      <c r="D14591" s="2" t="s">
        <v>1</v>
      </c>
      <c r="E14591" s="3" t="s">
        <v>2</v>
      </c>
      <c r="F14591" s="3">
        <v>28260</v>
      </c>
      <c r="G14591" s="3" t="str">
        <f t="shared" si="227"/>
        <v>인천광</v>
      </c>
      <c r="H14591" s="2" t="s">
        <v>8898</v>
      </c>
      <c r="I14591" s="2" t="s">
        <v>51</v>
      </c>
      <c r="J14591" s="2" t="s">
        <v>8897</v>
      </c>
    </row>
    <row r="14592" spans="1:10" x14ac:dyDescent="0.3">
      <c r="A14592" s="3">
        <v>2986</v>
      </c>
      <c r="B14592" s="3">
        <v>1318163064</v>
      </c>
      <c r="C14592" s="2" t="s">
        <v>8915</v>
      </c>
      <c r="D14592" s="2" t="s">
        <v>1</v>
      </c>
      <c r="E14592" s="3" t="s">
        <v>2</v>
      </c>
      <c r="F14592" s="3">
        <v>28200</v>
      </c>
      <c r="G14592" s="3" t="str">
        <f t="shared" si="227"/>
        <v>인천광</v>
      </c>
      <c r="H14592" s="2" t="s">
        <v>8917</v>
      </c>
      <c r="I14592" s="2" t="s">
        <v>5132</v>
      </c>
      <c r="J14592" s="2" t="s">
        <v>8916</v>
      </c>
    </row>
    <row r="14593" spans="1:10" x14ac:dyDescent="0.3">
      <c r="A14593" s="3">
        <v>3011</v>
      </c>
      <c r="B14593" s="3">
        <v>1138146432</v>
      </c>
      <c r="C14593" s="2" t="s">
        <v>8987</v>
      </c>
      <c r="D14593" s="2" t="s">
        <v>1</v>
      </c>
      <c r="E14593" s="3" t="s">
        <v>2</v>
      </c>
      <c r="F14593" s="3">
        <v>28260</v>
      </c>
      <c r="G14593" s="3" t="str">
        <f t="shared" si="227"/>
        <v>인천광</v>
      </c>
      <c r="H14593" s="2" t="s">
        <v>8989</v>
      </c>
      <c r="I14593" s="2" t="s">
        <v>260</v>
      </c>
      <c r="J14593" s="2" t="s">
        <v>8988</v>
      </c>
    </row>
    <row r="14594" spans="1:10" x14ac:dyDescent="0.3">
      <c r="A14594" s="3">
        <v>3159</v>
      </c>
      <c r="B14594" s="3">
        <v>1308166597</v>
      </c>
      <c r="C14594" s="2" t="s">
        <v>9413</v>
      </c>
      <c r="D14594" s="2" t="s">
        <v>1</v>
      </c>
      <c r="E14594" s="3" t="s">
        <v>2</v>
      </c>
      <c r="F14594" s="3">
        <v>28260</v>
      </c>
      <c r="G14594" s="3" t="str">
        <f t="shared" si="227"/>
        <v>인천광</v>
      </c>
      <c r="H14594" s="2" t="s">
        <v>9415</v>
      </c>
      <c r="I14594" s="2" t="s">
        <v>1493</v>
      </c>
      <c r="J14594" s="2" t="s">
        <v>9414</v>
      </c>
    </row>
    <row r="14595" spans="1:10" x14ac:dyDescent="0.3">
      <c r="A14595" s="3">
        <v>3195</v>
      </c>
      <c r="B14595" s="3">
        <v>1398108333</v>
      </c>
      <c r="C14595" s="2" t="s">
        <v>9511</v>
      </c>
      <c r="D14595" s="2" t="s">
        <v>1</v>
      </c>
      <c r="E14595" s="3" t="s">
        <v>2</v>
      </c>
      <c r="F14595" s="3">
        <v>28200</v>
      </c>
      <c r="G14595" s="3" t="str">
        <f t="shared" ref="G14595:G14658" si="228">LEFT(H14595,3)</f>
        <v>인천광</v>
      </c>
      <c r="H14595" s="2" t="s">
        <v>9513</v>
      </c>
      <c r="I14595" s="2" t="s">
        <v>497</v>
      </c>
      <c r="J14595" s="2" t="s">
        <v>9512</v>
      </c>
    </row>
    <row r="14596" spans="1:10" x14ac:dyDescent="0.3">
      <c r="A14596" s="3">
        <v>3483</v>
      </c>
      <c r="B14596" s="3">
        <v>1378192266</v>
      </c>
      <c r="C14596" s="2" t="s">
        <v>10329</v>
      </c>
      <c r="D14596" s="2" t="s">
        <v>1</v>
      </c>
      <c r="E14596" s="3" t="s">
        <v>2</v>
      </c>
      <c r="F14596" s="3">
        <v>28260</v>
      </c>
      <c r="G14596" s="3" t="str">
        <f t="shared" si="228"/>
        <v>인천광</v>
      </c>
      <c r="H14596" s="2" t="s">
        <v>10331</v>
      </c>
      <c r="I14596" s="2" t="s">
        <v>1324</v>
      </c>
      <c r="J14596" s="2" t="s">
        <v>10330</v>
      </c>
    </row>
    <row r="14597" spans="1:10" x14ac:dyDescent="0.3">
      <c r="A14597" s="3">
        <v>3610</v>
      </c>
      <c r="B14597" s="3">
        <v>1198603912</v>
      </c>
      <c r="C14597" s="2" t="s">
        <v>10681</v>
      </c>
      <c r="D14597" s="2" t="s">
        <v>1</v>
      </c>
      <c r="E14597" s="3" t="s">
        <v>2</v>
      </c>
      <c r="F14597" s="3">
        <v>28237</v>
      </c>
      <c r="G14597" s="3" t="str">
        <f t="shared" si="228"/>
        <v>인천광</v>
      </c>
      <c r="H14597" s="2" t="s">
        <v>5190</v>
      </c>
      <c r="I14597" s="2" t="s">
        <v>409</v>
      </c>
      <c r="J14597" s="2" t="s">
        <v>10682</v>
      </c>
    </row>
    <row r="14598" spans="1:10" x14ac:dyDescent="0.3">
      <c r="A14598" s="3">
        <v>3614</v>
      </c>
      <c r="B14598" s="3">
        <v>1318192889</v>
      </c>
      <c r="C14598" s="2" t="s">
        <v>10693</v>
      </c>
      <c r="D14598" s="2" t="s">
        <v>1</v>
      </c>
      <c r="E14598" s="3" t="s">
        <v>2</v>
      </c>
      <c r="F14598" s="3">
        <v>28200</v>
      </c>
      <c r="G14598" s="3" t="str">
        <f t="shared" si="228"/>
        <v>인천광</v>
      </c>
      <c r="H14598" s="2" t="s">
        <v>10695</v>
      </c>
      <c r="I14598" s="2" t="s">
        <v>1898</v>
      </c>
      <c r="J14598" s="2" t="s">
        <v>10694</v>
      </c>
    </row>
    <row r="14599" spans="1:10" x14ac:dyDescent="0.3">
      <c r="A14599" s="3">
        <v>3619</v>
      </c>
      <c r="B14599" s="3">
        <v>1398113821</v>
      </c>
      <c r="C14599" s="2" t="s">
        <v>10709</v>
      </c>
      <c r="D14599" s="2" t="s">
        <v>1</v>
      </c>
      <c r="E14599" s="3" t="s">
        <v>2</v>
      </c>
      <c r="F14599" s="3">
        <v>28200</v>
      </c>
      <c r="G14599" s="3" t="str">
        <f t="shared" si="228"/>
        <v>인천광</v>
      </c>
      <c r="H14599" s="2" t="s">
        <v>10711</v>
      </c>
      <c r="I14599" s="2" t="s">
        <v>1234</v>
      </c>
      <c r="J14599" s="2" t="s">
        <v>10710</v>
      </c>
    </row>
    <row r="14600" spans="1:10" x14ac:dyDescent="0.3">
      <c r="A14600" s="3">
        <v>3644</v>
      </c>
      <c r="B14600" s="3">
        <v>1308175761</v>
      </c>
      <c r="C14600" s="2" t="s">
        <v>10779</v>
      </c>
      <c r="D14600" s="2" t="s">
        <v>239</v>
      </c>
      <c r="E14600" s="3" t="s">
        <v>240</v>
      </c>
      <c r="F14600" s="3">
        <v>28260</v>
      </c>
      <c r="G14600" s="3" t="str">
        <f t="shared" si="228"/>
        <v>인천광</v>
      </c>
      <c r="H14600" s="2" t="s">
        <v>10781</v>
      </c>
      <c r="I14600" s="2" t="s">
        <v>430</v>
      </c>
      <c r="J14600" s="2" t="s">
        <v>10780</v>
      </c>
    </row>
    <row r="14601" spans="1:10" x14ac:dyDescent="0.3">
      <c r="A14601" s="3">
        <v>3677</v>
      </c>
      <c r="B14601" s="3">
        <v>1218142946</v>
      </c>
      <c r="C14601" s="2" t="s">
        <v>10872</v>
      </c>
      <c r="D14601" s="2" t="s">
        <v>1</v>
      </c>
      <c r="E14601" s="3" t="s">
        <v>2</v>
      </c>
      <c r="F14601" s="3">
        <v>28185</v>
      </c>
      <c r="G14601" s="3" t="str">
        <f t="shared" si="228"/>
        <v>인천광</v>
      </c>
      <c r="H14601" s="2" t="s">
        <v>3160</v>
      </c>
      <c r="I14601" s="2" t="s">
        <v>2752</v>
      </c>
      <c r="J14601" s="2" t="s">
        <v>10873</v>
      </c>
    </row>
    <row r="14602" spans="1:10" x14ac:dyDescent="0.3">
      <c r="A14602" s="3">
        <v>3687</v>
      </c>
      <c r="B14602" s="3">
        <v>1398141628</v>
      </c>
      <c r="C14602" s="2" t="s">
        <v>10900</v>
      </c>
      <c r="D14602" s="2" t="s">
        <v>1</v>
      </c>
      <c r="E14602" s="3" t="s">
        <v>2</v>
      </c>
      <c r="F14602" s="3">
        <v>28185</v>
      </c>
      <c r="G14602" s="3" t="str">
        <f t="shared" si="228"/>
        <v>인천광</v>
      </c>
      <c r="H14602" s="2" t="s">
        <v>10902</v>
      </c>
      <c r="I14602" s="2" t="s">
        <v>8669</v>
      </c>
      <c r="J14602" s="2" t="s">
        <v>10901</v>
      </c>
    </row>
    <row r="14603" spans="1:10" x14ac:dyDescent="0.3">
      <c r="A14603" s="3">
        <v>3723</v>
      </c>
      <c r="B14603" s="3">
        <v>1378128177</v>
      </c>
      <c r="C14603" s="2" t="s">
        <v>10996</v>
      </c>
      <c r="D14603" s="2" t="s">
        <v>1</v>
      </c>
      <c r="E14603" s="3" t="s">
        <v>2</v>
      </c>
      <c r="F14603" s="3">
        <v>28170</v>
      </c>
      <c r="G14603" s="3" t="str">
        <f t="shared" si="228"/>
        <v>인천광</v>
      </c>
      <c r="H14603" s="2" t="s">
        <v>10998</v>
      </c>
      <c r="I14603" s="2" t="s">
        <v>534</v>
      </c>
      <c r="J14603" s="2" t="s">
        <v>10997</v>
      </c>
    </row>
    <row r="14604" spans="1:10" x14ac:dyDescent="0.3">
      <c r="A14604" s="3">
        <v>3874</v>
      </c>
      <c r="B14604" s="3">
        <v>1048607667</v>
      </c>
      <c r="C14604" s="2" t="s">
        <v>11419</v>
      </c>
      <c r="D14604" s="2" t="s">
        <v>1</v>
      </c>
      <c r="E14604" s="3" t="s">
        <v>2</v>
      </c>
      <c r="F14604" s="3">
        <v>28185</v>
      </c>
      <c r="G14604" s="3" t="str">
        <f t="shared" si="228"/>
        <v>인천광</v>
      </c>
      <c r="H14604" s="2" t="s">
        <v>11421</v>
      </c>
      <c r="I14604" s="2" t="s">
        <v>5376</v>
      </c>
      <c r="J14604" s="2" t="s">
        <v>11420</v>
      </c>
    </row>
    <row r="14605" spans="1:10" x14ac:dyDescent="0.3">
      <c r="A14605" s="3">
        <v>4072</v>
      </c>
      <c r="B14605" s="3">
        <v>1228609659</v>
      </c>
      <c r="C14605" s="2" t="s">
        <v>11998</v>
      </c>
      <c r="D14605" s="2" t="s">
        <v>1</v>
      </c>
      <c r="E14605" s="3" t="s">
        <v>2</v>
      </c>
      <c r="F14605" s="3">
        <v>28237</v>
      </c>
      <c r="G14605" s="3" t="str">
        <f t="shared" si="228"/>
        <v>인천광</v>
      </c>
      <c r="H14605" s="2" t="s">
        <v>12000</v>
      </c>
      <c r="I14605" s="2" t="s">
        <v>198</v>
      </c>
      <c r="J14605" s="2" t="s">
        <v>11999</v>
      </c>
    </row>
    <row r="14606" spans="1:10" x14ac:dyDescent="0.3">
      <c r="A14606" s="3">
        <v>4139</v>
      </c>
      <c r="B14606" s="3">
        <v>1308615036</v>
      </c>
      <c r="C14606" s="2" t="s">
        <v>12169</v>
      </c>
      <c r="D14606" s="2" t="s">
        <v>471</v>
      </c>
      <c r="E14606" s="3" t="s">
        <v>2</v>
      </c>
      <c r="F14606" s="3">
        <v>28200</v>
      </c>
      <c r="G14606" s="3" t="str">
        <f t="shared" si="228"/>
        <v>인천광</v>
      </c>
      <c r="H14606" s="2" t="s">
        <v>12171</v>
      </c>
      <c r="I14606" s="2" t="s">
        <v>176</v>
      </c>
      <c r="J14606" s="2" t="s">
        <v>12170</v>
      </c>
    </row>
    <row r="14607" spans="1:10" x14ac:dyDescent="0.3">
      <c r="A14607" s="3">
        <v>4166</v>
      </c>
      <c r="B14607" s="3">
        <v>1318183089</v>
      </c>
      <c r="C14607" s="2" t="s">
        <v>12242</v>
      </c>
      <c r="D14607" s="2" t="s">
        <v>1</v>
      </c>
      <c r="E14607" s="3" t="s">
        <v>2</v>
      </c>
      <c r="F14607" s="3">
        <v>28260</v>
      </c>
      <c r="G14607" s="3" t="str">
        <f t="shared" si="228"/>
        <v>인천광</v>
      </c>
      <c r="H14607" s="2" t="s">
        <v>12244</v>
      </c>
      <c r="I14607" s="2" t="s">
        <v>2687</v>
      </c>
      <c r="J14607" s="2" t="s">
        <v>12243</v>
      </c>
    </row>
    <row r="14608" spans="1:10" x14ac:dyDescent="0.3">
      <c r="A14608" s="3">
        <v>4276</v>
      </c>
      <c r="B14608" s="3">
        <v>1318163521</v>
      </c>
      <c r="C14608" s="2" t="s">
        <v>12553</v>
      </c>
      <c r="D14608" s="2" t="s">
        <v>1</v>
      </c>
      <c r="E14608" s="3" t="s">
        <v>2</v>
      </c>
      <c r="F14608" s="3">
        <v>28260</v>
      </c>
      <c r="G14608" s="3" t="str">
        <f t="shared" si="228"/>
        <v>인천광</v>
      </c>
      <c r="H14608" s="2" t="s">
        <v>12555</v>
      </c>
      <c r="I14608" s="2" t="s">
        <v>1821</v>
      </c>
      <c r="J14608" s="2" t="s">
        <v>12554</v>
      </c>
    </row>
    <row r="14609" spans="1:10" x14ac:dyDescent="0.3">
      <c r="A14609" s="3">
        <v>4277</v>
      </c>
      <c r="B14609" s="3">
        <v>1318175634</v>
      </c>
      <c r="C14609" s="2" t="s">
        <v>12556</v>
      </c>
      <c r="D14609" s="2" t="s">
        <v>1</v>
      </c>
      <c r="E14609" s="3" t="s">
        <v>2</v>
      </c>
      <c r="F14609" s="3">
        <v>28200</v>
      </c>
      <c r="G14609" s="3" t="str">
        <f t="shared" si="228"/>
        <v>인천광</v>
      </c>
      <c r="H14609" s="2" t="s">
        <v>12558</v>
      </c>
      <c r="I14609" s="2" t="s">
        <v>705</v>
      </c>
      <c r="J14609" s="2" t="s">
        <v>12557</v>
      </c>
    </row>
    <row r="14610" spans="1:10" x14ac:dyDescent="0.3">
      <c r="A14610" s="3">
        <v>4349</v>
      </c>
      <c r="B14610" s="3">
        <v>2208103288</v>
      </c>
      <c r="C14610" s="2" t="s">
        <v>12755</v>
      </c>
      <c r="D14610" s="2" t="s">
        <v>1</v>
      </c>
      <c r="E14610" s="3" t="s">
        <v>2</v>
      </c>
      <c r="F14610" s="3">
        <v>28200</v>
      </c>
      <c r="G14610" s="3" t="str">
        <f t="shared" si="228"/>
        <v>인천광</v>
      </c>
      <c r="H14610" s="2" t="s">
        <v>12757</v>
      </c>
      <c r="I14610" s="2" t="s">
        <v>639</v>
      </c>
      <c r="J14610" s="2" t="s">
        <v>12756</v>
      </c>
    </row>
    <row r="14611" spans="1:10" x14ac:dyDescent="0.3">
      <c r="A14611" s="3">
        <v>4447</v>
      </c>
      <c r="B14611" s="3">
        <v>1318197147</v>
      </c>
      <c r="C14611" s="2" t="s">
        <v>13036</v>
      </c>
      <c r="D14611" s="2" t="s">
        <v>1</v>
      </c>
      <c r="E14611" s="3" t="s">
        <v>2</v>
      </c>
      <c r="F14611" s="3">
        <v>28200</v>
      </c>
      <c r="G14611" s="3" t="str">
        <f t="shared" si="228"/>
        <v>인천광</v>
      </c>
      <c r="H14611" s="2" t="s">
        <v>13038</v>
      </c>
      <c r="I14611" s="2" t="s">
        <v>821</v>
      </c>
      <c r="J14611" s="2" t="s">
        <v>13037</v>
      </c>
    </row>
    <row r="14612" spans="1:10" x14ac:dyDescent="0.3">
      <c r="A14612" s="3">
        <v>4541</v>
      </c>
      <c r="B14612" s="3">
        <v>1318178005</v>
      </c>
      <c r="C14612" s="2" t="s">
        <v>13300</v>
      </c>
      <c r="D14612" s="2" t="s">
        <v>1</v>
      </c>
      <c r="E14612" s="3" t="s">
        <v>2</v>
      </c>
      <c r="F14612" s="3">
        <v>28185</v>
      </c>
      <c r="G14612" s="3" t="str">
        <f t="shared" si="228"/>
        <v>인천광</v>
      </c>
      <c r="H14612" s="2" t="s">
        <v>3160</v>
      </c>
      <c r="I14612" s="2" t="s">
        <v>260</v>
      </c>
      <c r="J14612" s="2" t="s">
        <v>13301</v>
      </c>
    </row>
    <row r="14613" spans="1:10" x14ac:dyDescent="0.3">
      <c r="A14613" s="3">
        <v>4544</v>
      </c>
      <c r="B14613" s="3">
        <v>1378140905</v>
      </c>
      <c r="C14613" s="2" t="s">
        <v>13308</v>
      </c>
      <c r="D14613" s="2" t="s">
        <v>1</v>
      </c>
      <c r="E14613" s="3" t="s">
        <v>2</v>
      </c>
      <c r="F14613" s="3">
        <v>28260</v>
      </c>
      <c r="G14613" s="3" t="str">
        <f t="shared" si="228"/>
        <v>인천광</v>
      </c>
      <c r="H14613" s="2" t="s">
        <v>13310</v>
      </c>
      <c r="I14613" s="2" t="s">
        <v>348</v>
      </c>
      <c r="J14613" s="2" t="s">
        <v>13309</v>
      </c>
    </row>
    <row r="14614" spans="1:10" x14ac:dyDescent="0.3">
      <c r="A14614" s="3">
        <v>4721</v>
      </c>
      <c r="B14614" s="3">
        <v>1378601421</v>
      </c>
      <c r="C14614" s="2" t="s">
        <v>13809</v>
      </c>
      <c r="D14614" s="2" t="s">
        <v>1</v>
      </c>
      <c r="E14614" s="3" t="s">
        <v>2</v>
      </c>
      <c r="F14614" s="3">
        <v>28237</v>
      </c>
      <c r="G14614" s="3" t="str">
        <f t="shared" si="228"/>
        <v>인천광</v>
      </c>
      <c r="H14614" s="2" t="s">
        <v>13811</v>
      </c>
      <c r="I14614" s="2" t="s">
        <v>534</v>
      </c>
      <c r="J14614" s="2" t="s">
        <v>13810</v>
      </c>
    </row>
    <row r="14615" spans="1:10" x14ac:dyDescent="0.3">
      <c r="A14615" s="3">
        <v>4751</v>
      </c>
      <c r="B14615" s="3">
        <v>1218127227</v>
      </c>
      <c r="C14615" s="2" t="s">
        <v>13899</v>
      </c>
      <c r="D14615" s="2" t="s">
        <v>1</v>
      </c>
      <c r="E14615" s="3" t="s">
        <v>2</v>
      </c>
      <c r="F14615" s="3">
        <v>28170</v>
      </c>
      <c r="G14615" s="3" t="str">
        <f t="shared" si="228"/>
        <v>인천광</v>
      </c>
      <c r="H14615" s="2" t="s">
        <v>13901</v>
      </c>
      <c r="I14615" s="2" t="s">
        <v>146</v>
      </c>
      <c r="J14615" s="2" t="s">
        <v>13900</v>
      </c>
    </row>
    <row r="14616" spans="1:10" x14ac:dyDescent="0.3">
      <c r="A14616" s="3">
        <v>4872</v>
      </c>
      <c r="B14616" s="3">
        <v>1398124099</v>
      </c>
      <c r="C14616" s="2" t="s">
        <v>14245</v>
      </c>
      <c r="D14616" s="2" t="s">
        <v>1</v>
      </c>
      <c r="E14616" s="3" t="s">
        <v>2</v>
      </c>
      <c r="F14616" s="3">
        <v>28200</v>
      </c>
      <c r="G14616" s="3" t="str">
        <f t="shared" si="228"/>
        <v>인천광</v>
      </c>
      <c r="H14616" s="2" t="s">
        <v>14247</v>
      </c>
      <c r="I14616" s="2" t="s">
        <v>2020</v>
      </c>
      <c r="J14616" s="2" t="s">
        <v>14246</v>
      </c>
    </row>
    <row r="14617" spans="1:10" x14ac:dyDescent="0.3">
      <c r="A14617" s="3">
        <v>4940</v>
      </c>
      <c r="B14617" s="3">
        <v>1228112542</v>
      </c>
      <c r="C14617" s="2" t="s">
        <v>14427</v>
      </c>
      <c r="D14617" s="2" t="s">
        <v>1</v>
      </c>
      <c r="E14617" s="3" t="s">
        <v>2</v>
      </c>
      <c r="F14617" s="3">
        <v>28245</v>
      </c>
      <c r="G14617" s="3" t="str">
        <f t="shared" si="228"/>
        <v>인천광</v>
      </c>
      <c r="H14617" s="2" t="s">
        <v>14429</v>
      </c>
      <c r="I14617" s="2" t="s">
        <v>586</v>
      </c>
      <c r="J14617" s="2" t="s">
        <v>14428</v>
      </c>
    </row>
    <row r="14618" spans="1:10" x14ac:dyDescent="0.3">
      <c r="A14618" s="3">
        <v>4946</v>
      </c>
      <c r="B14618" s="3">
        <v>1308180997</v>
      </c>
      <c r="C14618" s="2" t="s">
        <v>14445</v>
      </c>
      <c r="D14618" s="2" t="s">
        <v>1</v>
      </c>
      <c r="E14618" s="3" t="s">
        <v>2</v>
      </c>
      <c r="F14618" s="3">
        <v>28237</v>
      </c>
      <c r="G14618" s="3" t="str">
        <f t="shared" si="228"/>
        <v>인천광</v>
      </c>
      <c r="H14618" s="2" t="s">
        <v>14447</v>
      </c>
      <c r="I14618" s="2" t="s">
        <v>95</v>
      </c>
      <c r="J14618" s="2" t="s">
        <v>14446</v>
      </c>
    </row>
    <row r="14619" spans="1:10" x14ac:dyDescent="0.3">
      <c r="A14619" s="3">
        <v>4957</v>
      </c>
      <c r="B14619" s="3">
        <v>3018190739</v>
      </c>
      <c r="C14619" s="2" t="s">
        <v>14477</v>
      </c>
      <c r="D14619" s="2" t="s">
        <v>1</v>
      </c>
      <c r="E14619" s="3" t="s">
        <v>2</v>
      </c>
      <c r="F14619" s="3">
        <v>28260</v>
      </c>
      <c r="G14619" s="3" t="str">
        <f t="shared" si="228"/>
        <v>인천광</v>
      </c>
      <c r="H14619" s="2" t="s">
        <v>14479</v>
      </c>
      <c r="I14619" s="2" t="s">
        <v>4926</v>
      </c>
      <c r="J14619" s="2" t="s">
        <v>14478</v>
      </c>
    </row>
    <row r="14620" spans="1:10" x14ac:dyDescent="0.3">
      <c r="A14620" s="3">
        <v>5021</v>
      </c>
      <c r="B14620" s="3">
        <v>1218133938</v>
      </c>
      <c r="C14620" s="2" t="s">
        <v>14647</v>
      </c>
      <c r="D14620" s="2" t="s">
        <v>1</v>
      </c>
      <c r="E14620" s="3" t="s">
        <v>2</v>
      </c>
      <c r="F14620" s="3">
        <v>28185</v>
      </c>
      <c r="G14620" s="3" t="str">
        <f t="shared" si="228"/>
        <v>인천광</v>
      </c>
      <c r="H14620" s="2" t="s">
        <v>14649</v>
      </c>
      <c r="I14620" s="2" t="s">
        <v>210</v>
      </c>
      <c r="J14620" s="2" t="s">
        <v>14648</v>
      </c>
    </row>
    <row r="14621" spans="1:10" x14ac:dyDescent="0.3">
      <c r="A14621" s="3">
        <v>5086</v>
      </c>
      <c r="B14621" s="3">
        <v>1318186198</v>
      </c>
      <c r="C14621" s="2" t="s">
        <v>14833</v>
      </c>
      <c r="D14621" s="2" t="s">
        <v>1</v>
      </c>
      <c r="E14621" s="3" t="s">
        <v>2</v>
      </c>
      <c r="F14621" s="3">
        <v>28260</v>
      </c>
      <c r="G14621" s="3" t="str">
        <f t="shared" si="228"/>
        <v>인천광</v>
      </c>
      <c r="H14621" s="2" t="s">
        <v>14835</v>
      </c>
      <c r="I14621" s="2" t="s">
        <v>260</v>
      </c>
      <c r="J14621" s="2" t="s">
        <v>14834</v>
      </c>
    </row>
    <row r="14622" spans="1:10" x14ac:dyDescent="0.3">
      <c r="A14622" s="3">
        <v>5093</v>
      </c>
      <c r="B14622" s="3">
        <v>1378171029</v>
      </c>
      <c r="C14622" s="2" t="s">
        <v>14851</v>
      </c>
      <c r="D14622" s="2" t="s">
        <v>1</v>
      </c>
      <c r="E14622" s="3" t="s">
        <v>2</v>
      </c>
      <c r="F14622" s="3">
        <v>28260</v>
      </c>
      <c r="G14622" s="3" t="str">
        <f t="shared" si="228"/>
        <v>인천광</v>
      </c>
      <c r="H14622" s="2" t="s">
        <v>14853</v>
      </c>
      <c r="I14622" s="2" t="s">
        <v>14854</v>
      </c>
      <c r="J14622" s="2" t="s">
        <v>14852</v>
      </c>
    </row>
    <row r="14623" spans="1:10" x14ac:dyDescent="0.3">
      <c r="A14623" s="3">
        <v>5094</v>
      </c>
      <c r="B14623" s="3">
        <v>1378195792</v>
      </c>
      <c r="C14623" s="2" t="s">
        <v>14855</v>
      </c>
      <c r="D14623" s="2" t="s">
        <v>1</v>
      </c>
      <c r="E14623" s="3" t="s">
        <v>2</v>
      </c>
      <c r="F14623" s="3">
        <v>28260</v>
      </c>
      <c r="G14623" s="3" t="str">
        <f t="shared" si="228"/>
        <v>인천광</v>
      </c>
      <c r="H14623" s="2" t="s">
        <v>14857</v>
      </c>
      <c r="I14623" s="2" t="s">
        <v>393</v>
      </c>
      <c r="J14623" s="2" t="s">
        <v>14856</v>
      </c>
    </row>
    <row r="14624" spans="1:10" x14ac:dyDescent="0.3">
      <c r="A14624" s="3">
        <v>5431</v>
      </c>
      <c r="B14624" s="3">
        <v>1398108764</v>
      </c>
      <c r="C14624" s="2" t="s">
        <v>15787</v>
      </c>
      <c r="D14624" s="2" t="s">
        <v>1</v>
      </c>
      <c r="E14624" s="3" t="s">
        <v>2</v>
      </c>
      <c r="F14624" s="3">
        <v>28185</v>
      </c>
      <c r="G14624" s="3" t="str">
        <f t="shared" si="228"/>
        <v>인천광</v>
      </c>
      <c r="H14624" s="2" t="s">
        <v>3083</v>
      </c>
      <c r="I14624" s="2" t="s">
        <v>705</v>
      </c>
      <c r="J14624" s="2" t="s">
        <v>15788</v>
      </c>
    </row>
    <row r="14625" spans="1:10" x14ac:dyDescent="0.3">
      <c r="A14625" s="3">
        <v>5506</v>
      </c>
      <c r="B14625" s="3">
        <v>1378191234</v>
      </c>
      <c r="C14625" s="2" t="s">
        <v>15991</v>
      </c>
      <c r="D14625" s="2" t="s">
        <v>1</v>
      </c>
      <c r="E14625" s="3" t="s">
        <v>2</v>
      </c>
      <c r="F14625" s="3">
        <v>28260</v>
      </c>
      <c r="G14625" s="3" t="str">
        <f t="shared" si="228"/>
        <v>인천광</v>
      </c>
      <c r="H14625" s="2" t="s">
        <v>15993</v>
      </c>
      <c r="I14625" s="2" t="s">
        <v>1411</v>
      </c>
      <c r="J14625" s="2" t="s">
        <v>15992</v>
      </c>
    </row>
    <row r="14626" spans="1:10" x14ac:dyDescent="0.3">
      <c r="A14626" s="3">
        <v>5613</v>
      </c>
      <c r="B14626" s="3">
        <v>1318174256</v>
      </c>
      <c r="C14626" s="2" t="s">
        <v>16286</v>
      </c>
      <c r="D14626" s="2" t="s">
        <v>1</v>
      </c>
      <c r="E14626" s="3" t="s">
        <v>2</v>
      </c>
      <c r="F14626" s="3">
        <v>28260</v>
      </c>
      <c r="G14626" s="3" t="str">
        <f t="shared" si="228"/>
        <v>인천광</v>
      </c>
      <c r="H14626" s="2" t="s">
        <v>16288</v>
      </c>
      <c r="I14626" s="2" t="s">
        <v>1234</v>
      </c>
      <c r="J14626" s="2" t="s">
        <v>16287</v>
      </c>
    </row>
    <row r="14627" spans="1:10" x14ac:dyDescent="0.3">
      <c r="A14627" s="3">
        <v>5756</v>
      </c>
      <c r="B14627" s="3">
        <v>1308104169</v>
      </c>
      <c r="C14627" s="2" t="s">
        <v>16692</v>
      </c>
      <c r="D14627" s="2" t="s">
        <v>1</v>
      </c>
      <c r="E14627" s="3" t="s">
        <v>2</v>
      </c>
      <c r="F14627" s="3">
        <v>28260</v>
      </c>
      <c r="G14627" s="3" t="str">
        <f t="shared" si="228"/>
        <v>인천광</v>
      </c>
      <c r="H14627" s="2" t="s">
        <v>16694</v>
      </c>
      <c r="I14627" s="2" t="s">
        <v>2020</v>
      </c>
      <c r="J14627" s="2" t="s">
        <v>16693</v>
      </c>
    </row>
    <row r="14628" spans="1:10" x14ac:dyDescent="0.3">
      <c r="A14628" s="3">
        <v>5760</v>
      </c>
      <c r="B14628" s="3">
        <v>1378108604</v>
      </c>
      <c r="C14628" s="2" t="s">
        <v>16704</v>
      </c>
      <c r="D14628" s="2" t="s">
        <v>1</v>
      </c>
      <c r="E14628" s="3" t="s">
        <v>2</v>
      </c>
      <c r="F14628" s="3">
        <v>28260</v>
      </c>
      <c r="G14628" s="3" t="str">
        <f t="shared" si="228"/>
        <v>인천광</v>
      </c>
      <c r="H14628" s="2" t="s">
        <v>16706</v>
      </c>
      <c r="I14628" s="2" t="s">
        <v>1480</v>
      </c>
      <c r="J14628" s="2" t="s">
        <v>16705</v>
      </c>
    </row>
    <row r="14629" spans="1:10" x14ac:dyDescent="0.3">
      <c r="A14629" s="3">
        <v>5799</v>
      </c>
      <c r="B14629" s="3">
        <v>1378116725</v>
      </c>
      <c r="C14629" s="2" t="s">
        <v>16809</v>
      </c>
      <c r="D14629" s="2" t="s">
        <v>1</v>
      </c>
      <c r="E14629" s="3" t="s">
        <v>2</v>
      </c>
      <c r="F14629" s="3">
        <v>28260</v>
      </c>
      <c r="G14629" s="3" t="str">
        <f t="shared" si="228"/>
        <v>인천광</v>
      </c>
      <c r="H14629" s="2" t="s">
        <v>16811</v>
      </c>
      <c r="I14629" s="2" t="s">
        <v>1821</v>
      </c>
      <c r="J14629" s="2" t="s">
        <v>16810</v>
      </c>
    </row>
    <row r="14630" spans="1:10" x14ac:dyDescent="0.3">
      <c r="A14630" s="3">
        <v>5826</v>
      </c>
      <c r="B14630" s="3">
        <v>1218618058</v>
      </c>
      <c r="C14630" s="2" t="s">
        <v>16887</v>
      </c>
      <c r="D14630" s="2" t="s">
        <v>1</v>
      </c>
      <c r="E14630" s="3" t="s">
        <v>2</v>
      </c>
      <c r="F14630" s="3">
        <v>28110</v>
      </c>
      <c r="G14630" s="3" t="str">
        <f t="shared" si="228"/>
        <v>인천광</v>
      </c>
      <c r="H14630" s="2" t="s">
        <v>16889</v>
      </c>
      <c r="I14630" s="2" t="s">
        <v>9927</v>
      </c>
      <c r="J14630" s="2" t="s">
        <v>16888</v>
      </c>
    </row>
    <row r="14631" spans="1:10" x14ac:dyDescent="0.3">
      <c r="A14631" s="3">
        <v>5834</v>
      </c>
      <c r="B14631" s="3">
        <v>1318199771</v>
      </c>
      <c r="C14631" s="2" t="s">
        <v>16910</v>
      </c>
      <c r="D14631" s="2" t="s">
        <v>1</v>
      </c>
      <c r="E14631" s="3" t="s">
        <v>2</v>
      </c>
      <c r="F14631" s="3">
        <v>28200</v>
      </c>
      <c r="G14631" s="3" t="str">
        <f t="shared" si="228"/>
        <v>인천광</v>
      </c>
      <c r="H14631" s="2" t="s">
        <v>16912</v>
      </c>
      <c r="I14631" s="2" t="s">
        <v>260</v>
      </c>
      <c r="J14631" s="2" t="s">
        <v>16911</v>
      </c>
    </row>
    <row r="14632" spans="1:10" x14ac:dyDescent="0.3">
      <c r="A14632" s="3">
        <v>5860</v>
      </c>
      <c r="B14632" s="3">
        <v>1318178908</v>
      </c>
      <c r="C14632" s="2" t="s">
        <v>16980</v>
      </c>
      <c r="D14632" s="2" t="s">
        <v>239</v>
      </c>
      <c r="E14632" s="3" t="s">
        <v>240</v>
      </c>
      <c r="F14632" s="3">
        <v>28200</v>
      </c>
      <c r="G14632" s="3" t="str">
        <f t="shared" si="228"/>
        <v>인천광</v>
      </c>
      <c r="H14632" s="2" t="s">
        <v>16982</v>
      </c>
      <c r="I14632" s="2" t="s">
        <v>393</v>
      </c>
      <c r="J14632" s="2" t="s">
        <v>16981</v>
      </c>
    </row>
    <row r="14633" spans="1:10" x14ac:dyDescent="0.3">
      <c r="A14633" s="3">
        <v>5899</v>
      </c>
      <c r="B14633" s="3">
        <v>1318631645</v>
      </c>
      <c r="C14633" s="2" t="s">
        <v>17090</v>
      </c>
      <c r="D14633" s="2" t="s">
        <v>1</v>
      </c>
      <c r="E14633" s="3" t="s">
        <v>2</v>
      </c>
      <c r="F14633" s="3">
        <v>28200</v>
      </c>
      <c r="G14633" s="3" t="str">
        <f t="shared" si="228"/>
        <v>인천광</v>
      </c>
      <c r="H14633" s="2" t="s">
        <v>17092</v>
      </c>
      <c r="I14633" s="2" t="s">
        <v>99</v>
      </c>
      <c r="J14633" s="2" t="s">
        <v>17091</v>
      </c>
    </row>
    <row r="14634" spans="1:10" x14ac:dyDescent="0.3">
      <c r="A14634" s="3">
        <v>6069</v>
      </c>
      <c r="B14634" s="3">
        <v>1398116565</v>
      </c>
      <c r="C14634" s="2" t="s">
        <v>17555</v>
      </c>
      <c r="D14634" s="2" t="s">
        <v>1</v>
      </c>
      <c r="E14634" s="3" t="s">
        <v>2</v>
      </c>
      <c r="F14634" s="3">
        <v>28200</v>
      </c>
      <c r="G14634" s="3" t="str">
        <f t="shared" si="228"/>
        <v>인천광</v>
      </c>
      <c r="H14634" s="2" t="s">
        <v>17557</v>
      </c>
      <c r="I14634" s="2" t="s">
        <v>1024</v>
      </c>
      <c r="J14634" s="2" t="s">
        <v>17556</v>
      </c>
    </row>
    <row r="14635" spans="1:10" x14ac:dyDescent="0.3">
      <c r="A14635" s="3">
        <v>6100</v>
      </c>
      <c r="B14635" s="3">
        <v>1218617670</v>
      </c>
      <c r="C14635" s="2" t="s">
        <v>17638</v>
      </c>
      <c r="D14635" s="2" t="s">
        <v>1</v>
      </c>
      <c r="E14635" s="3" t="s">
        <v>2</v>
      </c>
      <c r="F14635" s="3">
        <v>28170</v>
      </c>
      <c r="G14635" s="3" t="str">
        <f t="shared" si="228"/>
        <v>인천광</v>
      </c>
      <c r="H14635" s="2" t="s">
        <v>17640</v>
      </c>
      <c r="I14635" s="2" t="s">
        <v>952</v>
      </c>
      <c r="J14635" s="2" t="s">
        <v>17639</v>
      </c>
    </row>
    <row r="14636" spans="1:10" x14ac:dyDescent="0.3">
      <c r="A14636" s="3">
        <v>6212</v>
      </c>
      <c r="B14636" s="3">
        <v>1360672159</v>
      </c>
      <c r="C14636" s="2" t="s">
        <v>17940</v>
      </c>
      <c r="D14636" s="2" t="s">
        <v>1</v>
      </c>
      <c r="E14636" s="3" t="s">
        <v>2</v>
      </c>
      <c r="F14636" s="3">
        <v>28260</v>
      </c>
      <c r="G14636" s="3" t="str">
        <f t="shared" si="228"/>
        <v>인천광</v>
      </c>
      <c r="H14636" s="2" t="s">
        <v>17942</v>
      </c>
      <c r="I14636" s="2" t="s">
        <v>109</v>
      </c>
      <c r="J14636" s="2" t="s">
        <v>17941</v>
      </c>
    </row>
    <row r="14637" spans="1:10" x14ac:dyDescent="0.3">
      <c r="A14637" s="3">
        <v>6252</v>
      </c>
      <c r="B14637" s="3">
        <v>2248113420</v>
      </c>
      <c r="C14637" s="2" t="s">
        <v>18046</v>
      </c>
      <c r="D14637" s="2" t="s">
        <v>1</v>
      </c>
      <c r="E14637" s="3" t="s">
        <v>2</v>
      </c>
      <c r="F14637" s="3">
        <v>28200</v>
      </c>
      <c r="G14637" s="3" t="str">
        <f t="shared" si="228"/>
        <v>인천광</v>
      </c>
      <c r="H14637" s="2" t="s">
        <v>18048</v>
      </c>
      <c r="I14637" s="2" t="s">
        <v>575</v>
      </c>
      <c r="J14637" s="2" t="s">
        <v>18047</v>
      </c>
    </row>
    <row r="14638" spans="1:10" x14ac:dyDescent="0.3">
      <c r="A14638" s="3">
        <v>6537</v>
      </c>
      <c r="B14638" s="3">
        <v>1398124686</v>
      </c>
      <c r="C14638" s="2" t="s">
        <v>18836</v>
      </c>
      <c r="D14638" s="2" t="s">
        <v>1</v>
      </c>
      <c r="E14638" s="3" t="s">
        <v>2</v>
      </c>
      <c r="F14638" s="3">
        <v>28200</v>
      </c>
      <c r="G14638" s="3" t="str">
        <f t="shared" si="228"/>
        <v>인천광</v>
      </c>
      <c r="H14638" s="2" t="s">
        <v>18838</v>
      </c>
      <c r="I14638" s="2" t="s">
        <v>1216</v>
      </c>
      <c r="J14638" s="2" t="s">
        <v>18837</v>
      </c>
    </row>
    <row r="14639" spans="1:10" x14ac:dyDescent="0.3">
      <c r="A14639" s="3">
        <v>6540</v>
      </c>
      <c r="B14639" s="3">
        <v>2118770048</v>
      </c>
      <c r="C14639" s="2" t="s">
        <v>18844</v>
      </c>
      <c r="D14639" s="2" t="s">
        <v>1</v>
      </c>
      <c r="E14639" s="3" t="s">
        <v>2</v>
      </c>
      <c r="F14639" s="3">
        <v>28260</v>
      </c>
      <c r="G14639" s="3" t="str">
        <f t="shared" si="228"/>
        <v>인천광</v>
      </c>
      <c r="H14639" s="2" t="s">
        <v>18846</v>
      </c>
      <c r="I14639" s="2" t="s">
        <v>271</v>
      </c>
      <c r="J14639" s="2" t="s">
        <v>18845</v>
      </c>
    </row>
    <row r="14640" spans="1:10" x14ac:dyDescent="0.3">
      <c r="A14640" s="3">
        <v>6597</v>
      </c>
      <c r="B14640" s="3">
        <v>1218164300</v>
      </c>
      <c r="C14640" s="2" t="s">
        <v>19009</v>
      </c>
      <c r="D14640" s="2" t="s">
        <v>1</v>
      </c>
      <c r="E14640" s="3" t="s">
        <v>2</v>
      </c>
      <c r="F14640" s="3">
        <v>28170</v>
      </c>
      <c r="G14640" s="3" t="str">
        <f t="shared" si="228"/>
        <v>인천광</v>
      </c>
      <c r="H14640" s="2" t="s">
        <v>19011</v>
      </c>
      <c r="I14640" s="2" t="s">
        <v>1755</v>
      </c>
      <c r="J14640" s="2" t="s">
        <v>19010</v>
      </c>
    </row>
    <row r="14641" spans="1:10" x14ac:dyDescent="0.3">
      <c r="A14641" s="3">
        <v>6784</v>
      </c>
      <c r="B14641" s="3">
        <v>1058162917</v>
      </c>
      <c r="C14641" s="2" t="s">
        <v>19523</v>
      </c>
      <c r="D14641" s="2" t="s">
        <v>1</v>
      </c>
      <c r="E14641" s="3" t="s">
        <v>2</v>
      </c>
      <c r="F14641" s="3">
        <v>28260</v>
      </c>
      <c r="G14641" s="3" t="str">
        <f t="shared" si="228"/>
        <v>인천광</v>
      </c>
      <c r="H14641" s="2" t="s">
        <v>19525</v>
      </c>
      <c r="I14641" s="2" t="s">
        <v>616</v>
      </c>
      <c r="J14641" s="2" t="s">
        <v>19524</v>
      </c>
    </row>
    <row r="14642" spans="1:10" x14ac:dyDescent="0.3">
      <c r="A14642" s="3">
        <v>7034</v>
      </c>
      <c r="B14642" s="3">
        <v>1229608789</v>
      </c>
      <c r="C14642" s="2" t="s">
        <v>20211</v>
      </c>
      <c r="D14642" s="2" t="s">
        <v>1</v>
      </c>
      <c r="E14642" s="3" t="s">
        <v>2</v>
      </c>
      <c r="F14642" s="3">
        <v>28237</v>
      </c>
      <c r="G14642" s="3" t="str">
        <f t="shared" si="228"/>
        <v>인천광</v>
      </c>
      <c r="H14642" s="2" t="s">
        <v>20213</v>
      </c>
      <c r="I14642" s="2" t="s">
        <v>5152</v>
      </c>
      <c r="J14642" s="2" t="s">
        <v>20212</v>
      </c>
    </row>
    <row r="14643" spans="1:10" x14ac:dyDescent="0.3">
      <c r="A14643" s="3">
        <v>7035</v>
      </c>
      <c r="B14643" s="3">
        <v>1238139812</v>
      </c>
      <c r="C14643" s="2" t="s">
        <v>20214</v>
      </c>
      <c r="D14643" s="2" t="s">
        <v>239</v>
      </c>
      <c r="E14643" s="3" t="s">
        <v>240</v>
      </c>
      <c r="F14643" s="3">
        <v>28260</v>
      </c>
      <c r="G14643" s="3" t="str">
        <f t="shared" si="228"/>
        <v>인천광</v>
      </c>
      <c r="H14643" s="2" t="s">
        <v>20216</v>
      </c>
      <c r="I14643" s="2" t="s">
        <v>8902</v>
      </c>
      <c r="J14643" s="2" t="s">
        <v>20215</v>
      </c>
    </row>
    <row r="14644" spans="1:10" x14ac:dyDescent="0.3">
      <c r="A14644" s="3">
        <v>7042</v>
      </c>
      <c r="B14644" s="3">
        <v>1318630947</v>
      </c>
      <c r="C14644" s="2" t="s">
        <v>20232</v>
      </c>
      <c r="D14644" s="2" t="s">
        <v>1</v>
      </c>
      <c r="E14644" s="3" t="s">
        <v>2</v>
      </c>
      <c r="F14644" s="3">
        <v>28200</v>
      </c>
      <c r="G14644" s="3" t="str">
        <f t="shared" si="228"/>
        <v>인천광</v>
      </c>
      <c r="H14644" s="2" t="s">
        <v>20234</v>
      </c>
      <c r="I14644" s="2" t="s">
        <v>635</v>
      </c>
      <c r="J14644" s="2" t="s">
        <v>20233</v>
      </c>
    </row>
    <row r="14645" spans="1:10" x14ac:dyDescent="0.3">
      <c r="A14645" s="3">
        <v>7109</v>
      </c>
      <c r="B14645" s="3">
        <v>1318628515</v>
      </c>
      <c r="C14645" s="2" t="s">
        <v>20421</v>
      </c>
      <c r="D14645" s="2" t="s">
        <v>1</v>
      </c>
      <c r="E14645" s="3" t="s">
        <v>2</v>
      </c>
      <c r="F14645" s="3">
        <v>28260</v>
      </c>
      <c r="G14645" s="3" t="str">
        <f t="shared" si="228"/>
        <v>인천광</v>
      </c>
      <c r="H14645" s="2" t="s">
        <v>20423</v>
      </c>
      <c r="I14645" s="2" t="s">
        <v>169</v>
      </c>
      <c r="J14645" s="2" t="s">
        <v>20422</v>
      </c>
    </row>
    <row r="14646" spans="1:10" x14ac:dyDescent="0.3">
      <c r="A14646" s="3">
        <v>7285</v>
      </c>
      <c r="B14646" s="3">
        <v>1378141694</v>
      </c>
      <c r="C14646" s="2" t="s">
        <v>20913</v>
      </c>
      <c r="D14646" s="2" t="s">
        <v>1</v>
      </c>
      <c r="E14646" s="3" t="s">
        <v>2</v>
      </c>
      <c r="F14646" s="3">
        <v>28260</v>
      </c>
      <c r="G14646" s="3" t="str">
        <f t="shared" si="228"/>
        <v>인천광</v>
      </c>
      <c r="H14646" s="2" t="s">
        <v>20915</v>
      </c>
      <c r="I14646" s="2" t="s">
        <v>162</v>
      </c>
      <c r="J14646" s="2" t="s">
        <v>20914</v>
      </c>
    </row>
    <row r="14647" spans="1:10" x14ac:dyDescent="0.3">
      <c r="A14647" s="3">
        <v>7446</v>
      </c>
      <c r="B14647" s="3">
        <v>1318183828</v>
      </c>
      <c r="C14647" s="2" t="s">
        <v>21354</v>
      </c>
      <c r="D14647" s="2" t="s">
        <v>1</v>
      </c>
      <c r="E14647" s="3" t="s">
        <v>2</v>
      </c>
      <c r="F14647" s="3">
        <v>28200</v>
      </c>
      <c r="G14647" s="3" t="str">
        <f t="shared" si="228"/>
        <v>인천광</v>
      </c>
      <c r="H14647" s="2" t="s">
        <v>21356</v>
      </c>
      <c r="I14647" s="2" t="s">
        <v>821</v>
      </c>
      <c r="J14647" s="2" t="s">
        <v>21355</v>
      </c>
    </row>
    <row r="14648" spans="1:10" x14ac:dyDescent="0.3">
      <c r="A14648" s="3">
        <v>7523</v>
      </c>
      <c r="B14648" s="3">
        <v>1398106387</v>
      </c>
      <c r="C14648" s="2" t="s">
        <v>21568</v>
      </c>
      <c r="D14648" s="2" t="s">
        <v>1</v>
      </c>
      <c r="E14648" s="3" t="s">
        <v>2</v>
      </c>
      <c r="F14648" s="3">
        <v>28200</v>
      </c>
      <c r="G14648" s="3" t="str">
        <f t="shared" si="228"/>
        <v>인천광</v>
      </c>
      <c r="H14648" s="2" t="s">
        <v>21570</v>
      </c>
      <c r="I14648" s="2" t="s">
        <v>146</v>
      </c>
      <c r="J14648" s="2" t="s">
        <v>21569</v>
      </c>
    </row>
    <row r="14649" spans="1:10" x14ac:dyDescent="0.3">
      <c r="A14649" s="3">
        <v>7560</v>
      </c>
      <c r="B14649" s="3">
        <v>1378170980</v>
      </c>
      <c r="C14649" s="2" t="s">
        <v>21677</v>
      </c>
      <c r="D14649" s="2" t="s">
        <v>1</v>
      </c>
      <c r="E14649" s="3" t="s">
        <v>2</v>
      </c>
      <c r="F14649" s="3">
        <v>28237</v>
      </c>
      <c r="G14649" s="3" t="str">
        <f t="shared" si="228"/>
        <v>인천광</v>
      </c>
      <c r="H14649" s="2" t="s">
        <v>21679</v>
      </c>
      <c r="I14649" s="2" t="s">
        <v>3540</v>
      </c>
      <c r="J14649" s="2" t="s">
        <v>21678</v>
      </c>
    </row>
    <row r="14650" spans="1:10" x14ac:dyDescent="0.3">
      <c r="A14650" s="3">
        <v>7615</v>
      </c>
      <c r="B14650" s="3">
        <v>1308110787</v>
      </c>
      <c r="C14650" s="2" t="s">
        <v>19312</v>
      </c>
      <c r="D14650" s="2" t="s">
        <v>1</v>
      </c>
      <c r="E14650" s="3" t="s">
        <v>2</v>
      </c>
      <c r="F14650" s="3">
        <v>28237</v>
      </c>
      <c r="G14650" s="3" t="str">
        <f t="shared" si="228"/>
        <v>인천광</v>
      </c>
      <c r="H14650" s="2" t="s">
        <v>21829</v>
      </c>
      <c r="I14650" s="2" t="s">
        <v>198</v>
      </c>
      <c r="J14650" s="2" t="s">
        <v>21828</v>
      </c>
    </row>
    <row r="14651" spans="1:10" x14ac:dyDescent="0.3">
      <c r="A14651" s="3">
        <v>7650</v>
      </c>
      <c r="B14651" s="3">
        <v>1298186201</v>
      </c>
      <c r="C14651" s="2" t="s">
        <v>21930</v>
      </c>
      <c r="D14651" s="2" t="s">
        <v>1</v>
      </c>
      <c r="E14651" s="3" t="s">
        <v>2</v>
      </c>
      <c r="F14651" s="3">
        <v>28185</v>
      </c>
      <c r="G14651" s="3" t="str">
        <f t="shared" si="228"/>
        <v>인천광</v>
      </c>
      <c r="H14651" s="2" t="s">
        <v>21932</v>
      </c>
      <c r="I14651" s="2" t="s">
        <v>5</v>
      </c>
      <c r="J14651" s="2" t="s">
        <v>21931</v>
      </c>
    </row>
    <row r="14652" spans="1:10" x14ac:dyDescent="0.3">
      <c r="A14652" s="3">
        <v>7689</v>
      </c>
      <c r="B14652" s="3">
        <v>1368132421</v>
      </c>
      <c r="C14652" s="2" t="s">
        <v>22027</v>
      </c>
      <c r="D14652" s="2" t="s">
        <v>1</v>
      </c>
      <c r="E14652" s="3" t="s">
        <v>2</v>
      </c>
      <c r="F14652" s="3">
        <v>28260</v>
      </c>
      <c r="G14652" s="3" t="str">
        <f t="shared" si="228"/>
        <v>인천광</v>
      </c>
      <c r="H14652" s="2" t="s">
        <v>22029</v>
      </c>
      <c r="I14652" s="2" t="s">
        <v>952</v>
      </c>
      <c r="J14652" s="2" t="s">
        <v>22028</v>
      </c>
    </row>
    <row r="14653" spans="1:10" x14ac:dyDescent="0.3">
      <c r="A14653" s="3">
        <v>7741</v>
      </c>
      <c r="B14653" s="3">
        <v>1398138268</v>
      </c>
      <c r="C14653" s="2" t="s">
        <v>22168</v>
      </c>
      <c r="D14653" s="2" t="s">
        <v>1</v>
      </c>
      <c r="E14653" s="3" t="s">
        <v>2</v>
      </c>
      <c r="F14653" s="3">
        <v>28200</v>
      </c>
      <c r="G14653" s="3" t="str">
        <f t="shared" si="228"/>
        <v>인천광</v>
      </c>
      <c r="H14653" s="2" t="s">
        <v>22170</v>
      </c>
      <c r="I14653" s="2" t="s">
        <v>180</v>
      </c>
      <c r="J14653" s="2" t="s">
        <v>22169</v>
      </c>
    </row>
    <row r="14654" spans="1:10" x14ac:dyDescent="0.3">
      <c r="A14654" s="3">
        <v>7807</v>
      </c>
      <c r="B14654" s="3">
        <v>1378139922</v>
      </c>
      <c r="C14654" s="2" t="s">
        <v>22342</v>
      </c>
      <c r="D14654" s="2" t="s">
        <v>1</v>
      </c>
      <c r="E14654" s="3" t="s">
        <v>2</v>
      </c>
      <c r="F14654" s="3">
        <v>28260</v>
      </c>
      <c r="G14654" s="3" t="str">
        <f t="shared" si="228"/>
        <v>인천광</v>
      </c>
      <c r="H14654" s="2" t="s">
        <v>22344</v>
      </c>
      <c r="I14654" s="2" t="s">
        <v>9927</v>
      </c>
      <c r="J14654" s="2" t="s">
        <v>22343</v>
      </c>
    </row>
    <row r="14655" spans="1:10" x14ac:dyDescent="0.3">
      <c r="A14655" s="3">
        <v>7909</v>
      </c>
      <c r="B14655" s="3">
        <v>1318140057</v>
      </c>
      <c r="C14655" s="2" t="s">
        <v>22634</v>
      </c>
      <c r="D14655" s="2" t="s">
        <v>1</v>
      </c>
      <c r="E14655" s="3" t="s">
        <v>2</v>
      </c>
      <c r="F14655" s="3">
        <v>28170</v>
      </c>
      <c r="G14655" s="3" t="str">
        <f t="shared" si="228"/>
        <v>인천광</v>
      </c>
      <c r="H14655" s="2" t="s">
        <v>22636</v>
      </c>
      <c r="I14655" s="2" t="s">
        <v>912</v>
      </c>
      <c r="J14655" s="2" t="s">
        <v>22635</v>
      </c>
    </row>
    <row r="14656" spans="1:10" x14ac:dyDescent="0.3">
      <c r="A14656" s="3">
        <v>8036</v>
      </c>
      <c r="B14656" s="3">
        <v>1218125272</v>
      </c>
      <c r="C14656" s="2" t="s">
        <v>22964</v>
      </c>
      <c r="D14656" s="2" t="s">
        <v>1</v>
      </c>
      <c r="E14656" s="3" t="s">
        <v>2</v>
      </c>
      <c r="F14656" s="3">
        <v>28185</v>
      </c>
      <c r="G14656" s="3" t="str">
        <f t="shared" si="228"/>
        <v>인천광</v>
      </c>
      <c r="H14656" s="2" t="s">
        <v>22966</v>
      </c>
      <c r="I14656" s="2" t="s">
        <v>912</v>
      </c>
      <c r="J14656" s="2" t="s">
        <v>22965</v>
      </c>
    </row>
    <row r="14657" spans="1:10" x14ac:dyDescent="0.3">
      <c r="A14657" s="3">
        <v>8038</v>
      </c>
      <c r="B14657" s="3">
        <v>1238170318</v>
      </c>
      <c r="C14657" s="2" t="s">
        <v>22970</v>
      </c>
      <c r="D14657" s="2" t="s">
        <v>1</v>
      </c>
      <c r="E14657" s="3" t="s">
        <v>2</v>
      </c>
      <c r="F14657" s="3">
        <v>28200</v>
      </c>
      <c r="G14657" s="3" t="str">
        <f t="shared" si="228"/>
        <v>인천광</v>
      </c>
      <c r="H14657" s="2" t="s">
        <v>22972</v>
      </c>
      <c r="I14657" s="2" t="s">
        <v>1508</v>
      </c>
      <c r="J14657" s="2" t="s">
        <v>22971</v>
      </c>
    </row>
    <row r="14658" spans="1:10" x14ac:dyDescent="0.3">
      <c r="A14658" s="3">
        <v>8082</v>
      </c>
      <c r="B14658" s="3">
        <v>1298150396</v>
      </c>
      <c r="C14658" s="2" t="s">
        <v>23092</v>
      </c>
      <c r="D14658" s="2" t="s">
        <v>1</v>
      </c>
      <c r="E14658" s="3" t="s">
        <v>2</v>
      </c>
      <c r="F14658" s="3">
        <v>41390</v>
      </c>
      <c r="G14658" s="3" t="str">
        <f t="shared" si="228"/>
        <v>인천광</v>
      </c>
      <c r="H14658" s="2" t="s">
        <v>23094</v>
      </c>
      <c r="I14658" s="2" t="s">
        <v>1755</v>
      </c>
      <c r="J14658" s="2" t="s">
        <v>23093</v>
      </c>
    </row>
    <row r="14659" spans="1:10" x14ac:dyDescent="0.3">
      <c r="A14659" s="3">
        <v>8117</v>
      </c>
      <c r="B14659" s="3">
        <v>1398120735</v>
      </c>
      <c r="C14659" s="2" t="s">
        <v>23184</v>
      </c>
      <c r="D14659" s="2" t="s">
        <v>1</v>
      </c>
      <c r="E14659" s="3" t="s">
        <v>2</v>
      </c>
      <c r="F14659" s="3">
        <v>28200</v>
      </c>
      <c r="G14659" s="3" t="str">
        <f t="shared" ref="G14659:G14722" si="229">LEFT(H14659,3)</f>
        <v>인천광</v>
      </c>
      <c r="H14659" s="2" t="s">
        <v>23186</v>
      </c>
      <c r="I14659" s="2" t="s">
        <v>63</v>
      </c>
      <c r="J14659" s="2" t="s">
        <v>23185</v>
      </c>
    </row>
    <row r="14660" spans="1:10" x14ac:dyDescent="0.3">
      <c r="A14660" s="3">
        <v>8283</v>
      </c>
      <c r="B14660" s="3">
        <v>1378186653</v>
      </c>
      <c r="C14660" s="2" t="s">
        <v>23642</v>
      </c>
      <c r="D14660" s="2" t="s">
        <v>1</v>
      </c>
      <c r="E14660" s="3" t="s">
        <v>2</v>
      </c>
      <c r="F14660" s="3">
        <v>28170</v>
      </c>
      <c r="G14660" s="3" t="str">
        <f t="shared" si="229"/>
        <v>인천광</v>
      </c>
      <c r="H14660" s="2" t="s">
        <v>23644</v>
      </c>
      <c r="I14660" s="2" t="s">
        <v>162</v>
      </c>
      <c r="J14660" s="2" t="s">
        <v>23643</v>
      </c>
    </row>
    <row r="14661" spans="1:10" x14ac:dyDescent="0.3">
      <c r="A14661" s="3">
        <v>8516</v>
      </c>
      <c r="B14661" s="3">
        <v>1378189757</v>
      </c>
      <c r="C14661" s="2" t="s">
        <v>24267</v>
      </c>
      <c r="D14661" s="2" t="s">
        <v>1</v>
      </c>
      <c r="E14661" s="3" t="s">
        <v>2</v>
      </c>
      <c r="F14661" s="3">
        <v>28260</v>
      </c>
      <c r="G14661" s="3" t="str">
        <f t="shared" si="229"/>
        <v>인천광</v>
      </c>
      <c r="H14661" s="2" t="s">
        <v>24269</v>
      </c>
      <c r="I14661" s="2" t="s">
        <v>2862</v>
      </c>
      <c r="J14661" s="2" t="s">
        <v>24268</v>
      </c>
    </row>
    <row r="14662" spans="1:10" x14ac:dyDescent="0.3">
      <c r="A14662" s="3">
        <v>8526</v>
      </c>
      <c r="B14662" s="3">
        <v>3058130543</v>
      </c>
      <c r="C14662" s="2" t="s">
        <v>24296</v>
      </c>
      <c r="D14662" s="2" t="s">
        <v>1</v>
      </c>
      <c r="E14662" s="3" t="s">
        <v>2</v>
      </c>
      <c r="F14662" s="3">
        <v>28185</v>
      </c>
      <c r="G14662" s="3" t="str">
        <f t="shared" si="229"/>
        <v>인천광</v>
      </c>
      <c r="H14662" s="2" t="s">
        <v>24298</v>
      </c>
      <c r="I14662" s="2" t="s">
        <v>5</v>
      </c>
      <c r="J14662" s="2" t="s">
        <v>24297</v>
      </c>
    </row>
    <row r="14663" spans="1:10" x14ac:dyDescent="0.3">
      <c r="A14663" s="3">
        <v>8544</v>
      </c>
      <c r="B14663" s="3">
        <v>1218139058</v>
      </c>
      <c r="C14663" s="2" t="s">
        <v>24344</v>
      </c>
      <c r="D14663" s="2" t="s">
        <v>1</v>
      </c>
      <c r="E14663" s="3" t="s">
        <v>2</v>
      </c>
      <c r="F14663" s="3">
        <v>28260</v>
      </c>
      <c r="G14663" s="3" t="str">
        <f t="shared" si="229"/>
        <v>인천광</v>
      </c>
      <c r="H14663" s="2" t="s">
        <v>24346</v>
      </c>
      <c r="I14663" s="2" t="s">
        <v>113</v>
      </c>
      <c r="J14663" s="2" t="s">
        <v>24345</v>
      </c>
    </row>
    <row r="14664" spans="1:10" x14ac:dyDescent="0.3">
      <c r="A14664" s="3">
        <v>8582</v>
      </c>
      <c r="B14664" s="3">
        <v>1318621832</v>
      </c>
      <c r="C14664" s="2" t="s">
        <v>24449</v>
      </c>
      <c r="D14664" s="2" t="s">
        <v>1</v>
      </c>
      <c r="E14664" s="3" t="s">
        <v>2</v>
      </c>
      <c r="F14664" s="3">
        <v>28185</v>
      </c>
      <c r="G14664" s="3" t="str">
        <f t="shared" si="229"/>
        <v>인천광</v>
      </c>
      <c r="H14664" s="2" t="s">
        <v>24451</v>
      </c>
      <c r="I14664" s="2" t="s">
        <v>332</v>
      </c>
      <c r="J14664" s="2" t="s">
        <v>24450</v>
      </c>
    </row>
    <row r="14665" spans="1:10" x14ac:dyDescent="0.3">
      <c r="A14665" s="3">
        <v>8740</v>
      </c>
      <c r="B14665" s="3">
        <v>2138632795</v>
      </c>
      <c r="C14665" s="2" t="s">
        <v>24891</v>
      </c>
      <c r="D14665" s="2" t="s">
        <v>1</v>
      </c>
      <c r="E14665" s="3" t="s">
        <v>2</v>
      </c>
      <c r="F14665" s="3">
        <v>28260</v>
      </c>
      <c r="G14665" s="3" t="str">
        <f t="shared" si="229"/>
        <v>인천광</v>
      </c>
      <c r="H14665" s="2" t="s">
        <v>24893</v>
      </c>
      <c r="I14665" s="2" t="s">
        <v>1328</v>
      </c>
      <c r="J14665" s="2" t="s">
        <v>24892</v>
      </c>
    </row>
    <row r="14666" spans="1:10" x14ac:dyDescent="0.3">
      <c r="A14666" s="3">
        <v>8771</v>
      </c>
      <c r="B14666" s="3">
        <v>1378120078</v>
      </c>
      <c r="C14666" s="2" t="s">
        <v>24973</v>
      </c>
      <c r="D14666" s="2" t="s">
        <v>1</v>
      </c>
      <c r="E14666" s="3" t="s">
        <v>2</v>
      </c>
      <c r="F14666" s="3">
        <v>28237</v>
      </c>
      <c r="G14666" s="3" t="str">
        <f t="shared" si="229"/>
        <v>인천광</v>
      </c>
      <c r="H14666" s="2" t="s">
        <v>24975</v>
      </c>
      <c r="I14666" s="2" t="s">
        <v>1885</v>
      </c>
      <c r="J14666" s="2" t="s">
        <v>24974</v>
      </c>
    </row>
    <row r="14667" spans="1:10" x14ac:dyDescent="0.3">
      <c r="A14667" s="3">
        <v>8802</v>
      </c>
      <c r="B14667" s="3">
        <v>1228121342</v>
      </c>
      <c r="C14667" s="2" t="s">
        <v>25059</v>
      </c>
      <c r="D14667" s="2" t="s">
        <v>1</v>
      </c>
      <c r="E14667" s="3" t="s">
        <v>2</v>
      </c>
      <c r="F14667" s="3">
        <v>28185</v>
      </c>
      <c r="G14667" s="3" t="str">
        <f t="shared" si="229"/>
        <v>인천광</v>
      </c>
      <c r="H14667" s="2" t="s">
        <v>25061</v>
      </c>
      <c r="I14667" s="2" t="s">
        <v>35</v>
      </c>
      <c r="J14667" s="2" t="s">
        <v>25060</v>
      </c>
    </row>
    <row r="14668" spans="1:10" x14ac:dyDescent="0.3">
      <c r="A14668" s="3">
        <v>8839</v>
      </c>
      <c r="B14668" s="3">
        <v>1378115269</v>
      </c>
      <c r="C14668" s="2" t="s">
        <v>25159</v>
      </c>
      <c r="D14668" s="2" t="s">
        <v>1</v>
      </c>
      <c r="E14668" s="3" t="s">
        <v>2</v>
      </c>
      <c r="F14668" s="3">
        <v>28260</v>
      </c>
      <c r="G14668" s="3" t="str">
        <f t="shared" si="229"/>
        <v>인천광</v>
      </c>
      <c r="H14668" s="2" t="s">
        <v>25161</v>
      </c>
      <c r="I14668" s="2" t="s">
        <v>357</v>
      </c>
      <c r="J14668" s="2" t="s">
        <v>25160</v>
      </c>
    </row>
    <row r="14669" spans="1:10" x14ac:dyDescent="0.3">
      <c r="A14669" s="3">
        <v>8840</v>
      </c>
      <c r="B14669" s="3">
        <v>1378134738</v>
      </c>
      <c r="C14669" s="2" t="s">
        <v>25162</v>
      </c>
      <c r="D14669" s="2" t="s">
        <v>1</v>
      </c>
      <c r="E14669" s="3" t="s">
        <v>2</v>
      </c>
      <c r="F14669" s="3">
        <v>28260</v>
      </c>
      <c r="G14669" s="3" t="str">
        <f t="shared" si="229"/>
        <v>인천광</v>
      </c>
      <c r="H14669" s="2" t="s">
        <v>7474</v>
      </c>
      <c r="I14669" s="2" t="s">
        <v>4926</v>
      </c>
      <c r="J14669" s="2" t="s">
        <v>7473</v>
      </c>
    </row>
    <row r="14670" spans="1:10" x14ac:dyDescent="0.3">
      <c r="A14670" s="3">
        <v>8948</v>
      </c>
      <c r="B14670" s="3">
        <v>2208703091</v>
      </c>
      <c r="C14670" s="2" t="s">
        <v>25464</v>
      </c>
      <c r="D14670" s="2" t="s">
        <v>1</v>
      </c>
      <c r="E14670" s="3" t="s">
        <v>2</v>
      </c>
      <c r="F14670" s="3">
        <v>28200</v>
      </c>
      <c r="G14670" s="3" t="str">
        <f t="shared" si="229"/>
        <v>인천광</v>
      </c>
      <c r="H14670" s="2" t="s">
        <v>25466</v>
      </c>
      <c r="I14670" s="2" t="s">
        <v>2862</v>
      </c>
      <c r="J14670" s="2" t="s">
        <v>25465</v>
      </c>
    </row>
    <row r="14671" spans="1:10" x14ac:dyDescent="0.3">
      <c r="A14671" s="3">
        <v>9007</v>
      </c>
      <c r="B14671" s="3">
        <v>1318185864</v>
      </c>
      <c r="C14671" s="2" t="s">
        <v>25621</v>
      </c>
      <c r="D14671" s="2" t="s">
        <v>1</v>
      </c>
      <c r="E14671" s="3" t="s">
        <v>2</v>
      </c>
      <c r="F14671" s="3">
        <v>28200</v>
      </c>
      <c r="G14671" s="3" t="str">
        <f t="shared" si="229"/>
        <v>인천광</v>
      </c>
      <c r="H14671" s="2" t="s">
        <v>25623</v>
      </c>
      <c r="I14671" s="2" t="s">
        <v>2862</v>
      </c>
      <c r="J14671" s="2" t="s">
        <v>25622</v>
      </c>
    </row>
    <row r="14672" spans="1:10" x14ac:dyDescent="0.3">
      <c r="A14672" s="3">
        <v>9067</v>
      </c>
      <c r="B14672" s="3">
        <v>1198176481</v>
      </c>
      <c r="C14672" s="2" t="s">
        <v>25777</v>
      </c>
      <c r="D14672" s="2" t="s">
        <v>1</v>
      </c>
      <c r="E14672" s="3" t="s">
        <v>2</v>
      </c>
      <c r="F14672" s="3">
        <v>28260</v>
      </c>
      <c r="G14672" s="3" t="str">
        <f t="shared" si="229"/>
        <v>인천광</v>
      </c>
      <c r="H14672" s="2" t="s">
        <v>25779</v>
      </c>
      <c r="I14672" s="2" t="s">
        <v>469</v>
      </c>
      <c r="J14672" s="2" t="s">
        <v>25778</v>
      </c>
    </row>
    <row r="14673" spans="1:10" x14ac:dyDescent="0.3">
      <c r="A14673" s="3">
        <v>9147</v>
      </c>
      <c r="B14673" s="3">
        <v>1244249653</v>
      </c>
      <c r="C14673" s="2" t="s">
        <v>26007</v>
      </c>
      <c r="D14673" s="2" t="s">
        <v>1</v>
      </c>
      <c r="E14673" s="3" t="s">
        <v>2</v>
      </c>
      <c r="F14673" s="3">
        <v>28200</v>
      </c>
      <c r="G14673" s="3" t="str">
        <f t="shared" si="229"/>
        <v>인천광</v>
      </c>
      <c r="H14673" s="2" t="s">
        <v>26009</v>
      </c>
      <c r="I14673" s="2" t="s">
        <v>667</v>
      </c>
      <c r="J14673" s="2" t="s">
        <v>26008</v>
      </c>
    </row>
    <row r="14674" spans="1:10" x14ac:dyDescent="0.3">
      <c r="A14674" s="3">
        <v>9201</v>
      </c>
      <c r="B14674" s="3">
        <v>1318608810</v>
      </c>
      <c r="C14674" s="2" t="s">
        <v>26154</v>
      </c>
      <c r="D14674" s="2" t="s">
        <v>1</v>
      </c>
      <c r="E14674" s="3" t="s">
        <v>2</v>
      </c>
      <c r="F14674" s="3">
        <v>28200</v>
      </c>
      <c r="G14674" s="3" t="str">
        <f t="shared" si="229"/>
        <v>인천광</v>
      </c>
      <c r="H14674" s="2" t="s">
        <v>26156</v>
      </c>
      <c r="I14674" s="2" t="s">
        <v>1234</v>
      </c>
      <c r="J14674" s="2" t="s">
        <v>26155</v>
      </c>
    </row>
    <row r="14675" spans="1:10" x14ac:dyDescent="0.3">
      <c r="A14675" s="3">
        <v>9205</v>
      </c>
      <c r="B14675" s="3">
        <v>1398130193</v>
      </c>
      <c r="C14675" s="2" t="s">
        <v>26166</v>
      </c>
      <c r="D14675" s="2" t="s">
        <v>1</v>
      </c>
      <c r="E14675" s="3" t="s">
        <v>2</v>
      </c>
      <c r="F14675" s="3">
        <v>28200</v>
      </c>
      <c r="G14675" s="3" t="str">
        <f t="shared" si="229"/>
        <v>인천광</v>
      </c>
      <c r="H14675" s="2" t="s">
        <v>26168</v>
      </c>
      <c r="I14675" s="2" t="s">
        <v>829</v>
      </c>
      <c r="J14675" s="2" t="s">
        <v>26167</v>
      </c>
    </row>
    <row r="14676" spans="1:10" x14ac:dyDescent="0.3">
      <c r="A14676" s="3">
        <v>9209</v>
      </c>
      <c r="B14676" s="3">
        <v>2148681023</v>
      </c>
      <c r="C14676" s="2" t="s">
        <v>26178</v>
      </c>
      <c r="D14676" s="2" t="s">
        <v>1</v>
      </c>
      <c r="E14676" s="3" t="s">
        <v>2</v>
      </c>
      <c r="F14676" s="3">
        <v>28260</v>
      </c>
      <c r="G14676" s="3" t="str">
        <f t="shared" si="229"/>
        <v>인천광</v>
      </c>
      <c r="H14676" s="2" t="s">
        <v>26180</v>
      </c>
      <c r="I14676" s="2" t="s">
        <v>146</v>
      </c>
      <c r="J14676" s="2" t="s">
        <v>26179</v>
      </c>
    </row>
    <row r="14677" spans="1:10" x14ac:dyDescent="0.3">
      <c r="A14677" s="3">
        <v>9237</v>
      </c>
      <c r="B14677" s="3">
        <v>1318186505</v>
      </c>
      <c r="C14677" s="2" t="s">
        <v>26253</v>
      </c>
      <c r="D14677" s="2" t="s">
        <v>1</v>
      </c>
      <c r="E14677" s="3" t="s">
        <v>2</v>
      </c>
      <c r="F14677" s="3">
        <v>28200</v>
      </c>
      <c r="G14677" s="3" t="str">
        <f t="shared" si="229"/>
        <v>인천광</v>
      </c>
      <c r="H14677" s="2" t="s">
        <v>26255</v>
      </c>
      <c r="I14677" s="2" t="s">
        <v>1898</v>
      </c>
      <c r="J14677" s="2" t="s">
        <v>26254</v>
      </c>
    </row>
    <row r="14678" spans="1:10" x14ac:dyDescent="0.3">
      <c r="A14678" s="3">
        <v>9314</v>
      </c>
      <c r="B14678" s="3">
        <v>1378101576</v>
      </c>
      <c r="C14678" s="2" t="s">
        <v>26469</v>
      </c>
      <c r="D14678" s="2" t="s">
        <v>1</v>
      </c>
      <c r="E14678" s="3" t="s">
        <v>2</v>
      </c>
      <c r="F14678" s="3">
        <v>28260</v>
      </c>
      <c r="G14678" s="3" t="str">
        <f t="shared" si="229"/>
        <v>인천광</v>
      </c>
      <c r="H14678" s="2" t="s">
        <v>26471</v>
      </c>
      <c r="I14678" s="2" t="s">
        <v>229</v>
      </c>
      <c r="J14678" s="2" t="s">
        <v>26470</v>
      </c>
    </row>
    <row r="14679" spans="1:10" x14ac:dyDescent="0.3">
      <c r="A14679" s="3">
        <v>9382</v>
      </c>
      <c r="B14679" s="3">
        <v>1318639593</v>
      </c>
      <c r="C14679" s="2" t="s">
        <v>26650</v>
      </c>
      <c r="D14679" s="2" t="s">
        <v>1</v>
      </c>
      <c r="E14679" s="3" t="s">
        <v>2</v>
      </c>
      <c r="F14679" s="3">
        <v>28200</v>
      </c>
      <c r="G14679" s="3" t="str">
        <f t="shared" si="229"/>
        <v>인천광</v>
      </c>
      <c r="H14679" s="2" t="s">
        <v>26652</v>
      </c>
      <c r="I14679" s="2" t="s">
        <v>63</v>
      </c>
      <c r="J14679" s="2" t="s">
        <v>26651</v>
      </c>
    </row>
    <row r="14680" spans="1:10" x14ac:dyDescent="0.3">
      <c r="A14680" s="3">
        <v>9444</v>
      </c>
      <c r="B14680" s="3">
        <v>1228108354</v>
      </c>
      <c r="C14680" s="2" t="s">
        <v>26821</v>
      </c>
      <c r="D14680" s="2" t="s">
        <v>1</v>
      </c>
      <c r="E14680" s="3" t="s">
        <v>2</v>
      </c>
      <c r="F14680" s="3">
        <v>28237</v>
      </c>
      <c r="G14680" s="3" t="str">
        <f t="shared" si="229"/>
        <v>인천광</v>
      </c>
      <c r="H14680" s="2" t="s">
        <v>26823</v>
      </c>
      <c r="I14680" s="2" t="s">
        <v>300</v>
      </c>
      <c r="J14680" s="2" t="s">
        <v>26822</v>
      </c>
    </row>
    <row r="14681" spans="1:10" x14ac:dyDescent="0.3">
      <c r="A14681" s="3">
        <v>9464</v>
      </c>
      <c r="B14681" s="3">
        <v>1398136111</v>
      </c>
      <c r="C14681" s="2" t="s">
        <v>26875</v>
      </c>
      <c r="D14681" s="2" t="s">
        <v>1</v>
      </c>
      <c r="E14681" s="3" t="s">
        <v>2</v>
      </c>
      <c r="F14681" s="3">
        <v>28260</v>
      </c>
      <c r="G14681" s="3" t="str">
        <f t="shared" si="229"/>
        <v>인천광</v>
      </c>
      <c r="H14681" s="2" t="s">
        <v>26877</v>
      </c>
      <c r="I14681" s="2" t="s">
        <v>6242</v>
      </c>
      <c r="J14681" s="2" t="s">
        <v>26876</v>
      </c>
    </row>
    <row r="14682" spans="1:10" x14ac:dyDescent="0.3">
      <c r="A14682" s="3">
        <v>9559</v>
      </c>
      <c r="B14682" s="3">
        <v>1378144968</v>
      </c>
      <c r="C14682" s="2" t="s">
        <v>27125</v>
      </c>
      <c r="D14682" s="2" t="s">
        <v>1</v>
      </c>
      <c r="E14682" s="3" t="s">
        <v>2</v>
      </c>
      <c r="F14682" s="3">
        <v>28200</v>
      </c>
      <c r="G14682" s="3" t="str">
        <f t="shared" si="229"/>
        <v>인천광</v>
      </c>
      <c r="H14682" s="2" t="s">
        <v>27127</v>
      </c>
      <c r="I14682" s="2" t="s">
        <v>4533</v>
      </c>
      <c r="J14682" s="2" t="s">
        <v>27126</v>
      </c>
    </row>
    <row r="14683" spans="1:10" x14ac:dyDescent="0.3">
      <c r="A14683" s="3">
        <v>9560</v>
      </c>
      <c r="B14683" s="3">
        <v>1398125803</v>
      </c>
      <c r="C14683" s="2" t="s">
        <v>27128</v>
      </c>
      <c r="D14683" s="2" t="s">
        <v>1</v>
      </c>
      <c r="E14683" s="3" t="s">
        <v>2</v>
      </c>
      <c r="F14683" s="3">
        <v>28185</v>
      </c>
      <c r="G14683" s="3" t="str">
        <f t="shared" si="229"/>
        <v>인천광</v>
      </c>
      <c r="H14683" s="2" t="s">
        <v>27130</v>
      </c>
      <c r="I14683" s="2" t="s">
        <v>51</v>
      </c>
      <c r="J14683" s="2" t="s">
        <v>27129</v>
      </c>
    </row>
    <row r="14684" spans="1:10" x14ac:dyDescent="0.3">
      <c r="A14684" s="3">
        <v>9596</v>
      </c>
      <c r="B14684" s="3">
        <v>2048199763</v>
      </c>
      <c r="C14684" s="2" t="s">
        <v>27227</v>
      </c>
      <c r="D14684" s="2" t="s">
        <v>239</v>
      </c>
      <c r="E14684" s="3" t="s">
        <v>240</v>
      </c>
      <c r="F14684" s="3">
        <v>28170</v>
      </c>
      <c r="G14684" s="3" t="str">
        <f t="shared" si="229"/>
        <v>인천광</v>
      </c>
      <c r="H14684" s="2" t="s">
        <v>27229</v>
      </c>
      <c r="I14684" s="2" t="s">
        <v>1040</v>
      </c>
      <c r="J14684" s="2" t="s">
        <v>27228</v>
      </c>
    </row>
    <row r="14685" spans="1:10" x14ac:dyDescent="0.3">
      <c r="A14685" s="3">
        <v>9664</v>
      </c>
      <c r="B14685" s="3">
        <v>1318188162</v>
      </c>
      <c r="C14685" s="2" t="s">
        <v>27409</v>
      </c>
      <c r="D14685" s="2" t="s">
        <v>1</v>
      </c>
      <c r="E14685" s="3" t="s">
        <v>2</v>
      </c>
      <c r="F14685" s="3">
        <v>28260</v>
      </c>
      <c r="G14685" s="3" t="str">
        <f t="shared" si="229"/>
        <v>인천광</v>
      </c>
      <c r="H14685" s="2" t="s">
        <v>27411</v>
      </c>
      <c r="I14685" s="2" t="s">
        <v>821</v>
      </c>
      <c r="J14685" s="2" t="s">
        <v>27410</v>
      </c>
    </row>
    <row r="14686" spans="1:10" x14ac:dyDescent="0.3">
      <c r="A14686" s="3">
        <v>9735</v>
      </c>
      <c r="B14686" s="3">
        <v>1178141725</v>
      </c>
      <c r="C14686" s="2" t="s">
        <v>27603</v>
      </c>
      <c r="D14686" s="2" t="s">
        <v>471</v>
      </c>
      <c r="E14686" s="3" t="s">
        <v>2</v>
      </c>
      <c r="F14686" s="3">
        <v>28237</v>
      </c>
      <c r="G14686" s="3" t="str">
        <f t="shared" si="229"/>
        <v>인천광</v>
      </c>
      <c r="H14686" s="2" t="s">
        <v>27605</v>
      </c>
      <c r="I14686" s="2" t="s">
        <v>1653</v>
      </c>
      <c r="J14686" s="2" t="s">
        <v>27604</v>
      </c>
    </row>
    <row r="14687" spans="1:10" x14ac:dyDescent="0.3">
      <c r="A14687" s="3">
        <v>9813</v>
      </c>
      <c r="B14687" s="3">
        <v>1398132911</v>
      </c>
      <c r="C14687" s="2" t="s">
        <v>27806</v>
      </c>
      <c r="D14687" s="2" t="s">
        <v>1</v>
      </c>
      <c r="E14687" s="3" t="s">
        <v>2</v>
      </c>
      <c r="F14687" s="3">
        <v>28200</v>
      </c>
      <c r="G14687" s="3" t="str">
        <f t="shared" si="229"/>
        <v>인천광</v>
      </c>
      <c r="H14687" s="2" t="s">
        <v>27808</v>
      </c>
      <c r="I14687" s="2" t="s">
        <v>667</v>
      </c>
      <c r="J14687" s="2" t="s">
        <v>27807</v>
      </c>
    </row>
    <row r="14688" spans="1:10" x14ac:dyDescent="0.3">
      <c r="A14688" s="3">
        <v>9991</v>
      </c>
      <c r="B14688" s="3">
        <v>1228122415</v>
      </c>
      <c r="C14688" s="2" t="s">
        <v>28292</v>
      </c>
      <c r="D14688" s="2" t="s">
        <v>1</v>
      </c>
      <c r="E14688" s="3" t="s">
        <v>2</v>
      </c>
      <c r="F14688" s="3">
        <v>28260</v>
      </c>
      <c r="G14688" s="3" t="str">
        <f t="shared" si="229"/>
        <v>인천광</v>
      </c>
      <c r="H14688" s="2" t="s">
        <v>28294</v>
      </c>
      <c r="I14688" s="2" t="s">
        <v>130</v>
      </c>
      <c r="J14688" s="2" t="s">
        <v>28293</v>
      </c>
    </row>
    <row r="14689" spans="1:10" x14ac:dyDescent="0.3">
      <c r="A14689" s="3">
        <v>10030</v>
      </c>
      <c r="B14689" s="3">
        <v>1228168804</v>
      </c>
      <c r="C14689" s="2" t="s">
        <v>28399</v>
      </c>
      <c r="D14689" s="2" t="s">
        <v>1</v>
      </c>
      <c r="E14689" s="3" t="s">
        <v>2</v>
      </c>
      <c r="F14689" s="3">
        <v>28140</v>
      </c>
      <c r="G14689" s="3" t="str">
        <f t="shared" si="229"/>
        <v>인천광</v>
      </c>
      <c r="H14689" s="2" t="s">
        <v>28401</v>
      </c>
      <c r="I14689" s="2" t="s">
        <v>214</v>
      </c>
      <c r="J14689" s="2" t="s">
        <v>28400</v>
      </c>
    </row>
    <row r="14690" spans="1:10" x14ac:dyDescent="0.3">
      <c r="A14690" s="3">
        <v>10069</v>
      </c>
      <c r="B14690" s="3">
        <v>1228611330</v>
      </c>
      <c r="C14690" s="2" t="s">
        <v>28505</v>
      </c>
      <c r="D14690" s="2" t="s">
        <v>1</v>
      </c>
      <c r="E14690" s="3" t="s">
        <v>2</v>
      </c>
      <c r="F14690" s="3">
        <v>28260</v>
      </c>
      <c r="G14690" s="3" t="str">
        <f t="shared" si="229"/>
        <v>인천광</v>
      </c>
      <c r="H14690" s="2" t="s">
        <v>28507</v>
      </c>
      <c r="I14690" s="2" t="s">
        <v>526</v>
      </c>
      <c r="J14690" s="2" t="s">
        <v>28506</v>
      </c>
    </row>
    <row r="14691" spans="1:10" x14ac:dyDescent="0.3">
      <c r="A14691" s="3">
        <v>10110</v>
      </c>
      <c r="B14691" s="3">
        <v>1318606001</v>
      </c>
      <c r="C14691" s="2" t="s">
        <v>28619</v>
      </c>
      <c r="D14691" s="2" t="s">
        <v>471</v>
      </c>
      <c r="E14691" s="3" t="s">
        <v>2</v>
      </c>
      <c r="F14691" s="3">
        <v>28260</v>
      </c>
      <c r="G14691" s="3" t="str">
        <f t="shared" si="229"/>
        <v>인천광</v>
      </c>
      <c r="H14691" s="2" t="s">
        <v>28621</v>
      </c>
      <c r="I14691" s="2" t="s">
        <v>1813</v>
      </c>
      <c r="J14691" s="2" t="s">
        <v>28620</v>
      </c>
    </row>
    <row r="14692" spans="1:10" x14ac:dyDescent="0.3">
      <c r="A14692" s="3">
        <v>10204</v>
      </c>
      <c r="B14692" s="3">
        <v>1218191414</v>
      </c>
      <c r="C14692" s="2" t="s">
        <v>28862</v>
      </c>
      <c r="D14692" s="2" t="s">
        <v>1</v>
      </c>
      <c r="E14692" s="3" t="s">
        <v>2</v>
      </c>
      <c r="F14692" s="3">
        <v>28185</v>
      </c>
      <c r="G14692" s="3" t="str">
        <f t="shared" si="229"/>
        <v>인천광</v>
      </c>
      <c r="H14692" s="2" t="s">
        <v>3083</v>
      </c>
      <c r="I14692" s="2" t="s">
        <v>839</v>
      </c>
      <c r="J14692" s="2" t="s">
        <v>28863</v>
      </c>
    </row>
    <row r="14693" spans="1:10" x14ac:dyDescent="0.3">
      <c r="A14693" s="3">
        <v>10248</v>
      </c>
      <c r="B14693" s="3">
        <v>1228602336</v>
      </c>
      <c r="C14693" s="2" t="s">
        <v>28980</v>
      </c>
      <c r="D14693" s="2" t="s">
        <v>1</v>
      </c>
      <c r="E14693" s="3" t="s">
        <v>2</v>
      </c>
      <c r="F14693" s="3">
        <v>28237</v>
      </c>
      <c r="G14693" s="3" t="str">
        <f t="shared" si="229"/>
        <v>인천광</v>
      </c>
      <c r="H14693" s="2" t="s">
        <v>28982</v>
      </c>
      <c r="I14693" s="2" t="s">
        <v>315</v>
      </c>
      <c r="J14693" s="2" t="s">
        <v>28981</v>
      </c>
    </row>
    <row r="14694" spans="1:10" x14ac:dyDescent="0.3">
      <c r="A14694" s="3">
        <v>10293</v>
      </c>
      <c r="B14694" s="3">
        <v>1368108300</v>
      </c>
      <c r="C14694" s="2" t="s">
        <v>29098</v>
      </c>
      <c r="D14694" s="2" t="s">
        <v>1</v>
      </c>
      <c r="E14694" s="3" t="s">
        <v>2</v>
      </c>
      <c r="F14694" s="3">
        <v>28260</v>
      </c>
      <c r="G14694" s="3" t="str">
        <f t="shared" si="229"/>
        <v>인천광</v>
      </c>
      <c r="H14694" s="2" t="s">
        <v>29100</v>
      </c>
      <c r="I14694" s="2" t="s">
        <v>557</v>
      </c>
      <c r="J14694" s="2" t="s">
        <v>29099</v>
      </c>
    </row>
    <row r="14695" spans="1:10" x14ac:dyDescent="0.3">
      <c r="A14695" s="3">
        <v>10605</v>
      </c>
      <c r="B14695" s="3">
        <v>1378169052</v>
      </c>
      <c r="C14695" s="2" t="s">
        <v>29963</v>
      </c>
      <c r="D14695" s="2" t="s">
        <v>1</v>
      </c>
      <c r="E14695" s="3" t="s">
        <v>2</v>
      </c>
      <c r="F14695" s="3">
        <v>28200</v>
      </c>
      <c r="G14695" s="3" t="str">
        <f t="shared" si="229"/>
        <v>인천광</v>
      </c>
      <c r="H14695" s="2" t="s">
        <v>29965</v>
      </c>
      <c r="I14695" s="2" t="s">
        <v>11739</v>
      </c>
      <c r="J14695" s="2" t="s">
        <v>29964</v>
      </c>
    </row>
    <row r="14696" spans="1:10" x14ac:dyDescent="0.3">
      <c r="A14696" s="3">
        <v>10670</v>
      </c>
      <c r="B14696" s="3">
        <v>1318639050</v>
      </c>
      <c r="C14696" s="2" t="s">
        <v>30133</v>
      </c>
      <c r="D14696" s="2" t="s">
        <v>1</v>
      </c>
      <c r="E14696" s="3" t="s">
        <v>2</v>
      </c>
      <c r="F14696" s="3">
        <v>28200</v>
      </c>
      <c r="G14696" s="3" t="str">
        <f t="shared" si="229"/>
        <v>인천광</v>
      </c>
      <c r="H14696" s="2" t="s">
        <v>30135</v>
      </c>
      <c r="I14696" s="2" t="s">
        <v>6824</v>
      </c>
      <c r="J14696" s="2" t="s">
        <v>30134</v>
      </c>
    </row>
    <row r="14697" spans="1:10" x14ac:dyDescent="0.3">
      <c r="A14697" s="3">
        <v>10807</v>
      </c>
      <c r="B14697" s="3">
        <v>1228600871</v>
      </c>
      <c r="C14697" s="2" t="s">
        <v>30498</v>
      </c>
      <c r="D14697" s="2" t="s">
        <v>1</v>
      </c>
      <c r="E14697" s="3" t="s">
        <v>2</v>
      </c>
      <c r="F14697" s="3">
        <v>28237</v>
      </c>
      <c r="G14697" s="3" t="str">
        <f t="shared" si="229"/>
        <v>인천광</v>
      </c>
      <c r="H14697" s="2" t="s">
        <v>30500</v>
      </c>
      <c r="I14697" s="2" t="s">
        <v>248</v>
      </c>
      <c r="J14697" s="2" t="s">
        <v>30499</v>
      </c>
    </row>
    <row r="14698" spans="1:10" x14ac:dyDescent="0.3">
      <c r="A14698" s="3">
        <v>10920</v>
      </c>
      <c r="B14698" s="3">
        <v>1228178205</v>
      </c>
      <c r="C14698" s="2" t="s">
        <v>30797</v>
      </c>
      <c r="D14698" s="2" t="s">
        <v>1</v>
      </c>
      <c r="E14698" s="3" t="s">
        <v>2</v>
      </c>
      <c r="F14698" s="3">
        <v>28237</v>
      </c>
      <c r="G14698" s="3" t="str">
        <f t="shared" si="229"/>
        <v>인천광</v>
      </c>
      <c r="H14698" s="2" t="s">
        <v>30799</v>
      </c>
      <c r="I14698" s="2" t="s">
        <v>1480</v>
      </c>
      <c r="J14698" s="2" t="s">
        <v>30798</v>
      </c>
    </row>
    <row r="14699" spans="1:10" x14ac:dyDescent="0.3">
      <c r="A14699" s="3">
        <v>10978</v>
      </c>
      <c r="B14699" s="3">
        <v>1318170605</v>
      </c>
      <c r="C14699" s="2" t="s">
        <v>30958</v>
      </c>
      <c r="D14699" s="2" t="s">
        <v>1</v>
      </c>
      <c r="E14699" s="3" t="s">
        <v>2</v>
      </c>
      <c r="F14699" s="3">
        <v>28185</v>
      </c>
      <c r="G14699" s="3" t="str">
        <f t="shared" si="229"/>
        <v>인천광</v>
      </c>
      <c r="H14699" s="2" t="s">
        <v>22170</v>
      </c>
      <c r="I14699" s="2" t="s">
        <v>1328</v>
      </c>
      <c r="J14699" s="2" t="s">
        <v>30959</v>
      </c>
    </row>
    <row r="14700" spans="1:10" x14ac:dyDescent="0.3">
      <c r="A14700" s="3">
        <v>11015</v>
      </c>
      <c r="B14700" s="3">
        <v>1378180611</v>
      </c>
      <c r="C14700" s="2" t="s">
        <v>31053</v>
      </c>
      <c r="D14700" s="2" t="s">
        <v>1</v>
      </c>
      <c r="E14700" s="3" t="s">
        <v>2</v>
      </c>
      <c r="F14700" s="3">
        <v>28245</v>
      </c>
      <c r="G14700" s="3" t="str">
        <f t="shared" si="229"/>
        <v>인천광</v>
      </c>
      <c r="H14700" s="2" t="s">
        <v>31055</v>
      </c>
      <c r="I14700" s="2" t="s">
        <v>11570</v>
      </c>
      <c r="J14700" s="2" t="s">
        <v>31054</v>
      </c>
    </row>
    <row r="14701" spans="1:10" x14ac:dyDescent="0.3">
      <c r="A14701" s="3">
        <v>11080</v>
      </c>
      <c r="B14701" s="3">
        <v>1308167693</v>
      </c>
      <c r="C14701" s="2" t="s">
        <v>31228</v>
      </c>
      <c r="D14701" s="2" t="s">
        <v>1</v>
      </c>
      <c r="E14701" s="3" t="s">
        <v>2</v>
      </c>
      <c r="F14701" s="3">
        <v>28260</v>
      </c>
      <c r="G14701" s="3" t="str">
        <f t="shared" si="229"/>
        <v>인천광</v>
      </c>
      <c r="H14701" s="2" t="s">
        <v>31230</v>
      </c>
      <c r="I14701" s="2" t="s">
        <v>1940</v>
      </c>
      <c r="J14701" s="2" t="s">
        <v>31229</v>
      </c>
    </row>
    <row r="14702" spans="1:10" x14ac:dyDescent="0.3">
      <c r="A14702" s="3">
        <v>11090</v>
      </c>
      <c r="B14702" s="3">
        <v>1368108601</v>
      </c>
      <c r="C14702" s="2" t="s">
        <v>31257</v>
      </c>
      <c r="D14702" s="2" t="s">
        <v>1</v>
      </c>
      <c r="E14702" s="3" t="s">
        <v>2</v>
      </c>
      <c r="F14702" s="3">
        <v>28260</v>
      </c>
      <c r="G14702" s="3" t="str">
        <f t="shared" si="229"/>
        <v>인천광</v>
      </c>
      <c r="H14702" s="2" t="s">
        <v>31259</v>
      </c>
      <c r="I14702" s="2" t="s">
        <v>109</v>
      </c>
      <c r="J14702" s="2" t="s">
        <v>31258</v>
      </c>
    </row>
    <row r="14703" spans="1:10" x14ac:dyDescent="0.3">
      <c r="A14703" s="3">
        <v>11123</v>
      </c>
      <c r="B14703" s="3">
        <v>1312088365</v>
      </c>
      <c r="C14703" s="2" t="s">
        <v>31347</v>
      </c>
      <c r="D14703" s="2" t="s">
        <v>1</v>
      </c>
      <c r="E14703" s="3" t="s">
        <v>2</v>
      </c>
      <c r="F14703" s="3">
        <v>28260</v>
      </c>
      <c r="G14703" s="3" t="str">
        <f t="shared" si="229"/>
        <v>인천광</v>
      </c>
      <c r="H14703" s="2" t="s">
        <v>31349</v>
      </c>
      <c r="I14703" s="2" t="s">
        <v>605</v>
      </c>
      <c r="J14703" s="2" t="s">
        <v>31348</v>
      </c>
    </row>
    <row r="14704" spans="1:10" x14ac:dyDescent="0.3">
      <c r="A14704" s="3">
        <v>11124</v>
      </c>
      <c r="B14704" s="3">
        <v>1318194849</v>
      </c>
      <c r="C14704" s="2" t="s">
        <v>31350</v>
      </c>
      <c r="D14704" s="2" t="s">
        <v>1</v>
      </c>
      <c r="E14704" s="3" t="s">
        <v>2</v>
      </c>
      <c r="F14704" s="3">
        <v>28260</v>
      </c>
      <c r="G14704" s="3" t="str">
        <f t="shared" si="229"/>
        <v>인천광</v>
      </c>
      <c r="H14704" s="2" t="s">
        <v>31352</v>
      </c>
      <c r="I14704" s="2" t="s">
        <v>162</v>
      </c>
      <c r="J14704" s="2" t="s">
        <v>31351</v>
      </c>
    </row>
    <row r="14705" spans="1:10" x14ac:dyDescent="0.3">
      <c r="A14705" s="3">
        <v>11427</v>
      </c>
      <c r="B14705" s="3">
        <v>1378121631</v>
      </c>
      <c r="C14705" s="2" t="s">
        <v>32158</v>
      </c>
      <c r="D14705" s="2" t="s">
        <v>1</v>
      </c>
      <c r="E14705" s="3" t="s">
        <v>2</v>
      </c>
      <c r="F14705" s="3">
        <v>28260</v>
      </c>
      <c r="G14705" s="3" t="str">
        <f t="shared" si="229"/>
        <v>인천광</v>
      </c>
      <c r="H14705" s="2" t="s">
        <v>32160</v>
      </c>
      <c r="I14705" s="2" t="s">
        <v>308</v>
      </c>
      <c r="J14705" s="2" t="s">
        <v>32159</v>
      </c>
    </row>
    <row r="14706" spans="1:10" x14ac:dyDescent="0.3">
      <c r="A14706" s="3">
        <v>11531</v>
      </c>
      <c r="B14706" s="3">
        <v>1308607711</v>
      </c>
      <c r="C14706" s="2" t="s">
        <v>32444</v>
      </c>
      <c r="D14706" s="2" t="s">
        <v>1</v>
      </c>
      <c r="E14706" s="3" t="s">
        <v>2</v>
      </c>
      <c r="F14706" s="3">
        <v>28237</v>
      </c>
      <c r="G14706" s="3" t="str">
        <f t="shared" si="229"/>
        <v>인천광</v>
      </c>
      <c r="H14706" s="2" t="s">
        <v>32446</v>
      </c>
      <c r="I14706" s="2" t="s">
        <v>51</v>
      </c>
      <c r="J14706" s="2" t="s">
        <v>32445</v>
      </c>
    </row>
    <row r="14707" spans="1:10" x14ac:dyDescent="0.3">
      <c r="A14707" s="3">
        <v>11692</v>
      </c>
      <c r="B14707" s="3">
        <v>1138157768</v>
      </c>
      <c r="C14707" s="2" t="s">
        <v>32881</v>
      </c>
      <c r="D14707" s="2" t="s">
        <v>1</v>
      </c>
      <c r="E14707" s="3" t="s">
        <v>2</v>
      </c>
      <c r="F14707" s="3">
        <v>28260</v>
      </c>
      <c r="G14707" s="3" t="str">
        <f t="shared" si="229"/>
        <v>인천광</v>
      </c>
      <c r="H14707" s="2" t="s">
        <v>32883</v>
      </c>
      <c r="I14707" s="2" t="s">
        <v>469</v>
      </c>
      <c r="J14707" s="2" t="s">
        <v>32882</v>
      </c>
    </row>
    <row r="14708" spans="1:10" x14ac:dyDescent="0.3">
      <c r="A14708" s="3">
        <v>11743</v>
      </c>
      <c r="B14708" s="3">
        <v>1238142660</v>
      </c>
      <c r="C14708" s="2" t="s">
        <v>33009</v>
      </c>
      <c r="D14708" s="2" t="s">
        <v>471</v>
      </c>
      <c r="E14708" s="3" t="s">
        <v>2</v>
      </c>
      <c r="F14708" s="3">
        <v>28200</v>
      </c>
      <c r="G14708" s="3" t="str">
        <f t="shared" si="229"/>
        <v>인천광</v>
      </c>
      <c r="H14708" s="2" t="s">
        <v>33011</v>
      </c>
      <c r="I14708" s="2" t="s">
        <v>260</v>
      </c>
      <c r="J14708" s="2" t="s">
        <v>33010</v>
      </c>
    </row>
    <row r="14709" spans="1:10" x14ac:dyDescent="0.3">
      <c r="A14709" s="3">
        <v>11937</v>
      </c>
      <c r="B14709" s="3">
        <v>1378122912</v>
      </c>
      <c r="C14709" s="2" t="s">
        <v>33505</v>
      </c>
      <c r="D14709" s="2" t="s">
        <v>1</v>
      </c>
      <c r="E14709" s="3" t="s">
        <v>2</v>
      </c>
      <c r="F14709" s="3">
        <v>28260</v>
      </c>
      <c r="G14709" s="3" t="str">
        <f t="shared" si="229"/>
        <v>인천광</v>
      </c>
      <c r="H14709" s="2" t="s">
        <v>33507</v>
      </c>
      <c r="I14709" s="2" t="s">
        <v>1533</v>
      </c>
      <c r="J14709" s="2" t="s">
        <v>33506</v>
      </c>
    </row>
    <row r="14710" spans="1:10" x14ac:dyDescent="0.3">
      <c r="A14710" s="3">
        <v>11938</v>
      </c>
      <c r="B14710" s="3">
        <v>1378138108</v>
      </c>
      <c r="C14710" s="2" t="s">
        <v>33508</v>
      </c>
      <c r="D14710" s="2" t="s">
        <v>1</v>
      </c>
      <c r="E14710" s="3" t="s">
        <v>2</v>
      </c>
      <c r="F14710" s="3">
        <v>28260</v>
      </c>
      <c r="G14710" s="3" t="str">
        <f t="shared" si="229"/>
        <v>인천광</v>
      </c>
      <c r="H14710" s="2" t="s">
        <v>33510</v>
      </c>
      <c r="I14710" s="2" t="s">
        <v>2549</v>
      </c>
      <c r="J14710" s="2" t="s">
        <v>33509</v>
      </c>
    </row>
    <row r="14711" spans="1:10" x14ac:dyDescent="0.3">
      <c r="A14711" s="3">
        <v>11939</v>
      </c>
      <c r="B14711" s="3">
        <v>1378603356</v>
      </c>
      <c r="C14711" s="2" t="s">
        <v>33511</v>
      </c>
      <c r="D14711" s="2" t="s">
        <v>1</v>
      </c>
      <c r="E14711" s="3" t="s">
        <v>2</v>
      </c>
      <c r="F14711" s="3">
        <v>28260</v>
      </c>
      <c r="G14711" s="3" t="str">
        <f t="shared" si="229"/>
        <v>인천광</v>
      </c>
      <c r="H14711" s="2" t="s">
        <v>33513</v>
      </c>
      <c r="I14711" s="2" t="s">
        <v>1493</v>
      </c>
      <c r="J14711" s="2" t="s">
        <v>33512</v>
      </c>
    </row>
    <row r="14712" spans="1:10" x14ac:dyDescent="0.3">
      <c r="A14712" s="3">
        <v>12038</v>
      </c>
      <c r="B14712" s="3">
        <v>1368101063</v>
      </c>
      <c r="C14712" s="2" t="s">
        <v>33776</v>
      </c>
      <c r="D14712" s="2" t="s">
        <v>1</v>
      </c>
      <c r="E14712" s="3" t="s">
        <v>2</v>
      </c>
      <c r="F14712" s="3">
        <v>28710</v>
      </c>
      <c r="G14712" s="3" t="str">
        <f t="shared" si="229"/>
        <v>인천광</v>
      </c>
      <c r="H14712" s="2" t="s">
        <v>33778</v>
      </c>
      <c r="I14712" s="2" t="s">
        <v>71</v>
      </c>
      <c r="J14712" s="2" t="s">
        <v>33777</v>
      </c>
    </row>
    <row r="14713" spans="1:10" x14ac:dyDescent="0.3">
      <c r="A14713" s="3">
        <v>12063</v>
      </c>
      <c r="B14713" s="3">
        <v>1228183561</v>
      </c>
      <c r="C14713" s="2" t="s">
        <v>33838</v>
      </c>
      <c r="D14713" s="2" t="s">
        <v>1</v>
      </c>
      <c r="E14713" s="3" t="s">
        <v>2</v>
      </c>
      <c r="F14713" s="3">
        <v>28260</v>
      </c>
      <c r="G14713" s="3" t="str">
        <f t="shared" si="229"/>
        <v>인천광</v>
      </c>
      <c r="H14713" s="2" t="s">
        <v>33840</v>
      </c>
      <c r="I14713" s="2" t="s">
        <v>875</v>
      </c>
      <c r="J14713" s="2" t="s">
        <v>33839</v>
      </c>
    </row>
    <row r="14714" spans="1:10" x14ac:dyDescent="0.3">
      <c r="A14714" s="3">
        <v>12064</v>
      </c>
      <c r="B14714" s="3">
        <v>1228191019</v>
      </c>
      <c r="C14714" s="2" t="s">
        <v>33841</v>
      </c>
      <c r="D14714" s="2" t="s">
        <v>1</v>
      </c>
      <c r="E14714" s="3" t="s">
        <v>2</v>
      </c>
      <c r="F14714" s="3">
        <v>28245</v>
      </c>
      <c r="G14714" s="3" t="str">
        <f t="shared" si="229"/>
        <v>인천광</v>
      </c>
      <c r="H14714" s="2" t="s">
        <v>33843</v>
      </c>
      <c r="I14714" s="2" t="s">
        <v>169</v>
      </c>
      <c r="J14714" s="2" t="s">
        <v>33842</v>
      </c>
    </row>
    <row r="14715" spans="1:10" x14ac:dyDescent="0.3">
      <c r="A14715" s="3">
        <v>12346</v>
      </c>
      <c r="B14715" s="3">
        <v>1318153042</v>
      </c>
      <c r="C14715" s="2" t="s">
        <v>34604</v>
      </c>
      <c r="D14715" s="2" t="s">
        <v>1</v>
      </c>
      <c r="E14715" s="3" t="s">
        <v>2</v>
      </c>
      <c r="F14715" s="3">
        <v>28260</v>
      </c>
      <c r="G14715" s="3" t="str">
        <f t="shared" si="229"/>
        <v>인천광</v>
      </c>
      <c r="H14715" s="2" t="s">
        <v>34606</v>
      </c>
      <c r="I14715" s="2" t="s">
        <v>1272</v>
      </c>
      <c r="J14715" s="2" t="s">
        <v>34605</v>
      </c>
    </row>
    <row r="14716" spans="1:10" x14ac:dyDescent="0.3">
      <c r="A14716" s="3">
        <v>12443</v>
      </c>
      <c r="B14716" s="3">
        <v>1318160941</v>
      </c>
      <c r="C14716" s="2" t="s">
        <v>34878</v>
      </c>
      <c r="D14716" s="2" t="s">
        <v>1</v>
      </c>
      <c r="E14716" s="3" t="s">
        <v>2</v>
      </c>
      <c r="F14716" s="3">
        <v>28200</v>
      </c>
      <c r="G14716" s="3" t="str">
        <f t="shared" si="229"/>
        <v>인천광</v>
      </c>
      <c r="H14716" s="2" t="s">
        <v>34880</v>
      </c>
      <c r="I14716" s="2" t="s">
        <v>13</v>
      </c>
      <c r="J14716" s="2" t="s">
        <v>34879</v>
      </c>
    </row>
    <row r="14717" spans="1:10" x14ac:dyDescent="0.3">
      <c r="A14717" s="3">
        <v>12692</v>
      </c>
      <c r="B14717" s="3">
        <v>1228173097</v>
      </c>
      <c r="C14717" s="2" t="s">
        <v>22961</v>
      </c>
      <c r="D14717" s="2" t="s">
        <v>1</v>
      </c>
      <c r="E14717" s="3" t="s">
        <v>2</v>
      </c>
      <c r="F14717" s="3">
        <v>28260</v>
      </c>
      <c r="G14717" s="3" t="str">
        <f t="shared" si="229"/>
        <v>인천광</v>
      </c>
      <c r="H14717" s="2" t="s">
        <v>35558</v>
      </c>
      <c r="I14717" s="2" t="s">
        <v>260</v>
      </c>
      <c r="J14717" s="2" t="s">
        <v>35557</v>
      </c>
    </row>
    <row r="14718" spans="1:10" x14ac:dyDescent="0.3">
      <c r="A14718" s="3">
        <v>12698</v>
      </c>
      <c r="B14718" s="3">
        <v>1308662733</v>
      </c>
      <c r="C14718" s="2" t="s">
        <v>35574</v>
      </c>
      <c r="D14718" s="2" t="s">
        <v>1</v>
      </c>
      <c r="E14718" s="3" t="s">
        <v>2</v>
      </c>
      <c r="F14718" s="3">
        <v>28237</v>
      </c>
      <c r="G14718" s="3" t="str">
        <f t="shared" si="229"/>
        <v>인천광</v>
      </c>
      <c r="H14718" s="2" t="s">
        <v>35576</v>
      </c>
      <c r="I14718" s="2" t="s">
        <v>162</v>
      </c>
      <c r="J14718" s="2" t="s">
        <v>35575</v>
      </c>
    </row>
    <row r="14719" spans="1:10" x14ac:dyDescent="0.3">
      <c r="A14719" s="3">
        <v>12731</v>
      </c>
      <c r="B14719" s="3">
        <v>1228119787</v>
      </c>
      <c r="C14719" s="2" t="s">
        <v>35665</v>
      </c>
      <c r="D14719" s="2" t="s">
        <v>895</v>
      </c>
      <c r="E14719" s="3" t="s">
        <v>896</v>
      </c>
      <c r="F14719" s="3">
        <v>28185</v>
      </c>
      <c r="G14719" s="3" t="str">
        <f t="shared" si="229"/>
        <v>인천광</v>
      </c>
      <c r="H14719" s="2" t="s">
        <v>25061</v>
      </c>
      <c r="I14719" s="2" t="s">
        <v>688</v>
      </c>
      <c r="J14719" s="2" t="s">
        <v>35666</v>
      </c>
    </row>
    <row r="14720" spans="1:10" x14ac:dyDescent="0.3">
      <c r="A14720" s="3">
        <v>12813</v>
      </c>
      <c r="B14720" s="3">
        <v>1308189358</v>
      </c>
      <c r="C14720" s="2" t="s">
        <v>35880</v>
      </c>
      <c r="D14720" s="2" t="s">
        <v>1</v>
      </c>
      <c r="E14720" s="3" t="s">
        <v>2</v>
      </c>
      <c r="F14720" s="3">
        <v>28237</v>
      </c>
      <c r="G14720" s="3" t="str">
        <f t="shared" si="229"/>
        <v>인천광</v>
      </c>
      <c r="H14720" s="2" t="s">
        <v>35882</v>
      </c>
      <c r="I14720" s="2" t="s">
        <v>67</v>
      </c>
      <c r="J14720" s="2" t="s">
        <v>35881</v>
      </c>
    </row>
    <row r="14721" spans="1:10" x14ac:dyDescent="0.3">
      <c r="A14721" s="3">
        <v>13167</v>
      </c>
      <c r="B14721" s="3">
        <v>1218192785</v>
      </c>
      <c r="C14721" s="2" t="s">
        <v>36817</v>
      </c>
      <c r="D14721" s="2" t="s">
        <v>1</v>
      </c>
      <c r="E14721" s="3" t="s">
        <v>2</v>
      </c>
      <c r="F14721" s="3">
        <v>28110</v>
      </c>
      <c r="G14721" s="3" t="str">
        <f t="shared" si="229"/>
        <v>인천광</v>
      </c>
      <c r="H14721" s="2" t="s">
        <v>36819</v>
      </c>
      <c r="I14721" s="2" t="s">
        <v>51</v>
      </c>
      <c r="J14721" s="2" t="s">
        <v>36818</v>
      </c>
    </row>
    <row r="14722" spans="1:10" x14ac:dyDescent="0.3">
      <c r="A14722" s="3">
        <v>13215</v>
      </c>
      <c r="B14722" s="3">
        <v>1318625425</v>
      </c>
      <c r="C14722" s="2" t="s">
        <v>36943</v>
      </c>
      <c r="D14722" s="2" t="s">
        <v>1</v>
      </c>
      <c r="E14722" s="3" t="s">
        <v>2</v>
      </c>
      <c r="F14722" s="3">
        <v>28200</v>
      </c>
      <c r="G14722" s="3" t="str">
        <f t="shared" si="229"/>
        <v>인천광</v>
      </c>
      <c r="H14722" s="2" t="s">
        <v>36945</v>
      </c>
      <c r="I14722" s="2" t="s">
        <v>821</v>
      </c>
      <c r="J14722" s="2" t="s">
        <v>36944</v>
      </c>
    </row>
    <row r="14723" spans="1:10" x14ac:dyDescent="0.3">
      <c r="A14723" s="3">
        <v>13217</v>
      </c>
      <c r="B14723" s="3">
        <v>1378144202</v>
      </c>
      <c r="C14723" s="2" t="s">
        <v>36949</v>
      </c>
      <c r="D14723" s="2" t="s">
        <v>1</v>
      </c>
      <c r="E14723" s="3" t="s">
        <v>2</v>
      </c>
      <c r="F14723" s="3">
        <v>28260</v>
      </c>
      <c r="G14723" s="3" t="str">
        <f t="shared" ref="G14723:G14786" si="230">LEFT(H14723,3)</f>
        <v>인천광</v>
      </c>
      <c r="H14723" s="2" t="s">
        <v>36951</v>
      </c>
      <c r="I14723" s="2" t="s">
        <v>5</v>
      </c>
      <c r="J14723" s="2" t="s">
        <v>36950</v>
      </c>
    </row>
    <row r="14724" spans="1:10" x14ac:dyDescent="0.3">
      <c r="A14724" s="3">
        <v>13220</v>
      </c>
      <c r="B14724" s="3">
        <v>1398120429</v>
      </c>
      <c r="C14724" s="2" t="s">
        <v>36957</v>
      </c>
      <c r="D14724" s="2" t="s">
        <v>1</v>
      </c>
      <c r="E14724" s="3" t="s">
        <v>2</v>
      </c>
      <c r="F14724" s="3">
        <v>28200</v>
      </c>
      <c r="G14724" s="3" t="str">
        <f t="shared" si="230"/>
        <v>인천광</v>
      </c>
      <c r="H14724" s="2" t="s">
        <v>36959</v>
      </c>
      <c r="I14724" s="2" t="s">
        <v>797</v>
      </c>
      <c r="J14724" s="2" t="s">
        <v>36958</v>
      </c>
    </row>
    <row r="14725" spans="1:10" x14ac:dyDescent="0.3">
      <c r="A14725" s="3">
        <v>13244</v>
      </c>
      <c r="B14725" s="3">
        <v>1228621124</v>
      </c>
      <c r="C14725" s="2" t="s">
        <v>37016</v>
      </c>
      <c r="D14725" s="2" t="s">
        <v>1</v>
      </c>
      <c r="E14725" s="3" t="s">
        <v>2</v>
      </c>
      <c r="F14725" s="3">
        <v>28237</v>
      </c>
      <c r="G14725" s="3" t="str">
        <f t="shared" si="230"/>
        <v>인천광</v>
      </c>
      <c r="H14725" s="2" t="s">
        <v>37018</v>
      </c>
      <c r="I14725" s="2" t="s">
        <v>605</v>
      </c>
      <c r="J14725" s="2" t="s">
        <v>37017</v>
      </c>
    </row>
    <row r="14726" spans="1:10" x14ac:dyDescent="0.3">
      <c r="A14726" s="3">
        <v>13291</v>
      </c>
      <c r="B14726" s="3">
        <v>2148706910</v>
      </c>
      <c r="C14726" s="2" t="s">
        <v>37151</v>
      </c>
      <c r="D14726" s="2" t="s">
        <v>895</v>
      </c>
      <c r="E14726" s="3" t="s">
        <v>896</v>
      </c>
      <c r="F14726" s="3">
        <v>28185</v>
      </c>
      <c r="G14726" s="3" t="str">
        <f t="shared" si="230"/>
        <v>인천광</v>
      </c>
      <c r="H14726" s="2" t="s">
        <v>37153</v>
      </c>
      <c r="I14726" s="2" t="s">
        <v>1328</v>
      </c>
      <c r="J14726" s="2" t="s">
        <v>37152</v>
      </c>
    </row>
    <row r="14727" spans="1:10" x14ac:dyDescent="0.3">
      <c r="A14727" s="3">
        <v>13315</v>
      </c>
      <c r="B14727" s="3">
        <v>1298606634</v>
      </c>
      <c r="C14727" s="2" t="s">
        <v>37217</v>
      </c>
      <c r="D14727" s="2" t="s">
        <v>1</v>
      </c>
      <c r="E14727" s="3" t="s">
        <v>2</v>
      </c>
      <c r="F14727" s="3">
        <v>28185</v>
      </c>
      <c r="G14727" s="3" t="str">
        <f t="shared" si="230"/>
        <v>인천광</v>
      </c>
      <c r="H14727" s="2" t="s">
        <v>37219</v>
      </c>
      <c r="I14727" s="2" t="s">
        <v>194</v>
      </c>
      <c r="J14727" s="2" t="s">
        <v>37218</v>
      </c>
    </row>
    <row r="14728" spans="1:10" x14ac:dyDescent="0.3">
      <c r="A14728" s="3">
        <v>13483</v>
      </c>
      <c r="B14728" s="3">
        <v>1218130305</v>
      </c>
      <c r="C14728" s="2" t="s">
        <v>37667</v>
      </c>
      <c r="D14728" s="2" t="s">
        <v>1</v>
      </c>
      <c r="E14728" s="3" t="s">
        <v>2</v>
      </c>
      <c r="F14728" s="3">
        <v>28140</v>
      </c>
      <c r="G14728" s="3" t="str">
        <f t="shared" si="230"/>
        <v>인천광</v>
      </c>
      <c r="H14728" s="2" t="s">
        <v>37669</v>
      </c>
      <c r="I14728" s="2" t="s">
        <v>3090</v>
      </c>
      <c r="J14728" s="2" t="s">
        <v>37668</v>
      </c>
    </row>
    <row r="14729" spans="1:10" x14ac:dyDescent="0.3">
      <c r="A14729" s="3">
        <v>13525</v>
      </c>
      <c r="B14729" s="3">
        <v>1318638783</v>
      </c>
      <c r="C14729" s="2" t="s">
        <v>37786</v>
      </c>
      <c r="D14729" s="2" t="s">
        <v>1</v>
      </c>
      <c r="E14729" s="3" t="s">
        <v>2</v>
      </c>
      <c r="F14729" s="3">
        <v>28200</v>
      </c>
      <c r="G14729" s="3" t="str">
        <f t="shared" si="230"/>
        <v>인천광</v>
      </c>
      <c r="H14729" s="2" t="s">
        <v>37788</v>
      </c>
      <c r="I14729" s="2" t="s">
        <v>162</v>
      </c>
      <c r="J14729" s="2" t="s">
        <v>37787</v>
      </c>
    </row>
    <row r="14730" spans="1:10" x14ac:dyDescent="0.3">
      <c r="A14730" s="3">
        <v>13555</v>
      </c>
      <c r="B14730" s="3">
        <v>1218103870</v>
      </c>
      <c r="C14730" s="2" t="s">
        <v>37869</v>
      </c>
      <c r="D14730" s="2" t="s">
        <v>1</v>
      </c>
      <c r="E14730" s="3" t="s">
        <v>2</v>
      </c>
      <c r="F14730" s="3">
        <v>28185</v>
      </c>
      <c r="G14730" s="3" t="str">
        <f t="shared" si="230"/>
        <v>인천광</v>
      </c>
      <c r="H14730" s="2" t="s">
        <v>37871</v>
      </c>
      <c r="I14730" s="2" t="s">
        <v>839</v>
      </c>
      <c r="J14730" s="2" t="s">
        <v>37870</v>
      </c>
    </row>
    <row r="14731" spans="1:10" x14ac:dyDescent="0.3">
      <c r="A14731" s="3">
        <v>13597</v>
      </c>
      <c r="B14731" s="3">
        <v>1318153173</v>
      </c>
      <c r="C14731" s="2" t="s">
        <v>37984</v>
      </c>
      <c r="D14731" s="2" t="s">
        <v>1</v>
      </c>
      <c r="E14731" s="3" t="s">
        <v>2</v>
      </c>
      <c r="F14731" s="3">
        <v>28260</v>
      </c>
      <c r="G14731" s="3" t="str">
        <f t="shared" si="230"/>
        <v>인천광</v>
      </c>
      <c r="H14731" s="2" t="s">
        <v>37986</v>
      </c>
      <c r="I14731" s="2" t="s">
        <v>2044</v>
      </c>
      <c r="J14731" s="2" t="s">
        <v>37985</v>
      </c>
    </row>
    <row r="14732" spans="1:10" x14ac:dyDescent="0.3">
      <c r="A14732" s="3">
        <v>13598</v>
      </c>
      <c r="B14732" s="3">
        <v>1318631494</v>
      </c>
      <c r="C14732" s="2" t="s">
        <v>37987</v>
      </c>
      <c r="D14732" s="2" t="s">
        <v>1</v>
      </c>
      <c r="E14732" s="3" t="s">
        <v>2</v>
      </c>
      <c r="F14732" s="3">
        <v>28200</v>
      </c>
      <c r="G14732" s="3" t="str">
        <f t="shared" si="230"/>
        <v>인천광</v>
      </c>
      <c r="H14732" s="2" t="s">
        <v>37989</v>
      </c>
      <c r="I14732" s="2" t="s">
        <v>260</v>
      </c>
      <c r="J14732" s="2" t="s">
        <v>37988</v>
      </c>
    </row>
    <row r="14733" spans="1:10" x14ac:dyDescent="0.3">
      <c r="A14733" s="3">
        <v>13600</v>
      </c>
      <c r="B14733" s="3">
        <v>1398126568</v>
      </c>
      <c r="C14733" s="2" t="s">
        <v>37993</v>
      </c>
      <c r="D14733" s="2" t="s">
        <v>1</v>
      </c>
      <c r="E14733" s="3" t="s">
        <v>2</v>
      </c>
      <c r="F14733" s="3">
        <v>28185</v>
      </c>
      <c r="G14733" s="3" t="str">
        <f t="shared" si="230"/>
        <v>인천광</v>
      </c>
      <c r="H14733" s="2" t="s">
        <v>37995</v>
      </c>
      <c r="I14733" s="2" t="s">
        <v>63</v>
      </c>
      <c r="J14733" s="2" t="s">
        <v>37994</v>
      </c>
    </row>
    <row r="14734" spans="1:10" x14ac:dyDescent="0.3">
      <c r="A14734" s="3">
        <v>13722</v>
      </c>
      <c r="B14734" s="3">
        <v>1318168564</v>
      </c>
      <c r="C14734" s="2" t="s">
        <v>38301</v>
      </c>
      <c r="D14734" s="2" t="s">
        <v>1</v>
      </c>
      <c r="E14734" s="3" t="s">
        <v>2</v>
      </c>
      <c r="F14734" s="3">
        <v>28200</v>
      </c>
      <c r="G14734" s="3" t="str">
        <f t="shared" si="230"/>
        <v>인천광</v>
      </c>
      <c r="H14734" s="2" t="s">
        <v>38303</v>
      </c>
      <c r="I14734" s="2" t="s">
        <v>497</v>
      </c>
      <c r="J14734" s="2" t="s">
        <v>38302</v>
      </c>
    </row>
    <row r="14735" spans="1:10" x14ac:dyDescent="0.3">
      <c r="A14735" s="3">
        <v>13954</v>
      </c>
      <c r="B14735" s="3">
        <v>1338134721</v>
      </c>
      <c r="C14735" s="2" t="s">
        <v>38909</v>
      </c>
      <c r="D14735" s="2" t="s">
        <v>1</v>
      </c>
      <c r="E14735" s="3" t="s">
        <v>2</v>
      </c>
      <c r="F14735" s="3">
        <v>28200</v>
      </c>
      <c r="G14735" s="3" t="str">
        <f t="shared" si="230"/>
        <v>인천광</v>
      </c>
      <c r="H14735" s="2" t="s">
        <v>38911</v>
      </c>
      <c r="I14735" s="2" t="s">
        <v>1423</v>
      </c>
      <c r="J14735" s="2" t="s">
        <v>38910</v>
      </c>
    </row>
    <row r="14736" spans="1:10" x14ac:dyDescent="0.3">
      <c r="A14736" s="3">
        <v>14033</v>
      </c>
      <c r="B14736" s="3">
        <v>1378189489</v>
      </c>
      <c r="C14736" s="2" t="s">
        <v>39128</v>
      </c>
      <c r="D14736" s="2" t="s">
        <v>1</v>
      </c>
      <c r="E14736" s="3" t="s">
        <v>2</v>
      </c>
      <c r="F14736" s="3">
        <v>28260</v>
      </c>
      <c r="G14736" s="3" t="str">
        <f t="shared" si="230"/>
        <v>인천광</v>
      </c>
      <c r="H14736" s="2" t="s">
        <v>39130</v>
      </c>
      <c r="I14736" s="2" t="s">
        <v>3090</v>
      </c>
      <c r="J14736" s="2" t="s">
        <v>39129</v>
      </c>
    </row>
    <row r="14737" spans="1:10" x14ac:dyDescent="0.3">
      <c r="A14737" s="3">
        <v>14034</v>
      </c>
      <c r="B14737" s="3">
        <v>1398118433</v>
      </c>
      <c r="C14737" s="2" t="s">
        <v>39131</v>
      </c>
      <c r="D14737" s="2" t="s">
        <v>1</v>
      </c>
      <c r="E14737" s="3" t="s">
        <v>2</v>
      </c>
      <c r="F14737" s="3">
        <v>28200</v>
      </c>
      <c r="G14737" s="3" t="str">
        <f t="shared" si="230"/>
        <v>인천광</v>
      </c>
      <c r="H14737" s="2" t="s">
        <v>39133</v>
      </c>
      <c r="I14737" s="2" t="s">
        <v>71</v>
      </c>
      <c r="J14737" s="2" t="s">
        <v>39132</v>
      </c>
    </row>
    <row r="14738" spans="1:10" x14ac:dyDescent="0.3">
      <c r="A14738" s="3">
        <v>14104</v>
      </c>
      <c r="B14738" s="3">
        <v>1378135362</v>
      </c>
      <c r="C14738" s="2" t="s">
        <v>39325</v>
      </c>
      <c r="D14738" s="2" t="s">
        <v>1</v>
      </c>
      <c r="E14738" s="3" t="s">
        <v>2</v>
      </c>
      <c r="F14738" s="3">
        <v>28200</v>
      </c>
      <c r="G14738" s="3" t="str">
        <f t="shared" si="230"/>
        <v>인천광</v>
      </c>
      <c r="H14738" s="2" t="s">
        <v>39327</v>
      </c>
      <c r="I14738" s="2" t="s">
        <v>154</v>
      </c>
      <c r="J14738" s="2" t="s">
        <v>39326</v>
      </c>
    </row>
    <row r="14739" spans="1:10" x14ac:dyDescent="0.3">
      <c r="A14739" s="3">
        <v>14219</v>
      </c>
      <c r="B14739" s="3">
        <v>1318168899</v>
      </c>
      <c r="C14739" s="2" t="s">
        <v>39639</v>
      </c>
      <c r="D14739" s="2" t="s">
        <v>1</v>
      </c>
      <c r="E14739" s="3" t="s">
        <v>2</v>
      </c>
      <c r="F14739" s="3">
        <v>28260</v>
      </c>
      <c r="G14739" s="3" t="str">
        <f t="shared" si="230"/>
        <v>인천광</v>
      </c>
      <c r="H14739" s="2" t="s">
        <v>39641</v>
      </c>
      <c r="I14739" s="2" t="s">
        <v>393</v>
      </c>
      <c r="J14739" s="2" t="s">
        <v>39640</v>
      </c>
    </row>
    <row r="14740" spans="1:10" x14ac:dyDescent="0.3">
      <c r="A14740" s="3">
        <v>14254</v>
      </c>
      <c r="B14740" s="3">
        <v>1228188547</v>
      </c>
      <c r="C14740" s="2" t="s">
        <v>39728</v>
      </c>
      <c r="D14740" s="2" t="s">
        <v>1</v>
      </c>
      <c r="E14740" s="3" t="s">
        <v>2</v>
      </c>
      <c r="F14740" s="3">
        <v>28200</v>
      </c>
      <c r="G14740" s="3" t="str">
        <f t="shared" si="230"/>
        <v>인천광</v>
      </c>
      <c r="H14740" s="2" t="s">
        <v>39730</v>
      </c>
      <c r="I14740" s="2" t="s">
        <v>176</v>
      </c>
      <c r="J14740" s="2" t="s">
        <v>39729</v>
      </c>
    </row>
    <row r="14741" spans="1:10" x14ac:dyDescent="0.3">
      <c r="A14741" s="3">
        <v>14328</v>
      </c>
      <c r="B14741" s="3">
        <v>1228198706</v>
      </c>
      <c r="C14741" s="2" t="s">
        <v>39923</v>
      </c>
      <c r="D14741" s="2" t="s">
        <v>1</v>
      </c>
      <c r="E14741" s="3" t="s">
        <v>2</v>
      </c>
      <c r="F14741" s="3">
        <v>28237</v>
      </c>
      <c r="G14741" s="3" t="str">
        <f t="shared" si="230"/>
        <v>인천광</v>
      </c>
      <c r="H14741" s="2" t="s">
        <v>39925</v>
      </c>
      <c r="I14741" s="2" t="s">
        <v>75</v>
      </c>
      <c r="J14741" s="2" t="s">
        <v>39924</v>
      </c>
    </row>
    <row r="14742" spans="1:10" x14ac:dyDescent="0.3">
      <c r="A14742" s="3">
        <v>14419</v>
      </c>
      <c r="B14742" s="3">
        <v>1318186577</v>
      </c>
      <c r="C14742" s="2" t="s">
        <v>40157</v>
      </c>
      <c r="D14742" s="2" t="s">
        <v>1</v>
      </c>
      <c r="E14742" s="3" t="s">
        <v>2</v>
      </c>
      <c r="F14742" s="3">
        <v>28200</v>
      </c>
      <c r="G14742" s="3" t="str">
        <f t="shared" si="230"/>
        <v>인천광</v>
      </c>
      <c r="H14742" s="2" t="s">
        <v>40159</v>
      </c>
      <c r="I14742" s="2" t="s">
        <v>2862</v>
      </c>
      <c r="J14742" s="2" t="s">
        <v>40158</v>
      </c>
    </row>
    <row r="14743" spans="1:10" x14ac:dyDescent="0.3">
      <c r="A14743" s="3">
        <v>14503</v>
      </c>
      <c r="B14743" s="3">
        <v>1398142200</v>
      </c>
      <c r="C14743" s="2" t="s">
        <v>40388</v>
      </c>
      <c r="D14743" s="2" t="s">
        <v>1</v>
      </c>
      <c r="E14743" s="3" t="s">
        <v>2</v>
      </c>
      <c r="F14743" s="3">
        <v>28200</v>
      </c>
      <c r="G14743" s="3" t="str">
        <f t="shared" si="230"/>
        <v>인천광</v>
      </c>
      <c r="H14743" s="2" t="s">
        <v>40390</v>
      </c>
      <c r="I14743" s="2" t="s">
        <v>919</v>
      </c>
      <c r="J14743" s="2" t="s">
        <v>40389</v>
      </c>
    </row>
    <row r="14744" spans="1:10" x14ac:dyDescent="0.3">
      <c r="A14744" s="3">
        <v>14536</v>
      </c>
      <c r="B14744" s="3">
        <v>1391072548</v>
      </c>
      <c r="C14744" s="2" t="s">
        <v>40474</v>
      </c>
      <c r="D14744" s="2" t="s">
        <v>1</v>
      </c>
      <c r="E14744" s="3" t="s">
        <v>2</v>
      </c>
      <c r="F14744" s="3">
        <v>28200</v>
      </c>
      <c r="G14744" s="3" t="str">
        <f t="shared" si="230"/>
        <v>인천광</v>
      </c>
      <c r="H14744" s="2" t="s">
        <v>40476</v>
      </c>
      <c r="I14744" s="2" t="s">
        <v>393</v>
      </c>
      <c r="J14744" s="2" t="s">
        <v>40475</v>
      </c>
    </row>
    <row r="14745" spans="1:10" x14ac:dyDescent="0.3">
      <c r="A14745" s="3">
        <v>14597</v>
      </c>
      <c r="B14745" s="3">
        <v>1308157894</v>
      </c>
      <c r="C14745" s="2" t="s">
        <v>40635</v>
      </c>
      <c r="D14745" s="2" t="s">
        <v>1</v>
      </c>
      <c r="E14745" s="3" t="s">
        <v>2</v>
      </c>
      <c r="F14745" s="3">
        <v>28200</v>
      </c>
      <c r="G14745" s="3" t="str">
        <f t="shared" si="230"/>
        <v>인천광</v>
      </c>
      <c r="H14745" s="2" t="s">
        <v>40637</v>
      </c>
      <c r="I14745" s="2" t="s">
        <v>423</v>
      </c>
      <c r="J14745" s="2" t="s">
        <v>40636</v>
      </c>
    </row>
    <row r="14746" spans="1:10" x14ac:dyDescent="0.3">
      <c r="A14746" s="3">
        <v>14599</v>
      </c>
      <c r="B14746" s="3">
        <v>1318158770</v>
      </c>
      <c r="C14746" s="2" t="s">
        <v>40640</v>
      </c>
      <c r="D14746" s="2" t="s">
        <v>1</v>
      </c>
      <c r="E14746" s="3" t="s">
        <v>2</v>
      </c>
      <c r="F14746" s="3">
        <v>28185</v>
      </c>
      <c r="G14746" s="3" t="str">
        <f t="shared" si="230"/>
        <v>인천광</v>
      </c>
      <c r="H14746" s="2" t="s">
        <v>40642</v>
      </c>
      <c r="I14746" s="2" t="s">
        <v>8669</v>
      </c>
      <c r="J14746" s="2" t="s">
        <v>40641</v>
      </c>
    </row>
    <row r="14747" spans="1:10" x14ac:dyDescent="0.3">
      <c r="A14747" s="3">
        <v>14635</v>
      </c>
      <c r="B14747" s="3">
        <v>1318637479</v>
      </c>
      <c r="C14747" s="2" t="s">
        <v>40738</v>
      </c>
      <c r="D14747" s="2" t="s">
        <v>1</v>
      </c>
      <c r="E14747" s="3" t="s">
        <v>2</v>
      </c>
      <c r="F14747" s="3">
        <v>28185</v>
      </c>
      <c r="G14747" s="3" t="str">
        <f t="shared" si="230"/>
        <v>인천광</v>
      </c>
      <c r="H14747" s="2" t="s">
        <v>40740</v>
      </c>
      <c r="I14747" s="2" t="s">
        <v>821</v>
      </c>
      <c r="J14747" s="2" t="s">
        <v>40739</v>
      </c>
    </row>
    <row r="14748" spans="1:10" x14ac:dyDescent="0.3">
      <c r="A14748" s="3">
        <v>14661</v>
      </c>
      <c r="B14748" s="3">
        <v>1228113217</v>
      </c>
      <c r="C14748" s="2" t="s">
        <v>40806</v>
      </c>
      <c r="D14748" s="2" t="s">
        <v>1</v>
      </c>
      <c r="E14748" s="3" t="s">
        <v>2</v>
      </c>
      <c r="F14748" s="3">
        <v>28237</v>
      </c>
      <c r="G14748" s="3" t="str">
        <f t="shared" si="230"/>
        <v>인천광</v>
      </c>
      <c r="H14748" s="2" t="s">
        <v>40808</v>
      </c>
      <c r="I14748" s="2" t="s">
        <v>6326</v>
      </c>
      <c r="J14748" s="2" t="s">
        <v>40807</v>
      </c>
    </row>
    <row r="14749" spans="1:10" x14ac:dyDescent="0.3">
      <c r="A14749" s="3">
        <v>14757</v>
      </c>
      <c r="B14749" s="3">
        <v>1228159848</v>
      </c>
      <c r="C14749" s="2" t="s">
        <v>41068</v>
      </c>
      <c r="D14749" s="2" t="s">
        <v>1</v>
      </c>
      <c r="E14749" s="3" t="s">
        <v>2</v>
      </c>
      <c r="F14749" s="3">
        <v>28245</v>
      </c>
      <c r="G14749" s="3" t="str">
        <f t="shared" si="230"/>
        <v>인천광</v>
      </c>
      <c r="H14749" s="2" t="s">
        <v>41070</v>
      </c>
      <c r="I14749" s="2" t="s">
        <v>154</v>
      </c>
      <c r="J14749" s="2" t="s">
        <v>41069</v>
      </c>
    </row>
    <row r="14750" spans="1:10" x14ac:dyDescent="0.3">
      <c r="A14750" s="3">
        <v>14787</v>
      </c>
      <c r="B14750" s="3">
        <v>1218126494</v>
      </c>
      <c r="C14750" s="2" t="s">
        <v>41149</v>
      </c>
      <c r="D14750" s="2" t="s">
        <v>239</v>
      </c>
      <c r="E14750" s="3" t="s">
        <v>240</v>
      </c>
      <c r="F14750" s="3">
        <v>28170</v>
      </c>
      <c r="G14750" s="3" t="str">
        <f t="shared" si="230"/>
        <v>인천광</v>
      </c>
      <c r="H14750" s="2" t="s">
        <v>41151</v>
      </c>
      <c r="I14750" s="2" t="s">
        <v>260</v>
      </c>
      <c r="J14750" s="2" t="s">
        <v>41150</v>
      </c>
    </row>
    <row r="14751" spans="1:10" x14ac:dyDescent="0.3">
      <c r="A14751" s="3">
        <v>14831</v>
      </c>
      <c r="B14751" s="3">
        <v>1308620091</v>
      </c>
      <c r="C14751" s="2" t="s">
        <v>41268</v>
      </c>
      <c r="D14751" s="2" t="s">
        <v>1</v>
      </c>
      <c r="E14751" s="3" t="s">
        <v>2</v>
      </c>
      <c r="F14751" s="3">
        <v>28260</v>
      </c>
      <c r="G14751" s="3" t="str">
        <f t="shared" si="230"/>
        <v>인천광</v>
      </c>
      <c r="H14751" s="2" t="s">
        <v>41270</v>
      </c>
      <c r="I14751" s="2" t="s">
        <v>169</v>
      </c>
      <c r="J14751" s="2" t="s">
        <v>41269</v>
      </c>
    </row>
    <row r="14752" spans="1:10" x14ac:dyDescent="0.3">
      <c r="A14752" s="3">
        <v>14968</v>
      </c>
      <c r="B14752" s="3">
        <v>1318613254</v>
      </c>
      <c r="C14752" s="2" t="s">
        <v>41613</v>
      </c>
      <c r="D14752" s="2" t="s">
        <v>1</v>
      </c>
      <c r="E14752" s="3" t="s">
        <v>2</v>
      </c>
      <c r="F14752" s="3">
        <v>28237</v>
      </c>
      <c r="G14752" s="3" t="str">
        <f t="shared" si="230"/>
        <v>인천광</v>
      </c>
      <c r="H14752" s="2" t="s">
        <v>41615</v>
      </c>
      <c r="I14752" s="2" t="s">
        <v>2102</v>
      </c>
      <c r="J14752" s="2" t="s">
        <v>41614</v>
      </c>
    </row>
    <row r="14753" spans="1:10" x14ac:dyDescent="0.3">
      <c r="A14753" s="3">
        <v>15002</v>
      </c>
      <c r="B14753" s="3">
        <v>1378179472</v>
      </c>
      <c r="C14753" s="2" t="s">
        <v>41708</v>
      </c>
      <c r="D14753" s="2" t="s">
        <v>1</v>
      </c>
      <c r="E14753" s="3" t="s">
        <v>2</v>
      </c>
      <c r="F14753" s="3">
        <v>28260</v>
      </c>
      <c r="G14753" s="3" t="str">
        <f t="shared" si="230"/>
        <v>인천광</v>
      </c>
      <c r="H14753" s="2" t="s">
        <v>41710</v>
      </c>
      <c r="I14753" s="2" t="s">
        <v>378</v>
      </c>
      <c r="J14753" s="2" t="s">
        <v>41709</v>
      </c>
    </row>
    <row r="14754" spans="1:10" x14ac:dyDescent="0.3">
      <c r="A14754" s="3">
        <v>15053</v>
      </c>
      <c r="B14754" s="3">
        <v>1228618589</v>
      </c>
      <c r="C14754" s="2" t="s">
        <v>41848</v>
      </c>
      <c r="D14754" s="2" t="s">
        <v>1</v>
      </c>
      <c r="E14754" s="3" t="s">
        <v>2</v>
      </c>
      <c r="F14754" s="3">
        <v>28245</v>
      </c>
      <c r="G14754" s="3" t="str">
        <f t="shared" si="230"/>
        <v>인천광</v>
      </c>
      <c r="H14754" s="2" t="s">
        <v>41850</v>
      </c>
      <c r="I14754" s="2" t="s">
        <v>1279</v>
      </c>
      <c r="J14754" s="2" t="s">
        <v>41849</v>
      </c>
    </row>
    <row r="14755" spans="1:10" x14ac:dyDescent="0.3">
      <c r="A14755" s="3">
        <v>15101</v>
      </c>
      <c r="B14755" s="3">
        <v>1398139044</v>
      </c>
      <c r="C14755" s="2" t="s">
        <v>14610</v>
      </c>
      <c r="D14755" s="2" t="s">
        <v>1</v>
      </c>
      <c r="E14755" s="3" t="s">
        <v>2</v>
      </c>
      <c r="F14755" s="3">
        <v>28200</v>
      </c>
      <c r="G14755" s="3" t="str">
        <f t="shared" si="230"/>
        <v>인천광</v>
      </c>
      <c r="H14755" s="2" t="s">
        <v>41984</v>
      </c>
      <c r="I14755" s="2" t="s">
        <v>55</v>
      </c>
      <c r="J14755" s="2" t="s">
        <v>41983</v>
      </c>
    </row>
    <row r="14756" spans="1:10" x14ac:dyDescent="0.3">
      <c r="A14756" s="3">
        <v>15245</v>
      </c>
      <c r="B14756" s="3">
        <v>1318142318</v>
      </c>
      <c r="C14756" s="2" t="s">
        <v>42359</v>
      </c>
      <c r="D14756" s="2" t="s">
        <v>1</v>
      </c>
      <c r="E14756" s="3" t="s">
        <v>2</v>
      </c>
      <c r="F14756" s="3">
        <v>28200</v>
      </c>
      <c r="G14756" s="3" t="str">
        <f t="shared" si="230"/>
        <v>인천광</v>
      </c>
      <c r="H14756" s="2" t="s">
        <v>42361</v>
      </c>
      <c r="I14756" s="2" t="s">
        <v>393</v>
      </c>
      <c r="J14756" s="2" t="s">
        <v>42360</v>
      </c>
    </row>
    <row r="14757" spans="1:10" x14ac:dyDescent="0.3">
      <c r="A14757" s="3">
        <v>15277</v>
      </c>
      <c r="B14757" s="3">
        <v>1318177234</v>
      </c>
      <c r="C14757" s="2" t="s">
        <v>42440</v>
      </c>
      <c r="D14757" s="2" t="s">
        <v>1</v>
      </c>
      <c r="E14757" s="3" t="s">
        <v>2</v>
      </c>
      <c r="F14757" s="3">
        <v>28200</v>
      </c>
      <c r="G14757" s="3" t="str">
        <f t="shared" si="230"/>
        <v>인천광</v>
      </c>
      <c r="H14757" s="2" t="s">
        <v>42442</v>
      </c>
      <c r="I14757" s="2" t="s">
        <v>260</v>
      </c>
      <c r="J14757" s="2" t="s">
        <v>42441</v>
      </c>
    </row>
    <row r="14758" spans="1:10" x14ac:dyDescent="0.3">
      <c r="A14758" s="3">
        <v>15389</v>
      </c>
      <c r="B14758" s="3">
        <v>1378113048</v>
      </c>
      <c r="C14758" s="2" t="s">
        <v>42725</v>
      </c>
      <c r="D14758" s="2" t="s">
        <v>1</v>
      </c>
      <c r="E14758" s="3" t="s">
        <v>2</v>
      </c>
      <c r="F14758" s="3">
        <v>28260</v>
      </c>
      <c r="G14758" s="3" t="str">
        <f t="shared" si="230"/>
        <v>인천광</v>
      </c>
      <c r="H14758" s="2" t="s">
        <v>42727</v>
      </c>
      <c r="I14758" s="2" t="s">
        <v>260</v>
      </c>
      <c r="J14758" s="2" t="s">
        <v>42726</v>
      </c>
    </row>
    <row r="14759" spans="1:10" x14ac:dyDescent="0.3">
      <c r="A14759" s="3">
        <v>15498</v>
      </c>
      <c r="B14759" s="3">
        <v>1216464583</v>
      </c>
      <c r="C14759" s="2" t="s">
        <v>43024</v>
      </c>
      <c r="D14759" s="2" t="s">
        <v>1</v>
      </c>
      <c r="E14759" s="3" t="s">
        <v>2</v>
      </c>
      <c r="F14759" s="3">
        <v>28260</v>
      </c>
      <c r="G14759" s="3" t="str">
        <f t="shared" si="230"/>
        <v>인천광</v>
      </c>
      <c r="H14759" s="2" t="s">
        <v>43026</v>
      </c>
      <c r="I14759" s="2" t="s">
        <v>3563</v>
      </c>
      <c r="J14759" s="2" t="s">
        <v>43025</v>
      </c>
    </row>
    <row r="14760" spans="1:10" x14ac:dyDescent="0.3">
      <c r="A14760" s="3">
        <v>15655</v>
      </c>
      <c r="B14760" s="3">
        <v>1318610636</v>
      </c>
      <c r="C14760" s="2" t="s">
        <v>43450</v>
      </c>
      <c r="D14760" s="2" t="s">
        <v>1</v>
      </c>
      <c r="E14760" s="3" t="s">
        <v>2</v>
      </c>
      <c r="F14760" s="3">
        <v>28200</v>
      </c>
      <c r="G14760" s="3" t="str">
        <f t="shared" si="230"/>
        <v>인천광</v>
      </c>
      <c r="H14760" s="2" t="s">
        <v>43452</v>
      </c>
      <c r="I14760" s="2" t="s">
        <v>154</v>
      </c>
      <c r="J14760" s="2" t="s">
        <v>43451</v>
      </c>
    </row>
    <row r="14761" spans="1:10" x14ac:dyDescent="0.3">
      <c r="A14761" s="3">
        <v>15757</v>
      </c>
      <c r="B14761" s="3">
        <v>1338118871</v>
      </c>
      <c r="C14761" s="2" t="s">
        <v>43724</v>
      </c>
      <c r="D14761" s="2" t="s">
        <v>1</v>
      </c>
      <c r="E14761" s="3" t="s">
        <v>2</v>
      </c>
      <c r="F14761" s="3">
        <v>28200</v>
      </c>
      <c r="G14761" s="3" t="str">
        <f t="shared" si="230"/>
        <v>인천광</v>
      </c>
      <c r="H14761" s="2" t="s">
        <v>43726</v>
      </c>
      <c r="I14761" s="2" t="s">
        <v>526</v>
      </c>
      <c r="J14761" s="2" t="s">
        <v>43725</v>
      </c>
    </row>
    <row r="14762" spans="1:10" x14ac:dyDescent="0.3">
      <c r="A14762" s="3">
        <v>15876</v>
      </c>
      <c r="B14762" s="3">
        <v>1318157878</v>
      </c>
      <c r="C14762" s="2" t="s">
        <v>44037</v>
      </c>
      <c r="D14762" s="2" t="s">
        <v>1</v>
      </c>
      <c r="E14762" s="3" t="s">
        <v>2</v>
      </c>
      <c r="F14762" s="3">
        <v>28185</v>
      </c>
      <c r="G14762" s="3" t="str">
        <f t="shared" si="230"/>
        <v>인천광</v>
      </c>
      <c r="H14762" s="2" t="s">
        <v>44039</v>
      </c>
      <c r="I14762" s="2" t="s">
        <v>2048</v>
      </c>
      <c r="J14762" s="2" t="s">
        <v>44038</v>
      </c>
    </row>
    <row r="14763" spans="1:10" x14ac:dyDescent="0.3">
      <c r="A14763" s="3">
        <v>15914</v>
      </c>
      <c r="B14763" s="3">
        <v>1171872544</v>
      </c>
      <c r="C14763" s="2" t="s">
        <v>44137</v>
      </c>
      <c r="D14763" s="2" t="s">
        <v>1</v>
      </c>
      <c r="E14763" s="3" t="s">
        <v>2</v>
      </c>
      <c r="F14763" s="3">
        <v>28200</v>
      </c>
      <c r="G14763" s="3" t="str">
        <f t="shared" si="230"/>
        <v>인천광</v>
      </c>
      <c r="H14763" s="2" t="s">
        <v>44139</v>
      </c>
      <c r="I14763" s="2" t="s">
        <v>1040</v>
      </c>
      <c r="J14763" s="2" t="s">
        <v>44138</v>
      </c>
    </row>
    <row r="14764" spans="1:10" x14ac:dyDescent="0.3">
      <c r="A14764" s="3">
        <v>16096</v>
      </c>
      <c r="B14764" s="3">
        <v>1378181978</v>
      </c>
      <c r="C14764" s="2" t="s">
        <v>44623</v>
      </c>
      <c r="D14764" s="2" t="s">
        <v>1</v>
      </c>
      <c r="E14764" s="3" t="s">
        <v>2</v>
      </c>
      <c r="F14764" s="3">
        <v>28260</v>
      </c>
      <c r="G14764" s="3" t="str">
        <f t="shared" si="230"/>
        <v>인천광</v>
      </c>
      <c r="H14764" s="2" t="s">
        <v>44625</v>
      </c>
      <c r="I14764" s="2" t="s">
        <v>260</v>
      </c>
      <c r="J14764" s="2" t="s">
        <v>44624</v>
      </c>
    </row>
    <row r="14765" spans="1:10" x14ac:dyDescent="0.3">
      <c r="A14765" s="3">
        <v>16149</v>
      </c>
      <c r="B14765" s="3">
        <v>3128126256</v>
      </c>
      <c r="C14765" s="2" t="s">
        <v>44758</v>
      </c>
      <c r="D14765" s="2" t="s">
        <v>1</v>
      </c>
      <c r="E14765" s="3" t="s">
        <v>2</v>
      </c>
      <c r="F14765" s="3">
        <v>28200</v>
      </c>
      <c r="G14765" s="3" t="str">
        <f t="shared" si="230"/>
        <v>인천광</v>
      </c>
      <c r="H14765" s="2" t="s">
        <v>44760</v>
      </c>
      <c r="I14765" s="2" t="s">
        <v>198</v>
      </c>
      <c r="J14765" s="2" t="s">
        <v>44759</v>
      </c>
    </row>
    <row r="14766" spans="1:10" x14ac:dyDescent="0.3">
      <c r="A14766" s="3">
        <v>16170</v>
      </c>
      <c r="B14766" s="3">
        <v>1218138480</v>
      </c>
      <c r="C14766" s="2" t="s">
        <v>44816</v>
      </c>
      <c r="D14766" s="2" t="s">
        <v>1</v>
      </c>
      <c r="E14766" s="3" t="s">
        <v>2</v>
      </c>
      <c r="F14766" s="3">
        <v>28260</v>
      </c>
      <c r="G14766" s="3" t="str">
        <f t="shared" si="230"/>
        <v>인천광</v>
      </c>
      <c r="H14766" s="2" t="s">
        <v>44818</v>
      </c>
      <c r="I14766" s="2" t="s">
        <v>2277</v>
      </c>
      <c r="J14766" s="2" t="s">
        <v>44817</v>
      </c>
    </row>
    <row r="14767" spans="1:10" x14ac:dyDescent="0.3">
      <c r="A14767" s="3">
        <v>16181</v>
      </c>
      <c r="B14767" s="3">
        <v>1378133175</v>
      </c>
      <c r="C14767" s="2" t="s">
        <v>44848</v>
      </c>
      <c r="D14767" s="2" t="s">
        <v>1</v>
      </c>
      <c r="E14767" s="3" t="s">
        <v>2</v>
      </c>
      <c r="F14767" s="3">
        <v>28260</v>
      </c>
      <c r="G14767" s="3" t="str">
        <f t="shared" si="230"/>
        <v>인천광</v>
      </c>
      <c r="H14767" s="2" t="s">
        <v>44850</v>
      </c>
      <c r="I14767" s="2" t="s">
        <v>3563</v>
      </c>
      <c r="J14767" s="2" t="s">
        <v>44849</v>
      </c>
    </row>
    <row r="14768" spans="1:10" x14ac:dyDescent="0.3">
      <c r="A14768" s="3">
        <v>16212</v>
      </c>
      <c r="B14768" s="3">
        <v>1228156778</v>
      </c>
      <c r="C14768" s="2" t="s">
        <v>44935</v>
      </c>
      <c r="D14768" s="2" t="s">
        <v>1</v>
      </c>
      <c r="E14768" s="3" t="s">
        <v>2</v>
      </c>
      <c r="F14768" s="3">
        <v>28260</v>
      </c>
      <c r="G14768" s="3" t="str">
        <f t="shared" si="230"/>
        <v>인천광</v>
      </c>
      <c r="H14768" s="2" t="s">
        <v>44937</v>
      </c>
      <c r="I14768" s="2" t="s">
        <v>154</v>
      </c>
      <c r="J14768" s="2" t="s">
        <v>44936</v>
      </c>
    </row>
    <row r="14769" spans="1:10" x14ac:dyDescent="0.3">
      <c r="A14769" s="3">
        <v>16216</v>
      </c>
      <c r="B14769" s="3">
        <v>1288116468</v>
      </c>
      <c r="C14769" s="2" t="s">
        <v>44945</v>
      </c>
      <c r="D14769" s="2" t="s">
        <v>1</v>
      </c>
      <c r="E14769" s="3" t="s">
        <v>2</v>
      </c>
      <c r="F14769" s="3">
        <v>28260</v>
      </c>
      <c r="G14769" s="3" t="str">
        <f t="shared" si="230"/>
        <v>인천광</v>
      </c>
      <c r="H14769" s="2" t="s">
        <v>44947</v>
      </c>
      <c r="I14769" s="2" t="s">
        <v>2882</v>
      </c>
      <c r="J14769" s="2" t="s">
        <v>44946</v>
      </c>
    </row>
    <row r="14770" spans="1:10" x14ac:dyDescent="0.3">
      <c r="A14770" s="3">
        <v>16864</v>
      </c>
      <c r="B14770" s="3">
        <v>1228615938</v>
      </c>
      <c r="C14770" s="2" t="s">
        <v>46698</v>
      </c>
      <c r="D14770" s="2" t="s">
        <v>1</v>
      </c>
      <c r="E14770" s="3" t="s">
        <v>2</v>
      </c>
      <c r="F14770" s="3">
        <v>28185</v>
      </c>
      <c r="G14770" s="3" t="str">
        <f t="shared" si="230"/>
        <v>인천광</v>
      </c>
      <c r="H14770" s="2" t="s">
        <v>3083</v>
      </c>
      <c r="I14770" s="2" t="s">
        <v>1755</v>
      </c>
      <c r="J14770" s="2" t="s">
        <v>46699</v>
      </c>
    </row>
    <row r="14771" spans="1:10" x14ac:dyDescent="0.3">
      <c r="A14771" s="3">
        <v>16881</v>
      </c>
      <c r="B14771" s="3">
        <v>4028151626</v>
      </c>
      <c r="C14771" s="2" t="s">
        <v>46743</v>
      </c>
      <c r="D14771" s="2" t="s">
        <v>1</v>
      </c>
      <c r="E14771" s="3" t="s">
        <v>2</v>
      </c>
      <c r="F14771" s="3">
        <v>28237</v>
      </c>
      <c r="G14771" s="3" t="str">
        <f t="shared" si="230"/>
        <v>인천광</v>
      </c>
      <c r="H14771" s="2" t="s">
        <v>46745</v>
      </c>
      <c r="I14771" s="2" t="s">
        <v>51</v>
      </c>
      <c r="J14771" s="2" t="s">
        <v>46744</v>
      </c>
    </row>
    <row r="14772" spans="1:10" x14ac:dyDescent="0.3">
      <c r="A14772" s="3">
        <v>427</v>
      </c>
      <c r="B14772" s="3">
        <v>1368104828</v>
      </c>
      <c r="C14772" s="2" t="s">
        <v>1434</v>
      </c>
      <c r="D14772" s="2" t="s">
        <v>1</v>
      </c>
      <c r="E14772" s="3" t="s">
        <v>2</v>
      </c>
      <c r="F14772" s="3">
        <v>28260</v>
      </c>
      <c r="G14772" s="3" t="str">
        <f t="shared" si="230"/>
        <v>인천시</v>
      </c>
      <c r="H14772" s="2" t="s">
        <v>1436</v>
      </c>
      <c r="I14772" s="2" t="s">
        <v>688</v>
      </c>
      <c r="J14772" s="2" t="s">
        <v>1435</v>
      </c>
    </row>
    <row r="14773" spans="1:10" x14ac:dyDescent="0.3">
      <c r="A14773" s="3">
        <v>2593</v>
      </c>
      <c r="B14773" s="3">
        <v>1378189723</v>
      </c>
      <c r="C14773" s="2" t="s">
        <v>7782</v>
      </c>
      <c r="D14773" s="2" t="s">
        <v>1</v>
      </c>
      <c r="E14773" s="3" t="s">
        <v>2</v>
      </c>
      <c r="F14773" s="3">
        <v>28260</v>
      </c>
      <c r="G14773" s="3" t="str">
        <f t="shared" si="230"/>
        <v>인천시</v>
      </c>
      <c r="H14773" s="2" t="s">
        <v>7784</v>
      </c>
      <c r="I14773" s="2" t="s">
        <v>1813</v>
      </c>
      <c r="J14773" s="2" t="s">
        <v>7783</v>
      </c>
    </row>
    <row r="14774" spans="1:10" x14ac:dyDescent="0.3">
      <c r="A14774" s="3">
        <v>8663</v>
      </c>
      <c r="B14774" s="3">
        <v>1378162627</v>
      </c>
      <c r="C14774" s="2" t="s">
        <v>24672</v>
      </c>
      <c r="D14774" s="2" t="s">
        <v>1</v>
      </c>
      <c r="E14774" s="3" t="s">
        <v>2</v>
      </c>
      <c r="F14774" s="3">
        <v>28260</v>
      </c>
      <c r="G14774" s="3" t="str">
        <f t="shared" si="230"/>
        <v>인천시</v>
      </c>
      <c r="H14774" s="2" t="s">
        <v>24674</v>
      </c>
      <c r="I14774" s="2" t="s">
        <v>1898</v>
      </c>
      <c r="J14774" s="2" t="s">
        <v>24673</v>
      </c>
    </row>
    <row r="14775" spans="1:10" x14ac:dyDescent="0.3">
      <c r="A14775" s="3">
        <v>14788</v>
      </c>
      <c r="B14775" s="3">
        <v>1228605459</v>
      </c>
      <c r="C14775" s="2" t="s">
        <v>41152</v>
      </c>
      <c r="D14775" s="2" t="s">
        <v>1</v>
      </c>
      <c r="E14775" s="3" t="s">
        <v>2</v>
      </c>
      <c r="F14775" s="3">
        <v>28237</v>
      </c>
      <c r="G14775" s="3" t="str">
        <f t="shared" si="230"/>
        <v>인천시</v>
      </c>
      <c r="H14775" s="2" t="s">
        <v>41154</v>
      </c>
      <c r="I14775" s="2" t="s">
        <v>202</v>
      </c>
      <c r="J14775" s="2" t="s">
        <v>41153</v>
      </c>
    </row>
    <row r="14776" spans="1:10" x14ac:dyDescent="0.3">
      <c r="A14776" s="3">
        <v>257</v>
      </c>
      <c r="B14776" s="3">
        <v>2158623837</v>
      </c>
      <c r="C14776" s="2" t="s">
        <v>887</v>
      </c>
      <c r="D14776" s="2" t="s">
        <v>1</v>
      </c>
      <c r="E14776" s="3" t="s">
        <v>2</v>
      </c>
      <c r="F14776" s="3">
        <v>50110</v>
      </c>
      <c r="G14776" s="3" t="str">
        <f t="shared" si="230"/>
        <v xml:space="preserve">제주 </v>
      </c>
      <c r="H14776" s="2" t="s">
        <v>889</v>
      </c>
      <c r="I14776" s="2" t="s">
        <v>890</v>
      </c>
      <c r="J14776" s="2" t="s">
        <v>888</v>
      </c>
    </row>
    <row r="14777" spans="1:10" x14ac:dyDescent="0.3">
      <c r="A14777" s="3">
        <v>840</v>
      </c>
      <c r="B14777" s="3">
        <v>6168100070</v>
      </c>
      <c r="C14777" s="2" t="s">
        <v>2703</v>
      </c>
      <c r="D14777" s="2" t="s">
        <v>1</v>
      </c>
      <c r="E14777" s="3" t="s">
        <v>2</v>
      </c>
      <c r="F14777" s="3">
        <v>50110</v>
      </c>
      <c r="G14777" s="3" t="str">
        <f t="shared" si="230"/>
        <v xml:space="preserve">제주 </v>
      </c>
      <c r="H14777" s="2" t="s">
        <v>2705</v>
      </c>
      <c r="I14777" s="2" t="s">
        <v>2706</v>
      </c>
      <c r="J14777" s="2" t="s">
        <v>2704</v>
      </c>
    </row>
    <row r="14778" spans="1:10" x14ac:dyDescent="0.3">
      <c r="A14778" s="3">
        <v>875</v>
      </c>
      <c r="B14778" s="3">
        <v>6168108349</v>
      </c>
      <c r="C14778" s="2" t="s">
        <v>2806</v>
      </c>
      <c r="D14778" s="2" t="s">
        <v>1</v>
      </c>
      <c r="E14778" s="3" t="s">
        <v>2</v>
      </c>
      <c r="F14778" s="3">
        <v>50110</v>
      </c>
      <c r="G14778" s="3" t="str">
        <f t="shared" si="230"/>
        <v xml:space="preserve">제주 </v>
      </c>
      <c r="H14778" s="2" t="s">
        <v>2808</v>
      </c>
      <c r="I14778" s="2" t="s">
        <v>2809</v>
      </c>
      <c r="J14778" s="2" t="s">
        <v>2807</v>
      </c>
    </row>
    <row r="14779" spans="1:10" x14ac:dyDescent="0.3">
      <c r="A14779" s="3">
        <v>1286</v>
      </c>
      <c r="B14779" s="3">
        <v>6168152791</v>
      </c>
      <c r="C14779" s="2" t="s">
        <v>4014</v>
      </c>
      <c r="D14779" s="2" t="s">
        <v>4015</v>
      </c>
      <c r="E14779" s="3" t="s">
        <v>133</v>
      </c>
      <c r="F14779" s="3">
        <v>50110</v>
      </c>
      <c r="G14779" s="3" t="str">
        <f t="shared" si="230"/>
        <v xml:space="preserve">제주 </v>
      </c>
      <c r="H14779" s="2" t="s">
        <v>4017</v>
      </c>
      <c r="I14779" s="2" t="s">
        <v>1260</v>
      </c>
      <c r="J14779" s="2" t="s">
        <v>4016</v>
      </c>
    </row>
    <row r="14780" spans="1:10" x14ac:dyDescent="0.3">
      <c r="A14780" s="3">
        <v>1490</v>
      </c>
      <c r="B14780" s="3">
        <v>2298100046</v>
      </c>
      <c r="C14780" s="2" t="s">
        <v>4612</v>
      </c>
      <c r="D14780" s="2" t="s">
        <v>895</v>
      </c>
      <c r="E14780" s="3" t="s">
        <v>896</v>
      </c>
      <c r="F14780" s="3">
        <v>50110</v>
      </c>
      <c r="G14780" s="3" t="str">
        <f t="shared" si="230"/>
        <v xml:space="preserve">제주 </v>
      </c>
      <c r="H14780" s="2" t="s">
        <v>4614</v>
      </c>
      <c r="I14780" s="2" t="s">
        <v>723</v>
      </c>
      <c r="J14780" s="2" t="s">
        <v>4613</v>
      </c>
    </row>
    <row r="14781" spans="1:10" x14ac:dyDescent="0.3">
      <c r="A14781" s="3">
        <v>1775</v>
      </c>
      <c r="B14781" s="3">
        <v>6168137408</v>
      </c>
      <c r="C14781" s="2" t="s">
        <v>5449</v>
      </c>
      <c r="D14781" s="2" t="s">
        <v>1</v>
      </c>
      <c r="E14781" s="3" t="s">
        <v>2</v>
      </c>
      <c r="F14781" s="3">
        <v>50130</v>
      </c>
      <c r="G14781" s="3" t="str">
        <f t="shared" si="230"/>
        <v xml:space="preserve">제주 </v>
      </c>
      <c r="H14781" s="2" t="s">
        <v>5451</v>
      </c>
      <c r="I14781" s="2" t="s">
        <v>1142</v>
      </c>
      <c r="J14781" s="2" t="s">
        <v>5450</v>
      </c>
    </row>
    <row r="14782" spans="1:10" x14ac:dyDescent="0.3">
      <c r="A14782" s="3">
        <v>1905</v>
      </c>
      <c r="B14782" s="3">
        <v>6168137349</v>
      </c>
      <c r="C14782" s="2" t="s">
        <v>5832</v>
      </c>
      <c r="D14782" s="2" t="s">
        <v>1</v>
      </c>
      <c r="E14782" s="3" t="s">
        <v>2</v>
      </c>
      <c r="F14782" s="3">
        <v>50110</v>
      </c>
      <c r="G14782" s="3" t="str">
        <f t="shared" si="230"/>
        <v xml:space="preserve">제주 </v>
      </c>
      <c r="H14782" s="2" t="s">
        <v>5834</v>
      </c>
      <c r="I14782" s="2" t="s">
        <v>3776</v>
      </c>
      <c r="J14782" s="2" t="s">
        <v>5833</v>
      </c>
    </row>
    <row r="14783" spans="1:10" x14ac:dyDescent="0.3">
      <c r="A14783" s="3">
        <v>1971</v>
      </c>
      <c r="B14783" s="3">
        <v>6168158626</v>
      </c>
      <c r="C14783" s="2" t="s">
        <v>6025</v>
      </c>
      <c r="D14783" s="2" t="s">
        <v>1</v>
      </c>
      <c r="E14783" s="3" t="s">
        <v>2</v>
      </c>
      <c r="F14783" s="3">
        <v>50110</v>
      </c>
      <c r="G14783" s="3" t="str">
        <f t="shared" si="230"/>
        <v xml:space="preserve">제주 </v>
      </c>
      <c r="H14783" s="2" t="s">
        <v>6027</v>
      </c>
      <c r="I14783" s="2" t="s">
        <v>643</v>
      </c>
      <c r="J14783" s="2" t="s">
        <v>6026</v>
      </c>
    </row>
    <row r="14784" spans="1:10" x14ac:dyDescent="0.3">
      <c r="A14784" s="3">
        <v>2161</v>
      </c>
      <c r="B14784" s="3">
        <v>6168113726</v>
      </c>
      <c r="C14784" s="2" t="s">
        <v>6557</v>
      </c>
      <c r="D14784" s="2" t="s">
        <v>1</v>
      </c>
      <c r="E14784" s="3" t="s">
        <v>2</v>
      </c>
      <c r="F14784" s="3">
        <v>50110</v>
      </c>
      <c r="G14784" s="3" t="str">
        <f t="shared" si="230"/>
        <v xml:space="preserve">제주 </v>
      </c>
      <c r="H14784" s="2" t="s">
        <v>6559</v>
      </c>
      <c r="I14784" s="2" t="s">
        <v>4781</v>
      </c>
      <c r="J14784" s="2" t="s">
        <v>6558</v>
      </c>
    </row>
    <row r="14785" spans="1:10" x14ac:dyDescent="0.3">
      <c r="A14785" s="3">
        <v>2189</v>
      </c>
      <c r="B14785" s="3">
        <v>6168100139</v>
      </c>
      <c r="C14785" s="2" t="s">
        <v>6639</v>
      </c>
      <c r="D14785" s="2" t="s">
        <v>1</v>
      </c>
      <c r="E14785" s="3" t="s">
        <v>2</v>
      </c>
      <c r="F14785" s="3">
        <v>50110</v>
      </c>
      <c r="G14785" s="3" t="str">
        <f t="shared" si="230"/>
        <v xml:space="preserve">제주 </v>
      </c>
      <c r="H14785" s="2" t="s">
        <v>6641</v>
      </c>
      <c r="I14785" s="2" t="s">
        <v>6642</v>
      </c>
      <c r="J14785" s="2" t="s">
        <v>6640</v>
      </c>
    </row>
    <row r="14786" spans="1:10" x14ac:dyDescent="0.3">
      <c r="A14786" s="3">
        <v>2501</v>
      </c>
      <c r="B14786" s="3">
        <v>6168114822</v>
      </c>
      <c r="C14786" s="2" t="s">
        <v>7527</v>
      </c>
      <c r="D14786" s="2" t="s">
        <v>1</v>
      </c>
      <c r="E14786" s="3" t="s">
        <v>2</v>
      </c>
      <c r="F14786" s="3">
        <v>50130</v>
      </c>
      <c r="G14786" s="3" t="str">
        <f t="shared" si="230"/>
        <v xml:space="preserve">제주 </v>
      </c>
      <c r="H14786" s="2" t="s">
        <v>7529</v>
      </c>
      <c r="I14786" s="2" t="s">
        <v>5</v>
      </c>
      <c r="J14786" s="2" t="s">
        <v>7528</v>
      </c>
    </row>
    <row r="14787" spans="1:10" x14ac:dyDescent="0.3">
      <c r="A14787" s="3">
        <v>2540</v>
      </c>
      <c r="B14787" s="3">
        <v>6168126648</v>
      </c>
      <c r="C14787" s="2" t="s">
        <v>7634</v>
      </c>
      <c r="D14787" s="2" t="s">
        <v>1</v>
      </c>
      <c r="E14787" s="3" t="s">
        <v>2</v>
      </c>
      <c r="F14787" s="3">
        <v>50110</v>
      </c>
      <c r="G14787" s="3" t="str">
        <f t="shared" ref="G14787:G14850" si="231">LEFT(H14787,3)</f>
        <v xml:space="preserve">제주 </v>
      </c>
      <c r="H14787" s="2" t="s">
        <v>7636</v>
      </c>
      <c r="I14787" s="2" t="s">
        <v>5059</v>
      </c>
      <c r="J14787" s="2" t="s">
        <v>7635</v>
      </c>
    </row>
    <row r="14788" spans="1:10" x14ac:dyDescent="0.3">
      <c r="A14788" s="3">
        <v>2838</v>
      </c>
      <c r="B14788" s="3">
        <v>6168153280</v>
      </c>
      <c r="C14788" s="2" t="s">
        <v>8482</v>
      </c>
      <c r="D14788" s="2" t="s">
        <v>1</v>
      </c>
      <c r="E14788" s="3" t="s">
        <v>2</v>
      </c>
      <c r="F14788" s="3">
        <v>50110</v>
      </c>
      <c r="G14788" s="3" t="str">
        <f t="shared" si="231"/>
        <v xml:space="preserve">제주 </v>
      </c>
      <c r="H14788" s="2" t="s">
        <v>8484</v>
      </c>
      <c r="I14788" s="2" t="s">
        <v>2639</v>
      </c>
      <c r="J14788" s="2" t="s">
        <v>8483</v>
      </c>
    </row>
    <row r="14789" spans="1:10" x14ac:dyDescent="0.3">
      <c r="A14789" s="3">
        <v>3074</v>
      </c>
      <c r="B14789" s="3">
        <v>6168128632</v>
      </c>
      <c r="C14789" s="2" t="s">
        <v>9169</v>
      </c>
      <c r="D14789" s="2" t="s">
        <v>895</v>
      </c>
      <c r="E14789" s="3" t="s">
        <v>896</v>
      </c>
      <c r="F14789" s="3">
        <v>50110</v>
      </c>
      <c r="G14789" s="3" t="str">
        <f t="shared" si="231"/>
        <v xml:space="preserve">제주 </v>
      </c>
      <c r="H14789" s="2" t="s">
        <v>9171</v>
      </c>
      <c r="I14789" s="2" t="s">
        <v>1755</v>
      </c>
      <c r="J14789" s="2" t="s">
        <v>9170</v>
      </c>
    </row>
    <row r="14790" spans="1:10" x14ac:dyDescent="0.3">
      <c r="A14790" s="3">
        <v>3246</v>
      </c>
      <c r="B14790" s="3">
        <v>6168130671</v>
      </c>
      <c r="C14790" s="2" t="s">
        <v>9657</v>
      </c>
      <c r="D14790" s="2" t="s">
        <v>4015</v>
      </c>
      <c r="E14790" s="3" t="s">
        <v>133</v>
      </c>
      <c r="F14790" s="3">
        <v>50110</v>
      </c>
      <c r="G14790" s="3" t="str">
        <f t="shared" si="231"/>
        <v xml:space="preserve">제주 </v>
      </c>
      <c r="H14790" s="2" t="s">
        <v>9659</v>
      </c>
      <c r="I14790" s="2" t="s">
        <v>3285</v>
      </c>
      <c r="J14790" s="2" t="s">
        <v>9658</v>
      </c>
    </row>
    <row r="14791" spans="1:10" x14ac:dyDescent="0.3">
      <c r="A14791" s="3">
        <v>3435</v>
      </c>
      <c r="B14791" s="3">
        <v>6168136578</v>
      </c>
      <c r="C14791" s="2" t="s">
        <v>10192</v>
      </c>
      <c r="D14791" s="2" t="s">
        <v>1</v>
      </c>
      <c r="E14791" s="3" t="s">
        <v>2</v>
      </c>
      <c r="F14791" s="3">
        <v>50110</v>
      </c>
      <c r="G14791" s="3" t="str">
        <f t="shared" si="231"/>
        <v xml:space="preserve">제주 </v>
      </c>
      <c r="H14791" s="2" t="s">
        <v>10194</v>
      </c>
      <c r="I14791" s="2" t="s">
        <v>47</v>
      </c>
      <c r="J14791" s="2" t="s">
        <v>10193</v>
      </c>
    </row>
    <row r="14792" spans="1:10" x14ac:dyDescent="0.3">
      <c r="A14792" s="3">
        <v>3465</v>
      </c>
      <c r="B14792" s="3">
        <v>6168173404</v>
      </c>
      <c r="C14792" s="2" t="s">
        <v>10278</v>
      </c>
      <c r="D14792" s="2" t="s">
        <v>1</v>
      </c>
      <c r="E14792" s="3" t="s">
        <v>2</v>
      </c>
      <c r="F14792" s="3">
        <v>50110</v>
      </c>
      <c r="G14792" s="3" t="str">
        <f t="shared" si="231"/>
        <v xml:space="preserve">제주 </v>
      </c>
      <c r="H14792" s="2" t="s">
        <v>10280</v>
      </c>
      <c r="I14792" s="2" t="s">
        <v>489</v>
      </c>
      <c r="J14792" s="2" t="s">
        <v>10279</v>
      </c>
    </row>
    <row r="14793" spans="1:10" x14ac:dyDescent="0.3">
      <c r="A14793" s="3">
        <v>3881</v>
      </c>
      <c r="B14793" s="3">
        <v>1148637585</v>
      </c>
      <c r="C14793" s="2" t="s">
        <v>11440</v>
      </c>
      <c r="D14793" s="2" t="s">
        <v>1</v>
      </c>
      <c r="E14793" s="3" t="s">
        <v>2</v>
      </c>
      <c r="F14793" s="3">
        <v>50110</v>
      </c>
      <c r="G14793" s="3" t="str">
        <f t="shared" si="231"/>
        <v xml:space="preserve">제주 </v>
      </c>
      <c r="H14793" s="2" t="s">
        <v>11442</v>
      </c>
      <c r="I14793" s="2" t="s">
        <v>1755</v>
      </c>
      <c r="J14793" s="2" t="s">
        <v>11441</v>
      </c>
    </row>
    <row r="14794" spans="1:10" x14ac:dyDescent="0.3">
      <c r="A14794" s="3">
        <v>3928</v>
      </c>
      <c r="B14794" s="3">
        <v>2298119550</v>
      </c>
      <c r="C14794" s="2" t="s">
        <v>11580</v>
      </c>
      <c r="D14794" s="2" t="s">
        <v>1</v>
      </c>
      <c r="E14794" s="3" t="s">
        <v>2</v>
      </c>
      <c r="F14794" s="3">
        <v>50110</v>
      </c>
      <c r="G14794" s="3" t="str">
        <f t="shared" si="231"/>
        <v xml:space="preserve">제주 </v>
      </c>
      <c r="H14794" s="2" t="s">
        <v>11582</v>
      </c>
      <c r="I14794" s="2" t="s">
        <v>643</v>
      </c>
      <c r="J14794" s="2" t="s">
        <v>11581</v>
      </c>
    </row>
    <row r="14795" spans="1:10" x14ac:dyDescent="0.3">
      <c r="A14795" s="3">
        <v>4226</v>
      </c>
      <c r="B14795" s="3">
        <v>6168140053</v>
      </c>
      <c r="C14795" s="2" t="s">
        <v>12412</v>
      </c>
      <c r="D14795" s="2" t="s">
        <v>1</v>
      </c>
      <c r="E14795" s="3" t="s">
        <v>2</v>
      </c>
      <c r="F14795" s="3">
        <v>50110</v>
      </c>
      <c r="G14795" s="3" t="str">
        <f t="shared" si="231"/>
        <v xml:space="preserve">제주 </v>
      </c>
      <c r="H14795" s="2" t="s">
        <v>12414</v>
      </c>
      <c r="I14795" s="2" t="s">
        <v>2677</v>
      </c>
      <c r="J14795" s="2" t="s">
        <v>12413</v>
      </c>
    </row>
    <row r="14796" spans="1:10" x14ac:dyDescent="0.3">
      <c r="A14796" s="3">
        <v>5068</v>
      </c>
      <c r="B14796" s="3">
        <v>6168130481</v>
      </c>
      <c r="C14796" s="2" t="s">
        <v>14781</v>
      </c>
      <c r="D14796" s="2" t="s">
        <v>1</v>
      </c>
      <c r="E14796" s="3" t="s">
        <v>2</v>
      </c>
      <c r="F14796" s="3">
        <v>50110</v>
      </c>
      <c r="G14796" s="3" t="str">
        <f t="shared" si="231"/>
        <v xml:space="preserve">제주 </v>
      </c>
      <c r="H14796" s="2" t="s">
        <v>14783</v>
      </c>
      <c r="I14796" s="2" t="s">
        <v>2677</v>
      </c>
      <c r="J14796" s="2" t="s">
        <v>14782</v>
      </c>
    </row>
    <row r="14797" spans="1:10" x14ac:dyDescent="0.3">
      <c r="A14797" s="3">
        <v>5069</v>
      </c>
      <c r="B14797" s="3">
        <v>6168141275</v>
      </c>
      <c r="C14797" s="2" t="s">
        <v>14784</v>
      </c>
      <c r="D14797" s="2" t="s">
        <v>1</v>
      </c>
      <c r="E14797" s="3" t="s">
        <v>2</v>
      </c>
      <c r="F14797" s="3">
        <v>50110</v>
      </c>
      <c r="G14797" s="3" t="str">
        <f t="shared" si="231"/>
        <v xml:space="preserve">제주 </v>
      </c>
      <c r="H14797" s="2" t="s">
        <v>14786</v>
      </c>
      <c r="I14797" s="2" t="s">
        <v>1846</v>
      </c>
      <c r="J14797" s="2" t="s">
        <v>14785</v>
      </c>
    </row>
    <row r="14798" spans="1:10" x14ac:dyDescent="0.3">
      <c r="A14798" s="3">
        <v>5070</v>
      </c>
      <c r="B14798" s="3">
        <v>6168144011</v>
      </c>
      <c r="C14798" s="2" t="s">
        <v>14787</v>
      </c>
      <c r="D14798" s="2" t="s">
        <v>1</v>
      </c>
      <c r="E14798" s="3" t="s">
        <v>2</v>
      </c>
      <c r="F14798" s="3">
        <v>50130</v>
      </c>
      <c r="G14798" s="3" t="str">
        <f t="shared" si="231"/>
        <v xml:space="preserve">제주 </v>
      </c>
      <c r="H14798" s="2" t="s">
        <v>14789</v>
      </c>
      <c r="I14798" s="2" t="s">
        <v>47</v>
      </c>
      <c r="J14798" s="2" t="s">
        <v>14788</v>
      </c>
    </row>
    <row r="14799" spans="1:10" x14ac:dyDescent="0.3">
      <c r="A14799" s="3">
        <v>5152</v>
      </c>
      <c r="B14799" s="3">
        <v>6168126537</v>
      </c>
      <c r="C14799" s="2" t="s">
        <v>15017</v>
      </c>
      <c r="D14799" s="2" t="s">
        <v>1</v>
      </c>
      <c r="E14799" s="3" t="s">
        <v>2</v>
      </c>
      <c r="F14799" s="3">
        <v>50130</v>
      </c>
      <c r="G14799" s="3" t="str">
        <f t="shared" si="231"/>
        <v xml:space="preserve">제주 </v>
      </c>
      <c r="H14799" s="2" t="s">
        <v>15019</v>
      </c>
      <c r="I14799" s="2" t="s">
        <v>47</v>
      </c>
      <c r="J14799" s="2" t="s">
        <v>15018</v>
      </c>
    </row>
    <row r="14800" spans="1:10" x14ac:dyDescent="0.3">
      <c r="A14800" s="3">
        <v>5306</v>
      </c>
      <c r="B14800" s="3">
        <v>6168134357</v>
      </c>
      <c r="C14800" s="2" t="s">
        <v>15448</v>
      </c>
      <c r="D14800" s="2" t="s">
        <v>1</v>
      </c>
      <c r="E14800" s="3" t="s">
        <v>2</v>
      </c>
      <c r="F14800" s="3">
        <v>50110</v>
      </c>
      <c r="G14800" s="3" t="str">
        <f t="shared" si="231"/>
        <v xml:space="preserve">제주 </v>
      </c>
      <c r="H14800" s="2" t="s">
        <v>15450</v>
      </c>
      <c r="I14800" s="2" t="s">
        <v>504</v>
      </c>
      <c r="J14800" s="2" t="s">
        <v>15449</v>
      </c>
    </row>
    <row r="14801" spans="1:10" x14ac:dyDescent="0.3">
      <c r="A14801" s="3">
        <v>5307</v>
      </c>
      <c r="B14801" s="3">
        <v>6168157632</v>
      </c>
      <c r="C14801" s="2" t="s">
        <v>15451</v>
      </c>
      <c r="D14801" s="2" t="s">
        <v>239</v>
      </c>
      <c r="E14801" s="3" t="s">
        <v>240</v>
      </c>
      <c r="F14801" s="3">
        <v>50110</v>
      </c>
      <c r="G14801" s="3" t="str">
        <f t="shared" si="231"/>
        <v xml:space="preserve">제주 </v>
      </c>
      <c r="H14801" s="2" t="s">
        <v>15453</v>
      </c>
      <c r="I14801" s="2" t="s">
        <v>176</v>
      </c>
      <c r="J14801" s="2" t="s">
        <v>15452</v>
      </c>
    </row>
    <row r="14802" spans="1:10" x14ac:dyDescent="0.3">
      <c r="A14802" s="3">
        <v>5597</v>
      </c>
      <c r="B14802" s="3">
        <v>6168100783</v>
      </c>
      <c r="C14802" s="2" t="s">
        <v>16241</v>
      </c>
      <c r="D14802" s="2" t="s">
        <v>1</v>
      </c>
      <c r="E14802" s="3" t="s">
        <v>2</v>
      </c>
      <c r="F14802" s="3">
        <v>50110</v>
      </c>
      <c r="G14802" s="3" t="str">
        <f t="shared" si="231"/>
        <v xml:space="preserve">제주 </v>
      </c>
      <c r="H14802" s="2" t="s">
        <v>16243</v>
      </c>
      <c r="I14802" s="2" t="s">
        <v>5</v>
      </c>
      <c r="J14802" s="2" t="s">
        <v>16242</v>
      </c>
    </row>
    <row r="14803" spans="1:10" x14ac:dyDescent="0.3">
      <c r="A14803" s="3">
        <v>6268</v>
      </c>
      <c r="B14803" s="3">
        <v>6168125955</v>
      </c>
      <c r="C14803" s="2" t="s">
        <v>18089</v>
      </c>
      <c r="D14803" s="2" t="s">
        <v>1</v>
      </c>
      <c r="E14803" s="3" t="s">
        <v>2</v>
      </c>
      <c r="F14803" s="3">
        <v>50110</v>
      </c>
      <c r="G14803" s="3" t="str">
        <f t="shared" si="231"/>
        <v xml:space="preserve">제주 </v>
      </c>
      <c r="H14803" s="2" t="s">
        <v>18091</v>
      </c>
      <c r="I14803" s="2" t="s">
        <v>10396</v>
      </c>
      <c r="J14803" s="2" t="s">
        <v>18090</v>
      </c>
    </row>
    <row r="14804" spans="1:10" x14ac:dyDescent="0.3">
      <c r="A14804" s="3">
        <v>6299</v>
      </c>
      <c r="B14804" s="3">
        <v>6161077389</v>
      </c>
      <c r="C14804" s="2" t="s">
        <v>18175</v>
      </c>
      <c r="D14804" s="2" t="s">
        <v>1</v>
      </c>
      <c r="E14804" s="3" t="s">
        <v>2</v>
      </c>
      <c r="F14804" s="3">
        <v>50130</v>
      </c>
      <c r="G14804" s="3" t="str">
        <f t="shared" si="231"/>
        <v xml:space="preserve">제주 </v>
      </c>
      <c r="H14804" s="2" t="s">
        <v>18177</v>
      </c>
      <c r="I14804" s="2" t="s">
        <v>890</v>
      </c>
      <c r="J14804" s="2" t="s">
        <v>18176</v>
      </c>
    </row>
    <row r="14805" spans="1:10" x14ac:dyDescent="0.3">
      <c r="A14805" s="3">
        <v>6521</v>
      </c>
      <c r="B14805" s="3">
        <v>6168105599</v>
      </c>
      <c r="C14805" s="2" t="s">
        <v>18790</v>
      </c>
      <c r="D14805" s="2" t="s">
        <v>1</v>
      </c>
      <c r="E14805" s="3" t="s">
        <v>2</v>
      </c>
      <c r="F14805" s="3">
        <v>50110</v>
      </c>
      <c r="G14805" s="3" t="str">
        <f t="shared" si="231"/>
        <v xml:space="preserve">제주 </v>
      </c>
      <c r="H14805" s="2" t="s">
        <v>18792</v>
      </c>
      <c r="I14805" s="2" t="s">
        <v>47</v>
      </c>
      <c r="J14805" s="2" t="s">
        <v>18791</v>
      </c>
    </row>
    <row r="14806" spans="1:10" x14ac:dyDescent="0.3">
      <c r="A14806" s="3">
        <v>6836</v>
      </c>
      <c r="B14806" s="3">
        <v>6168102777</v>
      </c>
      <c r="C14806" s="2" t="s">
        <v>19663</v>
      </c>
      <c r="D14806" s="2" t="s">
        <v>1</v>
      </c>
      <c r="E14806" s="3" t="s">
        <v>2</v>
      </c>
      <c r="F14806" s="3">
        <v>50130</v>
      </c>
      <c r="G14806" s="3" t="str">
        <f t="shared" si="231"/>
        <v xml:space="preserve">제주 </v>
      </c>
      <c r="H14806" s="2" t="s">
        <v>19665</v>
      </c>
      <c r="I14806" s="2" t="s">
        <v>47</v>
      </c>
      <c r="J14806" s="2" t="s">
        <v>19664</v>
      </c>
    </row>
    <row r="14807" spans="1:10" x14ac:dyDescent="0.3">
      <c r="A14807" s="3">
        <v>6861</v>
      </c>
      <c r="B14807" s="3">
        <v>6168123559</v>
      </c>
      <c r="C14807" s="2" t="s">
        <v>19734</v>
      </c>
      <c r="D14807" s="2" t="s">
        <v>1</v>
      </c>
      <c r="E14807" s="3" t="s">
        <v>2</v>
      </c>
      <c r="F14807" s="3">
        <v>50130</v>
      </c>
      <c r="G14807" s="3" t="str">
        <f t="shared" si="231"/>
        <v xml:space="preserve">제주 </v>
      </c>
      <c r="H14807" s="2" t="s">
        <v>19736</v>
      </c>
      <c r="I14807" s="2" t="s">
        <v>47</v>
      </c>
      <c r="J14807" s="2" t="s">
        <v>19735</v>
      </c>
    </row>
    <row r="14808" spans="1:10" x14ac:dyDescent="0.3">
      <c r="A14808" s="3">
        <v>7025</v>
      </c>
      <c r="B14808" s="3">
        <v>6168123340</v>
      </c>
      <c r="C14808" s="2" t="s">
        <v>20185</v>
      </c>
      <c r="D14808" s="2" t="s">
        <v>1</v>
      </c>
      <c r="E14808" s="3" t="s">
        <v>2</v>
      </c>
      <c r="F14808" s="3">
        <v>50110</v>
      </c>
      <c r="G14808" s="3" t="str">
        <f t="shared" si="231"/>
        <v xml:space="preserve">제주 </v>
      </c>
      <c r="H14808" s="2" t="s">
        <v>20187</v>
      </c>
      <c r="I14808" s="2" t="s">
        <v>1024</v>
      </c>
      <c r="J14808" s="2" t="s">
        <v>20186</v>
      </c>
    </row>
    <row r="14809" spans="1:10" x14ac:dyDescent="0.3">
      <c r="A14809" s="3">
        <v>7092</v>
      </c>
      <c r="B14809" s="3">
        <v>6168107511</v>
      </c>
      <c r="C14809" s="2" t="s">
        <v>20373</v>
      </c>
      <c r="D14809" s="2" t="s">
        <v>1</v>
      </c>
      <c r="E14809" s="3" t="s">
        <v>2</v>
      </c>
      <c r="F14809" s="3">
        <v>50110</v>
      </c>
      <c r="G14809" s="3" t="str">
        <f t="shared" si="231"/>
        <v xml:space="preserve">제주 </v>
      </c>
      <c r="H14809" s="2" t="s">
        <v>20375</v>
      </c>
      <c r="I14809" s="2" t="s">
        <v>5</v>
      </c>
      <c r="J14809" s="2" t="s">
        <v>20374</v>
      </c>
    </row>
    <row r="14810" spans="1:10" x14ac:dyDescent="0.3">
      <c r="A14810" s="3">
        <v>7357</v>
      </c>
      <c r="B14810" s="3">
        <v>6168114458</v>
      </c>
      <c r="C14810" s="2" t="s">
        <v>21108</v>
      </c>
      <c r="D14810" s="2" t="s">
        <v>1</v>
      </c>
      <c r="E14810" s="3" t="s">
        <v>2</v>
      </c>
      <c r="F14810" s="3">
        <v>50110</v>
      </c>
      <c r="G14810" s="3" t="str">
        <f t="shared" si="231"/>
        <v xml:space="preserve">제주 </v>
      </c>
      <c r="H14810" s="2" t="s">
        <v>21110</v>
      </c>
      <c r="I14810" s="2" t="s">
        <v>5</v>
      </c>
      <c r="J14810" s="2" t="s">
        <v>21109</v>
      </c>
    </row>
    <row r="14811" spans="1:10" x14ac:dyDescent="0.3">
      <c r="A14811" s="3">
        <v>8032</v>
      </c>
      <c r="B14811" s="3">
        <v>6168126177</v>
      </c>
      <c r="C14811" s="2" t="s">
        <v>22952</v>
      </c>
      <c r="D14811" s="2" t="s">
        <v>1</v>
      </c>
      <c r="E14811" s="3" t="s">
        <v>2</v>
      </c>
      <c r="F14811" s="3">
        <v>50130</v>
      </c>
      <c r="G14811" s="3" t="str">
        <f t="shared" si="231"/>
        <v xml:space="preserve">제주 </v>
      </c>
      <c r="H14811" s="2" t="s">
        <v>22954</v>
      </c>
      <c r="I14811" s="2" t="s">
        <v>4092</v>
      </c>
      <c r="J14811" s="2" t="s">
        <v>22953</v>
      </c>
    </row>
    <row r="14812" spans="1:10" x14ac:dyDescent="0.3">
      <c r="A14812" s="3">
        <v>8033</v>
      </c>
      <c r="B14812" s="3">
        <v>6168131651</v>
      </c>
      <c r="C14812" s="2" t="s">
        <v>22955</v>
      </c>
      <c r="D14812" s="2" t="s">
        <v>239</v>
      </c>
      <c r="E14812" s="3" t="s">
        <v>240</v>
      </c>
      <c r="F14812" s="3">
        <v>50110</v>
      </c>
      <c r="G14812" s="3" t="str">
        <f t="shared" si="231"/>
        <v xml:space="preserve">제주 </v>
      </c>
      <c r="H14812" s="2" t="s">
        <v>22957</v>
      </c>
      <c r="I14812" s="2" t="s">
        <v>1260</v>
      </c>
      <c r="J14812" s="2" t="s">
        <v>22956</v>
      </c>
    </row>
    <row r="14813" spans="1:10" x14ac:dyDescent="0.3">
      <c r="A14813" s="3">
        <v>8433</v>
      </c>
      <c r="B14813" s="3">
        <v>6168151322</v>
      </c>
      <c r="C14813" s="2" t="s">
        <v>24038</v>
      </c>
      <c r="D14813" s="2" t="s">
        <v>1</v>
      </c>
      <c r="E14813" s="3" t="s">
        <v>2</v>
      </c>
      <c r="F14813" s="3">
        <v>50110</v>
      </c>
      <c r="G14813" s="3" t="str">
        <f t="shared" si="231"/>
        <v xml:space="preserve">제주 </v>
      </c>
      <c r="H14813" s="2" t="s">
        <v>24040</v>
      </c>
      <c r="I14813" s="2" t="s">
        <v>621</v>
      </c>
      <c r="J14813" s="2" t="s">
        <v>24039</v>
      </c>
    </row>
    <row r="14814" spans="1:10" x14ac:dyDescent="0.3">
      <c r="A14814" s="3">
        <v>8462</v>
      </c>
      <c r="B14814" s="3">
        <v>6168143161</v>
      </c>
      <c r="C14814" s="2" t="s">
        <v>24117</v>
      </c>
      <c r="D14814" s="2" t="s">
        <v>1</v>
      </c>
      <c r="E14814" s="3" t="s">
        <v>2</v>
      </c>
      <c r="F14814" s="3">
        <v>50130</v>
      </c>
      <c r="G14814" s="3" t="str">
        <f t="shared" si="231"/>
        <v xml:space="preserve">제주 </v>
      </c>
      <c r="H14814" s="2" t="s">
        <v>24119</v>
      </c>
      <c r="I14814" s="2" t="s">
        <v>2549</v>
      </c>
      <c r="J14814" s="2" t="s">
        <v>24118</v>
      </c>
    </row>
    <row r="14815" spans="1:10" x14ac:dyDescent="0.3">
      <c r="A14815" s="3">
        <v>8825</v>
      </c>
      <c r="B14815" s="3">
        <v>6168174330</v>
      </c>
      <c r="C14815" s="2" t="s">
        <v>25120</v>
      </c>
      <c r="D14815" s="2" t="s">
        <v>1</v>
      </c>
      <c r="E14815" s="3" t="s">
        <v>2</v>
      </c>
      <c r="F14815" s="3">
        <v>50110</v>
      </c>
      <c r="G14815" s="3" t="str">
        <f t="shared" si="231"/>
        <v xml:space="preserve">제주 </v>
      </c>
      <c r="H14815" s="2" t="s">
        <v>25122</v>
      </c>
      <c r="I14815" s="2" t="s">
        <v>1279</v>
      </c>
      <c r="J14815" s="2" t="s">
        <v>25121</v>
      </c>
    </row>
    <row r="14816" spans="1:10" x14ac:dyDescent="0.3">
      <c r="A14816" s="3">
        <v>9060</v>
      </c>
      <c r="B14816" s="3">
        <v>6168152388</v>
      </c>
      <c r="C14816" s="2" t="s">
        <v>25760</v>
      </c>
      <c r="D14816" s="2" t="s">
        <v>1</v>
      </c>
      <c r="E14816" s="3" t="s">
        <v>2</v>
      </c>
      <c r="F14816" s="3">
        <v>50110</v>
      </c>
      <c r="G14816" s="3" t="str">
        <f t="shared" si="231"/>
        <v xml:space="preserve">제주 </v>
      </c>
      <c r="H14816" s="2" t="s">
        <v>25762</v>
      </c>
      <c r="I14816" s="2" t="s">
        <v>22855</v>
      </c>
      <c r="J14816" s="2" t="s">
        <v>25761</v>
      </c>
    </row>
    <row r="14817" spans="1:10" x14ac:dyDescent="0.3">
      <c r="A14817" s="3">
        <v>9140</v>
      </c>
      <c r="B14817" s="3">
        <v>6169259048</v>
      </c>
      <c r="C14817" s="2" t="s">
        <v>25986</v>
      </c>
      <c r="D14817" s="2" t="s">
        <v>1</v>
      </c>
      <c r="E14817" s="3" t="s">
        <v>2</v>
      </c>
      <c r="F14817" s="3">
        <v>50110</v>
      </c>
      <c r="G14817" s="3" t="str">
        <f t="shared" si="231"/>
        <v xml:space="preserve">제주 </v>
      </c>
      <c r="H14817" s="2" t="s">
        <v>25988</v>
      </c>
      <c r="I14817" s="2" t="s">
        <v>1859</v>
      </c>
      <c r="J14817" s="2" t="s">
        <v>25987</v>
      </c>
    </row>
    <row r="14818" spans="1:10" x14ac:dyDescent="0.3">
      <c r="A14818" s="3">
        <v>9222</v>
      </c>
      <c r="B14818" s="3">
        <v>6168105508</v>
      </c>
      <c r="C14818" s="2" t="s">
        <v>26209</v>
      </c>
      <c r="D14818" s="2" t="s">
        <v>1</v>
      </c>
      <c r="E14818" s="3" t="s">
        <v>2</v>
      </c>
      <c r="F14818" s="3">
        <v>50110</v>
      </c>
      <c r="G14818" s="3" t="str">
        <f t="shared" si="231"/>
        <v xml:space="preserve">제주 </v>
      </c>
      <c r="H14818" s="2" t="s">
        <v>26211</v>
      </c>
      <c r="I14818" s="2" t="s">
        <v>5</v>
      </c>
      <c r="J14818" s="2" t="s">
        <v>26210</v>
      </c>
    </row>
    <row r="14819" spans="1:10" x14ac:dyDescent="0.3">
      <c r="A14819" s="3">
        <v>9223</v>
      </c>
      <c r="B14819" s="3">
        <v>6168164128</v>
      </c>
      <c r="C14819" s="2" t="s">
        <v>26212</v>
      </c>
      <c r="D14819" s="2" t="s">
        <v>1</v>
      </c>
      <c r="E14819" s="3" t="s">
        <v>2</v>
      </c>
      <c r="F14819" s="3">
        <v>50110</v>
      </c>
      <c r="G14819" s="3" t="str">
        <f t="shared" si="231"/>
        <v xml:space="preserve">제주 </v>
      </c>
      <c r="H14819" s="2" t="s">
        <v>26214</v>
      </c>
      <c r="I14819" s="2" t="s">
        <v>21</v>
      </c>
      <c r="J14819" s="2" t="s">
        <v>26213</v>
      </c>
    </row>
    <row r="14820" spans="1:10" x14ac:dyDescent="0.3">
      <c r="A14820" s="3">
        <v>9481</v>
      </c>
      <c r="B14820" s="3">
        <v>6168133907</v>
      </c>
      <c r="C14820" s="2" t="s">
        <v>26917</v>
      </c>
      <c r="D14820" s="2" t="s">
        <v>1</v>
      </c>
      <c r="E14820" s="3" t="s">
        <v>2</v>
      </c>
      <c r="F14820" s="3">
        <v>50110</v>
      </c>
      <c r="G14820" s="3" t="str">
        <f t="shared" si="231"/>
        <v xml:space="preserve">제주 </v>
      </c>
      <c r="H14820" s="2" t="s">
        <v>26919</v>
      </c>
      <c r="I14820" s="2" t="s">
        <v>1924</v>
      </c>
      <c r="J14820" s="2" t="s">
        <v>26918</v>
      </c>
    </row>
    <row r="14821" spans="1:10" x14ac:dyDescent="0.3">
      <c r="A14821" s="3">
        <v>10021</v>
      </c>
      <c r="B14821" s="3">
        <v>6168208138</v>
      </c>
      <c r="C14821" s="2" t="s">
        <v>28374</v>
      </c>
      <c r="D14821" s="2" t="s">
        <v>325</v>
      </c>
      <c r="E14821" s="3" t="s">
        <v>326</v>
      </c>
      <c r="F14821" s="3">
        <v>50110</v>
      </c>
      <c r="G14821" s="3" t="str">
        <f t="shared" si="231"/>
        <v xml:space="preserve">제주 </v>
      </c>
      <c r="H14821" s="2" t="s">
        <v>28376</v>
      </c>
      <c r="I14821" s="2" t="s">
        <v>1660</v>
      </c>
      <c r="J14821" s="2" t="s">
        <v>28375</v>
      </c>
    </row>
    <row r="14822" spans="1:10" x14ac:dyDescent="0.3">
      <c r="A14822" s="3">
        <v>10285</v>
      </c>
      <c r="B14822" s="3">
        <v>1238186765</v>
      </c>
      <c r="C14822" s="2" t="s">
        <v>29077</v>
      </c>
      <c r="D14822" s="2" t="s">
        <v>1</v>
      </c>
      <c r="E14822" s="3" t="s">
        <v>2</v>
      </c>
      <c r="F14822" s="3">
        <v>50110</v>
      </c>
      <c r="G14822" s="3" t="str">
        <f t="shared" si="231"/>
        <v xml:space="preserve">제주 </v>
      </c>
      <c r="H14822" s="2" t="s">
        <v>29079</v>
      </c>
      <c r="I14822" s="2" t="s">
        <v>643</v>
      </c>
      <c r="J14822" s="2" t="s">
        <v>29078</v>
      </c>
    </row>
    <row r="14823" spans="1:10" x14ac:dyDescent="0.3">
      <c r="A14823" s="3">
        <v>10309</v>
      </c>
      <c r="B14823" s="3">
        <v>6168192599</v>
      </c>
      <c r="C14823" s="2" t="s">
        <v>29146</v>
      </c>
      <c r="D14823" s="2" t="s">
        <v>1</v>
      </c>
      <c r="E14823" s="3" t="s">
        <v>2</v>
      </c>
      <c r="F14823" s="3">
        <v>50110</v>
      </c>
      <c r="G14823" s="3" t="str">
        <f t="shared" si="231"/>
        <v xml:space="preserve">제주 </v>
      </c>
      <c r="H14823" s="2" t="s">
        <v>29148</v>
      </c>
      <c r="I14823" s="2" t="s">
        <v>176</v>
      </c>
      <c r="J14823" s="2" t="s">
        <v>29147</v>
      </c>
    </row>
    <row r="14824" spans="1:10" x14ac:dyDescent="0.3">
      <c r="A14824" s="3">
        <v>11112</v>
      </c>
      <c r="B14824" s="3">
        <v>6168158586</v>
      </c>
      <c r="C14824" s="2" t="s">
        <v>31315</v>
      </c>
      <c r="D14824" s="2" t="s">
        <v>1</v>
      </c>
      <c r="E14824" s="3" t="s">
        <v>2</v>
      </c>
      <c r="F14824" s="3">
        <v>50110</v>
      </c>
      <c r="G14824" s="3" t="str">
        <f t="shared" si="231"/>
        <v xml:space="preserve">제주 </v>
      </c>
      <c r="H14824" s="2" t="s">
        <v>31317</v>
      </c>
      <c r="I14824" s="2" t="s">
        <v>16478</v>
      </c>
      <c r="J14824" s="2" t="s">
        <v>31316</v>
      </c>
    </row>
    <row r="14825" spans="1:10" x14ac:dyDescent="0.3">
      <c r="A14825" s="3">
        <v>12429</v>
      </c>
      <c r="B14825" s="3">
        <v>6168157097</v>
      </c>
      <c r="C14825" s="2" t="s">
        <v>34839</v>
      </c>
      <c r="D14825" s="2" t="s">
        <v>1</v>
      </c>
      <c r="E14825" s="3" t="s">
        <v>2</v>
      </c>
      <c r="F14825" s="3">
        <v>50110</v>
      </c>
      <c r="G14825" s="3" t="str">
        <f t="shared" si="231"/>
        <v xml:space="preserve">제주 </v>
      </c>
      <c r="H14825" s="2" t="s">
        <v>34841</v>
      </c>
      <c r="I14825" s="2" t="s">
        <v>2172</v>
      </c>
      <c r="J14825" s="2" t="s">
        <v>34840</v>
      </c>
    </row>
    <row r="14826" spans="1:10" x14ac:dyDescent="0.3">
      <c r="A14826" s="3">
        <v>12542</v>
      </c>
      <c r="B14826" s="3">
        <v>6168103780</v>
      </c>
      <c r="C14826" s="2" t="s">
        <v>35142</v>
      </c>
      <c r="D14826" s="2" t="s">
        <v>1</v>
      </c>
      <c r="E14826" s="3" t="s">
        <v>2</v>
      </c>
      <c r="F14826" s="3">
        <v>50110</v>
      </c>
      <c r="G14826" s="3" t="str">
        <f t="shared" si="231"/>
        <v xml:space="preserve">제주 </v>
      </c>
      <c r="H14826" s="2" t="s">
        <v>35144</v>
      </c>
      <c r="I14826" s="2" t="s">
        <v>688</v>
      </c>
      <c r="J14826" s="2" t="s">
        <v>35143</v>
      </c>
    </row>
    <row r="14827" spans="1:10" x14ac:dyDescent="0.3">
      <c r="A14827" s="3">
        <v>12614</v>
      </c>
      <c r="B14827" s="3">
        <v>6168173990</v>
      </c>
      <c r="C14827" s="2" t="s">
        <v>35334</v>
      </c>
      <c r="D14827" s="2" t="s">
        <v>1</v>
      </c>
      <c r="E14827" s="3" t="s">
        <v>2</v>
      </c>
      <c r="F14827" s="3">
        <v>50110</v>
      </c>
      <c r="G14827" s="3" t="str">
        <f t="shared" si="231"/>
        <v xml:space="preserve">제주 </v>
      </c>
      <c r="H14827" s="2" t="s">
        <v>35336</v>
      </c>
      <c r="I14827" s="2" t="s">
        <v>169</v>
      </c>
      <c r="J14827" s="2" t="s">
        <v>35335</v>
      </c>
    </row>
    <row r="14828" spans="1:10" x14ac:dyDescent="0.3">
      <c r="A14828" s="3">
        <v>12769</v>
      </c>
      <c r="B14828" s="3">
        <v>6168147449</v>
      </c>
      <c r="C14828" s="2" t="s">
        <v>35765</v>
      </c>
      <c r="D14828" s="2" t="s">
        <v>1</v>
      </c>
      <c r="E14828" s="3" t="s">
        <v>2</v>
      </c>
      <c r="F14828" s="3">
        <v>50130</v>
      </c>
      <c r="G14828" s="3" t="str">
        <f t="shared" si="231"/>
        <v xml:space="preserve">제주 </v>
      </c>
      <c r="H14828" s="2" t="s">
        <v>35767</v>
      </c>
      <c r="I14828" s="2" t="s">
        <v>17</v>
      </c>
      <c r="J14828" s="2" t="s">
        <v>35766</v>
      </c>
    </row>
    <row r="14829" spans="1:10" x14ac:dyDescent="0.3">
      <c r="A14829" s="3">
        <v>12831</v>
      </c>
      <c r="B14829" s="3">
        <v>6168111863</v>
      </c>
      <c r="C14829" s="2" t="s">
        <v>35928</v>
      </c>
      <c r="D14829" s="2" t="s">
        <v>1</v>
      </c>
      <c r="E14829" s="3" t="s">
        <v>2</v>
      </c>
      <c r="F14829" s="3">
        <v>50110</v>
      </c>
      <c r="G14829" s="3" t="str">
        <f t="shared" si="231"/>
        <v xml:space="preserve">제주 </v>
      </c>
      <c r="H14829" s="2" t="s">
        <v>35930</v>
      </c>
      <c r="I14829" s="2" t="s">
        <v>1190</v>
      </c>
      <c r="J14829" s="2" t="s">
        <v>35929</v>
      </c>
    </row>
    <row r="14830" spans="1:10" x14ac:dyDescent="0.3">
      <c r="A14830" s="3">
        <v>12871</v>
      </c>
      <c r="B14830" s="3">
        <v>6168142221</v>
      </c>
      <c r="C14830" s="2" t="s">
        <v>36035</v>
      </c>
      <c r="D14830" s="2" t="s">
        <v>1</v>
      </c>
      <c r="E14830" s="3" t="s">
        <v>2</v>
      </c>
      <c r="F14830" s="3">
        <v>50130</v>
      </c>
      <c r="G14830" s="3" t="str">
        <f t="shared" si="231"/>
        <v xml:space="preserve">제주 </v>
      </c>
      <c r="H14830" s="2" t="s">
        <v>36037</v>
      </c>
      <c r="I14830" s="2" t="s">
        <v>36038</v>
      </c>
      <c r="J14830" s="2" t="s">
        <v>36036</v>
      </c>
    </row>
    <row r="14831" spans="1:10" x14ac:dyDescent="0.3">
      <c r="A14831" s="3">
        <v>12995</v>
      </c>
      <c r="B14831" s="3">
        <v>6168100459</v>
      </c>
      <c r="C14831" s="2" t="s">
        <v>36352</v>
      </c>
      <c r="D14831" s="2" t="s">
        <v>1</v>
      </c>
      <c r="E14831" s="3" t="s">
        <v>2</v>
      </c>
      <c r="F14831" s="3">
        <v>50110</v>
      </c>
      <c r="G14831" s="3" t="str">
        <f t="shared" si="231"/>
        <v xml:space="preserve">제주 </v>
      </c>
      <c r="H14831" s="2" t="s">
        <v>36354</v>
      </c>
      <c r="I14831" s="2" t="s">
        <v>5</v>
      </c>
      <c r="J14831" s="2" t="s">
        <v>36353</v>
      </c>
    </row>
    <row r="14832" spans="1:10" x14ac:dyDescent="0.3">
      <c r="A14832" s="3">
        <v>12996</v>
      </c>
      <c r="B14832" s="3">
        <v>6169055505</v>
      </c>
      <c r="C14832" s="2" t="s">
        <v>36355</v>
      </c>
      <c r="D14832" s="2" t="s">
        <v>1</v>
      </c>
      <c r="E14832" s="3" t="s">
        <v>2</v>
      </c>
      <c r="F14832" s="3">
        <v>50110</v>
      </c>
      <c r="G14832" s="3" t="str">
        <f t="shared" si="231"/>
        <v xml:space="preserve">제주 </v>
      </c>
      <c r="H14832" s="2" t="s">
        <v>36357</v>
      </c>
      <c r="I14832" s="2" t="s">
        <v>3285</v>
      </c>
      <c r="J14832" s="2" t="s">
        <v>36356</v>
      </c>
    </row>
    <row r="14833" spans="1:10" x14ac:dyDescent="0.3">
      <c r="A14833" s="3">
        <v>13203</v>
      </c>
      <c r="B14833" s="3">
        <v>6168110898</v>
      </c>
      <c r="C14833" s="2" t="s">
        <v>36910</v>
      </c>
      <c r="D14833" s="2" t="s">
        <v>1</v>
      </c>
      <c r="E14833" s="3" t="s">
        <v>2</v>
      </c>
      <c r="F14833" s="3">
        <v>50110</v>
      </c>
      <c r="G14833" s="3" t="str">
        <f t="shared" si="231"/>
        <v xml:space="preserve">제주 </v>
      </c>
      <c r="H14833" s="2" t="s">
        <v>36912</v>
      </c>
      <c r="I14833" s="2" t="s">
        <v>47</v>
      </c>
      <c r="J14833" s="2" t="s">
        <v>36911</v>
      </c>
    </row>
    <row r="14834" spans="1:10" x14ac:dyDescent="0.3">
      <c r="A14834" s="3">
        <v>13405</v>
      </c>
      <c r="B14834" s="3">
        <v>6168110879</v>
      </c>
      <c r="C14834" s="2" t="s">
        <v>37459</v>
      </c>
      <c r="D14834" s="2" t="s">
        <v>1</v>
      </c>
      <c r="E14834" s="3" t="s">
        <v>2</v>
      </c>
      <c r="F14834" s="3">
        <v>50130</v>
      </c>
      <c r="G14834" s="3" t="str">
        <f t="shared" si="231"/>
        <v xml:space="preserve">제주 </v>
      </c>
      <c r="H14834" s="2" t="s">
        <v>37461</v>
      </c>
      <c r="I14834" s="2" t="s">
        <v>4869</v>
      </c>
      <c r="J14834" s="2" t="s">
        <v>37460</v>
      </c>
    </row>
    <row r="14835" spans="1:10" x14ac:dyDescent="0.3">
      <c r="A14835" s="3">
        <v>13510</v>
      </c>
      <c r="B14835" s="3">
        <v>6168143502</v>
      </c>
      <c r="C14835" s="2" t="s">
        <v>37744</v>
      </c>
      <c r="D14835" s="2" t="s">
        <v>895</v>
      </c>
      <c r="E14835" s="3" t="s">
        <v>896</v>
      </c>
      <c r="F14835" s="3">
        <v>50110</v>
      </c>
      <c r="G14835" s="3" t="str">
        <f t="shared" si="231"/>
        <v xml:space="preserve">제주 </v>
      </c>
      <c r="H14835" s="2" t="s">
        <v>37746</v>
      </c>
      <c r="I14835" s="2" t="s">
        <v>4847</v>
      </c>
      <c r="J14835" s="2" t="s">
        <v>37745</v>
      </c>
    </row>
    <row r="14836" spans="1:10" x14ac:dyDescent="0.3">
      <c r="A14836" s="3">
        <v>13748</v>
      </c>
      <c r="B14836" s="3">
        <v>6168177531</v>
      </c>
      <c r="C14836" s="2" t="s">
        <v>38374</v>
      </c>
      <c r="D14836" s="2" t="s">
        <v>1</v>
      </c>
      <c r="E14836" s="3" t="s">
        <v>2</v>
      </c>
      <c r="F14836" s="3">
        <v>50130</v>
      </c>
      <c r="G14836" s="3" t="str">
        <f t="shared" si="231"/>
        <v xml:space="preserve">제주 </v>
      </c>
      <c r="H14836" s="2" t="s">
        <v>38376</v>
      </c>
      <c r="I14836" s="2" t="s">
        <v>1142</v>
      </c>
      <c r="J14836" s="2" t="s">
        <v>38375</v>
      </c>
    </row>
    <row r="14837" spans="1:10" x14ac:dyDescent="0.3">
      <c r="A14837" s="3">
        <v>13865</v>
      </c>
      <c r="B14837" s="3">
        <v>6168155333</v>
      </c>
      <c r="C14837" s="2" t="s">
        <v>38677</v>
      </c>
      <c r="D14837" s="2" t="s">
        <v>1</v>
      </c>
      <c r="E14837" s="3" t="s">
        <v>2</v>
      </c>
      <c r="F14837" s="3">
        <v>50110</v>
      </c>
      <c r="G14837" s="3" t="str">
        <f t="shared" si="231"/>
        <v xml:space="preserve">제주 </v>
      </c>
      <c r="H14837" s="2" t="s">
        <v>38679</v>
      </c>
      <c r="I14837" s="2" t="s">
        <v>169</v>
      </c>
      <c r="J14837" s="2" t="s">
        <v>38678</v>
      </c>
    </row>
    <row r="14838" spans="1:10" x14ac:dyDescent="0.3">
      <c r="A14838" s="3">
        <v>14124</v>
      </c>
      <c r="B14838" s="3">
        <v>6168122467</v>
      </c>
      <c r="C14838" s="2" t="s">
        <v>39372</v>
      </c>
      <c r="D14838" s="2" t="s">
        <v>1</v>
      </c>
      <c r="E14838" s="3" t="s">
        <v>2</v>
      </c>
      <c r="F14838" s="3">
        <v>50110</v>
      </c>
      <c r="G14838" s="3" t="str">
        <f t="shared" si="231"/>
        <v xml:space="preserve">제주 </v>
      </c>
      <c r="H14838" s="2" t="s">
        <v>39374</v>
      </c>
      <c r="I14838" s="2" t="s">
        <v>828</v>
      </c>
      <c r="J14838" s="2" t="s">
        <v>39373</v>
      </c>
    </row>
    <row r="14839" spans="1:10" x14ac:dyDescent="0.3">
      <c r="A14839" s="3">
        <v>14519</v>
      </c>
      <c r="B14839" s="3">
        <v>6168152578</v>
      </c>
      <c r="C14839" s="2" t="s">
        <v>20027</v>
      </c>
      <c r="D14839" s="2" t="s">
        <v>1</v>
      </c>
      <c r="E14839" s="3" t="s">
        <v>2</v>
      </c>
      <c r="F14839" s="3">
        <v>50110</v>
      </c>
      <c r="G14839" s="3" t="str">
        <f t="shared" si="231"/>
        <v xml:space="preserve">제주 </v>
      </c>
      <c r="H14839" s="2" t="s">
        <v>40431</v>
      </c>
      <c r="I14839" s="2" t="s">
        <v>13</v>
      </c>
      <c r="J14839" s="2" t="s">
        <v>40430</v>
      </c>
    </row>
    <row r="14840" spans="1:10" x14ac:dyDescent="0.3">
      <c r="A14840" s="3">
        <v>15116</v>
      </c>
      <c r="B14840" s="3">
        <v>6168161650</v>
      </c>
      <c r="C14840" s="2" t="s">
        <v>42019</v>
      </c>
      <c r="D14840" s="2" t="s">
        <v>1</v>
      </c>
      <c r="E14840" s="3" t="s">
        <v>2</v>
      </c>
      <c r="F14840" s="3">
        <v>50130</v>
      </c>
      <c r="G14840" s="3" t="str">
        <f t="shared" si="231"/>
        <v xml:space="preserve">제주 </v>
      </c>
      <c r="H14840" s="2" t="s">
        <v>42021</v>
      </c>
      <c r="I14840" s="2" t="s">
        <v>1112</v>
      </c>
      <c r="J14840" s="2" t="s">
        <v>42020</v>
      </c>
    </row>
    <row r="14841" spans="1:10" x14ac:dyDescent="0.3">
      <c r="A14841" s="3">
        <v>15190</v>
      </c>
      <c r="B14841" s="3">
        <v>6168101308</v>
      </c>
      <c r="C14841" s="2" t="s">
        <v>42212</v>
      </c>
      <c r="D14841" s="2" t="s">
        <v>1</v>
      </c>
      <c r="E14841" s="3" t="s">
        <v>2</v>
      </c>
      <c r="F14841" s="3">
        <v>50130</v>
      </c>
      <c r="G14841" s="3" t="str">
        <f t="shared" si="231"/>
        <v xml:space="preserve">제주 </v>
      </c>
      <c r="H14841" s="2" t="s">
        <v>42214</v>
      </c>
      <c r="I14841" s="2" t="s">
        <v>568</v>
      </c>
      <c r="J14841" s="2" t="s">
        <v>42213</v>
      </c>
    </row>
    <row r="14842" spans="1:10" x14ac:dyDescent="0.3">
      <c r="A14842" s="3">
        <v>16335</v>
      </c>
      <c r="B14842" s="3">
        <v>6168143180</v>
      </c>
      <c r="C14842" s="2" t="s">
        <v>45264</v>
      </c>
      <c r="D14842" s="2" t="s">
        <v>1</v>
      </c>
      <c r="E14842" s="3" t="s">
        <v>2</v>
      </c>
      <c r="F14842" s="3">
        <v>50130</v>
      </c>
      <c r="G14842" s="3" t="str">
        <f t="shared" si="231"/>
        <v xml:space="preserve">제주 </v>
      </c>
      <c r="H14842" s="2" t="s">
        <v>45266</v>
      </c>
      <c r="I14842" s="2" t="s">
        <v>1846</v>
      </c>
      <c r="J14842" s="2" t="s">
        <v>45265</v>
      </c>
    </row>
    <row r="14843" spans="1:10" x14ac:dyDescent="0.3">
      <c r="A14843" s="3">
        <v>16336</v>
      </c>
      <c r="B14843" s="3">
        <v>6168159455</v>
      </c>
      <c r="C14843" s="2" t="s">
        <v>45267</v>
      </c>
      <c r="D14843" s="2" t="s">
        <v>1</v>
      </c>
      <c r="E14843" s="3" t="s">
        <v>2</v>
      </c>
      <c r="F14843" s="3">
        <v>50110</v>
      </c>
      <c r="G14843" s="3" t="str">
        <f t="shared" si="231"/>
        <v xml:space="preserve">제주 </v>
      </c>
      <c r="H14843" s="2" t="s">
        <v>45269</v>
      </c>
      <c r="I14843" s="2" t="s">
        <v>643</v>
      </c>
      <c r="J14843" s="2" t="s">
        <v>45268</v>
      </c>
    </row>
    <row r="14844" spans="1:10" x14ac:dyDescent="0.3">
      <c r="A14844" s="3">
        <v>16597</v>
      </c>
      <c r="B14844" s="3">
        <v>6168123883</v>
      </c>
      <c r="C14844" s="2" t="s">
        <v>45982</v>
      </c>
      <c r="D14844" s="2" t="s">
        <v>1</v>
      </c>
      <c r="E14844" s="3" t="s">
        <v>2</v>
      </c>
      <c r="F14844" s="3">
        <v>50110</v>
      </c>
      <c r="G14844" s="3" t="str">
        <f t="shared" si="231"/>
        <v xml:space="preserve">제주 </v>
      </c>
      <c r="H14844" s="2" t="s">
        <v>45984</v>
      </c>
      <c r="I14844" s="2" t="s">
        <v>747</v>
      </c>
      <c r="J14844" s="2" t="s">
        <v>45983</v>
      </c>
    </row>
    <row r="14845" spans="1:10" x14ac:dyDescent="0.3">
      <c r="A14845" s="3">
        <v>2007</v>
      </c>
      <c r="B14845" s="3">
        <v>6168113798</v>
      </c>
      <c r="C14845" s="2" t="s">
        <v>6129</v>
      </c>
      <c r="D14845" s="2" t="s">
        <v>1</v>
      </c>
      <c r="E14845" s="3" t="s">
        <v>2</v>
      </c>
      <c r="F14845" s="3">
        <v>50110</v>
      </c>
      <c r="G14845" s="3" t="str">
        <f t="shared" si="231"/>
        <v>제주특</v>
      </c>
      <c r="H14845" s="2" t="s">
        <v>6131</v>
      </c>
      <c r="I14845" s="2" t="s">
        <v>737</v>
      </c>
      <c r="J14845" s="2" t="s">
        <v>6130</v>
      </c>
    </row>
    <row r="14846" spans="1:10" x14ac:dyDescent="0.3">
      <c r="A14846" s="3">
        <v>6015</v>
      </c>
      <c r="B14846" s="3">
        <v>6168108975</v>
      </c>
      <c r="C14846" s="2" t="s">
        <v>17407</v>
      </c>
      <c r="D14846" s="2" t="s">
        <v>1</v>
      </c>
      <c r="E14846" s="3" t="s">
        <v>2</v>
      </c>
      <c r="F14846" s="3">
        <v>50110</v>
      </c>
      <c r="G14846" s="3" t="str">
        <f t="shared" si="231"/>
        <v>제주특</v>
      </c>
      <c r="H14846" s="2" t="s">
        <v>17409</v>
      </c>
      <c r="I14846" s="2" t="s">
        <v>597</v>
      </c>
      <c r="J14846" s="2" t="s">
        <v>17408</v>
      </c>
    </row>
    <row r="14847" spans="1:10" x14ac:dyDescent="0.3">
      <c r="A14847" s="3">
        <v>9581</v>
      </c>
      <c r="B14847" s="3">
        <v>1258142837</v>
      </c>
      <c r="C14847" s="2" t="s">
        <v>27182</v>
      </c>
      <c r="D14847" s="2" t="s">
        <v>1</v>
      </c>
      <c r="E14847" s="3" t="s">
        <v>2</v>
      </c>
      <c r="F14847" s="3">
        <v>50110</v>
      </c>
      <c r="G14847" s="3" t="str">
        <f t="shared" si="231"/>
        <v>제주특</v>
      </c>
      <c r="H14847" s="2" t="s">
        <v>27184</v>
      </c>
      <c r="I14847" s="2" t="s">
        <v>5</v>
      </c>
      <c r="J14847" s="2" t="s">
        <v>27183</v>
      </c>
    </row>
    <row r="14848" spans="1:10" x14ac:dyDescent="0.3">
      <c r="A14848" s="3">
        <v>9654</v>
      </c>
      <c r="B14848" s="3">
        <v>6168157025</v>
      </c>
      <c r="C14848" s="2" t="s">
        <v>27382</v>
      </c>
      <c r="D14848" s="2" t="s">
        <v>1796</v>
      </c>
      <c r="E14848" s="3" t="s">
        <v>27383</v>
      </c>
      <c r="F14848" s="3">
        <v>50110</v>
      </c>
      <c r="G14848" s="3" t="str">
        <f t="shared" si="231"/>
        <v>제주특</v>
      </c>
      <c r="H14848" s="2" t="s">
        <v>27385</v>
      </c>
      <c r="I14848" s="2" t="s">
        <v>575</v>
      </c>
      <c r="J14848" s="2" t="s">
        <v>27384</v>
      </c>
    </row>
    <row r="14849" spans="1:10" x14ac:dyDescent="0.3">
      <c r="A14849" s="3">
        <v>11006</v>
      </c>
      <c r="B14849" s="3">
        <v>6168102632</v>
      </c>
      <c r="C14849" s="2" t="s">
        <v>31029</v>
      </c>
      <c r="D14849" s="2" t="s">
        <v>1</v>
      </c>
      <c r="E14849" s="3" t="s">
        <v>2</v>
      </c>
      <c r="F14849" s="3">
        <v>50110</v>
      </c>
      <c r="G14849" s="3" t="str">
        <f t="shared" si="231"/>
        <v>제주특</v>
      </c>
      <c r="H14849" s="2" t="s">
        <v>31031</v>
      </c>
      <c r="I14849" s="2" t="s">
        <v>575</v>
      </c>
      <c r="J14849" s="2" t="s">
        <v>31030</v>
      </c>
    </row>
    <row r="14850" spans="1:10" x14ac:dyDescent="0.3">
      <c r="A14850" s="3">
        <v>12127</v>
      </c>
      <c r="B14850" s="3">
        <v>6168122623</v>
      </c>
      <c r="C14850" s="2" t="s">
        <v>34006</v>
      </c>
      <c r="D14850" s="2" t="s">
        <v>1</v>
      </c>
      <c r="E14850" s="3" t="s">
        <v>2</v>
      </c>
      <c r="F14850" s="3">
        <v>50110</v>
      </c>
      <c r="G14850" s="3" t="str">
        <f t="shared" si="231"/>
        <v>제주특</v>
      </c>
      <c r="H14850" s="2" t="s">
        <v>34008</v>
      </c>
      <c r="I14850" s="2" t="s">
        <v>643</v>
      </c>
      <c r="J14850" s="2" t="s">
        <v>34007</v>
      </c>
    </row>
    <row r="14851" spans="1:10" x14ac:dyDescent="0.3">
      <c r="A14851" s="3">
        <v>13420</v>
      </c>
      <c r="B14851" s="3">
        <v>1248636434</v>
      </c>
      <c r="C14851" s="2" t="s">
        <v>37500</v>
      </c>
      <c r="D14851" s="2" t="s">
        <v>1</v>
      </c>
      <c r="E14851" s="3" t="s">
        <v>2</v>
      </c>
      <c r="F14851" s="3">
        <v>50110</v>
      </c>
      <c r="G14851" s="3" t="str">
        <f t="shared" ref="G14851:G14914" si="232">LEFT(H14851,3)</f>
        <v>제주특</v>
      </c>
      <c r="H14851" s="2" t="s">
        <v>37502</v>
      </c>
      <c r="I14851" s="2" t="s">
        <v>6326</v>
      </c>
      <c r="J14851" s="2" t="s">
        <v>37501</v>
      </c>
    </row>
    <row r="14852" spans="1:10" x14ac:dyDescent="0.3">
      <c r="A14852" s="3">
        <v>13976</v>
      </c>
      <c r="B14852" s="3">
        <v>6168134060</v>
      </c>
      <c r="C14852" s="2" t="s">
        <v>38973</v>
      </c>
      <c r="D14852" s="2" t="s">
        <v>1</v>
      </c>
      <c r="E14852" s="3" t="s">
        <v>2</v>
      </c>
      <c r="F14852" s="3">
        <v>50110</v>
      </c>
      <c r="G14852" s="3" t="str">
        <f t="shared" si="232"/>
        <v>제주특</v>
      </c>
      <c r="H14852" s="2" t="s">
        <v>38975</v>
      </c>
      <c r="I14852" s="2" t="s">
        <v>737</v>
      </c>
      <c r="J14852" s="2" t="s">
        <v>38974</v>
      </c>
    </row>
    <row r="14853" spans="1:10" x14ac:dyDescent="0.3">
      <c r="A14853" s="3">
        <v>14746</v>
      </c>
      <c r="B14853" s="3">
        <v>6168165302</v>
      </c>
      <c r="C14853" s="2" t="s">
        <v>41036</v>
      </c>
      <c r="D14853" s="2" t="s">
        <v>1</v>
      </c>
      <c r="E14853" s="3" t="s">
        <v>2</v>
      </c>
      <c r="F14853" s="3">
        <v>50110</v>
      </c>
      <c r="G14853" s="3" t="str">
        <f t="shared" si="232"/>
        <v>제주특</v>
      </c>
      <c r="H14853" s="2" t="s">
        <v>41038</v>
      </c>
      <c r="I14853" s="2" t="s">
        <v>912</v>
      </c>
      <c r="J14853" s="2" t="s">
        <v>41037</v>
      </c>
    </row>
    <row r="14854" spans="1:10" x14ac:dyDescent="0.3">
      <c r="A14854" s="3">
        <v>16395</v>
      </c>
      <c r="B14854" s="3">
        <v>6168101915</v>
      </c>
      <c r="C14854" s="2" t="s">
        <v>45431</v>
      </c>
      <c r="D14854" s="2" t="s">
        <v>1</v>
      </c>
      <c r="E14854" s="3" t="s">
        <v>2</v>
      </c>
      <c r="F14854" s="3">
        <v>50110</v>
      </c>
      <c r="G14854" s="3" t="str">
        <f t="shared" si="232"/>
        <v>제주특</v>
      </c>
      <c r="H14854" s="2" t="s">
        <v>45433</v>
      </c>
      <c r="I14854" s="2" t="s">
        <v>1508</v>
      </c>
      <c r="J14854" s="2" t="s">
        <v>45432</v>
      </c>
    </row>
    <row r="14855" spans="1:10" x14ac:dyDescent="0.3">
      <c r="A14855" s="3">
        <v>16729</v>
      </c>
      <c r="B14855" s="3">
        <v>6168152184</v>
      </c>
      <c r="C14855" s="2" t="s">
        <v>46343</v>
      </c>
      <c r="D14855" s="2" t="s">
        <v>1</v>
      </c>
      <c r="E14855" s="3" t="s">
        <v>2</v>
      </c>
      <c r="F14855" s="3">
        <v>50110</v>
      </c>
      <c r="G14855" s="3" t="str">
        <f t="shared" si="232"/>
        <v>제주특</v>
      </c>
      <c r="H14855" s="2" t="s">
        <v>46345</v>
      </c>
      <c r="I14855" s="2" t="s">
        <v>5</v>
      </c>
      <c r="J14855" s="2" t="s">
        <v>46344</v>
      </c>
    </row>
    <row r="14856" spans="1:10" x14ac:dyDescent="0.3">
      <c r="A14856" s="3">
        <v>16730</v>
      </c>
      <c r="B14856" s="3">
        <v>6168169948</v>
      </c>
      <c r="C14856" s="2" t="s">
        <v>46346</v>
      </c>
      <c r="D14856" s="2" t="s">
        <v>1</v>
      </c>
      <c r="E14856" s="3" t="s">
        <v>2</v>
      </c>
      <c r="F14856" s="3">
        <v>50130</v>
      </c>
      <c r="G14856" s="3" t="str">
        <f t="shared" si="232"/>
        <v>제주특</v>
      </c>
      <c r="H14856" s="2" t="s">
        <v>46348</v>
      </c>
      <c r="I14856" s="2" t="s">
        <v>169</v>
      </c>
      <c r="J14856" s="2" t="s">
        <v>46347</v>
      </c>
    </row>
    <row r="14857" spans="1:10" x14ac:dyDescent="0.3">
      <c r="A14857" s="3">
        <v>113</v>
      </c>
      <c r="B14857" s="3">
        <v>3128137883</v>
      </c>
      <c r="C14857" s="2" t="s">
        <v>417</v>
      </c>
      <c r="D14857" s="2" t="s">
        <v>1</v>
      </c>
      <c r="E14857" s="3" t="s">
        <v>2</v>
      </c>
      <c r="F14857" s="3">
        <v>44130</v>
      </c>
      <c r="G14857" s="3" t="str">
        <f t="shared" si="232"/>
        <v xml:space="preserve">충남 </v>
      </c>
      <c r="H14857" s="2" t="s">
        <v>419</v>
      </c>
      <c r="I14857" s="2" t="s">
        <v>95</v>
      </c>
      <c r="J14857" s="2" t="s">
        <v>418</v>
      </c>
    </row>
    <row r="14858" spans="1:10" x14ac:dyDescent="0.3">
      <c r="A14858" s="3">
        <v>142</v>
      </c>
      <c r="B14858" s="3">
        <v>3128149453</v>
      </c>
      <c r="C14858" s="2" t="s">
        <v>509</v>
      </c>
      <c r="D14858" s="2" t="s">
        <v>1</v>
      </c>
      <c r="E14858" s="3" t="s">
        <v>2</v>
      </c>
      <c r="F14858" s="3">
        <v>44130</v>
      </c>
      <c r="G14858" s="3" t="str">
        <f t="shared" si="232"/>
        <v xml:space="preserve">충남 </v>
      </c>
      <c r="H14858" s="2" t="s">
        <v>511</v>
      </c>
      <c r="I14858" s="2" t="s">
        <v>512</v>
      </c>
      <c r="J14858" s="2" t="s">
        <v>510</v>
      </c>
    </row>
    <row r="14859" spans="1:10" x14ac:dyDescent="0.3">
      <c r="A14859" s="3">
        <v>143</v>
      </c>
      <c r="B14859" s="3">
        <v>3128194899</v>
      </c>
      <c r="C14859" s="2" t="s">
        <v>513</v>
      </c>
      <c r="D14859" s="2" t="s">
        <v>1</v>
      </c>
      <c r="E14859" s="3" t="s">
        <v>2</v>
      </c>
      <c r="F14859" s="3">
        <v>44133</v>
      </c>
      <c r="G14859" s="3" t="str">
        <f t="shared" si="232"/>
        <v xml:space="preserve">충남 </v>
      </c>
      <c r="H14859" s="2" t="s">
        <v>515</v>
      </c>
      <c r="I14859" s="2" t="s">
        <v>308</v>
      </c>
      <c r="J14859" s="2" t="s">
        <v>514</v>
      </c>
    </row>
    <row r="14860" spans="1:10" x14ac:dyDescent="0.3">
      <c r="A14860" s="3">
        <v>170</v>
      </c>
      <c r="B14860" s="3">
        <v>3128108559</v>
      </c>
      <c r="C14860" s="2" t="s">
        <v>613</v>
      </c>
      <c r="D14860" s="2" t="s">
        <v>1</v>
      </c>
      <c r="E14860" s="3" t="s">
        <v>2</v>
      </c>
      <c r="F14860" s="3">
        <v>44133</v>
      </c>
      <c r="G14860" s="3" t="str">
        <f t="shared" si="232"/>
        <v xml:space="preserve">충남 </v>
      </c>
      <c r="H14860" s="2" t="s">
        <v>615</v>
      </c>
      <c r="I14860" s="2" t="s">
        <v>616</v>
      </c>
      <c r="J14860" s="2" t="s">
        <v>614</v>
      </c>
    </row>
    <row r="14861" spans="1:10" x14ac:dyDescent="0.3">
      <c r="A14861" s="3">
        <v>194</v>
      </c>
      <c r="B14861" s="3">
        <v>1308169672</v>
      </c>
      <c r="C14861" s="2" t="s">
        <v>689</v>
      </c>
      <c r="D14861" s="2" t="s">
        <v>1</v>
      </c>
      <c r="E14861" s="3" t="s">
        <v>2</v>
      </c>
      <c r="F14861" s="3">
        <v>44200</v>
      </c>
      <c r="G14861" s="3" t="str">
        <f t="shared" si="232"/>
        <v xml:space="preserve">충남 </v>
      </c>
      <c r="H14861" s="2" t="s">
        <v>691</v>
      </c>
      <c r="I14861" s="2" t="s">
        <v>667</v>
      </c>
      <c r="J14861" s="2" t="s">
        <v>690</v>
      </c>
    </row>
    <row r="14862" spans="1:10" x14ac:dyDescent="0.3">
      <c r="A14862" s="3">
        <v>207</v>
      </c>
      <c r="B14862" s="3">
        <v>3128148060</v>
      </c>
      <c r="C14862" s="2" t="s">
        <v>730</v>
      </c>
      <c r="D14862" s="2" t="s">
        <v>1</v>
      </c>
      <c r="E14862" s="3" t="s">
        <v>2</v>
      </c>
      <c r="F14862" s="3">
        <v>44133</v>
      </c>
      <c r="G14862" s="3" t="str">
        <f t="shared" si="232"/>
        <v xml:space="preserve">충남 </v>
      </c>
      <c r="H14862" s="2" t="s">
        <v>732</v>
      </c>
      <c r="I14862" s="2" t="s">
        <v>63</v>
      </c>
      <c r="J14862" s="2" t="s">
        <v>731</v>
      </c>
    </row>
    <row r="14863" spans="1:10" x14ac:dyDescent="0.3">
      <c r="A14863" s="3">
        <v>238</v>
      </c>
      <c r="B14863" s="3">
        <v>3128112280</v>
      </c>
      <c r="C14863" s="2" t="s">
        <v>825</v>
      </c>
      <c r="D14863" s="2" t="s">
        <v>1</v>
      </c>
      <c r="E14863" s="3" t="s">
        <v>2</v>
      </c>
      <c r="F14863" s="3">
        <v>44130</v>
      </c>
      <c r="G14863" s="3" t="str">
        <f t="shared" si="232"/>
        <v xml:space="preserve">충남 </v>
      </c>
      <c r="H14863" s="2" t="s">
        <v>827</v>
      </c>
      <c r="I14863" s="2" t="s">
        <v>828</v>
      </c>
      <c r="J14863" s="2" t="s">
        <v>826</v>
      </c>
    </row>
    <row r="14864" spans="1:10" x14ac:dyDescent="0.3">
      <c r="A14864" s="3">
        <v>261</v>
      </c>
      <c r="B14864" s="3">
        <v>3128124879</v>
      </c>
      <c r="C14864" s="2" t="s">
        <v>899</v>
      </c>
      <c r="D14864" s="2" t="s">
        <v>1</v>
      </c>
      <c r="E14864" s="3" t="s">
        <v>2</v>
      </c>
      <c r="F14864" s="3">
        <v>44130</v>
      </c>
      <c r="G14864" s="3" t="str">
        <f t="shared" si="232"/>
        <v xml:space="preserve">충남 </v>
      </c>
      <c r="H14864" s="2" t="s">
        <v>901</v>
      </c>
      <c r="I14864" s="2" t="s">
        <v>902</v>
      </c>
      <c r="J14864" s="2" t="s">
        <v>900</v>
      </c>
    </row>
    <row r="14865" spans="1:10" x14ac:dyDescent="0.3">
      <c r="A14865" s="3">
        <v>275</v>
      </c>
      <c r="B14865" s="3">
        <v>1282461669</v>
      </c>
      <c r="C14865" s="2" t="s">
        <v>949</v>
      </c>
      <c r="D14865" s="2" t="s">
        <v>1</v>
      </c>
      <c r="E14865" s="3" t="s">
        <v>2</v>
      </c>
      <c r="F14865" s="3">
        <v>44270</v>
      </c>
      <c r="G14865" s="3" t="str">
        <f t="shared" si="232"/>
        <v xml:space="preserve">충남 </v>
      </c>
      <c r="H14865" s="2" t="s">
        <v>951</v>
      </c>
      <c r="I14865" s="2" t="s">
        <v>952</v>
      </c>
      <c r="J14865" s="2" t="s">
        <v>950</v>
      </c>
    </row>
    <row r="14866" spans="1:10" x14ac:dyDescent="0.3">
      <c r="A14866" s="3">
        <v>277</v>
      </c>
      <c r="B14866" s="3">
        <v>1360568473</v>
      </c>
      <c r="C14866" s="2" t="s">
        <v>956</v>
      </c>
      <c r="D14866" s="2" t="s">
        <v>1</v>
      </c>
      <c r="E14866" s="3" t="s">
        <v>2</v>
      </c>
      <c r="F14866" s="3">
        <v>44130</v>
      </c>
      <c r="G14866" s="3" t="str">
        <f t="shared" si="232"/>
        <v xml:space="preserve">충남 </v>
      </c>
      <c r="H14866" s="2" t="s">
        <v>958</v>
      </c>
      <c r="I14866" s="2" t="s">
        <v>308</v>
      </c>
      <c r="J14866" s="2" t="s">
        <v>957</v>
      </c>
    </row>
    <row r="14867" spans="1:10" x14ac:dyDescent="0.3">
      <c r="A14867" s="3">
        <v>284</v>
      </c>
      <c r="B14867" s="3">
        <v>3118111158</v>
      </c>
      <c r="C14867" s="2" t="s">
        <v>979</v>
      </c>
      <c r="D14867" s="2" t="s">
        <v>1</v>
      </c>
      <c r="E14867" s="3" t="s">
        <v>2</v>
      </c>
      <c r="F14867" s="3">
        <v>44810</v>
      </c>
      <c r="G14867" s="3" t="str">
        <f t="shared" si="232"/>
        <v xml:space="preserve">충남 </v>
      </c>
      <c r="H14867" s="2" t="s">
        <v>981</v>
      </c>
      <c r="I14867" s="2" t="s">
        <v>982</v>
      </c>
      <c r="J14867" s="2" t="s">
        <v>980</v>
      </c>
    </row>
    <row r="14868" spans="1:10" x14ac:dyDescent="0.3">
      <c r="A14868" s="3">
        <v>329</v>
      </c>
      <c r="B14868" s="3">
        <v>1348605772</v>
      </c>
      <c r="C14868" s="2" t="s">
        <v>1123</v>
      </c>
      <c r="D14868" s="2" t="s">
        <v>1</v>
      </c>
      <c r="E14868" s="3" t="s">
        <v>2</v>
      </c>
      <c r="F14868" s="3">
        <v>44200</v>
      </c>
      <c r="G14868" s="3" t="str">
        <f t="shared" si="232"/>
        <v xml:space="preserve">충남 </v>
      </c>
      <c r="H14868" s="2" t="s">
        <v>1125</v>
      </c>
      <c r="I14868" s="2" t="s">
        <v>229</v>
      </c>
      <c r="J14868" s="2" t="s">
        <v>1124</v>
      </c>
    </row>
    <row r="14869" spans="1:10" x14ac:dyDescent="0.3">
      <c r="A14869" s="3">
        <v>338</v>
      </c>
      <c r="B14869" s="3">
        <v>3128114575</v>
      </c>
      <c r="C14869" s="2" t="s">
        <v>1153</v>
      </c>
      <c r="D14869" s="2" t="s">
        <v>1</v>
      </c>
      <c r="E14869" s="3" t="s">
        <v>2</v>
      </c>
      <c r="F14869" s="3">
        <v>44200</v>
      </c>
      <c r="G14869" s="3" t="str">
        <f t="shared" si="232"/>
        <v xml:space="preserve">충남 </v>
      </c>
      <c r="H14869" s="2" t="s">
        <v>1155</v>
      </c>
      <c r="I14869" s="2" t="s">
        <v>1156</v>
      </c>
      <c r="J14869" s="2" t="s">
        <v>1154</v>
      </c>
    </row>
    <row r="14870" spans="1:10" x14ac:dyDescent="0.3">
      <c r="A14870" s="3">
        <v>364</v>
      </c>
      <c r="B14870" s="3">
        <v>2148787140</v>
      </c>
      <c r="C14870" s="2" t="s">
        <v>1241</v>
      </c>
      <c r="D14870" s="2" t="s">
        <v>1</v>
      </c>
      <c r="E14870" s="3" t="s">
        <v>2</v>
      </c>
      <c r="F14870" s="3">
        <v>44200</v>
      </c>
      <c r="G14870" s="3" t="str">
        <f t="shared" si="232"/>
        <v xml:space="preserve">충남 </v>
      </c>
      <c r="H14870" s="2" t="s">
        <v>1243</v>
      </c>
      <c r="I14870" s="2" t="s">
        <v>95</v>
      </c>
      <c r="J14870" s="2" t="s">
        <v>1242</v>
      </c>
    </row>
    <row r="14871" spans="1:10" x14ac:dyDescent="0.3">
      <c r="A14871" s="3">
        <v>368</v>
      </c>
      <c r="B14871" s="3">
        <v>3088127654</v>
      </c>
      <c r="C14871" s="2" t="s">
        <v>1253</v>
      </c>
      <c r="D14871" s="2" t="s">
        <v>1</v>
      </c>
      <c r="E14871" s="3" t="s">
        <v>2</v>
      </c>
      <c r="F14871" s="3">
        <v>44230</v>
      </c>
      <c r="G14871" s="3" t="str">
        <f t="shared" si="232"/>
        <v xml:space="preserve">충남 </v>
      </c>
      <c r="H14871" s="2" t="s">
        <v>1255</v>
      </c>
      <c r="I14871" s="2" t="s">
        <v>478</v>
      </c>
      <c r="J14871" s="2" t="s">
        <v>1254</v>
      </c>
    </row>
    <row r="14872" spans="1:10" x14ac:dyDescent="0.3">
      <c r="A14872" s="3">
        <v>433</v>
      </c>
      <c r="B14872" s="3">
        <v>3128109408</v>
      </c>
      <c r="C14872" s="2" t="s">
        <v>1452</v>
      </c>
      <c r="D14872" s="2" t="s">
        <v>132</v>
      </c>
      <c r="E14872" s="3" t="s">
        <v>133</v>
      </c>
      <c r="F14872" s="3">
        <v>44200</v>
      </c>
      <c r="G14872" s="3" t="str">
        <f t="shared" si="232"/>
        <v xml:space="preserve">충남 </v>
      </c>
      <c r="H14872" s="2" t="s">
        <v>1454</v>
      </c>
      <c r="I14872" s="2" t="s">
        <v>63</v>
      </c>
      <c r="J14872" s="2" t="s">
        <v>1453</v>
      </c>
    </row>
    <row r="14873" spans="1:10" x14ac:dyDescent="0.3">
      <c r="A14873" s="3">
        <v>434</v>
      </c>
      <c r="B14873" s="3">
        <v>3128137637</v>
      </c>
      <c r="C14873" s="2" t="s">
        <v>1455</v>
      </c>
      <c r="D14873" s="2" t="s">
        <v>1</v>
      </c>
      <c r="E14873" s="3" t="s">
        <v>2</v>
      </c>
      <c r="F14873" s="3">
        <v>44200</v>
      </c>
      <c r="G14873" s="3" t="str">
        <f t="shared" si="232"/>
        <v xml:space="preserve">충남 </v>
      </c>
      <c r="H14873" s="2" t="s">
        <v>1457</v>
      </c>
      <c r="I14873" s="2" t="s">
        <v>1458</v>
      </c>
      <c r="J14873" s="2" t="s">
        <v>1456</v>
      </c>
    </row>
    <row r="14874" spans="1:10" x14ac:dyDescent="0.3">
      <c r="A14874" s="3">
        <v>463</v>
      </c>
      <c r="B14874" s="3">
        <v>3118112496</v>
      </c>
      <c r="C14874" s="2" t="s">
        <v>1549</v>
      </c>
      <c r="D14874" s="2" t="s">
        <v>1</v>
      </c>
      <c r="E14874" s="3" t="s">
        <v>2</v>
      </c>
      <c r="F14874" s="3">
        <v>44810</v>
      </c>
      <c r="G14874" s="3" t="str">
        <f t="shared" si="232"/>
        <v xml:space="preserve">충남 </v>
      </c>
      <c r="H14874" s="2" t="s">
        <v>1551</v>
      </c>
      <c r="I14874" s="2" t="s">
        <v>1552</v>
      </c>
      <c r="J14874" s="2" t="s">
        <v>1550</v>
      </c>
    </row>
    <row r="14875" spans="1:10" x14ac:dyDescent="0.3">
      <c r="A14875" s="3">
        <v>464</v>
      </c>
      <c r="B14875" s="3">
        <v>3128111321</v>
      </c>
      <c r="C14875" s="2" t="s">
        <v>1553</v>
      </c>
      <c r="D14875" s="2" t="s">
        <v>1</v>
      </c>
      <c r="E14875" s="3" t="s">
        <v>2</v>
      </c>
      <c r="F14875" s="3">
        <v>44200</v>
      </c>
      <c r="G14875" s="3" t="str">
        <f t="shared" si="232"/>
        <v xml:space="preserve">충남 </v>
      </c>
      <c r="H14875" s="2" t="s">
        <v>1555</v>
      </c>
      <c r="I14875" s="2" t="s">
        <v>919</v>
      </c>
      <c r="J14875" s="2" t="s">
        <v>1554</v>
      </c>
    </row>
    <row r="14876" spans="1:10" x14ac:dyDescent="0.3">
      <c r="A14876" s="3">
        <v>492</v>
      </c>
      <c r="B14876" s="3">
        <v>1348118535</v>
      </c>
      <c r="C14876" s="2" t="s">
        <v>1635</v>
      </c>
      <c r="D14876" s="2" t="s">
        <v>1</v>
      </c>
      <c r="E14876" s="3" t="s">
        <v>2</v>
      </c>
      <c r="F14876" s="3">
        <v>44230</v>
      </c>
      <c r="G14876" s="3" t="str">
        <f t="shared" si="232"/>
        <v xml:space="preserve">충남 </v>
      </c>
      <c r="H14876" s="2" t="s">
        <v>1637</v>
      </c>
      <c r="I14876" s="2" t="s">
        <v>1260</v>
      </c>
      <c r="J14876" s="2" t="s">
        <v>1636</v>
      </c>
    </row>
    <row r="14877" spans="1:10" x14ac:dyDescent="0.3">
      <c r="A14877" s="3">
        <v>508</v>
      </c>
      <c r="B14877" s="3">
        <v>3128125747</v>
      </c>
      <c r="C14877" s="2" t="s">
        <v>1685</v>
      </c>
      <c r="D14877" s="2" t="s">
        <v>1</v>
      </c>
      <c r="E14877" s="3" t="s">
        <v>2</v>
      </c>
      <c r="F14877" s="3">
        <v>44200</v>
      </c>
      <c r="G14877" s="3" t="str">
        <f t="shared" si="232"/>
        <v xml:space="preserve">충남 </v>
      </c>
      <c r="H14877" s="2" t="s">
        <v>1687</v>
      </c>
      <c r="I14877" s="2" t="s">
        <v>198</v>
      </c>
      <c r="J14877" s="2" t="s">
        <v>1686</v>
      </c>
    </row>
    <row r="14878" spans="1:10" x14ac:dyDescent="0.3">
      <c r="A14878" s="3">
        <v>516</v>
      </c>
      <c r="B14878" s="3">
        <v>1258104736</v>
      </c>
      <c r="C14878" s="2" t="s">
        <v>1708</v>
      </c>
      <c r="D14878" s="2" t="s">
        <v>1709</v>
      </c>
      <c r="E14878" s="3" t="s">
        <v>1710</v>
      </c>
      <c r="F14878" s="3">
        <v>44200</v>
      </c>
      <c r="G14878" s="3" t="str">
        <f t="shared" si="232"/>
        <v xml:space="preserve">충남 </v>
      </c>
      <c r="H14878" s="2" t="s">
        <v>1712</v>
      </c>
      <c r="I14878" s="2" t="s">
        <v>393</v>
      </c>
      <c r="J14878" s="2" t="s">
        <v>1711</v>
      </c>
    </row>
    <row r="14879" spans="1:10" x14ac:dyDescent="0.3">
      <c r="A14879" s="3">
        <v>539</v>
      </c>
      <c r="B14879" s="3">
        <v>1248139343</v>
      </c>
      <c r="C14879" s="2" t="s">
        <v>1783</v>
      </c>
      <c r="D14879" s="2" t="s">
        <v>1</v>
      </c>
      <c r="E14879" s="3" t="s">
        <v>2</v>
      </c>
      <c r="F14879" s="3">
        <v>44133</v>
      </c>
      <c r="G14879" s="3" t="str">
        <f t="shared" si="232"/>
        <v xml:space="preserve">충남 </v>
      </c>
      <c r="H14879" s="2" t="s">
        <v>1785</v>
      </c>
      <c r="I14879" s="2" t="s">
        <v>952</v>
      </c>
      <c r="J14879" s="2" t="s">
        <v>1784</v>
      </c>
    </row>
    <row r="14880" spans="1:10" x14ac:dyDescent="0.3">
      <c r="A14880" s="3">
        <v>558</v>
      </c>
      <c r="B14880" s="3">
        <v>3088111545</v>
      </c>
      <c r="C14880" s="2" t="s">
        <v>1850</v>
      </c>
      <c r="D14880" s="2" t="s">
        <v>1</v>
      </c>
      <c r="E14880" s="3" t="s">
        <v>2</v>
      </c>
      <c r="F14880" s="3">
        <v>44230</v>
      </c>
      <c r="G14880" s="3" t="str">
        <f t="shared" si="232"/>
        <v xml:space="preserve">충남 </v>
      </c>
      <c r="H14880" s="2" t="s">
        <v>1852</v>
      </c>
      <c r="I14880" s="2" t="s">
        <v>1853</v>
      </c>
      <c r="J14880" s="2" t="s">
        <v>1851</v>
      </c>
    </row>
    <row r="14881" spans="1:10" x14ac:dyDescent="0.3">
      <c r="A14881" s="3">
        <v>593</v>
      </c>
      <c r="B14881" s="3">
        <v>3108109362</v>
      </c>
      <c r="C14881" s="2" t="s">
        <v>1951</v>
      </c>
      <c r="D14881" s="2" t="s">
        <v>1</v>
      </c>
      <c r="E14881" s="3" t="s">
        <v>2</v>
      </c>
      <c r="F14881" s="3">
        <v>44210</v>
      </c>
      <c r="G14881" s="3" t="str">
        <f t="shared" si="232"/>
        <v xml:space="preserve">충남 </v>
      </c>
      <c r="H14881" s="2" t="s">
        <v>1953</v>
      </c>
      <c r="I14881" s="2" t="s">
        <v>1954</v>
      </c>
      <c r="J14881" s="2" t="s">
        <v>1952</v>
      </c>
    </row>
    <row r="14882" spans="1:10" x14ac:dyDescent="0.3">
      <c r="A14882" s="3">
        <v>620</v>
      </c>
      <c r="B14882" s="3">
        <v>1348147914</v>
      </c>
      <c r="C14882" s="2" t="s">
        <v>2034</v>
      </c>
      <c r="D14882" s="2" t="s">
        <v>1</v>
      </c>
      <c r="E14882" s="3" t="s">
        <v>2</v>
      </c>
      <c r="F14882" s="3">
        <v>44200</v>
      </c>
      <c r="G14882" s="3" t="str">
        <f t="shared" si="232"/>
        <v xml:space="preserve">충남 </v>
      </c>
      <c r="H14882" s="2" t="s">
        <v>2036</v>
      </c>
      <c r="I14882" s="2" t="s">
        <v>99</v>
      </c>
      <c r="J14882" s="2" t="s">
        <v>2035</v>
      </c>
    </row>
    <row r="14883" spans="1:10" x14ac:dyDescent="0.3">
      <c r="A14883" s="3">
        <v>628</v>
      </c>
      <c r="B14883" s="3">
        <v>3128128929</v>
      </c>
      <c r="C14883" s="2" t="s">
        <v>2062</v>
      </c>
      <c r="D14883" s="2" t="s">
        <v>1</v>
      </c>
      <c r="E14883" s="3" t="s">
        <v>2</v>
      </c>
      <c r="F14883" s="3">
        <v>44133</v>
      </c>
      <c r="G14883" s="3" t="str">
        <f t="shared" si="232"/>
        <v xml:space="preserve">충남 </v>
      </c>
      <c r="H14883" s="2" t="s">
        <v>2064</v>
      </c>
      <c r="I14883" s="2" t="s">
        <v>5</v>
      </c>
      <c r="J14883" s="2" t="s">
        <v>2063</v>
      </c>
    </row>
    <row r="14884" spans="1:10" x14ac:dyDescent="0.3">
      <c r="A14884" s="3">
        <v>655</v>
      </c>
      <c r="B14884" s="3">
        <v>1338126099</v>
      </c>
      <c r="C14884" s="2" t="s">
        <v>2137</v>
      </c>
      <c r="D14884" s="2" t="s">
        <v>1</v>
      </c>
      <c r="E14884" s="3" t="s">
        <v>2</v>
      </c>
      <c r="F14884" s="3">
        <v>44210</v>
      </c>
      <c r="G14884" s="3" t="str">
        <f t="shared" si="232"/>
        <v xml:space="preserve">충남 </v>
      </c>
      <c r="H14884" s="2" t="s">
        <v>2139</v>
      </c>
      <c r="I14884" s="2" t="s">
        <v>1309</v>
      </c>
      <c r="J14884" s="2" t="s">
        <v>2138</v>
      </c>
    </row>
    <row r="14885" spans="1:10" x14ac:dyDescent="0.3">
      <c r="A14885" s="3">
        <v>680</v>
      </c>
      <c r="B14885" s="3">
        <v>1248144282</v>
      </c>
      <c r="C14885" s="2" t="s">
        <v>2213</v>
      </c>
      <c r="D14885" s="2" t="s">
        <v>1</v>
      </c>
      <c r="E14885" s="3" t="s">
        <v>2</v>
      </c>
      <c r="F14885" s="3">
        <v>44200</v>
      </c>
      <c r="G14885" s="3" t="str">
        <f t="shared" si="232"/>
        <v xml:space="preserve">충남 </v>
      </c>
      <c r="H14885" s="2" t="s">
        <v>2215</v>
      </c>
      <c r="I14885" s="2" t="s">
        <v>393</v>
      </c>
      <c r="J14885" s="2" t="s">
        <v>2214</v>
      </c>
    </row>
    <row r="14886" spans="1:10" x14ac:dyDescent="0.3">
      <c r="A14886" s="3">
        <v>731</v>
      </c>
      <c r="B14886" s="3">
        <v>1378144541</v>
      </c>
      <c r="C14886" s="2" t="s">
        <v>2371</v>
      </c>
      <c r="D14886" s="2" t="s">
        <v>1</v>
      </c>
      <c r="E14886" s="3" t="s">
        <v>2</v>
      </c>
      <c r="F14886" s="3">
        <v>44200</v>
      </c>
      <c r="G14886" s="3" t="str">
        <f t="shared" si="232"/>
        <v xml:space="preserve">충남 </v>
      </c>
      <c r="H14886" s="2" t="s">
        <v>2373</v>
      </c>
      <c r="I14886" s="2" t="s">
        <v>2374</v>
      </c>
      <c r="J14886" s="2" t="s">
        <v>2372</v>
      </c>
    </row>
    <row r="14887" spans="1:10" x14ac:dyDescent="0.3">
      <c r="A14887" s="3">
        <v>735</v>
      </c>
      <c r="B14887" s="3">
        <v>3128142708</v>
      </c>
      <c r="C14887" s="2" t="s">
        <v>2385</v>
      </c>
      <c r="D14887" s="2" t="s">
        <v>1</v>
      </c>
      <c r="E14887" s="3" t="s">
        <v>2</v>
      </c>
      <c r="F14887" s="3">
        <v>44131</v>
      </c>
      <c r="G14887" s="3" t="str">
        <f t="shared" si="232"/>
        <v xml:space="preserve">충남 </v>
      </c>
      <c r="H14887" s="2" t="s">
        <v>2387</v>
      </c>
      <c r="I14887" s="2" t="s">
        <v>469</v>
      </c>
      <c r="J14887" s="2" t="s">
        <v>2386</v>
      </c>
    </row>
    <row r="14888" spans="1:10" x14ac:dyDescent="0.3">
      <c r="A14888" s="3">
        <v>770</v>
      </c>
      <c r="B14888" s="3">
        <v>3078105152</v>
      </c>
      <c r="C14888" s="2" t="s">
        <v>2488</v>
      </c>
      <c r="D14888" s="2" t="s">
        <v>1</v>
      </c>
      <c r="E14888" s="3" t="s">
        <v>2</v>
      </c>
      <c r="F14888" s="3">
        <v>44790</v>
      </c>
      <c r="G14888" s="3" t="str">
        <f t="shared" si="232"/>
        <v xml:space="preserve">충남 </v>
      </c>
      <c r="H14888" s="2" t="s">
        <v>2490</v>
      </c>
      <c r="I14888" s="2" t="s">
        <v>678</v>
      </c>
      <c r="J14888" s="2" t="s">
        <v>2489</v>
      </c>
    </row>
    <row r="14889" spans="1:10" x14ac:dyDescent="0.3">
      <c r="A14889" s="3">
        <v>771</v>
      </c>
      <c r="B14889" s="3">
        <v>3128111530</v>
      </c>
      <c r="C14889" s="2" t="s">
        <v>2491</v>
      </c>
      <c r="D14889" s="2" t="s">
        <v>1</v>
      </c>
      <c r="E14889" s="3" t="s">
        <v>2</v>
      </c>
      <c r="F14889" s="3">
        <v>44230</v>
      </c>
      <c r="G14889" s="3" t="str">
        <f t="shared" si="232"/>
        <v xml:space="preserve">충남 </v>
      </c>
      <c r="H14889" s="2" t="s">
        <v>2493</v>
      </c>
      <c r="I14889" s="2" t="s">
        <v>575</v>
      </c>
      <c r="J14889" s="2" t="s">
        <v>2492</v>
      </c>
    </row>
    <row r="14890" spans="1:10" x14ac:dyDescent="0.3">
      <c r="A14890" s="3">
        <v>772</v>
      </c>
      <c r="B14890" s="3">
        <v>3128112830</v>
      </c>
      <c r="C14890" s="2" t="s">
        <v>2494</v>
      </c>
      <c r="D14890" s="2" t="s">
        <v>2495</v>
      </c>
      <c r="E14890" s="3" t="s">
        <v>1150</v>
      </c>
      <c r="F14890" s="3">
        <v>44133</v>
      </c>
      <c r="G14890" s="3" t="str">
        <f t="shared" si="232"/>
        <v xml:space="preserve">충남 </v>
      </c>
      <c r="H14890" s="2" t="s">
        <v>2497</v>
      </c>
      <c r="I14890" s="2" t="s">
        <v>63</v>
      </c>
      <c r="J14890" s="2" t="s">
        <v>2496</v>
      </c>
    </row>
    <row r="14891" spans="1:10" x14ac:dyDescent="0.3">
      <c r="A14891" s="3">
        <v>826</v>
      </c>
      <c r="B14891" s="3">
        <v>1398502400</v>
      </c>
      <c r="C14891" s="2" t="s">
        <v>2661</v>
      </c>
      <c r="D14891" s="2" t="s">
        <v>2662</v>
      </c>
      <c r="E14891" s="3" t="s">
        <v>133</v>
      </c>
      <c r="F14891" s="3">
        <v>44130</v>
      </c>
      <c r="G14891" s="3" t="str">
        <f t="shared" si="232"/>
        <v xml:space="preserve">충남 </v>
      </c>
      <c r="H14891" s="2" t="s">
        <v>2664</v>
      </c>
      <c r="I14891" s="2" t="s">
        <v>109</v>
      </c>
      <c r="J14891" s="2" t="s">
        <v>2663</v>
      </c>
    </row>
    <row r="14892" spans="1:10" x14ac:dyDescent="0.3">
      <c r="A14892" s="3">
        <v>832</v>
      </c>
      <c r="B14892" s="3">
        <v>3078102534</v>
      </c>
      <c r="C14892" s="2" t="s">
        <v>2681</v>
      </c>
      <c r="D14892" s="2" t="s">
        <v>1</v>
      </c>
      <c r="E14892" s="3" t="s">
        <v>2</v>
      </c>
      <c r="F14892" s="3">
        <v>44150</v>
      </c>
      <c r="G14892" s="3" t="str">
        <f t="shared" si="232"/>
        <v xml:space="preserve">충남 </v>
      </c>
      <c r="H14892" s="2" t="s">
        <v>2683</v>
      </c>
      <c r="I14892" s="2" t="s">
        <v>308</v>
      </c>
      <c r="J14892" s="2" t="s">
        <v>2682</v>
      </c>
    </row>
    <row r="14893" spans="1:10" x14ac:dyDescent="0.3">
      <c r="A14893" s="3">
        <v>856</v>
      </c>
      <c r="B14893" s="3">
        <v>1388108742</v>
      </c>
      <c r="C14893" s="2" t="s">
        <v>2753</v>
      </c>
      <c r="D14893" s="2" t="s">
        <v>1</v>
      </c>
      <c r="E14893" s="3" t="s">
        <v>2</v>
      </c>
      <c r="F14893" s="3">
        <v>44200</v>
      </c>
      <c r="G14893" s="3" t="str">
        <f t="shared" si="232"/>
        <v xml:space="preserve">충남 </v>
      </c>
      <c r="H14893" s="2" t="s">
        <v>2755</v>
      </c>
      <c r="I14893" s="2" t="s">
        <v>1234</v>
      </c>
      <c r="J14893" s="2" t="s">
        <v>2754</v>
      </c>
    </row>
    <row r="14894" spans="1:10" x14ac:dyDescent="0.3">
      <c r="A14894" s="3">
        <v>867</v>
      </c>
      <c r="B14894" s="3">
        <v>3128176474</v>
      </c>
      <c r="C14894" s="2" t="s">
        <v>2787</v>
      </c>
      <c r="D14894" s="2" t="s">
        <v>1</v>
      </c>
      <c r="E14894" s="3" t="s">
        <v>2</v>
      </c>
      <c r="F14894" s="3">
        <v>44133</v>
      </c>
      <c r="G14894" s="3" t="str">
        <f t="shared" si="232"/>
        <v xml:space="preserve">충남 </v>
      </c>
      <c r="H14894" s="2" t="s">
        <v>2789</v>
      </c>
      <c r="I14894" s="2" t="s">
        <v>51</v>
      </c>
      <c r="J14894" s="2" t="s">
        <v>2788</v>
      </c>
    </row>
    <row r="14895" spans="1:10" x14ac:dyDescent="0.3">
      <c r="A14895" s="3">
        <v>906</v>
      </c>
      <c r="B14895" s="3">
        <v>3058108153</v>
      </c>
      <c r="C14895" s="2" t="s">
        <v>2902</v>
      </c>
      <c r="D14895" s="2" t="s">
        <v>325</v>
      </c>
      <c r="E14895" s="3" t="s">
        <v>326</v>
      </c>
      <c r="F14895" s="3">
        <v>44710</v>
      </c>
      <c r="G14895" s="3" t="str">
        <f t="shared" si="232"/>
        <v xml:space="preserve">충남 </v>
      </c>
      <c r="H14895" s="2" t="s">
        <v>2904</v>
      </c>
      <c r="I14895" s="2" t="s">
        <v>154</v>
      </c>
      <c r="J14895" s="2" t="s">
        <v>2903</v>
      </c>
    </row>
    <row r="14896" spans="1:10" x14ac:dyDescent="0.3">
      <c r="A14896" s="3">
        <v>907</v>
      </c>
      <c r="B14896" s="3">
        <v>3128158627</v>
      </c>
      <c r="C14896" s="2" t="s">
        <v>2905</v>
      </c>
      <c r="D14896" s="2" t="s">
        <v>1</v>
      </c>
      <c r="E14896" s="3" t="s">
        <v>2</v>
      </c>
      <c r="F14896" s="3">
        <v>44200</v>
      </c>
      <c r="G14896" s="3" t="str">
        <f t="shared" si="232"/>
        <v xml:space="preserve">충남 </v>
      </c>
      <c r="H14896" s="2" t="s">
        <v>2907</v>
      </c>
      <c r="I14896" s="2" t="s">
        <v>631</v>
      </c>
      <c r="J14896" s="2" t="s">
        <v>2906</v>
      </c>
    </row>
    <row r="14897" spans="1:10" x14ac:dyDescent="0.3">
      <c r="A14897" s="3">
        <v>943</v>
      </c>
      <c r="B14897" s="3">
        <v>3128145821</v>
      </c>
      <c r="C14897" s="2" t="s">
        <v>3008</v>
      </c>
      <c r="D14897" s="2" t="s">
        <v>1</v>
      </c>
      <c r="E14897" s="3" t="s">
        <v>2</v>
      </c>
      <c r="F14897" s="3">
        <v>44200</v>
      </c>
      <c r="G14897" s="3" t="str">
        <f t="shared" si="232"/>
        <v xml:space="preserve">충남 </v>
      </c>
      <c r="H14897" s="2" t="s">
        <v>3010</v>
      </c>
      <c r="I14897" s="2" t="s">
        <v>469</v>
      </c>
      <c r="J14897" s="2" t="s">
        <v>3009</v>
      </c>
    </row>
    <row r="14898" spans="1:10" x14ac:dyDescent="0.3">
      <c r="A14898" s="3">
        <v>945</v>
      </c>
      <c r="B14898" s="3">
        <v>3148120656</v>
      </c>
      <c r="C14898" s="2" t="s">
        <v>3014</v>
      </c>
      <c r="D14898" s="2" t="s">
        <v>1</v>
      </c>
      <c r="E14898" s="3" t="s">
        <v>2</v>
      </c>
      <c r="F14898" s="3">
        <v>44230</v>
      </c>
      <c r="G14898" s="3" t="str">
        <f t="shared" si="232"/>
        <v xml:space="preserve">충남 </v>
      </c>
      <c r="H14898" s="2" t="s">
        <v>3016</v>
      </c>
      <c r="I14898" s="2" t="s">
        <v>47</v>
      </c>
      <c r="J14898" s="2" t="s">
        <v>3015</v>
      </c>
    </row>
    <row r="14899" spans="1:10" x14ac:dyDescent="0.3">
      <c r="A14899" s="3">
        <v>975</v>
      </c>
      <c r="B14899" s="3">
        <v>3058605582</v>
      </c>
      <c r="C14899" s="2" t="s">
        <v>3103</v>
      </c>
      <c r="D14899" s="2" t="s">
        <v>1</v>
      </c>
      <c r="E14899" s="3" t="s">
        <v>2</v>
      </c>
      <c r="F14899" s="3">
        <v>44710</v>
      </c>
      <c r="G14899" s="3" t="str">
        <f t="shared" si="232"/>
        <v xml:space="preserve">충남 </v>
      </c>
      <c r="H14899" s="2" t="s">
        <v>3105</v>
      </c>
      <c r="I14899" s="2" t="s">
        <v>557</v>
      </c>
      <c r="J14899" s="2" t="s">
        <v>3104</v>
      </c>
    </row>
    <row r="14900" spans="1:10" x14ac:dyDescent="0.3">
      <c r="A14900" s="3">
        <v>976</v>
      </c>
      <c r="B14900" s="3">
        <v>3128144778</v>
      </c>
      <c r="C14900" s="2" t="s">
        <v>3106</v>
      </c>
      <c r="D14900" s="2" t="s">
        <v>1</v>
      </c>
      <c r="E14900" s="3" t="s">
        <v>2</v>
      </c>
      <c r="F14900" s="3">
        <v>44200</v>
      </c>
      <c r="G14900" s="3" t="str">
        <f t="shared" si="232"/>
        <v xml:space="preserve">충남 </v>
      </c>
      <c r="H14900" s="2" t="s">
        <v>3108</v>
      </c>
      <c r="I14900" s="2" t="s">
        <v>534</v>
      </c>
      <c r="J14900" s="2" t="s">
        <v>3107</v>
      </c>
    </row>
    <row r="14901" spans="1:10" x14ac:dyDescent="0.3">
      <c r="A14901" s="3">
        <v>1009</v>
      </c>
      <c r="B14901" s="3">
        <v>3138117411</v>
      </c>
      <c r="C14901" s="2" t="s">
        <v>3192</v>
      </c>
      <c r="D14901" s="2" t="s">
        <v>1</v>
      </c>
      <c r="E14901" s="3" t="s">
        <v>2</v>
      </c>
      <c r="F14901" s="3">
        <v>44180</v>
      </c>
      <c r="G14901" s="3" t="str">
        <f t="shared" si="232"/>
        <v xml:space="preserve">충남 </v>
      </c>
      <c r="H14901" s="2" t="s">
        <v>3194</v>
      </c>
      <c r="I14901" s="2" t="s">
        <v>136</v>
      </c>
      <c r="J14901" s="2" t="s">
        <v>3193</v>
      </c>
    </row>
    <row r="14902" spans="1:10" x14ac:dyDescent="0.3">
      <c r="A14902" s="3">
        <v>1029</v>
      </c>
      <c r="B14902" s="3">
        <v>1408100627</v>
      </c>
      <c r="C14902" s="2" t="s">
        <v>3247</v>
      </c>
      <c r="D14902" s="2" t="s">
        <v>2662</v>
      </c>
      <c r="E14902" s="3" t="s">
        <v>133</v>
      </c>
      <c r="F14902" s="3">
        <v>44270</v>
      </c>
      <c r="G14902" s="3" t="str">
        <f t="shared" si="232"/>
        <v xml:space="preserve">충남 </v>
      </c>
      <c r="H14902" s="2" t="s">
        <v>3249</v>
      </c>
      <c r="I14902" s="2" t="s">
        <v>63</v>
      </c>
      <c r="J14902" s="2" t="s">
        <v>3248</v>
      </c>
    </row>
    <row r="14903" spans="1:10" x14ac:dyDescent="0.3">
      <c r="A14903" s="3">
        <v>1136</v>
      </c>
      <c r="B14903" s="3">
        <v>3078107354</v>
      </c>
      <c r="C14903" s="2" t="s">
        <v>3578</v>
      </c>
      <c r="D14903" s="2" t="s">
        <v>1</v>
      </c>
      <c r="E14903" s="3" t="s">
        <v>2</v>
      </c>
      <c r="F14903" s="3">
        <v>44130</v>
      </c>
      <c r="G14903" s="3" t="str">
        <f t="shared" si="232"/>
        <v xml:space="preserve">충남 </v>
      </c>
      <c r="H14903" s="2" t="s">
        <v>3580</v>
      </c>
      <c r="I14903" s="2" t="s">
        <v>3581</v>
      </c>
      <c r="J14903" s="2" t="s">
        <v>3579</v>
      </c>
    </row>
    <row r="14904" spans="1:10" x14ac:dyDescent="0.3">
      <c r="A14904" s="3">
        <v>1138</v>
      </c>
      <c r="B14904" s="3">
        <v>3128162757</v>
      </c>
      <c r="C14904" s="2" t="s">
        <v>3585</v>
      </c>
      <c r="D14904" s="2" t="s">
        <v>1</v>
      </c>
      <c r="E14904" s="3" t="s">
        <v>2</v>
      </c>
      <c r="F14904" s="3">
        <v>44130</v>
      </c>
      <c r="G14904" s="3" t="str">
        <f t="shared" si="232"/>
        <v xml:space="preserve">충남 </v>
      </c>
      <c r="H14904" s="2" t="s">
        <v>3587</v>
      </c>
      <c r="I14904" s="2" t="s">
        <v>1166</v>
      </c>
      <c r="J14904" s="2" t="s">
        <v>3586</v>
      </c>
    </row>
    <row r="14905" spans="1:10" x14ac:dyDescent="0.3">
      <c r="A14905" s="3">
        <v>1143</v>
      </c>
      <c r="B14905" s="3">
        <v>5148125848</v>
      </c>
      <c r="C14905" s="2" t="s">
        <v>3597</v>
      </c>
      <c r="D14905" s="2" t="s">
        <v>1</v>
      </c>
      <c r="E14905" s="3" t="s">
        <v>2</v>
      </c>
      <c r="F14905" s="3">
        <v>44210</v>
      </c>
      <c r="G14905" s="3" t="str">
        <f t="shared" si="232"/>
        <v xml:space="preserve">충남 </v>
      </c>
      <c r="H14905" s="2" t="s">
        <v>3599</v>
      </c>
      <c r="I14905" s="2" t="s">
        <v>1947</v>
      </c>
      <c r="J14905" s="2" t="s">
        <v>3598</v>
      </c>
    </row>
    <row r="14906" spans="1:10" x14ac:dyDescent="0.3">
      <c r="A14906" s="3">
        <v>1184</v>
      </c>
      <c r="B14906" s="3">
        <v>1248152399</v>
      </c>
      <c r="C14906" s="2" t="s">
        <v>3721</v>
      </c>
      <c r="D14906" s="2" t="s">
        <v>1</v>
      </c>
      <c r="E14906" s="3" t="s">
        <v>2</v>
      </c>
      <c r="F14906" s="3">
        <v>44810</v>
      </c>
      <c r="G14906" s="3" t="str">
        <f t="shared" si="232"/>
        <v xml:space="preserve">충남 </v>
      </c>
      <c r="H14906" s="2" t="s">
        <v>3723</v>
      </c>
      <c r="I14906" s="2" t="s">
        <v>557</v>
      </c>
      <c r="J14906" s="2" t="s">
        <v>3722</v>
      </c>
    </row>
    <row r="14907" spans="1:10" x14ac:dyDescent="0.3">
      <c r="A14907" s="3">
        <v>1202</v>
      </c>
      <c r="B14907" s="3">
        <v>3128150718</v>
      </c>
      <c r="C14907" s="2" t="s">
        <v>3777</v>
      </c>
      <c r="D14907" s="2" t="s">
        <v>1</v>
      </c>
      <c r="E14907" s="3" t="s">
        <v>2</v>
      </c>
      <c r="F14907" s="3">
        <v>44200</v>
      </c>
      <c r="G14907" s="3" t="str">
        <f t="shared" si="232"/>
        <v xml:space="preserve">충남 </v>
      </c>
      <c r="H14907" s="2" t="s">
        <v>3779</v>
      </c>
      <c r="I14907" s="2" t="s">
        <v>508</v>
      </c>
      <c r="J14907" s="2" t="s">
        <v>3778</v>
      </c>
    </row>
    <row r="14908" spans="1:10" x14ac:dyDescent="0.3">
      <c r="A14908" s="3">
        <v>1229</v>
      </c>
      <c r="B14908" s="3">
        <v>3128133247</v>
      </c>
      <c r="C14908" s="2" t="s">
        <v>3859</v>
      </c>
      <c r="D14908" s="2" t="s">
        <v>1</v>
      </c>
      <c r="E14908" s="3" t="s">
        <v>2</v>
      </c>
      <c r="F14908" s="3">
        <v>44130</v>
      </c>
      <c r="G14908" s="3" t="str">
        <f t="shared" si="232"/>
        <v xml:space="preserve">충남 </v>
      </c>
      <c r="H14908" s="2" t="s">
        <v>3861</v>
      </c>
      <c r="I14908" s="2" t="s">
        <v>564</v>
      </c>
      <c r="J14908" s="2" t="s">
        <v>3860</v>
      </c>
    </row>
    <row r="14909" spans="1:10" x14ac:dyDescent="0.3">
      <c r="A14909" s="3">
        <v>1243</v>
      </c>
      <c r="B14909" s="3">
        <v>1398111110</v>
      </c>
      <c r="C14909" s="2" t="s">
        <v>3898</v>
      </c>
      <c r="D14909" s="2" t="s">
        <v>1</v>
      </c>
      <c r="E14909" s="3" t="s">
        <v>2</v>
      </c>
      <c r="F14909" s="3">
        <v>44210</v>
      </c>
      <c r="G14909" s="3" t="str">
        <f t="shared" si="232"/>
        <v xml:space="preserve">충남 </v>
      </c>
      <c r="H14909" s="2" t="s">
        <v>3900</v>
      </c>
      <c r="I14909" s="2" t="s">
        <v>557</v>
      </c>
      <c r="J14909" s="2" t="s">
        <v>3899</v>
      </c>
    </row>
    <row r="14910" spans="1:10" x14ac:dyDescent="0.3">
      <c r="A14910" s="3">
        <v>1251</v>
      </c>
      <c r="B14910" s="3">
        <v>3128634616</v>
      </c>
      <c r="C14910" s="2" t="s">
        <v>3919</v>
      </c>
      <c r="D14910" s="2" t="s">
        <v>1</v>
      </c>
      <c r="E14910" s="3" t="s">
        <v>2</v>
      </c>
      <c r="F14910" s="3">
        <v>44133</v>
      </c>
      <c r="G14910" s="3" t="str">
        <f t="shared" si="232"/>
        <v xml:space="preserve">충남 </v>
      </c>
      <c r="H14910" s="2" t="s">
        <v>3921</v>
      </c>
      <c r="I14910" s="2" t="s">
        <v>1508</v>
      </c>
      <c r="J14910" s="2" t="s">
        <v>3920</v>
      </c>
    </row>
    <row r="14911" spans="1:10" x14ac:dyDescent="0.3">
      <c r="A14911" s="3">
        <v>1278</v>
      </c>
      <c r="B14911" s="3">
        <v>3098102530</v>
      </c>
      <c r="C14911" s="2" t="s">
        <v>3993</v>
      </c>
      <c r="D14911" s="2" t="s">
        <v>1</v>
      </c>
      <c r="E14911" s="3" t="s">
        <v>2</v>
      </c>
      <c r="F14911" s="3">
        <v>44770</v>
      </c>
      <c r="G14911" s="3" t="str">
        <f t="shared" si="232"/>
        <v xml:space="preserve">충남 </v>
      </c>
      <c r="H14911" s="2" t="s">
        <v>3995</v>
      </c>
      <c r="I14911" s="2" t="s">
        <v>169</v>
      </c>
      <c r="J14911" s="2" t="s">
        <v>3994</v>
      </c>
    </row>
    <row r="14912" spans="1:10" x14ac:dyDescent="0.3">
      <c r="A14912" s="3">
        <v>1279</v>
      </c>
      <c r="B14912" s="3">
        <v>3128619783</v>
      </c>
      <c r="C14912" s="2" t="s">
        <v>3996</v>
      </c>
      <c r="D14912" s="2" t="s">
        <v>1</v>
      </c>
      <c r="E14912" s="3" t="s">
        <v>2</v>
      </c>
      <c r="F14912" s="3">
        <v>44133</v>
      </c>
      <c r="G14912" s="3" t="str">
        <f t="shared" si="232"/>
        <v xml:space="preserve">충남 </v>
      </c>
      <c r="H14912" s="2" t="s">
        <v>3998</v>
      </c>
      <c r="I14912" s="2" t="s">
        <v>260</v>
      </c>
      <c r="J14912" s="2" t="s">
        <v>3997</v>
      </c>
    </row>
    <row r="14913" spans="1:10" x14ac:dyDescent="0.3">
      <c r="A14913" s="3">
        <v>1310</v>
      </c>
      <c r="B14913" s="3">
        <v>3128144856</v>
      </c>
      <c r="C14913" s="2" t="s">
        <v>4086</v>
      </c>
      <c r="D14913" s="2" t="s">
        <v>1</v>
      </c>
      <c r="E14913" s="3" t="s">
        <v>2</v>
      </c>
      <c r="F14913" s="3">
        <v>44130</v>
      </c>
      <c r="G14913" s="3" t="str">
        <f t="shared" si="232"/>
        <v xml:space="preserve">충남 </v>
      </c>
      <c r="H14913" s="2" t="s">
        <v>4088</v>
      </c>
      <c r="I14913" s="2" t="s">
        <v>260</v>
      </c>
      <c r="J14913" s="2" t="s">
        <v>4087</v>
      </c>
    </row>
    <row r="14914" spans="1:10" x14ac:dyDescent="0.3">
      <c r="A14914" s="3">
        <v>1311</v>
      </c>
      <c r="B14914" s="3">
        <v>3128169691</v>
      </c>
      <c r="C14914" s="2" t="s">
        <v>4089</v>
      </c>
      <c r="D14914" s="2" t="s">
        <v>1</v>
      </c>
      <c r="E14914" s="3" t="s">
        <v>2</v>
      </c>
      <c r="F14914" s="3">
        <v>44200</v>
      </c>
      <c r="G14914" s="3" t="str">
        <f t="shared" si="232"/>
        <v xml:space="preserve">충남 </v>
      </c>
      <c r="H14914" s="2" t="s">
        <v>4091</v>
      </c>
      <c r="I14914" s="2" t="s">
        <v>4092</v>
      </c>
      <c r="J14914" s="2" t="s">
        <v>4090</v>
      </c>
    </row>
    <row r="14915" spans="1:10" x14ac:dyDescent="0.3">
      <c r="A14915" s="3">
        <v>1330</v>
      </c>
      <c r="B14915" s="3">
        <v>1248141679</v>
      </c>
      <c r="C14915" s="2" t="s">
        <v>4149</v>
      </c>
      <c r="D14915" s="2" t="s">
        <v>1</v>
      </c>
      <c r="E14915" s="3" t="s">
        <v>2</v>
      </c>
      <c r="F14915" s="3">
        <v>44200</v>
      </c>
      <c r="G14915" s="3" t="str">
        <f t="shared" ref="G14915:G14978" si="233">LEFT(H14915,3)</f>
        <v xml:space="preserve">충남 </v>
      </c>
      <c r="H14915" s="2" t="s">
        <v>4151</v>
      </c>
      <c r="I14915" s="2" t="s">
        <v>1898</v>
      </c>
      <c r="J14915" s="2" t="s">
        <v>4150</v>
      </c>
    </row>
    <row r="14916" spans="1:10" x14ac:dyDescent="0.3">
      <c r="A14916" s="3">
        <v>1334</v>
      </c>
      <c r="B14916" s="3">
        <v>1308156518</v>
      </c>
      <c r="C14916" s="2" t="s">
        <v>4162</v>
      </c>
      <c r="D14916" s="2" t="s">
        <v>1</v>
      </c>
      <c r="E14916" s="3" t="s">
        <v>2</v>
      </c>
      <c r="F14916" s="3">
        <v>44130</v>
      </c>
      <c r="G14916" s="3" t="str">
        <f t="shared" si="233"/>
        <v xml:space="preserve">충남 </v>
      </c>
      <c r="H14916" s="2" t="s">
        <v>4164</v>
      </c>
      <c r="I14916" s="2" t="s">
        <v>1079</v>
      </c>
      <c r="J14916" s="2" t="s">
        <v>4163</v>
      </c>
    </row>
    <row r="14917" spans="1:10" x14ac:dyDescent="0.3">
      <c r="A14917" s="3">
        <v>1400</v>
      </c>
      <c r="B14917" s="3">
        <v>3078132794</v>
      </c>
      <c r="C14917" s="2" t="s">
        <v>4359</v>
      </c>
      <c r="D14917" s="2" t="s">
        <v>1</v>
      </c>
      <c r="E14917" s="3" t="s">
        <v>2</v>
      </c>
      <c r="F14917" s="3">
        <v>36110</v>
      </c>
      <c r="G14917" s="3" t="str">
        <f t="shared" si="233"/>
        <v xml:space="preserve">충남 </v>
      </c>
      <c r="H14917" s="2" t="s">
        <v>4361</v>
      </c>
      <c r="I14917" s="2" t="s">
        <v>1508</v>
      </c>
      <c r="J14917" s="2" t="s">
        <v>4360</v>
      </c>
    </row>
    <row r="14918" spans="1:10" x14ac:dyDescent="0.3">
      <c r="A14918" s="3">
        <v>1449</v>
      </c>
      <c r="B14918" s="3">
        <v>1258187585</v>
      </c>
      <c r="C14918" s="2" t="s">
        <v>4498</v>
      </c>
      <c r="D14918" s="2" t="s">
        <v>1</v>
      </c>
      <c r="E14918" s="3" t="s">
        <v>2</v>
      </c>
      <c r="F14918" s="3">
        <v>44200</v>
      </c>
      <c r="G14918" s="3" t="str">
        <f t="shared" si="233"/>
        <v xml:space="preserve">충남 </v>
      </c>
      <c r="H14918" s="2" t="s">
        <v>4500</v>
      </c>
      <c r="I14918" s="2" t="s">
        <v>667</v>
      </c>
      <c r="J14918" s="2" t="s">
        <v>4499</v>
      </c>
    </row>
    <row r="14919" spans="1:10" x14ac:dyDescent="0.3">
      <c r="A14919" s="3">
        <v>1463</v>
      </c>
      <c r="B14919" s="3">
        <v>3128114027</v>
      </c>
      <c r="C14919" s="2" t="s">
        <v>4540</v>
      </c>
      <c r="D14919" s="2" t="s">
        <v>1</v>
      </c>
      <c r="E14919" s="3" t="s">
        <v>2</v>
      </c>
      <c r="F14919" s="3">
        <v>44130</v>
      </c>
      <c r="G14919" s="3" t="str">
        <f t="shared" si="233"/>
        <v xml:space="preserve">충남 </v>
      </c>
      <c r="H14919" s="2" t="s">
        <v>4542</v>
      </c>
      <c r="I14919" s="2" t="s">
        <v>59</v>
      </c>
      <c r="J14919" s="2" t="s">
        <v>4541</v>
      </c>
    </row>
    <row r="14920" spans="1:10" x14ac:dyDescent="0.3">
      <c r="A14920" s="3">
        <v>1478</v>
      </c>
      <c r="B14920" s="3">
        <v>1248125723</v>
      </c>
      <c r="C14920" s="2" t="s">
        <v>4578</v>
      </c>
      <c r="D14920" s="2" t="s">
        <v>1</v>
      </c>
      <c r="E14920" s="3" t="s">
        <v>2</v>
      </c>
      <c r="F14920" s="3">
        <v>44133</v>
      </c>
      <c r="G14920" s="3" t="str">
        <f t="shared" si="233"/>
        <v xml:space="preserve">충남 </v>
      </c>
      <c r="H14920" s="2" t="s">
        <v>4580</v>
      </c>
      <c r="I14920" s="2" t="s">
        <v>308</v>
      </c>
      <c r="J14920" s="2" t="s">
        <v>4579</v>
      </c>
    </row>
    <row r="14921" spans="1:10" x14ac:dyDescent="0.3">
      <c r="A14921" s="3">
        <v>1492</v>
      </c>
      <c r="B14921" s="3">
        <v>3088116797</v>
      </c>
      <c r="C14921" s="2" t="s">
        <v>4618</v>
      </c>
      <c r="D14921" s="2" t="s">
        <v>1</v>
      </c>
      <c r="E14921" s="3" t="s">
        <v>2</v>
      </c>
      <c r="F14921" s="3">
        <v>44760</v>
      </c>
      <c r="G14921" s="3" t="str">
        <f t="shared" si="233"/>
        <v xml:space="preserve">충남 </v>
      </c>
      <c r="H14921" s="2" t="s">
        <v>4620</v>
      </c>
      <c r="I14921" s="2" t="s">
        <v>21</v>
      </c>
      <c r="J14921" s="2" t="s">
        <v>4619</v>
      </c>
    </row>
    <row r="14922" spans="1:10" x14ac:dyDescent="0.3">
      <c r="A14922" s="3">
        <v>1493</v>
      </c>
      <c r="B14922" s="3">
        <v>3128107434</v>
      </c>
      <c r="C14922" s="2" t="s">
        <v>4621</v>
      </c>
      <c r="D14922" s="2" t="s">
        <v>1</v>
      </c>
      <c r="E14922" s="3" t="s">
        <v>2</v>
      </c>
      <c r="F14922" s="3">
        <v>44130</v>
      </c>
      <c r="G14922" s="3" t="str">
        <f t="shared" si="233"/>
        <v xml:space="preserve">충남 </v>
      </c>
      <c r="H14922" s="2" t="s">
        <v>4623</v>
      </c>
      <c r="I14922" s="2" t="s">
        <v>526</v>
      </c>
      <c r="J14922" s="2" t="s">
        <v>4622</v>
      </c>
    </row>
    <row r="14923" spans="1:10" x14ac:dyDescent="0.3">
      <c r="A14923" s="3">
        <v>1604</v>
      </c>
      <c r="B14923" s="3">
        <v>3128114181</v>
      </c>
      <c r="C14923" s="2" t="s">
        <v>4953</v>
      </c>
      <c r="D14923" s="2" t="s">
        <v>1</v>
      </c>
      <c r="E14923" s="3" t="s">
        <v>2</v>
      </c>
      <c r="F14923" s="3">
        <v>44200</v>
      </c>
      <c r="G14923" s="3" t="str">
        <f t="shared" si="233"/>
        <v xml:space="preserve">충남 </v>
      </c>
      <c r="H14923" s="2" t="s">
        <v>4955</v>
      </c>
      <c r="I14923" s="2" t="s">
        <v>1552</v>
      </c>
      <c r="J14923" s="2" t="s">
        <v>4954</v>
      </c>
    </row>
    <row r="14924" spans="1:10" x14ac:dyDescent="0.3">
      <c r="A14924" s="3">
        <v>1605</v>
      </c>
      <c r="B14924" s="3">
        <v>3128177338</v>
      </c>
      <c r="C14924" s="2" t="s">
        <v>4956</v>
      </c>
      <c r="D14924" s="2" t="s">
        <v>1</v>
      </c>
      <c r="E14924" s="3" t="s">
        <v>2</v>
      </c>
      <c r="F14924" s="3">
        <v>44130</v>
      </c>
      <c r="G14924" s="3" t="str">
        <f t="shared" si="233"/>
        <v xml:space="preserve">충남 </v>
      </c>
      <c r="H14924" s="2" t="s">
        <v>4958</v>
      </c>
      <c r="I14924" s="2" t="s">
        <v>643</v>
      </c>
      <c r="J14924" s="2" t="s">
        <v>4957</v>
      </c>
    </row>
    <row r="14925" spans="1:10" x14ac:dyDescent="0.3">
      <c r="A14925" s="3">
        <v>1695</v>
      </c>
      <c r="B14925" s="3">
        <v>1408102528</v>
      </c>
      <c r="C14925" s="2" t="s">
        <v>5221</v>
      </c>
      <c r="D14925" s="2" t="s">
        <v>1</v>
      </c>
      <c r="E14925" s="3" t="s">
        <v>2</v>
      </c>
      <c r="F14925" s="3">
        <v>44210</v>
      </c>
      <c r="G14925" s="3" t="str">
        <f t="shared" si="233"/>
        <v xml:space="preserve">충남 </v>
      </c>
      <c r="H14925" s="2" t="s">
        <v>5223</v>
      </c>
      <c r="I14925" s="2" t="s">
        <v>2752</v>
      </c>
      <c r="J14925" s="2" t="s">
        <v>5222</v>
      </c>
    </row>
    <row r="14926" spans="1:10" x14ac:dyDescent="0.3">
      <c r="A14926" s="3">
        <v>1699</v>
      </c>
      <c r="B14926" s="3">
        <v>3128123297</v>
      </c>
      <c r="C14926" s="2" t="s">
        <v>5233</v>
      </c>
      <c r="D14926" s="2" t="s">
        <v>1</v>
      </c>
      <c r="E14926" s="3" t="s">
        <v>2</v>
      </c>
      <c r="F14926" s="3">
        <v>44130</v>
      </c>
      <c r="G14926" s="3" t="str">
        <f t="shared" si="233"/>
        <v xml:space="preserve">충남 </v>
      </c>
      <c r="H14926" s="2" t="s">
        <v>5235</v>
      </c>
      <c r="I14926" s="2" t="s">
        <v>51</v>
      </c>
      <c r="J14926" s="2" t="s">
        <v>5234</v>
      </c>
    </row>
    <row r="14927" spans="1:10" x14ac:dyDescent="0.3">
      <c r="A14927" s="3">
        <v>1726</v>
      </c>
      <c r="B14927" s="3">
        <v>2158659131</v>
      </c>
      <c r="C14927" s="2" t="s">
        <v>5307</v>
      </c>
      <c r="D14927" s="2" t="s">
        <v>1</v>
      </c>
      <c r="E14927" s="3" t="s">
        <v>2</v>
      </c>
      <c r="F14927" s="3">
        <v>44130</v>
      </c>
      <c r="G14927" s="3" t="str">
        <f t="shared" si="233"/>
        <v xml:space="preserve">충남 </v>
      </c>
      <c r="H14927" s="2" t="s">
        <v>5309</v>
      </c>
      <c r="I14927" s="2" t="s">
        <v>150</v>
      </c>
      <c r="J14927" s="2" t="s">
        <v>5308</v>
      </c>
    </row>
    <row r="14928" spans="1:10" x14ac:dyDescent="0.3">
      <c r="A14928" s="3">
        <v>1732</v>
      </c>
      <c r="B14928" s="3">
        <v>3128106056</v>
      </c>
      <c r="C14928" s="2" t="s">
        <v>5325</v>
      </c>
      <c r="D14928" s="2" t="s">
        <v>1</v>
      </c>
      <c r="E14928" s="3" t="s">
        <v>2</v>
      </c>
      <c r="F14928" s="3">
        <v>44133</v>
      </c>
      <c r="G14928" s="3" t="str">
        <f t="shared" si="233"/>
        <v xml:space="preserve">충남 </v>
      </c>
      <c r="H14928" s="2" t="s">
        <v>5327</v>
      </c>
      <c r="I14928" s="2" t="s">
        <v>308</v>
      </c>
      <c r="J14928" s="2" t="s">
        <v>5326</v>
      </c>
    </row>
    <row r="14929" spans="1:10" x14ac:dyDescent="0.3">
      <c r="A14929" s="3">
        <v>1755</v>
      </c>
      <c r="B14929" s="3">
        <v>1258115738</v>
      </c>
      <c r="C14929" s="2" t="s">
        <v>5388</v>
      </c>
      <c r="D14929" s="2" t="s">
        <v>1</v>
      </c>
      <c r="E14929" s="3" t="s">
        <v>2</v>
      </c>
      <c r="F14929" s="3">
        <v>44200</v>
      </c>
      <c r="G14929" s="3" t="str">
        <f t="shared" si="233"/>
        <v xml:space="preserve">충남 </v>
      </c>
      <c r="H14929" s="2" t="s">
        <v>5390</v>
      </c>
      <c r="I14929" s="2" t="s">
        <v>393</v>
      </c>
      <c r="J14929" s="2" t="s">
        <v>5389</v>
      </c>
    </row>
    <row r="14930" spans="1:10" x14ac:dyDescent="0.3">
      <c r="A14930" s="3">
        <v>1764</v>
      </c>
      <c r="B14930" s="3">
        <v>3128184412</v>
      </c>
      <c r="C14930" s="2" t="s">
        <v>5414</v>
      </c>
      <c r="D14930" s="2" t="s">
        <v>1</v>
      </c>
      <c r="E14930" s="3" t="s">
        <v>2</v>
      </c>
      <c r="F14930" s="3">
        <v>44200</v>
      </c>
      <c r="G14930" s="3" t="str">
        <f t="shared" si="233"/>
        <v xml:space="preserve">충남 </v>
      </c>
      <c r="H14930" s="2" t="s">
        <v>5416</v>
      </c>
      <c r="I14930" s="2" t="s">
        <v>469</v>
      </c>
      <c r="J14930" s="2" t="s">
        <v>5415</v>
      </c>
    </row>
    <row r="14931" spans="1:10" x14ac:dyDescent="0.3">
      <c r="A14931" s="3">
        <v>1827</v>
      </c>
      <c r="B14931" s="3">
        <v>3128178827</v>
      </c>
      <c r="C14931" s="2" t="s">
        <v>5606</v>
      </c>
      <c r="D14931" s="2" t="s">
        <v>471</v>
      </c>
      <c r="E14931" s="3" t="s">
        <v>2</v>
      </c>
      <c r="F14931" s="3">
        <v>44200</v>
      </c>
      <c r="G14931" s="3" t="str">
        <f t="shared" si="233"/>
        <v xml:space="preserve">충남 </v>
      </c>
      <c r="H14931" s="2" t="s">
        <v>5608</v>
      </c>
      <c r="I14931" s="2" t="s">
        <v>423</v>
      </c>
      <c r="J14931" s="2" t="s">
        <v>5607</v>
      </c>
    </row>
    <row r="14932" spans="1:10" x14ac:dyDescent="0.3">
      <c r="A14932" s="3">
        <v>1830</v>
      </c>
      <c r="B14932" s="3">
        <v>4108184735</v>
      </c>
      <c r="C14932" s="2" t="s">
        <v>5613</v>
      </c>
      <c r="D14932" s="2" t="s">
        <v>1</v>
      </c>
      <c r="E14932" s="3" t="s">
        <v>2</v>
      </c>
      <c r="F14932" s="3">
        <v>44130</v>
      </c>
      <c r="G14932" s="3" t="str">
        <f t="shared" si="233"/>
        <v xml:space="preserve">충남 </v>
      </c>
      <c r="H14932" s="2" t="s">
        <v>5615</v>
      </c>
      <c r="I14932" s="2" t="s">
        <v>146</v>
      </c>
      <c r="J14932" s="2" t="s">
        <v>5614</v>
      </c>
    </row>
    <row r="14933" spans="1:10" x14ac:dyDescent="0.3">
      <c r="A14933" s="3">
        <v>1863</v>
      </c>
      <c r="B14933" s="3">
        <v>3128138446</v>
      </c>
      <c r="C14933" s="2" t="s">
        <v>5707</v>
      </c>
      <c r="D14933" s="2" t="s">
        <v>1</v>
      </c>
      <c r="E14933" s="3" t="s">
        <v>2</v>
      </c>
      <c r="F14933" s="3">
        <v>44200</v>
      </c>
      <c r="G14933" s="3" t="str">
        <f t="shared" si="233"/>
        <v xml:space="preserve">충남 </v>
      </c>
      <c r="H14933" s="2" t="s">
        <v>5709</v>
      </c>
      <c r="I14933" s="2" t="s">
        <v>13</v>
      </c>
      <c r="J14933" s="2" t="s">
        <v>5708</v>
      </c>
    </row>
    <row r="14934" spans="1:10" x14ac:dyDescent="0.3">
      <c r="A14934" s="3">
        <v>1884</v>
      </c>
      <c r="B14934" s="3">
        <v>1398115872</v>
      </c>
      <c r="C14934" s="2" t="s">
        <v>5770</v>
      </c>
      <c r="D14934" s="2" t="s">
        <v>1</v>
      </c>
      <c r="E14934" s="3" t="s">
        <v>2</v>
      </c>
      <c r="F14934" s="3">
        <v>44200</v>
      </c>
      <c r="G14934" s="3" t="str">
        <f t="shared" si="233"/>
        <v xml:space="preserve">충남 </v>
      </c>
      <c r="H14934" s="2" t="s">
        <v>5772</v>
      </c>
      <c r="I14934" s="2" t="s">
        <v>2044</v>
      </c>
      <c r="J14934" s="2" t="s">
        <v>5771</v>
      </c>
    </row>
    <row r="14935" spans="1:10" x14ac:dyDescent="0.3">
      <c r="A14935" s="3">
        <v>1897</v>
      </c>
      <c r="B14935" s="3">
        <v>3108111586</v>
      </c>
      <c r="C14935" s="2" t="s">
        <v>5810</v>
      </c>
      <c r="D14935" s="2" t="s">
        <v>1</v>
      </c>
      <c r="E14935" s="3" t="s">
        <v>2</v>
      </c>
      <c r="F14935" s="3">
        <v>44800</v>
      </c>
      <c r="G14935" s="3" t="str">
        <f t="shared" si="233"/>
        <v xml:space="preserve">충남 </v>
      </c>
      <c r="H14935" s="2" t="s">
        <v>5812</v>
      </c>
      <c r="I14935" s="2" t="s">
        <v>5813</v>
      </c>
      <c r="J14935" s="2" t="s">
        <v>5811</v>
      </c>
    </row>
    <row r="14936" spans="1:10" x14ac:dyDescent="0.3">
      <c r="A14936" s="3">
        <v>1921</v>
      </c>
      <c r="B14936" s="3">
        <v>1358105386</v>
      </c>
      <c r="C14936" s="2" t="s">
        <v>5881</v>
      </c>
      <c r="D14936" s="2" t="s">
        <v>1</v>
      </c>
      <c r="E14936" s="3" t="s">
        <v>2</v>
      </c>
      <c r="F14936" s="3">
        <v>44133</v>
      </c>
      <c r="G14936" s="3" t="str">
        <f t="shared" si="233"/>
        <v xml:space="preserve">충남 </v>
      </c>
      <c r="H14936" s="2" t="s">
        <v>5883</v>
      </c>
      <c r="I14936" s="2" t="s">
        <v>146</v>
      </c>
      <c r="J14936" s="2" t="s">
        <v>5882</v>
      </c>
    </row>
    <row r="14937" spans="1:10" x14ac:dyDescent="0.3">
      <c r="A14937" s="3">
        <v>1930</v>
      </c>
      <c r="B14937" s="3">
        <v>3088105285</v>
      </c>
      <c r="C14937" s="2" t="s">
        <v>5908</v>
      </c>
      <c r="D14937" s="2" t="s">
        <v>1</v>
      </c>
      <c r="E14937" s="3" t="s">
        <v>2</v>
      </c>
      <c r="F14937" s="3">
        <v>44760</v>
      </c>
      <c r="G14937" s="3" t="str">
        <f t="shared" si="233"/>
        <v xml:space="preserve">충남 </v>
      </c>
      <c r="H14937" s="2" t="s">
        <v>5910</v>
      </c>
      <c r="I14937" s="2" t="s">
        <v>5</v>
      </c>
      <c r="J14937" s="2" t="s">
        <v>5909</v>
      </c>
    </row>
    <row r="14938" spans="1:10" x14ac:dyDescent="0.3">
      <c r="A14938" s="3">
        <v>1931</v>
      </c>
      <c r="B14938" s="3">
        <v>3128195511</v>
      </c>
      <c r="C14938" s="2" t="s">
        <v>5911</v>
      </c>
      <c r="D14938" s="2" t="s">
        <v>1</v>
      </c>
      <c r="E14938" s="3" t="s">
        <v>2</v>
      </c>
      <c r="F14938" s="3">
        <v>44133</v>
      </c>
      <c r="G14938" s="3" t="str">
        <f t="shared" si="233"/>
        <v xml:space="preserve">충남 </v>
      </c>
      <c r="H14938" s="2" t="s">
        <v>5913</v>
      </c>
      <c r="I14938" s="2" t="s">
        <v>1813</v>
      </c>
      <c r="J14938" s="2" t="s">
        <v>5912</v>
      </c>
    </row>
    <row r="14939" spans="1:10" x14ac:dyDescent="0.3">
      <c r="A14939" s="3">
        <v>1961</v>
      </c>
      <c r="B14939" s="3">
        <v>3058107891</v>
      </c>
      <c r="C14939" s="2" t="s">
        <v>5999</v>
      </c>
      <c r="D14939" s="2" t="s">
        <v>1</v>
      </c>
      <c r="E14939" s="3" t="s">
        <v>2</v>
      </c>
      <c r="F14939" s="3">
        <v>44250</v>
      </c>
      <c r="G14939" s="3" t="str">
        <f t="shared" si="233"/>
        <v xml:space="preserve">충남 </v>
      </c>
      <c r="H14939" s="2" t="s">
        <v>6001</v>
      </c>
      <c r="I14939" s="2" t="s">
        <v>5</v>
      </c>
      <c r="J14939" s="2" t="s">
        <v>6000</v>
      </c>
    </row>
    <row r="14940" spans="1:10" x14ac:dyDescent="0.3">
      <c r="A14940" s="3">
        <v>1962</v>
      </c>
      <c r="B14940" s="3">
        <v>3128113159</v>
      </c>
      <c r="C14940" s="2" t="s">
        <v>6002</v>
      </c>
      <c r="D14940" s="2" t="s">
        <v>1</v>
      </c>
      <c r="E14940" s="3" t="s">
        <v>2</v>
      </c>
      <c r="F14940" s="3">
        <v>44130</v>
      </c>
      <c r="G14940" s="3" t="str">
        <f t="shared" si="233"/>
        <v xml:space="preserve">충남 </v>
      </c>
      <c r="H14940" s="2" t="s">
        <v>6003</v>
      </c>
      <c r="I14940" s="2" t="s">
        <v>1000</v>
      </c>
      <c r="J14940" s="2">
        <f>-621-4422</f>
        <v>-5043</v>
      </c>
    </row>
    <row r="14941" spans="1:10" x14ac:dyDescent="0.3">
      <c r="A14941" s="3">
        <v>1999</v>
      </c>
      <c r="B14941" s="3">
        <v>3138102242</v>
      </c>
      <c r="C14941" s="2" t="s">
        <v>6111</v>
      </c>
      <c r="D14941" s="2" t="s">
        <v>1</v>
      </c>
      <c r="E14941" s="3" t="s">
        <v>2</v>
      </c>
      <c r="F14941" s="3">
        <v>44180</v>
      </c>
      <c r="G14941" s="3" t="str">
        <f t="shared" si="233"/>
        <v xml:space="preserve">충남 </v>
      </c>
      <c r="H14941" s="2" t="s">
        <v>6113</v>
      </c>
      <c r="I14941" s="2" t="s">
        <v>5</v>
      </c>
      <c r="J14941" s="2" t="s">
        <v>6112</v>
      </c>
    </row>
    <row r="14942" spans="1:10" x14ac:dyDescent="0.3">
      <c r="A14942" s="3">
        <v>2034</v>
      </c>
      <c r="B14942" s="3">
        <v>3138116805</v>
      </c>
      <c r="C14942" s="2" t="s">
        <v>6208</v>
      </c>
      <c r="D14942" s="2" t="s">
        <v>1</v>
      </c>
      <c r="E14942" s="3" t="s">
        <v>2</v>
      </c>
      <c r="F14942" s="3">
        <v>44770</v>
      </c>
      <c r="G14942" s="3" t="str">
        <f t="shared" si="233"/>
        <v xml:space="preserve">충남 </v>
      </c>
      <c r="H14942" s="2" t="s">
        <v>6210</v>
      </c>
      <c r="I14942" s="2" t="s">
        <v>965</v>
      </c>
      <c r="J14942" s="2" t="s">
        <v>6209</v>
      </c>
    </row>
    <row r="14943" spans="1:10" x14ac:dyDescent="0.3">
      <c r="A14943" s="3">
        <v>2062</v>
      </c>
      <c r="B14943" s="3">
        <v>3078120376</v>
      </c>
      <c r="C14943" s="2" t="s">
        <v>6286</v>
      </c>
      <c r="D14943" s="2" t="s">
        <v>1</v>
      </c>
      <c r="E14943" s="3" t="s">
        <v>2</v>
      </c>
      <c r="F14943" s="3">
        <v>44150</v>
      </c>
      <c r="G14943" s="3" t="str">
        <f t="shared" si="233"/>
        <v xml:space="preserve">충남 </v>
      </c>
      <c r="H14943" s="2" t="s">
        <v>6288</v>
      </c>
      <c r="I14943" s="2" t="s">
        <v>2388</v>
      </c>
      <c r="J14943" s="2" t="s">
        <v>6287</v>
      </c>
    </row>
    <row r="14944" spans="1:10" x14ac:dyDescent="0.3">
      <c r="A14944" s="3">
        <v>2063</v>
      </c>
      <c r="B14944" s="3">
        <v>3128102856</v>
      </c>
      <c r="C14944" s="2" t="s">
        <v>6289</v>
      </c>
      <c r="D14944" s="2" t="s">
        <v>132</v>
      </c>
      <c r="E14944" s="3" t="s">
        <v>133</v>
      </c>
      <c r="F14944" s="3">
        <v>44133</v>
      </c>
      <c r="G14944" s="3" t="str">
        <f t="shared" si="233"/>
        <v xml:space="preserve">충남 </v>
      </c>
      <c r="H14944" s="2" t="s">
        <v>6291</v>
      </c>
      <c r="I14944" s="2" t="s">
        <v>5</v>
      </c>
      <c r="J14944" s="2" t="s">
        <v>6290</v>
      </c>
    </row>
    <row r="14945" spans="1:10" x14ac:dyDescent="0.3">
      <c r="A14945" s="3">
        <v>2106</v>
      </c>
      <c r="B14945" s="3">
        <v>3088106101</v>
      </c>
      <c r="C14945" s="2" t="s">
        <v>6404</v>
      </c>
      <c r="D14945" s="2" t="s">
        <v>1</v>
      </c>
      <c r="E14945" s="3" t="s">
        <v>2</v>
      </c>
      <c r="F14945" s="3">
        <v>44760</v>
      </c>
      <c r="G14945" s="3" t="str">
        <f t="shared" si="233"/>
        <v xml:space="preserve">충남 </v>
      </c>
      <c r="H14945" s="2" t="s">
        <v>6406</v>
      </c>
      <c r="I14945" s="2" t="s">
        <v>621</v>
      </c>
      <c r="J14945" s="2" t="s">
        <v>6405</v>
      </c>
    </row>
    <row r="14946" spans="1:10" x14ac:dyDescent="0.3">
      <c r="A14946" s="3">
        <v>2132</v>
      </c>
      <c r="B14946" s="3">
        <v>1248161689</v>
      </c>
      <c r="C14946" s="2" t="s">
        <v>6476</v>
      </c>
      <c r="D14946" s="2" t="s">
        <v>1</v>
      </c>
      <c r="E14946" s="3" t="s">
        <v>2</v>
      </c>
      <c r="F14946" s="3">
        <v>44200</v>
      </c>
      <c r="G14946" s="3" t="str">
        <f t="shared" si="233"/>
        <v xml:space="preserve">충남 </v>
      </c>
      <c r="H14946" s="2" t="s">
        <v>6478</v>
      </c>
      <c r="I14946" s="2" t="s">
        <v>952</v>
      </c>
      <c r="J14946" s="2" t="s">
        <v>6477</v>
      </c>
    </row>
    <row r="14947" spans="1:10" x14ac:dyDescent="0.3">
      <c r="A14947" s="3">
        <v>2149</v>
      </c>
      <c r="B14947" s="3">
        <v>3078106923</v>
      </c>
      <c r="C14947" s="2" t="s">
        <v>6527</v>
      </c>
      <c r="D14947" s="2" t="s">
        <v>1</v>
      </c>
      <c r="E14947" s="3" t="s">
        <v>2</v>
      </c>
      <c r="F14947" s="3">
        <v>44760</v>
      </c>
      <c r="G14947" s="3" t="str">
        <f t="shared" si="233"/>
        <v xml:space="preserve">충남 </v>
      </c>
      <c r="H14947" s="2" t="s">
        <v>6529</v>
      </c>
      <c r="I14947" s="2" t="s">
        <v>2677</v>
      </c>
      <c r="J14947" s="2" t="s">
        <v>6528</v>
      </c>
    </row>
    <row r="14948" spans="1:10" x14ac:dyDescent="0.3">
      <c r="A14948" s="3">
        <v>2176</v>
      </c>
      <c r="B14948" s="3">
        <v>1398136033</v>
      </c>
      <c r="C14948" s="2" t="s">
        <v>6598</v>
      </c>
      <c r="D14948" s="2" t="s">
        <v>1</v>
      </c>
      <c r="E14948" s="3" t="s">
        <v>2</v>
      </c>
      <c r="F14948" s="3">
        <v>44131</v>
      </c>
      <c r="G14948" s="3" t="str">
        <f t="shared" si="233"/>
        <v xml:space="preserve">충남 </v>
      </c>
      <c r="H14948" s="2" t="s">
        <v>6600</v>
      </c>
      <c r="I14948" s="2" t="s">
        <v>67</v>
      </c>
      <c r="J14948" s="2" t="s">
        <v>6599</v>
      </c>
    </row>
    <row r="14949" spans="1:10" x14ac:dyDescent="0.3">
      <c r="A14949" s="3">
        <v>2179</v>
      </c>
      <c r="B14949" s="3">
        <v>3118102362</v>
      </c>
      <c r="C14949" s="2" t="s">
        <v>6608</v>
      </c>
      <c r="D14949" s="2" t="s">
        <v>1</v>
      </c>
      <c r="E14949" s="3" t="s">
        <v>2</v>
      </c>
      <c r="F14949" s="3">
        <v>44270</v>
      </c>
      <c r="G14949" s="3" t="str">
        <f t="shared" si="233"/>
        <v xml:space="preserve">충남 </v>
      </c>
      <c r="H14949" s="2" t="s">
        <v>6610</v>
      </c>
      <c r="I14949" s="2" t="s">
        <v>47</v>
      </c>
      <c r="J14949" s="2" t="s">
        <v>6609</v>
      </c>
    </row>
    <row r="14950" spans="1:10" x14ac:dyDescent="0.3">
      <c r="A14950" s="3">
        <v>2216</v>
      </c>
      <c r="B14950" s="3">
        <v>3128191494</v>
      </c>
      <c r="C14950" s="2" t="s">
        <v>6720</v>
      </c>
      <c r="D14950" s="2" t="s">
        <v>1</v>
      </c>
      <c r="E14950" s="3" t="s">
        <v>2</v>
      </c>
      <c r="F14950" s="3">
        <v>44200</v>
      </c>
      <c r="G14950" s="3" t="str">
        <f t="shared" si="233"/>
        <v xml:space="preserve">충남 </v>
      </c>
      <c r="H14950" s="2" t="s">
        <v>6721</v>
      </c>
      <c r="I14950" s="2" t="s">
        <v>1863</v>
      </c>
      <c r="J14950" s="2"/>
    </row>
    <row r="14951" spans="1:10" x14ac:dyDescent="0.3">
      <c r="A14951" s="3">
        <v>2217</v>
      </c>
      <c r="B14951" s="3">
        <v>3128197260</v>
      </c>
      <c r="C14951" s="2" t="s">
        <v>6722</v>
      </c>
      <c r="D14951" s="2" t="s">
        <v>1</v>
      </c>
      <c r="E14951" s="3" t="s">
        <v>2</v>
      </c>
      <c r="F14951" s="3">
        <v>44200</v>
      </c>
      <c r="G14951" s="3" t="str">
        <f t="shared" si="233"/>
        <v xml:space="preserve">충남 </v>
      </c>
      <c r="H14951" s="2" t="s">
        <v>6724</v>
      </c>
      <c r="I14951" s="2" t="s">
        <v>575</v>
      </c>
      <c r="J14951" s="2" t="s">
        <v>6723</v>
      </c>
    </row>
    <row r="14952" spans="1:10" x14ac:dyDescent="0.3">
      <c r="A14952" s="3">
        <v>2254</v>
      </c>
      <c r="B14952" s="3">
        <v>2128176626</v>
      </c>
      <c r="C14952" s="2" t="s">
        <v>6831</v>
      </c>
      <c r="D14952" s="2" t="s">
        <v>325</v>
      </c>
      <c r="E14952" s="3" t="s">
        <v>326</v>
      </c>
      <c r="F14952" s="3">
        <v>44130</v>
      </c>
      <c r="G14952" s="3" t="str">
        <f t="shared" si="233"/>
        <v xml:space="preserve">충남 </v>
      </c>
      <c r="H14952" s="2" t="s">
        <v>6833</v>
      </c>
      <c r="I14952" s="2" t="s">
        <v>409</v>
      </c>
      <c r="J14952" s="2" t="s">
        <v>6832</v>
      </c>
    </row>
    <row r="14953" spans="1:10" x14ac:dyDescent="0.3">
      <c r="A14953" s="3">
        <v>2319</v>
      </c>
      <c r="B14953" s="3">
        <v>3128109223</v>
      </c>
      <c r="C14953" s="2" t="s">
        <v>7004</v>
      </c>
      <c r="D14953" s="2" t="s">
        <v>895</v>
      </c>
      <c r="E14953" s="3" t="s">
        <v>896</v>
      </c>
      <c r="F14953" s="3">
        <v>44200</v>
      </c>
      <c r="G14953" s="3" t="str">
        <f t="shared" si="233"/>
        <v xml:space="preserve">충남 </v>
      </c>
      <c r="H14953" s="2" t="s">
        <v>7006</v>
      </c>
      <c r="I14953" s="2" t="s">
        <v>63</v>
      </c>
      <c r="J14953" s="2" t="s">
        <v>7005</v>
      </c>
    </row>
    <row r="14954" spans="1:10" x14ac:dyDescent="0.3">
      <c r="A14954" s="3">
        <v>2357</v>
      </c>
      <c r="B14954" s="3">
        <v>1388118430</v>
      </c>
      <c r="C14954" s="2" t="s">
        <v>7105</v>
      </c>
      <c r="D14954" s="2" t="s">
        <v>1</v>
      </c>
      <c r="E14954" s="3" t="s">
        <v>2</v>
      </c>
      <c r="F14954" s="3">
        <v>44800</v>
      </c>
      <c r="G14954" s="3" t="str">
        <f t="shared" si="233"/>
        <v xml:space="preserve">충남 </v>
      </c>
      <c r="H14954" s="2" t="s">
        <v>7107</v>
      </c>
      <c r="I14954" s="2" t="s">
        <v>63</v>
      </c>
      <c r="J14954" s="2" t="s">
        <v>7106</v>
      </c>
    </row>
    <row r="14955" spans="1:10" x14ac:dyDescent="0.3">
      <c r="A14955" s="3">
        <v>2361</v>
      </c>
      <c r="B14955" s="3">
        <v>3088111002</v>
      </c>
      <c r="C14955" s="2" t="s">
        <v>7118</v>
      </c>
      <c r="D14955" s="2" t="s">
        <v>1</v>
      </c>
      <c r="E14955" s="3" t="s">
        <v>2</v>
      </c>
      <c r="F14955" s="3">
        <v>44230</v>
      </c>
      <c r="G14955" s="3" t="str">
        <f t="shared" si="233"/>
        <v xml:space="preserve">충남 </v>
      </c>
      <c r="H14955" s="2" t="s">
        <v>7120</v>
      </c>
      <c r="I14955" s="2" t="s">
        <v>47</v>
      </c>
      <c r="J14955" s="2" t="s">
        <v>7119</v>
      </c>
    </row>
    <row r="14956" spans="1:10" x14ac:dyDescent="0.3">
      <c r="A14956" s="3">
        <v>2455</v>
      </c>
      <c r="B14956" s="3">
        <v>3120664836</v>
      </c>
      <c r="C14956" s="2" t="s">
        <v>7388</v>
      </c>
      <c r="D14956" s="2" t="s">
        <v>895</v>
      </c>
      <c r="E14956" s="3" t="s">
        <v>896</v>
      </c>
      <c r="F14956" s="3">
        <v>44130</v>
      </c>
      <c r="G14956" s="3" t="str">
        <f t="shared" si="233"/>
        <v xml:space="preserve">충남 </v>
      </c>
      <c r="H14956" s="2" t="s">
        <v>7390</v>
      </c>
      <c r="I14956" s="2" t="s">
        <v>489</v>
      </c>
      <c r="J14956" s="2" t="s">
        <v>7389</v>
      </c>
    </row>
    <row r="14957" spans="1:10" x14ac:dyDescent="0.3">
      <c r="A14957" s="3">
        <v>2456</v>
      </c>
      <c r="B14957" s="3">
        <v>3128151610</v>
      </c>
      <c r="C14957" s="2" t="s">
        <v>7391</v>
      </c>
      <c r="D14957" s="2" t="s">
        <v>1</v>
      </c>
      <c r="E14957" s="3" t="s">
        <v>2</v>
      </c>
      <c r="F14957" s="3">
        <v>44200</v>
      </c>
      <c r="G14957" s="3" t="str">
        <f t="shared" si="233"/>
        <v xml:space="preserve">충남 </v>
      </c>
      <c r="H14957" s="2" t="s">
        <v>7393</v>
      </c>
      <c r="I14957" s="2" t="s">
        <v>63</v>
      </c>
      <c r="J14957" s="2" t="s">
        <v>7392</v>
      </c>
    </row>
    <row r="14958" spans="1:10" x14ac:dyDescent="0.3">
      <c r="A14958" s="3">
        <v>2473</v>
      </c>
      <c r="B14958" s="3">
        <v>1258143364</v>
      </c>
      <c r="C14958" s="2" t="s">
        <v>7441</v>
      </c>
      <c r="D14958" s="2" t="s">
        <v>1</v>
      </c>
      <c r="E14958" s="3" t="s">
        <v>2</v>
      </c>
      <c r="F14958" s="3">
        <v>44200</v>
      </c>
      <c r="G14958" s="3" t="str">
        <f t="shared" si="233"/>
        <v xml:space="preserve">충남 </v>
      </c>
      <c r="H14958" s="2" t="s">
        <v>7443</v>
      </c>
      <c r="I14958" s="2" t="s">
        <v>260</v>
      </c>
      <c r="J14958" s="2" t="s">
        <v>7442</v>
      </c>
    </row>
    <row r="14959" spans="1:10" x14ac:dyDescent="0.3">
      <c r="A14959" s="3">
        <v>2489</v>
      </c>
      <c r="B14959" s="3">
        <v>3058182264</v>
      </c>
      <c r="C14959" s="2" t="s">
        <v>7490</v>
      </c>
      <c r="D14959" s="2" t="s">
        <v>1</v>
      </c>
      <c r="E14959" s="3" t="s">
        <v>2</v>
      </c>
      <c r="F14959" s="3">
        <v>44150</v>
      </c>
      <c r="G14959" s="3" t="str">
        <f t="shared" si="233"/>
        <v xml:space="preserve">충남 </v>
      </c>
      <c r="H14959" s="2" t="s">
        <v>7492</v>
      </c>
      <c r="I14959" s="2" t="s">
        <v>965</v>
      </c>
      <c r="J14959" s="2" t="s">
        <v>7491</v>
      </c>
    </row>
    <row r="14960" spans="1:10" x14ac:dyDescent="0.3">
      <c r="A14960" s="3">
        <v>2491</v>
      </c>
      <c r="B14960" s="3">
        <v>3128113538</v>
      </c>
      <c r="C14960" s="2" t="s">
        <v>7497</v>
      </c>
      <c r="D14960" s="2" t="s">
        <v>132</v>
      </c>
      <c r="E14960" s="3" t="s">
        <v>133</v>
      </c>
      <c r="F14960" s="3">
        <v>44133</v>
      </c>
      <c r="G14960" s="3" t="str">
        <f t="shared" si="233"/>
        <v xml:space="preserve">충남 </v>
      </c>
      <c r="H14960" s="2" t="s">
        <v>7499</v>
      </c>
      <c r="I14960" s="2" t="s">
        <v>743</v>
      </c>
      <c r="J14960" s="2" t="s">
        <v>7498</v>
      </c>
    </row>
    <row r="14961" spans="1:10" x14ac:dyDescent="0.3">
      <c r="A14961" s="3">
        <v>2519</v>
      </c>
      <c r="B14961" s="3">
        <v>3058117157</v>
      </c>
      <c r="C14961" s="2" t="s">
        <v>7578</v>
      </c>
      <c r="D14961" s="2" t="s">
        <v>1</v>
      </c>
      <c r="E14961" s="3" t="s">
        <v>2</v>
      </c>
      <c r="F14961" s="3">
        <v>44710</v>
      </c>
      <c r="G14961" s="3" t="str">
        <f t="shared" si="233"/>
        <v xml:space="preserve">충남 </v>
      </c>
      <c r="H14961" s="2" t="s">
        <v>7580</v>
      </c>
      <c r="I14961" s="2" t="s">
        <v>2549</v>
      </c>
      <c r="J14961" s="2" t="s">
        <v>7579</v>
      </c>
    </row>
    <row r="14962" spans="1:10" x14ac:dyDescent="0.3">
      <c r="A14962" s="3">
        <v>2521</v>
      </c>
      <c r="B14962" s="3">
        <v>3118126817</v>
      </c>
      <c r="C14962" s="2" t="s">
        <v>7584</v>
      </c>
      <c r="D14962" s="2" t="s">
        <v>1</v>
      </c>
      <c r="E14962" s="3" t="s">
        <v>2</v>
      </c>
      <c r="F14962" s="3">
        <v>44270</v>
      </c>
      <c r="G14962" s="3" t="str">
        <f t="shared" si="233"/>
        <v xml:space="preserve">충남 </v>
      </c>
      <c r="H14962" s="2" t="s">
        <v>7586</v>
      </c>
      <c r="I14962" s="2" t="s">
        <v>1166</v>
      </c>
      <c r="J14962" s="2" t="s">
        <v>7585</v>
      </c>
    </row>
    <row r="14963" spans="1:10" x14ac:dyDescent="0.3">
      <c r="A14963" s="3">
        <v>2522</v>
      </c>
      <c r="B14963" s="3">
        <v>3121261505</v>
      </c>
      <c r="C14963" s="2" t="s">
        <v>7587</v>
      </c>
      <c r="D14963" s="2" t="s">
        <v>1</v>
      </c>
      <c r="E14963" s="3" t="s">
        <v>2</v>
      </c>
      <c r="F14963" s="3">
        <v>44131</v>
      </c>
      <c r="G14963" s="3" t="str">
        <f t="shared" si="233"/>
        <v xml:space="preserve">충남 </v>
      </c>
      <c r="H14963" s="2" t="s">
        <v>7589</v>
      </c>
      <c r="I14963" s="2" t="s">
        <v>1954</v>
      </c>
      <c r="J14963" s="2" t="s">
        <v>7588</v>
      </c>
    </row>
    <row r="14964" spans="1:10" x14ac:dyDescent="0.3">
      <c r="A14964" s="3">
        <v>2565</v>
      </c>
      <c r="B14964" s="3">
        <v>3128190253</v>
      </c>
      <c r="C14964" s="2" t="s">
        <v>7707</v>
      </c>
      <c r="D14964" s="2" t="s">
        <v>1</v>
      </c>
      <c r="E14964" s="3" t="s">
        <v>2</v>
      </c>
      <c r="F14964" s="3">
        <v>44760</v>
      </c>
      <c r="G14964" s="3" t="str">
        <f t="shared" si="233"/>
        <v xml:space="preserve">충남 </v>
      </c>
      <c r="H14964" s="2" t="s">
        <v>7709</v>
      </c>
      <c r="I14964" s="2" t="s">
        <v>5860</v>
      </c>
      <c r="J14964" s="2" t="s">
        <v>7708</v>
      </c>
    </row>
    <row r="14965" spans="1:10" x14ac:dyDescent="0.3">
      <c r="A14965" s="3">
        <v>2670</v>
      </c>
      <c r="B14965" s="3">
        <v>3088119891</v>
      </c>
      <c r="C14965" s="2" t="s">
        <v>7997</v>
      </c>
      <c r="D14965" s="2" t="s">
        <v>1</v>
      </c>
      <c r="E14965" s="3" t="s">
        <v>2</v>
      </c>
      <c r="F14965" s="3">
        <v>44230</v>
      </c>
      <c r="G14965" s="3" t="str">
        <f t="shared" si="233"/>
        <v xml:space="preserve">충남 </v>
      </c>
      <c r="H14965" s="2" t="s">
        <v>7999</v>
      </c>
      <c r="I14965" s="2" t="s">
        <v>8000</v>
      </c>
      <c r="J14965" s="2" t="s">
        <v>7998</v>
      </c>
    </row>
    <row r="14966" spans="1:10" x14ac:dyDescent="0.3">
      <c r="A14966" s="3">
        <v>2699</v>
      </c>
      <c r="B14966" s="3">
        <v>3098101598</v>
      </c>
      <c r="C14966" s="2" t="s">
        <v>8081</v>
      </c>
      <c r="D14966" s="2" t="s">
        <v>1</v>
      </c>
      <c r="E14966" s="3" t="s">
        <v>2</v>
      </c>
      <c r="F14966" s="3">
        <v>44770</v>
      </c>
      <c r="G14966" s="3" t="str">
        <f t="shared" si="233"/>
        <v xml:space="preserve">충남 </v>
      </c>
      <c r="H14966" s="2" t="s">
        <v>8083</v>
      </c>
      <c r="I14966" s="2" t="s">
        <v>2912</v>
      </c>
      <c r="J14966" s="2" t="s">
        <v>8082</v>
      </c>
    </row>
    <row r="14967" spans="1:10" x14ac:dyDescent="0.3">
      <c r="A14967" s="3">
        <v>2727</v>
      </c>
      <c r="B14967" s="3">
        <v>3128103710</v>
      </c>
      <c r="C14967" s="2" t="s">
        <v>8165</v>
      </c>
      <c r="D14967" s="2" t="s">
        <v>1</v>
      </c>
      <c r="E14967" s="3" t="s">
        <v>2</v>
      </c>
      <c r="F14967" s="3">
        <v>44200</v>
      </c>
      <c r="G14967" s="3" t="str">
        <f t="shared" si="233"/>
        <v xml:space="preserve">충남 </v>
      </c>
      <c r="H14967" s="2" t="s">
        <v>8167</v>
      </c>
      <c r="I14967" s="2" t="s">
        <v>4781</v>
      </c>
      <c r="J14967" s="2" t="s">
        <v>8166</v>
      </c>
    </row>
    <row r="14968" spans="1:10" x14ac:dyDescent="0.3">
      <c r="A14968" s="3">
        <v>2758</v>
      </c>
      <c r="B14968" s="3">
        <v>3100586666</v>
      </c>
      <c r="C14968" s="2" t="s">
        <v>8256</v>
      </c>
      <c r="D14968" s="2" t="s">
        <v>1</v>
      </c>
      <c r="E14968" s="3" t="s">
        <v>2</v>
      </c>
      <c r="F14968" s="3">
        <v>44800</v>
      </c>
      <c r="G14968" s="3" t="str">
        <f t="shared" si="233"/>
        <v xml:space="preserve">충남 </v>
      </c>
      <c r="H14968" s="2" t="s">
        <v>8258</v>
      </c>
      <c r="I14968" s="2" t="s">
        <v>2912</v>
      </c>
      <c r="J14968" s="2" t="s">
        <v>8257</v>
      </c>
    </row>
    <row r="14969" spans="1:10" x14ac:dyDescent="0.3">
      <c r="A14969" s="3">
        <v>2791</v>
      </c>
      <c r="B14969" s="3">
        <v>5048124750</v>
      </c>
      <c r="C14969" s="2" t="s">
        <v>8348</v>
      </c>
      <c r="D14969" s="2" t="s">
        <v>1</v>
      </c>
      <c r="E14969" s="3" t="s">
        <v>2</v>
      </c>
      <c r="F14969" s="3">
        <v>44130</v>
      </c>
      <c r="G14969" s="3" t="str">
        <f t="shared" si="233"/>
        <v xml:space="preserve">충남 </v>
      </c>
      <c r="H14969" s="2" t="s">
        <v>8350</v>
      </c>
      <c r="I14969" s="2" t="s">
        <v>2460</v>
      </c>
      <c r="J14969" s="2" t="s">
        <v>8349</v>
      </c>
    </row>
    <row r="14970" spans="1:10" x14ac:dyDescent="0.3">
      <c r="A14970" s="3">
        <v>2871</v>
      </c>
      <c r="B14970" s="3">
        <v>3121680290</v>
      </c>
      <c r="C14970" s="2" t="s">
        <v>8578</v>
      </c>
      <c r="D14970" s="2" t="s">
        <v>1</v>
      </c>
      <c r="E14970" s="3" t="s">
        <v>2</v>
      </c>
      <c r="F14970" s="3">
        <v>44200</v>
      </c>
      <c r="G14970" s="3" t="str">
        <f t="shared" si="233"/>
        <v xml:space="preserve">충남 </v>
      </c>
      <c r="H14970" s="2" t="s">
        <v>8580</v>
      </c>
      <c r="I14970" s="2" t="s">
        <v>308</v>
      </c>
      <c r="J14970" s="2" t="s">
        <v>8579</v>
      </c>
    </row>
    <row r="14971" spans="1:10" x14ac:dyDescent="0.3">
      <c r="A14971" s="3">
        <v>2886</v>
      </c>
      <c r="B14971" s="3">
        <v>1228117440</v>
      </c>
      <c r="C14971" s="2" t="s">
        <v>8622</v>
      </c>
      <c r="D14971" s="2" t="s">
        <v>1</v>
      </c>
      <c r="E14971" s="3" t="s">
        <v>2</v>
      </c>
      <c r="F14971" s="3">
        <v>44130</v>
      </c>
      <c r="G14971" s="3" t="str">
        <f t="shared" si="233"/>
        <v xml:space="preserve">충남 </v>
      </c>
      <c r="H14971" s="2" t="s">
        <v>8624</v>
      </c>
      <c r="I14971" s="2" t="s">
        <v>821</v>
      </c>
      <c r="J14971" s="2" t="s">
        <v>8623</v>
      </c>
    </row>
    <row r="14972" spans="1:10" x14ac:dyDescent="0.3">
      <c r="A14972" s="3">
        <v>2931</v>
      </c>
      <c r="B14972" s="3">
        <v>1388100871</v>
      </c>
      <c r="C14972" s="2" t="s">
        <v>8755</v>
      </c>
      <c r="D14972" s="2" t="s">
        <v>1</v>
      </c>
      <c r="E14972" s="3" t="s">
        <v>2</v>
      </c>
      <c r="F14972" s="3">
        <v>44210</v>
      </c>
      <c r="G14972" s="3" t="str">
        <f t="shared" si="233"/>
        <v xml:space="preserve">충남 </v>
      </c>
      <c r="H14972" s="2" t="s">
        <v>8757</v>
      </c>
      <c r="I14972" s="2" t="s">
        <v>63</v>
      </c>
      <c r="J14972" s="2" t="s">
        <v>8756</v>
      </c>
    </row>
    <row r="14973" spans="1:10" x14ac:dyDescent="0.3">
      <c r="A14973" s="3">
        <v>2963</v>
      </c>
      <c r="B14973" s="3">
        <v>3128107429</v>
      </c>
      <c r="C14973" s="2" t="s">
        <v>8844</v>
      </c>
      <c r="D14973" s="2" t="s">
        <v>1</v>
      </c>
      <c r="E14973" s="3" t="s">
        <v>2</v>
      </c>
      <c r="F14973" s="3">
        <v>44133</v>
      </c>
      <c r="G14973" s="3" t="str">
        <f t="shared" si="233"/>
        <v xml:space="preserve">충남 </v>
      </c>
      <c r="H14973" s="2" t="s">
        <v>8846</v>
      </c>
      <c r="I14973" s="2" t="s">
        <v>47</v>
      </c>
      <c r="J14973" s="2" t="s">
        <v>8845</v>
      </c>
    </row>
    <row r="14974" spans="1:10" x14ac:dyDescent="0.3">
      <c r="A14974" s="3">
        <v>2964</v>
      </c>
      <c r="B14974" s="3">
        <v>3128109048</v>
      </c>
      <c r="C14974" s="2" t="s">
        <v>8847</v>
      </c>
      <c r="D14974" s="2" t="s">
        <v>1</v>
      </c>
      <c r="E14974" s="3" t="s">
        <v>2</v>
      </c>
      <c r="F14974" s="3">
        <v>44200</v>
      </c>
      <c r="G14974" s="3" t="str">
        <f t="shared" si="233"/>
        <v xml:space="preserve">충남 </v>
      </c>
      <c r="H14974" s="2" t="s">
        <v>8849</v>
      </c>
      <c r="I14974" s="2" t="s">
        <v>293</v>
      </c>
      <c r="J14974" s="2" t="s">
        <v>8848</v>
      </c>
    </row>
    <row r="14975" spans="1:10" x14ac:dyDescent="0.3">
      <c r="A14975" s="3">
        <v>2998</v>
      </c>
      <c r="B14975" s="3">
        <v>3128126203</v>
      </c>
      <c r="C14975" s="2" t="s">
        <v>8949</v>
      </c>
      <c r="D14975" s="2" t="s">
        <v>1</v>
      </c>
      <c r="E14975" s="3" t="s">
        <v>2</v>
      </c>
      <c r="F14975" s="3">
        <v>44200</v>
      </c>
      <c r="G14975" s="3" t="str">
        <f t="shared" si="233"/>
        <v xml:space="preserve">충남 </v>
      </c>
      <c r="H14975" s="2" t="s">
        <v>8951</v>
      </c>
      <c r="I14975" s="2" t="s">
        <v>63</v>
      </c>
      <c r="J14975" s="2" t="s">
        <v>8950</v>
      </c>
    </row>
    <row r="14976" spans="1:10" x14ac:dyDescent="0.3">
      <c r="A14976" s="3">
        <v>2999</v>
      </c>
      <c r="B14976" s="3">
        <v>3128153506</v>
      </c>
      <c r="C14976" s="2" t="s">
        <v>8952</v>
      </c>
      <c r="D14976" s="2" t="s">
        <v>1</v>
      </c>
      <c r="E14976" s="3" t="s">
        <v>2</v>
      </c>
      <c r="F14976" s="3">
        <v>44200</v>
      </c>
      <c r="G14976" s="3" t="str">
        <f t="shared" si="233"/>
        <v xml:space="preserve">충남 </v>
      </c>
      <c r="H14976" s="2" t="s">
        <v>8954</v>
      </c>
      <c r="I14976" s="2" t="s">
        <v>136</v>
      </c>
      <c r="J14976" s="2" t="s">
        <v>8953</v>
      </c>
    </row>
    <row r="14977" spans="1:10" x14ac:dyDescent="0.3">
      <c r="A14977" s="3">
        <v>3022</v>
      </c>
      <c r="B14977" s="3">
        <v>1388117917</v>
      </c>
      <c r="C14977" s="2" t="s">
        <v>9020</v>
      </c>
      <c r="D14977" s="2" t="s">
        <v>1</v>
      </c>
      <c r="E14977" s="3" t="s">
        <v>2</v>
      </c>
      <c r="F14977" s="3">
        <v>44180</v>
      </c>
      <c r="G14977" s="3" t="str">
        <f t="shared" si="233"/>
        <v xml:space="preserve">충남 </v>
      </c>
      <c r="H14977" s="2" t="s">
        <v>9022</v>
      </c>
      <c r="I14977" s="2" t="s">
        <v>575</v>
      </c>
      <c r="J14977" s="2" t="s">
        <v>9021</v>
      </c>
    </row>
    <row r="14978" spans="1:10" x14ac:dyDescent="0.3">
      <c r="A14978" s="3">
        <v>3065</v>
      </c>
      <c r="B14978" s="3">
        <v>3108106671</v>
      </c>
      <c r="C14978" s="2" t="s">
        <v>9145</v>
      </c>
      <c r="D14978" s="2" t="s">
        <v>1</v>
      </c>
      <c r="E14978" s="3" t="s">
        <v>2</v>
      </c>
      <c r="F14978" s="3">
        <v>44800</v>
      </c>
      <c r="G14978" s="3" t="str">
        <f t="shared" si="233"/>
        <v xml:space="preserve">충남 </v>
      </c>
      <c r="H14978" s="2" t="s">
        <v>9147</v>
      </c>
      <c r="I14978" s="2" t="s">
        <v>5809</v>
      </c>
      <c r="J14978" s="2" t="s">
        <v>9146</v>
      </c>
    </row>
    <row r="14979" spans="1:10" x14ac:dyDescent="0.3">
      <c r="A14979" s="3">
        <v>3129</v>
      </c>
      <c r="B14979" s="3">
        <v>3108117372</v>
      </c>
      <c r="C14979" s="2" t="s">
        <v>9330</v>
      </c>
      <c r="D14979" s="2" t="s">
        <v>1</v>
      </c>
      <c r="E14979" s="3" t="s">
        <v>2</v>
      </c>
      <c r="F14979" s="3">
        <v>44800</v>
      </c>
      <c r="G14979" s="3" t="str">
        <f t="shared" ref="G14979:G15042" si="234">LEFT(H14979,3)</f>
        <v xml:space="preserve">충남 </v>
      </c>
      <c r="H14979" s="2" t="s">
        <v>9332</v>
      </c>
      <c r="I14979" s="2" t="s">
        <v>469</v>
      </c>
      <c r="J14979" s="2" t="s">
        <v>9331</v>
      </c>
    </row>
    <row r="14980" spans="1:10" x14ac:dyDescent="0.3">
      <c r="A14980" s="3">
        <v>3148</v>
      </c>
      <c r="B14980" s="3">
        <v>1098145190</v>
      </c>
      <c r="C14980" s="2" t="s">
        <v>9381</v>
      </c>
      <c r="D14980" s="2" t="s">
        <v>1</v>
      </c>
      <c r="E14980" s="3" t="s">
        <v>2</v>
      </c>
      <c r="F14980" s="3">
        <v>44130</v>
      </c>
      <c r="G14980" s="3" t="str">
        <f t="shared" si="234"/>
        <v xml:space="preserve">충남 </v>
      </c>
      <c r="H14980" s="2" t="s">
        <v>9383</v>
      </c>
      <c r="I14980" s="2" t="s">
        <v>440</v>
      </c>
      <c r="J14980" s="2" t="s">
        <v>9382</v>
      </c>
    </row>
    <row r="14981" spans="1:10" x14ac:dyDescent="0.3">
      <c r="A14981" s="3">
        <v>3202</v>
      </c>
      <c r="B14981" s="3">
        <v>3128162586</v>
      </c>
      <c r="C14981" s="2" t="s">
        <v>9531</v>
      </c>
      <c r="D14981" s="2" t="s">
        <v>1</v>
      </c>
      <c r="E14981" s="3" t="s">
        <v>2</v>
      </c>
      <c r="F14981" s="3">
        <v>44130</v>
      </c>
      <c r="G14981" s="3" t="str">
        <f t="shared" si="234"/>
        <v xml:space="preserve">충남 </v>
      </c>
      <c r="H14981" s="2" t="s">
        <v>9533</v>
      </c>
      <c r="I14981" s="2" t="s">
        <v>3533</v>
      </c>
      <c r="J14981" s="2" t="s">
        <v>9532</v>
      </c>
    </row>
    <row r="14982" spans="1:10" x14ac:dyDescent="0.3">
      <c r="A14982" s="3">
        <v>3203</v>
      </c>
      <c r="B14982" s="3">
        <v>3128189402</v>
      </c>
      <c r="C14982" s="2" t="s">
        <v>9534</v>
      </c>
      <c r="D14982" s="2" t="s">
        <v>1</v>
      </c>
      <c r="E14982" s="3" t="s">
        <v>2</v>
      </c>
      <c r="F14982" s="3">
        <v>44200</v>
      </c>
      <c r="G14982" s="3" t="str">
        <f t="shared" si="234"/>
        <v xml:space="preserve">충남 </v>
      </c>
      <c r="H14982" s="2" t="s">
        <v>9536</v>
      </c>
      <c r="I14982" s="2" t="s">
        <v>176</v>
      </c>
      <c r="J14982" s="2" t="s">
        <v>9535</v>
      </c>
    </row>
    <row r="14983" spans="1:10" x14ac:dyDescent="0.3">
      <c r="A14983" s="3">
        <v>3240</v>
      </c>
      <c r="B14983" s="3">
        <v>3128149017</v>
      </c>
      <c r="C14983" s="2" t="s">
        <v>9643</v>
      </c>
      <c r="D14983" s="2" t="s">
        <v>1</v>
      </c>
      <c r="E14983" s="3" t="s">
        <v>2</v>
      </c>
      <c r="F14983" s="3">
        <v>44200</v>
      </c>
      <c r="G14983" s="3" t="str">
        <f t="shared" si="234"/>
        <v xml:space="preserve">충남 </v>
      </c>
      <c r="H14983" s="2" t="s">
        <v>9644</v>
      </c>
      <c r="I14983" s="2" t="s">
        <v>996</v>
      </c>
      <c r="J14983" s="2">
        <f>-533-290</f>
        <v>-823</v>
      </c>
    </row>
    <row r="14984" spans="1:10" x14ac:dyDescent="0.3">
      <c r="A14984" s="3">
        <v>3241</v>
      </c>
      <c r="B14984" s="3">
        <v>3128166340</v>
      </c>
      <c r="C14984" s="2" t="s">
        <v>9645</v>
      </c>
      <c r="D14984" s="2" t="s">
        <v>1</v>
      </c>
      <c r="E14984" s="3" t="s">
        <v>2</v>
      </c>
      <c r="F14984" s="3">
        <v>44130</v>
      </c>
      <c r="G14984" s="3" t="str">
        <f t="shared" si="234"/>
        <v xml:space="preserve">충남 </v>
      </c>
      <c r="H14984" s="2" t="s">
        <v>9647</v>
      </c>
      <c r="I14984" s="2" t="s">
        <v>180</v>
      </c>
      <c r="J14984" s="2" t="s">
        <v>9646</v>
      </c>
    </row>
    <row r="14985" spans="1:10" x14ac:dyDescent="0.3">
      <c r="A14985" s="3">
        <v>3274</v>
      </c>
      <c r="B14985" s="3">
        <v>3078106772</v>
      </c>
      <c r="C14985" s="2" t="s">
        <v>9739</v>
      </c>
      <c r="D14985" s="2" t="s">
        <v>132</v>
      </c>
      <c r="E14985" s="3" t="s">
        <v>133</v>
      </c>
      <c r="F14985" s="3">
        <v>44150</v>
      </c>
      <c r="G14985" s="3" t="str">
        <f t="shared" si="234"/>
        <v xml:space="preserve">충남 </v>
      </c>
      <c r="H14985" s="2" t="s">
        <v>9741</v>
      </c>
      <c r="I14985" s="2" t="s">
        <v>146</v>
      </c>
      <c r="J14985" s="2" t="s">
        <v>9740</v>
      </c>
    </row>
    <row r="14986" spans="1:10" x14ac:dyDescent="0.3">
      <c r="A14986" s="3">
        <v>3275</v>
      </c>
      <c r="B14986" s="3">
        <v>3128122527</v>
      </c>
      <c r="C14986" s="2" t="s">
        <v>8363</v>
      </c>
      <c r="D14986" s="2" t="s">
        <v>1</v>
      </c>
      <c r="E14986" s="3" t="s">
        <v>2</v>
      </c>
      <c r="F14986" s="3">
        <v>44133</v>
      </c>
      <c r="G14986" s="3" t="str">
        <f t="shared" si="234"/>
        <v xml:space="preserve">충남 </v>
      </c>
      <c r="H14986" s="2" t="s">
        <v>9743</v>
      </c>
      <c r="I14986" s="2" t="s">
        <v>1079</v>
      </c>
      <c r="J14986" s="2" t="s">
        <v>9742</v>
      </c>
    </row>
    <row r="14987" spans="1:10" x14ac:dyDescent="0.3">
      <c r="A14987" s="3">
        <v>3307</v>
      </c>
      <c r="B14987" s="3">
        <v>3148193538</v>
      </c>
      <c r="C14987" s="2" t="s">
        <v>9834</v>
      </c>
      <c r="D14987" s="2" t="s">
        <v>1</v>
      </c>
      <c r="E14987" s="3" t="s">
        <v>2</v>
      </c>
      <c r="F14987" s="3">
        <v>30200</v>
      </c>
      <c r="G14987" s="3" t="str">
        <f t="shared" si="234"/>
        <v xml:space="preserve">충남 </v>
      </c>
      <c r="H14987" s="2" t="s">
        <v>9836</v>
      </c>
      <c r="I14987" s="2" t="s">
        <v>2236</v>
      </c>
      <c r="J14987" s="2" t="s">
        <v>9835</v>
      </c>
    </row>
    <row r="14988" spans="1:10" x14ac:dyDescent="0.3">
      <c r="A14988" s="3">
        <v>3325</v>
      </c>
      <c r="B14988" s="3">
        <v>1298145651</v>
      </c>
      <c r="C14988" s="2" t="s">
        <v>9876</v>
      </c>
      <c r="D14988" s="2" t="s">
        <v>1</v>
      </c>
      <c r="E14988" s="3" t="s">
        <v>2</v>
      </c>
      <c r="F14988" s="3">
        <v>44131</v>
      </c>
      <c r="G14988" s="3" t="str">
        <f t="shared" si="234"/>
        <v xml:space="preserve">충남 </v>
      </c>
      <c r="H14988" s="2" t="s">
        <v>9878</v>
      </c>
      <c r="I14988" s="2" t="s">
        <v>2267</v>
      </c>
      <c r="J14988" s="2" t="s">
        <v>9877</v>
      </c>
    </row>
    <row r="14989" spans="1:10" x14ac:dyDescent="0.3">
      <c r="A14989" s="3">
        <v>3338</v>
      </c>
      <c r="B14989" s="3">
        <v>2298139124</v>
      </c>
      <c r="C14989" s="2" t="s">
        <v>9915</v>
      </c>
      <c r="D14989" s="2" t="s">
        <v>1</v>
      </c>
      <c r="E14989" s="3" t="s">
        <v>2</v>
      </c>
      <c r="F14989" s="3">
        <v>44200</v>
      </c>
      <c r="G14989" s="3" t="str">
        <f t="shared" si="234"/>
        <v xml:space="preserve">충남 </v>
      </c>
      <c r="H14989" s="2" t="s">
        <v>9917</v>
      </c>
      <c r="I14989" s="2" t="s">
        <v>180</v>
      </c>
      <c r="J14989" s="2" t="s">
        <v>9916</v>
      </c>
    </row>
    <row r="14990" spans="1:10" x14ac:dyDescent="0.3">
      <c r="A14990" s="3">
        <v>3339</v>
      </c>
      <c r="B14990" s="3">
        <v>3118108973</v>
      </c>
      <c r="C14990" s="2" t="s">
        <v>9918</v>
      </c>
      <c r="D14990" s="2" t="s">
        <v>1</v>
      </c>
      <c r="E14990" s="3" t="s">
        <v>2</v>
      </c>
      <c r="F14990" s="3">
        <v>44270</v>
      </c>
      <c r="G14990" s="3" t="str">
        <f t="shared" si="234"/>
        <v xml:space="preserve">충남 </v>
      </c>
      <c r="H14990" s="2" t="s">
        <v>9920</v>
      </c>
      <c r="I14990" s="2" t="s">
        <v>5</v>
      </c>
      <c r="J14990" s="2" t="s">
        <v>9919</v>
      </c>
    </row>
    <row r="14991" spans="1:10" x14ac:dyDescent="0.3">
      <c r="A14991" s="3">
        <v>3383</v>
      </c>
      <c r="B14991" s="3">
        <v>3128110792</v>
      </c>
      <c r="C14991" s="2" t="s">
        <v>10047</v>
      </c>
      <c r="D14991" s="2" t="s">
        <v>1</v>
      </c>
      <c r="E14991" s="3" t="s">
        <v>2</v>
      </c>
      <c r="F14991" s="3">
        <v>44200</v>
      </c>
      <c r="G14991" s="3" t="str">
        <f t="shared" si="234"/>
        <v xml:space="preserve">충남 </v>
      </c>
      <c r="H14991" s="2" t="s">
        <v>10049</v>
      </c>
      <c r="I14991" s="2" t="s">
        <v>3670</v>
      </c>
      <c r="J14991" s="2" t="s">
        <v>10048</v>
      </c>
    </row>
    <row r="14992" spans="1:10" x14ac:dyDescent="0.3">
      <c r="A14992" s="3">
        <v>3384</v>
      </c>
      <c r="B14992" s="3">
        <v>3128125238</v>
      </c>
      <c r="C14992" s="2" t="s">
        <v>10050</v>
      </c>
      <c r="D14992" s="2" t="s">
        <v>1</v>
      </c>
      <c r="E14992" s="3" t="s">
        <v>2</v>
      </c>
      <c r="F14992" s="3">
        <v>44130</v>
      </c>
      <c r="G14992" s="3" t="str">
        <f t="shared" si="234"/>
        <v xml:space="preserve">충남 </v>
      </c>
      <c r="H14992" s="2" t="s">
        <v>10052</v>
      </c>
      <c r="I14992" s="2" t="s">
        <v>643</v>
      </c>
      <c r="J14992" s="2" t="s">
        <v>10051</v>
      </c>
    </row>
    <row r="14993" spans="1:10" x14ac:dyDescent="0.3">
      <c r="A14993" s="3">
        <v>3385</v>
      </c>
      <c r="B14993" s="3">
        <v>3168104273</v>
      </c>
      <c r="C14993" s="2" t="s">
        <v>10053</v>
      </c>
      <c r="D14993" s="2" t="s">
        <v>1</v>
      </c>
      <c r="E14993" s="3" t="s">
        <v>2</v>
      </c>
      <c r="F14993" s="3">
        <v>44210</v>
      </c>
      <c r="G14993" s="3" t="str">
        <f t="shared" si="234"/>
        <v xml:space="preserve">충남 </v>
      </c>
      <c r="H14993" s="2" t="s">
        <v>10055</v>
      </c>
      <c r="I14993" s="2" t="s">
        <v>643</v>
      </c>
      <c r="J14993" s="2" t="s">
        <v>10054</v>
      </c>
    </row>
    <row r="14994" spans="1:10" x14ac:dyDescent="0.3">
      <c r="A14994" s="3">
        <v>3454</v>
      </c>
      <c r="B14994" s="3">
        <v>3108113342</v>
      </c>
      <c r="C14994" s="2" t="s">
        <v>10247</v>
      </c>
      <c r="D14994" s="2" t="s">
        <v>1</v>
      </c>
      <c r="E14994" s="3" t="s">
        <v>2</v>
      </c>
      <c r="F14994" s="3">
        <v>44210</v>
      </c>
      <c r="G14994" s="3" t="str">
        <f t="shared" si="234"/>
        <v xml:space="preserve">충남 </v>
      </c>
      <c r="H14994" s="2" t="s">
        <v>10249</v>
      </c>
      <c r="I14994" s="2" t="s">
        <v>10250</v>
      </c>
      <c r="J14994" s="2" t="s">
        <v>10248</v>
      </c>
    </row>
    <row r="14995" spans="1:10" x14ac:dyDescent="0.3">
      <c r="A14995" s="3">
        <v>3491</v>
      </c>
      <c r="B14995" s="3">
        <v>3128602389</v>
      </c>
      <c r="C14995" s="2" t="s">
        <v>10349</v>
      </c>
      <c r="D14995" s="2" t="s">
        <v>1</v>
      </c>
      <c r="E14995" s="3" t="s">
        <v>2</v>
      </c>
      <c r="F14995" s="3">
        <v>44130</v>
      </c>
      <c r="G14995" s="3" t="str">
        <f t="shared" si="234"/>
        <v xml:space="preserve">충남 </v>
      </c>
      <c r="H14995" s="2" t="s">
        <v>10351</v>
      </c>
      <c r="I14995" s="2" t="s">
        <v>1898</v>
      </c>
      <c r="J14995" s="2" t="s">
        <v>10350</v>
      </c>
    </row>
    <row r="14996" spans="1:10" x14ac:dyDescent="0.3">
      <c r="A14996" s="3">
        <v>3527</v>
      </c>
      <c r="B14996" s="3">
        <v>3128199138</v>
      </c>
      <c r="C14996" s="2" t="s">
        <v>10452</v>
      </c>
      <c r="D14996" s="2" t="s">
        <v>1</v>
      </c>
      <c r="E14996" s="3" t="s">
        <v>2</v>
      </c>
      <c r="F14996" s="3">
        <v>44200</v>
      </c>
      <c r="G14996" s="3" t="str">
        <f t="shared" si="234"/>
        <v xml:space="preserve">충남 </v>
      </c>
      <c r="H14996" s="2" t="s">
        <v>10454</v>
      </c>
      <c r="I14996" s="2" t="s">
        <v>180</v>
      </c>
      <c r="J14996" s="2" t="s">
        <v>10453</v>
      </c>
    </row>
    <row r="14997" spans="1:10" x14ac:dyDescent="0.3">
      <c r="A14997" s="3">
        <v>3539</v>
      </c>
      <c r="B14997" s="3">
        <v>1238195717</v>
      </c>
      <c r="C14997" s="2" t="s">
        <v>10487</v>
      </c>
      <c r="D14997" s="2" t="s">
        <v>895</v>
      </c>
      <c r="E14997" s="3" t="s">
        <v>896</v>
      </c>
      <c r="F14997" s="3">
        <v>44133</v>
      </c>
      <c r="G14997" s="3" t="str">
        <f t="shared" si="234"/>
        <v xml:space="preserve">충남 </v>
      </c>
      <c r="H14997" s="2" t="s">
        <v>10489</v>
      </c>
      <c r="I14997" s="2" t="s">
        <v>117</v>
      </c>
      <c r="J14997" s="2" t="s">
        <v>10488</v>
      </c>
    </row>
    <row r="14998" spans="1:10" x14ac:dyDescent="0.3">
      <c r="A14998" s="3">
        <v>3542</v>
      </c>
      <c r="B14998" s="3">
        <v>1298608739</v>
      </c>
      <c r="C14998" s="2" t="s">
        <v>10496</v>
      </c>
      <c r="D14998" s="2" t="s">
        <v>1</v>
      </c>
      <c r="E14998" s="3" t="s">
        <v>2</v>
      </c>
      <c r="F14998" s="3">
        <v>44133</v>
      </c>
      <c r="G14998" s="3" t="str">
        <f t="shared" si="234"/>
        <v xml:space="preserve">충남 </v>
      </c>
      <c r="H14998" s="2" t="s">
        <v>10498</v>
      </c>
      <c r="I14998" s="2" t="s">
        <v>605</v>
      </c>
      <c r="J14998" s="2" t="s">
        <v>10497</v>
      </c>
    </row>
    <row r="14999" spans="1:10" x14ac:dyDescent="0.3">
      <c r="A14999" s="3">
        <v>3657</v>
      </c>
      <c r="B14999" s="3">
        <v>3128113810</v>
      </c>
      <c r="C14999" s="2" t="s">
        <v>10817</v>
      </c>
      <c r="D14999" s="2" t="s">
        <v>471</v>
      </c>
      <c r="E14999" s="3" t="s">
        <v>2</v>
      </c>
      <c r="F14999" s="3">
        <v>44130</v>
      </c>
      <c r="G14999" s="3" t="str">
        <f t="shared" si="234"/>
        <v xml:space="preserve">충남 </v>
      </c>
      <c r="H14999" s="2" t="s">
        <v>10819</v>
      </c>
      <c r="I14999" s="2" t="s">
        <v>1947</v>
      </c>
      <c r="J14999" s="2" t="s">
        <v>10818</v>
      </c>
    </row>
    <row r="15000" spans="1:10" x14ac:dyDescent="0.3">
      <c r="A15000" s="3">
        <v>3658</v>
      </c>
      <c r="B15000" s="3">
        <v>3138102714</v>
      </c>
      <c r="C15000" s="2" t="s">
        <v>10820</v>
      </c>
      <c r="D15000" s="2" t="s">
        <v>1</v>
      </c>
      <c r="E15000" s="3" t="s">
        <v>2</v>
      </c>
      <c r="F15000" s="3">
        <v>44180</v>
      </c>
      <c r="G15000" s="3" t="str">
        <f t="shared" si="234"/>
        <v xml:space="preserve">충남 </v>
      </c>
      <c r="H15000" s="2" t="s">
        <v>10822</v>
      </c>
      <c r="I15000" s="2" t="s">
        <v>2639</v>
      </c>
      <c r="J15000" s="2" t="s">
        <v>10821</v>
      </c>
    </row>
    <row r="15001" spans="1:10" x14ac:dyDescent="0.3">
      <c r="A15001" s="3">
        <v>3732</v>
      </c>
      <c r="B15001" s="3">
        <v>3122204686</v>
      </c>
      <c r="C15001" s="2" t="s">
        <v>11021</v>
      </c>
      <c r="D15001" s="2" t="s">
        <v>1</v>
      </c>
      <c r="E15001" s="3" t="s">
        <v>2</v>
      </c>
      <c r="F15001" s="3">
        <v>44133</v>
      </c>
      <c r="G15001" s="3" t="str">
        <f t="shared" si="234"/>
        <v xml:space="preserve">충남 </v>
      </c>
      <c r="H15001" s="2" t="s">
        <v>11023</v>
      </c>
      <c r="I15001" s="2" t="s">
        <v>6055</v>
      </c>
      <c r="J15001" s="2" t="s">
        <v>11022</v>
      </c>
    </row>
    <row r="15002" spans="1:10" x14ac:dyDescent="0.3">
      <c r="A15002" s="3">
        <v>3733</v>
      </c>
      <c r="B15002" s="3">
        <v>3128123021</v>
      </c>
      <c r="C15002" s="2" t="s">
        <v>11024</v>
      </c>
      <c r="D15002" s="2" t="s">
        <v>1</v>
      </c>
      <c r="E15002" s="3" t="s">
        <v>2</v>
      </c>
      <c r="F15002" s="3">
        <v>44200</v>
      </c>
      <c r="G15002" s="3" t="str">
        <f t="shared" si="234"/>
        <v xml:space="preserve">충남 </v>
      </c>
      <c r="H15002" s="2" t="s">
        <v>11026</v>
      </c>
      <c r="I15002" s="2" t="s">
        <v>678</v>
      </c>
      <c r="J15002" s="2" t="s">
        <v>11025</v>
      </c>
    </row>
    <row r="15003" spans="1:10" x14ac:dyDescent="0.3">
      <c r="A15003" s="3">
        <v>3764</v>
      </c>
      <c r="B15003" s="3">
        <v>3108108738</v>
      </c>
      <c r="C15003" s="2" t="s">
        <v>11110</v>
      </c>
      <c r="D15003" s="2" t="s">
        <v>1</v>
      </c>
      <c r="E15003" s="3" t="s">
        <v>2</v>
      </c>
      <c r="F15003" s="3">
        <v>44800</v>
      </c>
      <c r="G15003" s="3" t="str">
        <f t="shared" si="234"/>
        <v xml:space="preserve">충남 </v>
      </c>
      <c r="H15003" s="2" t="s">
        <v>11112</v>
      </c>
      <c r="I15003" s="2" t="s">
        <v>3387</v>
      </c>
      <c r="J15003" s="2" t="s">
        <v>11111</v>
      </c>
    </row>
    <row r="15004" spans="1:10" x14ac:dyDescent="0.3">
      <c r="A15004" s="3">
        <v>3819</v>
      </c>
      <c r="B15004" s="3">
        <v>1398135320</v>
      </c>
      <c r="C15004" s="2" t="s">
        <v>11260</v>
      </c>
      <c r="D15004" s="2" t="s">
        <v>1</v>
      </c>
      <c r="E15004" s="3" t="s">
        <v>2</v>
      </c>
      <c r="F15004" s="3">
        <v>44200</v>
      </c>
      <c r="G15004" s="3" t="str">
        <f t="shared" si="234"/>
        <v xml:space="preserve">충남 </v>
      </c>
      <c r="H15004" s="2" t="s">
        <v>11262</v>
      </c>
      <c r="I15004" s="2" t="s">
        <v>1947</v>
      </c>
      <c r="J15004" s="2" t="s">
        <v>11261</v>
      </c>
    </row>
    <row r="15005" spans="1:10" x14ac:dyDescent="0.3">
      <c r="A15005" s="3">
        <v>3824</v>
      </c>
      <c r="B15005" s="3">
        <v>3058164999</v>
      </c>
      <c r="C15005" s="2" t="s">
        <v>11275</v>
      </c>
      <c r="D15005" s="2" t="s">
        <v>1</v>
      </c>
      <c r="E15005" s="3" t="s">
        <v>2</v>
      </c>
      <c r="F15005" s="3">
        <v>44710</v>
      </c>
      <c r="G15005" s="3" t="str">
        <f t="shared" si="234"/>
        <v xml:space="preserve">충남 </v>
      </c>
      <c r="H15005" s="2" t="s">
        <v>11277</v>
      </c>
      <c r="I15005" s="2" t="s">
        <v>1940</v>
      </c>
      <c r="J15005" s="2" t="s">
        <v>11276</v>
      </c>
    </row>
    <row r="15006" spans="1:10" x14ac:dyDescent="0.3">
      <c r="A15006" s="3">
        <v>3961</v>
      </c>
      <c r="B15006" s="3">
        <v>3128608627</v>
      </c>
      <c r="C15006" s="2" t="s">
        <v>11680</v>
      </c>
      <c r="D15006" s="2" t="s">
        <v>1</v>
      </c>
      <c r="E15006" s="3" t="s">
        <v>2</v>
      </c>
      <c r="F15006" s="3">
        <v>44200</v>
      </c>
      <c r="G15006" s="3" t="str">
        <f t="shared" si="234"/>
        <v xml:space="preserve">충남 </v>
      </c>
      <c r="H15006" s="2" t="s">
        <v>11682</v>
      </c>
      <c r="I15006" s="2" t="s">
        <v>667</v>
      </c>
      <c r="J15006" s="2" t="s">
        <v>11681</v>
      </c>
    </row>
    <row r="15007" spans="1:10" x14ac:dyDescent="0.3">
      <c r="A15007" s="3">
        <v>3993</v>
      </c>
      <c r="B15007" s="3">
        <v>3128184799</v>
      </c>
      <c r="C15007" s="2" t="s">
        <v>11779</v>
      </c>
      <c r="D15007" s="2" t="s">
        <v>1</v>
      </c>
      <c r="E15007" s="3" t="s">
        <v>2</v>
      </c>
      <c r="F15007" s="3">
        <v>44131</v>
      </c>
      <c r="G15007" s="3" t="str">
        <f t="shared" si="234"/>
        <v xml:space="preserve">충남 </v>
      </c>
      <c r="H15007" s="2" t="s">
        <v>11781</v>
      </c>
      <c r="I15007" s="2" t="s">
        <v>59</v>
      </c>
      <c r="J15007" s="2" t="s">
        <v>11780</v>
      </c>
    </row>
    <row r="15008" spans="1:10" x14ac:dyDescent="0.3">
      <c r="A15008" s="3">
        <v>4030</v>
      </c>
      <c r="B15008" s="3">
        <v>2188102078</v>
      </c>
      <c r="C15008" s="2" t="s">
        <v>11881</v>
      </c>
      <c r="D15008" s="2" t="s">
        <v>1</v>
      </c>
      <c r="E15008" s="3" t="s">
        <v>2</v>
      </c>
      <c r="F15008" s="3">
        <v>44200</v>
      </c>
      <c r="G15008" s="3" t="str">
        <f t="shared" si="234"/>
        <v xml:space="preserve">충남 </v>
      </c>
      <c r="H15008" s="2" t="s">
        <v>11883</v>
      </c>
      <c r="I15008" s="2" t="s">
        <v>67</v>
      </c>
      <c r="J15008" s="2" t="s">
        <v>11882</v>
      </c>
    </row>
    <row r="15009" spans="1:10" x14ac:dyDescent="0.3">
      <c r="A15009" s="3">
        <v>4085</v>
      </c>
      <c r="B15009" s="3">
        <v>2158612607</v>
      </c>
      <c r="C15009" s="2" t="s">
        <v>12034</v>
      </c>
      <c r="D15009" s="2" t="s">
        <v>1</v>
      </c>
      <c r="E15009" s="3" t="s">
        <v>2</v>
      </c>
      <c r="F15009" s="3">
        <v>44200</v>
      </c>
      <c r="G15009" s="3" t="str">
        <f t="shared" si="234"/>
        <v xml:space="preserve">충남 </v>
      </c>
      <c r="H15009" s="2" t="s">
        <v>12036</v>
      </c>
      <c r="I15009" s="2" t="s">
        <v>63</v>
      </c>
      <c r="J15009" s="2" t="s">
        <v>12035</v>
      </c>
    </row>
    <row r="15010" spans="1:10" x14ac:dyDescent="0.3">
      <c r="A15010" s="3">
        <v>4181</v>
      </c>
      <c r="B15010" s="3">
        <v>3058128479</v>
      </c>
      <c r="C15010" s="2" t="s">
        <v>12287</v>
      </c>
      <c r="D15010" s="2" t="s">
        <v>1</v>
      </c>
      <c r="E15010" s="3" t="s">
        <v>2</v>
      </c>
      <c r="F15010" s="3">
        <v>44710</v>
      </c>
      <c r="G15010" s="3" t="str">
        <f t="shared" si="234"/>
        <v xml:space="preserve">충남 </v>
      </c>
      <c r="H15010" s="2" t="s">
        <v>12289</v>
      </c>
      <c r="I15010" s="2" t="s">
        <v>95</v>
      </c>
      <c r="J15010" s="2" t="s">
        <v>12288</v>
      </c>
    </row>
    <row r="15011" spans="1:10" x14ac:dyDescent="0.3">
      <c r="A15011" s="3">
        <v>4183</v>
      </c>
      <c r="B15011" s="3">
        <v>3088128838</v>
      </c>
      <c r="C15011" s="2" t="s">
        <v>12292</v>
      </c>
      <c r="D15011" s="2" t="s">
        <v>1</v>
      </c>
      <c r="E15011" s="3" t="s">
        <v>2</v>
      </c>
      <c r="F15011" s="3">
        <v>44230</v>
      </c>
      <c r="G15011" s="3" t="str">
        <f t="shared" si="234"/>
        <v xml:space="preserve">충남 </v>
      </c>
      <c r="H15011" s="2" t="s">
        <v>12294</v>
      </c>
      <c r="I15011" s="2" t="s">
        <v>308</v>
      </c>
      <c r="J15011" s="2" t="s">
        <v>12293</v>
      </c>
    </row>
    <row r="15012" spans="1:10" x14ac:dyDescent="0.3">
      <c r="A15012" s="3">
        <v>4213</v>
      </c>
      <c r="B15012" s="3">
        <v>2298100162</v>
      </c>
      <c r="C15012" s="2" t="s">
        <v>12376</v>
      </c>
      <c r="D15012" s="2" t="s">
        <v>1</v>
      </c>
      <c r="E15012" s="3" t="s">
        <v>2</v>
      </c>
      <c r="F15012" s="3">
        <v>44130</v>
      </c>
      <c r="G15012" s="3" t="str">
        <f t="shared" si="234"/>
        <v xml:space="preserve">충남 </v>
      </c>
      <c r="H15012" s="2" t="s">
        <v>12378</v>
      </c>
      <c r="I15012" s="2" t="s">
        <v>154</v>
      </c>
      <c r="J15012" s="2" t="s">
        <v>12377</v>
      </c>
    </row>
    <row r="15013" spans="1:10" x14ac:dyDescent="0.3">
      <c r="A15013" s="3">
        <v>4243</v>
      </c>
      <c r="B15013" s="3">
        <v>2148620763</v>
      </c>
      <c r="C15013" s="2" t="s">
        <v>12462</v>
      </c>
      <c r="D15013" s="2" t="s">
        <v>471</v>
      </c>
      <c r="E15013" s="3" t="s">
        <v>2</v>
      </c>
      <c r="F15013" s="3">
        <v>44133</v>
      </c>
      <c r="G15013" s="3" t="str">
        <f t="shared" si="234"/>
        <v xml:space="preserve">충남 </v>
      </c>
      <c r="H15013" s="2" t="s">
        <v>12464</v>
      </c>
      <c r="I15013" s="2" t="s">
        <v>3115</v>
      </c>
      <c r="J15013" s="2" t="s">
        <v>12463</v>
      </c>
    </row>
    <row r="15014" spans="1:10" x14ac:dyDescent="0.3">
      <c r="A15014" s="3">
        <v>4249</v>
      </c>
      <c r="B15014" s="3">
        <v>3058128047</v>
      </c>
      <c r="C15014" s="2" t="s">
        <v>12480</v>
      </c>
      <c r="D15014" s="2" t="s">
        <v>1</v>
      </c>
      <c r="E15014" s="3" t="s">
        <v>2</v>
      </c>
      <c r="F15014" s="3">
        <v>44710</v>
      </c>
      <c r="G15014" s="3" t="str">
        <f t="shared" si="234"/>
        <v xml:space="preserve">충남 </v>
      </c>
      <c r="H15014" s="2" t="s">
        <v>12482</v>
      </c>
      <c r="I15014" s="2" t="s">
        <v>489</v>
      </c>
      <c r="J15014" s="2" t="s">
        <v>12481</v>
      </c>
    </row>
    <row r="15015" spans="1:10" x14ac:dyDescent="0.3">
      <c r="A15015" s="3">
        <v>4250</v>
      </c>
      <c r="B15015" s="3">
        <v>3058192914</v>
      </c>
      <c r="C15015" s="2" t="s">
        <v>2933</v>
      </c>
      <c r="D15015" s="2" t="s">
        <v>1</v>
      </c>
      <c r="E15015" s="3" t="s">
        <v>2</v>
      </c>
      <c r="F15015" s="3">
        <v>44710</v>
      </c>
      <c r="G15015" s="3" t="str">
        <f t="shared" si="234"/>
        <v xml:space="preserve">충남 </v>
      </c>
      <c r="H15015" s="2" t="s">
        <v>12484</v>
      </c>
      <c r="I15015" s="2" t="s">
        <v>47</v>
      </c>
      <c r="J15015" s="2" t="s">
        <v>12483</v>
      </c>
    </row>
    <row r="15016" spans="1:10" x14ac:dyDescent="0.3">
      <c r="A15016" s="3">
        <v>4253</v>
      </c>
      <c r="B15016" s="3">
        <v>3088117573</v>
      </c>
      <c r="C15016" s="2" t="s">
        <v>12491</v>
      </c>
      <c r="D15016" s="2" t="s">
        <v>1</v>
      </c>
      <c r="E15016" s="3" t="s">
        <v>2</v>
      </c>
      <c r="F15016" s="3">
        <v>44230</v>
      </c>
      <c r="G15016" s="3" t="str">
        <f t="shared" si="234"/>
        <v xml:space="preserve">충남 </v>
      </c>
      <c r="H15016" s="2" t="s">
        <v>12493</v>
      </c>
      <c r="I15016" s="2" t="s">
        <v>1142</v>
      </c>
      <c r="J15016" s="2" t="s">
        <v>12492</v>
      </c>
    </row>
    <row r="15017" spans="1:10" x14ac:dyDescent="0.3">
      <c r="A15017" s="3">
        <v>4254</v>
      </c>
      <c r="B15017" s="3">
        <v>3118106505</v>
      </c>
      <c r="C15017" s="2" t="s">
        <v>12494</v>
      </c>
      <c r="D15017" s="2" t="s">
        <v>1</v>
      </c>
      <c r="E15017" s="3" t="s">
        <v>2</v>
      </c>
      <c r="F15017" s="3">
        <v>44270</v>
      </c>
      <c r="G15017" s="3" t="str">
        <f t="shared" si="234"/>
        <v xml:space="preserve">충남 </v>
      </c>
      <c r="H15017" s="2" t="s">
        <v>12496</v>
      </c>
      <c r="I15017" s="2" t="s">
        <v>3387</v>
      </c>
      <c r="J15017" s="2" t="s">
        <v>12495</v>
      </c>
    </row>
    <row r="15018" spans="1:10" x14ac:dyDescent="0.3">
      <c r="A15018" s="3">
        <v>4287</v>
      </c>
      <c r="B15018" s="3">
        <v>3058118345</v>
      </c>
      <c r="C15018" s="2" t="s">
        <v>12583</v>
      </c>
      <c r="D15018" s="2" t="s">
        <v>1</v>
      </c>
      <c r="E15018" s="3" t="s">
        <v>2</v>
      </c>
      <c r="F15018" s="3">
        <v>44710</v>
      </c>
      <c r="G15018" s="3" t="str">
        <f t="shared" si="234"/>
        <v xml:space="preserve">충남 </v>
      </c>
      <c r="H15018" s="2" t="s">
        <v>12585</v>
      </c>
      <c r="I15018" s="2" t="s">
        <v>6326</v>
      </c>
      <c r="J15018" s="2" t="s">
        <v>12584</v>
      </c>
    </row>
    <row r="15019" spans="1:10" x14ac:dyDescent="0.3">
      <c r="A15019" s="3">
        <v>4288</v>
      </c>
      <c r="B15019" s="3">
        <v>3128171765</v>
      </c>
      <c r="C15019" s="2" t="s">
        <v>12586</v>
      </c>
      <c r="D15019" s="2" t="s">
        <v>1</v>
      </c>
      <c r="E15019" s="3" t="s">
        <v>2</v>
      </c>
      <c r="F15019" s="3">
        <v>44130</v>
      </c>
      <c r="G15019" s="3" t="str">
        <f t="shared" si="234"/>
        <v xml:space="preserve">충남 </v>
      </c>
      <c r="H15019" s="2" t="s">
        <v>12588</v>
      </c>
      <c r="I15019" s="2" t="s">
        <v>348</v>
      </c>
      <c r="J15019" s="2" t="s">
        <v>12587</v>
      </c>
    </row>
    <row r="15020" spans="1:10" x14ac:dyDescent="0.3">
      <c r="A15020" s="3">
        <v>4309</v>
      </c>
      <c r="B15020" s="3">
        <v>1258105282</v>
      </c>
      <c r="C15020" s="2" t="s">
        <v>12639</v>
      </c>
      <c r="D15020" s="2" t="s">
        <v>126</v>
      </c>
      <c r="E15020" s="3" t="s">
        <v>1150</v>
      </c>
      <c r="F15020" s="3">
        <v>44200</v>
      </c>
      <c r="G15020" s="3" t="str">
        <f t="shared" si="234"/>
        <v xml:space="preserve">충남 </v>
      </c>
      <c r="H15020" s="2" t="s">
        <v>12641</v>
      </c>
      <c r="I15020" s="2" t="s">
        <v>678</v>
      </c>
      <c r="J15020" s="2" t="s">
        <v>12640</v>
      </c>
    </row>
    <row r="15021" spans="1:10" x14ac:dyDescent="0.3">
      <c r="A15021" s="3">
        <v>4354</v>
      </c>
      <c r="B15021" s="3">
        <v>3121777171</v>
      </c>
      <c r="C15021" s="2" t="s">
        <v>12770</v>
      </c>
      <c r="D15021" s="2" t="s">
        <v>1</v>
      </c>
      <c r="E15021" s="3" t="s">
        <v>2</v>
      </c>
      <c r="F15021" s="3">
        <v>44200</v>
      </c>
      <c r="G15021" s="3" t="str">
        <f t="shared" si="234"/>
        <v xml:space="preserve">충남 </v>
      </c>
      <c r="H15021" s="2" t="s">
        <v>12772</v>
      </c>
      <c r="I15021" s="2" t="s">
        <v>124</v>
      </c>
      <c r="J15021" s="2" t="s">
        <v>12771</v>
      </c>
    </row>
    <row r="15022" spans="1:10" x14ac:dyDescent="0.3">
      <c r="A15022" s="3">
        <v>4383</v>
      </c>
      <c r="B15022" s="3">
        <v>3128101051</v>
      </c>
      <c r="C15022" s="2" t="s">
        <v>12854</v>
      </c>
      <c r="D15022" s="2" t="s">
        <v>1</v>
      </c>
      <c r="E15022" s="3" t="s">
        <v>2</v>
      </c>
      <c r="F15022" s="3">
        <v>44130</v>
      </c>
      <c r="G15022" s="3" t="str">
        <f t="shared" si="234"/>
        <v xml:space="preserve">충남 </v>
      </c>
      <c r="H15022" s="2" t="s">
        <v>12856</v>
      </c>
      <c r="I15022" s="2" t="s">
        <v>568</v>
      </c>
      <c r="J15022" s="2" t="s">
        <v>12855</v>
      </c>
    </row>
    <row r="15023" spans="1:10" x14ac:dyDescent="0.3">
      <c r="A15023" s="3">
        <v>4462</v>
      </c>
      <c r="B15023" s="3">
        <v>3108122292</v>
      </c>
      <c r="C15023" s="2" t="s">
        <v>13077</v>
      </c>
      <c r="D15023" s="2" t="s">
        <v>1</v>
      </c>
      <c r="E15023" s="3" t="s">
        <v>2</v>
      </c>
      <c r="F15023" s="3">
        <v>44210</v>
      </c>
      <c r="G15023" s="3" t="str">
        <f t="shared" si="234"/>
        <v xml:space="preserve">충남 </v>
      </c>
      <c r="H15023" s="2" t="s">
        <v>13079</v>
      </c>
      <c r="I15023" s="2" t="s">
        <v>229</v>
      </c>
      <c r="J15023" s="2" t="s">
        <v>13078</v>
      </c>
    </row>
    <row r="15024" spans="1:10" x14ac:dyDescent="0.3">
      <c r="A15024" s="3">
        <v>4463</v>
      </c>
      <c r="B15024" s="3">
        <v>3128138320</v>
      </c>
      <c r="C15024" s="2" t="s">
        <v>13080</v>
      </c>
      <c r="D15024" s="2" t="s">
        <v>1</v>
      </c>
      <c r="E15024" s="3" t="s">
        <v>2</v>
      </c>
      <c r="F15024" s="3">
        <v>44200</v>
      </c>
      <c r="G15024" s="3" t="str">
        <f t="shared" si="234"/>
        <v xml:space="preserve">충남 </v>
      </c>
      <c r="H15024" s="2" t="s">
        <v>13082</v>
      </c>
      <c r="I15024" s="2" t="s">
        <v>643</v>
      </c>
      <c r="J15024" s="2" t="s">
        <v>13081</v>
      </c>
    </row>
    <row r="15025" spans="1:10" x14ac:dyDescent="0.3">
      <c r="A15025" s="3">
        <v>4489</v>
      </c>
      <c r="B15025" s="3">
        <v>3138124149</v>
      </c>
      <c r="C15025" s="2" t="s">
        <v>13158</v>
      </c>
      <c r="D15025" s="2" t="s">
        <v>1</v>
      </c>
      <c r="E15025" s="3" t="s">
        <v>2</v>
      </c>
      <c r="F15025" s="3">
        <v>44180</v>
      </c>
      <c r="G15025" s="3" t="str">
        <f t="shared" si="234"/>
        <v xml:space="preserve">충남 </v>
      </c>
      <c r="H15025" s="2" t="s">
        <v>13160</v>
      </c>
      <c r="I15025" s="2" t="s">
        <v>99</v>
      </c>
      <c r="J15025" s="2" t="s">
        <v>13159</v>
      </c>
    </row>
    <row r="15026" spans="1:10" x14ac:dyDescent="0.3">
      <c r="A15026" s="3">
        <v>4514</v>
      </c>
      <c r="B15026" s="3">
        <v>2068112030</v>
      </c>
      <c r="C15026" s="2" t="s">
        <v>13228</v>
      </c>
      <c r="D15026" s="2" t="s">
        <v>1</v>
      </c>
      <c r="E15026" s="3" t="s">
        <v>2</v>
      </c>
      <c r="F15026" s="3">
        <v>44210</v>
      </c>
      <c r="G15026" s="3" t="str">
        <f t="shared" si="234"/>
        <v xml:space="preserve">충남 </v>
      </c>
      <c r="H15026" s="2" t="s">
        <v>13230</v>
      </c>
      <c r="I15026" s="2" t="s">
        <v>1000</v>
      </c>
      <c r="J15026" s="2" t="s">
        <v>13229</v>
      </c>
    </row>
    <row r="15027" spans="1:10" x14ac:dyDescent="0.3">
      <c r="A15027" s="3">
        <v>4519</v>
      </c>
      <c r="B15027" s="3">
        <v>3068103369</v>
      </c>
      <c r="C15027" s="2" t="s">
        <v>13241</v>
      </c>
      <c r="D15027" s="2" t="s">
        <v>1</v>
      </c>
      <c r="E15027" s="3" t="s">
        <v>2</v>
      </c>
      <c r="F15027" s="3">
        <v>44710</v>
      </c>
      <c r="G15027" s="3" t="str">
        <f t="shared" si="234"/>
        <v xml:space="preserve">충남 </v>
      </c>
      <c r="H15027" s="2" t="s">
        <v>13243</v>
      </c>
      <c r="I15027" s="2" t="s">
        <v>2159</v>
      </c>
      <c r="J15027" s="2" t="s">
        <v>13242</v>
      </c>
    </row>
    <row r="15028" spans="1:10" x14ac:dyDescent="0.3">
      <c r="A15028" s="3">
        <v>4550</v>
      </c>
      <c r="B15028" s="3">
        <v>3128188679</v>
      </c>
      <c r="C15028" s="2" t="s">
        <v>13325</v>
      </c>
      <c r="D15028" s="2" t="s">
        <v>1</v>
      </c>
      <c r="E15028" s="3" t="s">
        <v>2</v>
      </c>
      <c r="F15028" s="3">
        <v>44130</v>
      </c>
      <c r="G15028" s="3" t="str">
        <f t="shared" si="234"/>
        <v xml:space="preserve">충남 </v>
      </c>
      <c r="H15028" s="2" t="s">
        <v>13327</v>
      </c>
      <c r="I15028" s="2" t="s">
        <v>526</v>
      </c>
      <c r="J15028" s="2" t="s">
        <v>13326</v>
      </c>
    </row>
    <row r="15029" spans="1:10" x14ac:dyDescent="0.3">
      <c r="A15029" s="3">
        <v>4607</v>
      </c>
      <c r="B15029" s="3">
        <v>3128125091</v>
      </c>
      <c r="C15029" s="2" t="s">
        <v>13483</v>
      </c>
      <c r="D15029" s="2" t="s">
        <v>1</v>
      </c>
      <c r="E15029" s="3" t="s">
        <v>2</v>
      </c>
      <c r="F15029" s="3">
        <v>44200</v>
      </c>
      <c r="G15029" s="3" t="str">
        <f t="shared" si="234"/>
        <v xml:space="preserve">충남 </v>
      </c>
      <c r="H15029" s="2" t="s">
        <v>13485</v>
      </c>
      <c r="I15029" s="2" t="s">
        <v>489</v>
      </c>
      <c r="J15029" s="2" t="s">
        <v>13484</v>
      </c>
    </row>
    <row r="15030" spans="1:10" x14ac:dyDescent="0.3">
      <c r="A15030" s="3">
        <v>4646</v>
      </c>
      <c r="B15030" s="3">
        <v>3121472078</v>
      </c>
      <c r="C15030" s="2" t="s">
        <v>13591</v>
      </c>
      <c r="D15030" s="2" t="s">
        <v>1</v>
      </c>
      <c r="E15030" s="3" t="s">
        <v>2</v>
      </c>
      <c r="F15030" s="3">
        <v>44130</v>
      </c>
      <c r="G15030" s="3" t="str">
        <f t="shared" si="234"/>
        <v xml:space="preserve">충남 </v>
      </c>
      <c r="H15030" s="2" t="s">
        <v>13593</v>
      </c>
      <c r="I15030" s="2" t="s">
        <v>423</v>
      </c>
      <c r="J15030" s="2" t="s">
        <v>13592</v>
      </c>
    </row>
    <row r="15031" spans="1:10" x14ac:dyDescent="0.3">
      <c r="A15031" s="3">
        <v>4648</v>
      </c>
      <c r="B15031" s="3">
        <v>3168102386</v>
      </c>
      <c r="C15031" s="2" t="s">
        <v>13597</v>
      </c>
      <c r="D15031" s="2" t="s">
        <v>1</v>
      </c>
      <c r="E15031" s="3" t="s">
        <v>2</v>
      </c>
      <c r="F15031" s="3">
        <v>44210</v>
      </c>
      <c r="G15031" s="3" t="str">
        <f t="shared" si="234"/>
        <v xml:space="preserve">충남 </v>
      </c>
      <c r="H15031" s="2" t="s">
        <v>13599</v>
      </c>
      <c r="I15031" s="2" t="s">
        <v>557</v>
      </c>
      <c r="J15031" s="2" t="s">
        <v>13598</v>
      </c>
    </row>
    <row r="15032" spans="1:10" x14ac:dyDescent="0.3">
      <c r="A15032" s="3">
        <v>4675</v>
      </c>
      <c r="B15032" s="3">
        <v>1298104780</v>
      </c>
      <c r="C15032" s="2" t="s">
        <v>13676</v>
      </c>
      <c r="D15032" s="2" t="s">
        <v>1</v>
      </c>
      <c r="E15032" s="3" t="s">
        <v>2</v>
      </c>
      <c r="F15032" s="3">
        <v>44200</v>
      </c>
      <c r="G15032" s="3" t="str">
        <f t="shared" si="234"/>
        <v xml:space="preserve">충남 </v>
      </c>
      <c r="H15032" s="2" t="s">
        <v>13678</v>
      </c>
      <c r="I15032" s="2" t="s">
        <v>1040</v>
      </c>
      <c r="J15032" s="2" t="s">
        <v>13677</v>
      </c>
    </row>
    <row r="15033" spans="1:10" x14ac:dyDescent="0.3">
      <c r="A15033" s="3">
        <v>4695</v>
      </c>
      <c r="B15033" s="3">
        <v>3128112238</v>
      </c>
      <c r="C15033" s="2" t="s">
        <v>13732</v>
      </c>
      <c r="D15033" s="2" t="s">
        <v>1</v>
      </c>
      <c r="E15033" s="3" t="s">
        <v>2</v>
      </c>
      <c r="F15033" s="3">
        <v>44200</v>
      </c>
      <c r="G15033" s="3" t="str">
        <f t="shared" si="234"/>
        <v xml:space="preserve">충남 </v>
      </c>
      <c r="H15033" s="2" t="s">
        <v>13734</v>
      </c>
      <c r="I15033" s="2" t="s">
        <v>568</v>
      </c>
      <c r="J15033" s="2" t="s">
        <v>13733</v>
      </c>
    </row>
    <row r="15034" spans="1:10" x14ac:dyDescent="0.3">
      <c r="A15034" s="3">
        <v>4736</v>
      </c>
      <c r="B15034" s="3">
        <v>3128100483</v>
      </c>
      <c r="C15034" s="2" t="s">
        <v>13855</v>
      </c>
      <c r="D15034" s="2" t="s">
        <v>1</v>
      </c>
      <c r="E15034" s="3" t="s">
        <v>2</v>
      </c>
      <c r="F15034" s="3">
        <v>44200</v>
      </c>
      <c r="G15034" s="3" t="str">
        <f t="shared" si="234"/>
        <v xml:space="preserve">충남 </v>
      </c>
      <c r="H15034" s="2" t="s">
        <v>13857</v>
      </c>
      <c r="I15034" s="2" t="s">
        <v>2677</v>
      </c>
      <c r="J15034" s="2" t="s">
        <v>13856</v>
      </c>
    </row>
    <row r="15035" spans="1:10" x14ac:dyDescent="0.3">
      <c r="A15035" s="3">
        <v>4768</v>
      </c>
      <c r="B15035" s="3">
        <v>2188115398</v>
      </c>
      <c r="C15035" s="2" t="s">
        <v>13948</v>
      </c>
      <c r="D15035" s="2" t="s">
        <v>1</v>
      </c>
      <c r="E15035" s="3" t="s">
        <v>2</v>
      </c>
      <c r="F15035" s="3">
        <v>44810</v>
      </c>
      <c r="G15035" s="3" t="str">
        <f t="shared" si="234"/>
        <v xml:space="preserve">충남 </v>
      </c>
      <c r="H15035" s="2" t="s">
        <v>13950</v>
      </c>
      <c r="I15035" s="2" t="s">
        <v>2176</v>
      </c>
      <c r="J15035" s="2" t="s">
        <v>13949</v>
      </c>
    </row>
    <row r="15036" spans="1:10" x14ac:dyDescent="0.3">
      <c r="A15036" s="3">
        <v>4771</v>
      </c>
      <c r="B15036" s="3">
        <v>3058184826</v>
      </c>
      <c r="C15036" s="2" t="s">
        <v>13957</v>
      </c>
      <c r="D15036" s="2" t="s">
        <v>1</v>
      </c>
      <c r="E15036" s="3" t="s">
        <v>2</v>
      </c>
      <c r="F15036" s="3">
        <v>44710</v>
      </c>
      <c r="G15036" s="3" t="str">
        <f t="shared" si="234"/>
        <v xml:space="preserve">충남 </v>
      </c>
      <c r="H15036" s="2" t="s">
        <v>13959</v>
      </c>
      <c r="I15036" s="2" t="s">
        <v>1234</v>
      </c>
      <c r="J15036" s="2" t="s">
        <v>13958</v>
      </c>
    </row>
    <row r="15037" spans="1:10" x14ac:dyDescent="0.3">
      <c r="A15037" s="3">
        <v>4772</v>
      </c>
      <c r="B15037" s="3">
        <v>3128123375</v>
      </c>
      <c r="C15037" s="2" t="s">
        <v>13960</v>
      </c>
      <c r="D15037" s="2" t="s">
        <v>1</v>
      </c>
      <c r="E15037" s="3" t="s">
        <v>2</v>
      </c>
      <c r="F15037" s="3">
        <v>44130</v>
      </c>
      <c r="G15037" s="3" t="str">
        <f t="shared" si="234"/>
        <v xml:space="preserve">충남 </v>
      </c>
      <c r="H15037" s="2" t="s">
        <v>13962</v>
      </c>
      <c r="I15037" s="2" t="s">
        <v>635</v>
      </c>
      <c r="J15037" s="2" t="s">
        <v>13961</v>
      </c>
    </row>
    <row r="15038" spans="1:10" x14ac:dyDescent="0.3">
      <c r="A15038" s="3">
        <v>4795</v>
      </c>
      <c r="B15038" s="3">
        <v>1408109744</v>
      </c>
      <c r="C15038" s="2" t="s">
        <v>14027</v>
      </c>
      <c r="D15038" s="2" t="s">
        <v>1</v>
      </c>
      <c r="E15038" s="3" t="s">
        <v>2</v>
      </c>
      <c r="F15038" s="3">
        <v>44200</v>
      </c>
      <c r="G15038" s="3" t="str">
        <f t="shared" si="234"/>
        <v xml:space="preserve">충남 </v>
      </c>
      <c r="H15038" s="2" t="s">
        <v>14029</v>
      </c>
      <c r="I15038" s="2" t="s">
        <v>229</v>
      </c>
      <c r="J15038" s="2" t="s">
        <v>14028</v>
      </c>
    </row>
    <row r="15039" spans="1:10" x14ac:dyDescent="0.3">
      <c r="A15039" s="3">
        <v>4798</v>
      </c>
      <c r="B15039" s="3">
        <v>2048112301</v>
      </c>
      <c r="C15039" s="2" t="s">
        <v>14036</v>
      </c>
      <c r="D15039" s="2" t="s">
        <v>2495</v>
      </c>
      <c r="E15039" s="3" t="s">
        <v>1150</v>
      </c>
      <c r="F15039" s="3">
        <v>44200</v>
      </c>
      <c r="G15039" s="3" t="str">
        <f t="shared" si="234"/>
        <v xml:space="preserve">충남 </v>
      </c>
      <c r="H15039" s="2" t="s">
        <v>14038</v>
      </c>
      <c r="I15039" s="2" t="s">
        <v>63</v>
      </c>
      <c r="J15039" s="2" t="s">
        <v>14037</v>
      </c>
    </row>
    <row r="15040" spans="1:10" x14ac:dyDescent="0.3">
      <c r="A15040" s="3">
        <v>4805</v>
      </c>
      <c r="B15040" s="3">
        <v>3088123643</v>
      </c>
      <c r="C15040" s="2" t="s">
        <v>14056</v>
      </c>
      <c r="D15040" s="2" t="s">
        <v>1</v>
      </c>
      <c r="E15040" s="3" t="s">
        <v>2</v>
      </c>
      <c r="F15040" s="3">
        <v>44230</v>
      </c>
      <c r="G15040" s="3" t="str">
        <f t="shared" si="234"/>
        <v xml:space="preserve">충남 </v>
      </c>
      <c r="H15040" s="2" t="s">
        <v>14058</v>
      </c>
      <c r="I15040" s="2" t="s">
        <v>996</v>
      </c>
      <c r="J15040" s="2" t="s">
        <v>14057</v>
      </c>
    </row>
    <row r="15041" spans="1:10" x14ac:dyDescent="0.3">
      <c r="A15041" s="3">
        <v>4861</v>
      </c>
      <c r="B15041" s="3">
        <v>1258120852</v>
      </c>
      <c r="C15041" s="2" t="s">
        <v>14212</v>
      </c>
      <c r="D15041" s="2" t="s">
        <v>1</v>
      </c>
      <c r="E15041" s="3" t="s">
        <v>2</v>
      </c>
      <c r="F15041" s="3">
        <v>44130</v>
      </c>
      <c r="G15041" s="3" t="str">
        <f t="shared" si="234"/>
        <v xml:space="preserve">충남 </v>
      </c>
      <c r="H15041" s="2" t="s">
        <v>14214</v>
      </c>
      <c r="I15041" s="2" t="s">
        <v>430</v>
      </c>
      <c r="J15041" s="2" t="s">
        <v>14213</v>
      </c>
    </row>
    <row r="15042" spans="1:10" x14ac:dyDescent="0.3">
      <c r="A15042" s="3">
        <v>4883</v>
      </c>
      <c r="B15042" s="3">
        <v>3100329813</v>
      </c>
      <c r="C15042" s="2" t="s">
        <v>14275</v>
      </c>
      <c r="D15042" s="2" t="s">
        <v>1</v>
      </c>
      <c r="E15042" s="3" t="s">
        <v>2</v>
      </c>
      <c r="F15042" s="3">
        <v>44800</v>
      </c>
      <c r="G15042" s="3" t="str">
        <f t="shared" si="234"/>
        <v xml:space="preserve">충남 </v>
      </c>
      <c r="H15042" s="2" t="s">
        <v>14277</v>
      </c>
      <c r="I15042" s="2" t="s">
        <v>7462</v>
      </c>
      <c r="J15042" s="2" t="s">
        <v>14276</v>
      </c>
    </row>
    <row r="15043" spans="1:10" x14ac:dyDescent="0.3">
      <c r="A15043" s="3">
        <v>4884</v>
      </c>
      <c r="B15043" s="3">
        <v>3128108016</v>
      </c>
      <c r="C15043" s="2" t="s">
        <v>14278</v>
      </c>
      <c r="D15043" s="2" t="s">
        <v>1</v>
      </c>
      <c r="E15043" s="3" t="s">
        <v>2</v>
      </c>
      <c r="F15043" s="3">
        <v>44200</v>
      </c>
      <c r="G15043" s="3" t="str">
        <f t="shared" ref="G15043:G15106" si="235">LEFT(H15043,3)</f>
        <v xml:space="preserve">충남 </v>
      </c>
      <c r="H15043" s="2" t="s">
        <v>14280</v>
      </c>
      <c r="I15043" s="2" t="s">
        <v>821</v>
      </c>
      <c r="J15043" s="2" t="s">
        <v>14279</v>
      </c>
    </row>
    <row r="15044" spans="1:10" x14ac:dyDescent="0.3">
      <c r="A15044" s="3">
        <v>4906</v>
      </c>
      <c r="B15044" s="3">
        <v>1348127825</v>
      </c>
      <c r="C15044" s="2" t="s">
        <v>14340</v>
      </c>
      <c r="D15044" s="2" t="s">
        <v>1</v>
      </c>
      <c r="E15044" s="3" t="s">
        <v>2</v>
      </c>
      <c r="F15044" s="3">
        <v>44270</v>
      </c>
      <c r="G15044" s="3" t="str">
        <f t="shared" si="235"/>
        <v xml:space="preserve">충남 </v>
      </c>
      <c r="H15044" s="2" t="s">
        <v>14342</v>
      </c>
      <c r="I15044" s="2" t="s">
        <v>99</v>
      </c>
      <c r="J15044" s="2" t="s">
        <v>14341</v>
      </c>
    </row>
    <row r="15045" spans="1:10" x14ac:dyDescent="0.3">
      <c r="A15045" s="3">
        <v>4917</v>
      </c>
      <c r="B15045" s="3">
        <v>3070653579</v>
      </c>
      <c r="C15045" s="2" t="s">
        <v>14370</v>
      </c>
      <c r="D15045" s="2" t="s">
        <v>1</v>
      </c>
      <c r="E15045" s="3" t="s">
        <v>2</v>
      </c>
      <c r="F15045" s="3">
        <v>44200</v>
      </c>
      <c r="G15045" s="3" t="str">
        <f t="shared" si="235"/>
        <v xml:space="preserve">충남 </v>
      </c>
      <c r="H15045" s="2" t="s">
        <v>14372</v>
      </c>
      <c r="I15045" s="2" t="s">
        <v>260</v>
      </c>
      <c r="J15045" s="2" t="s">
        <v>14371</v>
      </c>
    </row>
    <row r="15046" spans="1:10" x14ac:dyDescent="0.3">
      <c r="A15046" s="3">
        <v>4918</v>
      </c>
      <c r="B15046" s="3">
        <v>3088108642</v>
      </c>
      <c r="C15046" s="2" t="s">
        <v>14373</v>
      </c>
      <c r="D15046" s="2" t="s">
        <v>1</v>
      </c>
      <c r="E15046" s="3" t="s">
        <v>2</v>
      </c>
      <c r="F15046" s="3">
        <v>44230</v>
      </c>
      <c r="G15046" s="3" t="str">
        <f t="shared" si="235"/>
        <v xml:space="preserve">충남 </v>
      </c>
      <c r="H15046" s="2" t="s">
        <v>14375</v>
      </c>
      <c r="I15046" s="2" t="s">
        <v>47</v>
      </c>
      <c r="J15046" s="2" t="s">
        <v>14374</v>
      </c>
    </row>
    <row r="15047" spans="1:10" x14ac:dyDescent="0.3">
      <c r="A15047" s="3">
        <v>4997</v>
      </c>
      <c r="B15047" s="3">
        <v>3128102477</v>
      </c>
      <c r="C15047" s="2" t="s">
        <v>14585</v>
      </c>
      <c r="D15047" s="2" t="s">
        <v>1</v>
      </c>
      <c r="E15047" s="3" t="s">
        <v>2</v>
      </c>
      <c r="F15047" s="3">
        <v>44200</v>
      </c>
      <c r="G15047" s="3" t="str">
        <f t="shared" si="235"/>
        <v xml:space="preserve">충남 </v>
      </c>
      <c r="H15047" s="2" t="s">
        <v>13734</v>
      </c>
      <c r="I15047" s="2" t="s">
        <v>568</v>
      </c>
      <c r="J15047" s="2" t="s">
        <v>14586</v>
      </c>
    </row>
    <row r="15048" spans="1:10" x14ac:dyDescent="0.3">
      <c r="A15048" s="3">
        <v>4998</v>
      </c>
      <c r="B15048" s="3">
        <v>3128114051</v>
      </c>
      <c r="C15048" s="2" t="s">
        <v>14587</v>
      </c>
      <c r="D15048" s="2" t="s">
        <v>1</v>
      </c>
      <c r="E15048" s="3" t="s">
        <v>2</v>
      </c>
      <c r="F15048" s="3">
        <v>44200</v>
      </c>
      <c r="G15048" s="3" t="str">
        <f t="shared" si="235"/>
        <v xml:space="preserve">충남 </v>
      </c>
      <c r="H15048" s="2" t="s">
        <v>14589</v>
      </c>
      <c r="I15048" s="2" t="s">
        <v>3199</v>
      </c>
      <c r="J15048" s="2" t="s">
        <v>14588</v>
      </c>
    </row>
    <row r="15049" spans="1:10" x14ac:dyDescent="0.3">
      <c r="A15049" s="3">
        <v>5105</v>
      </c>
      <c r="B15049" s="3">
        <v>3118116911</v>
      </c>
      <c r="C15049" s="2" t="s">
        <v>14887</v>
      </c>
      <c r="D15049" s="2" t="s">
        <v>1</v>
      </c>
      <c r="E15049" s="3" t="s">
        <v>2</v>
      </c>
      <c r="F15049" s="3">
        <v>44270</v>
      </c>
      <c r="G15049" s="3" t="str">
        <f t="shared" si="235"/>
        <v xml:space="preserve">충남 </v>
      </c>
      <c r="H15049" s="2" t="s">
        <v>14889</v>
      </c>
      <c r="I15049" s="2" t="s">
        <v>63</v>
      </c>
      <c r="J15049" s="2" t="s">
        <v>14888</v>
      </c>
    </row>
    <row r="15050" spans="1:10" x14ac:dyDescent="0.3">
      <c r="A15050" s="3">
        <v>5106</v>
      </c>
      <c r="B15050" s="3">
        <v>3118129833</v>
      </c>
      <c r="C15050" s="2" t="s">
        <v>14890</v>
      </c>
      <c r="D15050" s="2" t="s">
        <v>1</v>
      </c>
      <c r="E15050" s="3" t="s">
        <v>2</v>
      </c>
      <c r="F15050" s="3">
        <v>44270</v>
      </c>
      <c r="G15050" s="3" t="str">
        <f t="shared" si="235"/>
        <v xml:space="preserve">충남 </v>
      </c>
      <c r="H15050" s="2" t="s">
        <v>14892</v>
      </c>
      <c r="I15050" s="2" t="s">
        <v>1411</v>
      </c>
      <c r="J15050" s="2" t="s">
        <v>14891</v>
      </c>
    </row>
    <row r="15051" spans="1:10" x14ac:dyDescent="0.3">
      <c r="A15051" s="3">
        <v>5209</v>
      </c>
      <c r="B15051" s="3">
        <v>3128605557</v>
      </c>
      <c r="C15051" s="2" t="s">
        <v>15182</v>
      </c>
      <c r="D15051" s="2" t="s">
        <v>1</v>
      </c>
      <c r="E15051" s="3" t="s">
        <v>2</v>
      </c>
      <c r="F15051" s="3">
        <v>44130</v>
      </c>
      <c r="G15051" s="3" t="str">
        <f t="shared" si="235"/>
        <v xml:space="preserve">충남 </v>
      </c>
      <c r="H15051" s="2" t="s">
        <v>15184</v>
      </c>
      <c r="I15051" s="2" t="s">
        <v>2020</v>
      </c>
      <c r="J15051" s="2" t="s">
        <v>15183</v>
      </c>
    </row>
    <row r="15052" spans="1:10" x14ac:dyDescent="0.3">
      <c r="A15052" s="3">
        <v>5228</v>
      </c>
      <c r="B15052" s="3">
        <v>1248608980</v>
      </c>
      <c r="C15052" s="2" t="s">
        <v>15233</v>
      </c>
      <c r="D15052" s="2" t="s">
        <v>1</v>
      </c>
      <c r="E15052" s="3" t="s">
        <v>2</v>
      </c>
      <c r="F15052" s="3">
        <v>44800</v>
      </c>
      <c r="G15052" s="3" t="str">
        <f t="shared" si="235"/>
        <v xml:space="preserve">충남 </v>
      </c>
      <c r="H15052" s="2" t="s">
        <v>15235</v>
      </c>
      <c r="I15052" s="2" t="s">
        <v>348</v>
      </c>
      <c r="J15052" s="2" t="s">
        <v>15234</v>
      </c>
    </row>
    <row r="15053" spans="1:10" x14ac:dyDescent="0.3">
      <c r="A15053" s="3">
        <v>5230</v>
      </c>
      <c r="B15053" s="3">
        <v>1308110695</v>
      </c>
      <c r="C15053" s="2" t="s">
        <v>15239</v>
      </c>
      <c r="D15053" s="2" t="s">
        <v>1</v>
      </c>
      <c r="E15053" s="3" t="s">
        <v>2</v>
      </c>
      <c r="F15053" s="3">
        <v>44200</v>
      </c>
      <c r="G15053" s="3" t="str">
        <f t="shared" si="235"/>
        <v xml:space="preserve">충남 </v>
      </c>
      <c r="H15053" s="2" t="s">
        <v>15241</v>
      </c>
      <c r="I15053" s="2" t="s">
        <v>2304</v>
      </c>
      <c r="J15053" s="2" t="s">
        <v>15240</v>
      </c>
    </row>
    <row r="15054" spans="1:10" x14ac:dyDescent="0.3">
      <c r="A15054" s="3">
        <v>5281</v>
      </c>
      <c r="B15054" s="3">
        <v>1178131135</v>
      </c>
      <c r="C15054" s="2" t="s">
        <v>15378</v>
      </c>
      <c r="D15054" s="2" t="s">
        <v>1</v>
      </c>
      <c r="E15054" s="3" t="s">
        <v>2</v>
      </c>
      <c r="F15054" s="3">
        <v>44130</v>
      </c>
      <c r="G15054" s="3" t="str">
        <f t="shared" si="235"/>
        <v xml:space="preserve">충남 </v>
      </c>
      <c r="H15054" s="2" t="s">
        <v>15380</v>
      </c>
      <c r="I15054" s="2" t="s">
        <v>12213</v>
      </c>
      <c r="J15054" s="2" t="s">
        <v>15379</v>
      </c>
    </row>
    <row r="15055" spans="1:10" x14ac:dyDescent="0.3">
      <c r="A15055" s="3">
        <v>5397</v>
      </c>
      <c r="B15055" s="3">
        <v>3128105678</v>
      </c>
      <c r="C15055" s="2" t="s">
        <v>15699</v>
      </c>
      <c r="D15055" s="2" t="s">
        <v>1</v>
      </c>
      <c r="E15055" s="3" t="s">
        <v>2</v>
      </c>
      <c r="F15055" s="3">
        <v>44130</v>
      </c>
      <c r="G15055" s="3" t="str">
        <f t="shared" si="235"/>
        <v xml:space="preserve">충남 </v>
      </c>
      <c r="H15055" s="2" t="s">
        <v>15701</v>
      </c>
      <c r="I15055" s="2" t="s">
        <v>2331</v>
      </c>
      <c r="J15055" s="2" t="s">
        <v>15700</v>
      </c>
    </row>
    <row r="15056" spans="1:10" x14ac:dyDescent="0.3">
      <c r="A15056" s="3">
        <v>5439</v>
      </c>
      <c r="B15056" s="3">
        <v>3128119449</v>
      </c>
      <c r="C15056" s="2" t="s">
        <v>15809</v>
      </c>
      <c r="D15056" s="2" t="s">
        <v>1</v>
      </c>
      <c r="E15056" s="3" t="s">
        <v>2</v>
      </c>
      <c r="F15056" s="3">
        <v>44200</v>
      </c>
      <c r="G15056" s="3" t="str">
        <f t="shared" si="235"/>
        <v xml:space="preserve">충남 </v>
      </c>
      <c r="H15056" s="2" t="s">
        <v>15811</v>
      </c>
      <c r="I15056" s="2" t="s">
        <v>3885</v>
      </c>
      <c r="J15056" s="2" t="s">
        <v>15810</v>
      </c>
    </row>
    <row r="15057" spans="1:10" x14ac:dyDescent="0.3">
      <c r="A15057" s="3">
        <v>5451</v>
      </c>
      <c r="B15057" s="3">
        <v>6068103880</v>
      </c>
      <c r="C15057" s="2" t="s">
        <v>15839</v>
      </c>
      <c r="D15057" s="2" t="s">
        <v>132</v>
      </c>
      <c r="E15057" s="3" t="s">
        <v>133</v>
      </c>
      <c r="F15057" s="3">
        <v>44270</v>
      </c>
      <c r="G15057" s="3" t="str">
        <f t="shared" si="235"/>
        <v xml:space="preserve">충남 </v>
      </c>
      <c r="H15057" s="2" t="s">
        <v>15841</v>
      </c>
      <c r="I15057" s="2" t="s">
        <v>1176</v>
      </c>
      <c r="J15057" s="2" t="s">
        <v>15840</v>
      </c>
    </row>
    <row r="15058" spans="1:10" x14ac:dyDescent="0.3">
      <c r="A15058" s="3">
        <v>5645</v>
      </c>
      <c r="B15058" s="3">
        <v>1298116141</v>
      </c>
      <c r="C15058" s="2" t="s">
        <v>16373</v>
      </c>
      <c r="D15058" s="2" t="s">
        <v>1</v>
      </c>
      <c r="E15058" s="3" t="s">
        <v>2</v>
      </c>
      <c r="F15058" s="3">
        <v>44133</v>
      </c>
      <c r="G15058" s="3" t="str">
        <f t="shared" si="235"/>
        <v xml:space="preserve">충남 </v>
      </c>
      <c r="H15058" s="2" t="s">
        <v>16375</v>
      </c>
      <c r="I15058" s="2" t="s">
        <v>616</v>
      </c>
      <c r="J15058" s="2" t="s">
        <v>16374</v>
      </c>
    </row>
    <row r="15059" spans="1:10" x14ac:dyDescent="0.3">
      <c r="A15059" s="3">
        <v>5651</v>
      </c>
      <c r="B15059" s="3">
        <v>1398130330</v>
      </c>
      <c r="C15059" s="2" t="s">
        <v>16389</v>
      </c>
      <c r="D15059" s="2" t="s">
        <v>1</v>
      </c>
      <c r="E15059" s="3" t="s">
        <v>2</v>
      </c>
      <c r="F15059" s="3">
        <v>44270</v>
      </c>
      <c r="G15059" s="3" t="str">
        <f t="shared" si="235"/>
        <v xml:space="preserve">충남 </v>
      </c>
      <c r="H15059" s="2" t="s">
        <v>16391</v>
      </c>
      <c r="I15059" s="2" t="s">
        <v>1800</v>
      </c>
      <c r="J15059" s="2" t="s">
        <v>16390</v>
      </c>
    </row>
    <row r="15060" spans="1:10" x14ac:dyDescent="0.3">
      <c r="A15060" s="3">
        <v>5715</v>
      </c>
      <c r="B15060" s="3">
        <v>1348106140</v>
      </c>
      <c r="C15060" s="2" t="s">
        <v>16572</v>
      </c>
      <c r="D15060" s="2" t="s">
        <v>239</v>
      </c>
      <c r="E15060" s="3" t="s">
        <v>240</v>
      </c>
      <c r="F15060" s="3">
        <v>44210</v>
      </c>
      <c r="G15060" s="3" t="str">
        <f t="shared" si="235"/>
        <v xml:space="preserve">충남 </v>
      </c>
      <c r="H15060" s="2" t="s">
        <v>16574</v>
      </c>
      <c r="I15060" s="2" t="s">
        <v>829</v>
      </c>
      <c r="J15060" s="2" t="s">
        <v>16573</v>
      </c>
    </row>
    <row r="15061" spans="1:10" x14ac:dyDescent="0.3">
      <c r="A15061" s="3">
        <v>5761</v>
      </c>
      <c r="B15061" s="3">
        <v>1378197640</v>
      </c>
      <c r="C15061" s="2" t="s">
        <v>16707</v>
      </c>
      <c r="D15061" s="2" t="s">
        <v>1</v>
      </c>
      <c r="E15061" s="3" t="s">
        <v>2</v>
      </c>
      <c r="F15061" s="3">
        <v>44810</v>
      </c>
      <c r="G15061" s="3" t="str">
        <f t="shared" si="235"/>
        <v xml:space="preserve">충남 </v>
      </c>
      <c r="H15061" s="2" t="s">
        <v>16709</v>
      </c>
      <c r="I15061" s="2" t="s">
        <v>1216</v>
      </c>
      <c r="J15061" s="2" t="s">
        <v>16708</v>
      </c>
    </row>
    <row r="15062" spans="1:10" x14ac:dyDescent="0.3">
      <c r="A15062" s="3">
        <v>5769</v>
      </c>
      <c r="B15062" s="3">
        <v>3088103327</v>
      </c>
      <c r="C15062" s="2" t="s">
        <v>16725</v>
      </c>
      <c r="D15062" s="2" t="s">
        <v>1</v>
      </c>
      <c r="E15062" s="3" t="s">
        <v>2</v>
      </c>
      <c r="F15062" s="3">
        <v>44230</v>
      </c>
      <c r="G15062" s="3" t="str">
        <f t="shared" si="235"/>
        <v xml:space="preserve">충남 </v>
      </c>
      <c r="H15062" s="2" t="s">
        <v>16727</v>
      </c>
      <c r="I15062" s="2" t="s">
        <v>8665</v>
      </c>
      <c r="J15062" s="2" t="s">
        <v>16726</v>
      </c>
    </row>
    <row r="15063" spans="1:10" x14ac:dyDescent="0.3">
      <c r="A15063" s="3">
        <v>5870</v>
      </c>
      <c r="B15063" s="3">
        <v>3088126392</v>
      </c>
      <c r="C15063" s="2" t="s">
        <v>17009</v>
      </c>
      <c r="D15063" s="2" t="s">
        <v>1</v>
      </c>
      <c r="E15063" s="3" t="s">
        <v>2</v>
      </c>
      <c r="F15063" s="3">
        <v>44250</v>
      </c>
      <c r="G15063" s="3" t="str">
        <f t="shared" si="235"/>
        <v xml:space="preserve">충남 </v>
      </c>
      <c r="H15063" s="2" t="s">
        <v>17011</v>
      </c>
      <c r="I15063" s="2" t="s">
        <v>47</v>
      </c>
      <c r="J15063" s="2" t="s">
        <v>17010</v>
      </c>
    </row>
    <row r="15064" spans="1:10" x14ac:dyDescent="0.3">
      <c r="A15064" s="3">
        <v>5871</v>
      </c>
      <c r="B15064" s="3">
        <v>3128540687</v>
      </c>
      <c r="C15064" s="2" t="s">
        <v>17012</v>
      </c>
      <c r="D15064" s="2" t="s">
        <v>132</v>
      </c>
      <c r="E15064" s="3" t="s">
        <v>133</v>
      </c>
      <c r="F15064" s="3">
        <v>44200</v>
      </c>
      <c r="G15064" s="3" t="str">
        <f t="shared" si="235"/>
        <v xml:space="preserve">충남 </v>
      </c>
      <c r="H15064" s="2" t="s">
        <v>17014</v>
      </c>
      <c r="I15064" s="2" t="s">
        <v>508</v>
      </c>
      <c r="J15064" s="2" t="s">
        <v>17013</v>
      </c>
    </row>
    <row r="15065" spans="1:10" x14ac:dyDescent="0.3">
      <c r="A15065" s="3">
        <v>5920</v>
      </c>
      <c r="B15065" s="3">
        <v>3088109068</v>
      </c>
      <c r="C15065" s="2" t="s">
        <v>17151</v>
      </c>
      <c r="D15065" s="2" t="s">
        <v>1</v>
      </c>
      <c r="E15065" s="3" t="s">
        <v>2</v>
      </c>
      <c r="F15065" s="3">
        <v>44230</v>
      </c>
      <c r="G15065" s="3" t="str">
        <f t="shared" si="235"/>
        <v xml:space="preserve">충남 </v>
      </c>
      <c r="H15065" s="2" t="s">
        <v>17153</v>
      </c>
      <c r="I15065" s="2" t="s">
        <v>534</v>
      </c>
      <c r="J15065" s="2" t="s">
        <v>17152</v>
      </c>
    </row>
    <row r="15066" spans="1:10" x14ac:dyDescent="0.3">
      <c r="A15066" s="3">
        <v>5962</v>
      </c>
      <c r="B15066" s="3">
        <v>3108113702</v>
      </c>
      <c r="C15066" s="2" t="s">
        <v>17261</v>
      </c>
      <c r="D15066" s="2" t="s">
        <v>1</v>
      </c>
      <c r="E15066" s="3" t="s">
        <v>2</v>
      </c>
      <c r="F15066" s="3">
        <v>44270</v>
      </c>
      <c r="G15066" s="3" t="str">
        <f t="shared" si="235"/>
        <v xml:space="preserve">충남 </v>
      </c>
      <c r="H15066" s="2" t="s">
        <v>17263</v>
      </c>
      <c r="I15066" s="2" t="s">
        <v>5</v>
      </c>
      <c r="J15066" s="2" t="s">
        <v>17262</v>
      </c>
    </row>
    <row r="15067" spans="1:10" x14ac:dyDescent="0.3">
      <c r="A15067" s="3">
        <v>5963</v>
      </c>
      <c r="B15067" s="3">
        <v>3118103570</v>
      </c>
      <c r="C15067" s="2" t="s">
        <v>17264</v>
      </c>
      <c r="D15067" s="2" t="s">
        <v>1</v>
      </c>
      <c r="E15067" s="3" t="s">
        <v>2</v>
      </c>
      <c r="F15067" s="3">
        <v>44270</v>
      </c>
      <c r="G15067" s="3" t="str">
        <f t="shared" si="235"/>
        <v xml:space="preserve">충남 </v>
      </c>
      <c r="H15067" s="2" t="s">
        <v>17266</v>
      </c>
      <c r="I15067" s="2" t="s">
        <v>2954</v>
      </c>
      <c r="J15067" s="2" t="s">
        <v>17265</v>
      </c>
    </row>
    <row r="15068" spans="1:10" x14ac:dyDescent="0.3">
      <c r="A15068" s="3">
        <v>6004</v>
      </c>
      <c r="B15068" s="3">
        <v>3128195700</v>
      </c>
      <c r="C15068" s="2" t="s">
        <v>17373</v>
      </c>
      <c r="D15068" s="2" t="s">
        <v>1</v>
      </c>
      <c r="E15068" s="3" t="s">
        <v>2</v>
      </c>
      <c r="F15068" s="3">
        <v>44130</v>
      </c>
      <c r="G15068" s="3" t="str">
        <f t="shared" si="235"/>
        <v xml:space="preserve">충남 </v>
      </c>
      <c r="H15068" s="2" t="s">
        <v>17375</v>
      </c>
      <c r="I15068" s="2" t="s">
        <v>828</v>
      </c>
      <c r="J15068" s="2" t="s">
        <v>17374</v>
      </c>
    </row>
    <row r="15069" spans="1:10" x14ac:dyDescent="0.3">
      <c r="A15069" s="3">
        <v>6027</v>
      </c>
      <c r="B15069" s="3">
        <v>1248147182</v>
      </c>
      <c r="C15069" s="2" t="s">
        <v>17442</v>
      </c>
      <c r="D15069" s="2" t="s">
        <v>1</v>
      </c>
      <c r="E15069" s="3" t="s">
        <v>2</v>
      </c>
      <c r="F15069" s="3">
        <v>44130</v>
      </c>
      <c r="G15069" s="3" t="str">
        <f t="shared" si="235"/>
        <v xml:space="preserve">충남 </v>
      </c>
      <c r="H15069" s="2" t="s">
        <v>17444</v>
      </c>
      <c r="I15069" s="2" t="s">
        <v>4142</v>
      </c>
      <c r="J15069" s="2" t="s">
        <v>17443</v>
      </c>
    </row>
    <row r="15070" spans="1:10" x14ac:dyDescent="0.3">
      <c r="A15070" s="3">
        <v>6040</v>
      </c>
      <c r="B15070" s="3">
        <v>3118104924</v>
      </c>
      <c r="C15070" s="2" t="s">
        <v>17479</v>
      </c>
      <c r="D15070" s="2" t="s">
        <v>1709</v>
      </c>
      <c r="E15070" s="3" t="s">
        <v>1710</v>
      </c>
      <c r="F15070" s="3">
        <v>44810</v>
      </c>
      <c r="G15070" s="3" t="str">
        <f t="shared" si="235"/>
        <v xml:space="preserve">충남 </v>
      </c>
      <c r="H15070" s="2" t="s">
        <v>17481</v>
      </c>
      <c r="I15070" s="2" t="s">
        <v>534</v>
      </c>
      <c r="J15070" s="2" t="s">
        <v>17480</v>
      </c>
    </row>
    <row r="15071" spans="1:10" x14ac:dyDescent="0.3">
      <c r="A15071" s="3">
        <v>6043</v>
      </c>
      <c r="B15071" s="3">
        <v>3128195490</v>
      </c>
      <c r="C15071" s="2" t="s">
        <v>17485</v>
      </c>
      <c r="D15071" s="2" t="s">
        <v>1</v>
      </c>
      <c r="E15071" s="3" t="s">
        <v>2</v>
      </c>
      <c r="F15071" s="3">
        <v>44200</v>
      </c>
      <c r="G15071" s="3" t="str">
        <f t="shared" si="235"/>
        <v xml:space="preserve">충남 </v>
      </c>
      <c r="H15071" s="2" t="s">
        <v>17487</v>
      </c>
      <c r="I15071" s="2" t="s">
        <v>176</v>
      </c>
      <c r="J15071" s="2" t="s">
        <v>17486</v>
      </c>
    </row>
    <row r="15072" spans="1:10" x14ac:dyDescent="0.3">
      <c r="A15072" s="3">
        <v>6120</v>
      </c>
      <c r="B15072" s="3">
        <v>3148107556</v>
      </c>
      <c r="C15072" s="2" t="s">
        <v>17695</v>
      </c>
      <c r="D15072" s="2" t="s">
        <v>1</v>
      </c>
      <c r="E15072" s="3" t="s">
        <v>2</v>
      </c>
      <c r="F15072" s="3">
        <v>44230</v>
      </c>
      <c r="G15072" s="3" t="str">
        <f t="shared" si="235"/>
        <v xml:space="preserve">충남 </v>
      </c>
      <c r="H15072" s="2" t="s">
        <v>17697</v>
      </c>
      <c r="I15072" s="2" t="s">
        <v>497</v>
      </c>
      <c r="J15072" s="2" t="s">
        <v>17696</v>
      </c>
    </row>
    <row r="15073" spans="1:10" x14ac:dyDescent="0.3">
      <c r="A15073" s="3">
        <v>6147</v>
      </c>
      <c r="B15073" s="3">
        <v>3128197858</v>
      </c>
      <c r="C15073" s="2" t="s">
        <v>17770</v>
      </c>
      <c r="D15073" s="2" t="s">
        <v>1</v>
      </c>
      <c r="E15073" s="3" t="s">
        <v>2</v>
      </c>
      <c r="F15073" s="3">
        <v>44133</v>
      </c>
      <c r="G15073" s="3" t="str">
        <f t="shared" si="235"/>
        <v xml:space="preserve">충남 </v>
      </c>
      <c r="H15073" s="2" t="s">
        <v>17772</v>
      </c>
      <c r="I15073" s="2" t="s">
        <v>1898</v>
      </c>
      <c r="J15073" s="2" t="s">
        <v>17771</v>
      </c>
    </row>
    <row r="15074" spans="1:10" x14ac:dyDescent="0.3">
      <c r="A15074" s="3">
        <v>6159</v>
      </c>
      <c r="B15074" s="3">
        <v>1098110032</v>
      </c>
      <c r="C15074" s="2" t="s">
        <v>17804</v>
      </c>
      <c r="D15074" s="2" t="s">
        <v>1</v>
      </c>
      <c r="E15074" s="3" t="s">
        <v>2</v>
      </c>
      <c r="F15074" s="3">
        <v>44810</v>
      </c>
      <c r="G15074" s="3" t="str">
        <f t="shared" si="235"/>
        <v xml:space="preserve">충남 </v>
      </c>
      <c r="H15074" s="2" t="s">
        <v>17806</v>
      </c>
      <c r="I15074" s="2" t="s">
        <v>10404</v>
      </c>
      <c r="J15074" s="2" t="s">
        <v>17805</v>
      </c>
    </row>
    <row r="15075" spans="1:10" x14ac:dyDescent="0.3">
      <c r="A15075" s="3">
        <v>6213</v>
      </c>
      <c r="B15075" s="3">
        <v>1378127372</v>
      </c>
      <c r="C15075" s="2" t="s">
        <v>17943</v>
      </c>
      <c r="D15075" s="2" t="s">
        <v>1</v>
      </c>
      <c r="E15075" s="3" t="s">
        <v>2</v>
      </c>
      <c r="F15075" s="3">
        <v>44130</v>
      </c>
      <c r="G15075" s="3" t="str">
        <f t="shared" si="235"/>
        <v xml:space="preserve">충남 </v>
      </c>
      <c r="H15075" s="2" t="s">
        <v>17945</v>
      </c>
      <c r="I15075" s="2" t="s">
        <v>1954</v>
      </c>
      <c r="J15075" s="2" t="s">
        <v>17944</v>
      </c>
    </row>
    <row r="15076" spans="1:10" x14ac:dyDescent="0.3">
      <c r="A15076" s="3">
        <v>6220</v>
      </c>
      <c r="B15076" s="3">
        <v>3118108672</v>
      </c>
      <c r="C15076" s="2" t="s">
        <v>17962</v>
      </c>
      <c r="D15076" s="2" t="s">
        <v>1</v>
      </c>
      <c r="E15076" s="3" t="s">
        <v>2</v>
      </c>
      <c r="F15076" s="3">
        <v>44810</v>
      </c>
      <c r="G15076" s="3" t="str">
        <f t="shared" si="235"/>
        <v xml:space="preserve">충남 </v>
      </c>
      <c r="H15076" s="2" t="s">
        <v>17964</v>
      </c>
      <c r="I15076" s="2" t="s">
        <v>146</v>
      </c>
      <c r="J15076" s="2" t="s">
        <v>17963</v>
      </c>
    </row>
    <row r="15077" spans="1:10" x14ac:dyDescent="0.3">
      <c r="A15077" s="3">
        <v>6255</v>
      </c>
      <c r="B15077" s="3">
        <v>3128104951</v>
      </c>
      <c r="C15077" s="2" t="s">
        <v>18055</v>
      </c>
      <c r="D15077" s="2" t="s">
        <v>1</v>
      </c>
      <c r="E15077" s="3" t="s">
        <v>2</v>
      </c>
      <c r="F15077" s="3">
        <v>44200</v>
      </c>
      <c r="G15077" s="3" t="str">
        <f t="shared" si="235"/>
        <v xml:space="preserve">충남 </v>
      </c>
      <c r="H15077" s="2" t="s">
        <v>18057</v>
      </c>
      <c r="I15077" s="2" t="s">
        <v>557</v>
      </c>
      <c r="J15077" s="2" t="s">
        <v>18056</v>
      </c>
    </row>
    <row r="15078" spans="1:10" x14ac:dyDescent="0.3">
      <c r="A15078" s="3">
        <v>6275</v>
      </c>
      <c r="B15078" s="3">
        <v>1238157974</v>
      </c>
      <c r="C15078" s="2" t="s">
        <v>18109</v>
      </c>
      <c r="D15078" s="2" t="s">
        <v>1</v>
      </c>
      <c r="E15078" s="3" t="s">
        <v>2</v>
      </c>
      <c r="F15078" s="3">
        <v>44150</v>
      </c>
      <c r="G15078" s="3" t="str">
        <f t="shared" si="235"/>
        <v xml:space="preserve">충남 </v>
      </c>
      <c r="H15078" s="2" t="s">
        <v>18111</v>
      </c>
      <c r="I15078" s="2" t="s">
        <v>146</v>
      </c>
      <c r="J15078" s="2" t="s">
        <v>18110</v>
      </c>
    </row>
    <row r="15079" spans="1:10" x14ac:dyDescent="0.3">
      <c r="A15079" s="3">
        <v>6331</v>
      </c>
      <c r="B15079" s="3">
        <v>1348102047</v>
      </c>
      <c r="C15079" s="2" t="s">
        <v>18263</v>
      </c>
      <c r="D15079" s="2" t="s">
        <v>1</v>
      </c>
      <c r="E15079" s="3" t="s">
        <v>2</v>
      </c>
      <c r="F15079" s="3">
        <v>44133</v>
      </c>
      <c r="G15079" s="3" t="str">
        <f t="shared" si="235"/>
        <v xml:space="preserve">충남 </v>
      </c>
      <c r="H15079" s="2" t="s">
        <v>18265</v>
      </c>
      <c r="I15079" s="2" t="s">
        <v>489</v>
      </c>
      <c r="J15079" s="2" t="s">
        <v>18264</v>
      </c>
    </row>
    <row r="15080" spans="1:10" x14ac:dyDescent="0.3">
      <c r="A15080" s="3">
        <v>6347</v>
      </c>
      <c r="B15080" s="3">
        <v>3148128885</v>
      </c>
      <c r="C15080" s="2" t="s">
        <v>18309</v>
      </c>
      <c r="D15080" s="2" t="s">
        <v>1</v>
      </c>
      <c r="E15080" s="3" t="s">
        <v>2</v>
      </c>
      <c r="F15080" s="3">
        <v>44710</v>
      </c>
      <c r="G15080" s="3" t="str">
        <f t="shared" si="235"/>
        <v xml:space="preserve">충남 </v>
      </c>
      <c r="H15080" s="2" t="s">
        <v>18311</v>
      </c>
      <c r="I15080" s="2" t="s">
        <v>5091</v>
      </c>
      <c r="J15080" s="2" t="s">
        <v>18310</v>
      </c>
    </row>
    <row r="15081" spans="1:10" x14ac:dyDescent="0.3">
      <c r="A15081" s="3">
        <v>6462</v>
      </c>
      <c r="B15081" s="3">
        <v>1308189299</v>
      </c>
      <c r="C15081" s="2" t="s">
        <v>18625</v>
      </c>
      <c r="D15081" s="2" t="s">
        <v>1</v>
      </c>
      <c r="E15081" s="3" t="s">
        <v>2</v>
      </c>
      <c r="F15081" s="3">
        <v>44180</v>
      </c>
      <c r="G15081" s="3" t="str">
        <f t="shared" si="235"/>
        <v xml:space="preserve">충남 </v>
      </c>
      <c r="H15081" s="2" t="s">
        <v>18627</v>
      </c>
      <c r="I15081" s="2" t="s">
        <v>63</v>
      </c>
      <c r="J15081" s="2" t="s">
        <v>18626</v>
      </c>
    </row>
    <row r="15082" spans="1:10" x14ac:dyDescent="0.3">
      <c r="A15082" s="3">
        <v>6611</v>
      </c>
      <c r="B15082" s="3">
        <v>3088108088</v>
      </c>
      <c r="C15082" s="2" t="s">
        <v>19050</v>
      </c>
      <c r="D15082" s="2" t="s">
        <v>1</v>
      </c>
      <c r="E15082" s="3" t="s">
        <v>2</v>
      </c>
      <c r="F15082" s="3">
        <v>44230</v>
      </c>
      <c r="G15082" s="3" t="str">
        <f t="shared" si="235"/>
        <v xml:space="preserve">충남 </v>
      </c>
      <c r="H15082" s="2" t="s">
        <v>19052</v>
      </c>
      <c r="I15082" s="2" t="s">
        <v>526</v>
      </c>
      <c r="J15082" s="2" t="s">
        <v>19051</v>
      </c>
    </row>
    <row r="15083" spans="1:10" x14ac:dyDescent="0.3">
      <c r="A15083" s="3">
        <v>6612</v>
      </c>
      <c r="B15083" s="3">
        <v>3088112243</v>
      </c>
      <c r="C15083" s="2" t="s">
        <v>19053</v>
      </c>
      <c r="D15083" s="2" t="s">
        <v>1</v>
      </c>
      <c r="E15083" s="3" t="s">
        <v>2</v>
      </c>
      <c r="F15083" s="3">
        <v>44760</v>
      </c>
      <c r="G15083" s="3" t="str">
        <f t="shared" si="235"/>
        <v xml:space="preserve">충남 </v>
      </c>
      <c r="H15083" s="2" t="s">
        <v>19055</v>
      </c>
      <c r="I15083" s="2" t="s">
        <v>47</v>
      </c>
      <c r="J15083" s="2" t="s">
        <v>19054</v>
      </c>
    </row>
    <row r="15084" spans="1:10" x14ac:dyDescent="0.3">
      <c r="A15084" s="3">
        <v>6651</v>
      </c>
      <c r="B15084" s="3">
        <v>3098103558</v>
      </c>
      <c r="C15084" s="2" t="s">
        <v>19147</v>
      </c>
      <c r="D15084" s="2" t="s">
        <v>1</v>
      </c>
      <c r="E15084" s="3" t="s">
        <v>2</v>
      </c>
      <c r="F15084" s="3">
        <v>44770</v>
      </c>
      <c r="G15084" s="3" t="str">
        <f t="shared" si="235"/>
        <v xml:space="preserve">충남 </v>
      </c>
      <c r="H15084" s="2" t="s">
        <v>19149</v>
      </c>
      <c r="I15084" s="2" t="s">
        <v>3563</v>
      </c>
      <c r="J15084" s="2" t="s">
        <v>19148</v>
      </c>
    </row>
    <row r="15085" spans="1:10" x14ac:dyDescent="0.3">
      <c r="A15085" s="3">
        <v>6652</v>
      </c>
      <c r="B15085" s="3">
        <v>3128129836</v>
      </c>
      <c r="C15085" s="2" t="s">
        <v>19150</v>
      </c>
      <c r="D15085" s="2" t="s">
        <v>1</v>
      </c>
      <c r="E15085" s="3" t="s">
        <v>2</v>
      </c>
      <c r="F15085" s="3">
        <v>44200</v>
      </c>
      <c r="G15085" s="3" t="str">
        <f t="shared" si="235"/>
        <v xml:space="preserve">충남 </v>
      </c>
      <c r="H15085" s="2" t="s">
        <v>19152</v>
      </c>
      <c r="I15085" s="2" t="s">
        <v>4320</v>
      </c>
      <c r="J15085" s="2" t="s">
        <v>19151</v>
      </c>
    </row>
    <row r="15086" spans="1:10" x14ac:dyDescent="0.3">
      <c r="A15086" s="3">
        <v>6679</v>
      </c>
      <c r="B15086" s="3">
        <v>3058120477</v>
      </c>
      <c r="C15086" s="2" t="s">
        <v>19229</v>
      </c>
      <c r="D15086" s="2" t="s">
        <v>1</v>
      </c>
      <c r="E15086" s="3" t="s">
        <v>2</v>
      </c>
      <c r="F15086" s="3">
        <v>44270</v>
      </c>
      <c r="G15086" s="3" t="str">
        <f t="shared" si="235"/>
        <v xml:space="preserve">충남 </v>
      </c>
      <c r="H15086" s="2" t="s">
        <v>19231</v>
      </c>
      <c r="I15086" s="2" t="s">
        <v>575</v>
      </c>
      <c r="J15086" s="2" t="s">
        <v>19230</v>
      </c>
    </row>
    <row r="15087" spans="1:10" x14ac:dyDescent="0.3">
      <c r="A15087" s="3">
        <v>6696</v>
      </c>
      <c r="B15087" s="3">
        <v>1258142443</v>
      </c>
      <c r="C15087" s="2" t="s">
        <v>19278</v>
      </c>
      <c r="D15087" s="2" t="s">
        <v>1</v>
      </c>
      <c r="E15087" s="3" t="s">
        <v>2</v>
      </c>
      <c r="F15087" s="3">
        <v>44200</v>
      </c>
      <c r="G15087" s="3" t="str">
        <f t="shared" si="235"/>
        <v xml:space="preserve">충남 </v>
      </c>
      <c r="H15087" s="2" t="s">
        <v>19280</v>
      </c>
      <c r="I15087" s="2" t="s">
        <v>67</v>
      </c>
      <c r="J15087" s="2" t="s">
        <v>19279</v>
      </c>
    </row>
    <row r="15088" spans="1:10" x14ac:dyDescent="0.3">
      <c r="A15088" s="3">
        <v>6769</v>
      </c>
      <c r="B15088" s="3">
        <v>3078103659</v>
      </c>
      <c r="C15088" s="2" t="s">
        <v>19490</v>
      </c>
      <c r="D15088" s="2" t="s">
        <v>1</v>
      </c>
      <c r="E15088" s="3" t="s">
        <v>2</v>
      </c>
      <c r="F15088" s="3">
        <v>44790</v>
      </c>
      <c r="G15088" s="3" t="str">
        <f t="shared" si="235"/>
        <v xml:space="preserve">충남 </v>
      </c>
      <c r="H15088" s="2" t="s">
        <v>19492</v>
      </c>
      <c r="I15088" s="2" t="s">
        <v>4781</v>
      </c>
      <c r="J15088" s="2" t="s">
        <v>19491</v>
      </c>
    </row>
    <row r="15089" spans="1:10" x14ac:dyDescent="0.3">
      <c r="A15089" s="3">
        <v>6801</v>
      </c>
      <c r="B15089" s="3">
        <v>3138125226</v>
      </c>
      <c r="C15089" s="2" t="s">
        <v>19571</v>
      </c>
      <c r="D15089" s="2" t="s">
        <v>1</v>
      </c>
      <c r="E15089" s="3" t="s">
        <v>2</v>
      </c>
      <c r="F15089" s="3">
        <v>44180</v>
      </c>
      <c r="G15089" s="3" t="str">
        <f t="shared" si="235"/>
        <v xml:space="preserve">충남 </v>
      </c>
      <c r="H15089" s="2" t="s">
        <v>19573</v>
      </c>
      <c r="I15089" s="2" t="s">
        <v>99</v>
      </c>
      <c r="J15089" s="2" t="s">
        <v>19572</v>
      </c>
    </row>
    <row r="15090" spans="1:10" x14ac:dyDescent="0.3">
      <c r="A15090" s="3">
        <v>6809</v>
      </c>
      <c r="B15090" s="3">
        <v>1178132037</v>
      </c>
      <c r="C15090" s="2" t="s">
        <v>19592</v>
      </c>
      <c r="D15090" s="2" t="s">
        <v>1</v>
      </c>
      <c r="E15090" s="3" t="s">
        <v>2</v>
      </c>
      <c r="F15090" s="3">
        <v>44180</v>
      </c>
      <c r="G15090" s="3" t="str">
        <f t="shared" si="235"/>
        <v xml:space="preserve">충남 </v>
      </c>
      <c r="H15090" s="2" t="s">
        <v>19594</v>
      </c>
      <c r="I15090" s="2" t="s">
        <v>63</v>
      </c>
      <c r="J15090" s="2" t="s">
        <v>19593</v>
      </c>
    </row>
    <row r="15091" spans="1:10" x14ac:dyDescent="0.3">
      <c r="A15091" s="3">
        <v>6827</v>
      </c>
      <c r="B15091" s="3">
        <v>3128187710</v>
      </c>
      <c r="C15091" s="2" t="s">
        <v>19645</v>
      </c>
      <c r="D15091" s="2" t="s">
        <v>1</v>
      </c>
      <c r="E15091" s="3" t="s">
        <v>2</v>
      </c>
      <c r="F15091" s="3">
        <v>44200</v>
      </c>
      <c r="G15091" s="3" t="str">
        <f t="shared" si="235"/>
        <v xml:space="preserve">충남 </v>
      </c>
      <c r="H15091" s="2" t="s">
        <v>19647</v>
      </c>
      <c r="I15091" s="2" t="s">
        <v>1430</v>
      </c>
      <c r="J15091" s="2" t="s">
        <v>19646</v>
      </c>
    </row>
    <row r="15092" spans="1:10" x14ac:dyDescent="0.3">
      <c r="A15092" s="3">
        <v>6857</v>
      </c>
      <c r="B15092" s="3">
        <v>3128134227</v>
      </c>
      <c r="C15092" s="2" t="s">
        <v>19723</v>
      </c>
      <c r="D15092" s="2" t="s">
        <v>1</v>
      </c>
      <c r="E15092" s="3" t="s">
        <v>2</v>
      </c>
      <c r="F15092" s="3">
        <v>44130</v>
      </c>
      <c r="G15092" s="3" t="str">
        <f t="shared" si="235"/>
        <v xml:space="preserve">충남 </v>
      </c>
      <c r="H15092" s="2" t="s">
        <v>19725</v>
      </c>
      <c r="I15092" s="2" t="s">
        <v>2020</v>
      </c>
      <c r="J15092" s="2" t="s">
        <v>19724</v>
      </c>
    </row>
    <row r="15093" spans="1:10" x14ac:dyDescent="0.3">
      <c r="A15093" s="3">
        <v>6858</v>
      </c>
      <c r="B15093" s="3">
        <v>3128630022</v>
      </c>
      <c r="C15093" s="2" t="s">
        <v>19726</v>
      </c>
      <c r="D15093" s="2" t="s">
        <v>1</v>
      </c>
      <c r="E15093" s="3" t="s">
        <v>2</v>
      </c>
      <c r="F15093" s="3">
        <v>44133</v>
      </c>
      <c r="G15093" s="3" t="str">
        <f t="shared" si="235"/>
        <v xml:space="preserve">충남 </v>
      </c>
      <c r="H15093" s="2" t="s">
        <v>19728</v>
      </c>
      <c r="I15093" s="2" t="s">
        <v>21</v>
      </c>
      <c r="J15093" s="2" t="s">
        <v>19727</v>
      </c>
    </row>
    <row r="15094" spans="1:10" x14ac:dyDescent="0.3">
      <c r="A15094" s="3">
        <v>6883</v>
      </c>
      <c r="B15094" s="3">
        <v>3088113960</v>
      </c>
      <c r="C15094" s="2" t="s">
        <v>19791</v>
      </c>
      <c r="D15094" s="2" t="s">
        <v>1</v>
      </c>
      <c r="E15094" s="3" t="s">
        <v>2</v>
      </c>
      <c r="F15094" s="3">
        <v>44230</v>
      </c>
      <c r="G15094" s="3" t="str">
        <f t="shared" si="235"/>
        <v xml:space="preserve">충남 </v>
      </c>
      <c r="H15094" s="2" t="s">
        <v>19793</v>
      </c>
      <c r="I15094" s="2" t="s">
        <v>371</v>
      </c>
      <c r="J15094" s="2" t="s">
        <v>19792</v>
      </c>
    </row>
    <row r="15095" spans="1:10" x14ac:dyDescent="0.3">
      <c r="A15095" s="3">
        <v>6914</v>
      </c>
      <c r="B15095" s="3">
        <v>3078116310</v>
      </c>
      <c r="C15095" s="2" t="s">
        <v>19877</v>
      </c>
      <c r="D15095" s="2" t="s">
        <v>1</v>
      </c>
      <c r="E15095" s="3" t="s">
        <v>2</v>
      </c>
      <c r="F15095" s="3">
        <v>44150</v>
      </c>
      <c r="G15095" s="3" t="str">
        <f t="shared" si="235"/>
        <v xml:space="preserve">충남 </v>
      </c>
      <c r="H15095" s="2" t="s">
        <v>19879</v>
      </c>
      <c r="I15095" s="2" t="s">
        <v>1846</v>
      </c>
      <c r="J15095" s="2" t="s">
        <v>19878</v>
      </c>
    </row>
    <row r="15096" spans="1:10" x14ac:dyDescent="0.3">
      <c r="A15096" s="3">
        <v>6940</v>
      </c>
      <c r="B15096" s="3">
        <v>1398135655</v>
      </c>
      <c r="C15096" s="2" t="s">
        <v>19941</v>
      </c>
      <c r="D15096" s="2" t="s">
        <v>1</v>
      </c>
      <c r="E15096" s="3" t="s">
        <v>2</v>
      </c>
      <c r="F15096" s="3">
        <v>44210</v>
      </c>
      <c r="G15096" s="3" t="str">
        <f t="shared" si="235"/>
        <v xml:space="preserve">충남 </v>
      </c>
      <c r="H15096" s="2" t="s">
        <v>19943</v>
      </c>
      <c r="I15096" s="2" t="s">
        <v>5983</v>
      </c>
      <c r="J15096" s="2" t="s">
        <v>19942</v>
      </c>
    </row>
    <row r="15097" spans="1:10" x14ac:dyDescent="0.3">
      <c r="A15097" s="3">
        <v>7011</v>
      </c>
      <c r="B15097" s="3">
        <v>3128191325</v>
      </c>
      <c r="C15097" s="2" t="s">
        <v>20143</v>
      </c>
      <c r="D15097" s="2" t="s">
        <v>1</v>
      </c>
      <c r="E15097" s="3" t="s">
        <v>2</v>
      </c>
      <c r="F15097" s="3">
        <v>44130</v>
      </c>
      <c r="G15097" s="3" t="str">
        <f t="shared" si="235"/>
        <v xml:space="preserve">충남 </v>
      </c>
      <c r="H15097" s="2" t="s">
        <v>20145</v>
      </c>
      <c r="I15097" s="2" t="s">
        <v>821</v>
      </c>
      <c r="J15097" s="2" t="s">
        <v>20144</v>
      </c>
    </row>
    <row r="15098" spans="1:10" x14ac:dyDescent="0.3">
      <c r="A15098" s="3">
        <v>7080</v>
      </c>
      <c r="B15098" s="3">
        <v>3058123192</v>
      </c>
      <c r="C15098" s="2" t="s">
        <v>20340</v>
      </c>
      <c r="D15098" s="2" t="s">
        <v>1</v>
      </c>
      <c r="E15098" s="3" t="s">
        <v>2</v>
      </c>
      <c r="F15098" s="3">
        <v>44790</v>
      </c>
      <c r="G15098" s="3" t="str">
        <f t="shared" si="235"/>
        <v xml:space="preserve">충남 </v>
      </c>
      <c r="H15098" s="2" t="s">
        <v>20342</v>
      </c>
      <c r="I15098" s="2" t="s">
        <v>478</v>
      </c>
      <c r="J15098" s="2" t="s">
        <v>20341</v>
      </c>
    </row>
    <row r="15099" spans="1:10" x14ac:dyDescent="0.3">
      <c r="A15099" s="3">
        <v>7118</v>
      </c>
      <c r="B15099" s="3">
        <v>3108110705</v>
      </c>
      <c r="C15099" s="2" t="s">
        <v>7817</v>
      </c>
      <c r="D15099" s="2" t="s">
        <v>1</v>
      </c>
      <c r="E15099" s="3" t="s">
        <v>2</v>
      </c>
      <c r="F15099" s="3">
        <v>44800</v>
      </c>
      <c r="G15099" s="3" t="str">
        <f t="shared" si="235"/>
        <v xml:space="preserve">충남 </v>
      </c>
      <c r="H15099" s="2" t="s">
        <v>20449</v>
      </c>
      <c r="I15099" s="2" t="s">
        <v>2549</v>
      </c>
      <c r="J15099" s="2" t="s">
        <v>20448</v>
      </c>
    </row>
    <row r="15100" spans="1:10" x14ac:dyDescent="0.3">
      <c r="A15100" s="3">
        <v>7147</v>
      </c>
      <c r="B15100" s="3">
        <v>3128147168</v>
      </c>
      <c r="C15100" s="2" t="s">
        <v>20527</v>
      </c>
      <c r="D15100" s="2" t="s">
        <v>1</v>
      </c>
      <c r="E15100" s="3" t="s">
        <v>2</v>
      </c>
      <c r="F15100" s="3">
        <v>44130</v>
      </c>
      <c r="G15100" s="3" t="str">
        <f t="shared" si="235"/>
        <v xml:space="preserve">충남 </v>
      </c>
      <c r="H15100" s="2" t="s">
        <v>20529</v>
      </c>
      <c r="I15100" s="2" t="s">
        <v>154</v>
      </c>
      <c r="J15100" s="2" t="s">
        <v>20528</v>
      </c>
    </row>
    <row r="15101" spans="1:10" x14ac:dyDescent="0.3">
      <c r="A15101" s="3">
        <v>7148</v>
      </c>
      <c r="B15101" s="3">
        <v>3128156482</v>
      </c>
      <c r="C15101" s="2" t="s">
        <v>20530</v>
      </c>
      <c r="D15101" s="2" t="s">
        <v>1</v>
      </c>
      <c r="E15101" s="3" t="s">
        <v>2</v>
      </c>
      <c r="F15101" s="3">
        <v>44200</v>
      </c>
      <c r="G15101" s="3" t="str">
        <f t="shared" si="235"/>
        <v xml:space="preserve">충남 </v>
      </c>
      <c r="H15101" s="2" t="s">
        <v>20532</v>
      </c>
      <c r="I15101" s="2" t="s">
        <v>3885</v>
      </c>
      <c r="J15101" s="2" t="s">
        <v>20531</v>
      </c>
    </row>
    <row r="15102" spans="1:10" x14ac:dyDescent="0.3">
      <c r="A15102" s="3">
        <v>7175</v>
      </c>
      <c r="B15102" s="3">
        <v>1378120438</v>
      </c>
      <c r="C15102" s="2" t="s">
        <v>20608</v>
      </c>
      <c r="D15102" s="2" t="s">
        <v>1</v>
      </c>
      <c r="E15102" s="3" t="s">
        <v>2</v>
      </c>
      <c r="F15102" s="3">
        <v>44200</v>
      </c>
      <c r="G15102" s="3" t="str">
        <f t="shared" si="235"/>
        <v xml:space="preserve">충남 </v>
      </c>
      <c r="H15102" s="2" t="s">
        <v>20610</v>
      </c>
      <c r="I15102" s="2" t="s">
        <v>55</v>
      </c>
      <c r="J15102" s="2" t="s">
        <v>20609</v>
      </c>
    </row>
    <row r="15103" spans="1:10" x14ac:dyDescent="0.3">
      <c r="A15103" s="3">
        <v>7184</v>
      </c>
      <c r="B15103" s="3">
        <v>3088102314</v>
      </c>
      <c r="C15103" s="2" t="s">
        <v>20632</v>
      </c>
      <c r="D15103" s="2" t="s">
        <v>1</v>
      </c>
      <c r="E15103" s="3" t="s">
        <v>2</v>
      </c>
      <c r="F15103" s="3">
        <v>44230</v>
      </c>
      <c r="G15103" s="3" t="str">
        <f t="shared" si="235"/>
        <v xml:space="preserve">충남 </v>
      </c>
      <c r="H15103" s="2" t="s">
        <v>20634</v>
      </c>
      <c r="I15103" s="2" t="s">
        <v>1142</v>
      </c>
      <c r="J15103" s="2" t="s">
        <v>20633</v>
      </c>
    </row>
    <row r="15104" spans="1:10" x14ac:dyDescent="0.3">
      <c r="A15104" s="3">
        <v>7217</v>
      </c>
      <c r="B15104" s="3">
        <v>3128185594</v>
      </c>
      <c r="C15104" s="2" t="s">
        <v>20724</v>
      </c>
      <c r="D15104" s="2" t="s">
        <v>1</v>
      </c>
      <c r="E15104" s="3" t="s">
        <v>2</v>
      </c>
      <c r="F15104" s="3">
        <v>44200</v>
      </c>
      <c r="G15104" s="3" t="str">
        <f t="shared" si="235"/>
        <v xml:space="preserve">충남 </v>
      </c>
      <c r="H15104" s="2" t="s">
        <v>20726</v>
      </c>
      <c r="I15104" s="2" t="s">
        <v>4092</v>
      </c>
      <c r="J15104" s="2" t="s">
        <v>20725</v>
      </c>
    </row>
    <row r="15105" spans="1:10" x14ac:dyDescent="0.3">
      <c r="A15105" s="3">
        <v>7254</v>
      </c>
      <c r="B15105" s="3">
        <v>3128115176</v>
      </c>
      <c r="C15105" s="2" t="s">
        <v>20823</v>
      </c>
      <c r="D15105" s="2" t="s">
        <v>1</v>
      </c>
      <c r="E15105" s="3" t="s">
        <v>2</v>
      </c>
      <c r="F15105" s="3">
        <v>44130</v>
      </c>
      <c r="G15105" s="3" t="str">
        <f t="shared" si="235"/>
        <v xml:space="preserve">충남 </v>
      </c>
      <c r="H15105" s="2" t="s">
        <v>20825</v>
      </c>
      <c r="I15105" s="2" t="s">
        <v>308</v>
      </c>
      <c r="J15105" s="2" t="s">
        <v>20824</v>
      </c>
    </row>
    <row r="15106" spans="1:10" x14ac:dyDescent="0.3">
      <c r="A15106" s="3">
        <v>7255</v>
      </c>
      <c r="B15106" s="3">
        <v>3128118023</v>
      </c>
      <c r="C15106" s="2" t="s">
        <v>20826</v>
      </c>
      <c r="D15106" s="2" t="s">
        <v>1</v>
      </c>
      <c r="E15106" s="3" t="s">
        <v>2</v>
      </c>
      <c r="F15106" s="3">
        <v>44200</v>
      </c>
      <c r="G15106" s="3" t="str">
        <f t="shared" si="235"/>
        <v xml:space="preserve">충남 </v>
      </c>
      <c r="H15106" s="2" t="s">
        <v>20828</v>
      </c>
      <c r="I15106" s="2" t="s">
        <v>99</v>
      </c>
      <c r="J15106" s="2" t="s">
        <v>20827</v>
      </c>
    </row>
    <row r="15107" spans="1:10" x14ac:dyDescent="0.3">
      <c r="A15107" s="3">
        <v>7256</v>
      </c>
      <c r="B15107" s="3">
        <v>3128137108</v>
      </c>
      <c r="C15107" s="2" t="s">
        <v>20829</v>
      </c>
      <c r="D15107" s="2" t="s">
        <v>1</v>
      </c>
      <c r="E15107" s="3" t="s">
        <v>2</v>
      </c>
      <c r="F15107" s="3">
        <v>44133</v>
      </c>
      <c r="G15107" s="3" t="str">
        <f t="shared" ref="G15107:G15170" si="236">LEFT(H15107,3)</f>
        <v xml:space="preserve">충남 </v>
      </c>
      <c r="H15107" s="2" t="s">
        <v>20831</v>
      </c>
      <c r="I15107" s="2" t="s">
        <v>2048</v>
      </c>
      <c r="J15107" s="2" t="s">
        <v>20830</v>
      </c>
    </row>
    <row r="15108" spans="1:10" x14ac:dyDescent="0.3">
      <c r="A15108" s="3">
        <v>7292</v>
      </c>
      <c r="B15108" s="3">
        <v>2148109273</v>
      </c>
      <c r="C15108" s="2" t="s">
        <v>20932</v>
      </c>
      <c r="D15108" s="2" t="s">
        <v>1</v>
      </c>
      <c r="E15108" s="3" t="s">
        <v>2</v>
      </c>
      <c r="F15108" s="3">
        <v>44800</v>
      </c>
      <c r="G15108" s="3" t="str">
        <f t="shared" si="236"/>
        <v xml:space="preserve">충남 </v>
      </c>
      <c r="H15108" s="2" t="s">
        <v>20934</v>
      </c>
      <c r="I15108" s="2" t="s">
        <v>11675</v>
      </c>
      <c r="J15108" s="2" t="s">
        <v>20933</v>
      </c>
    </row>
    <row r="15109" spans="1:10" x14ac:dyDescent="0.3">
      <c r="A15109" s="3">
        <v>7387</v>
      </c>
      <c r="B15109" s="3">
        <v>2208164136</v>
      </c>
      <c r="C15109" s="2" t="s">
        <v>21190</v>
      </c>
      <c r="D15109" s="2" t="s">
        <v>1</v>
      </c>
      <c r="E15109" s="3" t="s">
        <v>2</v>
      </c>
      <c r="F15109" s="3">
        <v>41135</v>
      </c>
      <c r="G15109" s="3" t="str">
        <f t="shared" si="236"/>
        <v xml:space="preserve">충남 </v>
      </c>
      <c r="H15109" s="2" t="s">
        <v>21192</v>
      </c>
      <c r="I15109" s="2" t="s">
        <v>11699</v>
      </c>
      <c r="J15109" s="2" t="s">
        <v>21191</v>
      </c>
    </row>
    <row r="15110" spans="1:10" x14ac:dyDescent="0.3">
      <c r="A15110" s="3">
        <v>7422</v>
      </c>
      <c r="B15110" s="3">
        <v>3128104553</v>
      </c>
      <c r="C15110" s="2" t="s">
        <v>21291</v>
      </c>
      <c r="D15110" s="2" t="s">
        <v>1</v>
      </c>
      <c r="E15110" s="3" t="s">
        <v>2</v>
      </c>
      <c r="F15110" s="3">
        <v>44130</v>
      </c>
      <c r="G15110" s="3" t="str">
        <f t="shared" si="236"/>
        <v xml:space="preserve">충남 </v>
      </c>
      <c r="H15110" s="2" t="s">
        <v>901</v>
      </c>
      <c r="I15110" s="2" t="s">
        <v>937</v>
      </c>
      <c r="J15110" s="2" t="s">
        <v>21292</v>
      </c>
    </row>
    <row r="15111" spans="1:10" x14ac:dyDescent="0.3">
      <c r="A15111" s="3">
        <v>7441</v>
      </c>
      <c r="B15111" s="3">
        <v>1248134692</v>
      </c>
      <c r="C15111" s="2" t="s">
        <v>21339</v>
      </c>
      <c r="D15111" s="2" t="s">
        <v>1</v>
      </c>
      <c r="E15111" s="3" t="s">
        <v>2</v>
      </c>
      <c r="F15111" s="3">
        <v>44133</v>
      </c>
      <c r="G15111" s="3" t="str">
        <f t="shared" si="236"/>
        <v xml:space="preserve">충남 </v>
      </c>
      <c r="H15111" s="2" t="s">
        <v>21341</v>
      </c>
      <c r="I15111" s="2" t="s">
        <v>13201</v>
      </c>
      <c r="J15111" s="2" t="s">
        <v>21340</v>
      </c>
    </row>
    <row r="15112" spans="1:10" x14ac:dyDescent="0.3">
      <c r="A15112" s="3">
        <v>7458</v>
      </c>
      <c r="B15112" s="3">
        <v>3118125929</v>
      </c>
      <c r="C15112" s="2" t="s">
        <v>21390</v>
      </c>
      <c r="D15112" s="2" t="s">
        <v>132</v>
      </c>
      <c r="E15112" s="3" t="s">
        <v>133</v>
      </c>
      <c r="F15112" s="3">
        <v>44270</v>
      </c>
      <c r="G15112" s="3" t="str">
        <f t="shared" si="236"/>
        <v xml:space="preserve">충남 </v>
      </c>
      <c r="H15112" s="2" t="s">
        <v>21392</v>
      </c>
      <c r="I15112" s="2" t="s">
        <v>21393</v>
      </c>
      <c r="J15112" s="2" t="s">
        <v>21391</v>
      </c>
    </row>
    <row r="15113" spans="1:10" x14ac:dyDescent="0.3">
      <c r="A15113" s="3">
        <v>7474</v>
      </c>
      <c r="B15113" s="3">
        <v>1238162759</v>
      </c>
      <c r="C15113" s="2" t="s">
        <v>21433</v>
      </c>
      <c r="D15113" s="2" t="s">
        <v>1</v>
      </c>
      <c r="E15113" s="3" t="s">
        <v>2</v>
      </c>
      <c r="F15113" s="3">
        <v>44130</v>
      </c>
      <c r="G15113" s="3" t="str">
        <f t="shared" si="236"/>
        <v xml:space="preserve">충남 </v>
      </c>
      <c r="H15113" s="2" t="s">
        <v>21435</v>
      </c>
      <c r="I15113" s="2" t="s">
        <v>1040</v>
      </c>
      <c r="J15113" s="2" t="s">
        <v>21434</v>
      </c>
    </row>
    <row r="15114" spans="1:10" x14ac:dyDescent="0.3">
      <c r="A15114" s="3">
        <v>7486</v>
      </c>
      <c r="B15114" s="3">
        <v>3128129651</v>
      </c>
      <c r="C15114" s="2" t="s">
        <v>21468</v>
      </c>
      <c r="D15114" s="2" t="s">
        <v>1</v>
      </c>
      <c r="E15114" s="3" t="s">
        <v>2</v>
      </c>
      <c r="F15114" s="3">
        <v>44200</v>
      </c>
      <c r="G15114" s="3" t="str">
        <f t="shared" si="236"/>
        <v xml:space="preserve">충남 </v>
      </c>
      <c r="H15114" s="2" t="s">
        <v>21470</v>
      </c>
      <c r="I15114" s="2" t="s">
        <v>643</v>
      </c>
      <c r="J15114" s="2" t="s">
        <v>21469</v>
      </c>
    </row>
    <row r="15115" spans="1:10" x14ac:dyDescent="0.3">
      <c r="A15115" s="3">
        <v>7533</v>
      </c>
      <c r="B15115" s="3">
        <v>3128136055</v>
      </c>
      <c r="C15115" s="2" t="s">
        <v>21599</v>
      </c>
      <c r="D15115" s="2" t="s">
        <v>1</v>
      </c>
      <c r="E15115" s="3" t="s">
        <v>2</v>
      </c>
      <c r="F15115" s="3">
        <v>44130</v>
      </c>
      <c r="G15115" s="3" t="str">
        <f t="shared" si="236"/>
        <v xml:space="preserve">충남 </v>
      </c>
      <c r="H15115" s="2" t="s">
        <v>21601</v>
      </c>
      <c r="I15115" s="2" t="s">
        <v>99</v>
      </c>
      <c r="J15115" s="2" t="s">
        <v>21600</v>
      </c>
    </row>
    <row r="15116" spans="1:10" x14ac:dyDescent="0.3">
      <c r="A15116" s="3">
        <v>7563</v>
      </c>
      <c r="B15116" s="3">
        <v>3108103655</v>
      </c>
      <c r="C15116" s="2" t="s">
        <v>21686</v>
      </c>
      <c r="D15116" s="2" t="s">
        <v>1</v>
      </c>
      <c r="E15116" s="3" t="s">
        <v>2</v>
      </c>
      <c r="F15116" s="3">
        <v>44210</v>
      </c>
      <c r="G15116" s="3" t="str">
        <f t="shared" si="236"/>
        <v xml:space="preserve">충남 </v>
      </c>
      <c r="H15116" s="2" t="s">
        <v>21688</v>
      </c>
      <c r="I15116" s="2" t="s">
        <v>19352</v>
      </c>
      <c r="J15116" s="2" t="s">
        <v>21687</v>
      </c>
    </row>
    <row r="15117" spans="1:10" x14ac:dyDescent="0.3">
      <c r="A15117" s="3">
        <v>7610</v>
      </c>
      <c r="B15117" s="3">
        <v>1188114181</v>
      </c>
      <c r="C15117" s="2" t="s">
        <v>21814</v>
      </c>
      <c r="D15117" s="2" t="s">
        <v>1</v>
      </c>
      <c r="E15117" s="3" t="s">
        <v>2</v>
      </c>
      <c r="F15117" s="3">
        <v>44270</v>
      </c>
      <c r="G15117" s="3" t="str">
        <f t="shared" si="236"/>
        <v xml:space="preserve">충남 </v>
      </c>
      <c r="H15117" s="2" t="s">
        <v>21816</v>
      </c>
      <c r="I15117" s="2" t="s">
        <v>688</v>
      </c>
      <c r="J15117" s="2" t="s">
        <v>21815</v>
      </c>
    </row>
    <row r="15118" spans="1:10" x14ac:dyDescent="0.3">
      <c r="A15118" s="3">
        <v>7631</v>
      </c>
      <c r="B15118" s="3">
        <v>3108106064</v>
      </c>
      <c r="C15118" s="2" t="s">
        <v>21873</v>
      </c>
      <c r="D15118" s="2" t="s">
        <v>1</v>
      </c>
      <c r="E15118" s="3" t="s">
        <v>2</v>
      </c>
      <c r="F15118" s="3">
        <v>44210</v>
      </c>
      <c r="G15118" s="3" t="str">
        <f t="shared" si="236"/>
        <v xml:space="preserve">충남 </v>
      </c>
      <c r="H15118" s="2" t="s">
        <v>21875</v>
      </c>
      <c r="I15118" s="2" t="s">
        <v>5</v>
      </c>
      <c r="J15118" s="2" t="s">
        <v>21874</v>
      </c>
    </row>
    <row r="15119" spans="1:10" x14ac:dyDescent="0.3">
      <c r="A15119" s="3">
        <v>7632</v>
      </c>
      <c r="B15119" s="3">
        <v>3128149360</v>
      </c>
      <c r="C15119" s="2" t="s">
        <v>21876</v>
      </c>
      <c r="D15119" s="2" t="s">
        <v>1</v>
      </c>
      <c r="E15119" s="3" t="s">
        <v>2</v>
      </c>
      <c r="F15119" s="3">
        <v>44200</v>
      </c>
      <c r="G15119" s="3" t="str">
        <f t="shared" si="236"/>
        <v xml:space="preserve">충남 </v>
      </c>
      <c r="H15119" s="2" t="s">
        <v>21878</v>
      </c>
      <c r="I15119" s="2" t="s">
        <v>63</v>
      </c>
      <c r="J15119" s="2" t="s">
        <v>21877</v>
      </c>
    </row>
    <row r="15120" spans="1:10" x14ac:dyDescent="0.3">
      <c r="A15120" s="3">
        <v>7695</v>
      </c>
      <c r="B15120" s="3">
        <v>3080660622</v>
      </c>
      <c r="C15120" s="2" t="s">
        <v>22041</v>
      </c>
      <c r="D15120" s="2" t="s">
        <v>1</v>
      </c>
      <c r="E15120" s="3" t="s">
        <v>2</v>
      </c>
      <c r="F15120" s="3">
        <v>44230</v>
      </c>
      <c r="G15120" s="3" t="str">
        <f t="shared" si="236"/>
        <v xml:space="preserve">충남 </v>
      </c>
      <c r="H15120" s="2" t="s">
        <v>22043</v>
      </c>
      <c r="I15120" s="2" t="s">
        <v>2331</v>
      </c>
      <c r="J15120" s="2" t="s">
        <v>22042</v>
      </c>
    </row>
    <row r="15121" spans="1:10" x14ac:dyDescent="0.3">
      <c r="A15121" s="3">
        <v>7722</v>
      </c>
      <c r="B15121" s="3">
        <v>3058177193</v>
      </c>
      <c r="C15121" s="2" t="s">
        <v>22115</v>
      </c>
      <c r="D15121" s="2" t="s">
        <v>1</v>
      </c>
      <c r="E15121" s="3" t="s">
        <v>2</v>
      </c>
      <c r="F15121" s="3">
        <v>44710</v>
      </c>
      <c r="G15121" s="3" t="str">
        <f t="shared" si="236"/>
        <v xml:space="preserve">충남 </v>
      </c>
      <c r="H15121" s="2" t="s">
        <v>22117</v>
      </c>
      <c r="I15121" s="2" t="s">
        <v>1580</v>
      </c>
      <c r="J15121" s="2" t="s">
        <v>22116</v>
      </c>
    </row>
    <row r="15122" spans="1:10" x14ac:dyDescent="0.3">
      <c r="A15122" s="3">
        <v>7723</v>
      </c>
      <c r="B15122" s="3">
        <v>3118122709</v>
      </c>
      <c r="C15122" s="2" t="s">
        <v>22118</v>
      </c>
      <c r="D15122" s="2" t="s">
        <v>1</v>
      </c>
      <c r="E15122" s="3" t="s">
        <v>2</v>
      </c>
      <c r="F15122" s="3">
        <v>44270</v>
      </c>
      <c r="G15122" s="3" t="str">
        <f t="shared" si="236"/>
        <v xml:space="preserve">충남 </v>
      </c>
      <c r="H15122" s="2" t="s">
        <v>22120</v>
      </c>
      <c r="I15122" s="2" t="s">
        <v>6055</v>
      </c>
      <c r="J15122" s="2" t="s">
        <v>22119</v>
      </c>
    </row>
    <row r="15123" spans="1:10" x14ac:dyDescent="0.3">
      <c r="A15123" s="3">
        <v>7724</v>
      </c>
      <c r="B15123" s="3">
        <v>3128111127</v>
      </c>
      <c r="C15123" s="2" t="s">
        <v>22121</v>
      </c>
      <c r="D15123" s="2" t="s">
        <v>1</v>
      </c>
      <c r="E15123" s="3" t="s">
        <v>2</v>
      </c>
      <c r="F15123" s="3">
        <v>44130</v>
      </c>
      <c r="G15123" s="3" t="str">
        <f t="shared" si="236"/>
        <v xml:space="preserve">충남 </v>
      </c>
      <c r="H15123" s="2" t="s">
        <v>22123</v>
      </c>
      <c r="I15123" s="2" t="s">
        <v>2878</v>
      </c>
      <c r="J15123" s="2" t="s">
        <v>22122</v>
      </c>
    </row>
    <row r="15124" spans="1:10" x14ac:dyDescent="0.3">
      <c r="A15124" s="3">
        <v>7748</v>
      </c>
      <c r="B15124" s="3">
        <v>3128198032</v>
      </c>
      <c r="C15124" s="2" t="s">
        <v>22188</v>
      </c>
      <c r="D15124" s="2" t="s">
        <v>1</v>
      </c>
      <c r="E15124" s="3" t="s">
        <v>2</v>
      </c>
      <c r="F15124" s="3">
        <v>44150</v>
      </c>
      <c r="G15124" s="3" t="str">
        <f t="shared" si="236"/>
        <v xml:space="preserve">충남 </v>
      </c>
      <c r="H15124" s="2" t="s">
        <v>22190</v>
      </c>
      <c r="I15124" s="2" t="s">
        <v>586</v>
      </c>
      <c r="J15124" s="2" t="s">
        <v>22189</v>
      </c>
    </row>
    <row r="15125" spans="1:10" x14ac:dyDescent="0.3">
      <c r="A15125" s="3">
        <v>7779</v>
      </c>
      <c r="B15125" s="3">
        <v>1348175273</v>
      </c>
      <c r="C15125" s="2" t="s">
        <v>22269</v>
      </c>
      <c r="D15125" s="2" t="s">
        <v>1</v>
      </c>
      <c r="E15125" s="3" t="s">
        <v>2</v>
      </c>
      <c r="F15125" s="3">
        <v>44131</v>
      </c>
      <c r="G15125" s="3" t="str">
        <f t="shared" si="236"/>
        <v xml:space="preserve">충남 </v>
      </c>
      <c r="H15125" s="2" t="s">
        <v>22271</v>
      </c>
      <c r="I15125" s="2" t="s">
        <v>2862</v>
      </c>
      <c r="J15125" s="2" t="s">
        <v>22270</v>
      </c>
    </row>
    <row r="15126" spans="1:10" x14ac:dyDescent="0.3">
      <c r="A15126" s="3">
        <v>7789</v>
      </c>
      <c r="B15126" s="3">
        <v>3168116371</v>
      </c>
      <c r="C15126" s="2" t="s">
        <v>22296</v>
      </c>
      <c r="D15126" s="2" t="s">
        <v>1</v>
      </c>
      <c r="E15126" s="3" t="s">
        <v>2</v>
      </c>
      <c r="F15126" s="3">
        <v>44210</v>
      </c>
      <c r="G15126" s="3" t="str">
        <f t="shared" si="236"/>
        <v xml:space="preserve">충남 </v>
      </c>
      <c r="H15126" s="2" t="s">
        <v>22298</v>
      </c>
      <c r="I15126" s="2" t="s">
        <v>47</v>
      </c>
      <c r="J15126" s="2" t="s">
        <v>22297</v>
      </c>
    </row>
    <row r="15127" spans="1:10" x14ac:dyDescent="0.3">
      <c r="A15127" s="3">
        <v>7947</v>
      </c>
      <c r="B15127" s="3">
        <v>2048180696</v>
      </c>
      <c r="C15127" s="2" t="s">
        <v>22738</v>
      </c>
      <c r="D15127" s="2" t="s">
        <v>1</v>
      </c>
      <c r="E15127" s="3" t="s">
        <v>2</v>
      </c>
      <c r="F15127" s="3">
        <v>44800</v>
      </c>
      <c r="G15127" s="3" t="str">
        <f t="shared" si="236"/>
        <v xml:space="preserve">충남 </v>
      </c>
      <c r="H15127" s="2" t="s">
        <v>22740</v>
      </c>
      <c r="I15127" s="2" t="s">
        <v>169</v>
      </c>
      <c r="J15127" s="2" t="s">
        <v>22739</v>
      </c>
    </row>
    <row r="15128" spans="1:10" x14ac:dyDescent="0.3">
      <c r="A15128" s="3">
        <v>7980</v>
      </c>
      <c r="B15128" s="3">
        <v>2118180957</v>
      </c>
      <c r="C15128" s="2" t="s">
        <v>22826</v>
      </c>
      <c r="D15128" s="2" t="s">
        <v>1</v>
      </c>
      <c r="E15128" s="3" t="s">
        <v>2</v>
      </c>
      <c r="F15128" s="3">
        <v>44200</v>
      </c>
      <c r="G15128" s="3" t="str">
        <f t="shared" si="236"/>
        <v xml:space="preserve">충남 </v>
      </c>
      <c r="H15128" s="2" t="s">
        <v>22828</v>
      </c>
      <c r="I15128" s="2" t="s">
        <v>764</v>
      </c>
      <c r="J15128" s="2" t="s">
        <v>22827</v>
      </c>
    </row>
    <row r="15129" spans="1:10" x14ac:dyDescent="0.3">
      <c r="A15129" s="3">
        <v>7991</v>
      </c>
      <c r="B15129" s="3">
        <v>3128188285</v>
      </c>
      <c r="C15129" s="2" t="s">
        <v>22859</v>
      </c>
      <c r="D15129" s="2" t="s">
        <v>1</v>
      </c>
      <c r="E15129" s="3" t="s">
        <v>2</v>
      </c>
      <c r="F15129" s="3">
        <v>44200</v>
      </c>
      <c r="G15129" s="3" t="str">
        <f t="shared" si="236"/>
        <v xml:space="preserve">충남 </v>
      </c>
      <c r="H15129" s="2" t="s">
        <v>22860</v>
      </c>
      <c r="I15129" s="2" t="s">
        <v>4256</v>
      </c>
      <c r="J15129" s="2"/>
    </row>
    <row r="15130" spans="1:10" x14ac:dyDescent="0.3">
      <c r="A15130" s="3">
        <v>8014</v>
      </c>
      <c r="B15130" s="3">
        <v>1408111158</v>
      </c>
      <c r="C15130" s="2" t="s">
        <v>22912</v>
      </c>
      <c r="D15130" s="2" t="s">
        <v>1</v>
      </c>
      <c r="E15130" s="3" t="s">
        <v>2</v>
      </c>
      <c r="F15130" s="3">
        <v>44270</v>
      </c>
      <c r="G15130" s="3" t="str">
        <f t="shared" si="236"/>
        <v xml:space="preserve">충남 </v>
      </c>
      <c r="H15130" s="2" t="s">
        <v>22914</v>
      </c>
      <c r="I15130" s="2" t="s">
        <v>9965</v>
      </c>
      <c r="J15130" s="2" t="s">
        <v>22913</v>
      </c>
    </row>
    <row r="15131" spans="1:10" x14ac:dyDescent="0.3">
      <c r="A15131" s="3">
        <v>8034</v>
      </c>
      <c r="B15131" s="3">
        <v>6218137017</v>
      </c>
      <c r="C15131" s="2" t="s">
        <v>22958</v>
      </c>
      <c r="D15131" s="2" t="s">
        <v>1</v>
      </c>
      <c r="E15131" s="3" t="s">
        <v>2</v>
      </c>
      <c r="F15131" s="3">
        <v>44130</v>
      </c>
      <c r="G15131" s="3" t="str">
        <f t="shared" si="236"/>
        <v xml:space="preserve">충남 </v>
      </c>
      <c r="H15131" s="2" t="s">
        <v>22960</v>
      </c>
      <c r="I15131" s="2" t="s">
        <v>875</v>
      </c>
      <c r="J15131" s="2" t="s">
        <v>22959</v>
      </c>
    </row>
    <row r="15132" spans="1:10" x14ac:dyDescent="0.3">
      <c r="A15132" s="3">
        <v>8058</v>
      </c>
      <c r="B15132" s="3">
        <v>3078122224</v>
      </c>
      <c r="C15132" s="2" t="s">
        <v>23028</v>
      </c>
      <c r="D15132" s="2" t="s">
        <v>1</v>
      </c>
      <c r="E15132" s="3" t="s">
        <v>2</v>
      </c>
      <c r="F15132" s="3">
        <v>44150</v>
      </c>
      <c r="G15132" s="3" t="str">
        <f t="shared" si="236"/>
        <v xml:space="preserve">충남 </v>
      </c>
      <c r="H15132" s="2" t="s">
        <v>23030</v>
      </c>
      <c r="I15132" s="2" t="s">
        <v>1079</v>
      </c>
      <c r="J15132" s="2" t="s">
        <v>23029</v>
      </c>
    </row>
    <row r="15133" spans="1:10" x14ac:dyDescent="0.3">
      <c r="A15133" s="3">
        <v>8059</v>
      </c>
      <c r="B15133" s="3">
        <v>3128117816</v>
      </c>
      <c r="C15133" s="2" t="s">
        <v>23031</v>
      </c>
      <c r="D15133" s="2" t="s">
        <v>244</v>
      </c>
      <c r="E15133" s="3" t="s">
        <v>245</v>
      </c>
      <c r="F15133" s="3">
        <v>44133</v>
      </c>
      <c r="G15133" s="3" t="str">
        <f t="shared" si="236"/>
        <v xml:space="preserve">충남 </v>
      </c>
      <c r="H15133" s="2" t="s">
        <v>23033</v>
      </c>
      <c r="I15133" s="2" t="s">
        <v>534</v>
      </c>
      <c r="J15133" s="2" t="s">
        <v>23032</v>
      </c>
    </row>
    <row r="15134" spans="1:10" x14ac:dyDescent="0.3">
      <c r="A15134" s="3">
        <v>8122</v>
      </c>
      <c r="B15134" s="3">
        <v>3128137035</v>
      </c>
      <c r="C15134" s="2" t="s">
        <v>23199</v>
      </c>
      <c r="D15134" s="2" t="s">
        <v>1</v>
      </c>
      <c r="E15134" s="3" t="s">
        <v>2</v>
      </c>
      <c r="F15134" s="3">
        <v>44133</v>
      </c>
      <c r="G15134" s="3" t="str">
        <f t="shared" si="236"/>
        <v xml:space="preserve">충남 </v>
      </c>
      <c r="H15134" s="2" t="s">
        <v>23201</v>
      </c>
      <c r="I15134" s="2" t="s">
        <v>11339</v>
      </c>
      <c r="J15134" s="2" t="s">
        <v>23200</v>
      </c>
    </row>
    <row r="15135" spans="1:10" x14ac:dyDescent="0.3">
      <c r="A15135" s="3">
        <v>8163</v>
      </c>
      <c r="B15135" s="3">
        <v>3088100015</v>
      </c>
      <c r="C15135" s="2" t="s">
        <v>4863</v>
      </c>
      <c r="D15135" s="2" t="s">
        <v>1</v>
      </c>
      <c r="E15135" s="3" t="s">
        <v>2</v>
      </c>
      <c r="F15135" s="3">
        <v>44230</v>
      </c>
      <c r="G15135" s="3" t="str">
        <f t="shared" si="236"/>
        <v xml:space="preserve">충남 </v>
      </c>
      <c r="H15135" s="2" t="s">
        <v>23314</v>
      </c>
      <c r="I15135" s="2" t="s">
        <v>23315</v>
      </c>
      <c r="J15135" s="2" t="s">
        <v>23313</v>
      </c>
    </row>
    <row r="15136" spans="1:10" x14ac:dyDescent="0.3">
      <c r="A15136" s="3">
        <v>8254</v>
      </c>
      <c r="B15136" s="3">
        <v>3058118419</v>
      </c>
      <c r="C15136" s="2" t="s">
        <v>23564</v>
      </c>
      <c r="D15136" s="2" t="s">
        <v>1</v>
      </c>
      <c r="E15136" s="3" t="s">
        <v>2</v>
      </c>
      <c r="F15136" s="3">
        <v>44710</v>
      </c>
      <c r="G15136" s="3" t="str">
        <f t="shared" si="236"/>
        <v xml:space="preserve">충남 </v>
      </c>
      <c r="H15136" s="2" t="s">
        <v>23566</v>
      </c>
      <c r="I15136" s="2" t="s">
        <v>11699</v>
      </c>
      <c r="J15136" s="2" t="s">
        <v>23565</v>
      </c>
    </row>
    <row r="15137" spans="1:10" x14ac:dyDescent="0.3">
      <c r="A15137" s="3">
        <v>8255</v>
      </c>
      <c r="B15137" s="3">
        <v>3118506600</v>
      </c>
      <c r="C15137" s="2" t="s">
        <v>23567</v>
      </c>
      <c r="D15137" s="2" t="s">
        <v>239</v>
      </c>
      <c r="E15137" s="3" t="s">
        <v>240</v>
      </c>
      <c r="F15137" s="3">
        <v>44270</v>
      </c>
      <c r="G15137" s="3" t="str">
        <f t="shared" si="236"/>
        <v xml:space="preserve">충남 </v>
      </c>
      <c r="H15137" s="2" t="s">
        <v>23569</v>
      </c>
      <c r="I15137" s="2" t="s">
        <v>2796</v>
      </c>
      <c r="J15137" s="2" t="s">
        <v>23568</v>
      </c>
    </row>
    <row r="15138" spans="1:10" x14ac:dyDescent="0.3">
      <c r="A15138" s="3">
        <v>8293</v>
      </c>
      <c r="B15138" s="3">
        <v>3128163402</v>
      </c>
      <c r="C15138" s="2" t="s">
        <v>23252</v>
      </c>
      <c r="D15138" s="2" t="s">
        <v>1</v>
      </c>
      <c r="E15138" s="3" t="s">
        <v>2</v>
      </c>
      <c r="F15138" s="3">
        <v>44131</v>
      </c>
      <c r="G15138" s="3" t="str">
        <f t="shared" si="236"/>
        <v xml:space="preserve">충남 </v>
      </c>
      <c r="H15138" s="2" t="s">
        <v>23673</v>
      </c>
      <c r="I15138" s="2" t="s">
        <v>875</v>
      </c>
      <c r="J15138" s="2" t="s">
        <v>23672</v>
      </c>
    </row>
    <row r="15139" spans="1:10" x14ac:dyDescent="0.3">
      <c r="A15139" s="3">
        <v>8360</v>
      </c>
      <c r="B15139" s="3">
        <v>1388114282</v>
      </c>
      <c r="C15139" s="2" t="s">
        <v>23848</v>
      </c>
      <c r="D15139" s="2" t="s">
        <v>1</v>
      </c>
      <c r="E15139" s="3" t="s">
        <v>2</v>
      </c>
      <c r="F15139" s="3">
        <v>44200</v>
      </c>
      <c r="G15139" s="3" t="str">
        <f t="shared" si="236"/>
        <v xml:space="preserve">충남 </v>
      </c>
      <c r="H15139" s="2" t="s">
        <v>23850</v>
      </c>
      <c r="I15139" s="2" t="s">
        <v>154</v>
      </c>
      <c r="J15139" s="2" t="s">
        <v>23849</v>
      </c>
    </row>
    <row r="15140" spans="1:10" x14ac:dyDescent="0.3">
      <c r="A15140" s="3">
        <v>8366</v>
      </c>
      <c r="B15140" s="3">
        <v>3128600756</v>
      </c>
      <c r="C15140" s="2" t="s">
        <v>23865</v>
      </c>
      <c r="D15140" s="2" t="s">
        <v>1</v>
      </c>
      <c r="E15140" s="3" t="s">
        <v>2</v>
      </c>
      <c r="F15140" s="3">
        <v>44200</v>
      </c>
      <c r="G15140" s="3" t="str">
        <f t="shared" si="236"/>
        <v xml:space="preserve">충남 </v>
      </c>
      <c r="H15140" s="2" t="s">
        <v>23867</v>
      </c>
      <c r="I15140" s="2" t="s">
        <v>890</v>
      </c>
      <c r="J15140" s="2" t="s">
        <v>23866</v>
      </c>
    </row>
    <row r="15141" spans="1:10" x14ac:dyDescent="0.3">
      <c r="A15141" s="3">
        <v>8367</v>
      </c>
      <c r="B15141" s="3">
        <v>3128611855</v>
      </c>
      <c r="C15141" s="2" t="s">
        <v>1561</v>
      </c>
      <c r="D15141" s="2" t="s">
        <v>1</v>
      </c>
      <c r="E15141" s="3" t="s">
        <v>2</v>
      </c>
      <c r="F15141" s="3">
        <v>44133</v>
      </c>
      <c r="G15141" s="3" t="str">
        <f t="shared" si="236"/>
        <v xml:space="preserve">충남 </v>
      </c>
      <c r="H15141" s="2" t="s">
        <v>23869</v>
      </c>
      <c r="I15141" s="2" t="s">
        <v>2878</v>
      </c>
      <c r="J15141" s="2" t="s">
        <v>23868</v>
      </c>
    </row>
    <row r="15142" spans="1:10" x14ac:dyDescent="0.3">
      <c r="A15142" s="3">
        <v>8398</v>
      </c>
      <c r="B15142" s="3">
        <v>3128175062</v>
      </c>
      <c r="C15142" s="2" t="s">
        <v>23947</v>
      </c>
      <c r="D15142" s="2" t="s">
        <v>1</v>
      </c>
      <c r="E15142" s="3" t="s">
        <v>2</v>
      </c>
      <c r="F15142" s="3">
        <v>44200</v>
      </c>
      <c r="G15142" s="3" t="str">
        <f t="shared" si="236"/>
        <v xml:space="preserve">충남 </v>
      </c>
      <c r="H15142" s="2" t="s">
        <v>23949</v>
      </c>
      <c r="I15142" s="2" t="s">
        <v>260</v>
      </c>
      <c r="J15142" s="2" t="s">
        <v>23948</v>
      </c>
    </row>
    <row r="15143" spans="1:10" x14ac:dyDescent="0.3">
      <c r="A15143" s="3">
        <v>8423</v>
      </c>
      <c r="B15143" s="3">
        <v>1428116241</v>
      </c>
      <c r="C15143" s="2" t="s">
        <v>17903</v>
      </c>
      <c r="D15143" s="2" t="s">
        <v>1</v>
      </c>
      <c r="E15143" s="3" t="s">
        <v>2</v>
      </c>
      <c r="F15143" s="3">
        <v>44130</v>
      </c>
      <c r="G15143" s="3" t="str">
        <f t="shared" si="236"/>
        <v xml:space="preserve">충남 </v>
      </c>
      <c r="H15143" s="2" t="s">
        <v>24017</v>
      </c>
      <c r="I15143" s="2" t="s">
        <v>308</v>
      </c>
      <c r="J15143" s="2" t="s">
        <v>24016</v>
      </c>
    </row>
    <row r="15144" spans="1:10" x14ac:dyDescent="0.3">
      <c r="A15144" s="3">
        <v>8464</v>
      </c>
      <c r="B15144" s="3">
        <v>1138163993</v>
      </c>
      <c r="C15144" s="2" t="s">
        <v>24123</v>
      </c>
      <c r="D15144" s="2" t="s">
        <v>1</v>
      </c>
      <c r="E15144" s="3" t="s">
        <v>2</v>
      </c>
      <c r="F15144" s="3">
        <v>44270</v>
      </c>
      <c r="G15144" s="3" t="str">
        <f t="shared" si="236"/>
        <v xml:space="preserve">충남 </v>
      </c>
      <c r="H15144" s="2" t="s">
        <v>24125</v>
      </c>
      <c r="I15144" s="2" t="s">
        <v>705</v>
      </c>
      <c r="J15144" s="2" t="s">
        <v>24124</v>
      </c>
    </row>
    <row r="15145" spans="1:10" x14ac:dyDescent="0.3">
      <c r="A15145" s="3">
        <v>8466</v>
      </c>
      <c r="B15145" s="3">
        <v>1168170950</v>
      </c>
      <c r="C15145" s="2" t="s">
        <v>24128</v>
      </c>
      <c r="D15145" s="2" t="s">
        <v>1</v>
      </c>
      <c r="E15145" s="3" t="s">
        <v>2</v>
      </c>
      <c r="F15145" s="3">
        <v>44710</v>
      </c>
      <c r="G15145" s="3" t="str">
        <f t="shared" si="236"/>
        <v xml:space="preserve">충남 </v>
      </c>
      <c r="H15145" s="2" t="s">
        <v>24130</v>
      </c>
      <c r="I15145" s="2" t="s">
        <v>146</v>
      </c>
      <c r="J15145" s="2" t="s">
        <v>24129</v>
      </c>
    </row>
    <row r="15146" spans="1:10" x14ac:dyDescent="0.3">
      <c r="A15146" s="3">
        <v>8486</v>
      </c>
      <c r="B15146" s="3">
        <v>3118114043</v>
      </c>
      <c r="C15146" s="2" t="s">
        <v>24183</v>
      </c>
      <c r="D15146" s="2" t="s">
        <v>1</v>
      </c>
      <c r="E15146" s="3" t="s">
        <v>2</v>
      </c>
      <c r="F15146" s="3">
        <v>44270</v>
      </c>
      <c r="G15146" s="3" t="str">
        <f t="shared" si="236"/>
        <v xml:space="preserve">충남 </v>
      </c>
      <c r="H15146" s="2" t="s">
        <v>24185</v>
      </c>
      <c r="I15146" s="2" t="s">
        <v>308</v>
      </c>
      <c r="J15146" s="2" t="s">
        <v>24184</v>
      </c>
    </row>
    <row r="15147" spans="1:10" x14ac:dyDescent="0.3">
      <c r="A15147" s="3">
        <v>8527</v>
      </c>
      <c r="B15147" s="3">
        <v>3088103555</v>
      </c>
      <c r="C15147" s="2" t="s">
        <v>24299</v>
      </c>
      <c r="D15147" s="2" t="s">
        <v>1</v>
      </c>
      <c r="E15147" s="3" t="s">
        <v>2</v>
      </c>
      <c r="F15147" s="3">
        <v>44230</v>
      </c>
      <c r="G15147" s="3" t="str">
        <f t="shared" si="236"/>
        <v xml:space="preserve">충남 </v>
      </c>
      <c r="H15147" s="2" t="s">
        <v>24301</v>
      </c>
      <c r="I15147" s="2" t="s">
        <v>5</v>
      </c>
      <c r="J15147" s="2" t="s">
        <v>24300</v>
      </c>
    </row>
    <row r="15148" spans="1:10" x14ac:dyDescent="0.3">
      <c r="A15148" s="3">
        <v>8672</v>
      </c>
      <c r="B15148" s="3">
        <v>3118137008</v>
      </c>
      <c r="C15148" s="2" t="s">
        <v>24698</v>
      </c>
      <c r="D15148" s="2" t="s">
        <v>1</v>
      </c>
      <c r="E15148" s="3" t="s">
        <v>2</v>
      </c>
      <c r="F15148" s="3">
        <v>44270</v>
      </c>
      <c r="G15148" s="3" t="str">
        <f t="shared" si="236"/>
        <v xml:space="preserve">충남 </v>
      </c>
      <c r="H15148" s="2" t="s">
        <v>24700</v>
      </c>
      <c r="I15148" s="2" t="s">
        <v>557</v>
      </c>
      <c r="J15148" s="2" t="s">
        <v>24699</v>
      </c>
    </row>
    <row r="15149" spans="1:10" x14ac:dyDescent="0.3">
      <c r="A15149" s="3">
        <v>8705</v>
      </c>
      <c r="B15149" s="3">
        <v>3028109003</v>
      </c>
      <c r="C15149" s="2" t="s">
        <v>9566</v>
      </c>
      <c r="D15149" s="2" t="s">
        <v>1</v>
      </c>
      <c r="E15149" s="3" t="s">
        <v>2</v>
      </c>
      <c r="F15149" s="3">
        <v>44230</v>
      </c>
      <c r="G15149" s="3" t="str">
        <f t="shared" si="236"/>
        <v xml:space="preserve">충남 </v>
      </c>
      <c r="H15149" s="2" t="s">
        <v>24797</v>
      </c>
      <c r="I15149" s="2" t="s">
        <v>4320</v>
      </c>
      <c r="J15149" s="2" t="s">
        <v>24796</v>
      </c>
    </row>
    <row r="15150" spans="1:10" x14ac:dyDescent="0.3">
      <c r="A15150" s="3">
        <v>8706</v>
      </c>
      <c r="B15150" s="3">
        <v>3118105466</v>
      </c>
      <c r="C15150" s="2" t="s">
        <v>24798</v>
      </c>
      <c r="D15150" s="2" t="s">
        <v>1</v>
      </c>
      <c r="E15150" s="3" t="s">
        <v>2</v>
      </c>
      <c r="F15150" s="3">
        <v>44810</v>
      </c>
      <c r="G15150" s="3" t="str">
        <f t="shared" si="236"/>
        <v xml:space="preserve">충남 </v>
      </c>
      <c r="H15150" s="2" t="s">
        <v>24800</v>
      </c>
      <c r="I15150" s="2" t="s">
        <v>10404</v>
      </c>
      <c r="J15150" s="2" t="s">
        <v>24799</v>
      </c>
    </row>
    <row r="15151" spans="1:10" x14ac:dyDescent="0.3">
      <c r="A15151" s="3">
        <v>8707</v>
      </c>
      <c r="B15151" s="3">
        <v>3118113457</v>
      </c>
      <c r="C15151" s="2" t="s">
        <v>24801</v>
      </c>
      <c r="D15151" s="2" t="s">
        <v>1</v>
      </c>
      <c r="E15151" s="3" t="s">
        <v>2</v>
      </c>
      <c r="F15151" s="3">
        <v>44270</v>
      </c>
      <c r="G15151" s="3" t="str">
        <f t="shared" si="236"/>
        <v xml:space="preserve">충남 </v>
      </c>
      <c r="H15151" s="2" t="s">
        <v>24803</v>
      </c>
      <c r="I15151" s="2" t="s">
        <v>43</v>
      </c>
      <c r="J15151" s="2" t="s">
        <v>24802</v>
      </c>
    </row>
    <row r="15152" spans="1:10" x14ac:dyDescent="0.3">
      <c r="A15152" s="3">
        <v>8709</v>
      </c>
      <c r="B15152" s="3">
        <v>3148141699</v>
      </c>
      <c r="C15152" s="2" t="s">
        <v>24807</v>
      </c>
      <c r="D15152" s="2" t="s">
        <v>1</v>
      </c>
      <c r="E15152" s="3" t="s">
        <v>2</v>
      </c>
      <c r="F15152" s="3">
        <v>44710</v>
      </c>
      <c r="G15152" s="3" t="str">
        <f t="shared" si="236"/>
        <v xml:space="preserve">충남 </v>
      </c>
      <c r="H15152" s="2" t="s">
        <v>24809</v>
      </c>
      <c r="I15152" s="2" t="s">
        <v>5871</v>
      </c>
      <c r="J15152" s="2" t="s">
        <v>24808</v>
      </c>
    </row>
    <row r="15153" spans="1:10" x14ac:dyDescent="0.3">
      <c r="A15153" s="3">
        <v>8782</v>
      </c>
      <c r="B15153" s="3">
        <v>3108102035</v>
      </c>
      <c r="C15153" s="2" t="s">
        <v>25006</v>
      </c>
      <c r="D15153" s="2" t="s">
        <v>1</v>
      </c>
      <c r="E15153" s="3" t="s">
        <v>2</v>
      </c>
      <c r="F15153" s="3">
        <v>44825</v>
      </c>
      <c r="G15153" s="3" t="str">
        <f t="shared" si="236"/>
        <v xml:space="preserve">충남 </v>
      </c>
      <c r="H15153" s="2" t="s">
        <v>25008</v>
      </c>
      <c r="I15153" s="2" t="s">
        <v>47</v>
      </c>
      <c r="J15153" s="2" t="s">
        <v>25007</v>
      </c>
    </row>
    <row r="15154" spans="1:10" x14ac:dyDescent="0.3">
      <c r="A15154" s="3">
        <v>8881</v>
      </c>
      <c r="B15154" s="3">
        <v>3128637234</v>
      </c>
      <c r="C15154" s="2" t="s">
        <v>25271</v>
      </c>
      <c r="D15154" s="2" t="s">
        <v>471</v>
      </c>
      <c r="E15154" s="3" t="s">
        <v>2</v>
      </c>
      <c r="F15154" s="3">
        <v>44200</v>
      </c>
      <c r="G15154" s="3" t="str">
        <f t="shared" si="236"/>
        <v xml:space="preserve">충남 </v>
      </c>
      <c r="H15154" s="2" t="s">
        <v>25273</v>
      </c>
      <c r="I15154" s="2" t="s">
        <v>2862</v>
      </c>
      <c r="J15154" s="2" t="s">
        <v>25272</v>
      </c>
    </row>
    <row r="15155" spans="1:10" x14ac:dyDescent="0.3">
      <c r="A15155" s="3">
        <v>8913</v>
      </c>
      <c r="B15155" s="3">
        <v>3068117349</v>
      </c>
      <c r="C15155" s="2" t="s">
        <v>25365</v>
      </c>
      <c r="D15155" s="2" t="s">
        <v>1</v>
      </c>
      <c r="E15155" s="3" t="s">
        <v>2</v>
      </c>
      <c r="F15155" s="3">
        <v>44150</v>
      </c>
      <c r="G15155" s="3" t="str">
        <f t="shared" si="236"/>
        <v xml:space="preserve">충남 </v>
      </c>
      <c r="H15155" s="2" t="s">
        <v>25367</v>
      </c>
      <c r="I15155" s="2" t="s">
        <v>5528</v>
      </c>
      <c r="J15155" s="2" t="s">
        <v>25366</v>
      </c>
    </row>
    <row r="15156" spans="1:10" x14ac:dyDescent="0.3">
      <c r="A15156" s="3">
        <v>8914</v>
      </c>
      <c r="B15156" s="3">
        <v>3128541430</v>
      </c>
      <c r="C15156" s="2" t="s">
        <v>25368</v>
      </c>
      <c r="D15156" s="2" t="s">
        <v>132</v>
      </c>
      <c r="E15156" s="3" t="s">
        <v>133</v>
      </c>
      <c r="F15156" s="3">
        <v>44133</v>
      </c>
      <c r="G15156" s="3" t="str">
        <f t="shared" si="236"/>
        <v xml:space="preserve">충남 </v>
      </c>
      <c r="H15156" s="2" t="s">
        <v>25370</v>
      </c>
      <c r="I15156" s="2" t="s">
        <v>2862</v>
      </c>
      <c r="J15156" s="2" t="s">
        <v>25369</v>
      </c>
    </row>
    <row r="15157" spans="1:10" x14ac:dyDescent="0.3">
      <c r="A15157" s="3">
        <v>8982</v>
      </c>
      <c r="B15157" s="3">
        <v>3128123884</v>
      </c>
      <c r="C15157" s="2" t="s">
        <v>4033</v>
      </c>
      <c r="D15157" s="2" t="s">
        <v>1</v>
      </c>
      <c r="E15157" s="3" t="s">
        <v>2</v>
      </c>
      <c r="F15157" s="3">
        <v>44130</v>
      </c>
      <c r="G15157" s="3" t="str">
        <f t="shared" si="236"/>
        <v xml:space="preserve">충남 </v>
      </c>
      <c r="H15157" s="2" t="s">
        <v>25554</v>
      </c>
      <c r="I15157" s="2" t="s">
        <v>763</v>
      </c>
      <c r="J15157" s="2" t="s">
        <v>25553</v>
      </c>
    </row>
    <row r="15158" spans="1:10" x14ac:dyDescent="0.3">
      <c r="A15158" s="3">
        <v>8983</v>
      </c>
      <c r="B15158" s="3">
        <v>3128147421</v>
      </c>
      <c r="C15158" s="2" t="s">
        <v>25555</v>
      </c>
      <c r="D15158" s="2" t="s">
        <v>1</v>
      </c>
      <c r="E15158" s="3" t="s">
        <v>2</v>
      </c>
      <c r="F15158" s="3">
        <v>44130</v>
      </c>
      <c r="G15158" s="3" t="str">
        <f t="shared" si="236"/>
        <v xml:space="preserve">충남 </v>
      </c>
      <c r="H15158" s="2" t="s">
        <v>25557</v>
      </c>
      <c r="I15158" s="2" t="s">
        <v>1194</v>
      </c>
      <c r="J15158" s="2" t="s">
        <v>25556</v>
      </c>
    </row>
    <row r="15159" spans="1:10" x14ac:dyDescent="0.3">
      <c r="A15159" s="3">
        <v>9021</v>
      </c>
      <c r="B15159" s="3">
        <v>3101060393</v>
      </c>
      <c r="C15159" s="2" t="s">
        <v>25660</v>
      </c>
      <c r="D15159" s="2" t="s">
        <v>1</v>
      </c>
      <c r="E15159" s="3" t="s">
        <v>2</v>
      </c>
      <c r="F15159" s="3">
        <v>44210</v>
      </c>
      <c r="G15159" s="3" t="str">
        <f t="shared" si="236"/>
        <v xml:space="preserve">충남 </v>
      </c>
      <c r="H15159" s="2" t="s">
        <v>25662</v>
      </c>
      <c r="I15159" s="2" t="s">
        <v>20161</v>
      </c>
      <c r="J15159" s="2" t="s">
        <v>25661</v>
      </c>
    </row>
    <row r="15160" spans="1:10" x14ac:dyDescent="0.3">
      <c r="A15160" s="3">
        <v>9083</v>
      </c>
      <c r="B15160" s="3">
        <v>1408108838</v>
      </c>
      <c r="C15160" s="2" t="s">
        <v>25822</v>
      </c>
      <c r="D15160" s="2" t="s">
        <v>1</v>
      </c>
      <c r="E15160" s="3" t="s">
        <v>2</v>
      </c>
      <c r="F15160" s="3">
        <v>44200</v>
      </c>
      <c r="G15160" s="3" t="str">
        <f t="shared" si="236"/>
        <v xml:space="preserve">충남 </v>
      </c>
      <c r="H15160" s="2" t="s">
        <v>25824</v>
      </c>
      <c r="I15160" s="2" t="s">
        <v>2102</v>
      </c>
      <c r="J15160" s="2" t="s">
        <v>25823</v>
      </c>
    </row>
    <row r="15161" spans="1:10" x14ac:dyDescent="0.3">
      <c r="A15161" s="3">
        <v>9090</v>
      </c>
      <c r="B15161" s="3">
        <v>3128116097</v>
      </c>
      <c r="C15161" s="2" t="s">
        <v>25841</v>
      </c>
      <c r="D15161" s="2" t="s">
        <v>895</v>
      </c>
      <c r="E15161" s="3" t="s">
        <v>896</v>
      </c>
      <c r="F15161" s="3">
        <v>44130</v>
      </c>
      <c r="G15161" s="3" t="str">
        <f t="shared" si="236"/>
        <v xml:space="preserve">충남 </v>
      </c>
      <c r="H15161" s="2" t="s">
        <v>25843</v>
      </c>
      <c r="I15161" s="2" t="s">
        <v>557</v>
      </c>
      <c r="J15161" s="2" t="s">
        <v>25842</v>
      </c>
    </row>
    <row r="15162" spans="1:10" x14ac:dyDescent="0.3">
      <c r="A15162" s="3">
        <v>9106</v>
      </c>
      <c r="B15162" s="3">
        <v>1248118896</v>
      </c>
      <c r="C15162" s="2" t="s">
        <v>25888</v>
      </c>
      <c r="D15162" s="2" t="s">
        <v>1</v>
      </c>
      <c r="E15162" s="3" t="s">
        <v>2</v>
      </c>
      <c r="F15162" s="3">
        <v>44150</v>
      </c>
      <c r="G15162" s="3" t="str">
        <f t="shared" si="236"/>
        <v xml:space="preserve">충남 </v>
      </c>
      <c r="H15162" s="2" t="s">
        <v>25890</v>
      </c>
      <c r="I15162" s="2" t="s">
        <v>508</v>
      </c>
      <c r="J15162" s="2" t="s">
        <v>25889</v>
      </c>
    </row>
    <row r="15163" spans="1:10" x14ac:dyDescent="0.3">
      <c r="A15163" s="3">
        <v>9127</v>
      </c>
      <c r="B15163" s="3">
        <v>3055360267</v>
      </c>
      <c r="C15163" s="2" t="s">
        <v>25946</v>
      </c>
      <c r="D15163" s="2" t="s">
        <v>1</v>
      </c>
      <c r="E15163" s="3" t="s">
        <v>2</v>
      </c>
      <c r="F15163" s="3">
        <v>44710</v>
      </c>
      <c r="G15163" s="3" t="str">
        <f t="shared" si="236"/>
        <v xml:space="preserve">충남 </v>
      </c>
      <c r="H15163" s="2" t="s">
        <v>25948</v>
      </c>
      <c r="I15163" s="2" t="s">
        <v>5132</v>
      </c>
      <c r="J15163" s="2" t="s">
        <v>25947</v>
      </c>
    </row>
    <row r="15164" spans="1:10" x14ac:dyDescent="0.3">
      <c r="A15164" s="3">
        <v>9128</v>
      </c>
      <c r="B15164" s="3">
        <v>3088102731</v>
      </c>
      <c r="C15164" s="2" t="s">
        <v>25949</v>
      </c>
      <c r="D15164" s="2" t="s">
        <v>1</v>
      </c>
      <c r="E15164" s="3" t="s">
        <v>2</v>
      </c>
      <c r="F15164" s="3">
        <v>44230</v>
      </c>
      <c r="G15164" s="3" t="str">
        <f t="shared" si="236"/>
        <v xml:space="preserve">충남 </v>
      </c>
      <c r="H15164" s="2" t="s">
        <v>25951</v>
      </c>
      <c r="I15164" s="2" t="s">
        <v>5612</v>
      </c>
      <c r="J15164" s="2" t="s">
        <v>25950</v>
      </c>
    </row>
    <row r="15165" spans="1:10" x14ac:dyDescent="0.3">
      <c r="A15165" s="3">
        <v>9129</v>
      </c>
      <c r="B15165" s="3">
        <v>3088119187</v>
      </c>
      <c r="C15165" s="2" t="s">
        <v>25952</v>
      </c>
      <c r="D15165" s="2" t="s">
        <v>1</v>
      </c>
      <c r="E15165" s="3" t="s">
        <v>2</v>
      </c>
      <c r="F15165" s="3">
        <v>44250</v>
      </c>
      <c r="G15165" s="3" t="str">
        <f t="shared" si="236"/>
        <v xml:space="preserve">충남 </v>
      </c>
      <c r="H15165" s="2" t="s">
        <v>25954</v>
      </c>
      <c r="I15165" s="2" t="s">
        <v>764</v>
      </c>
      <c r="J15165" s="2" t="s">
        <v>25953</v>
      </c>
    </row>
    <row r="15166" spans="1:10" x14ac:dyDescent="0.3">
      <c r="A15166" s="3">
        <v>9188</v>
      </c>
      <c r="B15166" s="3">
        <v>1068125254</v>
      </c>
      <c r="C15166" s="2" t="s">
        <v>26119</v>
      </c>
      <c r="D15166" s="2" t="s">
        <v>471</v>
      </c>
      <c r="E15166" s="3" t="s">
        <v>2</v>
      </c>
      <c r="F15166" s="3">
        <v>44270</v>
      </c>
      <c r="G15166" s="3" t="str">
        <f t="shared" si="236"/>
        <v xml:space="preserve">충남 </v>
      </c>
      <c r="H15166" s="2" t="s">
        <v>26121</v>
      </c>
      <c r="I15166" s="2" t="s">
        <v>5528</v>
      </c>
      <c r="J15166" s="2" t="s">
        <v>26120</v>
      </c>
    </row>
    <row r="15167" spans="1:10" x14ac:dyDescent="0.3">
      <c r="A15167" s="3">
        <v>9214</v>
      </c>
      <c r="B15167" s="3">
        <v>3068129447</v>
      </c>
      <c r="C15167" s="2" t="s">
        <v>26191</v>
      </c>
      <c r="D15167" s="2" t="s">
        <v>1</v>
      </c>
      <c r="E15167" s="3" t="s">
        <v>2</v>
      </c>
      <c r="F15167" s="3">
        <v>44230</v>
      </c>
      <c r="G15167" s="3" t="str">
        <f t="shared" si="236"/>
        <v xml:space="preserve">충남 </v>
      </c>
      <c r="H15167" s="2" t="s">
        <v>26193</v>
      </c>
      <c r="I15167" s="2" t="s">
        <v>308</v>
      </c>
      <c r="J15167" s="2" t="s">
        <v>26192</v>
      </c>
    </row>
    <row r="15168" spans="1:10" x14ac:dyDescent="0.3">
      <c r="A15168" s="3">
        <v>9238</v>
      </c>
      <c r="B15168" s="3">
        <v>1348115843</v>
      </c>
      <c r="C15168" s="2" t="s">
        <v>26256</v>
      </c>
      <c r="D15168" s="2" t="s">
        <v>3699</v>
      </c>
      <c r="E15168" s="3" t="s">
        <v>3700</v>
      </c>
      <c r="F15168" s="3">
        <v>44200</v>
      </c>
      <c r="G15168" s="3" t="str">
        <f t="shared" si="236"/>
        <v xml:space="preserve">충남 </v>
      </c>
      <c r="H15168" s="2" t="s">
        <v>26258</v>
      </c>
      <c r="I15168" s="2" t="s">
        <v>63</v>
      </c>
      <c r="J15168" s="2" t="s">
        <v>26257</v>
      </c>
    </row>
    <row r="15169" spans="1:10" x14ac:dyDescent="0.3">
      <c r="A15169" s="3">
        <v>9244</v>
      </c>
      <c r="B15169" s="3">
        <v>3128132137</v>
      </c>
      <c r="C15169" s="2" t="s">
        <v>26273</v>
      </c>
      <c r="D15169" s="2" t="s">
        <v>1</v>
      </c>
      <c r="E15169" s="3" t="s">
        <v>2</v>
      </c>
      <c r="F15169" s="3">
        <v>44133</v>
      </c>
      <c r="G15169" s="3" t="str">
        <f t="shared" si="236"/>
        <v xml:space="preserve">충남 </v>
      </c>
      <c r="H15169" s="2" t="s">
        <v>26275</v>
      </c>
      <c r="I15169" s="2" t="s">
        <v>1142</v>
      </c>
      <c r="J15169" s="2" t="s">
        <v>26274</v>
      </c>
    </row>
    <row r="15170" spans="1:10" x14ac:dyDescent="0.3">
      <c r="A15170" s="3">
        <v>9271</v>
      </c>
      <c r="B15170" s="3">
        <v>1348156937</v>
      </c>
      <c r="C15170" s="2" t="s">
        <v>26351</v>
      </c>
      <c r="D15170" s="2" t="s">
        <v>1</v>
      </c>
      <c r="E15170" s="3" t="s">
        <v>2</v>
      </c>
      <c r="F15170" s="3">
        <v>44270</v>
      </c>
      <c r="G15170" s="3" t="str">
        <f t="shared" si="236"/>
        <v xml:space="preserve">충남 </v>
      </c>
      <c r="H15170" s="2" t="s">
        <v>26353</v>
      </c>
      <c r="I15170" s="2" t="s">
        <v>3670</v>
      </c>
      <c r="J15170" s="2" t="s">
        <v>26352</v>
      </c>
    </row>
    <row r="15171" spans="1:10" x14ac:dyDescent="0.3">
      <c r="A15171" s="3">
        <v>9304</v>
      </c>
      <c r="B15171" s="3">
        <v>1198130020</v>
      </c>
      <c r="C15171" s="2" t="s">
        <v>26439</v>
      </c>
      <c r="D15171" s="2" t="s">
        <v>1</v>
      </c>
      <c r="E15171" s="3" t="s">
        <v>2</v>
      </c>
      <c r="F15171" s="3">
        <v>44270</v>
      </c>
      <c r="G15171" s="3" t="str">
        <f t="shared" ref="G15171:G15234" si="237">LEFT(H15171,3)</f>
        <v xml:space="preserve">충남 </v>
      </c>
      <c r="H15171" s="2" t="s">
        <v>26441</v>
      </c>
      <c r="I15171" s="2" t="s">
        <v>348</v>
      </c>
      <c r="J15171" s="2" t="s">
        <v>26440</v>
      </c>
    </row>
    <row r="15172" spans="1:10" x14ac:dyDescent="0.3">
      <c r="A15172" s="3">
        <v>9359</v>
      </c>
      <c r="B15172" s="3">
        <v>3058175308</v>
      </c>
      <c r="C15172" s="2" t="s">
        <v>26583</v>
      </c>
      <c r="D15172" s="2" t="s">
        <v>1</v>
      </c>
      <c r="E15172" s="3" t="s">
        <v>2</v>
      </c>
      <c r="F15172" s="3">
        <v>44710</v>
      </c>
      <c r="G15172" s="3" t="str">
        <f t="shared" si="237"/>
        <v xml:space="preserve">충남 </v>
      </c>
      <c r="H15172" s="2" t="s">
        <v>26585</v>
      </c>
      <c r="I15172" s="2" t="s">
        <v>130</v>
      </c>
      <c r="J15172" s="2" t="s">
        <v>26584</v>
      </c>
    </row>
    <row r="15173" spans="1:10" x14ac:dyDescent="0.3">
      <c r="A15173" s="3">
        <v>9435</v>
      </c>
      <c r="B15173" s="3">
        <v>3118103231</v>
      </c>
      <c r="C15173" s="2" t="s">
        <v>26798</v>
      </c>
      <c r="D15173" s="2" t="s">
        <v>1</v>
      </c>
      <c r="E15173" s="3" t="s">
        <v>2</v>
      </c>
      <c r="F15173" s="3">
        <v>44270</v>
      </c>
      <c r="G15173" s="3" t="str">
        <f t="shared" si="237"/>
        <v xml:space="preserve">충남 </v>
      </c>
      <c r="H15173" s="2" t="s">
        <v>26800</v>
      </c>
      <c r="I15173" s="2" t="s">
        <v>5</v>
      </c>
      <c r="J15173" s="2" t="s">
        <v>26799</v>
      </c>
    </row>
    <row r="15174" spans="1:10" x14ac:dyDescent="0.3">
      <c r="A15174" s="3">
        <v>9441</v>
      </c>
      <c r="B15174" s="3">
        <v>1018646259</v>
      </c>
      <c r="C15174" s="2" t="s">
        <v>26813</v>
      </c>
      <c r="D15174" s="2" t="s">
        <v>1</v>
      </c>
      <c r="E15174" s="3" t="s">
        <v>2</v>
      </c>
      <c r="F15174" s="3">
        <v>44210</v>
      </c>
      <c r="G15174" s="3" t="str">
        <f t="shared" si="237"/>
        <v xml:space="preserve">충남 </v>
      </c>
      <c r="H15174" s="2" t="s">
        <v>10249</v>
      </c>
      <c r="I15174" s="2" t="s">
        <v>11890</v>
      </c>
      <c r="J15174" s="2" t="s">
        <v>26814</v>
      </c>
    </row>
    <row r="15175" spans="1:10" x14ac:dyDescent="0.3">
      <c r="A15175" s="3">
        <v>9505</v>
      </c>
      <c r="B15175" s="3">
        <v>3118101567</v>
      </c>
      <c r="C15175" s="2" t="s">
        <v>26983</v>
      </c>
      <c r="D15175" s="2" t="s">
        <v>1</v>
      </c>
      <c r="E15175" s="3" t="s">
        <v>2</v>
      </c>
      <c r="F15175" s="3">
        <v>44270</v>
      </c>
      <c r="G15175" s="3" t="str">
        <f t="shared" si="237"/>
        <v xml:space="preserve">충남 </v>
      </c>
      <c r="H15175" s="2" t="s">
        <v>26985</v>
      </c>
      <c r="I15175" s="2" t="s">
        <v>1004</v>
      </c>
      <c r="J15175" s="2" t="s">
        <v>26984</v>
      </c>
    </row>
    <row r="15176" spans="1:10" x14ac:dyDescent="0.3">
      <c r="A15176" s="3">
        <v>9523</v>
      </c>
      <c r="B15176" s="3">
        <v>1244537556</v>
      </c>
      <c r="C15176" s="2" t="s">
        <v>27030</v>
      </c>
      <c r="D15176" s="2" t="s">
        <v>1</v>
      </c>
      <c r="E15176" s="3" t="s">
        <v>2</v>
      </c>
      <c r="F15176" s="3">
        <v>44200</v>
      </c>
      <c r="G15176" s="3" t="str">
        <f t="shared" si="237"/>
        <v xml:space="preserve">충남 </v>
      </c>
      <c r="H15176" s="2" t="s">
        <v>27032</v>
      </c>
      <c r="I15176" s="2" t="s">
        <v>55</v>
      </c>
      <c r="J15176" s="2" t="s">
        <v>27031</v>
      </c>
    </row>
    <row r="15177" spans="1:10" x14ac:dyDescent="0.3">
      <c r="A15177" s="3">
        <v>9530</v>
      </c>
      <c r="B15177" s="3">
        <v>1398133225</v>
      </c>
      <c r="C15177" s="2" t="s">
        <v>27050</v>
      </c>
      <c r="D15177" s="2" t="s">
        <v>1</v>
      </c>
      <c r="E15177" s="3" t="s">
        <v>2</v>
      </c>
      <c r="F15177" s="3">
        <v>44133</v>
      </c>
      <c r="G15177" s="3" t="str">
        <f t="shared" si="237"/>
        <v xml:space="preserve">충남 </v>
      </c>
      <c r="H15177" s="2" t="s">
        <v>27052</v>
      </c>
      <c r="I15177" s="2" t="s">
        <v>534</v>
      </c>
      <c r="J15177" s="2" t="s">
        <v>27051</v>
      </c>
    </row>
    <row r="15178" spans="1:10" x14ac:dyDescent="0.3">
      <c r="A15178" s="3">
        <v>9535</v>
      </c>
      <c r="B15178" s="3">
        <v>2208124395</v>
      </c>
      <c r="C15178" s="2" t="s">
        <v>27063</v>
      </c>
      <c r="D15178" s="2" t="s">
        <v>1</v>
      </c>
      <c r="E15178" s="3" t="s">
        <v>2</v>
      </c>
      <c r="F15178" s="3">
        <v>44130</v>
      </c>
      <c r="G15178" s="3" t="str">
        <f t="shared" si="237"/>
        <v xml:space="preserve">충남 </v>
      </c>
      <c r="H15178" s="2" t="s">
        <v>27064</v>
      </c>
      <c r="I15178" s="2" t="s">
        <v>639</v>
      </c>
      <c r="J15178" s="2" t="s">
        <v>18676</v>
      </c>
    </row>
    <row r="15179" spans="1:10" x14ac:dyDescent="0.3">
      <c r="A15179" s="3">
        <v>9538</v>
      </c>
      <c r="B15179" s="3">
        <v>3128188908</v>
      </c>
      <c r="C15179" s="2" t="s">
        <v>27071</v>
      </c>
      <c r="D15179" s="2" t="s">
        <v>1</v>
      </c>
      <c r="E15179" s="3" t="s">
        <v>2</v>
      </c>
      <c r="F15179" s="3">
        <v>44133</v>
      </c>
      <c r="G15179" s="3" t="str">
        <f t="shared" si="237"/>
        <v xml:space="preserve">충남 </v>
      </c>
      <c r="H15179" s="2" t="s">
        <v>27073</v>
      </c>
      <c r="I15179" s="2" t="s">
        <v>3865</v>
      </c>
      <c r="J15179" s="2" t="s">
        <v>27072</v>
      </c>
    </row>
    <row r="15180" spans="1:10" x14ac:dyDescent="0.3">
      <c r="A15180" s="3">
        <v>9568</v>
      </c>
      <c r="B15180" s="3">
        <v>3128122089</v>
      </c>
      <c r="C15180" s="2" t="s">
        <v>27152</v>
      </c>
      <c r="D15180" s="2" t="s">
        <v>1</v>
      </c>
      <c r="E15180" s="3" t="s">
        <v>2</v>
      </c>
      <c r="F15180" s="3">
        <v>44200</v>
      </c>
      <c r="G15180" s="3" t="str">
        <f t="shared" si="237"/>
        <v xml:space="preserve">충남 </v>
      </c>
      <c r="H15180" s="2" t="s">
        <v>27154</v>
      </c>
      <c r="I15180" s="2" t="s">
        <v>586</v>
      </c>
      <c r="J15180" s="2" t="s">
        <v>27153</v>
      </c>
    </row>
    <row r="15181" spans="1:10" x14ac:dyDescent="0.3">
      <c r="A15181" s="3">
        <v>9599</v>
      </c>
      <c r="B15181" s="3">
        <v>3138118759</v>
      </c>
      <c r="C15181" s="2" t="s">
        <v>27236</v>
      </c>
      <c r="D15181" s="2" t="s">
        <v>1</v>
      </c>
      <c r="E15181" s="3" t="s">
        <v>2</v>
      </c>
      <c r="F15181" s="3">
        <v>44180</v>
      </c>
      <c r="G15181" s="3" t="str">
        <f t="shared" si="237"/>
        <v xml:space="preserve">충남 </v>
      </c>
      <c r="H15181" s="2" t="s">
        <v>27238</v>
      </c>
      <c r="I15181" s="2" t="s">
        <v>2912</v>
      </c>
      <c r="J15181" s="2" t="s">
        <v>27237</v>
      </c>
    </row>
    <row r="15182" spans="1:10" x14ac:dyDescent="0.3">
      <c r="A15182" s="3">
        <v>9643</v>
      </c>
      <c r="B15182" s="3">
        <v>3038147034</v>
      </c>
      <c r="C15182" s="2" t="s">
        <v>27350</v>
      </c>
      <c r="D15182" s="2" t="s">
        <v>1</v>
      </c>
      <c r="E15182" s="3" t="s">
        <v>2</v>
      </c>
      <c r="F15182" s="3">
        <v>44790</v>
      </c>
      <c r="G15182" s="3" t="str">
        <f t="shared" si="237"/>
        <v xml:space="preserve">충남 </v>
      </c>
      <c r="H15182" s="2" t="s">
        <v>27352</v>
      </c>
      <c r="I15182" s="2" t="s">
        <v>39</v>
      </c>
      <c r="J15182" s="2" t="s">
        <v>27351</v>
      </c>
    </row>
    <row r="15183" spans="1:10" x14ac:dyDescent="0.3">
      <c r="A15183" s="3">
        <v>9687</v>
      </c>
      <c r="B15183" s="3">
        <v>1138126697</v>
      </c>
      <c r="C15183" s="2" t="s">
        <v>27474</v>
      </c>
      <c r="D15183" s="2" t="s">
        <v>1</v>
      </c>
      <c r="E15183" s="3" t="s">
        <v>2</v>
      </c>
      <c r="F15183" s="3">
        <v>44270</v>
      </c>
      <c r="G15183" s="3" t="str">
        <f t="shared" si="237"/>
        <v xml:space="preserve">충남 </v>
      </c>
      <c r="H15183" s="2" t="s">
        <v>27476</v>
      </c>
      <c r="I15183" s="2" t="s">
        <v>2796</v>
      </c>
      <c r="J15183" s="2" t="s">
        <v>27475</v>
      </c>
    </row>
    <row r="15184" spans="1:10" x14ac:dyDescent="0.3">
      <c r="A15184" s="3">
        <v>9699</v>
      </c>
      <c r="B15184" s="3">
        <v>1248670150</v>
      </c>
      <c r="C15184" s="2" t="s">
        <v>27506</v>
      </c>
      <c r="D15184" s="2" t="s">
        <v>1</v>
      </c>
      <c r="E15184" s="3" t="s">
        <v>2</v>
      </c>
      <c r="F15184" s="3">
        <v>44800</v>
      </c>
      <c r="G15184" s="3" t="str">
        <f t="shared" si="237"/>
        <v xml:space="preserve">충남 </v>
      </c>
      <c r="H15184" s="2" t="s">
        <v>27508</v>
      </c>
      <c r="I15184" s="2" t="s">
        <v>1142</v>
      </c>
      <c r="J15184" s="2" t="s">
        <v>27507</v>
      </c>
    </row>
    <row r="15185" spans="1:10" x14ac:dyDescent="0.3">
      <c r="A15185" s="3">
        <v>9718</v>
      </c>
      <c r="B15185" s="3">
        <v>3168117123</v>
      </c>
      <c r="C15185" s="2" t="s">
        <v>27556</v>
      </c>
      <c r="D15185" s="2" t="s">
        <v>1</v>
      </c>
      <c r="E15185" s="3" t="s">
        <v>2</v>
      </c>
      <c r="F15185" s="3">
        <v>44210</v>
      </c>
      <c r="G15185" s="3" t="str">
        <f t="shared" si="237"/>
        <v xml:space="preserve">충남 </v>
      </c>
      <c r="H15185" s="2" t="s">
        <v>27558</v>
      </c>
      <c r="I15185" s="2" t="s">
        <v>63</v>
      </c>
      <c r="J15185" s="2" t="s">
        <v>27557</v>
      </c>
    </row>
    <row r="15186" spans="1:10" x14ac:dyDescent="0.3">
      <c r="A15186" s="3">
        <v>9782</v>
      </c>
      <c r="B15186" s="3">
        <v>3128134998</v>
      </c>
      <c r="C15186" s="2" t="s">
        <v>27727</v>
      </c>
      <c r="D15186" s="2" t="s">
        <v>1</v>
      </c>
      <c r="E15186" s="3" t="s">
        <v>2</v>
      </c>
      <c r="F15186" s="3">
        <v>44200</v>
      </c>
      <c r="G15186" s="3" t="str">
        <f t="shared" si="237"/>
        <v xml:space="preserve">충남 </v>
      </c>
      <c r="H15186" s="2" t="s">
        <v>27729</v>
      </c>
      <c r="I15186" s="2" t="s">
        <v>1846</v>
      </c>
      <c r="J15186" s="2" t="s">
        <v>27728</v>
      </c>
    </row>
    <row r="15187" spans="1:10" x14ac:dyDescent="0.3">
      <c r="A15187" s="3">
        <v>9804</v>
      </c>
      <c r="B15187" s="3">
        <v>1248188728</v>
      </c>
      <c r="C15187" s="2" t="s">
        <v>27782</v>
      </c>
      <c r="D15187" s="2" t="s">
        <v>1</v>
      </c>
      <c r="E15187" s="3" t="s">
        <v>2</v>
      </c>
      <c r="F15187" s="3">
        <v>44133</v>
      </c>
      <c r="G15187" s="3" t="str">
        <f t="shared" si="237"/>
        <v xml:space="preserve">충남 </v>
      </c>
      <c r="H15187" s="2" t="s">
        <v>27784</v>
      </c>
      <c r="I15187" s="2" t="s">
        <v>1567</v>
      </c>
      <c r="J15187" s="2" t="s">
        <v>27783</v>
      </c>
    </row>
    <row r="15188" spans="1:10" x14ac:dyDescent="0.3">
      <c r="A15188" s="3">
        <v>9822</v>
      </c>
      <c r="B15188" s="3">
        <v>3128106570</v>
      </c>
      <c r="C15188" s="2" t="s">
        <v>27831</v>
      </c>
      <c r="D15188" s="2" t="s">
        <v>1</v>
      </c>
      <c r="E15188" s="3" t="s">
        <v>2</v>
      </c>
      <c r="F15188" s="3">
        <v>44200</v>
      </c>
      <c r="G15188" s="3" t="str">
        <f t="shared" si="237"/>
        <v xml:space="preserve">충남 </v>
      </c>
      <c r="H15188" s="2" t="s">
        <v>27833</v>
      </c>
      <c r="I15188" s="2" t="s">
        <v>3199</v>
      </c>
      <c r="J15188" s="2" t="s">
        <v>27832</v>
      </c>
    </row>
    <row r="15189" spans="1:10" x14ac:dyDescent="0.3">
      <c r="A15189" s="3">
        <v>9823</v>
      </c>
      <c r="B15189" s="3">
        <v>3128143783</v>
      </c>
      <c r="C15189" s="2" t="s">
        <v>27834</v>
      </c>
      <c r="D15189" s="2" t="s">
        <v>1</v>
      </c>
      <c r="E15189" s="3" t="s">
        <v>2</v>
      </c>
      <c r="F15189" s="3">
        <v>44130</v>
      </c>
      <c r="G15189" s="3" t="str">
        <f t="shared" si="237"/>
        <v xml:space="preserve">충남 </v>
      </c>
      <c r="H15189" s="2" t="s">
        <v>27836</v>
      </c>
      <c r="I15189" s="2" t="s">
        <v>198</v>
      </c>
      <c r="J15189" s="2" t="s">
        <v>27835</v>
      </c>
    </row>
    <row r="15190" spans="1:10" x14ac:dyDescent="0.3">
      <c r="A15190" s="3">
        <v>9863</v>
      </c>
      <c r="B15190" s="3">
        <v>3018131588</v>
      </c>
      <c r="C15190" s="2" t="s">
        <v>27945</v>
      </c>
      <c r="D15190" s="2" t="s">
        <v>471</v>
      </c>
      <c r="E15190" s="3" t="s">
        <v>2</v>
      </c>
      <c r="F15190" s="3">
        <v>44790</v>
      </c>
      <c r="G15190" s="3" t="str">
        <f t="shared" si="237"/>
        <v xml:space="preserve">충남 </v>
      </c>
      <c r="H15190" s="2" t="s">
        <v>27947</v>
      </c>
      <c r="I15190" s="2" t="s">
        <v>348</v>
      </c>
      <c r="J15190" s="2" t="s">
        <v>27946</v>
      </c>
    </row>
    <row r="15191" spans="1:10" x14ac:dyDescent="0.3">
      <c r="A15191" s="3">
        <v>9917</v>
      </c>
      <c r="B15191" s="3">
        <v>1058184395</v>
      </c>
      <c r="C15191" s="2" t="s">
        <v>28089</v>
      </c>
      <c r="D15191" s="2" t="s">
        <v>1</v>
      </c>
      <c r="E15191" s="3" t="s">
        <v>2</v>
      </c>
      <c r="F15191" s="3">
        <v>44200</v>
      </c>
      <c r="G15191" s="3" t="str">
        <f t="shared" si="237"/>
        <v xml:space="preserve">충남 </v>
      </c>
      <c r="H15191" s="2" t="s">
        <v>28091</v>
      </c>
      <c r="I15191" s="2" t="s">
        <v>2176</v>
      </c>
      <c r="J15191" s="2" t="s">
        <v>28090</v>
      </c>
    </row>
    <row r="15192" spans="1:10" x14ac:dyDescent="0.3">
      <c r="A15192" s="3">
        <v>9932</v>
      </c>
      <c r="B15192" s="3">
        <v>1398111920</v>
      </c>
      <c r="C15192" s="2" t="s">
        <v>28128</v>
      </c>
      <c r="D15192" s="2" t="s">
        <v>1</v>
      </c>
      <c r="E15192" s="3" t="s">
        <v>2</v>
      </c>
      <c r="F15192" s="3">
        <v>44810</v>
      </c>
      <c r="G15192" s="3" t="str">
        <f t="shared" si="237"/>
        <v xml:space="preserve">충남 </v>
      </c>
      <c r="H15192" s="2" t="s">
        <v>28130</v>
      </c>
      <c r="I15192" s="2" t="s">
        <v>2176</v>
      </c>
      <c r="J15192" s="2" t="s">
        <v>28129</v>
      </c>
    </row>
    <row r="15193" spans="1:10" x14ac:dyDescent="0.3">
      <c r="A15193" s="3">
        <v>10028</v>
      </c>
      <c r="B15193" s="3">
        <v>1138107410</v>
      </c>
      <c r="C15193" s="2" t="s">
        <v>28393</v>
      </c>
      <c r="D15193" s="2" t="s">
        <v>1</v>
      </c>
      <c r="E15193" s="3" t="s">
        <v>2</v>
      </c>
      <c r="F15193" s="3">
        <v>44200</v>
      </c>
      <c r="G15193" s="3" t="str">
        <f t="shared" si="237"/>
        <v xml:space="preserve">충남 </v>
      </c>
      <c r="H15193" s="2" t="s">
        <v>28395</v>
      </c>
      <c r="I15193" s="2" t="s">
        <v>229</v>
      </c>
      <c r="J15193" s="2" t="s">
        <v>28394</v>
      </c>
    </row>
    <row r="15194" spans="1:10" x14ac:dyDescent="0.3">
      <c r="A15194" s="3">
        <v>10086</v>
      </c>
      <c r="B15194" s="3">
        <v>3128114667</v>
      </c>
      <c r="C15194" s="2" t="s">
        <v>28554</v>
      </c>
      <c r="D15194" s="2" t="s">
        <v>1</v>
      </c>
      <c r="E15194" s="3" t="s">
        <v>2</v>
      </c>
      <c r="F15194" s="3">
        <v>44130</v>
      </c>
      <c r="G15194" s="3" t="str">
        <f t="shared" si="237"/>
        <v xml:space="preserve">충남 </v>
      </c>
      <c r="H15194" s="2" t="s">
        <v>28556</v>
      </c>
      <c r="I15194" s="2" t="s">
        <v>952</v>
      </c>
      <c r="J15194" s="2" t="s">
        <v>28555</v>
      </c>
    </row>
    <row r="15195" spans="1:10" x14ac:dyDescent="0.3">
      <c r="A15195" s="3">
        <v>10212</v>
      </c>
      <c r="B15195" s="3">
        <v>1348617166</v>
      </c>
      <c r="C15195" s="2" t="s">
        <v>28881</v>
      </c>
      <c r="D15195" s="2" t="s">
        <v>1</v>
      </c>
      <c r="E15195" s="3" t="s">
        <v>2</v>
      </c>
      <c r="F15195" s="3">
        <v>44270</v>
      </c>
      <c r="G15195" s="3" t="str">
        <f t="shared" si="237"/>
        <v xml:space="preserve">충남 </v>
      </c>
      <c r="H15195" s="2" t="s">
        <v>28883</v>
      </c>
      <c r="I15195" s="2" t="s">
        <v>616</v>
      </c>
      <c r="J15195" s="2" t="s">
        <v>28882</v>
      </c>
    </row>
    <row r="15196" spans="1:10" x14ac:dyDescent="0.3">
      <c r="A15196" s="3">
        <v>10224</v>
      </c>
      <c r="B15196" s="3">
        <v>3128119129</v>
      </c>
      <c r="C15196" s="2" t="s">
        <v>28914</v>
      </c>
      <c r="D15196" s="2" t="s">
        <v>1</v>
      </c>
      <c r="E15196" s="3" t="s">
        <v>2</v>
      </c>
      <c r="F15196" s="3">
        <v>44130</v>
      </c>
      <c r="G15196" s="3" t="str">
        <f t="shared" si="237"/>
        <v xml:space="preserve">충남 </v>
      </c>
      <c r="H15196" s="2" t="s">
        <v>28916</v>
      </c>
      <c r="I15196" s="2" t="s">
        <v>1000</v>
      </c>
      <c r="J15196" s="2" t="s">
        <v>28915</v>
      </c>
    </row>
    <row r="15197" spans="1:10" x14ac:dyDescent="0.3">
      <c r="A15197" s="3">
        <v>10268</v>
      </c>
      <c r="B15197" s="3">
        <v>3058175574</v>
      </c>
      <c r="C15197" s="2" t="s">
        <v>29032</v>
      </c>
      <c r="D15197" s="2" t="s">
        <v>1</v>
      </c>
      <c r="E15197" s="3" t="s">
        <v>2</v>
      </c>
      <c r="F15197" s="3">
        <v>44710</v>
      </c>
      <c r="G15197" s="3" t="str">
        <f t="shared" si="237"/>
        <v xml:space="preserve">충남 </v>
      </c>
      <c r="H15197" s="2" t="s">
        <v>29034</v>
      </c>
      <c r="I15197" s="2" t="s">
        <v>5426</v>
      </c>
      <c r="J15197" s="2" t="s">
        <v>29033</v>
      </c>
    </row>
    <row r="15198" spans="1:10" x14ac:dyDescent="0.3">
      <c r="A15198" s="3">
        <v>10300</v>
      </c>
      <c r="B15198" s="3">
        <v>3118112841</v>
      </c>
      <c r="C15198" s="2" t="s">
        <v>29119</v>
      </c>
      <c r="D15198" s="2" t="s">
        <v>1</v>
      </c>
      <c r="E15198" s="3" t="s">
        <v>2</v>
      </c>
      <c r="F15198" s="3">
        <v>44810</v>
      </c>
      <c r="G15198" s="3" t="str">
        <f t="shared" si="237"/>
        <v xml:space="preserve">충남 </v>
      </c>
      <c r="H15198" s="2" t="s">
        <v>29121</v>
      </c>
      <c r="I15198" s="2" t="s">
        <v>469</v>
      </c>
      <c r="J15198" s="2" t="s">
        <v>29120</v>
      </c>
    </row>
    <row r="15199" spans="1:10" x14ac:dyDescent="0.3">
      <c r="A15199" s="3">
        <v>10301</v>
      </c>
      <c r="B15199" s="3">
        <v>3128108068</v>
      </c>
      <c r="C15199" s="2" t="s">
        <v>29122</v>
      </c>
      <c r="D15199" s="2" t="s">
        <v>1</v>
      </c>
      <c r="E15199" s="3" t="s">
        <v>2</v>
      </c>
      <c r="F15199" s="3">
        <v>44133</v>
      </c>
      <c r="G15199" s="3" t="str">
        <f t="shared" si="237"/>
        <v xml:space="preserve">충남 </v>
      </c>
      <c r="H15199" s="2" t="s">
        <v>29124</v>
      </c>
      <c r="I15199" s="2" t="s">
        <v>146</v>
      </c>
      <c r="J15199" s="2" t="s">
        <v>29123</v>
      </c>
    </row>
    <row r="15200" spans="1:10" x14ac:dyDescent="0.3">
      <c r="A15200" s="3">
        <v>10302</v>
      </c>
      <c r="B15200" s="3">
        <v>3128607064</v>
      </c>
      <c r="C15200" s="2" t="s">
        <v>29125</v>
      </c>
      <c r="D15200" s="2" t="s">
        <v>1</v>
      </c>
      <c r="E15200" s="3" t="s">
        <v>2</v>
      </c>
      <c r="F15200" s="3">
        <v>44133</v>
      </c>
      <c r="G15200" s="3" t="str">
        <f t="shared" si="237"/>
        <v xml:space="preserve">충남 </v>
      </c>
      <c r="H15200" s="2" t="s">
        <v>29127</v>
      </c>
      <c r="I15200" s="2" t="s">
        <v>952</v>
      </c>
      <c r="J15200" s="2" t="s">
        <v>29126</v>
      </c>
    </row>
    <row r="15201" spans="1:10" x14ac:dyDescent="0.3">
      <c r="A15201" s="3">
        <v>10303</v>
      </c>
      <c r="B15201" s="3">
        <v>3148146845</v>
      </c>
      <c r="C15201" s="2" t="s">
        <v>29128</v>
      </c>
      <c r="D15201" s="2" t="s">
        <v>1</v>
      </c>
      <c r="E15201" s="3" t="s">
        <v>2</v>
      </c>
      <c r="F15201" s="3">
        <v>44710</v>
      </c>
      <c r="G15201" s="3" t="str">
        <f t="shared" si="237"/>
        <v xml:space="preserve">충남 </v>
      </c>
      <c r="H15201" s="2" t="s">
        <v>29130</v>
      </c>
      <c r="I15201" s="2" t="s">
        <v>1079</v>
      </c>
      <c r="J15201" s="2" t="s">
        <v>29129</v>
      </c>
    </row>
    <row r="15202" spans="1:10" x14ac:dyDescent="0.3">
      <c r="A15202" s="3">
        <v>10343</v>
      </c>
      <c r="B15202" s="3">
        <v>3128129840</v>
      </c>
      <c r="C15202" s="2" t="s">
        <v>29240</v>
      </c>
      <c r="D15202" s="2" t="s">
        <v>1</v>
      </c>
      <c r="E15202" s="3" t="s">
        <v>2</v>
      </c>
      <c r="F15202" s="3">
        <v>44200</v>
      </c>
      <c r="G15202" s="3" t="str">
        <f t="shared" si="237"/>
        <v xml:space="preserve">충남 </v>
      </c>
      <c r="H15202" s="2" t="s">
        <v>29242</v>
      </c>
      <c r="I15202" s="2" t="s">
        <v>1854</v>
      </c>
      <c r="J15202" s="2" t="s">
        <v>29241</v>
      </c>
    </row>
    <row r="15203" spans="1:10" x14ac:dyDescent="0.3">
      <c r="A15203" s="3">
        <v>10377</v>
      </c>
      <c r="B15203" s="3">
        <v>3118111575</v>
      </c>
      <c r="C15203" s="2" t="s">
        <v>22923</v>
      </c>
      <c r="D15203" s="2" t="s">
        <v>1</v>
      </c>
      <c r="E15203" s="3" t="s">
        <v>2</v>
      </c>
      <c r="F15203" s="3">
        <v>44810</v>
      </c>
      <c r="G15203" s="3" t="str">
        <f t="shared" si="237"/>
        <v xml:space="preserve">충남 </v>
      </c>
      <c r="H15203" s="2" t="s">
        <v>29341</v>
      </c>
      <c r="I15203" s="2" t="s">
        <v>229</v>
      </c>
      <c r="J15203" s="2" t="s">
        <v>29340</v>
      </c>
    </row>
    <row r="15204" spans="1:10" x14ac:dyDescent="0.3">
      <c r="A15204" s="3">
        <v>10391</v>
      </c>
      <c r="B15204" s="3">
        <v>1228116892</v>
      </c>
      <c r="C15204" s="2" t="s">
        <v>29375</v>
      </c>
      <c r="D15204" s="2" t="s">
        <v>1</v>
      </c>
      <c r="E15204" s="3" t="s">
        <v>2</v>
      </c>
      <c r="F15204" s="3">
        <v>44130</v>
      </c>
      <c r="G15204" s="3" t="str">
        <f t="shared" si="237"/>
        <v xml:space="preserve">충남 </v>
      </c>
      <c r="H15204" s="2" t="s">
        <v>29377</v>
      </c>
      <c r="I15204" s="2" t="s">
        <v>99</v>
      </c>
      <c r="J15204" s="2" t="s">
        <v>29376</v>
      </c>
    </row>
    <row r="15205" spans="1:10" x14ac:dyDescent="0.3">
      <c r="A15205" s="3">
        <v>10404</v>
      </c>
      <c r="B15205" s="3">
        <v>3108108214</v>
      </c>
      <c r="C15205" s="2" t="s">
        <v>29410</v>
      </c>
      <c r="D15205" s="2" t="s">
        <v>1</v>
      </c>
      <c r="E15205" s="3" t="s">
        <v>2</v>
      </c>
      <c r="F15205" s="3">
        <v>44825</v>
      </c>
      <c r="G15205" s="3" t="str">
        <f t="shared" si="237"/>
        <v xml:space="preserve">충남 </v>
      </c>
      <c r="H15205" s="2" t="s">
        <v>29412</v>
      </c>
      <c r="I15205" s="2" t="s">
        <v>5</v>
      </c>
      <c r="J15205" s="2" t="s">
        <v>29411</v>
      </c>
    </row>
    <row r="15206" spans="1:10" x14ac:dyDescent="0.3">
      <c r="A15206" s="3">
        <v>10405</v>
      </c>
      <c r="B15206" s="3">
        <v>3121866711</v>
      </c>
      <c r="C15206" s="2" t="s">
        <v>29413</v>
      </c>
      <c r="D15206" s="2" t="s">
        <v>1</v>
      </c>
      <c r="E15206" s="3" t="s">
        <v>2</v>
      </c>
      <c r="F15206" s="3">
        <v>44200</v>
      </c>
      <c r="G15206" s="3" t="str">
        <f t="shared" si="237"/>
        <v xml:space="preserve">충남 </v>
      </c>
      <c r="H15206" s="2" t="s">
        <v>29415</v>
      </c>
      <c r="I15206" s="2" t="s">
        <v>393</v>
      </c>
      <c r="J15206" s="2" t="s">
        <v>29414</v>
      </c>
    </row>
    <row r="15207" spans="1:10" x14ac:dyDescent="0.3">
      <c r="A15207" s="3">
        <v>10406</v>
      </c>
      <c r="B15207" s="3">
        <v>3128188209</v>
      </c>
      <c r="C15207" s="2" t="s">
        <v>29416</v>
      </c>
      <c r="D15207" s="2" t="s">
        <v>1</v>
      </c>
      <c r="E15207" s="3" t="s">
        <v>2</v>
      </c>
      <c r="F15207" s="3">
        <v>44133</v>
      </c>
      <c r="G15207" s="3" t="str">
        <f t="shared" si="237"/>
        <v xml:space="preserve">충남 </v>
      </c>
      <c r="H15207" s="2" t="s">
        <v>29418</v>
      </c>
      <c r="I15207" s="2" t="s">
        <v>941</v>
      </c>
      <c r="J15207" s="2" t="s">
        <v>29417</v>
      </c>
    </row>
    <row r="15208" spans="1:10" x14ac:dyDescent="0.3">
      <c r="A15208" s="3">
        <v>10474</v>
      </c>
      <c r="B15208" s="3">
        <v>1388141469</v>
      </c>
      <c r="C15208" s="2" t="s">
        <v>29598</v>
      </c>
      <c r="D15208" s="2" t="s">
        <v>1</v>
      </c>
      <c r="E15208" s="3" t="s">
        <v>2</v>
      </c>
      <c r="F15208" s="3">
        <v>44200</v>
      </c>
      <c r="G15208" s="3" t="str">
        <f t="shared" si="237"/>
        <v xml:space="preserve">충남 </v>
      </c>
      <c r="H15208" s="2" t="s">
        <v>29600</v>
      </c>
      <c r="I15208" s="2" t="s">
        <v>575</v>
      </c>
      <c r="J15208" s="2" t="s">
        <v>29599</v>
      </c>
    </row>
    <row r="15209" spans="1:10" x14ac:dyDescent="0.3">
      <c r="A15209" s="3">
        <v>10500</v>
      </c>
      <c r="B15209" s="3">
        <v>1408121883</v>
      </c>
      <c r="C15209" s="2" t="s">
        <v>29666</v>
      </c>
      <c r="D15209" s="2" t="s">
        <v>1</v>
      </c>
      <c r="E15209" s="3" t="s">
        <v>2</v>
      </c>
      <c r="F15209" s="3">
        <v>44200</v>
      </c>
      <c r="G15209" s="3" t="str">
        <f t="shared" si="237"/>
        <v xml:space="preserve">충남 </v>
      </c>
      <c r="H15209" s="2" t="s">
        <v>29668</v>
      </c>
      <c r="I15209" s="2" t="s">
        <v>28488</v>
      </c>
      <c r="J15209" s="2" t="s">
        <v>29667</v>
      </c>
    </row>
    <row r="15210" spans="1:10" x14ac:dyDescent="0.3">
      <c r="A15210" s="3">
        <v>10577</v>
      </c>
      <c r="B15210" s="3">
        <v>3078127613</v>
      </c>
      <c r="C15210" s="2" t="s">
        <v>29885</v>
      </c>
      <c r="D15210" s="2" t="s">
        <v>1</v>
      </c>
      <c r="E15210" s="3" t="s">
        <v>2</v>
      </c>
      <c r="F15210" s="3">
        <v>44150</v>
      </c>
      <c r="G15210" s="3" t="str">
        <f t="shared" si="237"/>
        <v xml:space="preserve">충남 </v>
      </c>
      <c r="H15210" s="2" t="s">
        <v>29887</v>
      </c>
      <c r="I15210" s="2" t="s">
        <v>1846</v>
      </c>
      <c r="J15210" s="2" t="s">
        <v>29886</v>
      </c>
    </row>
    <row r="15211" spans="1:10" x14ac:dyDescent="0.3">
      <c r="A15211" s="3">
        <v>10578</v>
      </c>
      <c r="B15211" s="3">
        <v>3088126941</v>
      </c>
      <c r="C15211" s="2" t="s">
        <v>29888</v>
      </c>
      <c r="D15211" s="2" t="s">
        <v>1</v>
      </c>
      <c r="E15211" s="3" t="s">
        <v>2</v>
      </c>
      <c r="F15211" s="3">
        <v>44230</v>
      </c>
      <c r="G15211" s="3" t="str">
        <f t="shared" si="237"/>
        <v xml:space="preserve">충남 </v>
      </c>
      <c r="H15211" s="2" t="s">
        <v>29890</v>
      </c>
      <c r="I15211" s="2" t="s">
        <v>8000</v>
      </c>
      <c r="J15211" s="2" t="s">
        <v>29889</v>
      </c>
    </row>
    <row r="15212" spans="1:10" x14ac:dyDescent="0.3">
      <c r="A15212" s="3">
        <v>10580</v>
      </c>
      <c r="B15212" s="3">
        <v>3128105547</v>
      </c>
      <c r="C15212" s="2" t="s">
        <v>29894</v>
      </c>
      <c r="D15212" s="2" t="s">
        <v>1</v>
      </c>
      <c r="E15212" s="3" t="s">
        <v>2</v>
      </c>
      <c r="F15212" s="3">
        <v>44130</v>
      </c>
      <c r="G15212" s="3" t="str">
        <f t="shared" si="237"/>
        <v xml:space="preserve">충남 </v>
      </c>
      <c r="H15212" s="2" t="s">
        <v>29896</v>
      </c>
      <c r="I15212" s="2" t="s">
        <v>965</v>
      </c>
      <c r="J15212" s="2" t="s">
        <v>29895</v>
      </c>
    </row>
    <row r="15213" spans="1:10" x14ac:dyDescent="0.3">
      <c r="A15213" s="3">
        <v>10599</v>
      </c>
      <c r="B15213" s="3">
        <v>1288159720</v>
      </c>
      <c r="C15213" s="2" t="s">
        <v>29946</v>
      </c>
      <c r="D15213" s="2" t="s">
        <v>1</v>
      </c>
      <c r="E15213" s="3" t="s">
        <v>2</v>
      </c>
      <c r="F15213" s="3">
        <v>44270</v>
      </c>
      <c r="G15213" s="3" t="str">
        <f t="shared" si="237"/>
        <v xml:space="preserve">충남 </v>
      </c>
      <c r="H15213" s="2" t="s">
        <v>29948</v>
      </c>
      <c r="I15213" s="2" t="s">
        <v>557</v>
      </c>
      <c r="J15213" s="2" t="s">
        <v>29947</v>
      </c>
    </row>
    <row r="15214" spans="1:10" x14ac:dyDescent="0.3">
      <c r="A15214" s="3">
        <v>10614</v>
      </c>
      <c r="B15214" s="3">
        <v>3128113464</v>
      </c>
      <c r="C15214" s="2" t="s">
        <v>29987</v>
      </c>
      <c r="D15214" s="2" t="s">
        <v>1</v>
      </c>
      <c r="E15214" s="3" t="s">
        <v>2</v>
      </c>
      <c r="F15214" s="3">
        <v>44130</v>
      </c>
      <c r="G15214" s="3" t="str">
        <f t="shared" si="237"/>
        <v xml:space="preserve">충남 </v>
      </c>
      <c r="H15214" s="2" t="s">
        <v>29989</v>
      </c>
      <c r="I15214" s="2" t="s">
        <v>575</v>
      </c>
      <c r="J15214" s="2" t="s">
        <v>29988</v>
      </c>
    </row>
    <row r="15215" spans="1:10" x14ac:dyDescent="0.3">
      <c r="A15215" s="3">
        <v>10648</v>
      </c>
      <c r="B15215" s="3">
        <v>3078106812</v>
      </c>
      <c r="C15215" s="2" t="s">
        <v>30078</v>
      </c>
      <c r="D15215" s="2" t="s">
        <v>1</v>
      </c>
      <c r="E15215" s="3" t="s">
        <v>2</v>
      </c>
      <c r="F15215" s="3">
        <v>44150</v>
      </c>
      <c r="G15215" s="3" t="str">
        <f t="shared" si="237"/>
        <v xml:space="preserve">충남 </v>
      </c>
      <c r="H15215" s="2" t="s">
        <v>30080</v>
      </c>
      <c r="I15215" s="2" t="s">
        <v>3421</v>
      </c>
      <c r="J15215" s="2" t="s">
        <v>30079</v>
      </c>
    </row>
    <row r="15216" spans="1:10" x14ac:dyDescent="0.3">
      <c r="A15216" s="3">
        <v>10685</v>
      </c>
      <c r="B15216" s="3">
        <v>3128165749</v>
      </c>
      <c r="C15216" s="2" t="s">
        <v>30177</v>
      </c>
      <c r="D15216" s="2" t="s">
        <v>1</v>
      </c>
      <c r="E15216" s="3" t="s">
        <v>2</v>
      </c>
      <c r="F15216" s="3">
        <v>44133</v>
      </c>
      <c r="G15216" s="3" t="str">
        <f t="shared" si="237"/>
        <v xml:space="preserve">충남 </v>
      </c>
      <c r="H15216" s="2" t="s">
        <v>30179</v>
      </c>
      <c r="I15216" s="2" t="s">
        <v>1557</v>
      </c>
      <c r="J15216" s="2" t="s">
        <v>30178</v>
      </c>
    </row>
    <row r="15217" spans="1:10" x14ac:dyDescent="0.3">
      <c r="A15217" s="3">
        <v>10686</v>
      </c>
      <c r="B15217" s="3">
        <v>3138122141</v>
      </c>
      <c r="C15217" s="2" t="s">
        <v>30180</v>
      </c>
      <c r="D15217" s="2" t="s">
        <v>1</v>
      </c>
      <c r="E15217" s="3" t="s">
        <v>2</v>
      </c>
      <c r="F15217" s="3">
        <v>44770</v>
      </c>
      <c r="G15217" s="3" t="str">
        <f t="shared" si="237"/>
        <v xml:space="preserve">충남 </v>
      </c>
      <c r="H15217" s="2" t="s">
        <v>30182</v>
      </c>
      <c r="I15217" s="2" t="s">
        <v>828</v>
      </c>
      <c r="J15217" s="2" t="s">
        <v>30181</v>
      </c>
    </row>
    <row r="15218" spans="1:10" x14ac:dyDescent="0.3">
      <c r="A15218" s="3">
        <v>10721</v>
      </c>
      <c r="B15218" s="3">
        <v>3128196280</v>
      </c>
      <c r="C15218" s="2" t="s">
        <v>30274</v>
      </c>
      <c r="D15218" s="2" t="s">
        <v>1</v>
      </c>
      <c r="E15218" s="3" t="s">
        <v>2</v>
      </c>
      <c r="F15218" s="3">
        <v>44130</v>
      </c>
      <c r="G15218" s="3" t="str">
        <f t="shared" si="237"/>
        <v xml:space="preserve">충남 </v>
      </c>
      <c r="H15218" s="2" t="s">
        <v>30276</v>
      </c>
      <c r="I15218" s="2" t="s">
        <v>154</v>
      </c>
      <c r="J15218" s="2" t="s">
        <v>30275</v>
      </c>
    </row>
    <row r="15219" spans="1:10" x14ac:dyDescent="0.3">
      <c r="A15219" s="3">
        <v>10774</v>
      </c>
      <c r="B15219" s="3">
        <v>1228148088</v>
      </c>
      <c r="C15219" s="2" t="s">
        <v>30407</v>
      </c>
      <c r="D15219" s="2" t="s">
        <v>1</v>
      </c>
      <c r="E15219" s="3" t="s">
        <v>2</v>
      </c>
      <c r="F15219" s="3">
        <v>44230</v>
      </c>
      <c r="G15219" s="3" t="str">
        <f t="shared" si="237"/>
        <v xml:space="preserve">충남 </v>
      </c>
      <c r="H15219" s="2" t="s">
        <v>30409</v>
      </c>
      <c r="I15219" s="2" t="s">
        <v>150</v>
      </c>
      <c r="J15219" s="2" t="s">
        <v>30408</v>
      </c>
    </row>
    <row r="15220" spans="1:10" x14ac:dyDescent="0.3">
      <c r="A15220" s="3">
        <v>10790</v>
      </c>
      <c r="B15220" s="3">
        <v>3078126249</v>
      </c>
      <c r="C15220" s="2" t="s">
        <v>30454</v>
      </c>
      <c r="D15220" s="2" t="s">
        <v>132</v>
      </c>
      <c r="E15220" s="3" t="s">
        <v>133</v>
      </c>
      <c r="F15220" s="3">
        <v>44150</v>
      </c>
      <c r="G15220" s="3" t="str">
        <f t="shared" si="237"/>
        <v xml:space="preserve">충남 </v>
      </c>
      <c r="H15220" s="2" t="s">
        <v>30456</v>
      </c>
      <c r="I15220" s="2" t="s">
        <v>146</v>
      </c>
      <c r="J15220" s="2" t="s">
        <v>30455</v>
      </c>
    </row>
    <row r="15221" spans="1:10" x14ac:dyDescent="0.3">
      <c r="A15221" s="3">
        <v>10852</v>
      </c>
      <c r="B15221" s="3">
        <v>3108127230</v>
      </c>
      <c r="C15221" s="2" t="s">
        <v>30622</v>
      </c>
      <c r="D15221" s="2" t="s">
        <v>1</v>
      </c>
      <c r="E15221" s="3" t="s">
        <v>2</v>
      </c>
      <c r="F15221" s="3">
        <v>44790</v>
      </c>
      <c r="G15221" s="3" t="str">
        <f t="shared" si="237"/>
        <v xml:space="preserve">충남 </v>
      </c>
      <c r="H15221" s="2" t="s">
        <v>30624</v>
      </c>
      <c r="I15221" s="2" t="s">
        <v>10122</v>
      </c>
      <c r="J15221" s="2" t="s">
        <v>30623</v>
      </c>
    </row>
    <row r="15222" spans="1:10" x14ac:dyDescent="0.3">
      <c r="A15222" s="3">
        <v>10899</v>
      </c>
      <c r="B15222" s="3">
        <v>3108110608</v>
      </c>
      <c r="C15222" s="2" t="s">
        <v>30747</v>
      </c>
      <c r="D15222" s="2" t="s">
        <v>1</v>
      </c>
      <c r="E15222" s="3" t="s">
        <v>2</v>
      </c>
      <c r="F15222" s="3">
        <v>44210</v>
      </c>
      <c r="G15222" s="3" t="str">
        <f t="shared" si="237"/>
        <v xml:space="preserve">충남 </v>
      </c>
      <c r="H15222" s="2" t="s">
        <v>30749</v>
      </c>
      <c r="I15222" s="2" t="s">
        <v>912</v>
      </c>
      <c r="J15222" s="2" t="s">
        <v>30748</v>
      </c>
    </row>
    <row r="15223" spans="1:10" x14ac:dyDescent="0.3">
      <c r="A15223" s="3">
        <v>10900</v>
      </c>
      <c r="B15223" s="3">
        <v>3128101411</v>
      </c>
      <c r="C15223" s="2" t="s">
        <v>30750</v>
      </c>
      <c r="D15223" s="2" t="s">
        <v>1709</v>
      </c>
      <c r="E15223" s="3" t="s">
        <v>1710</v>
      </c>
      <c r="F15223" s="3">
        <v>44200</v>
      </c>
      <c r="G15223" s="3" t="str">
        <f t="shared" si="237"/>
        <v xml:space="preserve">충남 </v>
      </c>
      <c r="H15223" s="2" t="s">
        <v>30751</v>
      </c>
      <c r="I15223" s="2" t="s">
        <v>308</v>
      </c>
      <c r="J15223" s="2"/>
    </row>
    <row r="15224" spans="1:10" x14ac:dyDescent="0.3">
      <c r="A15224" s="3">
        <v>10902</v>
      </c>
      <c r="B15224" s="3">
        <v>3168116099</v>
      </c>
      <c r="C15224" s="2" t="s">
        <v>30754</v>
      </c>
      <c r="D15224" s="2" t="s">
        <v>1</v>
      </c>
      <c r="E15224" s="3" t="s">
        <v>2</v>
      </c>
      <c r="F15224" s="3">
        <v>44825</v>
      </c>
      <c r="G15224" s="3" t="str">
        <f t="shared" si="237"/>
        <v xml:space="preserve">충남 </v>
      </c>
      <c r="H15224" s="2" t="s">
        <v>30756</v>
      </c>
      <c r="I15224" s="2" t="s">
        <v>146</v>
      </c>
      <c r="J15224" s="2" t="s">
        <v>30755</v>
      </c>
    </row>
    <row r="15225" spans="1:10" x14ac:dyDescent="0.3">
      <c r="A15225" s="3">
        <v>10927</v>
      </c>
      <c r="B15225" s="3">
        <v>1298118421</v>
      </c>
      <c r="C15225" s="2" t="s">
        <v>30816</v>
      </c>
      <c r="D15225" s="2" t="s">
        <v>1</v>
      </c>
      <c r="E15225" s="3" t="s">
        <v>2</v>
      </c>
      <c r="F15225" s="3">
        <v>44200</v>
      </c>
      <c r="G15225" s="3" t="str">
        <f t="shared" si="237"/>
        <v xml:space="preserve">충남 </v>
      </c>
      <c r="H15225" s="2" t="s">
        <v>30818</v>
      </c>
      <c r="I15225" s="2" t="s">
        <v>5757</v>
      </c>
      <c r="J15225" s="2" t="s">
        <v>30817</v>
      </c>
    </row>
    <row r="15226" spans="1:10" x14ac:dyDescent="0.3">
      <c r="A15226" s="3">
        <v>10945</v>
      </c>
      <c r="B15226" s="3">
        <v>3058195115</v>
      </c>
      <c r="C15226" s="2" t="s">
        <v>30867</v>
      </c>
      <c r="D15226" s="2" t="s">
        <v>1</v>
      </c>
      <c r="E15226" s="3" t="s">
        <v>2</v>
      </c>
      <c r="F15226" s="3">
        <v>44710</v>
      </c>
      <c r="G15226" s="3" t="str">
        <f t="shared" si="237"/>
        <v xml:space="preserve">충남 </v>
      </c>
      <c r="H15226" s="2" t="s">
        <v>30869</v>
      </c>
      <c r="I15226" s="2" t="s">
        <v>146</v>
      </c>
      <c r="J15226" s="2" t="s">
        <v>30868</v>
      </c>
    </row>
    <row r="15227" spans="1:10" x14ac:dyDescent="0.3">
      <c r="A15227" s="3">
        <v>10986</v>
      </c>
      <c r="B15227" s="3">
        <v>3108102296</v>
      </c>
      <c r="C15227" s="2" t="s">
        <v>30981</v>
      </c>
      <c r="D15227" s="2" t="s">
        <v>1</v>
      </c>
      <c r="E15227" s="3" t="s">
        <v>2</v>
      </c>
      <c r="F15227" s="3">
        <v>44210</v>
      </c>
      <c r="G15227" s="3" t="str">
        <f t="shared" si="237"/>
        <v xml:space="preserve">충남 </v>
      </c>
      <c r="H15227" s="2" t="s">
        <v>30983</v>
      </c>
      <c r="I15227" s="2" t="s">
        <v>47</v>
      </c>
      <c r="J15227" s="2" t="s">
        <v>30982</v>
      </c>
    </row>
    <row r="15228" spans="1:10" x14ac:dyDescent="0.3">
      <c r="A15228" s="3">
        <v>11023</v>
      </c>
      <c r="B15228" s="3">
        <v>3058133929</v>
      </c>
      <c r="C15228" s="2" t="s">
        <v>31075</v>
      </c>
      <c r="D15228" s="2" t="s">
        <v>1</v>
      </c>
      <c r="E15228" s="3" t="s">
        <v>2</v>
      </c>
      <c r="F15228" s="3">
        <v>44230</v>
      </c>
      <c r="G15228" s="3" t="str">
        <f t="shared" si="237"/>
        <v xml:space="preserve">충남 </v>
      </c>
      <c r="H15228" s="2" t="s">
        <v>31077</v>
      </c>
      <c r="I15228" s="2" t="s">
        <v>1142</v>
      </c>
      <c r="J15228" s="2" t="s">
        <v>31076</v>
      </c>
    </row>
    <row r="15229" spans="1:10" x14ac:dyDescent="0.3">
      <c r="A15229" s="3">
        <v>11086</v>
      </c>
      <c r="B15229" s="3">
        <v>1348129992</v>
      </c>
      <c r="C15229" s="2" t="s">
        <v>31246</v>
      </c>
      <c r="D15229" s="2" t="s">
        <v>1</v>
      </c>
      <c r="E15229" s="3" t="s">
        <v>2</v>
      </c>
      <c r="F15229" s="3">
        <v>44270</v>
      </c>
      <c r="G15229" s="3" t="str">
        <f t="shared" si="237"/>
        <v xml:space="preserve">충남 </v>
      </c>
      <c r="H15229" s="2" t="s">
        <v>31248</v>
      </c>
      <c r="I15229" s="2" t="s">
        <v>1842</v>
      </c>
      <c r="J15229" s="2" t="s">
        <v>31247</v>
      </c>
    </row>
    <row r="15230" spans="1:10" x14ac:dyDescent="0.3">
      <c r="A15230" s="3">
        <v>11096</v>
      </c>
      <c r="B15230" s="3">
        <v>3018174291</v>
      </c>
      <c r="C15230" s="2" t="s">
        <v>31273</v>
      </c>
      <c r="D15230" s="2" t="s">
        <v>1</v>
      </c>
      <c r="E15230" s="3" t="s">
        <v>2</v>
      </c>
      <c r="F15230" s="3">
        <v>44130</v>
      </c>
      <c r="G15230" s="3" t="str">
        <f t="shared" si="237"/>
        <v xml:space="preserve">충남 </v>
      </c>
      <c r="H15230" s="2" t="s">
        <v>31275</v>
      </c>
      <c r="I15230" s="2" t="s">
        <v>667</v>
      </c>
      <c r="J15230" s="2" t="s">
        <v>31274</v>
      </c>
    </row>
    <row r="15231" spans="1:10" x14ac:dyDescent="0.3">
      <c r="A15231" s="3">
        <v>11099</v>
      </c>
      <c r="B15231" s="3">
        <v>3078105491</v>
      </c>
      <c r="C15231" s="2" t="s">
        <v>31282</v>
      </c>
      <c r="D15231" s="2" t="s">
        <v>1</v>
      </c>
      <c r="E15231" s="3" t="s">
        <v>2</v>
      </c>
      <c r="F15231" s="3">
        <v>44150</v>
      </c>
      <c r="G15231" s="3" t="str">
        <f t="shared" si="237"/>
        <v xml:space="preserve">충남 </v>
      </c>
      <c r="H15231" s="2" t="s">
        <v>31284</v>
      </c>
      <c r="I15231" s="2" t="s">
        <v>63</v>
      </c>
      <c r="J15231" s="2" t="s">
        <v>31283</v>
      </c>
    </row>
    <row r="15232" spans="1:10" x14ac:dyDescent="0.3">
      <c r="A15232" s="3">
        <v>11163</v>
      </c>
      <c r="B15232" s="3">
        <v>1348147573</v>
      </c>
      <c r="C15232" s="2" t="s">
        <v>31457</v>
      </c>
      <c r="D15232" s="2" t="s">
        <v>1</v>
      </c>
      <c r="E15232" s="3" t="s">
        <v>2</v>
      </c>
      <c r="F15232" s="3">
        <v>44133</v>
      </c>
      <c r="G15232" s="3" t="str">
        <f t="shared" si="237"/>
        <v xml:space="preserve">충남 </v>
      </c>
      <c r="H15232" s="2" t="s">
        <v>31458</v>
      </c>
      <c r="I15232" s="2" t="s">
        <v>146</v>
      </c>
      <c r="J15232" s="2" t="s">
        <v>18676</v>
      </c>
    </row>
    <row r="15233" spans="1:10" x14ac:dyDescent="0.3">
      <c r="A15233" s="3">
        <v>11223</v>
      </c>
      <c r="B15233" s="3">
        <v>1218135940</v>
      </c>
      <c r="C15233" s="2" t="s">
        <v>31611</v>
      </c>
      <c r="D15233" s="2" t="s">
        <v>1</v>
      </c>
      <c r="E15233" s="3" t="s">
        <v>2</v>
      </c>
      <c r="F15233" s="3">
        <v>44200</v>
      </c>
      <c r="G15233" s="3" t="str">
        <f t="shared" si="237"/>
        <v xml:space="preserve">충남 </v>
      </c>
      <c r="H15233" s="2" t="s">
        <v>31613</v>
      </c>
      <c r="I15233" s="2" t="s">
        <v>99</v>
      </c>
      <c r="J15233" s="2" t="s">
        <v>31612</v>
      </c>
    </row>
    <row r="15234" spans="1:10" x14ac:dyDescent="0.3">
      <c r="A15234" s="3">
        <v>11239</v>
      </c>
      <c r="B15234" s="3">
        <v>3128103025</v>
      </c>
      <c r="C15234" s="2" t="s">
        <v>31656</v>
      </c>
      <c r="D15234" s="2" t="s">
        <v>1</v>
      </c>
      <c r="E15234" s="3" t="s">
        <v>2</v>
      </c>
      <c r="F15234" s="3">
        <v>44133</v>
      </c>
      <c r="G15234" s="3" t="str">
        <f t="shared" si="237"/>
        <v xml:space="preserve">충남 </v>
      </c>
      <c r="H15234" s="2" t="s">
        <v>31658</v>
      </c>
      <c r="I15234" s="2" t="s">
        <v>26698</v>
      </c>
      <c r="J15234" s="2" t="s">
        <v>31657</v>
      </c>
    </row>
    <row r="15235" spans="1:10" x14ac:dyDescent="0.3">
      <c r="A15235" s="3">
        <v>11278</v>
      </c>
      <c r="B15235" s="3">
        <v>3118106897</v>
      </c>
      <c r="C15235" s="2" t="s">
        <v>31759</v>
      </c>
      <c r="D15235" s="2" t="s">
        <v>1</v>
      </c>
      <c r="E15235" s="3" t="s">
        <v>2</v>
      </c>
      <c r="F15235" s="3">
        <v>44270</v>
      </c>
      <c r="G15235" s="3" t="str">
        <f t="shared" ref="G15235:G15298" si="238">LEFT(H15235,3)</f>
        <v xml:space="preserve">충남 </v>
      </c>
      <c r="H15235" s="2" t="s">
        <v>31761</v>
      </c>
      <c r="I15235" s="2" t="s">
        <v>5</v>
      </c>
      <c r="J15235" s="2" t="s">
        <v>31760</v>
      </c>
    </row>
    <row r="15236" spans="1:10" x14ac:dyDescent="0.3">
      <c r="A15236" s="3">
        <v>11279</v>
      </c>
      <c r="B15236" s="3">
        <v>3128152564</v>
      </c>
      <c r="C15236" s="2" t="s">
        <v>31762</v>
      </c>
      <c r="D15236" s="2" t="s">
        <v>1</v>
      </c>
      <c r="E15236" s="3" t="s">
        <v>2</v>
      </c>
      <c r="F15236" s="3">
        <v>44131</v>
      </c>
      <c r="G15236" s="3" t="str">
        <f t="shared" si="238"/>
        <v xml:space="preserve">충남 </v>
      </c>
      <c r="H15236" s="2" t="s">
        <v>31764</v>
      </c>
      <c r="I15236" s="2" t="s">
        <v>764</v>
      </c>
      <c r="J15236" s="2" t="s">
        <v>31763</v>
      </c>
    </row>
    <row r="15237" spans="1:10" x14ac:dyDescent="0.3">
      <c r="A15237" s="3">
        <v>11308</v>
      </c>
      <c r="B15237" s="3">
        <v>1348157159</v>
      </c>
      <c r="C15237" s="2" t="s">
        <v>31840</v>
      </c>
      <c r="D15237" s="2" t="s">
        <v>1</v>
      </c>
      <c r="E15237" s="3" t="s">
        <v>2</v>
      </c>
      <c r="F15237" s="3">
        <v>44130</v>
      </c>
      <c r="G15237" s="3" t="str">
        <f t="shared" si="238"/>
        <v xml:space="preserve">충남 </v>
      </c>
      <c r="H15237" s="2" t="s">
        <v>31842</v>
      </c>
      <c r="I15237" s="2" t="s">
        <v>643</v>
      </c>
      <c r="J15237" s="2" t="s">
        <v>31841</v>
      </c>
    </row>
    <row r="15238" spans="1:10" x14ac:dyDescent="0.3">
      <c r="A15238" s="3">
        <v>11321</v>
      </c>
      <c r="B15238" s="3">
        <v>3128165069</v>
      </c>
      <c r="C15238" s="2" t="s">
        <v>31876</v>
      </c>
      <c r="D15238" s="2" t="s">
        <v>1</v>
      </c>
      <c r="E15238" s="3" t="s">
        <v>2</v>
      </c>
      <c r="F15238" s="3">
        <v>44133</v>
      </c>
      <c r="G15238" s="3" t="str">
        <f t="shared" si="238"/>
        <v xml:space="preserve">충남 </v>
      </c>
      <c r="H15238" s="2" t="s">
        <v>31878</v>
      </c>
      <c r="I15238" s="2" t="s">
        <v>180</v>
      </c>
      <c r="J15238" s="2" t="s">
        <v>31877</v>
      </c>
    </row>
    <row r="15239" spans="1:10" x14ac:dyDescent="0.3">
      <c r="A15239" s="3">
        <v>11322</v>
      </c>
      <c r="B15239" s="3">
        <v>3128166321</v>
      </c>
      <c r="C15239" s="2" t="s">
        <v>31879</v>
      </c>
      <c r="D15239" s="2" t="s">
        <v>1</v>
      </c>
      <c r="E15239" s="3" t="s">
        <v>2</v>
      </c>
      <c r="F15239" s="3">
        <v>44133</v>
      </c>
      <c r="G15239" s="3" t="str">
        <f t="shared" si="238"/>
        <v xml:space="preserve">충남 </v>
      </c>
      <c r="H15239" s="2" t="s">
        <v>31881</v>
      </c>
      <c r="I15239" s="2" t="s">
        <v>47</v>
      </c>
      <c r="J15239" s="2" t="s">
        <v>31880</v>
      </c>
    </row>
    <row r="15240" spans="1:10" x14ac:dyDescent="0.3">
      <c r="A15240" s="3">
        <v>11398</v>
      </c>
      <c r="B15240" s="3">
        <v>3088120078</v>
      </c>
      <c r="C15240" s="2" t="s">
        <v>32083</v>
      </c>
      <c r="D15240" s="2" t="s">
        <v>1</v>
      </c>
      <c r="E15240" s="3" t="s">
        <v>2</v>
      </c>
      <c r="F15240" s="3">
        <v>44760</v>
      </c>
      <c r="G15240" s="3" t="str">
        <f t="shared" si="238"/>
        <v xml:space="preserve">충남 </v>
      </c>
      <c r="H15240" s="2" t="s">
        <v>32085</v>
      </c>
      <c r="I15240" s="2" t="s">
        <v>11675</v>
      </c>
      <c r="J15240" s="2" t="s">
        <v>32084</v>
      </c>
    </row>
    <row r="15241" spans="1:10" x14ac:dyDescent="0.3">
      <c r="A15241" s="3">
        <v>11399</v>
      </c>
      <c r="B15241" s="3">
        <v>3128169648</v>
      </c>
      <c r="C15241" s="2" t="s">
        <v>3017</v>
      </c>
      <c r="D15241" s="2" t="s">
        <v>1</v>
      </c>
      <c r="E15241" s="3" t="s">
        <v>2</v>
      </c>
      <c r="F15241" s="3">
        <v>44133</v>
      </c>
      <c r="G15241" s="3" t="str">
        <f t="shared" si="238"/>
        <v xml:space="preserve">충남 </v>
      </c>
      <c r="H15241" s="2" t="s">
        <v>32087</v>
      </c>
      <c r="I15241" s="2" t="s">
        <v>2389</v>
      </c>
      <c r="J15241" s="2" t="s">
        <v>32086</v>
      </c>
    </row>
    <row r="15242" spans="1:10" x14ac:dyDescent="0.3">
      <c r="A15242" s="3">
        <v>11420</v>
      </c>
      <c r="B15242" s="3">
        <v>1308120437</v>
      </c>
      <c r="C15242" s="2" t="s">
        <v>32137</v>
      </c>
      <c r="D15242" s="2" t="s">
        <v>1</v>
      </c>
      <c r="E15242" s="3" t="s">
        <v>2</v>
      </c>
      <c r="F15242" s="3">
        <v>44130</v>
      </c>
      <c r="G15242" s="3" t="str">
        <f t="shared" si="238"/>
        <v xml:space="preserve">충남 </v>
      </c>
      <c r="H15242" s="2" t="s">
        <v>32139</v>
      </c>
      <c r="I15242" s="2" t="s">
        <v>1040</v>
      </c>
      <c r="J15242" s="2" t="s">
        <v>32138</v>
      </c>
    </row>
    <row r="15243" spans="1:10" x14ac:dyDescent="0.3">
      <c r="A15243" s="3">
        <v>11473</v>
      </c>
      <c r="B15243" s="3">
        <v>4028149528</v>
      </c>
      <c r="C15243" s="2" t="s">
        <v>32289</v>
      </c>
      <c r="D15243" s="2" t="s">
        <v>1</v>
      </c>
      <c r="E15243" s="3" t="s">
        <v>2</v>
      </c>
      <c r="F15243" s="3">
        <v>44200</v>
      </c>
      <c r="G15243" s="3" t="str">
        <f t="shared" si="238"/>
        <v xml:space="preserve">충남 </v>
      </c>
      <c r="H15243" s="2" t="s">
        <v>32291</v>
      </c>
      <c r="I15243" s="2" t="s">
        <v>763</v>
      </c>
      <c r="J15243" s="2" t="s">
        <v>32290</v>
      </c>
    </row>
    <row r="15244" spans="1:10" x14ac:dyDescent="0.3">
      <c r="A15244" s="3">
        <v>11497</v>
      </c>
      <c r="B15244" s="3">
        <v>2068146471</v>
      </c>
      <c r="C15244" s="2" t="s">
        <v>32352</v>
      </c>
      <c r="D15244" s="2" t="s">
        <v>1</v>
      </c>
      <c r="E15244" s="3" t="s">
        <v>2</v>
      </c>
      <c r="F15244" s="3">
        <v>44130</v>
      </c>
      <c r="G15244" s="3" t="str">
        <f t="shared" si="238"/>
        <v xml:space="preserve">충남 </v>
      </c>
      <c r="H15244" s="2" t="s">
        <v>32354</v>
      </c>
      <c r="I15244" s="2" t="s">
        <v>413</v>
      </c>
      <c r="J15244" s="2" t="s">
        <v>32353</v>
      </c>
    </row>
    <row r="15245" spans="1:10" x14ac:dyDescent="0.3">
      <c r="A15245" s="3">
        <v>11503</v>
      </c>
      <c r="B15245" s="3">
        <v>3118101946</v>
      </c>
      <c r="C15245" s="2" t="s">
        <v>32366</v>
      </c>
      <c r="D15245" s="2" t="s">
        <v>239</v>
      </c>
      <c r="E15245" s="3" t="s">
        <v>240</v>
      </c>
      <c r="F15245" s="3">
        <v>44810</v>
      </c>
      <c r="G15245" s="3" t="str">
        <f t="shared" si="238"/>
        <v xml:space="preserve">충남 </v>
      </c>
      <c r="H15245" s="2" t="s">
        <v>32368</v>
      </c>
      <c r="I15245" s="2" t="s">
        <v>1260</v>
      </c>
      <c r="J15245" s="2" t="s">
        <v>32367</v>
      </c>
    </row>
    <row r="15246" spans="1:10" x14ac:dyDescent="0.3">
      <c r="A15246" s="3">
        <v>11541</v>
      </c>
      <c r="B15246" s="3">
        <v>3068117577</v>
      </c>
      <c r="C15246" s="2" t="s">
        <v>32471</v>
      </c>
      <c r="D15246" s="2" t="s">
        <v>1</v>
      </c>
      <c r="E15246" s="3" t="s">
        <v>2</v>
      </c>
      <c r="F15246" s="3">
        <v>44710</v>
      </c>
      <c r="G15246" s="3" t="str">
        <f t="shared" si="238"/>
        <v xml:space="preserve">충남 </v>
      </c>
      <c r="H15246" s="2" t="s">
        <v>32473</v>
      </c>
      <c r="I15246" s="2" t="s">
        <v>1156</v>
      </c>
      <c r="J15246" s="2" t="s">
        <v>32472</v>
      </c>
    </row>
    <row r="15247" spans="1:10" x14ac:dyDescent="0.3">
      <c r="A15247" s="3">
        <v>11542</v>
      </c>
      <c r="B15247" s="3">
        <v>3088112898</v>
      </c>
      <c r="C15247" s="2" t="s">
        <v>32474</v>
      </c>
      <c r="D15247" s="2" t="s">
        <v>1</v>
      </c>
      <c r="E15247" s="3" t="s">
        <v>2</v>
      </c>
      <c r="F15247" s="3">
        <v>44230</v>
      </c>
      <c r="G15247" s="3" t="str">
        <f t="shared" si="238"/>
        <v xml:space="preserve">충남 </v>
      </c>
      <c r="H15247" s="2" t="s">
        <v>32476</v>
      </c>
      <c r="I15247" s="2" t="s">
        <v>63</v>
      </c>
      <c r="J15247" s="2" t="s">
        <v>32475</v>
      </c>
    </row>
    <row r="15248" spans="1:10" x14ac:dyDescent="0.3">
      <c r="A15248" s="3">
        <v>11544</v>
      </c>
      <c r="B15248" s="3">
        <v>3128636405</v>
      </c>
      <c r="C15248" s="2" t="s">
        <v>32481</v>
      </c>
      <c r="D15248" s="2" t="s">
        <v>471</v>
      </c>
      <c r="E15248" s="3" t="s">
        <v>2</v>
      </c>
      <c r="F15248" s="3">
        <v>44133</v>
      </c>
      <c r="G15248" s="3" t="str">
        <f t="shared" si="238"/>
        <v xml:space="preserve">충남 </v>
      </c>
      <c r="H15248" s="2" t="s">
        <v>32483</v>
      </c>
      <c r="I15248" s="2" t="s">
        <v>1040</v>
      </c>
      <c r="J15248" s="2" t="s">
        <v>32482</v>
      </c>
    </row>
    <row r="15249" spans="1:10" x14ac:dyDescent="0.3">
      <c r="A15249" s="3">
        <v>11567</v>
      </c>
      <c r="B15249" s="3">
        <v>1312059481</v>
      </c>
      <c r="C15249" s="2" t="s">
        <v>32540</v>
      </c>
      <c r="D15249" s="2" t="s">
        <v>1</v>
      </c>
      <c r="E15249" s="3" t="s">
        <v>2</v>
      </c>
      <c r="F15249" s="3">
        <v>44131</v>
      </c>
      <c r="G15249" s="3" t="str">
        <f t="shared" si="238"/>
        <v xml:space="preserve">충남 </v>
      </c>
      <c r="H15249" s="2" t="s">
        <v>32542</v>
      </c>
      <c r="I15249" s="2" t="s">
        <v>557</v>
      </c>
      <c r="J15249" s="2" t="s">
        <v>32541</v>
      </c>
    </row>
    <row r="15250" spans="1:10" x14ac:dyDescent="0.3">
      <c r="A15250" s="3">
        <v>11636</v>
      </c>
      <c r="B15250" s="3">
        <v>1378138831</v>
      </c>
      <c r="C15250" s="2" t="s">
        <v>32731</v>
      </c>
      <c r="D15250" s="2" t="s">
        <v>1</v>
      </c>
      <c r="E15250" s="3" t="s">
        <v>2</v>
      </c>
      <c r="F15250" s="3">
        <v>44810</v>
      </c>
      <c r="G15250" s="3" t="str">
        <f t="shared" si="238"/>
        <v xml:space="preserve">충남 </v>
      </c>
      <c r="H15250" s="2" t="s">
        <v>32733</v>
      </c>
      <c r="I15250" s="2" t="s">
        <v>1742</v>
      </c>
      <c r="J15250" s="2" t="s">
        <v>32732</v>
      </c>
    </row>
    <row r="15251" spans="1:10" x14ac:dyDescent="0.3">
      <c r="A15251" s="3">
        <v>11757</v>
      </c>
      <c r="B15251" s="3">
        <v>3088108360</v>
      </c>
      <c r="C15251" s="2" t="s">
        <v>33046</v>
      </c>
      <c r="D15251" s="2" t="s">
        <v>1</v>
      </c>
      <c r="E15251" s="3" t="s">
        <v>2</v>
      </c>
      <c r="F15251" s="3">
        <v>44150</v>
      </c>
      <c r="G15251" s="3" t="str">
        <f t="shared" si="238"/>
        <v xml:space="preserve">충남 </v>
      </c>
      <c r="H15251" s="2" t="s">
        <v>33048</v>
      </c>
      <c r="I15251" s="2" t="s">
        <v>47</v>
      </c>
      <c r="J15251" s="2" t="s">
        <v>33047</v>
      </c>
    </row>
    <row r="15252" spans="1:10" x14ac:dyDescent="0.3">
      <c r="A15252" s="3">
        <v>11758</v>
      </c>
      <c r="B15252" s="3">
        <v>3088112506</v>
      </c>
      <c r="C15252" s="2" t="s">
        <v>33049</v>
      </c>
      <c r="D15252" s="2" t="s">
        <v>1</v>
      </c>
      <c r="E15252" s="3" t="s">
        <v>2</v>
      </c>
      <c r="F15252" s="3">
        <v>44230</v>
      </c>
      <c r="G15252" s="3" t="str">
        <f t="shared" si="238"/>
        <v xml:space="preserve">충남 </v>
      </c>
      <c r="H15252" s="2" t="s">
        <v>33051</v>
      </c>
      <c r="I15252" s="2" t="s">
        <v>643</v>
      </c>
      <c r="J15252" s="2" t="s">
        <v>33050</v>
      </c>
    </row>
    <row r="15253" spans="1:10" x14ac:dyDescent="0.3">
      <c r="A15253" s="3">
        <v>11768</v>
      </c>
      <c r="B15253" s="3">
        <v>5128104264</v>
      </c>
      <c r="C15253" s="2" t="s">
        <v>33066</v>
      </c>
      <c r="D15253" s="2" t="s">
        <v>1</v>
      </c>
      <c r="E15253" s="3" t="s">
        <v>2</v>
      </c>
      <c r="F15253" s="3">
        <v>44270</v>
      </c>
      <c r="G15253" s="3" t="str">
        <f t="shared" si="238"/>
        <v xml:space="preserve">충남 </v>
      </c>
      <c r="H15253" s="2" t="s">
        <v>33068</v>
      </c>
      <c r="I15253" s="2" t="s">
        <v>5</v>
      </c>
      <c r="J15253" s="2" t="s">
        <v>33067</v>
      </c>
    </row>
    <row r="15254" spans="1:10" x14ac:dyDescent="0.3">
      <c r="A15254" s="3">
        <v>11794</v>
      </c>
      <c r="B15254" s="3">
        <v>3058142942</v>
      </c>
      <c r="C15254" s="2" t="s">
        <v>33139</v>
      </c>
      <c r="D15254" s="2" t="s">
        <v>1</v>
      </c>
      <c r="E15254" s="3" t="s">
        <v>2</v>
      </c>
      <c r="F15254" s="3">
        <v>44710</v>
      </c>
      <c r="G15254" s="3" t="str">
        <f t="shared" si="238"/>
        <v xml:space="preserve">충남 </v>
      </c>
      <c r="H15254" s="2" t="s">
        <v>33141</v>
      </c>
      <c r="I15254" s="2" t="s">
        <v>4965</v>
      </c>
      <c r="J15254" s="2" t="s">
        <v>33140</v>
      </c>
    </row>
    <row r="15255" spans="1:10" x14ac:dyDescent="0.3">
      <c r="A15255" s="3">
        <v>11795</v>
      </c>
      <c r="B15255" s="3">
        <v>3108120353</v>
      </c>
      <c r="C15255" s="2" t="s">
        <v>33142</v>
      </c>
      <c r="D15255" s="2" t="s">
        <v>1</v>
      </c>
      <c r="E15255" s="3" t="s">
        <v>2</v>
      </c>
      <c r="F15255" s="3">
        <v>44825</v>
      </c>
      <c r="G15255" s="3" t="str">
        <f t="shared" si="238"/>
        <v xml:space="preserve">충남 </v>
      </c>
      <c r="H15255" s="2" t="s">
        <v>33144</v>
      </c>
      <c r="I15255" s="2" t="s">
        <v>5</v>
      </c>
      <c r="J15255" s="2" t="s">
        <v>33143</v>
      </c>
    </row>
    <row r="15256" spans="1:10" x14ac:dyDescent="0.3">
      <c r="A15256" s="3">
        <v>11864</v>
      </c>
      <c r="B15256" s="3">
        <v>1398137459</v>
      </c>
      <c r="C15256" s="2" t="s">
        <v>33320</v>
      </c>
      <c r="D15256" s="2" t="s">
        <v>325</v>
      </c>
      <c r="E15256" s="3" t="s">
        <v>326</v>
      </c>
      <c r="F15256" s="3">
        <v>44133</v>
      </c>
      <c r="G15256" s="3" t="str">
        <f t="shared" si="238"/>
        <v xml:space="preserve">충남 </v>
      </c>
      <c r="H15256" s="2" t="s">
        <v>33322</v>
      </c>
      <c r="I15256" s="2" t="s">
        <v>986</v>
      </c>
      <c r="J15256" s="2" t="s">
        <v>33321</v>
      </c>
    </row>
    <row r="15257" spans="1:10" x14ac:dyDescent="0.3">
      <c r="A15257" s="3">
        <v>11874</v>
      </c>
      <c r="B15257" s="3">
        <v>3138120288</v>
      </c>
      <c r="C15257" s="2" t="s">
        <v>33347</v>
      </c>
      <c r="D15257" s="2" t="s">
        <v>1</v>
      </c>
      <c r="E15257" s="3" t="s">
        <v>2</v>
      </c>
      <c r="F15257" s="3">
        <v>44200</v>
      </c>
      <c r="G15257" s="3" t="str">
        <f t="shared" si="238"/>
        <v xml:space="preserve">충남 </v>
      </c>
      <c r="H15257" s="2" t="s">
        <v>33349</v>
      </c>
      <c r="I15257" s="2" t="s">
        <v>643</v>
      </c>
      <c r="J15257" s="2" t="s">
        <v>33348</v>
      </c>
    </row>
    <row r="15258" spans="1:10" x14ac:dyDescent="0.3">
      <c r="A15258" s="3">
        <v>11906</v>
      </c>
      <c r="B15258" s="3">
        <v>3128136206</v>
      </c>
      <c r="C15258" s="2" t="s">
        <v>33421</v>
      </c>
      <c r="D15258" s="2" t="s">
        <v>1</v>
      </c>
      <c r="E15258" s="3" t="s">
        <v>2</v>
      </c>
      <c r="F15258" s="3">
        <v>44130</v>
      </c>
      <c r="G15258" s="3" t="str">
        <f t="shared" si="238"/>
        <v xml:space="preserve">충남 </v>
      </c>
      <c r="H15258" s="2" t="s">
        <v>33423</v>
      </c>
      <c r="I15258" s="2" t="s">
        <v>109</v>
      </c>
      <c r="J15258" s="2" t="s">
        <v>33422</v>
      </c>
    </row>
    <row r="15259" spans="1:10" x14ac:dyDescent="0.3">
      <c r="A15259" s="3">
        <v>11945</v>
      </c>
      <c r="B15259" s="3">
        <v>3128143181</v>
      </c>
      <c r="C15259" s="2" t="s">
        <v>33528</v>
      </c>
      <c r="D15259" s="2" t="s">
        <v>1</v>
      </c>
      <c r="E15259" s="3" t="s">
        <v>2</v>
      </c>
      <c r="F15259" s="3">
        <v>44130</v>
      </c>
      <c r="G15259" s="3" t="str">
        <f t="shared" si="238"/>
        <v xml:space="preserve">충남 </v>
      </c>
      <c r="H15259" s="2" t="s">
        <v>33530</v>
      </c>
      <c r="I15259" s="2" t="s">
        <v>198</v>
      </c>
      <c r="J15259" s="2" t="s">
        <v>33529</v>
      </c>
    </row>
    <row r="15260" spans="1:10" x14ac:dyDescent="0.3">
      <c r="A15260" s="3">
        <v>11968</v>
      </c>
      <c r="B15260" s="3">
        <v>1338133867</v>
      </c>
      <c r="C15260" s="2" t="s">
        <v>33591</v>
      </c>
      <c r="D15260" s="2" t="s">
        <v>1</v>
      </c>
      <c r="E15260" s="3" t="s">
        <v>2</v>
      </c>
      <c r="F15260" s="3">
        <v>44270</v>
      </c>
      <c r="G15260" s="3" t="str">
        <f t="shared" si="238"/>
        <v xml:space="preserve">충남 </v>
      </c>
      <c r="H15260" s="2" t="s">
        <v>33593</v>
      </c>
      <c r="I15260" s="2" t="s">
        <v>63</v>
      </c>
      <c r="J15260" s="2" t="s">
        <v>33592</v>
      </c>
    </row>
    <row r="15261" spans="1:10" x14ac:dyDescent="0.3">
      <c r="A15261" s="3">
        <v>11986</v>
      </c>
      <c r="B15261" s="3">
        <v>3078105002</v>
      </c>
      <c r="C15261" s="2" t="s">
        <v>10304</v>
      </c>
      <c r="D15261" s="2" t="s">
        <v>1</v>
      </c>
      <c r="E15261" s="3" t="s">
        <v>2</v>
      </c>
      <c r="F15261" s="3">
        <v>44800</v>
      </c>
      <c r="G15261" s="3" t="str">
        <f t="shared" si="238"/>
        <v xml:space="preserve">충남 </v>
      </c>
      <c r="H15261" s="2" t="s">
        <v>33641</v>
      </c>
      <c r="I15261" s="2" t="s">
        <v>146</v>
      </c>
      <c r="J15261" s="2" t="s">
        <v>33640</v>
      </c>
    </row>
    <row r="15262" spans="1:10" x14ac:dyDescent="0.3">
      <c r="A15262" s="3">
        <v>11987</v>
      </c>
      <c r="B15262" s="3">
        <v>3128142824</v>
      </c>
      <c r="C15262" s="2" t="s">
        <v>33642</v>
      </c>
      <c r="D15262" s="2" t="s">
        <v>1</v>
      </c>
      <c r="E15262" s="3" t="s">
        <v>2</v>
      </c>
      <c r="F15262" s="3">
        <v>44200</v>
      </c>
      <c r="G15262" s="3" t="str">
        <f t="shared" si="238"/>
        <v xml:space="preserve">충남 </v>
      </c>
      <c r="H15262" s="2" t="s">
        <v>33644</v>
      </c>
      <c r="I15262" s="2" t="s">
        <v>534</v>
      </c>
      <c r="J15262" s="2" t="s">
        <v>33643</v>
      </c>
    </row>
    <row r="15263" spans="1:10" x14ac:dyDescent="0.3">
      <c r="A15263" s="3">
        <v>12061</v>
      </c>
      <c r="B15263" s="3">
        <v>1198181382</v>
      </c>
      <c r="C15263" s="2" t="s">
        <v>33832</v>
      </c>
      <c r="D15263" s="2" t="s">
        <v>1</v>
      </c>
      <c r="E15263" s="3" t="s">
        <v>2</v>
      </c>
      <c r="F15263" s="3">
        <v>44133</v>
      </c>
      <c r="G15263" s="3" t="str">
        <f t="shared" si="238"/>
        <v xml:space="preserve">충남 </v>
      </c>
      <c r="H15263" s="2" t="s">
        <v>33834</v>
      </c>
      <c r="I15263" s="2" t="s">
        <v>1011</v>
      </c>
      <c r="J15263" s="2" t="s">
        <v>33833</v>
      </c>
    </row>
    <row r="15264" spans="1:10" x14ac:dyDescent="0.3">
      <c r="A15264" s="3">
        <v>12078</v>
      </c>
      <c r="B15264" s="3">
        <v>3128626756</v>
      </c>
      <c r="C15264" s="2" t="s">
        <v>33882</v>
      </c>
      <c r="D15264" s="2" t="s">
        <v>1</v>
      </c>
      <c r="E15264" s="3" t="s">
        <v>2</v>
      </c>
      <c r="F15264" s="3">
        <v>44131</v>
      </c>
      <c r="G15264" s="3" t="str">
        <f t="shared" si="238"/>
        <v xml:space="preserve">충남 </v>
      </c>
      <c r="H15264" s="2" t="s">
        <v>33884</v>
      </c>
      <c r="I15264" s="2" t="s">
        <v>348</v>
      </c>
      <c r="J15264" s="2" t="s">
        <v>33883</v>
      </c>
    </row>
    <row r="15265" spans="1:10" x14ac:dyDescent="0.3">
      <c r="A15265" s="3">
        <v>12144</v>
      </c>
      <c r="B15265" s="3">
        <v>3088117952</v>
      </c>
      <c r="C15265" s="2" t="s">
        <v>27149</v>
      </c>
      <c r="D15265" s="2" t="s">
        <v>1</v>
      </c>
      <c r="E15265" s="3" t="s">
        <v>2</v>
      </c>
      <c r="F15265" s="3">
        <v>44760</v>
      </c>
      <c r="G15265" s="3" t="str">
        <f t="shared" si="238"/>
        <v xml:space="preserve">충남 </v>
      </c>
      <c r="H15265" s="2" t="s">
        <v>34057</v>
      </c>
      <c r="I15265" s="2" t="s">
        <v>47</v>
      </c>
      <c r="J15265" s="2" t="s">
        <v>34056</v>
      </c>
    </row>
    <row r="15266" spans="1:10" x14ac:dyDescent="0.3">
      <c r="A15266" s="3">
        <v>12163</v>
      </c>
      <c r="B15266" s="3">
        <v>1258132571</v>
      </c>
      <c r="C15266" s="2" t="s">
        <v>34107</v>
      </c>
      <c r="D15266" s="2" t="s">
        <v>1</v>
      </c>
      <c r="E15266" s="3" t="s">
        <v>2</v>
      </c>
      <c r="F15266" s="3">
        <v>44200</v>
      </c>
      <c r="G15266" s="3" t="str">
        <f t="shared" si="238"/>
        <v xml:space="preserve">충남 </v>
      </c>
      <c r="H15266" s="2" t="s">
        <v>34109</v>
      </c>
      <c r="I15266" s="2" t="s">
        <v>63</v>
      </c>
      <c r="J15266" s="2" t="s">
        <v>34108</v>
      </c>
    </row>
    <row r="15267" spans="1:10" x14ac:dyDescent="0.3">
      <c r="A15267" s="3">
        <v>12178</v>
      </c>
      <c r="B15267" s="3">
        <v>3108113380</v>
      </c>
      <c r="C15267" s="2" t="s">
        <v>34150</v>
      </c>
      <c r="D15267" s="2" t="s">
        <v>1</v>
      </c>
      <c r="E15267" s="3" t="s">
        <v>2</v>
      </c>
      <c r="F15267" s="3">
        <v>44210</v>
      </c>
      <c r="G15267" s="3" t="str">
        <f t="shared" si="238"/>
        <v xml:space="preserve">충남 </v>
      </c>
      <c r="H15267" s="2" t="s">
        <v>34152</v>
      </c>
      <c r="I15267" s="2" t="s">
        <v>34153</v>
      </c>
      <c r="J15267" s="2" t="s">
        <v>34151</v>
      </c>
    </row>
    <row r="15268" spans="1:10" x14ac:dyDescent="0.3">
      <c r="A15268" s="3">
        <v>12180</v>
      </c>
      <c r="B15268" s="3">
        <v>3128176853</v>
      </c>
      <c r="C15268" s="2" t="s">
        <v>34156</v>
      </c>
      <c r="D15268" s="2" t="s">
        <v>1</v>
      </c>
      <c r="E15268" s="3" t="s">
        <v>2</v>
      </c>
      <c r="F15268" s="3">
        <v>44130</v>
      </c>
      <c r="G15268" s="3" t="str">
        <f t="shared" si="238"/>
        <v xml:space="preserve">충남 </v>
      </c>
      <c r="H15268" s="2" t="s">
        <v>34158</v>
      </c>
      <c r="I15268" s="2" t="s">
        <v>469</v>
      </c>
      <c r="J15268" s="2" t="s">
        <v>34157</v>
      </c>
    </row>
    <row r="15269" spans="1:10" x14ac:dyDescent="0.3">
      <c r="A15269" s="3">
        <v>12225</v>
      </c>
      <c r="B15269" s="3">
        <v>3128107206</v>
      </c>
      <c r="C15269" s="2" t="s">
        <v>34270</v>
      </c>
      <c r="D15269" s="2" t="s">
        <v>325</v>
      </c>
      <c r="E15269" s="3" t="s">
        <v>326</v>
      </c>
      <c r="F15269" s="3">
        <v>44130</v>
      </c>
      <c r="G15269" s="3" t="str">
        <f t="shared" si="238"/>
        <v xml:space="preserve">충남 </v>
      </c>
      <c r="H15269" s="2" t="s">
        <v>34272</v>
      </c>
      <c r="I15269" s="2" t="s">
        <v>22099</v>
      </c>
      <c r="J15269" s="2" t="s">
        <v>34271</v>
      </c>
    </row>
    <row r="15270" spans="1:10" x14ac:dyDescent="0.3">
      <c r="A15270" s="3">
        <v>12226</v>
      </c>
      <c r="B15270" s="3">
        <v>3128127916</v>
      </c>
      <c r="C15270" s="2" t="s">
        <v>34273</v>
      </c>
      <c r="D15270" s="2" t="s">
        <v>1</v>
      </c>
      <c r="E15270" s="3" t="s">
        <v>2</v>
      </c>
      <c r="F15270" s="3">
        <v>44133</v>
      </c>
      <c r="G15270" s="3" t="str">
        <f t="shared" si="238"/>
        <v xml:space="preserve">충남 </v>
      </c>
      <c r="H15270" s="2" t="s">
        <v>34275</v>
      </c>
      <c r="I15270" s="2" t="s">
        <v>1310</v>
      </c>
      <c r="J15270" s="2" t="s">
        <v>34274</v>
      </c>
    </row>
    <row r="15271" spans="1:10" x14ac:dyDescent="0.3">
      <c r="A15271" s="3">
        <v>12302</v>
      </c>
      <c r="B15271" s="3">
        <v>1248138077</v>
      </c>
      <c r="C15271" s="2" t="s">
        <v>20656</v>
      </c>
      <c r="D15271" s="2" t="s">
        <v>1</v>
      </c>
      <c r="E15271" s="3" t="s">
        <v>2</v>
      </c>
      <c r="F15271" s="3">
        <v>44200</v>
      </c>
      <c r="G15271" s="3" t="str">
        <f t="shared" si="238"/>
        <v xml:space="preserve">충남 </v>
      </c>
      <c r="H15271" s="2" t="s">
        <v>34489</v>
      </c>
      <c r="I15271" s="2" t="s">
        <v>1508</v>
      </c>
      <c r="J15271" s="2" t="s">
        <v>34488</v>
      </c>
    </row>
    <row r="15272" spans="1:10" x14ac:dyDescent="0.3">
      <c r="A15272" s="3">
        <v>12318</v>
      </c>
      <c r="B15272" s="3">
        <v>3058151441</v>
      </c>
      <c r="C15272" s="2" t="s">
        <v>5056</v>
      </c>
      <c r="D15272" s="2" t="s">
        <v>1</v>
      </c>
      <c r="E15272" s="3" t="s">
        <v>2</v>
      </c>
      <c r="F15272" s="3">
        <v>44710</v>
      </c>
      <c r="G15272" s="3" t="str">
        <f t="shared" si="238"/>
        <v xml:space="preserve">충남 </v>
      </c>
      <c r="H15272" s="2" t="s">
        <v>34532</v>
      </c>
      <c r="I15272" s="2" t="s">
        <v>616</v>
      </c>
      <c r="J15272" s="2" t="s">
        <v>34531</v>
      </c>
    </row>
    <row r="15273" spans="1:10" x14ac:dyDescent="0.3">
      <c r="A15273" s="3">
        <v>12413</v>
      </c>
      <c r="B15273" s="3">
        <v>3128160462</v>
      </c>
      <c r="C15273" s="2" t="s">
        <v>34791</v>
      </c>
      <c r="D15273" s="2" t="s">
        <v>1</v>
      </c>
      <c r="E15273" s="3" t="s">
        <v>2</v>
      </c>
      <c r="F15273" s="3">
        <v>44133</v>
      </c>
      <c r="G15273" s="3" t="str">
        <f t="shared" si="238"/>
        <v xml:space="preserve">충남 </v>
      </c>
      <c r="H15273" s="2" t="s">
        <v>34793</v>
      </c>
      <c r="I15273" s="2" t="s">
        <v>63</v>
      </c>
      <c r="J15273" s="2" t="s">
        <v>34792</v>
      </c>
    </row>
    <row r="15274" spans="1:10" x14ac:dyDescent="0.3">
      <c r="A15274" s="3">
        <v>12414</v>
      </c>
      <c r="B15274" s="3">
        <v>3128162664</v>
      </c>
      <c r="C15274" s="2" t="s">
        <v>34794</v>
      </c>
      <c r="D15274" s="2" t="s">
        <v>1</v>
      </c>
      <c r="E15274" s="3" t="s">
        <v>2</v>
      </c>
      <c r="F15274" s="3">
        <v>44130</v>
      </c>
      <c r="G15274" s="3" t="str">
        <f t="shared" si="238"/>
        <v xml:space="preserve">충남 </v>
      </c>
      <c r="H15274" s="2" t="s">
        <v>34796</v>
      </c>
      <c r="I15274" s="2" t="s">
        <v>99</v>
      </c>
      <c r="J15274" s="2" t="s">
        <v>34795</v>
      </c>
    </row>
    <row r="15275" spans="1:10" x14ac:dyDescent="0.3">
      <c r="A15275" s="3">
        <v>12439</v>
      </c>
      <c r="B15275" s="3">
        <v>1248627949</v>
      </c>
      <c r="C15275" s="2" t="s">
        <v>34867</v>
      </c>
      <c r="D15275" s="2" t="s">
        <v>1</v>
      </c>
      <c r="E15275" s="3" t="s">
        <v>2</v>
      </c>
      <c r="F15275" s="3">
        <v>44270</v>
      </c>
      <c r="G15275" s="3" t="str">
        <f t="shared" si="238"/>
        <v xml:space="preserve">충남 </v>
      </c>
      <c r="H15275" s="2" t="s">
        <v>34869</v>
      </c>
      <c r="I15275" s="2" t="s">
        <v>43</v>
      </c>
      <c r="J15275" s="2" t="s">
        <v>34868</v>
      </c>
    </row>
    <row r="15276" spans="1:10" x14ac:dyDescent="0.3">
      <c r="A15276" s="3">
        <v>12555</v>
      </c>
      <c r="B15276" s="3">
        <v>1348113603</v>
      </c>
      <c r="C15276" s="2" t="s">
        <v>35177</v>
      </c>
      <c r="D15276" s="2" t="s">
        <v>1</v>
      </c>
      <c r="E15276" s="3" t="s">
        <v>2</v>
      </c>
      <c r="F15276" s="3">
        <v>44270</v>
      </c>
      <c r="G15276" s="3" t="str">
        <f t="shared" si="238"/>
        <v xml:space="preserve">충남 </v>
      </c>
      <c r="H15276" s="2" t="s">
        <v>35179</v>
      </c>
      <c r="I15276" s="2" t="s">
        <v>1533</v>
      </c>
      <c r="J15276" s="2" t="s">
        <v>35178</v>
      </c>
    </row>
    <row r="15277" spans="1:10" x14ac:dyDescent="0.3">
      <c r="A15277" s="3">
        <v>12562</v>
      </c>
      <c r="B15277" s="3">
        <v>3128105265</v>
      </c>
      <c r="C15277" s="2" t="s">
        <v>35196</v>
      </c>
      <c r="D15277" s="2" t="s">
        <v>1</v>
      </c>
      <c r="E15277" s="3" t="s">
        <v>2</v>
      </c>
      <c r="F15277" s="3">
        <v>44130</v>
      </c>
      <c r="G15277" s="3" t="str">
        <f t="shared" si="238"/>
        <v xml:space="preserve">충남 </v>
      </c>
      <c r="H15277" s="2" t="s">
        <v>35198</v>
      </c>
      <c r="I15277" s="2" t="s">
        <v>218</v>
      </c>
      <c r="J15277" s="2" t="s">
        <v>35197</v>
      </c>
    </row>
    <row r="15278" spans="1:10" x14ac:dyDescent="0.3">
      <c r="A15278" s="3">
        <v>12563</v>
      </c>
      <c r="B15278" s="3">
        <v>3128151226</v>
      </c>
      <c r="C15278" s="2" t="s">
        <v>35199</v>
      </c>
      <c r="D15278" s="2" t="s">
        <v>1</v>
      </c>
      <c r="E15278" s="3" t="s">
        <v>2</v>
      </c>
      <c r="F15278" s="3">
        <v>44130</v>
      </c>
      <c r="G15278" s="3" t="str">
        <f t="shared" si="238"/>
        <v xml:space="preserve">충남 </v>
      </c>
      <c r="H15278" s="2" t="s">
        <v>35201</v>
      </c>
      <c r="I15278" s="2" t="s">
        <v>229</v>
      </c>
      <c r="J15278" s="2" t="s">
        <v>35200</v>
      </c>
    </row>
    <row r="15279" spans="1:10" x14ac:dyDescent="0.3">
      <c r="A15279" s="3">
        <v>12582</v>
      </c>
      <c r="B15279" s="3">
        <v>1258115024</v>
      </c>
      <c r="C15279" s="2" t="s">
        <v>27200</v>
      </c>
      <c r="D15279" s="2" t="s">
        <v>239</v>
      </c>
      <c r="E15279" s="3" t="s">
        <v>240</v>
      </c>
      <c r="F15279" s="3">
        <v>44200</v>
      </c>
      <c r="G15279" s="3" t="str">
        <f t="shared" si="238"/>
        <v xml:space="preserve">충남 </v>
      </c>
      <c r="H15279" s="2" t="s">
        <v>35247</v>
      </c>
      <c r="I15279" s="2" t="s">
        <v>9965</v>
      </c>
      <c r="J15279" s="2" t="s">
        <v>35246</v>
      </c>
    </row>
    <row r="15280" spans="1:10" x14ac:dyDescent="0.3">
      <c r="A15280" s="3">
        <v>12596</v>
      </c>
      <c r="B15280" s="3">
        <v>1398105146</v>
      </c>
      <c r="C15280" s="2" t="s">
        <v>35285</v>
      </c>
      <c r="D15280" s="2" t="s">
        <v>1</v>
      </c>
      <c r="E15280" s="3" t="s">
        <v>2</v>
      </c>
      <c r="F15280" s="3">
        <v>44131</v>
      </c>
      <c r="G15280" s="3" t="str">
        <f t="shared" si="238"/>
        <v xml:space="preserve">충남 </v>
      </c>
      <c r="H15280" s="2" t="s">
        <v>35287</v>
      </c>
      <c r="I15280" s="2" t="s">
        <v>218</v>
      </c>
      <c r="J15280" s="2" t="s">
        <v>35286</v>
      </c>
    </row>
    <row r="15281" spans="1:10" x14ac:dyDescent="0.3">
      <c r="A15281" s="3">
        <v>12602</v>
      </c>
      <c r="B15281" s="3">
        <v>3128607929</v>
      </c>
      <c r="C15281" s="2" t="s">
        <v>35302</v>
      </c>
      <c r="D15281" s="2" t="s">
        <v>1</v>
      </c>
      <c r="E15281" s="3" t="s">
        <v>2</v>
      </c>
      <c r="F15281" s="3">
        <v>44200</v>
      </c>
      <c r="G15281" s="3" t="str">
        <f t="shared" si="238"/>
        <v xml:space="preserve">충남 </v>
      </c>
      <c r="H15281" s="2" t="s">
        <v>35304</v>
      </c>
      <c r="I15281" s="2" t="s">
        <v>260</v>
      </c>
      <c r="J15281" s="2" t="s">
        <v>35303</v>
      </c>
    </row>
    <row r="15282" spans="1:10" x14ac:dyDescent="0.3">
      <c r="A15282" s="3">
        <v>12611</v>
      </c>
      <c r="B15282" s="3">
        <v>5138108910</v>
      </c>
      <c r="C15282" s="2" t="s">
        <v>35326</v>
      </c>
      <c r="D15282" s="2" t="s">
        <v>895</v>
      </c>
      <c r="E15282" s="3" t="s">
        <v>896</v>
      </c>
      <c r="F15282" s="3">
        <v>44200</v>
      </c>
      <c r="G15282" s="3" t="str">
        <f t="shared" si="238"/>
        <v xml:space="preserve">충남 </v>
      </c>
      <c r="H15282" s="2" t="s">
        <v>35328</v>
      </c>
      <c r="I15282" s="2" t="s">
        <v>1512</v>
      </c>
      <c r="J15282" s="2" t="s">
        <v>35327</v>
      </c>
    </row>
    <row r="15283" spans="1:10" x14ac:dyDescent="0.3">
      <c r="A15283" s="3">
        <v>12639</v>
      </c>
      <c r="B15283" s="3">
        <v>3108101472</v>
      </c>
      <c r="C15283" s="2" t="s">
        <v>35407</v>
      </c>
      <c r="D15283" s="2" t="s">
        <v>1</v>
      </c>
      <c r="E15283" s="3" t="s">
        <v>2</v>
      </c>
      <c r="F15283" s="3">
        <v>44210</v>
      </c>
      <c r="G15283" s="3" t="str">
        <f t="shared" si="238"/>
        <v xml:space="preserve">충남 </v>
      </c>
      <c r="H15283" s="2" t="s">
        <v>35409</v>
      </c>
      <c r="I15283" s="2" t="s">
        <v>1854</v>
      </c>
      <c r="J15283" s="2" t="s">
        <v>35408</v>
      </c>
    </row>
    <row r="15284" spans="1:10" x14ac:dyDescent="0.3">
      <c r="A15284" s="3">
        <v>12640</v>
      </c>
      <c r="B15284" s="3">
        <v>3108113003</v>
      </c>
      <c r="C15284" s="2" t="s">
        <v>35410</v>
      </c>
      <c r="D15284" s="2" t="s">
        <v>1</v>
      </c>
      <c r="E15284" s="3" t="s">
        <v>2</v>
      </c>
      <c r="F15284" s="3">
        <v>44210</v>
      </c>
      <c r="G15284" s="3" t="str">
        <f t="shared" si="238"/>
        <v xml:space="preserve">충남 </v>
      </c>
      <c r="H15284" s="2" t="s">
        <v>35412</v>
      </c>
      <c r="I15284" s="2" t="s">
        <v>5</v>
      </c>
      <c r="J15284" s="2" t="s">
        <v>35411</v>
      </c>
    </row>
    <row r="15285" spans="1:10" x14ac:dyDescent="0.3">
      <c r="A15285" s="3">
        <v>12671</v>
      </c>
      <c r="B15285" s="3">
        <v>3128504527</v>
      </c>
      <c r="C15285" s="2" t="s">
        <v>35496</v>
      </c>
      <c r="D15285" s="2" t="s">
        <v>132</v>
      </c>
      <c r="E15285" s="3" t="s">
        <v>133</v>
      </c>
      <c r="F15285" s="3">
        <v>44200</v>
      </c>
      <c r="G15285" s="3" t="str">
        <f t="shared" si="238"/>
        <v xml:space="preserve">충남 </v>
      </c>
      <c r="H15285" s="2" t="s">
        <v>35498</v>
      </c>
      <c r="I15285" s="2" t="s">
        <v>308</v>
      </c>
      <c r="J15285" s="2" t="s">
        <v>35497</v>
      </c>
    </row>
    <row r="15286" spans="1:10" x14ac:dyDescent="0.3">
      <c r="A15286" s="3">
        <v>12672</v>
      </c>
      <c r="B15286" s="3">
        <v>3128627323</v>
      </c>
      <c r="C15286" s="2" t="s">
        <v>35499</v>
      </c>
      <c r="D15286" s="2" t="s">
        <v>1</v>
      </c>
      <c r="E15286" s="3" t="s">
        <v>2</v>
      </c>
      <c r="F15286" s="3">
        <v>44200</v>
      </c>
      <c r="G15286" s="3" t="str">
        <f t="shared" si="238"/>
        <v xml:space="preserve">충남 </v>
      </c>
      <c r="H15286" s="2" t="s">
        <v>35501</v>
      </c>
      <c r="I15286" s="2" t="s">
        <v>260</v>
      </c>
      <c r="J15286" s="2" t="s">
        <v>35500</v>
      </c>
    </row>
    <row r="15287" spans="1:10" x14ac:dyDescent="0.3">
      <c r="A15287" s="3">
        <v>12718</v>
      </c>
      <c r="B15287" s="3">
        <v>3128120494</v>
      </c>
      <c r="C15287" s="2" t="s">
        <v>35630</v>
      </c>
      <c r="D15287" s="2" t="s">
        <v>1</v>
      </c>
      <c r="E15287" s="3" t="s">
        <v>2</v>
      </c>
      <c r="F15287" s="3">
        <v>44130</v>
      </c>
      <c r="G15287" s="3" t="str">
        <f t="shared" si="238"/>
        <v xml:space="preserve">충남 </v>
      </c>
      <c r="H15287" s="2" t="s">
        <v>35632</v>
      </c>
      <c r="I15287" s="2" t="s">
        <v>2501</v>
      </c>
      <c r="J15287" s="2" t="s">
        <v>35631</v>
      </c>
    </row>
    <row r="15288" spans="1:10" x14ac:dyDescent="0.3">
      <c r="A15288" s="3">
        <v>12751</v>
      </c>
      <c r="B15288" s="3">
        <v>3148131997</v>
      </c>
      <c r="C15288" s="2" t="s">
        <v>35720</v>
      </c>
      <c r="D15288" s="2" t="s">
        <v>126</v>
      </c>
      <c r="E15288" s="3" t="s">
        <v>1150</v>
      </c>
      <c r="F15288" s="3">
        <v>44230</v>
      </c>
      <c r="G15288" s="3" t="str">
        <f t="shared" si="238"/>
        <v xml:space="preserve">충남 </v>
      </c>
      <c r="H15288" s="2" t="s">
        <v>35722</v>
      </c>
      <c r="I15288" s="2" t="s">
        <v>8880</v>
      </c>
      <c r="J15288" s="2" t="s">
        <v>35721</v>
      </c>
    </row>
    <row r="15289" spans="1:10" x14ac:dyDescent="0.3">
      <c r="A15289" s="3">
        <v>12799</v>
      </c>
      <c r="B15289" s="3">
        <v>3128180833</v>
      </c>
      <c r="C15289" s="2" t="s">
        <v>35841</v>
      </c>
      <c r="D15289" s="2" t="s">
        <v>1</v>
      </c>
      <c r="E15289" s="3" t="s">
        <v>2</v>
      </c>
      <c r="F15289" s="3">
        <v>44200</v>
      </c>
      <c r="G15289" s="3" t="str">
        <f t="shared" si="238"/>
        <v xml:space="preserve">충남 </v>
      </c>
      <c r="H15289" s="2" t="s">
        <v>35843</v>
      </c>
      <c r="I15289" s="2" t="s">
        <v>99</v>
      </c>
      <c r="J15289" s="2" t="s">
        <v>35842</v>
      </c>
    </row>
    <row r="15290" spans="1:10" x14ac:dyDescent="0.3">
      <c r="A15290" s="3">
        <v>12857</v>
      </c>
      <c r="B15290" s="3">
        <v>3128605917</v>
      </c>
      <c r="C15290" s="2" t="s">
        <v>35998</v>
      </c>
      <c r="D15290" s="2" t="s">
        <v>1</v>
      </c>
      <c r="E15290" s="3" t="s">
        <v>2</v>
      </c>
      <c r="F15290" s="3">
        <v>44130</v>
      </c>
      <c r="G15290" s="3" t="str">
        <f t="shared" si="238"/>
        <v xml:space="preserve">충남 </v>
      </c>
      <c r="H15290" s="2" t="s">
        <v>6600</v>
      </c>
      <c r="I15290" s="2" t="s">
        <v>478</v>
      </c>
      <c r="J15290" s="2" t="s">
        <v>35999</v>
      </c>
    </row>
    <row r="15291" spans="1:10" x14ac:dyDescent="0.3">
      <c r="A15291" s="3">
        <v>12914</v>
      </c>
      <c r="B15291" s="3">
        <v>1138163635</v>
      </c>
      <c r="C15291" s="2" t="s">
        <v>36139</v>
      </c>
      <c r="D15291" s="2" t="s">
        <v>1</v>
      </c>
      <c r="E15291" s="3" t="s">
        <v>2</v>
      </c>
      <c r="F15291" s="3">
        <v>44210</v>
      </c>
      <c r="G15291" s="3" t="str">
        <f t="shared" si="238"/>
        <v xml:space="preserve">충남 </v>
      </c>
      <c r="H15291" s="2" t="s">
        <v>36141</v>
      </c>
      <c r="I15291" s="2" t="s">
        <v>643</v>
      </c>
      <c r="J15291" s="2" t="s">
        <v>36140</v>
      </c>
    </row>
    <row r="15292" spans="1:10" x14ac:dyDescent="0.3">
      <c r="A15292" s="3">
        <v>12932</v>
      </c>
      <c r="B15292" s="3">
        <v>2148747911</v>
      </c>
      <c r="C15292" s="2" t="s">
        <v>36190</v>
      </c>
      <c r="D15292" s="2" t="s">
        <v>1</v>
      </c>
      <c r="E15292" s="3" t="s">
        <v>2</v>
      </c>
      <c r="F15292" s="3">
        <v>44133</v>
      </c>
      <c r="G15292" s="3" t="str">
        <f t="shared" si="238"/>
        <v xml:space="preserve">충남 </v>
      </c>
      <c r="H15292" s="2" t="s">
        <v>36192</v>
      </c>
      <c r="I15292" s="2" t="s">
        <v>4477</v>
      </c>
      <c r="J15292" s="2" t="s">
        <v>36191</v>
      </c>
    </row>
    <row r="15293" spans="1:10" x14ac:dyDescent="0.3">
      <c r="A15293" s="3">
        <v>12934</v>
      </c>
      <c r="B15293" s="3">
        <v>3018132777</v>
      </c>
      <c r="C15293" s="2" t="s">
        <v>36196</v>
      </c>
      <c r="D15293" s="2" t="s">
        <v>126</v>
      </c>
      <c r="E15293" s="3" t="s">
        <v>1150</v>
      </c>
      <c r="F15293" s="3">
        <v>44200</v>
      </c>
      <c r="G15293" s="3" t="str">
        <f t="shared" si="238"/>
        <v xml:space="preserve">충남 </v>
      </c>
      <c r="H15293" s="2" t="s">
        <v>36198</v>
      </c>
      <c r="I15293" s="2" t="s">
        <v>508</v>
      </c>
      <c r="J15293" s="2" t="s">
        <v>36197</v>
      </c>
    </row>
    <row r="15294" spans="1:10" x14ac:dyDescent="0.3">
      <c r="A15294" s="3">
        <v>12939</v>
      </c>
      <c r="B15294" s="3">
        <v>3108113809</v>
      </c>
      <c r="C15294" s="2" t="s">
        <v>36211</v>
      </c>
      <c r="D15294" s="2" t="s">
        <v>132</v>
      </c>
      <c r="E15294" s="3" t="s">
        <v>133</v>
      </c>
      <c r="F15294" s="3">
        <v>44210</v>
      </c>
      <c r="G15294" s="3" t="str">
        <f t="shared" si="238"/>
        <v xml:space="preserve">충남 </v>
      </c>
      <c r="H15294" s="2" t="s">
        <v>36213</v>
      </c>
      <c r="I15294" s="2" t="s">
        <v>202</v>
      </c>
      <c r="J15294" s="2" t="s">
        <v>36212</v>
      </c>
    </row>
    <row r="15295" spans="1:10" x14ac:dyDescent="0.3">
      <c r="A15295" s="3">
        <v>12940</v>
      </c>
      <c r="B15295" s="3">
        <v>3120675707</v>
      </c>
      <c r="C15295" s="2" t="s">
        <v>36214</v>
      </c>
      <c r="D15295" s="2" t="s">
        <v>1</v>
      </c>
      <c r="E15295" s="3" t="s">
        <v>2</v>
      </c>
      <c r="F15295" s="3">
        <v>44200</v>
      </c>
      <c r="G15295" s="3" t="str">
        <f t="shared" si="238"/>
        <v xml:space="preserve">충남 </v>
      </c>
      <c r="H15295" s="2" t="s">
        <v>36216</v>
      </c>
      <c r="I15295" s="2" t="s">
        <v>154</v>
      </c>
      <c r="J15295" s="2" t="s">
        <v>36215</v>
      </c>
    </row>
    <row r="15296" spans="1:10" x14ac:dyDescent="0.3">
      <c r="A15296" s="3">
        <v>12976</v>
      </c>
      <c r="B15296" s="3">
        <v>3128102837</v>
      </c>
      <c r="C15296" s="2" t="s">
        <v>36309</v>
      </c>
      <c r="D15296" s="2" t="s">
        <v>1</v>
      </c>
      <c r="E15296" s="3" t="s">
        <v>2</v>
      </c>
      <c r="F15296" s="3">
        <v>44130</v>
      </c>
      <c r="G15296" s="3" t="str">
        <f t="shared" si="238"/>
        <v xml:space="preserve">충남 </v>
      </c>
      <c r="H15296" s="2" t="s">
        <v>36311</v>
      </c>
      <c r="I15296" s="2" t="s">
        <v>1898</v>
      </c>
      <c r="J15296" s="2" t="s">
        <v>36310</v>
      </c>
    </row>
    <row r="15297" spans="1:10" x14ac:dyDescent="0.3">
      <c r="A15297" s="3">
        <v>12977</v>
      </c>
      <c r="B15297" s="3">
        <v>3128140957</v>
      </c>
      <c r="C15297" s="2" t="s">
        <v>36312</v>
      </c>
      <c r="D15297" s="2" t="s">
        <v>239</v>
      </c>
      <c r="E15297" s="3" t="s">
        <v>240</v>
      </c>
      <c r="F15297" s="3">
        <v>44130</v>
      </c>
      <c r="G15297" s="3" t="str">
        <f t="shared" si="238"/>
        <v xml:space="preserve">충남 </v>
      </c>
      <c r="H15297" s="2" t="s">
        <v>36314</v>
      </c>
      <c r="I15297" s="2" t="s">
        <v>469</v>
      </c>
      <c r="J15297" s="2" t="s">
        <v>36313</v>
      </c>
    </row>
    <row r="15298" spans="1:10" x14ac:dyDescent="0.3">
      <c r="A15298" s="3">
        <v>13012</v>
      </c>
      <c r="B15298" s="3">
        <v>3128106186</v>
      </c>
      <c r="C15298" s="2" t="s">
        <v>36401</v>
      </c>
      <c r="D15298" s="2" t="s">
        <v>1</v>
      </c>
      <c r="E15298" s="3" t="s">
        <v>2</v>
      </c>
      <c r="F15298" s="3">
        <v>44130</v>
      </c>
      <c r="G15298" s="3" t="str">
        <f t="shared" si="238"/>
        <v xml:space="preserve">충남 </v>
      </c>
      <c r="H15298" s="2" t="s">
        <v>36403</v>
      </c>
      <c r="I15298" s="2" t="s">
        <v>5</v>
      </c>
      <c r="J15298" s="2" t="s">
        <v>36402</v>
      </c>
    </row>
    <row r="15299" spans="1:10" x14ac:dyDescent="0.3">
      <c r="A15299" s="3">
        <v>13013</v>
      </c>
      <c r="B15299" s="3">
        <v>3128122677</v>
      </c>
      <c r="C15299" s="2" t="s">
        <v>36404</v>
      </c>
      <c r="D15299" s="2" t="s">
        <v>1</v>
      </c>
      <c r="E15299" s="3" t="s">
        <v>2</v>
      </c>
      <c r="F15299" s="3">
        <v>44130</v>
      </c>
      <c r="G15299" s="3" t="str">
        <f t="shared" ref="G15299:G15362" si="239">LEFT(H15299,3)</f>
        <v xml:space="preserve">충남 </v>
      </c>
      <c r="H15299" s="2" t="s">
        <v>36406</v>
      </c>
      <c r="I15299" s="2" t="s">
        <v>393</v>
      </c>
      <c r="J15299" s="2" t="s">
        <v>36405</v>
      </c>
    </row>
    <row r="15300" spans="1:10" x14ac:dyDescent="0.3">
      <c r="A15300" s="3">
        <v>13014</v>
      </c>
      <c r="B15300" s="3">
        <v>3128183733</v>
      </c>
      <c r="C15300" s="2" t="s">
        <v>36407</v>
      </c>
      <c r="D15300" s="2" t="s">
        <v>1</v>
      </c>
      <c r="E15300" s="3" t="s">
        <v>2</v>
      </c>
      <c r="F15300" s="3">
        <v>44130</v>
      </c>
      <c r="G15300" s="3" t="str">
        <f t="shared" si="239"/>
        <v xml:space="preserve">충남 </v>
      </c>
      <c r="H15300" s="2" t="s">
        <v>36409</v>
      </c>
      <c r="I15300" s="2" t="s">
        <v>348</v>
      </c>
      <c r="J15300" s="2" t="s">
        <v>36408</v>
      </c>
    </row>
    <row r="15301" spans="1:10" x14ac:dyDescent="0.3">
      <c r="A15301" s="3">
        <v>13031</v>
      </c>
      <c r="B15301" s="3">
        <v>1148167712</v>
      </c>
      <c r="C15301" s="2" t="s">
        <v>36448</v>
      </c>
      <c r="D15301" s="2" t="s">
        <v>1</v>
      </c>
      <c r="E15301" s="3" t="s">
        <v>2</v>
      </c>
      <c r="F15301" s="3">
        <v>44200</v>
      </c>
      <c r="G15301" s="3" t="str">
        <f t="shared" si="239"/>
        <v xml:space="preserve">충남 </v>
      </c>
      <c r="H15301" s="2" t="s">
        <v>36450</v>
      </c>
      <c r="I15301" s="2" t="s">
        <v>1854</v>
      </c>
      <c r="J15301" s="2" t="s">
        <v>36449</v>
      </c>
    </row>
    <row r="15302" spans="1:10" x14ac:dyDescent="0.3">
      <c r="A15302" s="3">
        <v>13057</v>
      </c>
      <c r="B15302" s="3">
        <v>3128149318</v>
      </c>
      <c r="C15302" s="2" t="s">
        <v>36520</v>
      </c>
      <c r="D15302" s="2" t="s">
        <v>1</v>
      </c>
      <c r="E15302" s="3" t="s">
        <v>2</v>
      </c>
      <c r="F15302" s="3">
        <v>44200</v>
      </c>
      <c r="G15302" s="3" t="str">
        <f t="shared" si="239"/>
        <v xml:space="preserve">충남 </v>
      </c>
      <c r="H15302" s="2" t="s">
        <v>36522</v>
      </c>
      <c r="I15302" s="2" t="s">
        <v>635</v>
      </c>
      <c r="J15302" s="2" t="s">
        <v>36521</v>
      </c>
    </row>
    <row r="15303" spans="1:10" x14ac:dyDescent="0.3">
      <c r="A15303" s="3">
        <v>13058</v>
      </c>
      <c r="B15303" s="3">
        <v>3128150095</v>
      </c>
      <c r="C15303" s="2" t="s">
        <v>36523</v>
      </c>
      <c r="D15303" s="2" t="s">
        <v>1</v>
      </c>
      <c r="E15303" s="3" t="s">
        <v>2</v>
      </c>
      <c r="F15303" s="3">
        <v>44130</v>
      </c>
      <c r="G15303" s="3" t="str">
        <f t="shared" si="239"/>
        <v xml:space="preserve">충남 </v>
      </c>
      <c r="H15303" s="2" t="s">
        <v>36525</v>
      </c>
      <c r="I15303" s="2" t="s">
        <v>1079</v>
      </c>
      <c r="J15303" s="2" t="s">
        <v>36524</v>
      </c>
    </row>
    <row r="15304" spans="1:10" x14ac:dyDescent="0.3">
      <c r="A15304" s="3">
        <v>13059</v>
      </c>
      <c r="B15304" s="3">
        <v>3128611025</v>
      </c>
      <c r="C15304" s="2" t="s">
        <v>36526</v>
      </c>
      <c r="D15304" s="2" t="s">
        <v>1</v>
      </c>
      <c r="E15304" s="3" t="s">
        <v>2</v>
      </c>
      <c r="F15304" s="3">
        <v>44133</v>
      </c>
      <c r="G15304" s="3" t="str">
        <f t="shared" si="239"/>
        <v xml:space="preserve">충남 </v>
      </c>
      <c r="H15304" s="2" t="s">
        <v>36528</v>
      </c>
      <c r="I15304" s="2" t="s">
        <v>667</v>
      </c>
      <c r="J15304" s="2" t="s">
        <v>36527</v>
      </c>
    </row>
    <row r="15305" spans="1:10" x14ac:dyDescent="0.3">
      <c r="A15305" s="3">
        <v>13110</v>
      </c>
      <c r="B15305" s="3">
        <v>3128112602</v>
      </c>
      <c r="C15305" s="2" t="s">
        <v>36664</v>
      </c>
      <c r="D15305" s="2" t="s">
        <v>1</v>
      </c>
      <c r="E15305" s="3" t="s">
        <v>2</v>
      </c>
      <c r="F15305" s="3">
        <v>44200</v>
      </c>
      <c r="G15305" s="3" t="str">
        <f t="shared" si="239"/>
        <v xml:space="preserve">충남 </v>
      </c>
      <c r="H15305" s="2" t="s">
        <v>36666</v>
      </c>
      <c r="I15305" s="2" t="s">
        <v>952</v>
      </c>
      <c r="J15305" s="2" t="s">
        <v>36665</v>
      </c>
    </row>
    <row r="15306" spans="1:10" x14ac:dyDescent="0.3">
      <c r="A15306" s="3">
        <v>13135</v>
      </c>
      <c r="B15306" s="3">
        <v>1348105461</v>
      </c>
      <c r="C15306" s="2" t="s">
        <v>36733</v>
      </c>
      <c r="D15306" s="2" t="s">
        <v>1</v>
      </c>
      <c r="E15306" s="3" t="s">
        <v>2</v>
      </c>
      <c r="F15306" s="3">
        <v>44270</v>
      </c>
      <c r="G15306" s="3" t="str">
        <f t="shared" si="239"/>
        <v xml:space="preserve">충남 </v>
      </c>
      <c r="H15306" s="2" t="s">
        <v>36735</v>
      </c>
      <c r="I15306" s="2" t="s">
        <v>21499</v>
      </c>
      <c r="J15306" s="2" t="s">
        <v>36734</v>
      </c>
    </row>
    <row r="15307" spans="1:10" x14ac:dyDescent="0.3">
      <c r="A15307" s="3">
        <v>13149</v>
      </c>
      <c r="B15307" s="3">
        <v>3128156411</v>
      </c>
      <c r="C15307" s="2" t="s">
        <v>36770</v>
      </c>
      <c r="D15307" s="2" t="s">
        <v>1</v>
      </c>
      <c r="E15307" s="3" t="s">
        <v>2</v>
      </c>
      <c r="F15307" s="3">
        <v>44131</v>
      </c>
      <c r="G15307" s="3" t="str">
        <f t="shared" si="239"/>
        <v xml:space="preserve">충남 </v>
      </c>
      <c r="H15307" s="2" t="s">
        <v>36772</v>
      </c>
      <c r="I15307" s="2" t="s">
        <v>5</v>
      </c>
      <c r="J15307" s="2" t="s">
        <v>36771</v>
      </c>
    </row>
    <row r="15308" spans="1:10" x14ac:dyDescent="0.3">
      <c r="A15308" s="3">
        <v>13228</v>
      </c>
      <c r="B15308" s="3">
        <v>3058167230</v>
      </c>
      <c r="C15308" s="2" t="s">
        <v>36978</v>
      </c>
      <c r="D15308" s="2" t="s">
        <v>1</v>
      </c>
      <c r="E15308" s="3" t="s">
        <v>2</v>
      </c>
      <c r="F15308" s="3">
        <v>44230</v>
      </c>
      <c r="G15308" s="3" t="str">
        <f t="shared" si="239"/>
        <v xml:space="preserve">충남 </v>
      </c>
      <c r="H15308" s="2" t="s">
        <v>36980</v>
      </c>
      <c r="I15308" s="2" t="s">
        <v>643</v>
      </c>
      <c r="J15308" s="2" t="s">
        <v>36979</v>
      </c>
    </row>
    <row r="15309" spans="1:10" x14ac:dyDescent="0.3">
      <c r="A15309" s="3">
        <v>13229</v>
      </c>
      <c r="B15309" s="3">
        <v>3128158118</v>
      </c>
      <c r="C15309" s="2" t="s">
        <v>36981</v>
      </c>
      <c r="D15309" s="2" t="s">
        <v>1</v>
      </c>
      <c r="E15309" s="3" t="s">
        <v>2</v>
      </c>
      <c r="F15309" s="3">
        <v>44200</v>
      </c>
      <c r="G15309" s="3" t="str">
        <f t="shared" si="239"/>
        <v xml:space="preserve">충남 </v>
      </c>
      <c r="H15309" s="2" t="s">
        <v>36983</v>
      </c>
      <c r="I15309" s="2" t="s">
        <v>63</v>
      </c>
      <c r="J15309" s="2" t="s">
        <v>36982</v>
      </c>
    </row>
    <row r="15310" spans="1:10" x14ac:dyDescent="0.3">
      <c r="A15310" s="3">
        <v>13257</v>
      </c>
      <c r="B15310" s="3">
        <v>3128172968</v>
      </c>
      <c r="C15310" s="2" t="s">
        <v>37053</v>
      </c>
      <c r="D15310" s="2" t="s">
        <v>1</v>
      </c>
      <c r="E15310" s="3" t="s">
        <v>2</v>
      </c>
      <c r="F15310" s="3">
        <v>44130</v>
      </c>
      <c r="G15310" s="3" t="str">
        <f t="shared" si="239"/>
        <v xml:space="preserve">충남 </v>
      </c>
      <c r="H15310" s="2" t="s">
        <v>37055</v>
      </c>
      <c r="I15310" s="2" t="s">
        <v>176</v>
      </c>
      <c r="J15310" s="2" t="s">
        <v>37054</v>
      </c>
    </row>
    <row r="15311" spans="1:10" x14ac:dyDescent="0.3">
      <c r="A15311" s="3">
        <v>13258</v>
      </c>
      <c r="B15311" s="3">
        <v>3128174006</v>
      </c>
      <c r="C15311" s="2" t="s">
        <v>37056</v>
      </c>
      <c r="D15311" s="2" t="s">
        <v>1</v>
      </c>
      <c r="E15311" s="3" t="s">
        <v>2</v>
      </c>
      <c r="F15311" s="3">
        <v>44131</v>
      </c>
      <c r="G15311" s="3" t="str">
        <f t="shared" si="239"/>
        <v xml:space="preserve">충남 </v>
      </c>
      <c r="H15311" s="2" t="s">
        <v>37058</v>
      </c>
      <c r="I15311" s="2" t="s">
        <v>1112</v>
      </c>
      <c r="J15311" s="2" t="s">
        <v>37057</v>
      </c>
    </row>
    <row r="15312" spans="1:10" x14ac:dyDescent="0.3">
      <c r="A15312" s="3">
        <v>13261</v>
      </c>
      <c r="B15312" s="3">
        <v>3168112716</v>
      </c>
      <c r="C15312" s="2" t="s">
        <v>37065</v>
      </c>
      <c r="D15312" s="2" t="s">
        <v>1</v>
      </c>
      <c r="E15312" s="3" t="s">
        <v>2</v>
      </c>
      <c r="F15312" s="3">
        <v>44210</v>
      </c>
      <c r="G15312" s="3" t="str">
        <f t="shared" si="239"/>
        <v xml:space="preserve">충남 </v>
      </c>
      <c r="H15312" s="2" t="s">
        <v>37067</v>
      </c>
      <c r="I15312" s="2" t="s">
        <v>643</v>
      </c>
      <c r="J15312" s="2" t="s">
        <v>37066</v>
      </c>
    </row>
    <row r="15313" spans="1:10" x14ac:dyDescent="0.3">
      <c r="A15313" s="3">
        <v>13324</v>
      </c>
      <c r="B15313" s="3">
        <v>3118122714</v>
      </c>
      <c r="C15313" s="2" t="s">
        <v>37241</v>
      </c>
      <c r="D15313" s="2" t="s">
        <v>1</v>
      </c>
      <c r="E15313" s="3" t="s">
        <v>2</v>
      </c>
      <c r="F15313" s="3">
        <v>44810</v>
      </c>
      <c r="G15313" s="3" t="str">
        <f t="shared" si="239"/>
        <v xml:space="preserve">충남 </v>
      </c>
      <c r="H15313" s="2" t="s">
        <v>37243</v>
      </c>
      <c r="I15313" s="2" t="s">
        <v>8661</v>
      </c>
      <c r="J15313" s="2" t="s">
        <v>37242</v>
      </c>
    </row>
    <row r="15314" spans="1:10" x14ac:dyDescent="0.3">
      <c r="A15314" s="3">
        <v>13361</v>
      </c>
      <c r="B15314" s="3">
        <v>3128163756</v>
      </c>
      <c r="C15314" s="2" t="s">
        <v>37336</v>
      </c>
      <c r="D15314" s="2" t="s">
        <v>1</v>
      </c>
      <c r="E15314" s="3" t="s">
        <v>2</v>
      </c>
      <c r="F15314" s="3">
        <v>44200</v>
      </c>
      <c r="G15314" s="3" t="str">
        <f t="shared" si="239"/>
        <v xml:space="preserve">충남 </v>
      </c>
      <c r="H15314" s="2" t="s">
        <v>37338</v>
      </c>
      <c r="I15314" s="2" t="s">
        <v>146</v>
      </c>
      <c r="J15314" s="2" t="s">
        <v>37337</v>
      </c>
    </row>
    <row r="15315" spans="1:10" x14ac:dyDescent="0.3">
      <c r="A15315" s="3">
        <v>13423</v>
      </c>
      <c r="B15315" s="3">
        <v>1298133801</v>
      </c>
      <c r="C15315" s="2" t="s">
        <v>37509</v>
      </c>
      <c r="D15315" s="2" t="s">
        <v>1</v>
      </c>
      <c r="E15315" s="3" t="s">
        <v>2</v>
      </c>
      <c r="F15315" s="3">
        <v>44130</v>
      </c>
      <c r="G15315" s="3" t="str">
        <f t="shared" si="239"/>
        <v xml:space="preserve">충남 </v>
      </c>
      <c r="H15315" s="2" t="s">
        <v>37511</v>
      </c>
      <c r="I15315" s="2" t="s">
        <v>667</v>
      </c>
      <c r="J15315" s="2" t="s">
        <v>37510</v>
      </c>
    </row>
    <row r="15316" spans="1:10" x14ac:dyDescent="0.3">
      <c r="A15316" s="3">
        <v>13437</v>
      </c>
      <c r="B15316" s="3">
        <v>3128131399</v>
      </c>
      <c r="C15316" s="2" t="s">
        <v>37549</v>
      </c>
      <c r="D15316" s="2" t="s">
        <v>1</v>
      </c>
      <c r="E15316" s="3" t="s">
        <v>2</v>
      </c>
      <c r="F15316" s="3">
        <v>44130</v>
      </c>
      <c r="G15316" s="3" t="str">
        <f t="shared" si="239"/>
        <v xml:space="preserve">충남 </v>
      </c>
      <c r="H15316" s="2" t="s">
        <v>37551</v>
      </c>
      <c r="I15316" s="2" t="s">
        <v>63</v>
      </c>
      <c r="J15316" s="2" t="s">
        <v>37550</v>
      </c>
    </row>
    <row r="15317" spans="1:10" x14ac:dyDescent="0.3">
      <c r="A15317" s="3">
        <v>13460</v>
      </c>
      <c r="B15317" s="3">
        <v>3058115300</v>
      </c>
      <c r="C15317" s="2" t="s">
        <v>37612</v>
      </c>
      <c r="D15317" s="2" t="s">
        <v>1</v>
      </c>
      <c r="E15317" s="3" t="s">
        <v>2</v>
      </c>
      <c r="F15317" s="3">
        <v>44710</v>
      </c>
      <c r="G15317" s="3" t="str">
        <f t="shared" si="239"/>
        <v xml:space="preserve">충남 </v>
      </c>
      <c r="H15317" s="2" t="s">
        <v>37614</v>
      </c>
      <c r="I15317" s="2" t="s">
        <v>63</v>
      </c>
      <c r="J15317" s="2" t="s">
        <v>37613</v>
      </c>
    </row>
    <row r="15318" spans="1:10" x14ac:dyDescent="0.3">
      <c r="A15318" s="3">
        <v>13461</v>
      </c>
      <c r="B15318" s="3">
        <v>3078110747</v>
      </c>
      <c r="C15318" s="2" t="s">
        <v>37615</v>
      </c>
      <c r="D15318" s="2" t="s">
        <v>1</v>
      </c>
      <c r="E15318" s="3" t="s">
        <v>2</v>
      </c>
      <c r="F15318" s="3">
        <v>44150</v>
      </c>
      <c r="G15318" s="3" t="str">
        <f t="shared" si="239"/>
        <v xml:space="preserve">충남 </v>
      </c>
      <c r="H15318" s="2" t="s">
        <v>37617</v>
      </c>
      <c r="I15318" s="2" t="s">
        <v>1800</v>
      </c>
      <c r="J15318" s="2" t="s">
        <v>37616</v>
      </c>
    </row>
    <row r="15319" spans="1:10" x14ac:dyDescent="0.3">
      <c r="A15319" s="3">
        <v>13462</v>
      </c>
      <c r="B15319" s="3">
        <v>3088104971</v>
      </c>
      <c r="C15319" s="2" t="s">
        <v>37618</v>
      </c>
      <c r="D15319" s="2" t="s">
        <v>1</v>
      </c>
      <c r="E15319" s="3" t="s">
        <v>2</v>
      </c>
      <c r="F15319" s="3">
        <v>44230</v>
      </c>
      <c r="G15319" s="3" t="str">
        <f t="shared" si="239"/>
        <v xml:space="preserve">충남 </v>
      </c>
      <c r="H15319" s="2" t="s">
        <v>37620</v>
      </c>
      <c r="I15319" s="2" t="s">
        <v>1328</v>
      </c>
      <c r="J15319" s="2" t="s">
        <v>37619</v>
      </c>
    </row>
    <row r="15320" spans="1:10" x14ac:dyDescent="0.3">
      <c r="A15320" s="3">
        <v>13463</v>
      </c>
      <c r="B15320" s="3">
        <v>3108102471</v>
      </c>
      <c r="C15320" s="2" t="s">
        <v>17695</v>
      </c>
      <c r="D15320" s="2" t="s">
        <v>1</v>
      </c>
      <c r="E15320" s="3" t="s">
        <v>2</v>
      </c>
      <c r="F15320" s="3">
        <v>44210</v>
      </c>
      <c r="G15320" s="3" t="str">
        <f t="shared" si="239"/>
        <v xml:space="preserve">충남 </v>
      </c>
      <c r="H15320" s="2" t="s">
        <v>37622</v>
      </c>
      <c r="I15320" s="2" t="s">
        <v>47</v>
      </c>
      <c r="J15320" s="2" t="s">
        <v>37621</v>
      </c>
    </row>
    <row r="15321" spans="1:10" x14ac:dyDescent="0.3">
      <c r="A15321" s="3">
        <v>13464</v>
      </c>
      <c r="B15321" s="3">
        <v>3118109308</v>
      </c>
      <c r="C15321" s="2" t="s">
        <v>37623</v>
      </c>
      <c r="D15321" s="2" t="s">
        <v>1</v>
      </c>
      <c r="E15321" s="3" t="s">
        <v>2</v>
      </c>
      <c r="F15321" s="3">
        <v>44810</v>
      </c>
      <c r="G15321" s="3" t="str">
        <f t="shared" si="239"/>
        <v xml:space="preserve">충남 </v>
      </c>
      <c r="H15321" s="2" t="s">
        <v>37625</v>
      </c>
      <c r="I15321" s="2" t="s">
        <v>4116</v>
      </c>
      <c r="J15321" s="2" t="s">
        <v>37624</v>
      </c>
    </row>
    <row r="15322" spans="1:10" x14ac:dyDescent="0.3">
      <c r="A15322" s="3">
        <v>13496</v>
      </c>
      <c r="B15322" s="3">
        <v>2208117915</v>
      </c>
      <c r="C15322" s="2" t="s">
        <v>37702</v>
      </c>
      <c r="D15322" s="2" t="s">
        <v>1</v>
      </c>
      <c r="E15322" s="3" t="s">
        <v>2</v>
      </c>
      <c r="F15322" s="3">
        <v>44130</v>
      </c>
      <c r="G15322" s="3" t="str">
        <f t="shared" si="239"/>
        <v xml:space="preserve">충남 </v>
      </c>
      <c r="H15322" s="2" t="s">
        <v>37704</v>
      </c>
      <c r="I15322" s="2" t="s">
        <v>146</v>
      </c>
      <c r="J15322" s="2" t="s">
        <v>37703</v>
      </c>
    </row>
    <row r="15323" spans="1:10" x14ac:dyDescent="0.3">
      <c r="A15323" s="3">
        <v>13515</v>
      </c>
      <c r="B15323" s="3">
        <v>1238140492</v>
      </c>
      <c r="C15323" s="2" t="s">
        <v>37759</v>
      </c>
      <c r="D15323" s="2" t="s">
        <v>1</v>
      </c>
      <c r="E15323" s="3" t="s">
        <v>2</v>
      </c>
      <c r="F15323" s="3">
        <v>44130</v>
      </c>
      <c r="G15323" s="3" t="str">
        <f t="shared" si="239"/>
        <v xml:space="preserve">충남 </v>
      </c>
      <c r="H15323" s="2" t="s">
        <v>37761</v>
      </c>
      <c r="I15323" s="2" t="s">
        <v>4256</v>
      </c>
      <c r="J15323" s="2" t="s">
        <v>37760</v>
      </c>
    </row>
    <row r="15324" spans="1:10" x14ac:dyDescent="0.3">
      <c r="A15324" s="3">
        <v>13567</v>
      </c>
      <c r="B15324" s="3">
        <v>1398119655</v>
      </c>
      <c r="C15324" s="2" t="s">
        <v>37905</v>
      </c>
      <c r="D15324" s="2" t="s">
        <v>471</v>
      </c>
      <c r="E15324" s="3" t="s">
        <v>2</v>
      </c>
      <c r="F15324" s="3">
        <v>44270</v>
      </c>
      <c r="G15324" s="3" t="str">
        <f t="shared" si="239"/>
        <v xml:space="preserve">충남 </v>
      </c>
      <c r="H15324" s="2" t="s">
        <v>37907</v>
      </c>
      <c r="I15324" s="2" t="s">
        <v>348</v>
      </c>
      <c r="J15324" s="2" t="s">
        <v>37906</v>
      </c>
    </row>
    <row r="15325" spans="1:10" x14ac:dyDescent="0.3">
      <c r="A15325" s="3">
        <v>13572</v>
      </c>
      <c r="B15325" s="3">
        <v>3078117702</v>
      </c>
      <c r="C15325" s="2" t="s">
        <v>20945</v>
      </c>
      <c r="D15325" s="2" t="s">
        <v>1</v>
      </c>
      <c r="E15325" s="3" t="s">
        <v>2</v>
      </c>
      <c r="F15325" s="3">
        <v>36110</v>
      </c>
      <c r="G15325" s="3" t="str">
        <f t="shared" si="239"/>
        <v xml:space="preserve">충남 </v>
      </c>
      <c r="H15325" s="2" t="s">
        <v>37921</v>
      </c>
      <c r="I15325" s="2" t="s">
        <v>3256</v>
      </c>
      <c r="J15325" s="2" t="s">
        <v>37920</v>
      </c>
    </row>
    <row r="15326" spans="1:10" x14ac:dyDescent="0.3">
      <c r="A15326" s="3">
        <v>13651</v>
      </c>
      <c r="B15326" s="3">
        <v>3128140205</v>
      </c>
      <c r="C15326" s="2" t="s">
        <v>38125</v>
      </c>
      <c r="D15326" s="2" t="s">
        <v>1</v>
      </c>
      <c r="E15326" s="3" t="s">
        <v>2</v>
      </c>
      <c r="F15326" s="3">
        <v>44130</v>
      </c>
      <c r="G15326" s="3" t="str">
        <f t="shared" si="239"/>
        <v xml:space="preserve">충남 </v>
      </c>
      <c r="H15326" s="2" t="s">
        <v>38127</v>
      </c>
      <c r="I15326" s="2" t="s">
        <v>2752</v>
      </c>
      <c r="J15326" s="2" t="s">
        <v>38126</v>
      </c>
    </row>
    <row r="15327" spans="1:10" x14ac:dyDescent="0.3">
      <c r="A15327" s="3">
        <v>13690</v>
      </c>
      <c r="B15327" s="3">
        <v>3128133494</v>
      </c>
      <c r="C15327" s="2" t="s">
        <v>38222</v>
      </c>
      <c r="D15327" s="2" t="s">
        <v>1</v>
      </c>
      <c r="E15327" s="3" t="s">
        <v>2</v>
      </c>
      <c r="F15327" s="3">
        <v>44200</v>
      </c>
      <c r="G15327" s="3" t="str">
        <f t="shared" si="239"/>
        <v xml:space="preserve">충남 </v>
      </c>
      <c r="H15327" s="2" t="s">
        <v>38224</v>
      </c>
      <c r="I15327" s="2" t="s">
        <v>667</v>
      </c>
      <c r="J15327" s="2" t="s">
        <v>38223</v>
      </c>
    </row>
    <row r="15328" spans="1:10" x14ac:dyDescent="0.3">
      <c r="A15328" s="3">
        <v>13721</v>
      </c>
      <c r="B15328" s="3">
        <v>1308109688</v>
      </c>
      <c r="C15328" s="2" t="s">
        <v>38298</v>
      </c>
      <c r="D15328" s="2" t="s">
        <v>1</v>
      </c>
      <c r="E15328" s="3" t="s">
        <v>2</v>
      </c>
      <c r="F15328" s="3">
        <v>44710</v>
      </c>
      <c r="G15328" s="3" t="str">
        <f t="shared" si="239"/>
        <v xml:space="preserve">충남 </v>
      </c>
      <c r="H15328" s="2" t="s">
        <v>38300</v>
      </c>
      <c r="I15328" s="2" t="s">
        <v>11699</v>
      </c>
      <c r="J15328" s="2" t="s">
        <v>38299</v>
      </c>
    </row>
    <row r="15329" spans="1:10" x14ac:dyDescent="0.3">
      <c r="A15329" s="3">
        <v>13887</v>
      </c>
      <c r="B15329" s="3">
        <v>3128101181</v>
      </c>
      <c r="C15329" s="2" t="s">
        <v>38735</v>
      </c>
      <c r="D15329" s="2" t="s">
        <v>2726</v>
      </c>
      <c r="E15329" s="3" t="s">
        <v>2727</v>
      </c>
      <c r="F15329" s="3">
        <v>44130</v>
      </c>
      <c r="G15329" s="3" t="str">
        <f t="shared" si="239"/>
        <v xml:space="preserve">충남 </v>
      </c>
      <c r="H15329" s="2" t="s">
        <v>38737</v>
      </c>
      <c r="I15329" s="2" t="s">
        <v>1552</v>
      </c>
      <c r="J15329" s="2" t="s">
        <v>38736</v>
      </c>
    </row>
    <row r="15330" spans="1:10" x14ac:dyDescent="0.3">
      <c r="A15330" s="3">
        <v>13888</v>
      </c>
      <c r="B15330" s="3">
        <v>3168102125</v>
      </c>
      <c r="C15330" s="2" t="s">
        <v>38738</v>
      </c>
      <c r="D15330" s="2" t="s">
        <v>895</v>
      </c>
      <c r="E15330" s="3" t="s">
        <v>896</v>
      </c>
      <c r="F15330" s="3">
        <v>44210</v>
      </c>
      <c r="G15330" s="3" t="str">
        <f t="shared" si="239"/>
        <v xml:space="preserve">충남 </v>
      </c>
      <c r="H15330" s="2" t="s">
        <v>38740</v>
      </c>
      <c r="I15330" s="2" t="s">
        <v>38741</v>
      </c>
      <c r="J15330" s="2" t="s">
        <v>38739</v>
      </c>
    </row>
    <row r="15331" spans="1:10" x14ac:dyDescent="0.3">
      <c r="A15331" s="3">
        <v>13920</v>
      </c>
      <c r="B15331" s="3">
        <v>3078119452</v>
      </c>
      <c r="C15331" s="2" t="s">
        <v>38825</v>
      </c>
      <c r="D15331" s="2" t="s">
        <v>1</v>
      </c>
      <c r="E15331" s="3" t="s">
        <v>2</v>
      </c>
      <c r="F15331" s="3">
        <v>44150</v>
      </c>
      <c r="G15331" s="3" t="str">
        <f t="shared" si="239"/>
        <v xml:space="preserve">충남 </v>
      </c>
      <c r="H15331" s="2" t="s">
        <v>38827</v>
      </c>
      <c r="I15331" s="2" t="s">
        <v>723</v>
      </c>
      <c r="J15331" s="2" t="s">
        <v>38826</v>
      </c>
    </row>
    <row r="15332" spans="1:10" x14ac:dyDescent="0.3">
      <c r="A15332" s="3">
        <v>13921</v>
      </c>
      <c r="B15332" s="3">
        <v>3108107874</v>
      </c>
      <c r="C15332" s="2" t="s">
        <v>24733</v>
      </c>
      <c r="D15332" s="2" t="s">
        <v>1</v>
      </c>
      <c r="E15332" s="3" t="s">
        <v>2</v>
      </c>
      <c r="F15332" s="3">
        <v>44180</v>
      </c>
      <c r="G15332" s="3" t="str">
        <f t="shared" si="239"/>
        <v xml:space="preserve">충남 </v>
      </c>
      <c r="H15332" s="2" t="s">
        <v>38829</v>
      </c>
      <c r="I15332" s="2" t="s">
        <v>5</v>
      </c>
      <c r="J15332" s="2" t="s">
        <v>38828</v>
      </c>
    </row>
    <row r="15333" spans="1:10" x14ac:dyDescent="0.3">
      <c r="A15333" s="3">
        <v>13922</v>
      </c>
      <c r="B15333" s="3">
        <v>3128150853</v>
      </c>
      <c r="C15333" s="2" t="s">
        <v>38830</v>
      </c>
      <c r="D15333" s="2" t="s">
        <v>1</v>
      </c>
      <c r="E15333" s="3" t="s">
        <v>2</v>
      </c>
      <c r="F15333" s="3">
        <v>44810</v>
      </c>
      <c r="G15333" s="3" t="str">
        <f t="shared" si="239"/>
        <v xml:space="preserve">충남 </v>
      </c>
      <c r="H15333" s="2" t="s">
        <v>38832</v>
      </c>
      <c r="I15333" s="2" t="s">
        <v>2796</v>
      </c>
      <c r="J15333" s="2" t="s">
        <v>38831</v>
      </c>
    </row>
    <row r="15334" spans="1:10" x14ac:dyDescent="0.3">
      <c r="A15334" s="3">
        <v>13946</v>
      </c>
      <c r="B15334" s="3">
        <v>1248155867</v>
      </c>
      <c r="C15334" s="2" t="s">
        <v>38888</v>
      </c>
      <c r="D15334" s="2" t="s">
        <v>1</v>
      </c>
      <c r="E15334" s="3" t="s">
        <v>2</v>
      </c>
      <c r="F15334" s="3">
        <v>36110</v>
      </c>
      <c r="G15334" s="3" t="str">
        <f t="shared" si="239"/>
        <v xml:space="preserve">충남 </v>
      </c>
      <c r="H15334" s="2" t="s">
        <v>38890</v>
      </c>
      <c r="I15334" s="2" t="s">
        <v>2501</v>
      </c>
      <c r="J15334" s="2" t="s">
        <v>38889</v>
      </c>
    </row>
    <row r="15335" spans="1:10" x14ac:dyDescent="0.3">
      <c r="A15335" s="3">
        <v>13993</v>
      </c>
      <c r="B15335" s="3">
        <v>3128110550</v>
      </c>
      <c r="C15335" s="2" t="s">
        <v>39020</v>
      </c>
      <c r="D15335" s="2" t="s">
        <v>1</v>
      </c>
      <c r="E15335" s="3" t="s">
        <v>2</v>
      </c>
      <c r="F15335" s="3">
        <v>44200</v>
      </c>
      <c r="G15335" s="3" t="str">
        <f t="shared" si="239"/>
        <v xml:space="preserve">충남 </v>
      </c>
      <c r="H15335" s="2" t="s">
        <v>39021</v>
      </c>
      <c r="I15335" s="2" t="s">
        <v>5</v>
      </c>
      <c r="J15335" s="2">
        <f>-532-6000</f>
        <v>-6532</v>
      </c>
    </row>
    <row r="15336" spans="1:10" x14ac:dyDescent="0.3">
      <c r="A15336" s="3">
        <v>14077</v>
      </c>
      <c r="B15336" s="3">
        <v>3088104379</v>
      </c>
      <c r="C15336" s="2" t="s">
        <v>39253</v>
      </c>
      <c r="D15336" s="2" t="s">
        <v>1</v>
      </c>
      <c r="E15336" s="3" t="s">
        <v>2</v>
      </c>
      <c r="F15336" s="3">
        <v>44130</v>
      </c>
      <c r="G15336" s="3" t="str">
        <f t="shared" si="239"/>
        <v xml:space="preserve">충남 </v>
      </c>
      <c r="H15336" s="2" t="s">
        <v>39255</v>
      </c>
      <c r="I15336" s="2" t="s">
        <v>5</v>
      </c>
      <c r="J15336" s="2" t="s">
        <v>39254</v>
      </c>
    </row>
    <row r="15337" spans="1:10" x14ac:dyDescent="0.3">
      <c r="A15337" s="3">
        <v>14078</v>
      </c>
      <c r="B15337" s="3">
        <v>3128102555</v>
      </c>
      <c r="C15337" s="2" t="s">
        <v>20945</v>
      </c>
      <c r="D15337" s="2" t="s">
        <v>1</v>
      </c>
      <c r="E15337" s="3" t="s">
        <v>2</v>
      </c>
      <c r="F15337" s="3">
        <v>44200</v>
      </c>
      <c r="G15337" s="3" t="str">
        <f t="shared" si="239"/>
        <v xml:space="preserve">충남 </v>
      </c>
      <c r="H15337" s="2" t="s">
        <v>39257</v>
      </c>
      <c r="I15337" s="2" t="s">
        <v>1947</v>
      </c>
      <c r="J15337" s="2" t="s">
        <v>39256</v>
      </c>
    </row>
    <row r="15338" spans="1:10" x14ac:dyDescent="0.3">
      <c r="A15338" s="3">
        <v>14079</v>
      </c>
      <c r="B15338" s="3">
        <v>3128162155</v>
      </c>
      <c r="C15338" s="2" t="s">
        <v>39258</v>
      </c>
      <c r="D15338" s="2" t="s">
        <v>1</v>
      </c>
      <c r="E15338" s="3" t="s">
        <v>2</v>
      </c>
      <c r="F15338" s="3">
        <v>44130</v>
      </c>
      <c r="G15338" s="3" t="str">
        <f t="shared" si="239"/>
        <v xml:space="preserve">충남 </v>
      </c>
      <c r="H15338" s="2" t="s">
        <v>39260</v>
      </c>
      <c r="I15338" s="2" t="s">
        <v>198</v>
      </c>
      <c r="J15338" s="2" t="s">
        <v>39259</v>
      </c>
    </row>
    <row r="15339" spans="1:10" x14ac:dyDescent="0.3">
      <c r="A15339" s="3">
        <v>14143</v>
      </c>
      <c r="B15339" s="3">
        <v>1298138261</v>
      </c>
      <c r="C15339" s="2" t="s">
        <v>39427</v>
      </c>
      <c r="D15339" s="2" t="s">
        <v>1</v>
      </c>
      <c r="E15339" s="3" t="s">
        <v>2</v>
      </c>
      <c r="F15339" s="3">
        <v>44130</v>
      </c>
      <c r="G15339" s="3" t="str">
        <f t="shared" si="239"/>
        <v xml:space="preserve">충남 </v>
      </c>
      <c r="H15339" s="2" t="s">
        <v>39429</v>
      </c>
      <c r="I15339" s="2" t="s">
        <v>198</v>
      </c>
      <c r="J15339" s="2" t="s">
        <v>39428</v>
      </c>
    </row>
    <row r="15340" spans="1:10" x14ac:dyDescent="0.3">
      <c r="A15340" s="3">
        <v>14163</v>
      </c>
      <c r="B15340" s="3">
        <v>3078117833</v>
      </c>
      <c r="C15340" s="2" t="s">
        <v>39485</v>
      </c>
      <c r="D15340" s="2" t="s">
        <v>1</v>
      </c>
      <c r="E15340" s="3" t="s">
        <v>2</v>
      </c>
      <c r="F15340" s="3">
        <v>44760</v>
      </c>
      <c r="G15340" s="3" t="str">
        <f t="shared" si="239"/>
        <v xml:space="preserve">충남 </v>
      </c>
      <c r="H15340" s="2" t="s">
        <v>39487</v>
      </c>
      <c r="I15340" s="2" t="s">
        <v>2501</v>
      </c>
      <c r="J15340" s="2" t="s">
        <v>39486</v>
      </c>
    </row>
    <row r="15341" spans="1:10" x14ac:dyDescent="0.3">
      <c r="A15341" s="3">
        <v>14180</v>
      </c>
      <c r="B15341" s="3">
        <v>1258139268</v>
      </c>
      <c r="C15341" s="2" t="s">
        <v>39535</v>
      </c>
      <c r="D15341" s="2" t="s">
        <v>1</v>
      </c>
      <c r="E15341" s="3" t="s">
        <v>2</v>
      </c>
      <c r="F15341" s="3">
        <v>44200</v>
      </c>
      <c r="G15341" s="3" t="str">
        <f t="shared" si="239"/>
        <v xml:space="preserve">충남 </v>
      </c>
      <c r="H15341" s="2" t="s">
        <v>39537</v>
      </c>
      <c r="I15341" s="2" t="s">
        <v>63</v>
      </c>
      <c r="J15341" s="2" t="s">
        <v>39536</v>
      </c>
    </row>
    <row r="15342" spans="1:10" x14ac:dyDescent="0.3">
      <c r="A15342" s="3">
        <v>14192</v>
      </c>
      <c r="B15342" s="3">
        <v>3078121190</v>
      </c>
      <c r="C15342" s="2" t="s">
        <v>39569</v>
      </c>
      <c r="D15342" s="2" t="s">
        <v>1</v>
      </c>
      <c r="E15342" s="3" t="s">
        <v>2</v>
      </c>
      <c r="F15342" s="3">
        <v>44150</v>
      </c>
      <c r="G15342" s="3" t="str">
        <f t="shared" si="239"/>
        <v xml:space="preserve">충남 </v>
      </c>
      <c r="H15342" s="2" t="s">
        <v>39571</v>
      </c>
      <c r="I15342" s="2" t="s">
        <v>5612</v>
      </c>
      <c r="J15342" s="2" t="s">
        <v>39570</v>
      </c>
    </row>
    <row r="15343" spans="1:10" x14ac:dyDescent="0.3">
      <c r="A15343" s="3">
        <v>14193</v>
      </c>
      <c r="B15343" s="3">
        <v>3148145453</v>
      </c>
      <c r="C15343" s="2" t="s">
        <v>39572</v>
      </c>
      <c r="D15343" s="2" t="s">
        <v>1</v>
      </c>
      <c r="E15343" s="3" t="s">
        <v>2</v>
      </c>
      <c r="F15343" s="3">
        <v>44710</v>
      </c>
      <c r="G15343" s="3" t="str">
        <f t="shared" si="239"/>
        <v xml:space="preserve">충남 </v>
      </c>
      <c r="H15343" s="2" t="s">
        <v>39574</v>
      </c>
      <c r="I15343" s="2" t="s">
        <v>2677</v>
      </c>
      <c r="J15343" s="2" t="s">
        <v>39573</v>
      </c>
    </row>
    <row r="15344" spans="1:10" x14ac:dyDescent="0.3">
      <c r="A15344" s="3">
        <v>14213</v>
      </c>
      <c r="B15344" s="3">
        <v>1138117015</v>
      </c>
      <c r="C15344" s="2" t="s">
        <v>39621</v>
      </c>
      <c r="D15344" s="2" t="s">
        <v>1</v>
      </c>
      <c r="E15344" s="3" t="s">
        <v>2</v>
      </c>
      <c r="F15344" s="3">
        <v>44130</v>
      </c>
      <c r="G15344" s="3" t="str">
        <f t="shared" si="239"/>
        <v xml:space="preserve">충남 </v>
      </c>
      <c r="H15344" s="2" t="s">
        <v>39623</v>
      </c>
      <c r="I15344" s="2" t="s">
        <v>5241</v>
      </c>
      <c r="J15344" s="2" t="s">
        <v>39622</v>
      </c>
    </row>
    <row r="15345" spans="1:10" x14ac:dyDescent="0.3">
      <c r="A15345" s="3">
        <v>14248</v>
      </c>
      <c r="B15345" s="3">
        <v>1098601367</v>
      </c>
      <c r="C15345" s="2" t="s">
        <v>39715</v>
      </c>
      <c r="D15345" s="2" t="s">
        <v>1</v>
      </c>
      <c r="E15345" s="3" t="s">
        <v>2</v>
      </c>
      <c r="F15345" s="3">
        <v>44210</v>
      </c>
      <c r="G15345" s="3" t="str">
        <f t="shared" si="239"/>
        <v xml:space="preserve">충남 </v>
      </c>
      <c r="H15345" s="2" t="s">
        <v>39717</v>
      </c>
      <c r="I15345" s="2" t="s">
        <v>2593</v>
      </c>
      <c r="J15345" s="2" t="s">
        <v>39716</v>
      </c>
    </row>
    <row r="15346" spans="1:10" x14ac:dyDescent="0.3">
      <c r="A15346" s="3">
        <v>14268</v>
      </c>
      <c r="B15346" s="3">
        <v>3121035624</v>
      </c>
      <c r="C15346" s="2" t="s">
        <v>39766</v>
      </c>
      <c r="D15346" s="2" t="s">
        <v>1</v>
      </c>
      <c r="E15346" s="3" t="s">
        <v>2</v>
      </c>
      <c r="F15346" s="3">
        <v>44200</v>
      </c>
      <c r="G15346" s="3" t="str">
        <f t="shared" si="239"/>
        <v xml:space="preserve">충남 </v>
      </c>
      <c r="H15346" s="2" t="s">
        <v>39768</v>
      </c>
      <c r="I15346" s="2" t="s">
        <v>952</v>
      </c>
      <c r="J15346" s="2" t="s">
        <v>39767</v>
      </c>
    </row>
    <row r="15347" spans="1:10" x14ac:dyDescent="0.3">
      <c r="A15347" s="3">
        <v>14269</v>
      </c>
      <c r="B15347" s="3">
        <v>3128109219</v>
      </c>
      <c r="C15347" s="2" t="s">
        <v>7765</v>
      </c>
      <c r="D15347" s="2" t="s">
        <v>4094</v>
      </c>
      <c r="E15347" s="3" t="s">
        <v>4095</v>
      </c>
      <c r="F15347" s="3">
        <v>44130</v>
      </c>
      <c r="G15347" s="3" t="str">
        <f t="shared" si="239"/>
        <v xml:space="preserve">충남 </v>
      </c>
      <c r="H15347" s="2" t="s">
        <v>39770</v>
      </c>
      <c r="I15347" s="2" t="s">
        <v>194</v>
      </c>
      <c r="J15347" s="2" t="s">
        <v>39769</v>
      </c>
    </row>
    <row r="15348" spans="1:10" x14ac:dyDescent="0.3">
      <c r="A15348" s="3">
        <v>14286</v>
      </c>
      <c r="B15348" s="3">
        <v>1208155486</v>
      </c>
      <c r="C15348" s="2" t="s">
        <v>39809</v>
      </c>
      <c r="D15348" s="2" t="s">
        <v>1</v>
      </c>
      <c r="E15348" s="3" t="s">
        <v>2</v>
      </c>
      <c r="F15348" s="3">
        <v>44133</v>
      </c>
      <c r="G15348" s="3" t="str">
        <f t="shared" si="239"/>
        <v xml:space="preserve">충남 </v>
      </c>
      <c r="H15348" s="2" t="s">
        <v>39811</v>
      </c>
      <c r="I15348" s="2" t="s">
        <v>218</v>
      </c>
      <c r="J15348" s="2" t="s">
        <v>39810</v>
      </c>
    </row>
    <row r="15349" spans="1:10" x14ac:dyDescent="0.3">
      <c r="A15349" s="3">
        <v>14308</v>
      </c>
      <c r="B15349" s="3">
        <v>3128131308</v>
      </c>
      <c r="C15349" s="2" t="s">
        <v>39871</v>
      </c>
      <c r="D15349" s="2" t="s">
        <v>1</v>
      </c>
      <c r="E15349" s="3" t="s">
        <v>2</v>
      </c>
      <c r="F15349" s="3">
        <v>44130</v>
      </c>
      <c r="G15349" s="3" t="str">
        <f t="shared" si="239"/>
        <v xml:space="preserve">충남 </v>
      </c>
      <c r="H15349" s="2" t="s">
        <v>39873</v>
      </c>
      <c r="I15349" s="2" t="s">
        <v>229</v>
      </c>
      <c r="J15349" s="2" t="s">
        <v>39872</v>
      </c>
    </row>
    <row r="15350" spans="1:10" x14ac:dyDescent="0.3">
      <c r="A15350" s="3">
        <v>14351</v>
      </c>
      <c r="B15350" s="3">
        <v>3108115772</v>
      </c>
      <c r="C15350" s="2" t="s">
        <v>39988</v>
      </c>
      <c r="D15350" s="2" t="s">
        <v>1</v>
      </c>
      <c r="E15350" s="3" t="s">
        <v>2</v>
      </c>
      <c r="F15350" s="3">
        <v>44800</v>
      </c>
      <c r="G15350" s="3" t="str">
        <f t="shared" si="239"/>
        <v xml:space="preserve">충남 </v>
      </c>
      <c r="H15350" s="2" t="s">
        <v>39990</v>
      </c>
      <c r="I15350" s="2" t="s">
        <v>821</v>
      </c>
      <c r="J15350" s="2" t="s">
        <v>39989</v>
      </c>
    </row>
    <row r="15351" spans="1:10" x14ac:dyDescent="0.3">
      <c r="A15351" s="3">
        <v>14399</v>
      </c>
      <c r="B15351" s="3">
        <v>3108118935</v>
      </c>
      <c r="C15351" s="2" t="s">
        <v>40111</v>
      </c>
      <c r="D15351" s="2" t="s">
        <v>1</v>
      </c>
      <c r="E15351" s="3" t="s">
        <v>2</v>
      </c>
      <c r="F15351" s="3">
        <v>44800</v>
      </c>
      <c r="G15351" s="3" t="str">
        <f t="shared" si="239"/>
        <v xml:space="preserve">충남 </v>
      </c>
      <c r="H15351" s="2" t="s">
        <v>40113</v>
      </c>
      <c r="I15351" s="2" t="s">
        <v>99</v>
      </c>
      <c r="J15351" s="2" t="s">
        <v>40112</v>
      </c>
    </row>
    <row r="15352" spans="1:10" x14ac:dyDescent="0.3">
      <c r="A15352" s="3">
        <v>14408</v>
      </c>
      <c r="B15352" s="3">
        <v>5138170340</v>
      </c>
      <c r="C15352" s="2" t="s">
        <v>40129</v>
      </c>
      <c r="D15352" s="2" t="s">
        <v>1</v>
      </c>
      <c r="E15352" s="3" t="s">
        <v>2</v>
      </c>
      <c r="F15352" s="3">
        <v>44133</v>
      </c>
      <c r="G15352" s="3" t="str">
        <f t="shared" si="239"/>
        <v xml:space="preserve">충남 </v>
      </c>
      <c r="H15352" s="2" t="s">
        <v>40131</v>
      </c>
      <c r="I15352" s="2" t="s">
        <v>260</v>
      </c>
      <c r="J15352" s="2" t="s">
        <v>40130</v>
      </c>
    </row>
    <row r="15353" spans="1:10" x14ac:dyDescent="0.3">
      <c r="A15353" s="3">
        <v>14471</v>
      </c>
      <c r="B15353" s="3">
        <v>3128111675</v>
      </c>
      <c r="C15353" s="2" t="s">
        <v>40298</v>
      </c>
      <c r="D15353" s="2" t="s">
        <v>1</v>
      </c>
      <c r="E15353" s="3" t="s">
        <v>2</v>
      </c>
      <c r="F15353" s="3">
        <v>44131</v>
      </c>
      <c r="G15353" s="3" t="str">
        <f t="shared" si="239"/>
        <v xml:space="preserve">충남 </v>
      </c>
      <c r="H15353" s="2" t="s">
        <v>29989</v>
      </c>
      <c r="I15353" s="2" t="s">
        <v>575</v>
      </c>
      <c r="J15353" s="2" t="s">
        <v>40299</v>
      </c>
    </row>
    <row r="15354" spans="1:10" x14ac:dyDescent="0.3">
      <c r="A15354" s="3">
        <v>14472</v>
      </c>
      <c r="B15354" s="3">
        <v>3128132568</v>
      </c>
      <c r="C15354" s="2" t="s">
        <v>40300</v>
      </c>
      <c r="D15354" s="2" t="s">
        <v>471</v>
      </c>
      <c r="E15354" s="3" t="s">
        <v>2</v>
      </c>
      <c r="F15354" s="3">
        <v>44130</v>
      </c>
      <c r="G15354" s="3" t="str">
        <f t="shared" si="239"/>
        <v xml:space="preserve">충남 </v>
      </c>
      <c r="H15354" s="2" t="s">
        <v>40302</v>
      </c>
      <c r="I15354" s="2" t="s">
        <v>260</v>
      </c>
      <c r="J15354" s="2" t="s">
        <v>40301</v>
      </c>
    </row>
    <row r="15355" spans="1:10" x14ac:dyDescent="0.3">
      <c r="A15355" s="3">
        <v>14508</v>
      </c>
      <c r="B15355" s="3">
        <v>3128141316</v>
      </c>
      <c r="C15355" s="2" t="s">
        <v>40401</v>
      </c>
      <c r="D15355" s="2" t="s">
        <v>1</v>
      </c>
      <c r="E15355" s="3" t="s">
        <v>2</v>
      </c>
      <c r="F15355" s="3">
        <v>44130</v>
      </c>
      <c r="G15355" s="3" t="str">
        <f t="shared" si="239"/>
        <v xml:space="preserve">충남 </v>
      </c>
      <c r="H15355" s="2" t="s">
        <v>40403</v>
      </c>
      <c r="I15355" s="2" t="s">
        <v>3199</v>
      </c>
      <c r="J15355" s="2" t="s">
        <v>40402</v>
      </c>
    </row>
    <row r="15356" spans="1:10" x14ac:dyDescent="0.3">
      <c r="A15356" s="3">
        <v>14509</v>
      </c>
      <c r="B15356" s="3">
        <v>3128155858</v>
      </c>
      <c r="C15356" s="2" t="s">
        <v>40404</v>
      </c>
      <c r="D15356" s="2" t="s">
        <v>1</v>
      </c>
      <c r="E15356" s="3" t="s">
        <v>2</v>
      </c>
      <c r="F15356" s="3">
        <v>44130</v>
      </c>
      <c r="G15356" s="3" t="str">
        <f t="shared" si="239"/>
        <v xml:space="preserve">충남 </v>
      </c>
      <c r="H15356" s="2" t="s">
        <v>40406</v>
      </c>
      <c r="I15356" s="2" t="s">
        <v>229</v>
      </c>
      <c r="J15356" s="2" t="s">
        <v>40405</v>
      </c>
    </row>
    <row r="15357" spans="1:10" x14ac:dyDescent="0.3">
      <c r="A15357" s="3">
        <v>14510</v>
      </c>
      <c r="B15357" s="3">
        <v>3128181341</v>
      </c>
      <c r="C15357" s="2" t="s">
        <v>40407</v>
      </c>
      <c r="D15357" s="2" t="s">
        <v>1</v>
      </c>
      <c r="E15357" s="3" t="s">
        <v>2</v>
      </c>
      <c r="F15357" s="3">
        <v>44200</v>
      </c>
      <c r="G15357" s="3" t="str">
        <f t="shared" si="239"/>
        <v xml:space="preserve">충남 </v>
      </c>
      <c r="H15357" s="2" t="s">
        <v>40409</v>
      </c>
      <c r="I15357" s="2" t="s">
        <v>2267</v>
      </c>
      <c r="J15357" s="2" t="s">
        <v>40408</v>
      </c>
    </row>
    <row r="15358" spans="1:10" x14ac:dyDescent="0.3">
      <c r="A15358" s="3">
        <v>14583</v>
      </c>
      <c r="B15358" s="3">
        <v>3058158712</v>
      </c>
      <c r="C15358" s="2" t="s">
        <v>40599</v>
      </c>
      <c r="D15358" s="2" t="s">
        <v>1</v>
      </c>
      <c r="E15358" s="3" t="s">
        <v>2</v>
      </c>
      <c r="F15358" s="3">
        <v>44710</v>
      </c>
      <c r="G15358" s="3" t="str">
        <f t="shared" si="239"/>
        <v xml:space="preserve">충남 </v>
      </c>
      <c r="H15358" s="2" t="s">
        <v>40601</v>
      </c>
      <c r="I15358" s="2" t="s">
        <v>260</v>
      </c>
      <c r="J15358" s="2" t="s">
        <v>40600</v>
      </c>
    </row>
    <row r="15359" spans="1:10" x14ac:dyDescent="0.3">
      <c r="A15359" s="3">
        <v>14645</v>
      </c>
      <c r="B15359" s="3">
        <v>3148162205</v>
      </c>
      <c r="C15359" s="2" t="s">
        <v>40763</v>
      </c>
      <c r="D15359" s="2" t="s">
        <v>1</v>
      </c>
      <c r="E15359" s="3" t="s">
        <v>2</v>
      </c>
      <c r="F15359" s="3">
        <v>44710</v>
      </c>
      <c r="G15359" s="3" t="str">
        <f t="shared" si="239"/>
        <v xml:space="preserve">충남 </v>
      </c>
      <c r="H15359" s="2" t="s">
        <v>40765</v>
      </c>
      <c r="I15359" s="2" t="s">
        <v>616</v>
      </c>
      <c r="J15359" s="2" t="s">
        <v>40764</v>
      </c>
    </row>
    <row r="15360" spans="1:10" x14ac:dyDescent="0.3">
      <c r="A15360" s="3">
        <v>14689</v>
      </c>
      <c r="B15360" s="3">
        <v>3128161350</v>
      </c>
      <c r="C15360" s="2" t="s">
        <v>40884</v>
      </c>
      <c r="D15360" s="2" t="s">
        <v>1</v>
      </c>
      <c r="E15360" s="3" t="s">
        <v>2</v>
      </c>
      <c r="F15360" s="3">
        <v>44200</v>
      </c>
      <c r="G15360" s="3" t="str">
        <f t="shared" si="239"/>
        <v xml:space="preserve">충남 </v>
      </c>
      <c r="H15360" s="2" t="s">
        <v>40886</v>
      </c>
      <c r="I15360" s="2" t="s">
        <v>348</v>
      </c>
      <c r="J15360" s="2" t="s">
        <v>40885</v>
      </c>
    </row>
    <row r="15361" spans="1:10" x14ac:dyDescent="0.3">
      <c r="A15361" s="3">
        <v>14690</v>
      </c>
      <c r="B15361" s="3">
        <v>3148101187</v>
      </c>
      <c r="C15361" s="2" t="s">
        <v>40887</v>
      </c>
      <c r="D15361" s="2" t="s">
        <v>1</v>
      </c>
      <c r="E15361" s="3" t="s">
        <v>2</v>
      </c>
      <c r="F15361" s="3">
        <v>44230</v>
      </c>
      <c r="G15361" s="3" t="str">
        <f t="shared" si="239"/>
        <v xml:space="preserve">충남 </v>
      </c>
      <c r="H15361" s="2" t="s">
        <v>40889</v>
      </c>
      <c r="I15361" s="2" t="s">
        <v>2176</v>
      </c>
      <c r="J15361" s="2" t="s">
        <v>40888</v>
      </c>
    </row>
    <row r="15362" spans="1:10" x14ac:dyDescent="0.3">
      <c r="A15362" s="3">
        <v>14729</v>
      </c>
      <c r="B15362" s="3">
        <v>2158189284</v>
      </c>
      <c r="C15362" s="2" t="s">
        <v>40994</v>
      </c>
      <c r="D15362" s="2" t="s">
        <v>895</v>
      </c>
      <c r="E15362" s="3" t="s">
        <v>896</v>
      </c>
      <c r="F15362" s="3">
        <v>44131</v>
      </c>
      <c r="G15362" s="3" t="str">
        <f t="shared" si="239"/>
        <v xml:space="preserve">충남 </v>
      </c>
      <c r="H15362" s="2" t="s">
        <v>40996</v>
      </c>
      <c r="I15362" s="2" t="s">
        <v>6811</v>
      </c>
      <c r="J15362" s="2" t="s">
        <v>40995</v>
      </c>
    </row>
    <row r="15363" spans="1:10" x14ac:dyDescent="0.3">
      <c r="A15363" s="3">
        <v>14731</v>
      </c>
      <c r="B15363" s="3">
        <v>3088104345</v>
      </c>
      <c r="C15363" s="2" t="s">
        <v>41000</v>
      </c>
      <c r="D15363" s="2" t="s">
        <v>1</v>
      </c>
      <c r="E15363" s="3" t="s">
        <v>2</v>
      </c>
      <c r="F15363" s="3">
        <v>44760</v>
      </c>
      <c r="G15363" s="3" t="str">
        <f t="shared" ref="G15363:G15426" si="240">LEFT(H15363,3)</f>
        <v xml:space="preserve">충남 </v>
      </c>
      <c r="H15363" s="2" t="s">
        <v>41002</v>
      </c>
      <c r="I15363" s="2" t="s">
        <v>43</v>
      </c>
      <c r="J15363" s="2" t="s">
        <v>41001</v>
      </c>
    </row>
    <row r="15364" spans="1:10" x14ac:dyDescent="0.3">
      <c r="A15364" s="3">
        <v>14732</v>
      </c>
      <c r="B15364" s="3">
        <v>3098102296</v>
      </c>
      <c r="C15364" s="2" t="s">
        <v>41003</v>
      </c>
      <c r="D15364" s="2" t="s">
        <v>1</v>
      </c>
      <c r="E15364" s="3" t="s">
        <v>2</v>
      </c>
      <c r="F15364" s="3">
        <v>44770</v>
      </c>
      <c r="G15364" s="3" t="str">
        <f t="shared" si="240"/>
        <v xml:space="preserve">충남 </v>
      </c>
      <c r="H15364" s="2" t="s">
        <v>41005</v>
      </c>
      <c r="I15364" s="2" t="s">
        <v>1271</v>
      </c>
      <c r="J15364" s="2" t="s">
        <v>41004</v>
      </c>
    </row>
    <row r="15365" spans="1:10" x14ac:dyDescent="0.3">
      <c r="A15365" s="3">
        <v>14761</v>
      </c>
      <c r="B15365" s="3">
        <v>1348157197</v>
      </c>
      <c r="C15365" s="2" t="s">
        <v>41080</v>
      </c>
      <c r="D15365" s="2" t="s">
        <v>325</v>
      </c>
      <c r="E15365" s="3" t="s">
        <v>326</v>
      </c>
      <c r="F15365" s="3">
        <v>44200</v>
      </c>
      <c r="G15365" s="3" t="str">
        <f t="shared" si="240"/>
        <v xml:space="preserve">충남 </v>
      </c>
      <c r="H15365" s="2" t="s">
        <v>41082</v>
      </c>
      <c r="I15365" s="2" t="s">
        <v>2102</v>
      </c>
      <c r="J15365" s="2" t="s">
        <v>41081</v>
      </c>
    </row>
    <row r="15366" spans="1:10" x14ac:dyDescent="0.3">
      <c r="A15366" s="3">
        <v>14801</v>
      </c>
      <c r="B15366" s="3">
        <v>3128153485</v>
      </c>
      <c r="C15366" s="2" t="s">
        <v>41189</v>
      </c>
      <c r="D15366" s="2" t="s">
        <v>1</v>
      </c>
      <c r="E15366" s="3" t="s">
        <v>2</v>
      </c>
      <c r="F15366" s="3">
        <v>44200</v>
      </c>
      <c r="G15366" s="3" t="str">
        <f t="shared" si="240"/>
        <v xml:space="preserve">충남 </v>
      </c>
      <c r="H15366" s="2" t="s">
        <v>41191</v>
      </c>
      <c r="I15366" s="2" t="s">
        <v>51</v>
      </c>
      <c r="J15366" s="2" t="s">
        <v>41190</v>
      </c>
    </row>
    <row r="15367" spans="1:10" x14ac:dyDescent="0.3">
      <c r="A15367" s="3">
        <v>14833</v>
      </c>
      <c r="B15367" s="3">
        <v>1318603417</v>
      </c>
      <c r="C15367" s="2" t="s">
        <v>41273</v>
      </c>
      <c r="D15367" s="2" t="s">
        <v>1</v>
      </c>
      <c r="E15367" s="3" t="s">
        <v>2</v>
      </c>
      <c r="F15367" s="3">
        <v>44710</v>
      </c>
      <c r="G15367" s="3" t="str">
        <f t="shared" si="240"/>
        <v xml:space="preserve">충남 </v>
      </c>
      <c r="H15367" s="2" t="s">
        <v>41275</v>
      </c>
      <c r="I15367" s="2" t="s">
        <v>508</v>
      </c>
      <c r="J15367" s="2" t="s">
        <v>41274</v>
      </c>
    </row>
    <row r="15368" spans="1:10" x14ac:dyDescent="0.3">
      <c r="A15368" s="3">
        <v>14844</v>
      </c>
      <c r="B15368" s="3">
        <v>3128128142</v>
      </c>
      <c r="C15368" s="2" t="s">
        <v>41301</v>
      </c>
      <c r="D15368" s="2" t="s">
        <v>2662</v>
      </c>
      <c r="E15368" s="3" t="s">
        <v>133</v>
      </c>
      <c r="F15368" s="3">
        <v>44200</v>
      </c>
      <c r="G15368" s="3" t="str">
        <f t="shared" si="240"/>
        <v xml:space="preserve">충남 </v>
      </c>
      <c r="H15368" s="2" t="s">
        <v>41303</v>
      </c>
      <c r="I15368" s="2" t="s">
        <v>1898</v>
      </c>
      <c r="J15368" s="2" t="s">
        <v>41302</v>
      </c>
    </row>
    <row r="15369" spans="1:10" x14ac:dyDescent="0.3">
      <c r="A15369" s="3">
        <v>14845</v>
      </c>
      <c r="B15369" s="3">
        <v>3129053129</v>
      </c>
      <c r="C15369" s="2" t="s">
        <v>41304</v>
      </c>
      <c r="D15369" s="2" t="s">
        <v>1</v>
      </c>
      <c r="E15369" s="3" t="s">
        <v>2</v>
      </c>
      <c r="F15369" s="3">
        <v>44130</v>
      </c>
      <c r="G15369" s="3" t="str">
        <f t="shared" si="240"/>
        <v xml:space="preserve">충남 </v>
      </c>
      <c r="H15369" s="2" t="s">
        <v>41306</v>
      </c>
      <c r="I15369" s="2" t="s">
        <v>5152</v>
      </c>
      <c r="J15369" s="2" t="s">
        <v>41305</v>
      </c>
    </row>
    <row r="15370" spans="1:10" x14ac:dyDescent="0.3">
      <c r="A15370" s="3">
        <v>14982</v>
      </c>
      <c r="B15370" s="3">
        <v>3078112099</v>
      </c>
      <c r="C15370" s="2" t="s">
        <v>41653</v>
      </c>
      <c r="D15370" s="2" t="s">
        <v>1</v>
      </c>
      <c r="E15370" s="3" t="s">
        <v>2</v>
      </c>
      <c r="F15370" s="3">
        <v>44790</v>
      </c>
      <c r="G15370" s="3" t="str">
        <f t="shared" si="240"/>
        <v xml:space="preserve">충남 </v>
      </c>
      <c r="H15370" s="2" t="s">
        <v>41655</v>
      </c>
      <c r="I15370" s="2" t="s">
        <v>5860</v>
      </c>
      <c r="J15370" s="2" t="s">
        <v>41654</v>
      </c>
    </row>
    <row r="15371" spans="1:10" x14ac:dyDescent="0.3">
      <c r="A15371" s="3">
        <v>14987</v>
      </c>
      <c r="B15371" s="3">
        <v>5108101956</v>
      </c>
      <c r="C15371" s="2" t="s">
        <v>39372</v>
      </c>
      <c r="D15371" s="2" t="s">
        <v>1</v>
      </c>
      <c r="E15371" s="3" t="s">
        <v>2</v>
      </c>
      <c r="F15371" s="3">
        <v>44130</v>
      </c>
      <c r="G15371" s="3" t="str">
        <f t="shared" si="240"/>
        <v xml:space="preserve">충남 </v>
      </c>
      <c r="H15371" s="2" t="s">
        <v>41669</v>
      </c>
      <c r="I15371" s="2" t="s">
        <v>1920</v>
      </c>
      <c r="J15371" s="2" t="s">
        <v>41668</v>
      </c>
    </row>
    <row r="15372" spans="1:10" x14ac:dyDescent="0.3">
      <c r="A15372" s="3">
        <v>15072</v>
      </c>
      <c r="B15372" s="3">
        <v>3068117408</v>
      </c>
      <c r="C15372" s="2" t="s">
        <v>41901</v>
      </c>
      <c r="D15372" s="2" t="s">
        <v>1</v>
      </c>
      <c r="E15372" s="3" t="s">
        <v>2</v>
      </c>
      <c r="F15372" s="3">
        <v>44710</v>
      </c>
      <c r="G15372" s="3" t="str">
        <f t="shared" si="240"/>
        <v xml:space="preserve">충남 </v>
      </c>
      <c r="H15372" s="2" t="s">
        <v>41903</v>
      </c>
      <c r="I15372" s="2" t="s">
        <v>763</v>
      </c>
      <c r="J15372" s="2" t="s">
        <v>41902</v>
      </c>
    </row>
    <row r="15373" spans="1:10" x14ac:dyDescent="0.3">
      <c r="A15373" s="3">
        <v>15073</v>
      </c>
      <c r="B15373" s="3">
        <v>3118123576</v>
      </c>
      <c r="C15373" s="2" t="s">
        <v>41904</v>
      </c>
      <c r="D15373" s="2" t="s">
        <v>1</v>
      </c>
      <c r="E15373" s="3" t="s">
        <v>2</v>
      </c>
      <c r="F15373" s="3">
        <v>44270</v>
      </c>
      <c r="G15373" s="3" t="str">
        <f t="shared" si="240"/>
        <v xml:space="preserve">충남 </v>
      </c>
      <c r="H15373" s="2" t="s">
        <v>41906</v>
      </c>
      <c r="I15373" s="2" t="s">
        <v>11266</v>
      </c>
      <c r="J15373" s="2" t="s">
        <v>41905</v>
      </c>
    </row>
    <row r="15374" spans="1:10" x14ac:dyDescent="0.3">
      <c r="A15374" s="3">
        <v>15174</v>
      </c>
      <c r="B15374" s="3">
        <v>3018177911</v>
      </c>
      <c r="C15374" s="2" t="s">
        <v>42173</v>
      </c>
      <c r="D15374" s="2" t="s">
        <v>1</v>
      </c>
      <c r="E15374" s="3" t="s">
        <v>2</v>
      </c>
      <c r="F15374" s="3">
        <v>44130</v>
      </c>
      <c r="G15374" s="3" t="str">
        <f t="shared" si="240"/>
        <v xml:space="preserve">충남 </v>
      </c>
      <c r="H15374" s="2" t="s">
        <v>42175</v>
      </c>
      <c r="I15374" s="2" t="s">
        <v>43</v>
      </c>
      <c r="J15374" s="2" t="s">
        <v>42174</v>
      </c>
    </row>
    <row r="15375" spans="1:10" x14ac:dyDescent="0.3">
      <c r="A15375" s="3">
        <v>15217</v>
      </c>
      <c r="B15375" s="3">
        <v>3122510724</v>
      </c>
      <c r="C15375" s="2" t="s">
        <v>42285</v>
      </c>
      <c r="D15375" s="2" t="s">
        <v>1</v>
      </c>
      <c r="E15375" s="3" t="s">
        <v>2</v>
      </c>
      <c r="F15375" s="3">
        <v>44200</v>
      </c>
      <c r="G15375" s="3" t="str">
        <f t="shared" si="240"/>
        <v xml:space="preserve">충남 </v>
      </c>
      <c r="H15375" s="2" t="s">
        <v>42287</v>
      </c>
      <c r="I15375" s="2" t="s">
        <v>2159</v>
      </c>
      <c r="J15375" s="2" t="s">
        <v>42286</v>
      </c>
    </row>
    <row r="15376" spans="1:10" x14ac:dyDescent="0.3">
      <c r="A15376" s="3">
        <v>15218</v>
      </c>
      <c r="B15376" s="3">
        <v>3138114603</v>
      </c>
      <c r="C15376" s="2" t="s">
        <v>42288</v>
      </c>
      <c r="D15376" s="2" t="s">
        <v>1</v>
      </c>
      <c r="E15376" s="3" t="s">
        <v>2</v>
      </c>
      <c r="F15376" s="3">
        <v>44770</v>
      </c>
      <c r="G15376" s="3" t="str">
        <f t="shared" si="240"/>
        <v xml:space="preserve">충남 </v>
      </c>
      <c r="H15376" s="2" t="s">
        <v>42290</v>
      </c>
      <c r="I15376" s="2" t="s">
        <v>2159</v>
      </c>
      <c r="J15376" s="2" t="s">
        <v>42289</v>
      </c>
    </row>
    <row r="15377" spans="1:10" x14ac:dyDescent="0.3">
      <c r="A15377" s="3">
        <v>15287</v>
      </c>
      <c r="B15377" s="3">
        <v>3128186797</v>
      </c>
      <c r="C15377" s="2" t="s">
        <v>42468</v>
      </c>
      <c r="D15377" s="2" t="s">
        <v>1</v>
      </c>
      <c r="E15377" s="3" t="s">
        <v>2</v>
      </c>
      <c r="F15377" s="3">
        <v>44130</v>
      </c>
      <c r="G15377" s="3" t="str">
        <f t="shared" si="240"/>
        <v xml:space="preserve">충남 </v>
      </c>
      <c r="H15377" s="2" t="s">
        <v>42470</v>
      </c>
      <c r="I15377" s="2" t="s">
        <v>348</v>
      </c>
      <c r="J15377" s="2" t="s">
        <v>42469</v>
      </c>
    </row>
    <row r="15378" spans="1:10" x14ac:dyDescent="0.3">
      <c r="A15378" s="3">
        <v>15343</v>
      </c>
      <c r="B15378" s="3">
        <v>1248137613</v>
      </c>
      <c r="C15378" s="2" t="s">
        <v>42603</v>
      </c>
      <c r="D15378" s="2" t="s">
        <v>1</v>
      </c>
      <c r="E15378" s="3" t="s">
        <v>2</v>
      </c>
      <c r="F15378" s="3">
        <v>44130</v>
      </c>
      <c r="G15378" s="3" t="str">
        <f t="shared" si="240"/>
        <v xml:space="preserve">충남 </v>
      </c>
      <c r="H15378" s="2" t="s">
        <v>42605</v>
      </c>
      <c r="I15378" s="2" t="s">
        <v>63</v>
      </c>
      <c r="J15378" s="2" t="s">
        <v>42604</v>
      </c>
    </row>
    <row r="15379" spans="1:10" x14ac:dyDescent="0.3">
      <c r="A15379" s="3">
        <v>15395</v>
      </c>
      <c r="B15379" s="3">
        <v>3128103840</v>
      </c>
      <c r="C15379" s="2" t="s">
        <v>42742</v>
      </c>
      <c r="D15379" s="2" t="s">
        <v>1</v>
      </c>
      <c r="E15379" s="3" t="s">
        <v>2</v>
      </c>
      <c r="F15379" s="3">
        <v>44133</v>
      </c>
      <c r="G15379" s="3" t="str">
        <f t="shared" si="240"/>
        <v xml:space="preserve">충남 </v>
      </c>
      <c r="H15379" s="2" t="s">
        <v>42744</v>
      </c>
      <c r="I15379" s="2" t="s">
        <v>526</v>
      </c>
      <c r="J15379" s="2" t="s">
        <v>42743</v>
      </c>
    </row>
    <row r="15380" spans="1:10" x14ac:dyDescent="0.3">
      <c r="A15380" s="3">
        <v>15396</v>
      </c>
      <c r="B15380" s="3">
        <v>3128147440</v>
      </c>
      <c r="C15380" s="2" t="s">
        <v>42745</v>
      </c>
      <c r="D15380" s="2" t="s">
        <v>1</v>
      </c>
      <c r="E15380" s="3" t="s">
        <v>2</v>
      </c>
      <c r="F15380" s="3">
        <v>44130</v>
      </c>
      <c r="G15380" s="3" t="str">
        <f t="shared" si="240"/>
        <v xml:space="preserve">충남 </v>
      </c>
      <c r="H15380" s="2" t="s">
        <v>42747</v>
      </c>
      <c r="I15380" s="2" t="s">
        <v>2331</v>
      </c>
      <c r="J15380" s="2" t="s">
        <v>42746</v>
      </c>
    </row>
    <row r="15381" spans="1:10" x14ac:dyDescent="0.3">
      <c r="A15381" s="3">
        <v>15439</v>
      </c>
      <c r="B15381" s="3">
        <v>3121946162</v>
      </c>
      <c r="C15381" s="2" t="s">
        <v>42863</v>
      </c>
      <c r="D15381" s="2" t="s">
        <v>895</v>
      </c>
      <c r="E15381" s="3" t="s">
        <v>896</v>
      </c>
      <c r="F15381" s="3">
        <v>44200</v>
      </c>
      <c r="G15381" s="3" t="str">
        <f t="shared" si="240"/>
        <v xml:space="preserve">충남 </v>
      </c>
      <c r="H15381" s="2" t="s">
        <v>42865</v>
      </c>
      <c r="I15381" s="2" t="s">
        <v>63</v>
      </c>
      <c r="J15381" s="2" t="s">
        <v>42864</v>
      </c>
    </row>
    <row r="15382" spans="1:10" x14ac:dyDescent="0.3">
      <c r="A15382" s="3">
        <v>15440</v>
      </c>
      <c r="B15382" s="3">
        <v>3128123225</v>
      </c>
      <c r="C15382" s="2" t="s">
        <v>42866</v>
      </c>
      <c r="D15382" s="2" t="s">
        <v>1</v>
      </c>
      <c r="E15382" s="3" t="s">
        <v>2</v>
      </c>
      <c r="F15382" s="3">
        <v>44130</v>
      </c>
      <c r="G15382" s="3" t="str">
        <f t="shared" si="240"/>
        <v xml:space="preserve">충남 </v>
      </c>
      <c r="H15382" s="2" t="s">
        <v>42868</v>
      </c>
      <c r="I15382" s="2" t="s">
        <v>3550</v>
      </c>
      <c r="J15382" s="2" t="s">
        <v>42867</v>
      </c>
    </row>
    <row r="15383" spans="1:10" x14ac:dyDescent="0.3">
      <c r="A15383" s="3">
        <v>15474</v>
      </c>
      <c r="B15383" s="3">
        <v>3118121151</v>
      </c>
      <c r="C15383" s="2" t="s">
        <v>42961</v>
      </c>
      <c r="D15383" s="2" t="s">
        <v>1</v>
      </c>
      <c r="E15383" s="3" t="s">
        <v>2</v>
      </c>
      <c r="F15383" s="3">
        <v>44200</v>
      </c>
      <c r="G15383" s="3" t="str">
        <f t="shared" si="240"/>
        <v xml:space="preserve">충남 </v>
      </c>
      <c r="H15383" s="2" t="s">
        <v>42963</v>
      </c>
      <c r="I15383" s="2" t="s">
        <v>99</v>
      </c>
      <c r="J15383" s="2" t="s">
        <v>42962</v>
      </c>
    </row>
    <row r="15384" spans="1:10" x14ac:dyDescent="0.3">
      <c r="A15384" s="3">
        <v>15475</v>
      </c>
      <c r="B15384" s="3">
        <v>3128102517</v>
      </c>
      <c r="C15384" s="2" t="s">
        <v>42964</v>
      </c>
      <c r="D15384" s="2" t="s">
        <v>1</v>
      </c>
      <c r="E15384" s="3" t="s">
        <v>2</v>
      </c>
      <c r="F15384" s="3">
        <v>44130</v>
      </c>
      <c r="G15384" s="3" t="str">
        <f t="shared" si="240"/>
        <v xml:space="preserve">충남 </v>
      </c>
      <c r="H15384" s="2" t="s">
        <v>42966</v>
      </c>
      <c r="I15384" s="2" t="s">
        <v>5983</v>
      </c>
      <c r="J15384" s="2" t="s">
        <v>42965</v>
      </c>
    </row>
    <row r="15385" spans="1:10" x14ac:dyDescent="0.3">
      <c r="A15385" s="3">
        <v>15517</v>
      </c>
      <c r="B15385" s="3">
        <v>3118101999</v>
      </c>
      <c r="C15385" s="2" t="s">
        <v>43079</v>
      </c>
      <c r="D15385" s="2" t="s">
        <v>244</v>
      </c>
      <c r="E15385" s="3" t="s">
        <v>245</v>
      </c>
      <c r="F15385" s="3">
        <v>44810</v>
      </c>
      <c r="G15385" s="3" t="str">
        <f t="shared" si="240"/>
        <v xml:space="preserve">충남 </v>
      </c>
      <c r="H15385" s="2" t="s">
        <v>43081</v>
      </c>
      <c r="I15385" s="2" t="s">
        <v>8880</v>
      </c>
      <c r="J15385" s="2" t="s">
        <v>43080</v>
      </c>
    </row>
    <row r="15386" spans="1:10" x14ac:dyDescent="0.3">
      <c r="A15386" s="3">
        <v>15592</v>
      </c>
      <c r="B15386" s="3">
        <v>3088116837</v>
      </c>
      <c r="C15386" s="2" t="s">
        <v>43284</v>
      </c>
      <c r="D15386" s="2" t="s">
        <v>1</v>
      </c>
      <c r="E15386" s="3" t="s">
        <v>2</v>
      </c>
      <c r="F15386" s="3">
        <v>44230</v>
      </c>
      <c r="G15386" s="3" t="str">
        <f t="shared" si="240"/>
        <v xml:space="preserve">충남 </v>
      </c>
      <c r="H15386" s="2" t="s">
        <v>43286</v>
      </c>
      <c r="I15386" s="2" t="s">
        <v>2331</v>
      </c>
      <c r="J15386" s="2" t="s">
        <v>43285</v>
      </c>
    </row>
    <row r="15387" spans="1:10" x14ac:dyDescent="0.3">
      <c r="A15387" s="3">
        <v>15613</v>
      </c>
      <c r="B15387" s="3">
        <v>1250775565</v>
      </c>
      <c r="C15387" s="2" t="s">
        <v>43343</v>
      </c>
      <c r="D15387" s="2" t="s">
        <v>1</v>
      </c>
      <c r="E15387" s="3" t="s">
        <v>2</v>
      </c>
      <c r="F15387" s="3">
        <v>44130</v>
      </c>
      <c r="G15387" s="3" t="str">
        <f t="shared" si="240"/>
        <v xml:space="preserve">충남 </v>
      </c>
      <c r="H15387" s="2" t="s">
        <v>43345</v>
      </c>
      <c r="I15387" s="2" t="s">
        <v>3199</v>
      </c>
      <c r="J15387" s="2" t="s">
        <v>43344</v>
      </c>
    </row>
    <row r="15388" spans="1:10" x14ac:dyDescent="0.3">
      <c r="A15388" s="3">
        <v>15698</v>
      </c>
      <c r="B15388" s="3">
        <v>3118122859</v>
      </c>
      <c r="C15388" s="2" t="s">
        <v>43562</v>
      </c>
      <c r="D15388" s="2" t="s">
        <v>1</v>
      </c>
      <c r="E15388" s="3" t="s">
        <v>2</v>
      </c>
      <c r="F15388" s="3">
        <v>44270</v>
      </c>
      <c r="G15388" s="3" t="str">
        <f t="shared" si="240"/>
        <v xml:space="preserve">충남 </v>
      </c>
      <c r="H15388" s="2" t="s">
        <v>43564</v>
      </c>
      <c r="I15388" s="2" t="s">
        <v>430</v>
      </c>
      <c r="J15388" s="2" t="s">
        <v>43563</v>
      </c>
    </row>
    <row r="15389" spans="1:10" x14ac:dyDescent="0.3">
      <c r="A15389" s="3">
        <v>15733</v>
      </c>
      <c r="B15389" s="3">
        <v>3138110683</v>
      </c>
      <c r="C15389" s="2" t="s">
        <v>43657</v>
      </c>
      <c r="D15389" s="2" t="s">
        <v>1</v>
      </c>
      <c r="E15389" s="3" t="s">
        <v>2</v>
      </c>
      <c r="F15389" s="3">
        <v>44180</v>
      </c>
      <c r="G15389" s="3" t="str">
        <f t="shared" si="240"/>
        <v xml:space="preserve">충남 </v>
      </c>
      <c r="H15389" s="2" t="s">
        <v>43659</v>
      </c>
      <c r="I15389" s="2" t="s">
        <v>828</v>
      </c>
      <c r="J15389" s="2" t="s">
        <v>43658</v>
      </c>
    </row>
    <row r="15390" spans="1:10" x14ac:dyDescent="0.3">
      <c r="A15390" s="3">
        <v>15787</v>
      </c>
      <c r="B15390" s="3">
        <v>1278137612</v>
      </c>
      <c r="C15390" s="2" t="s">
        <v>43802</v>
      </c>
      <c r="D15390" s="2" t="s">
        <v>1</v>
      </c>
      <c r="E15390" s="3" t="s">
        <v>2</v>
      </c>
      <c r="F15390" s="3">
        <v>44133</v>
      </c>
      <c r="G15390" s="3" t="str">
        <f t="shared" si="240"/>
        <v xml:space="preserve">충남 </v>
      </c>
      <c r="H15390" s="2" t="s">
        <v>43804</v>
      </c>
      <c r="I15390" s="2" t="s">
        <v>348</v>
      </c>
      <c r="J15390" s="2" t="s">
        <v>43803</v>
      </c>
    </row>
    <row r="15391" spans="1:10" x14ac:dyDescent="0.3">
      <c r="A15391" s="3">
        <v>15803</v>
      </c>
      <c r="B15391" s="3">
        <v>3098105288</v>
      </c>
      <c r="C15391" s="2" t="s">
        <v>43844</v>
      </c>
      <c r="D15391" s="2" t="s">
        <v>1</v>
      </c>
      <c r="E15391" s="3" t="s">
        <v>2</v>
      </c>
      <c r="F15391" s="3">
        <v>44770</v>
      </c>
      <c r="G15391" s="3" t="str">
        <f t="shared" si="240"/>
        <v xml:space="preserve">충남 </v>
      </c>
      <c r="H15391" s="2" t="s">
        <v>43846</v>
      </c>
      <c r="I15391" s="2" t="s">
        <v>1508</v>
      </c>
      <c r="J15391" s="2" t="s">
        <v>43845</v>
      </c>
    </row>
    <row r="15392" spans="1:10" x14ac:dyDescent="0.3">
      <c r="A15392" s="3">
        <v>15804</v>
      </c>
      <c r="B15392" s="3">
        <v>3108117178</v>
      </c>
      <c r="C15392" s="2" t="s">
        <v>43847</v>
      </c>
      <c r="D15392" s="2" t="s">
        <v>1</v>
      </c>
      <c r="E15392" s="3" t="s">
        <v>2</v>
      </c>
      <c r="F15392" s="3">
        <v>44800</v>
      </c>
      <c r="G15392" s="3" t="str">
        <f t="shared" si="240"/>
        <v xml:space="preserve">충남 </v>
      </c>
      <c r="H15392" s="2" t="s">
        <v>43849</v>
      </c>
      <c r="I15392" s="2" t="s">
        <v>469</v>
      </c>
      <c r="J15392" s="2" t="s">
        <v>43848</v>
      </c>
    </row>
    <row r="15393" spans="1:10" x14ac:dyDescent="0.3">
      <c r="A15393" s="3">
        <v>15805</v>
      </c>
      <c r="B15393" s="3">
        <v>3128160064</v>
      </c>
      <c r="C15393" s="2" t="s">
        <v>43850</v>
      </c>
      <c r="D15393" s="2" t="s">
        <v>1</v>
      </c>
      <c r="E15393" s="3" t="s">
        <v>2</v>
      </c>
      <c r="F15393" s="3">
        <v>44810</v>
      </c>
      <c r="G15393" s="3" t="str">
        <f t="shared" si="240"/>
        <v xml:space="preserve">충남 </v>
      </c>
      <c r="H15393" s="2" t="s">
        <v>43852</v>
      </c>
      <c r="I15393" s="2" t="s">
        <v>11839</v>
      </c>
      <c r="J15393" s="2" t="s">
        <v>43851</v>
      </c>
    </row>
    <row r="15394" spans="1:10" x14ac:dyDescent="0.3">
      <c r="A15394" s="3">
        <v>15916</v>
      </c>
      <c r="B15394" s="3">
        <v>1188113746</v>
      </c>
      <c r="C15394" s="2" t="s">
        <v>44142</v>
      </c>
      <c r="D15394" s="2" t="s">
        <v>239</v>
      </c>
      <c r="E15394" s="3" t="s">
        <v>240</v>
      </c>
      <c r="F15394" s="3">
        <v>44810</v>
      </c>
      <c r="G15394" s="3" t="str">
        <f t="shared" si="240"/>
        <v xml:space="preserve">충남 </v>
      </c>
      <c r="H15394" s="2" t="s">
        <v>44144</v>
      </c>
      <c r="I15394" s="2" t="s">
        <v>1842</v>
      </c>
      <c r="J15394" s="2" t="s">
        <v>44143</v>
      </c>
    </row>
    <row r="15395" spans="1:10" x14ac:dyDescent="0.3">
      <c r="A15395" s="3">
        <v>15922</v>
      </c>
      <c r="B15395" s="3">
        <v>1268600010</v>
      </c>
      <c r="C15395" s="2" t="s">
        <v>44160</v>
      </c>
      <c r="D15395" s="2" t="s">
        <v>325</v>
      </c>
      <c r="E15395" s="3" t="s">
        <v>326</v>
      </c>
      <c r="F15395" s="3">
        <v>44230</v>
      </c>
      <c r="G15395" s="3" t="str">
        <f t="shared" si="240"/>
        <v xml:space="preserve">충남 </v>
      </c>
      <c r="H15395" s="2" t="s">
        <v>44162</v>
      </c>
      <c r="I15395" s="2" t="s">
        <v>1328</v>
      </c>
      <c r="J15395" s="2" t="s">
        <v>44161</v>
      </c>
    </row>
    <row r="15396" spans="1:10" x14ac:dyDescent="0.3">
      <c r="A15396" s="3">
        <v>15984</v>
      </c>
      <c r="B15396" s="3">
        <v>3081194000</v>
      </c>
      <c r="C15396" s="2" t="s">
        <v>44327</v>
      </c>
      <c r="D15396" s="2" t="s">
        <v>1</v>
      </c>
      <c r="E15396" s="3" t="s">
        <v>2</v>
      </c>
      <c r="F15396" s="3">
        <v>44230</v>
      </c>
      <c r="G15396" s="3" t="str">
        <f t="shared" si="240"/>
        <v xml:space="preserve">충남 </v>
      </c>
      <c r="H15396" s="2" t="s">
        <v>44329</v>
      </c>
      <c r="I15396" s="2" t="s">
        <v>130</v>
      </c>
      <c r="J15396" s="2" t="s">
        <v>44328</v>
      </c>
    </row>
    <row r="15397" spans="1:10" x14ac:dyDescent="0.3">
      <c r="A15397" s="3">
        <v>15985</v>
      </c>
      <c r="B15397" s="3">
        <v>3128601420</v>
      </c>
      <c r="C15397" s="2" t="s">
        <v>44330</v>
      </c>
      <c r="D15397" s="2" t="s">
        <v>325</v>
      </c>
      <c r="E15397" s="3" t="s">
        <v>326</v>
      </c>
      <c r="F15397" s="3">
        <v>44133</v>
      </c>
      <c r="G15397" s="3" t="str">
        <f t="shared" si="240"/>
        <v xml:space="preserve">충남 </v>
      </c>
      <c r="H15397" s="2" t="s">
        <v>44332</v>
      </c>
      <c r="I15397" s="2" t="s">
        <v>393</v>
      </c>
      <c r="J15397" s="2" t="s">
        <v>44331</v>
      </c>
    </row>
    <row r="15398" spans="1:10" x14ac:dyDescent="0.3">
      <c r="A15398" s="3">
        <v>16000</v>
      </c>
      <c r="B15398" s="3">
        <v>1248636832</v>
      </c>
      <c r="C15398" s="2" t="s">
        <v>44371</v>
      </c>
      <c r="D15398" s="2" t="s">
        <v>1</v>
      </c>
      <c r="E15398" s="3" t="s">
        <v>2</v>
      </c>
      <c r="F15398" s="3">
        <v>44200</v>
      </c>
      <c r="G15398" s="3" t="str">
        <f t="shared" si="240"/>
        <v xml:space="preserve">충남 </v>
      </c>
      <c r="H15398" s="2" t="s">
        <v>44373</v>
      </c>
      <c r="I15398" s="2" t="s">
        <v>667</v>
      </c>
      <c r="J15398" s="2" t="s">
        <v>44372</v>
      </c>
    </row>
    <row r="15399" spans="1:10" x14ac:dyDescent="0.3">
      <c r="A15399" s="3">
        <v>16055</v>
      </c>
      <c r="B15399" s="3">
        <v>3128173934</v>
      </c>
      <c r="C15399" s="2" t="s">
        <v>44517</v>
      </c>
      <c r="D15399" s="2" t="s">
        <v>1</v>
      </c>
      <c r="E15399" s="3" t="s">
        <v>2</v>
      </c>
      <c r="F15399" s="3">
        <v>44200</v>
      </c>
      <c r="G15399" s="3" t="str">
        <f t="shared" si="240"/>
        <v xml:space="preserve">충남 </v>
      </c>
      <c r="H15399" s="2" t="s">
        <v>44519</v>
      </c>
      <c r="I15399" s="2" t="s">
        <v>2460</v>
      </c>
      <c r="J15399" s="2" t="s">
        <v>44518</v>
      </c>
    </row>
    <row r="15400" spans="1:10" x14ac:dyDescent="0.3">
      <c r="A15400" s="3">
        <v>16137</v>
      </c>
      <c r="B15400" s="3">
        <v>1278138533</v>
      </c>
      <c r="C15400" s="2" t="s">
        <v>44726</v>
      </c>
      <c r="D15400" s="2" t="s">
        <v>1</v>
      </c>
      <c r="E15400" s="3" t="s">
        <v>2</v>
      </c>
      <c r="F15400" s="3">
        <v>44130</v>
      </c>
      <c r="G15400" s="3" t="str">
        <f t="shared" si="240"/>
        <v xml:space="preserve">충남 </v>
      </c>
      <c r="H15400" s="2" t="s">
        <v>44728</v>
      </c>
      <c r="I15400" s="2" t="s">
        <v>986</v>
      </c>
      <c r="J15400" s="2" t="s">
        <v>44727</v>
      </c>
    </row>
    <row r="15401" spans="1:10" x14ac:dyDescent="0.3">
      <c r="A15401" s="3">
        <v>16175</v>
      </c>
      <c r="B15401" s="3">
        <v>1318193802</v>
      </c>
      <c r="C15401" s="2" t="s">
        <v>44831</v>
      </c>
      <c r="D15401" s="2" t="s">
        <v>1</v>
      </c>
      <c r="E15401" s="3" t="s">
        <v>2</v>
      </c>
      <c r="F15401" s="3">
        <v>44270</v>
      </c>
      <c r="G15401" s="3" t="str">
        <f t="shared" si="240"/>
        <v xml:space="preserve">충남 </v>
      </c>
      <c r="H15401" s="2" t="s">
        <v>44833</v>
      </c>
      <c r="I15401" s="2" t="s">
        <v>469</v>
      </c>
      <c r="J15401" s="2" t="s">
        <v>44832</v>
      </c>
    </row>
    <row r="15402" spans="1:10" x14ac:dyDescent="0.3">
      <c r="A15402" s="3">
        <v>16178</v>
      </c>
      <c r="B15402" s="3">
        <v>1368101762</v>
      </c>
      <c r="C15402" s="2" t="s">
        <v>44839</v>
      </c>
      <c r="D15402" s="2" t="s">
        <v>1</v>
      </c>
      <c r="E15402" s="3" t="s">
        <v>2</v>
      </c>
      <c r="F15402" s="3">
        <v>44133</v>
      </c>
      <c r="G15402" s="3" t="str">
        <f t="shared" si="240"/>
        <v xml:space="preserve">충남 </v>
      </c>
      <c r="H15402" s="2" t="s">
        <v>44841</v>
      </c>
      <c r="I15402" s="2" t="s">
        <v>2277</v>
      </c>
      <c r="J15402" s="2" t="s">
        <v>44840</v>
      </c>
    </row>
    <row r="15403" spans="1:10" x14ac:dyDescent="0.3">
      <c r="A15403" s="3">
        <v>16194</v>
      </c>
      <c r="B15403" s="3">
        <v>3128108087</v>
      </c>
      <c r="C15403" s="2" t="s">
        <v>44884</v>
      </c>
      <c r="D15403" s="2" t="s">
        <v>1</v>
      </c>
      <c r="E15403" s="3" t="s">
        <v>2</v>
      </c>
      <c r="F15403" s="3">
        <v>44200</v>
      </c>
      <c r="G15403" s="3" t="str">
        <f t="shared" si="240"/>
        <v xml:space="preserve">충남 </v>
      </c>
      <c r="H15403" s="2" t="s">
        <v>44886</v>
      </c>
      <c r="I15403" s="2" t="s">
        <v>63</v>
      </c>
      <c r="J15403" s="2" t="s">
        <v>44885</v>
      </c>
    </row>
    <row r="15404" spans="1:10" x14ac:dyDescent="0.3">
      <c r="A15404" s="3">
        <v>16195</v>
      </c>
      <c r="B15404" s="3">
        <v>3128119153</v>
      </c>
      <c r="C15404" s="2" t="s">
        <v>44887</v>
      </c>
      <c r="D15404" s="2" t="s">
        <v>1</v>
      </c>
      <c r="E15404" s="3" t="s">
        <v>2</v>
      </c>
      <c r="F15404" s="3">
        <v>44133</v>
      </c>
      <c r="G15404" s="3" t="str">
        <f t="shared" si="240"/>
        <v xml:space="preserve">충남 </v>
      </c>
      <c r="H15404" s="2" t="s">
        <v>44889</v>
      </c>
      <c r="I15404" s="2" t="s">
        <v>1000</v>
      </c>
      <c r="J15404" s="2" t="s">
        <v>44888</v>
      </c>
    </row>
    <row r="15405" spans="1:10" x14ac:dyDescent="0.3">
      <c r="A15405" s="3">
        <v>16226</v>
      </c>
      <c r="B15405" s="3">
        <v>3120767183</v>
      </c>
      <c r="C15405" s="2" t="s">
        <v>44973</v>
      </c>
      <c r="D15405" s="2" t="s">
        <v>1</v>
      </c>
      <c r="E15405" s="3" t="s">
        <v>2</v>
      </c>
      <c r="F15405" s="3">
        <v>44130</v>
      </c>
      <c r="G15405" s="3" t="str">
        <f t="shared" si="240"/>
        <v xml:space="preserve">충남 </v>
      </c>
      <c r="H15405" s="2" t="s">
        <v>44975</v>
      </c>
      <c r="I15405" s="2" t="s">
        <v>43</v>
      </c>
      <c r="J15405" s="2" t="s">
        <v>44974</v>
      </c>
    </row>
    <row r="15406" spans="1:10" x14ac:dyDescent="0.3">
      <c r="A15406" s="3">
        <v>16227</v>
      </c>
      <c r="B15406" s="3">
        <v>3128119186</v>
      </c>
      <c r="C15406" s="2" t="s">
        <v>44976</v>
      </c>
      <c r="D15406" s="2" t="s">
        <v>1</v>
      </c>
      <c r="E15406" s="3" t="s">
        <v>2</v>
      </c>
      <c r="F15406" s="3">
        <v>44130</v>
      </c>
      <c r="G15406" s="3" t="str">
        <f t="shared" si="240"/>
        <v xml:space="preserve">충남 </v>
      </c>
      <c r="H15406" s="2" t="s">
        <v>33423</v>
      </c>
      <c r="I15406" s="2" t="s">
        <v>1846</v>
      </c>
      <c r="J15406" s="2" t="s">
        <v>44977</v>
      </c>
    </row>
    <row r="15407" spans="1:10" x14ac:dyDescent="0.3">
      <c r="A15407" s="3">
        <v>16246</v>
      </c>
      <c r="B15407" s="3">
        <v>1248661137</v>
      </c>
      <c r="C15407" s="2" t="s">
        <v>45025</v>
      </c>
      <c r="D15407" s="2" t="s">
        <v>1</v>
      </c>
      <c r="E15407" s="3" t="s">
        <v>2</v>
      </c>
      <c r="F15407" s="3">
        <v>44200</v>
      </c>
      <c r="G15407" s="3" t="str">
        <f t="shared" si="240"/>
        <v xml:space="preserve">충남 </v>
      </c>
      <c r="H15407" s="2" t="s">
        <v>45027</v>
      </c>
      <c r="I15407" s="2" t="s">
        <v>1817</v>
      </c>
      <c r="J15407" s="2" t="s">
        <v>45026</v>
      </c>
    </row>
    <row r="15408" spans="1:10" x14ac:dyDescent="0.3">
      <c r="A15408" s="3">
        <v>16257</v>
      </c>
      <c r="B15408" s="3">
        <v>3128148212</v>
      </c>
      <c r="C15408" s="2" t="s">
        <v>45054</v>
      </c>
      <c r="D15408" s="2" t="s">
        <v>1</v>
      </c>
      <c r="E15408" s="3" t="s">
        <v>2</v>
      </c>
      <c r="F15408" s="3">
        <v>44133</v>
      </c>
      <c r="G15408" s="3" t="str">
        <f t="shared" si="240"/>
        <v xml:space="preserve">충남 </v>
      </c>
      <c r="H15408" s="2" t="s">
        <v>45056</v>
      </c>
      <c r="I15408" s="2" t="s">
        <v>154</v>
      </c>
      <c r="J15408" s="2" t="s">
        <v>45055</v>
      </c>
    </row>
    <row r="15409" spans="1:10" x14ac:dyDescent="0.3">
      <c r="A15409" s="3">
        <v>16258</v>
      </c>
      <c r="B15409" s="3">
        <v>3138116275</v>
      </c>
      <c r="C15409" s="2" t="s">
        <v>45057</v>
      </c>
      <c r="D15409" s="2" t="s">
        <v>1</v>
      </c>
      <c r="E15409" s="3" t="s">
        <v>2</v>
      </c>
      <c r="F15409" s="3">
        <v>44180</v>
      </c>
      <c r="G15409" s="3" t="str">
        <f t="shared" si="240"/>
        <v xml:space="preserve">충남 </v>
      </c>
      <c r="H15409" s="2" t="s">
        <v>45059</v>
      </c>
      <c r="I15409" s="2" t="s">
        <v>2277</v>
      </c>
      <c r="J15409" s="2" t="s">
        <v>45058</v>
      </c>
    </row>
    <row r="15410" spans="1:10" x14ac:dyDescent="0.3">
      <c r="A15410" s="3">
        <v>16285</v>
      </c>
      <c r="B15410" s="3">
        <v>3118120225</v>
      </c>
      <c r="C15410" s="2" t="s">
        <v>45131</v>
      </c>
      <c r="D15410" s="2" t="s">
        <v>1</v>
      </c>
      <c r="E15410" s="3" t="s">
        <v>2</v>
      </c>
      <c r="F15410" s="3">
        <v>44270</v>
      </c>
      <c r="G15410" s="3" t="str">
        <f t="shared" si="240"/>
        <v xml:space="preserve">충남 </v>
      </c>
      <c r="H15410" s="2" t="s">
        <v>45133</v>
      </c>
      <c r="I15410" s="2" t="s">
        <v>1854</v>
      </c>
      <c r="J15410" s="2" t="s">
        <v>45132</v>
      </c>
    </row>
    <row r="15411" spans="1:10" x14ac:dyDescent="0.3">
      <c r="A15411" s="3">
        <v>16286</v>
      </c>
      <c r="B15411" s="3">
        <v>3128108340</v>
      </c>
      <c r="C15411" s="2" t="s">
        <v>45134</v>
      </c>
      <c r="D15411" s="2" t="s">
        <v>1</v>
      </c>
      <c r="E15411" s="3" t="s">
        <v>2</v>
      </c>
      <c r="F15411" s="3">
        <v>44130</v>
      </c>
      <c r="G15411" s="3" t="str">
        <f t="shared" si="240"/>
        <v xml:space="preserve">충남 </v>
      </c>
      <c r="H15411" s="2" t="s">
        <v>45136</v>
      </c>
      <c r="I15411" s="2" t="s">
        <v>5</v>
      </c>
      <c r="J15411" s="2" t="s">
        <v>45135</v>
      </c>
    </row>
    <row r="15412" spans="1:10" x14ac:dyDescent="0.3">
      <c r="A15412" s="3">
        <v>16359</v>
      </c>
      <c r="B15412" s="3">
        <v>3128126877</v>
      </c>
      <c r="C15412" s="2" t="s">
        <v>45334</v>
      </c>
      <c r="D15412" s="2" t="s">
        <v>1</v>
      </c>
      <c r="E15412" s="3" t="s">
        <v>2</v>
      </c>
      <c r="F15412" s="3">
        <v>44133</v>
      </c>
      <c r="G15412" s="3" t="str">
        <f t="shared" si="240"/>
        <v xml:space="preserve">충남 </v>
      </c>
      <c r="H15412" s="2" t="s">
        <v>45336</v>
      </c>
      <c r="I15412" s="2" t="s">
        <v>51</v>
      </c>
      <c r="J15412" s="2" t="s">
        <v>45335</v>
      </c>
    </row>
    <row r="15413" spans="1:10" x14ac:dyDescent="0.3">
      <c r="A15413" s="3">
        <v>16484</v>
      </c>
      <c r="B15413" s="3">
        <v>3128163135</v>
      </c>
      <c r="C15413" s="2" t="s">
        <v>45673</v>
      </c>
      <c r="D15413" s="2" t="s">
        <v>1</v>
      </c>
      <c r="E15413" s="3" t="s">
        <v>2</v>
      </c>
      <c r="F15413" s="3">
        <v>44200</v>
      </c>
      <c r="G15413" s="3" t="str">
        <f t="shared" si="240"/>
        <v xml:space="preserve">충남 </v>
      </c>
      <c r="H15413" s="2" t="s">
        <v>45675</v>
      </c>
      <c r="I15413" s="2" t="s">
        <v>605</v>
      </c>
      <c r="J15413" s="2" t="s">
        <v>45674</v>
      </c>
    </row>
    <row r="15414" spans="1:10" x14ac:dyDescent="0.3">
      <c r="A15414" s="3">
        <v>16520</v>
      </c>
      <c r="B15414" s="3">
        <v>3088128560</v>
      </c>
      <c r="C15414" s="2" t="s">
        <v>45765</v>
      </c>
      <c r="D15414" s="2" t="s">
        <v>1</v>
      </c>
      <c r="E15414" s="3" t="s">
        <v>2</v>
      </c>
      <c r="F15414" s="3">
        <v>44760</v>
      </c>
      <c r="G15414" s="3" t="str">
        <f t="shared" si="240"/>
        <v xml:space="preserve">충남 </v>
      </c>
      <c r="H15414" s="2" t="s">
        <v>6529</v>
      </c>
      <c r="I15414" s="2" t="s">
        <v>5</v>
      </c>
      <c r="J15414" s="2" t="s">
        <v>45766</v>
      </c>
    </row>
    <row r="15415" spans="1:10" x14ac:dyDescent="0.3">
      <c r="A15415" s="3">
        <v>16521</v>
      </c>
      <c r="B15415" s="3">
        <v>3128118076</v>
      </c>
      <c r="C15415" s="2" t="s">
        <v>45767</v>
      </c>
      <c r="D15415" s="2" t="s">
        <v>1</v>
      </c>
      <c r="E15415" s="3" t="s">
        <v>2</v>
      </c>
      <c r="F15415" s="3">
        <v>44130</v>
      </c>
      <c r="G15415" s="3" t="str">
        <f t="shared" si="240"/>
        <v xml:space="preserve">충남 </v>
      </c>
      <c r="H15415" s="2" t="s">
        <v>45769</v>
      </c>
      <c r="I15415" s="2" t="s">
        <v>5</v>
      </c>
      <c r="J15415" s="2" t="s">
        <v>45768</v>
      </c>
    </row>
    <row r="15416" spans="1:10" x14ac:dyDescent="0.3">
      <c r="A15416" s="3">
        <v>16522</v>
      </c>
      <c r="B15416" s="3">
        <v>3138108339</v>
      </c>
      <c r="C15416" s="2" t="s">
        <v>45770</v>
      </c>
      <c r="D15416" s="2" t="s">
        <v>1</v>
      </c>
      <c r="E15416" s="3" t="s">
        <v>2</v>
      </c>
      <c r="F15416" s="3">
        <v>44180</v>
      </c>
      <c r="G15416" s="3" t="str">
        <f t="shared" si="240"/>
        <v xml:space="preserve">충남 </v>
      </c>
      <c r="H15416" s="2" t="s">
        <v>45772</v>
      </c>
      <c r="I15416" s="2" t="s">
        <v>1480</v>
      </c>
      <c r="J15416" s="2" t="s">
        <v>45771</v>
      </c>
    </row>
    <row r="15417" spans="1:10" x14ac:dyDescent="0.3">
      <c r="A15417" s="3">
        <v>16530</v>
      </c>
      <c r="B15417" s="3">
        <v>1128149514</v>
      </c>
      <c r="C15417" s="2" t="s">
        <v>45794</v>
      </c>
      <c r="D15417" s="2" t="s">
        <v>406</v>
      </c>
      <c r="E15417" s="3" t="s">
        <v>2</v>
      </c>
      <c r="F15417" s="3">
        <v>44200</v>
      </c>
      <c r="G15417" s="3" t="str">
        <f t="shared" si="240"/>
        <v xml:space="preserve">충남 </v>
      </c>
      <c r="H15417" s="2" t="s">
        <v>45796</v>
      </c>
      <c r="I15417" s="2" t="s">
        <v>1079</v>
      </c>
      <c r="J15417" s="2" t="s">
        <v>45795</v>
      </c>
    </row>
    <row r="15418" spans="1:10" x14ac:dyDescent="0.3">
      <c r="A15418" s="3">
        <v>16566</v>
      </c>
      <c r="B15418" s="3">
        <v>1028138330</v>
      </c>
      <c r="C15418" s="2" t="s">
        <v>45897</v>
      </c>
      <c r="D15418" s="2" t="s">
        <v>1</v>
      </c>
      <c r="E15418" s="3" t="s">
        <v>2</v>
      </c>
      <c r="F15418" s="3">
        <v>44270</v>
      </c>
      <c r="G15418" s="3" t="str">
        <f t="shared" si="240"/>
        <v xml:space="preserve">충남 </v>
      </c>
      <c r="H15418" s="2" t="s">
        <v>45899</v>
      </c>
      <c r="I15418" s="2" t="s">
        <v>575</v>
      </c>
      <c r="J15418" s="2" t="s">
        <v>45898</v>
      </c>
    </row>
    <row r="15419" spans="1:10" x14ac:dyDescent="0.3">
      <c r="A15419" s="3">
        <v>16586</v>
      </c>
      <c r="B15419" s="3">
        <v>3118109934</v>
      </c>
      <c r="C15419" s="2" t="s">
        <v>45953</v>
      </c>
      <c r="D15419" s="2" t="s">
        <v>1</v>
      </c>
      <c r="E15419" s="3" t="s">
        <v>2</v>
      </c>
      <c r="F15419" s="3">
        <v>44810</v>
      </c>
      <c r="G15419" s="3" t="str">
        <f t="shared" si="240"/>
        <v xml:space="preserve">충남 </v>
      </c>
      <c r="H15419" s="2" t="s">
        <v>45955</v>
      </c>
      <c r="I15419" s="2" t="s">
        <v>1846</v>
      </c>
      <c r="J15419" s="2" t="s">
        <v>45954</v>
      </c>
    </row>
    <row r="15420" spans="1:10" x14ac:dyDescent="0.3">
      <c r="A15420" s="3">
        <v>16614</v>
      </c>
      <c r="B15420" s="3">
        <v>1348160877</v>
      </c>
      <c r="C15420" s="2" t="s">
        <v>46029</v>
      </c>
      <c r="D15420" s="2" t="s">
        <v>1</v>
      </c>
      <c r="E15420" s="3" t="s">
        <v>2</v>
      </c>
      <c r="F15420" s="3">
        <v>44270</v>
      </c>
      <c r="G15420" s="3" t="str">
        <f t="shared" si="240"/>
        <v xml:space="preserve">충남 </v>
      </c>
      <c r="H15420" s="2" t="s">
        <v>46031</v>
      </c>
      <c r="I15420" s="2" t="s">
        <v>5528</v>
      </c>
      <c r="J15420" s="2" t="s">
        <v>46030</v>
      </c>
    </row>
    <row r="15421" spans="1:10" x14ac:dyDescent="0.3">
      <c r="A15421" s="3">
        <v>16628</v>
      </c>
      <c r="B15421" s="3">
        <v>3128174836</v>
      </c>
      <c r="C15421" s="2" t="s">
        <v>46067</v>
      </c>
      <c r="D15421" s="2" t="s">
        <v>1</v>
      </c>
      <c r="E15421" s="3" t="s">
        <v>2</v>
      </c>
      <c r="F15421" s="3">
        <v>44200</v>
      </c>
      <c r="G15421" s="3" t="str">
        <f t="shared" si="240"/>
        <v xml:space="preserve">충남 </v>
      </c>
      <c r="H15421" s="2" t="s">
        <v>46069</v>
      </c>
      <c r="I15421" s="2" t="s">
        <v>154</v>
      </c>
      <c r="J15421" s="2" t="s">
        <v>46068</v>
      </c>
    </row>
    <row r="15422" spans="1:10" x14ac:dyDescent="0.3">
      <c r="A15422" s="3">
        <v>16641</v>
      </c>
      <c r="B15422" s="3">
        <v>6098161967</v>
      </c>
      <c r="C15422" s="2" t="s">
        <v>46105</v>
      </c>
      <c r="D15422" s="2" t="s">
        <v>1</v>
      </c>
      <c r="E15422" s="3" t="s">
        <v>2</v>
      </c>
      <c r="F15422" s="3">
        <v>44130</v>
      </c>
      <c r="G15422" s="3" t="str">
        <f t="shared" si="240"/>
        <v xml:space="preserve">충남 </v>
      </c>
      <c r="H15422" s="2" t="s">
        <v>46107</v>
      </c>
      <c r="I15422" s="2" t="s">
        <v>99</v>
      </c>
      <c r="J15422" s="2" t="s">
        <v>46106</v>
      </c>
    </row>
    <row r="15423" spans="1:10" x14ac:dyDescent="0.3">
      <c r="A15423" s="3">
        <v>16672</v>
      </c>
      <c r="B15423" s="3">
        <v>3098102035</v>
      </c>
      <c r="C15423" s="2" t="s">
        <v>46193</v>
      </c>
      <c r="D15423" s="2" t="s">
        <v>1</v>
      </c>
      <c r="E15423" s="3" t="s">
        <v>2</v>
      </c>
      <c r="F15423" s="3">
        <v>44770</v>
      </c>
      <c r="G15423" s="3" t="str">
        <f t="shared" si="240"/>
        <v xml:space="preserve">충남 </v>
      </c>
      <c r="H15423" s="2" t="s">
        <v>46195</v>
      </c>
      <c r="I15423" s="2" t="s">
        <v>557</v>
      </c>
      <c r="J15423" s="2" t="s">
        <v>46194</v>
      </c>
    </row>
    <row r="15424" spans="1:10" x14ac:dyDescent="0.3">
      <c r="A15424" s="3">
        <v>16713</v>
      </c>
      <c r="B15424" s="3">
        <v>3128116272</v>
      </c>
      <c r="C15424" s="2" t="s">
        <v>46303</v>
      </c>
      <c r="D15424" s="2" t="s">
        <v>1</v>
      </c>
      <c r="E15424" s="3" t="s">
        <v>2</v>
      </c>
      <c r="F15424" s="3">
        <v>44130</v>
      </c>
      <c r="G15424" s="3" t="str">
        <f t="shared" si="240"/>
        <v xml:space="preserve">충남 </v>
      </c>
      <c r="H15424" s="2" t="s">
        <v>46305</v>
      </c>
      <c r="I15424" s="2" t="s">
        <v>4781</v>
      </c>
      <c r="J15424" s="2" t="s">
        <v>46304</v>
      </c>
    </row>
    <row r="15425" spans="1:10" x14ac:dyDescent="0.3">
      <c r="A15425" s="3">
        <v>16715</v>
      </c>
      <c r="B15425" s="3">
        <v>3128136623</v>
      </c>
      <c r="C15425" s="2" t="s">
        <v>46309</v>
      </c>
      <c r="D15425" s="2" t="s">
        <v>126</v>
      </c>
      <c r="E15425" s="3" t="s">
        <v>1150</v>
      </c>
      <c r="F15425" s="3">
        <v>44200</v>
      </c>
      <c r="G15425" s="3" t="str">
        <f t="shared" si="240"/>
        <v xml:space="preserve">충남 </v>
      </c>
      <c r="H15425" s="2" t="s">
        <v>46311</v>
      </c>
      <c r="I15425" s="2" t="s">
        <v>2911</v>
      </c>
      <c r="J15425" s="2" t="s">
        <v>46310</v>
      </c>
    </row>
    <row r="15426" spans="1:10" x14ac:dyDescent="0.3">
      <c r="A15426" s="3">
        <v>16750</v>
      </c>
      <c r="B15426" s="3">
        <v>2298130894</v>
      </c>
      <c r="C15426" s="2" t="s">
        <v>46401</v>
      </c>
      <c r="D15426" s="2" t="s">
        <v>1</v>
      </c>
      <c r="E15426" s="3" t="s">
        <v>2</v>
      </c>
      <c r="F15426" s="3">
        <v>44133</v>
      </c>
      <c r="G15426" s="3" t="str">
        <f t="shared" si="240"/>
        <v xml:space="preserve">충남 </v>
      </c>
      <c r="H15426" s="2" t="s">
        <v>46403</v>
      </c>
      <c r="I15426" s="2" t="s">
        <v>1142</v>
      </c>
      <c r="J15426" s="2" t="s">
        <v>46402</v>
      </c>
    </row>
    <row r="15427" spans="1:10" x14ac:dyDescent="0.3">
      <c r="A15427" s="3">
        <v>16752</v>
      </c>
      <c r="B15427" s="3">
        <v>3128103350</v>
      </c>
      <c r="C15427" s="2" t="s">
        <v>46407</v>
      </c>
      <c r="D15427" s="2" t="s">
        <v>1</v>
      </c>
      <c r="E15427" s="3" t="s">
        <v>2</v>
      </c>
      <c r="F15427" s="3">
        <v>44130</v>
      </c>
      <c r="G15427" s="3" t="str">
        <f t="shared" ref="G15427:G15490" si="241">LEFT(H15427,3)</f>
        <v xml:space="preserve">충남 </v>
      </c>
      <c r="H15427" s="2" t="s">
        <v>46409</v>
      </c>
      <c r="I15427" s="2" t="s">
        <v>1234</v>
      </c>
      <c r="J15427" s="2" t="s">
        <v>46408</v>
      </c>
    </row>
    <row r="15428" spans="1:10" x14ac:dyDescent="0.3">
      <c r="A15428" s="3">
        <v>16797</v>
      </c>
      <c r="B15428" s="3">
        <v>3128164245</v>
      </c>
      <c r="C15428" s="2" t="s">
        <v>46527</v>
      </c>
      <c r="D15428" s="2" t="s">
        <v>1</v>
      </c>
      <c r="E15428" s="3" t="s">
        <v>2</v>
      </c>
      <c r="F15428" s="3">
        <v>44200</v>
      </c>
      <c r="G15428" s="3" t="str">
        <f t="shared" si="241"/>
        <v xml:space="preserve">충남 </v>
      </c>
      <c r="H15428" s="2" t="s">
        <v>46529</v>
      </c>
      <c r="I15428" s="2" t="s">
        <v>430</v>
      </c>
      <c r="J15428" s="2" t="s">
        <v>46528</v>
      </c>
    </row>
    <row r="15429" spans="1:10" x14ac:dyDescent="0.3">
      <c r="A15429" s="3">
        <v>16840</v>
      </c>
      <c r="B15429" s="3">
        <v>3078120056</v>
      </c>
      <c r="C15429" s="2" t="s">
        <v>46639</v>
      </c>
      <c r="D15429" s="2" t="s">
        <v>1</v>
      </c>
      <c r="E15429" s="3" t="s">
        <v>2</v>
      </c>
      <c r="F15429" s="3">
        <v>44131</v>
      </c>
      <c r="G15429" s="3" t="str">
        <f t="shared" si="241"/>
        <v xml:space="preserve">충남 </v>
      </c>
      <c r="H15429" s="2" t="s">
        <v>46641</v>
      </c>
      <c r="I15429" s="2" t="s">
        <v>1344</v>
      </c>
      <c r="J15429" s="2" t="s">
        <v>46640</v>
      </c>
    </row>
    <row r="15430" spans="1:10" x14ac:dyDescent="0.3">
      <c r="A15430" s="3">
        <v>16841</v>
      </c>
      <c r="B15430" s="3">
        <v>3118101325</v>
      </c>
      <c r="C15430" s="2" t="s">
        <v>46642</v>
      </c>
      <c r="D15430" s="2" t="s">
        <v>1</v>
      </c>
      <c r="E15430" s="3" t="s">
        <v>2</v>
      </c>
      <c r="F15430" s="3">
        <v>44810</v>
      </c>
      <c r="G15430" s="3" t="str">
        <f t="shared" si="241"/>
        <v xml:space="preserve">충남 </v>
      </c>
      <c r="H15430" s="2" t="s">
        <v>46644</v>
      </c>
      <c r="I15430" s="2" t="s">
        <v>95</v>
      </c>
      <c r="J15430" s="2" t="s">
        <v>46643</v>
      </c>
    </row>
    <row r="15431" spans="1:10" x14ac:dyDescent="0.3">
      <c r="A15431" s="3">
        <v>16878</v>
      </c>
      <c r="B15431" s="3">
        <v>3118136106</v>
      </c>
      <c r="C15431" s="2" t="s">
        <v>46735</v>
      </c>
      <c r="D15431" s="2" t="s">
        <v>1</v>
      </c>
      <c r="E15431" s="3" t="s">
        <v>2</v>
      </c>
      <c r="F15431" s="3">
        <v>44270</v>
      </c>
      <c r="G15431" s="3" t="str">
        <f t="shared" si="241"/>
        <v xml:space="preserve">충남 </v>
      </c>
      <c r="H15431" s="2" t="s">
        <v>46737</v>
      </c>
      <c r="I15431" s="2" t="s">
        <v>3550</v>
      </c>
      <c r="J15431" s="2" t="s">
        <v>46736</v>
      </c>
    </row>
    <row r="15432" spans="1:10" x14ac:dyDescent="0.3">
      <c r="A15432" s="3">
        <v>16879</v>
      </c>
      <c r="B15432" s="3">
        <v>3128104169</v>
      </c>
      <c r="C15432" s="2" t="s">
        <v>38486</v>
      </c>
      <c r="D15432" s="2" t="s">
        <v>1</v>
      </c>
      <c r="E15432" s="3" t="s">
        <v>2</v>
      </c>
      <c r="F15432" s="3">
        <v>44130</v>
      </c>
      <c r="G15432" s="3" t="str">
        <f t="shared" si="241"/>
        <v xml:space="preserve">충남 </v>
      </c>
      <c r="H15432" s="2" t="s">
        <v>46739</v>
      </c>
      <c r="I15432" s="2" t="s">
        <v>1040</v>
      </c>
      <c r="J15432" s="2" t="s">
        <v>46738</v>
      </c>
    </row>
    <row r="15433" spans="1:10" x14ac:dyDescent="0.3">
      <c r="A15433" s="3">
        <v>16880</v>
      </c>
      <c r="B15433" s="3">
        <v>3128104567</v>
      </c>
      <c r="C15433" s="2" t="s">
        <v>46740</v>
      </c>
      <c r="D15433" s="2" t="s">
        <v>2662</v>
      </c>
      <c r="E15433" s="3" t="s">
        <v>133</v>
      </c>
      <c r="F15433" s="3">
        <v>44200</v>
      </c>
      <c r="G15433" s="3" t="str">
        <f t="shared" si="241"/>
        <v xml:space="preserve">충남 </v>
      </c>
      <c r="H15433" s="2" t="s">
        <v>46742</v>
      </c>
      <c r="I15433" s="2" t="s">
        <v>6326</v>
      </c>
      <c r="J15433" s="2" t="s">
        <v>46741</v>
      </c>
    </row>
    <row r="15434" spans="1:10" x14ac:dyDescent="0.3">
      <c r="A15434" s="3">
        <v>16909</v>
      </c>
      <c r="B15434" s="3">
        <v>1308136865</v>
      </c>
      <c r="C15434" s="2" t="s">
        <v>46822</v>
      </c>
      <c r="D15434" s="2" t="s">
        <v>1</v>
      </c>
      <c r="E15434" s="3" t="s">
        <v>2</v>
      </c>
      <c r="F15434" s="3">
        <v>44200</v>
      </c>
      <c r="G15434" s="3" t="str">
        <f t="shared" si="241"/>
        <v xml:space="preserve">충남 </v>
      </c>
      <c r="H15434" s="2" t="s">
        <v>46824</v>
      </c>
      <c r="I15434" s="2" t="s">
        <v>821</v>
      </c>
      <c r="J15434" s="2" t="s">
        <v>46823</v>
      </c>
    </row>
    <row r="15435" spans="1:10" x14ac:dyDescent="0.3">
      <c r="A15435" s="3">
        <v>16959</v>
      </c>
      <c r="B15435" s="3">
        <v>3128117820</v>
      </c>
      <c r="C15435" s="2" t="s">
        <v>46955</v>
      </c>
      <c r="D15435" s="2" t="s">
        <v>1</v>
      </c>
      <c r="E15435" s="3" t="s">
        <v>2</v>
      </c>
      <c r="F15435" s="3">
        <v>44130</v>
      </c>
      <c r="G15435" s="3" t="str">
        <f t="shared" si="241"/>
        <v xml:space="preserve">충남 </v>
      </c>
      <c r="H15435" s="2" t="s">
        <v>46957</v>
      </c>
      <c r="I15435" s="2" t="s">
        <v>1000</v>
      </c>
      <c r="J15435" s="2" t="s">
        <v>46956</v>
      </c>
    </row>
    <row r="15436" spans="1:10" x14ac:dyDescent="0.3">
      <c r="A15436" s="3">
        <v>16960</v>
      </c>
      <c r="B15436" s="3">
        <v>3128619099</v>
      </c>
      <c r="C15436" s="2" t="s">
        <v>46958</v>
      </c>
      <c r="D15436" s="2" t="s">
        <v>895</v>
      </c>
      <c r="E15436" s="3" t="s">
        <v>896</v>
      </c>
      <c r="F15436" s="3">
        <v>44133</v>
      </c>
      <c r="G15436" s="3" t="str">
        <f t="shared" si="241"/>
        <v xml:space="preserve">충남 </v>
      </c>
      <c r="H15436" s="2" t="s">
        <v>46960</v>
      </c>
      <c r="I15436" s="2" t="s">
        <v>63</v>
      </c>
      <c r="J15436" s="2" t="s">
        <v>46959</v>
      </c>
    </row>
    <row r="15437" spans="1:10" x14ac:dyDescent="0.3">
      <c r="A15437" s="3">
        <v>5</v>
      </c>
      <c r="B15437" s="3">
        <v>1268139164</v>
      </c>
      <c r="C15437" s="2" t="s">
        <v>18</v>
      </c>
      <c r="D15437" s="2" t="s">
        <v>1</v>
      </c>
      <c r="E15437" s="3" t="s">
        <v>2</v>
      </c>
      <c r="F15437" s="3">
        <v>43760</v>
      </c>
      <c r="G15437" s="3" t="str">
        <f t="shared" si="241"/>
        <v xml:space="preserve">충북 </v>
      </c>
      <c r="H15437" s="2" t="s">
        <v>20</v>
      </c>
      <c r="I15437" s="2" t="s">
        <v>21</v>
      </c>
      <c r="J15437" s="2" t="s">
        <v>19</v>
      </c>
    </row>
    <row r="15438" spans="1:10" x14ac:dyDescent="0.3">
      <c r="A15438" s="3">
        <v>35</v>
      </c>
      <c r="B15438" s="3">
        <v>3048500141</v>
      </c>
      <c r="C15438" s="2" t="s">
        <v>131</v>
      </c>
      <c r="D15438" s="2" t="s">
        <v>132</v>
      </c>
      <c r="E15438" s="3" t="s">
        <v>133</v>
      </c>
      <c r="F15438" s="3">
        <v>43800</v>
      </c>
      <c r="G15438" s="3" t="str">
        <f t="shared" si="241"/>
        <v xml:space="preserve">충북 </v>
      </c>
      <c r="H15438" s="2" t="s">
        <v>135</v>
      </c>
      <c r="I15438" s="2" t="s">
        <v>136</v>
      </c>
      <c r="J15438" s="2" t="s">
        <v>134</v>
      </c>
    </row>
    <row r="15439" spans="1:10" x14ac:dyDescent="0.3">
      <c r="A15439" s="3">
        <v>112</v>
      </c>
      <c r="B15439" s="3">
        <v>3018192019</v>
      </c>
      <c r="C15439" s="2" t="s">
        <v>414</v>
      </c>
      <c r="D15439" s="2" t="s">
        <v>1</v>
      </c>
      <c r="E15439" s="3" t="s">
        <v>2</v>
      </c>
      <c r="F15439" s="3">
        <v>43113</v>
      </c>
      <c r="G15439" s="3" t="str">
        <f t="shared" si="241"/>
        <v xml:space="preserve">충북 </v>
      </c>
      <c r="H15439" s="2" t="s">
        <v>416</v>
      </c>
      <c r="I15439" s="2" t="s">
        <v>154</v>
      </c>
      <c r="J15439" s="2" t="s">
        <v>415</v>
      </c>
    </row>
    <row r="15440" spans="1:10" x14ac:dyDescent="0.3">
      <c r="A15440" s="3">
        <v>171</v>
      </c>
      <c r="B15440" s="3">
        <v>3128109903</v>
      </c>
      <c r="C15440" s="2" t="s">
        <v>617</v>
      </c>
      <c r="D15440" s="2" t="s">
        <v>1</v>
      </c>
      <c r="E15440" s="3" t="s">
        <v>2</v>
      </c>
      <c r="F15440" s="3">
        <v>43130</v>
      </c>
      <c r="G15440" s="3" t="str">
        <f t="shared" si="241"/>
        <v xml:space="preserve">충북 </v>
      </c>
      <c r="H15440" s="2" t="s">
        <v>619</v>
      </c>
      <c r="I15440" s="2" t="s">
        <v>620</v>
      </c>
      <c r="J15440" s="2" t="s">
        <v>618</v>
      </c>
    </row>
    <row r="15441" spans="1:10" x14ac:dyDescent="0.3">
      <c r="A15441" s="3">
        <v>208</v>
      </c>
      <c r="B15441" s="3">
        <v>3158105089</v>
      </c>
      <c r="C15441" s="2" t="s">
        <v>733</v>
      </c>
      <c r="D15441" s="2" t="s">
        <v>1</v>
      </c>
      <c r="E15441" s="3" t="s">
        <v>2</v>
      </c>
      <c r="F15441" s="3">
        <v>43111</v>
      </c>
      <c r="G15441" s="3" t="str">
        <f t="shared" si="241"/>
        <v xml:space="preserve">충북 </v>
      </c>
      <c r="H15441" s="2" t="s">
        <v>735</v>
      </c>
      <c r="I15441" s="2" t="s">
        <v>736</v>
      </c>
      <c r="J15441" s="2" t="s">
        <v>734</v>
      </c>
    </row>
    <row r="15442" spans="1:10" x14ac:dyDescent="0.3">
      <c r="A15442" s="3">
        <v>260</v>
      </c>
      <c r="B15442" s="3">
        <v>3038151649</v>
      </c>
      <c r="C15442" s="2" t="s">
        <v>894</v>
      </c>
      <c r="D15442" s="2" t="s">
        <v>895</v>
      </c>
      <c r="E15442" s="3" t="s">
        <v>896</v>
      </c>
      <c r="F15442" s="3">
        <v>43770</v>
      </c>
      <c r="G15442" s="3" t="str">
        <f t="shared" si="241"/>
        <v xml:space="preserve">충북 </v>
      </c>
      <c r="H15442" s="2" t="s">
        <v>898</v>
      </c>
      <c r="I15442" s="2" t="s">
        <v>890</v>
      </c>
      <c r="J15442" s="2" t="s">
        <v>897</v>
      </c>
    </row>
    <row r="15443" spans="1:10" x14ac:dyDescent="0.3">
      <c r="A15443" s="3">
        <v>263</v>
      </c>
      <c r="B15443" s="3">
        <v>3178106110</v>
      </c>
      <c r="C15443" s="2" t="s">
        <v>906</v>
      </c>
      <c r="D15443" s="2" t="s">
        <v>1</v>
      </c>
      <c r="E15443" s="3" t="s">
        <v>2</v>
      </c>
      <c r="F15443" s="3">
        <v>43114</v>
      </c>
      <c r="G15443" s="3" t="str">
        <f t="shared" si="241"/>
        <v xml:space="preserve">충북 </v>
      </c>
      <c r="H15443" s="2" t="s">
        <v>908</v>
      </c>
      <c r="I15443" s="2" t="s">
        <v>586</v>
      </c>
      <c r="J15443" s="2" t="s">
        <v>907</v>
      </c>
    </row>
    <row r="15444" spans="1:10" x14ac:dyDescent="0.3">
      <c r="A15444" s="3">
        <v>279</v>
      </c>
      <c r="B15444" s="3">
        <v>2118621410</v>
      </c>
      <c r="C15444" s="2" t="s">
        <v>962</v>
      </c>
      <c r="D15444" s="2" t="s">
        <v>1</v>
      </c>
      <c r="E15444" s="3" t="s">
        <v>2</v>
      </c>
      <c r="F15444" s="3">
        <v>43720</v>
      </c>
      <c r="G15444" s="3" t="str">
        <f t="shared" si="241"/>
        <v xml:space="preserve">충북 </v>
      </c>
      <c r="H15444" s="2" t="s">
        <v>964</v>
      </c>
      <c r="I15444" s="2" t="s">
        <v>965</v>
      </c>
      <c r="J15444" s="2" t="s">
        <v>963</v>
      </c>
    </row>
    <row r="15445" spans="1:10" x14ac:dyDescent="0.3">
      <c r="A15445" s="3">
        <v>281</v>
      </c>
      <c r="B15445" s="3">
        <v>3018108113</v>
      </c>
      <c r="C15445" s="2" t="s">
        <v>969</v>
      </c>
      <c r="D15445" s="2" t="s">
        <v>1</v>
      </c>
      <c r="E15445" s="3" t="s">
        <v>2</v>
      </c>
      <c r="F15445" s="3">
        <v>43111</v>
      </c>
      <c r="G15445" s="3" t="str">
        <f t="shared" si="241"/>
        <v xml:space="preserve">충북 </v>
      </c>
      <c r="H15445" s="2" t="s">
        <v>971</v>
      </c>
      <c r="I15445" s="2" t="s">
        <v>5</v>
      </c>
      <c r="J15445" s="2" t="s">
        <v>970</v>
      </c>
    </row>
    <row r="15446" spans="1:10" x14ac:dyDescent="0.3">
      <c r="A15446" s="3">
        <v>282</v>
      </c>
      <c r="B15446" s="3">
        <v>3038128357</v>
      </c>
      <c r="C15446" s="2" t="s">
        <v>972</v>
      </c>
      <c r="D15446" s="2" t="s">
        <v>1</v>
      </c>
      <c r="E15446" s="3" t="s">
        <v>2</v>
      </c>
      <c r="F15446" s="3">
        <v>43770</v>
      </c>
      <c r="G15446" s="3" t="str">
        <f t="shared" si="241"/>
        <v xml:space="preserve">충북 </v>
      </c>
      <c r="H15446" s="2" t="s">
        <v>974</v>
      </c>
      <c r="I15446" s="2" t="s">
        <v>965</v>
      </c>
      <c r="J15446" s="2" t="s">
        <v>973</v>
      </c>
    </row>
    <row r="15447" spans="1:10" x14ac:dyDescent="0.3">
      <c r="A15447" s="3">
        <v>283</v>
      </c>
      <c r="B15447" s="3">
        <v>3078107204</v>
      </c>
      <c r="C15447" s="2" t="s">
        <v>975</v>
      </c>
      <c r="D15447" s="2" t="s">
        <v>976</v>
      </c>
      <c r="E15447" s="3" t="s">
        <v>133</v>
      </c>
      <c r="F15447" s="3">
        <v>43114</v>
      </c>
      <c r="G15447" s="3" t="str">
        <f t="shared" si="241"/>
        <v xml:space="preserve">충북 </v>
      </c>
      <c r="H15447" s="2" t="s">
        <v>978</v>
      </c>
      <c r="I15447" s="2" t="s">
        <v>941</v>
      </c>
      <c r="J15447" s="2" t="s">
        <v>977</v>
      </c>
    </row>
    <row r="15448" spans="1:10" x14ac:dyDescent="0.3">
      <c r="A15448" s="3">
        <v>367</v>
      </c>
      <c r="B15448" s="3">
        <v>3018170596</v>
      </c>
      <c r="C15448" s="2" t="s">
        <v>1250</v>
      </c>
      <c r="D15448" s="2" t="s">
        <v>1</v>
      </c>
      <c r="E15448" s="3" t="s">
        <v>2</v>
      </c>
      <c r="F15448" s="3">
        <v>43114</v>
      </c>
      <c r="G15448" s="3" t="str">
        <f t="shared" si="241"/>
        <v xml:space="preserve">충북 </v>
      </c>
      <c r="H15448" s="2" t="s">
        <v>1252</v>
      </c>
      <c r="I15448" s="2" t="s">
        <v>198</v>
      </c>
      <c r="J15448" s="2" t="s">
        <v>1251</v>
      </c>
    </row>
    <row r="15449" spans="1:10" x14ac:dyDescent="0.3">
      <c r="A15449" s="3">
        <v>402</v>
      </c>
      <c r="B15449" s="3">
        <v>3018184197</v>
      </c>
      <c r="C15449" s="2" t="s">
        <v>1357</v>
      </c>
      <c r="D15449" s="2" t="s">
        <v>1</v>
      </c>
      <c r="E15449" s="3" t="s">
        <v>2</v>
      </c>
      <c r="F15449" s="3">
        <v>43114</v>
      </c>
      <c r="G15449" s="3" t="str">
        <f t="shared" si="241"/>
        <v xml:space="preserve">충북 </v>
      </c>
      <c r="H15449" s="2" t="s">
        <v>1359</v>
      </c>
      <c r="I15449" s="2" t="s">
        <v>180</v>
      </c>
      <c r="J15449" s="2" t="s">
        <v>1358</v>
      </c>
    </row>
    <row r="15450" spans="1:10" x14ac:dyDescent="0.3">
      <c r="A15450" s="3">
        <v>431</v>
      </c>
      <c r="B15450" s="3">
        <v>3038125229</v>
      </c>
      <c r="C15450" s="2" t="s">
        <v>1446</v>
      </c>
      <c r="D15450" s="2" t="s">
        <v>1</v>
      </c>
      <c r="E15450" s="3" t="s">
        <v>2</v>
      </c>
      <c r="F15450" s="3">
        <v>43770</v>
      </c>
      <c r="G15450" s="3" t="str">
        <f t="shared" si="241"/>
        <v xml:space="preserve">충북 </v>
      </c>
      <c r="H15450" s="2" t="s">
        <v>1448</v>
      </c>
      <c r="I15450" s="2" t="s">
        <v>308</v>
      </c>
      <c r="J15450" s="2" t="s">
        <v>1447</v>
      </c>
    </row>
    <row r="15451" spans="1:10" x14ac:dyDescent="0.3">
      <c r="A15451" s="3">
        <v>435</v>
      </c>
      <c r="B15451" s="3">
        <v>3158135389</v>
      </c>
      <c r="C15451" s="2" t="s">
        <v>1459</v>
      </c>
      <c r="D15451" s="2" t="s">
        <v>1</v>
      </c>
      <c r="E15451" s="3" t="s">
        <v>2</v>
      </c>
      <c r="F15451" s="3">
        <v>43114</v>
      </c>
      <c r="G15451" s="3" t="str">
        <f t="shared" si="241"/>
        <v xml:space="preserve">충북 </v>
      </c>
      <c r="H15451" s="2" t="s">
        <v>1461</v>
      </c>
      <c r="I15451" s="2" t="s">
        <v>1462</v>
      </c>
      <c r="J15451" s="2" t="s">
        <v>1460</v>
      </c>
    </row>
    <row r="15452" spans="1:10" x14ac:dyDescent="0.3">
      <c r="A15452" s="3">
        <v>451</v>
      </c>
      <c r="B15452" s="3">
        <v>1293337316</v>
      </c>
      <c r="C15452" s="2" t="s">
        <v>1509</v>
      </c>
      <c r="D15452" s="2" t="s">
        <v>1</v>
      </c>
      <c r="E15452" s="3" t="s">
        <v>2</v>
      </c>
      <c r="F15452" s="3">
        <v>43770</v>
      </c>
      <c r="G15452" s="3" t="str">
        <f t="shared" si="241"/>
        <v xml:space="preserve">충북 </v>
      </c>
      <c r="H15452" s="2" t="s">
        <v>1511</v>
      </c>
      <c r="I15452" s="2" t="s">
        <v>1512</v>
      </c>
      <c r="J15452" s="2" t="s">
        <v>1510</v>
      </c>
    </row>
    <row r="15453" spans="1:10" x14ac:dyDescent="0.3">
      <c r="A15453" s="3">
        <v>461</v>
      </c>
      <c r="B15453" s="3">
        <v>3018600493</v>
      </c>
      <c r="C15453" s="2" t="s">
        <v>1543</v>
      </c>
      <c r="D15453" s="2" t="s">
        <v>1</v>
      </c>
      <c r="E15453" s="3" t="s">
        <v>2</v>
      </c>
      <c r="F15453" s="3">
        <v>43745</v>
      </c>
      <c r="G15453" s="3" t="str">
        <f t="shared" si="241"/>
        <v xml:space="preserve">충북 </v>
      </c>
      <c r="H15453" s="2" t="s">
        <v>1545</v>
      </c>
      <c r="I15453" s="2" t="s">
        <v>229</v>
      </c>
      <c r="J15453" s="2" t="s">
        <v>1544</v>
      </c>
    </row>
    <row r="15454" spans="1:10" x14ac:dyDescent="0.3">
      <c r="A15454" s="3">
        <v>462</v>
      </c>
      <c r="B15454" s="3">
        <v>3038127585</v>
      </c>
      <c r="C15454" s="2" t="s">
        <v>1546</v>
      </c>
      <c r="D15454" s="2" t="s">
        <v>1</v>
      </c>
      <c r="E15454" s="3" t="s">
        <v>2</v>
      </c>
      <c r="F15454" s="3">
        <v>43770</v>
      </c>
      <c r="G15454" s="3" t="str">
        <f t="shared" si="241"/>
        <v xml:space="preserve">충북 </v>
      </c>
      <c r="H15454" s="2" t="s">
        <v>1548</v>
      </c>
      <c r="I15454" s="2" t="s">
        <v>821</v>
      </c>
      <c r="J15454" s="2" t="s">
        <v>1547</v>
      </c>
    </row>
    <row r="15455" spans="1:10" x14ac:dyDescent="0.3">
      <c r="A15455" s="3">
        <v>506</v>
      </c>
      <c r="B15455" s="3">
        <v>3038102793</v>
      </c>
      <c r="C15455" s="2" t="s">
        <v>1678</v>
      </c>
      <c r="D15455" s="2" t="s">
        <v>1</v>
      </c>
      <c r="E15455" s="3" t="s">
        <v>2</v>
      </c>
      <c r="F15455" s="3">
        <v>43770</v>
      </c>
      <c r="G15455" s="3" t="str">
        <f t="shared" si="241"/>
        <v xml:space="preserve">충북 </v>
      </c>
      <c r="H15455" s="2" t="s">
        <v>1680</v>
      </c>
      <c r="I15455" s="2" t="s">
        <v>1681</v>
      </c>
      <c r="J15455" s="2" t="s">
        <v>1679</v>
      </c>
    </row>
    <row r="15456" spans="1:10" x14ac:dyDescent="0.3">
      <c r="A15456" s="3">
        <v>517</v>
      </c>
      <c r="B15456" s="3">
        <v>1268124171</v>
      </c>
      <c r="C15456" s="2" t="s">
        <v>1713</v>
      </c>
      <c r="D15456" s="2" t="s">
        <v>1</v>
      </c>
      <c r="E15456" s="3" t="s">
        <v>2</v>
      </c>
      <c r="F15456" s="3">
        <v>43770</v>
      </c>
      <c r="G15456" s="3" t="str">
        <f t="shared" si="241"/>
        <v xml:space="preserve">충북 </v>
      </c>
      <c r="H15456" s="2" t="s">
        <v>1715</v>
      </c>
      <c r="I15456" s="2" t="s">
        <v>154</v>
      </c>
      <c r="J15456" s="2" t="s">
        <v>1714</v>
      </c>
    </row>
    <row r="15457" spans="1:10" x14ac:dyDescent="0.3">
      <c r="A15457" s="3">
        <v>538</v>
      </c>
      <c r="B15457" s="3">
        <v>1248136462</v>
      </c>
      <c r="C15457" s="2" t="s">
        <v>1780</v>
      </c>
      <c r="D15457" s="2" t="s">
        <v>1</v>
      </c>
      <c r="E15457" s="3" t="s">
        <v>2</v>
      </c>
      <c r="F15457" s="3">
        <v>43770</v>
      </c>
      <c r="G15457" s="3" t="str">
        <f t="shared" si="241"/>
        <v xml:space="preserve">충북 </v>
      </c>
      <c r="H15457" s="2" t="s">
        <v>1782</v>
      </c>
      <c r="I15457" s="2" t="s">
        <v>508</v>
      </c>
      <c r="J15457" s="2" t="s">
        <v>1781</v>
      </c>
    </row>
    <row r="15458" spans="1:10" x14ac:dyDescent="0.3">
      <c r="A15458" s="3">
        <v>543</v>
      </c>
      <c r="B15458" s="3">
        <v>1308168260</v>
      </c>
      <c r="C15458" s="2" t="s">
        <v>1795</v>
      </c>
      <c r="D15458" s="2" t="s">
        <v>1796</v>
      </c>
      <c r="E15458" s="3" t="s">
        <v>1797</v>
      </c>
      <c r="F15458" s="3">
        <v>43130</v>
      </c>
      <c r="G15458" s="3" t="str">
        <f t="shared" si="241"/>
        <v xml:space="preserve">충북 </v>
      </c>
      <c r="H15458" s="2" t="s">
        <v>1799</v>
      </c>
      <c r="I15458" s="2" t="s">
        <v>1800</v>
      </c>
      <c r="J15458" s="2" t="s">
        <v>1798</v>
      </c>
    </row>
    <row r="15459" spans="1:10" x14ac:dyDescent="0.3">
      <c r="A15459" s="3">
        <v>546</v>
      </c>
      <c r="B15459" s="3">
        <v>1348158987</v>
      </c>
      <c r="C15459" s="2" t="s">
        <v>1807</v>
      </c>
      <c r="D15459" s="2" t="s">
        <v>1</v>
      </c>
      <c r="E15459" s="3" t="s">
        <v>2</v>
      </c>
      <c r="F15459" s="3">
        <v>43130</v>
      </c>
      <c r="G15459" s="3" t="str">
        <f t="shared" si="241"/>
        <v xml:space="preserve">충북 </v>
      </c>
      <c r="H15459" s="2" t="s">
        <v>1809</v>
      </c>
      <c r="I15459" s="2" t="s">
        <v>260</v>
      </c>
      <c r="J15459" s="2" t="s">
        <v>1808</v>
      </c>
    </row>
    <row r="15460" spans="1:10" x14ac:dyDescent="0.3">
      <c r="A15460" s="3">
        <v>555</v>
      </c>
      <c r="B15460" s="3">
        <v>3038131662</v>
      </c>
      <c r="C15460" s="2" t="s">
        <v>1839</v>
      </c>
      <c r="D15460" s="2" t="s">
        <v>1</v>
      </c>
      <c r="E15460" s="3" t="s">
        <v>2</v>
      </c>
      <c r="F15460" s="3">
        <v>43770</v>
      </c>
      <c r="G15460" s="3" t="str">
        <f t="shared" si="241"/>
        <v xml:space="preserve">충북 </v>
      </c>
      <c r="H15460" s="2" t="s">
        <v>1841</v>
      </c>
      <c r="I15460" s="2" t="s">
        <v>1842</v>
      </c>
      <c r="J15460" s="2" t="s">
        <v>1840</v>
      </c>
    </row>
    <row r="15461" spans="1:10" x14ac:dyDescent="0.3">
      <c r="A15461" s="3">
        <v>556</v>
      </c>
      <c r="B15461" s="3">
        <v>3038138817</v>
      </c>
      <c r="C15461" s="2" t="s">
        <v>1843</v>
      </c>
      <c r="D15461" s="2" t="s">
        <v>1</v>
      </c>
      <c r="E15461" s="3" t="s">
        <v>2</v>
      </c>
      <c r="F15461" s="3">
        <v>43770</v>
      </c>
      <c r="G15461" s="3" t="str">
        <f t="shared" si="241"/>
        <v xml:space="preserve">충북 </v>
      </c>
      <c r="H15461" s="2" t="s">
        <v>1845</v>
      </c>
      <c r="I15461" s="2" t="s">
        <v>1846</v>
      </c>
      <c r="J15461" s="2" t="s">
        <v>1844</v>
      </c>
    </row>
    <row r="15462" spans="1:10" x14ac:dyDescent="0.3">
      <c r="A15462" s="3">
        <v>591</v>
      </c>
      <c r="B15462" s="3">
        <v>3018147023</v>
      </c>
      <c r="C15462" s="2" t="s">
        <v>1944</v>
      </c>
      <c r="D15462" s="2" t="s">
        <v>1</v>
      </c>
      <c r="E15462" s="3" t="s">
        <v>2</v>
      </c>
      <c r="F15462" s="3">
        <v>43750</v>
      </c>
      <c r="G15462" s="3" t="str">
        <f t="shared" si="241"/>
        <v xml:space="preserve">충북 </v>
      </c>
      <c r="H15462" s="2" t="s">
        <v>1946</v>
      </c>
      <c r="I15462" s="2" t="s">
        <v>1947</v>
      </c>
      <c r="J15462" s="2" t="s">
        <v>1945</v>
      </c>
    </row>
    <row r="15463" spans="1:10" x14ac:dyDescent="0.3">
      <c r="A15463" s="3">
        <v>592</v>
      </c>
      <c r="B15463" s="3">
        <v>3038143998</v>
      </c>
      <c r="C15463" s="2" t="s">
        <v>1948</v>
      </c>
      <c r="D15463" s="2" t="s">
        <v>1</v>
      </c>
      <c r="E15463" s="3" t="s">
        <v>2</v>
      </c>
      <c r="F15463" s="3">
        <v>43770</v>
      </c>
      <c r="G15463" s="3" t="str">
        <f t="shared" si="241"/>
        <v xml:space="preserve">충북 </v>
      </c>
      <c r="H15463" s="2" t="s">
        <v>1950</v>
      </c>
      <c r="I15463" s="2" t="s">
        <v>678</v>
      </c>
      <c r="J15463" s="2" t="s">
        <v>1949</v>
      </c>
    </row>
    <row r="15464" spans="1:10" x14ac:dyDescent="0.3">
      <c r="A15464" s="3">
        <v>648</v>
      </c>
      <c r="B15464" s="3">
        <v>1148192507</v>
      </c>
      <c r="C15464" s="2" t="s">
        <v>2115</v>
      </c>
      <c r="D15464" s="2" t="s">
        <v>239</v>
      </c>
      <c r="E15464" s="3" t="s">
        <v>240</v>
      </c>
      <c r="F15464" s="3">
        <v>43770</v>
      </c>
      <c r="G15464" s="3" t="str">
        <f t="shared" si="241"/>
        <v xml:space="preserve">충북 </v>
      </c>
      <c r="H15464" s="2" t="s">
        <v>2117</v>
      </c>
      <c r="I15464" s="2" t="s">
        <v>1885</v>
      </c>
      <c r="J15464" s="2" t="s">
        <v>2116</v>
      </c>
    </row>
    <row r="15465" spans="1:10" x14ac:dyDescent="0.3">
      <c r="A15465" s="3">
        <v>662</v>
      </c>
      <c r="B15465" s="3">
        <v>2148601863</v>
      </c>
      <c r="C15465" s="2" t="s">
        <v>2160</v>
      </c>
      <c r="D15465" s="2" t="s">
        <v>1</v>
      </c>
      <c r="E15465" s="3" t="s">
        <v>2</v>
      </c>
      <c r="F15465" s="3">
        <v>43750</v>
      </c>
      <c r="G15465" s="3" t="str">
        <f t="shared" si="241"/>
        <v xml:space="preserve">충북 </v>
      </c>
      <c r="H15465" s="2" t="s">
        <v>2162</v>
      </c>
      <c r="I15465" s="2" t="s">
        <v>635</v>
      </c>
      <c r="J15465" s="2" t="s">
        <v>2161</v>
      </c>
    </row>
    <row r="15466" spans="1:10" x14ac:dyDescent="0.3">
      <c r="A15466" s="3">
        <v>682</v>
      </c>
      <c r="B15466" s="3">
        <v>1268176010</v>
      </c>
      <c r="C15466" s="2" t="s">
        <v>2219</v>
      </c>
      <c r="D15466" s="2" t="s">
        <v>1</v>
      </c>
      <c r="E15466" s="3" t="s">
        <v>2</v>
      </c>
      <c r="F15466" s="3">
        <v>43150</v>
      </c>
      <c r="G15466" s="3" t="str">
        <f t="shared" si="241"/>
        <v xml:space="preserve">충북 </v>
      </c>
      <c r="H15466" s="2" t="s">
        <v>2221</v>
      </c>
      <c r="I15466" s="2" t="s">
        <v>828</v>
      </c>
      <c r="J15466" s="2" t="s">
        <v>2220</v>
      </c>
    </row>
    <row r="15467" spans="1:10" x14ac:dyDescent="0.3">
      <c r="A15467" s="3">
        <v>693</v>
      </c>
      <c r="B15467" s="3">
        <v>3018130328</v>
      </c>
      <c r="C15467" s="2" t="s">
        <v>2252</v>
      </c>
      <c r="D15467" s="2" t="s">
        <v>1</v>
      </c>
      <c r="E15467" s="3" t="s">
        <v>2</v>
      </c>
      <c r="F15467" s="3">
        <v>43750</v>
      </c>
      <c r="G15467" s="3" t="str">
        <f t="shared" si="241"/>
        <v xml:space="preserve">충북 </v>
      </c>
      <c r="H15467" s="2" t="s">
        <v>2254</v>
      </c>
      <c r="I15467" s="2" t="s">
        <v>2236</v>
      </c>
      <c r="J15467" s="2" t="s">
        <v>2253</v>
      </c>
    </row>
    <row r="15468" spans="1:10" x14ac:dyDescent="0.3">
      <c r="A15468" s="3">
        <v>694</v>
      </c>
      <c r="B15468" s="3">
        <v>3018188081</v>
      </c>
      <c r="C15468" s="2" t="s">
        <v>2255</v>
      </c>
      <c r="D15468" s="2" t="s">
        <v>1</v>
      </c>
      <c r="E15468" s="3" t="s">
        <v>2</v>
      </c>
      <c r="F15468" s="3">
        <v>43114</v>
      </c>
      <c r="G15468" s="3" t="str">
        <f t="shared" si="241"/>
        <v xml:space="preserve">충북 </v>
      </c>
      <c r="H15468" s="2" t="s">
        <v>2257</v>
      </c>
      <c r="I15468" s="2" t="s">
        <v>176</v>
      </c>
      <c r="J15468" s="2" t="s">
        <v>2256</v>
      </c>
    </row>
    <row r="15469" spans="1:10" x14ac:dyDescent="0.3">
      <c r="A15469" s="3">
        <v>715</v>
      </c>
      <c r="B15469" s="3">
        <v>1078647159</v>
      </c>
      <c r="C15469" s="2" t="s">
        <v>2322</v>
      </c>
      <c r="D15469" s="2" t="s">
        <v>1</v>
      </c>
      <c r="E15469" s="3" t="s">
        <v>2</v>
      </c>
      <c r="F15469" s="3">
        <v>43114</v>
      </c>
      <c r="G15469" s="3" t="str">
        <f t="shared" si="241"/>
        <v xml:space="preserve">충북 </v>
      </c>
      <c r="H15469" s="2" t="s">
        <v>2324</v>
      </c>
      <c r="I15469" s="2" t="s">
        <v>1000</v>
      </c>
      <c r="J15469" s="2" t="s">
        <v>2323</v>
      </c>
    </row>
    <row r="15470" spans="1:10" x14ac:dyDescent="0.3">
      <c r="A15470" s="3">
        <v>754</v>
      </c>
      <c r="B15470" s="3">
        <v>1258143025</v>
      </c>
      <c r="C15470" s="2" t="s">
        <v>2439</v>
      </c>
      <c r="D15470" s="2" t="s">
        <v>1</v>
      </c>
      <c r="E15470" s="3" t="s">
        <v>2</v>
      </c>
      <c r="F15470" s="3">
        <v>43770</v>
      </c>
      <c r="G15470" s="3" t="str">
        <f t="shared" si="241"/>
        <v xml:space="preserve">충북 </v>
      </c>
      <c r="H15470" s="2" t="s">
        <v>2441</v>
      </c>
      <c r="I15470" s="2" t="s">
        <v>797</v>
      </c>
      <c r="J15470" s="2" t="s">
        <v>2440</v>
      </c>
    </row>
    <row r="15471" spans="1:10" x14ac:dyDescent="0.3">
      <c r="A15471" s="3">
        <v>802</v>
      </c>
      <c r="B15471" s="3">
        <v>3018168445</v>
      </c>
      <c r="C15471" s="2" t="s">
        <v>2590</v>
      </c>
      <c r="D15471" s="2" t="s">
        <v>1</v>
      </c>
      <c r="E15471" s="3" t="s">
        <v>2</v>
      </c>
      <c r="F15471" s="3">
        <v>43112</v>
      </c>
      <c r="G15471" s="3" t="str">
        <f t="shared" si="241"/>
        <v xml:space="preserve">충북 </v>
      </c>
      <c r="H15471" s="2" t="s">
        <v>2592</v>
      </c>
      <c r="I15471" s="2" t="s">
        <v>202</v>
      </c>
      <c r="J15471" s="2" t="s">
        <v>2591</v>
      </c>
    </row>
    <row r="15472" spans="1:10" x14ac:dyDescent="0.3">
      <c r="A15472" s="3">
        <v>831</v>
      </c>
      <c r="B15472" s="3">
        <v>3028107252</v>
      </c>
      <c r="C15472" s="2" t="s">
        <v>2678</v>
      </c>
      <c r="D15472" s="2" t="s">
        <v>1</v>
      </c>
      <c r="E15472" s="3" t="s">
        <v>2</v>
      </c>
      <c r="F15472" s="3">
        <v>43730</v>
      </c>
      <c r="G15472" s="3" t="str">
        <f t="shared" si="241"/>
        <v xml:space="preserve">충북 </v>
      </c>
      <c r="H15472" s="2" t="s">
        <v>2680</v>
      </c>
      <c r="I15472" s="2" t="s">
        <v>2593</v>
      </c>
      <c r="J15472" s="2" t="s">
        <v>2679</v>
      </c>
    </row>
    <row r="15473" spans="1:10" x14ac:dyDescent="0.3">
      <c r="A15473" s="3">
        <v>864</v>
      </c>
      <c r="B15473" s="3">
        <v>3018172065</v>
      </c>
      <c r="C15473" s="2" t="s">
        <v>2778</v>
      </c>
      <c r="D15473" s="2" t="s">
        <v>1</v>
      </c>
      <c r="E15473" s="3" t="s">
        <v>2</v>
      </c>
      <c r="F15473" s="3">
        <v>43114</v>
      </c>
      <c r="G15473" s="3" t="str">
        <f t="shared" si="241"/>
        <v xml:space="preserve">충북 </v>
      </c>
      <c r="H15473" s="2" t="s">
        <v>2780</v>
      </c>
      <c r="I15473" s="2" t="s">
        <v>621</v>
      </c>
      <c r="J15473" s="2" t="s">
        <v>2779</v>
      </c>
    </row>
    <row r="15474" spans="1:10" x14ac:dyDescent="0.3">
      <c r="A15474" s="3">
        <v>865</v>
      </c>
      <c r="B15474" s="3">
        <v>3038110371</v>
      </c>
      <c r="C15474" s="2" t="s">
        <v>2781</v>
      </c>
      <c r="D15474" s="2" t="s">
        <v>1</v>
      </c>
      <c r="E15474" s="3" t="s">
        <v>2</v>
      </c>
      <c r="F15474" s="3">
        <v>43770</v>
      </c>
      <c r="G15474" s="3" t="str">
        <f t="shared" si="241"/>
        <v xml:space="preserve">충북 </v>
      </c>
      <c r="H15474" s="2" t="s">
        <v>2783</v>
      </c>
      <c r="I15474" s="2" t="s">
        <v>146</v>
      </c>
      <c r="J15474" s="2" t="s">
        <v>2782</v>
      </c>
    </row>
    <row r="15475" spans="1:10" x14ac:dyDescent="0.3">
      <c r="A15475" s="3">
        <v>962</v>
      </c>
      <c r="B15475" s="3">
        <v>1238101790</v>
      </c>
      <c r="C15475" s="2" t="s">
        <v>3063</v>
      </c>
      <c r="D15475" s="2" t="s">
        <v>1796</v>
      </c>
      <c r="E15475" s="3" t="s">
        <v>1797</v>
      </c>
      <c r="F15475" s="3">
        <v>43150</v>
      </c>
      <c r="G15475" s="3" t="str">
        <f t="shared" si="241"/>
        <v xml:space="preserve">충북 </v>
      </c>
      <c r="H15475" s="2" t="s">
        <v>3065</v>
      </c>
      <c r="I15475" s="2" t="s">
        <v>293</v>
      </c>
      <c r="J15475" s="2" t="s">
        <v>3064</v>
      </c>
    </row>
    <row r="15476" spans="1:10" x14ac:dyDescent="0.3">
      <c r="A15476" s="3">
        <v>965</v>
      </c>
      <c r="B15476" s="3">
        <v>1258176977</v>
      </c>
      <c r="C15476" s="2" t="s">
        <v>3072</v>
      </c>
      <c r="D15476" s="2" t="s">
        <v>1</v>
      </c>
      <c r="E15476" s="3" t="s">
        <v>2</v>
      </c>
      <c r="F15476" s="3">
        <v>43770</v>
      </c>
      <c r="G15476" s="3" t="str">
        <f t="shared" si="241"/>
        <v xml:space="preserve">충북 </v>
      </c>
      <c r="H15476" s="2" t="s">
        <v>3074</v>
      </c>
      <c r="I15476" s="2" t="s">
        <v>43</v>
      </c>
      <c r="J15476" s="2" t="s">
        <v>3073</v>
      </c>
    </row>
    <row r="15477" spans="1:10" x14ac:dyDescent="0.3">
      <c r="A15477" s="3">
        <v>1037</v>
      </c>
      <c r="B15477" s="3">
        <v>3018145781</v>
      </c>
      <c r="C15477" s="2" t="s">
        <v>3271</v>
      </c>
      <c r="D15477" s="2" t="s">
        <v>1</v>
      </c>
      <c r="E15477" s="3" t="s">
        <v>2</v>
      </c>
      <c r="F15477" s="3">
        <v>43114</v>
      </c>
      <c r="G15477" s="3" t="str">
        <f t="shared" si="241"/>
        <v xml:space="preserve">충북 </v>
      </c>
      <c r="H15477" s="2" t="s">
        <v>3273</v>
      </c>
      <c r="I15477" s="2" t="s">
        <v>3274</v>
      </c>
      <c r="J15477" s="2" t="s">
        <v>3272</v>
      </c>
    </row>
    <row r="15478" spans="1:10" x14ac:dyDescent="0.3">
      <c r="A15478" s="3">
        <v>1038</v>
      </c>
      <c r="B15478" s="3">
        <v>3048108709</v>
      </c>
      <c r="C15478" s="2" t="s">
        <v>3275</v>
      </c>
      <c r="D15478" s="2" t="s">
        <v>1</v>
      </c>
      <c r="E15478" s="3" t="s">
        <v>2</v>
      </c>
      <c r="F15478" s="3">
        <v>43150</v>
      </c>
      <c r="G15478" s="3" t="str">
        <f t="shared" si="241"/>
        <v xml:space="preserve">충북 </v>
      </c>
      <c r="H15478" s="2" t="s">
        <v>3277</v>
      </c>
      <c r="I15478" s="2" t="s">
        <v>5</v>
      </c>
      <c r="J15478" s="2" t="s">
        <v>3276</v>
      </c>
    </row>
    <row r="15479" spans="1:10" x14ac:dyDescent="0.3">
      <c r="A15479" s="3">
        <v>1092</v>
      </c>
      <c r="B15479" s="3">
        <v>1248627459</v>
      </c>
      <c r="C15479" s="2" t="s">
        <v>3444</v>
      </c>
      <c r="D15479" s="2" t="s">
        <v>1</v>
      </c>
      <c r="E15479" s="3" t="s">
        <v>2</v>
      </c>
      <c r="F15479" s="3">
        <v>43150</v>
      </c>
      <c r="G15479" s="3" t="str">
        <f t="shared" si="241"/>
        <v xml:space="preserve">충북 </v>
      </c>
      <c r="H15479" s="2" t="s">
        <v>3446</v>
      </c>
      <c r="I15479" s="2" t="s">
        <v>2172</v>
      </c>
      <c r="J15479" s="2" t="s">
        <v>3445</v>
      </c>
    </row>
    <row r="15480" spans="1:10" x14ac:dyDescent="0.3">
      <c r="A15480" s="3">
        <v>1106</v>
      </c>
      <c r="B15480" s="3">
        <v>3018188567</v>
      </c>
      <c r="C15480" s="2" t="s">
        <v>3487</v>
      </c>
      <c r="D15480" s="2" t="s">
        <v>1</v>
      </c>
      <c r="E15480" s="3" t="s">
        <v>2</v>
      </c>
      <c r="F15480" s="3">
        <v>43113</v>
      </c>
      <c r="G15480" s="3" t="str">
        <f t="shared" si="241"/>
        <v xml:space="preserve">충북 </v>
      </c>
      <c r="H15480" s="2" t="s">
        <v>3489</v>
      </c>
      <c r="I15480" s="2" t="s">
        <v>2040</v>
      </c>
      <c r="J15480" s="2" t="s">
        <v>3488</v>
      </c>
    </row>
    <row r="15481" spans="1:10" x14ac:dyDescent="0.3">
      <c r="A15481" s="3">
        <v>1135</v>
      </c>
      <c r="B15481" s="3">
        <v>3018619139</v>
      </c>
      <c r="C15481" s="2" t="s">
        <v>3575</v>
      </c>
      <c r="D15481" s="2" t="s">
        <v>239</v>
      </c>
      <c r="E15481" s="3" t="s">
        <v>240</v>
      </c>
      <c r="F15481" s="3">
        <v>43113</v>
      </c>
      <c r="G15481" s="3" t="str">
        <f t="shared" si="241"/>
        <v xml:space="preserve">충북 </v>
      </c>
      <c r="H15481" s="2" t="s">
        <v>3577</v>
      </c>
      <c r="I15481" s="2" t="s">
        <v>1411</v>
      </c>
      <c r="J15481" s="2" t="s">
        <v>3576</v>
      </c>
    </row>
    <row r="15482" spans="1:10" x14ac:dyDescent="0.3">
      <c r="A15482" s="3">
        <v>1198</v>
      </c>
      <c r="B15482" s="3">
        <v>3018190331</v>
      </c>
      <c r="C15482" s="2" t="s">
        <v>3764</v>
      </c>
      <c r="D15482" s="2" t="s">
        <v>1</v>
      </c>
      <c r="E15482" s="3" t="s">
        <v>2</v>
      </c>
      <c r="F15482" s="3">
        <v>43114</v>
      </c>
      <c r="G15482" s="3" t="str">
        <f t="shared" si="241"/>
        <v xml:space="preserve">충북 </v>
      </c>
      <c r="H15482" s="2" t="s">
        <v>3766</v>
      </c>
      <c r="I15482" s="2" t="s">
        <v>95</v>
      </c>
      <c r="J15482" s="2" t="s">
        <v>3765</v>
      </c>
    </row>
    <row r="15483" spans="1:10" x14ac:dyDescent="0.3">
      <c r="A15483" s="3">
        <v>1199</v>
      </c>
      <c r="B15483" s="3">
        <v>3038111157</v>
      </c>
      <c r="C15483" s="2" t="s">
        <v>3767</v>
      </c>
      <c r="D15483" s="2" t="s">
        <v>1</v>
      </c>
      <c r="E15483" s="3" t="s">
        <v>2</v>
      </c>
      <c r="F15483" s="3">
        <v>43770</v>
      </c>
      <c r="G15483" s="3" t="str">
        <f t="shared" si="241"/>
        <v xml:space="preserve">충북 </v>
      </c>
      <c r="H15483" s="2" t="s">
        <v>3769</v>
      </c>
      <c r="I15483" s="2" t="s">
        <v>2183</v>
      </c>
      <c r="J15483" s="2" t="s">
        <v>3768</v>
      </c>
    </row>
    <row r="15484" spans="1:10" x14ac:dyDescent="0.3">
      <c r="A15484" s="3">
        <v>1210</v>
      </c>
      <c r="B15484" s="3">
        <v>1208150894</v>
      </c>
      <c r="C15484" s="2" t="s">
        <v>3799</v>
      </c>
      <c r="D15484" s="2" t="s">
        <v>1</v>
      </c>
      <c r="E15484" s="3" t="s">
        <v>2</v>
      </c>
      <c r="F15484" s="3">
        <v>43114</v>
      </c>
      <c r="G15484" s="3" t="str">
        <f t="shared" si="241"/>
        <v xml:space="preserve">충북 </v>
      </c>
      <c r="H15484" s="2" t="s">
        <v>3801</v>
      </c>
      <c r="I15484" s="2" t="s">
        <v>3802</v>
      </c>
      <c r="J15484" s="2" t="s">
        <v>3800</v>
      </c>
    </row>
    <row r="15485" spans="1:10" x14ac:dyDescent="0.3">
      <c r="A15485" s="3">
        <v>1228</v>
      </c>
      <c r="B15485" s="3">
        <v>3062960979</v>
      </c>
      <c r="C15485" s="2" t="s">
        <v>3856</v>
      </c>
      <c r="D15485" s="2" t="s">
        <v>1</v>
      </c>
      <c r="E15485" s="3" t="s">
        <v>2</v>
      </c>
      <c r="F15485" s="3">
        <v>43730</v>
      </c>
      <c r="G15485" s="3" t="str">
        <f t="shared" si="241"/>
        <v xml:space="preserve">충북 </v>
      </c>
      <c r="H15485" s="2" t="s">
        <v>3858</v>
      </c>
      <c r="I15485" s="2" t="s">
        <v>95</v>
      </c>
      <c r="J15485" s="2" t="s">
        <v>3857</v>
      </c>
    </row>
    <row r="15486" spans="1:10" x14ac:dyDescent="0.3">
      <c r="A15486" s="3">
        <v>1247</v>
      </c>
      <c r="B15486" s="3">
        <v>3018106978</v>
      </c>
      <c r="C15486" s="2" t="s">
        <v>3910</v>
      </c>
      <c r="D15486" s="2" t="s">
        <v>471</v>
      </c>
      <c r="E15486" s="3" t="s">
        <v>2</v>
      </c>
      <c r="F15486" s="3">
        <v>43113</v>
      </c>
      <c r="G15486" s="3" t="str">
        <f t="shared" si="241"/>
        <v xml:space="preserve">충북 </v>
      </c>
      <c r="H15486" s="2" t="s">
        <v>3912</v>
      </c>
      <c r="I15486" s="2" t="s">
        <v>875</v>
      </c>
      <c r="J15486" s="2" t="s">
        <v>3911</v>
      </c>
    </row>
    <row r="15487" spans="1:10" x14ac:dyDescent="0.3">
      <c r="A15487" s="3">
        <v>1248</v>
      </c>
      <c r="B15487" s="3">
        <v>3018158627</v>
      </c>
      <c r="C15487" s="2" t="s">
        <v>3913</v>
      </c>
      <c r="D15487" s="2" t="s">
        <v>1</v>
      </c>
      <c r="E15487" s="3" t="s">
        <v>2</v>
      </c>
      <c r="F15487" s="3">
        <v>43114</v>
      </c>
      <c r="G15487" s="3" t="str">
        <f t="shared" si="241"/>
        <v xml:space="preserve">충북 </v>
      </c>
      <c r="H15487" s="2" t="s">
        <v>3915</v>
      </c>
      <c r="I15487" s="2" t="s">
        <v>2677</v>
      </c>
      <c r="J15487" s="2" t="s">
        <v>3914</v>
      </c>
    </row>
    <row r="15488" spans="1:10" x14ac:dyDescent="0.3">
      <c r="A15488" s="3">
        <v>1276</v>
      </c>
      <c r="B15488" s="3">
        <v>3018143537</v>
      </c>
      <c r="C15488" s="2" t="s">
        <v>3987</v>
      </c>
      <c r="D15488" s="2" t="s">
        <v>1</v>
      </c>
      <c r="E15488" s="3" t="s">
        <v>2</v>
      </c>
      <c r="F15488" s="3">
        <v>43111</v>
      </c>
      <c r="G15488" s="3" t="str">
        <f t="shared" si="241"/>
        <v xml:space="preserve">충북 </v>
      </c>
      <c r="H15488" s="2" t="s">
        <v>3989</v>
      </c>
      <c r="I15488" s="2" t="s">
        <v>912</v>
      </c>
      <c r="J15488" s="2" t="s">
        <v>3988</v>
      </c>
    </row>
    <row r="15489" spans="1:10" x14ac:dyDescent="0.3">
      <c r="A15489" s="3">
        <v>1308</v>
      </c>
      <c r="B15489" s="3">
        <v>3018151454</v>
      </c>
      <c r="C15489" s="2" t="s">
        <v>4080</v>
      </c>
      <c r="D15489" s="2" t="s">
        <v>1</v>
      </c>
      <c r="E15489" s="3" t="s">
        <v>2</v>
      </c>
      <c r="F15489" s="3">
        <v>43113</v>
      </c>
      <c r="G15489" s="3" t="str">
        <f t="shared" si="241"/>
        <v xml:space="preserve">충북 </v>
      </c>
      <c r="H15489" s="2" t="s">
        <v>4082</v>
      </c>
      <c r="I15489" s="2" t="s">
        <v>154</v>
      </c>
      <c r="J15489" s="2" t="s">
        <v>4081</v>
      </c>
    </row>
    <row r="15490" spans="1:10" x14ac:dyDescent="0.3">
      <c r="A15490" s="3">
        <v>1402</v>
      </c>
      <c r="B15490" s="3">
        <v>3158118871</v>
      </c>
      <c r="C15490" s="2" t="s">
        <v>4365</v>
      </c>
      <c r="D15490" s="2" t="s">
        <v>1</v>
      </c>
      <c r="E15490" s="3" t="s">
        <v>2</v>
      </c>
      <c r="F15490" s="3">
        <v>43111</v>
      </c>
      <c r="G15490" s="3" t="str">
        <f t="shared" si="241"/>
        <v xml:space="preserve">충북 </v>
      </c>
      <c r="H15490" s="2" t="s">
        <v>4367</v>
      </c>
      <c r="I15490" s="2" t="s">
        <v>51</v>
      </c>
      <c r="J15490" s="2" t="s">
        <v>4366</v>
      </c>
    </row>
    <row r="15491" spans="1:10" x14ac:dyDescent="0.3">
      <c r="A15491" s="3">
        <v>1421</v>
      </c>
      <c r="B15491" s="3">
        <v>1298107322</v>
      </c>
      <c r="C15491" s="2" t="s">
        <v>4414</v>
      </c>
      <c r="D15491" s="2" t="s">
        <v>1</v>
      </c>
      <c r="E15491" s="3" t="s">
        <v>2</v>
      </c>
      <c r="F15491" s="3">
        <v>43770</v>
      </c>
      <c r="G15491" s="3" t="str">
        <f t="shared" ref="G15491:G15554" si="242">LEFT(H15491,3)</f>
        <v xml:space="preserve">충북 </v>
      </c>
      <c r="H15491" s="2" t="s">
        <v>4416</v>
      </c>
      <c r="I15491" s="2" t="s">
        <v>293</v>
      </c>
      <c r="J15491" s="2" t="s">
        <v>4415</v>
      </c>
    </row>
    <row r="15492" spans="1:10" x14ac:dyDescent="0.3">
      <c r="A15492" s="3">
        <v>1424</v>
      </c>
      <c r="B15492" s="3">
        <v>1318170696</v>
      </c>
      <c r="C15492" s="2" t="s">
        <v>4423</v>
      </c>
      <c r="D15492" s="2" t="s">
        <v>1</v>
      </c>
      <c r="E15492" s="3" t="s">
        <v>2</v>
      </c>
      <c r="F15492" s="3">
        <v>43114</v>
      </c>
      <c r="G15492" s="3" t="str">
        <f t="shared" si="242"/>
        <v xml:space="preserve">충북 </v>
      </c>
      <c r="H15492" s="2" t="s">
        <v>4425</v>
      </c>
      <c r="I15492" s="2" t="s">
        <v>146</v>
      </c>
      <c r="J15492" s="2" t="s">
        <v>4424</v>
      </c>
    </row>
    <row r="15493" spans="1:10" x14ac:dyDescent="0.3">
      <c r="A15493" s="3">
        <v>1459</v>
      </c>
      <c r="B15493" s="3">
        <v>3018144569</v>
      </c>
      <c r="C15493" s="2" t="s">
        <v>4527</v>
      </c>
      <c r="D15493" s="2" t="s">
        <v>895</v>
      </c>
      <c r="E15493" s="3" t="s">
        <v>896</v>
      </c>
      <c r="F15493" s="3">
        <v>43114</v>
      </c>
      <c r="G15493" s="3" t="str">
        <f t="shared" si="242"/>
        <v xml:space="preserve">충북 </v>
      </c>
      <c r="H15493" s="2" t="s">
        <v>4529</v>
      </c>
      <c r="I15493" s="2" t="s">
        <v>1040</v>
      </c>
      <c r="J15493" s="2" t="s">
        <v>4528</v>
      </c>
    </row>
    <row r="15494" spans="1:10" x14ac:dyDescent="0.3">
      <c r="A15494" s="3">
        <v>1460</v>
      </c>
      <c r="B15494" s="3">
        <v>3038110857</v>
      </c>
      <c r="C15494" s="2" t="s">
        <v>4530</v>
      </c>
      <c r="D15494" s="2" t="s">
        <v>1</v>
      </c>
      <c r="E15494" s="3" t="s">
        <v>2</v>
      </c>
      <c r="F15494" s="3">
        <v>43770</v>
      </c>
      <c r="G15494" s="3" t="str">
        <f t="shared" si="242"/>
        <v xml:space="preserve">충북 </v>
      </c>
      <c r="H15494" s="2" t="s">
        <v>4532</v>
      </c>
      <c r="I15494" s="2" t="s">
        <v>4533</v>
      </c>
      <c r="J15494" s="2" t="s">
        <v>4531</v>
      </c>
    </row>
    <row r="15495" spans="1:10" x14ac:dyDescent="0.3">
      <c r="A15495" s="3">
        <v>1461</v>
      </c>
      <c r="B15495" s="3">
        <v>3048109256</v>
      </c>
      <c r="C15495" s="2" t="s">
        <v>4534</v>
      </c>
      <c r="D15495" s="2" t="s">
        <v>1</v>
      </c>
      <c r="E15495" s="3" t="s">
        <v>2</v>
      </c>
      <c r="F15495" s="3">
        <v>43150</v>
      </c>
      <c r="G15495" s="3" t="str">
        <f t="shared" si="242"/>
        <v xml:space="preserve">충북 </v>
      </c>
      <c r="H15495" s="2" t="s">
        <v>4536</v>
      </c>
      <c r="I15495" s="2" t="s">
        <v>67</v>
      </c>
      <c r="J15495" s="2" t="s">
        <v>4535</v>
      </c>
    </row>
    <row r="15496" spans="1:10" x14ac:dyDescent="0.3">
      <c r="A15496" s="3">
        <v>1508</v>
      </c>
      <c r="B15496" s="3">
        <v>1228153446</v>
      </c>
      <c r="C15496" s="2" t="s">
        <v>4664</v>
      </c>
      <c r="D15496" s="2" t="s">
        <v>1</v>
      </c>
      <c r="E15496" s="3" t="s">
        <v>2</v>
      </c>
      <c r="F15496" s="3">
        <v>43114</v>
      </c>
      <c r="G15496" s="3" t="str">
        <f t="shared" si="242"/>
        <v xml:space="preserve">충북 </v>
      </c>
      <c r="H15496" s="2" t="s">
        <v>4666</v>
      </c>
      <c r="I15496" s="2" t="s">
        <v>154</v>
      </c>
      <c r="J15496" s="2" t="s">
        <v>4665</v>
      </c>
    </row>
    <row r="15497" spans="1:10" x14ac:dyDescent="0.3">
      <c r="A15497" s="3">
        <v>1558</v>
      </c>
      <c r="B15497" s="3">
        <v>3038137477</v>
      </c>
      <c r="C15497" s="2" t="s">
        <v>4812</v>
      </c>
      <c r="D15497" s="2" t="s">
        <v>1</v>
      </c>
      <c r="E15497" s="3" t="s">
        <v>2</v>
      </c>
      <c r="F15497" s="3">
        <v>43770</v>
      </c>
      <c r="G15497" s="3" t="str">
        <f t="shared" si="242"/>
        <v xml:space="preserve">충북 </v>
      </c>
      <c r="H15497" s="2" t="s">
        <v>4814</v>
      </c>
      <c r="I15497" s="2" t="s">
        <v>1234</v>
      </c>
      <c r="J15497" s="2" t="s">
        <v>4813</v>
      </c>
    </row>
    <row r="15498" spans="1:10" x14ac:dyDescent="0.3">
      <c r="A15498" s="3">
        <v>1601</v>
      </c>
      <c r="B15498" s="3">
        <v>3028115413</v>
      </c>
      <c r="C15498" s="2" t="s">
        <v>4943</v>
      </c>
      <c r="D15498" s="2" t="s">
        <v>1</v>
      </c>
      <c r="E15498" s="3" t="s">
        <v>2</v>
      </c>
      <c r="F15498" s="3">
        <v>43730</v>
      </c>
      <c r="G15498" s="3" t="str">
        <f t="shared" si="242"/>
        <v xml:space="preserve">충북 </v>
      </c>
      <c r="H15498" s="2" t="s">
        <v>4945</v>
      </c>
      <c r="I15498" s="2" t="s">
        <v>237</v>
      </c>
      <c r="J15498" s="2" t="s">
        <v>4944</v>
      </c>
    </row>
    <row r="15499" spans="1:10" x14ac:dyDescent="0.3">
      <c r="A15499" s="3">
        <v>1602</v>
      </c>
      <c r="B15499" s="3">
        <v>3038130284</v>
      </c>
      <c r="C15499" s="2" t="s">
        <v>4946</v>
      </c>
      <c r="D15499" s="2" t="s">
        <v>1</v>
      </c>
      <c r="E15499" s="3" t="s">
        <v>2</v>
      </c>
      <c r="F15499" s="3">
        <v>43770</v>
      </c>
      <c r="G15499" s="3" t="str">
        <f t="shared" si="242"/>
        <v xml:space="preserve">충북 </v>
      </c>
      <c r="H15499" s="2" t="s">
        <v>4948</v>
      </c>
      <c r="I15499" s="2" t="s">
        <v>4949</v>
      </c>
      <c r="J15499" s="2" t="s">
        <v>4947</v>
      </c>
    </row>
    <row r="15500" spans="1:10" x14ac:dyDescent="0.3">
      <c r="A15500" s="3">
        <v>1719</v>
      </c>
      <c r="B15500" s="3">
        <v>1398136106</v>
      </c>
      <c r="C15500" s="2" t="s">
        <v>5285</v>
      </c>
      <c r="D15500" s="2" t="s">
        <v>1</v>
      </c>
      <c r="E15500" s="3" t="s">
        <v>2</v>
      </c>
      <c r="F15500" s="3">
        <v>43114</v>
      </c>
      <c r="G15500" s="3" t="str">
        <f t="shared" si="242"/>
        <v xml:space="preserve">충북 </v>
      </c>
      <c r="H15500" s="2" t="s">
        <v>5287</v>
      </c>
      <c r="I15500" s="2" t="s">
        <v>1234</v>
      </c>
      <c r="J15500" s="2" t="s">
        <v>5286</v>
      </c>
    </row>
    <row r="15501" spans="1:10" x14ac:dyDescent="0.3">
      <c r="A15501" s="3">
        <v>1730</v>
      </c>
      <c r="B15501" s="3">
        <v>3030127389</v>
      </c>
      <c r="C15501" s="2" t="s">
        <v>5319</v>
      </c>
      <c r="D15501" s="2" t="s">
        <v>1796</v>
      </c>
      <c r="E15501" s="3" t="s">
        <v>1797</v>
      </c>
      <c r="F15501" s="3">
        <v>43130</v>
      </c>
      <c r="G15501" s="3" t="str">
        <f t="shared" si="242"/>
        <v xml:space="preserve">충북 </v>
      </c>
      <c r="H15501" s="2" t="s">
        <v>5321</v>
      </c>
      <c r="I15501" s="2" t="s">
        <v>478</v>
      </c>
      <c r="J15501" s="2" t="s">
        <v>5320</v>
      </c>
    </row>
    <row r="15502" spans="1:10" x14ac:dyDescent="0.3">
      <c r="A15502" s="3">
        <v>1758</v>
      </c>
      <c r="B15502" s="3">
        <v>2068170030</v>
      </c>
      <c r="C15502" s="2" t="s">
        <v>5397</v>
      </c>
      <c r="D15502" s="2" t="s">
        <v>471</v>
      </c>
      <c r="E15502" s="3" t="s">
        <v>2</v>
      </c>
      <c r="F15502" s="3">
        <v>43114</v>
      </c>
      <c r="G15502" s="3" t="str">
        <f t="shared" si="242"/>
        <v xml:space="preserve">충북 </v>
      </c>
      <c r="H15502" s="2" t="s">
        <v>5399</v>
      </c>
      <c r="I15502" s="2" t="s">
        <v>821</v>
      </c>
      <c r="J15502" s="2" t="s">
        <v>5398</v>
      </c>
    </row>
    <row r="15503" spans="1:10" x14ac:dyDescent="0.3">
      <c r="A15503" s="3">
        <v>1763</v>
      </c>
      <c r="B15503" s="3">
        <v>3018136564</v>
      </c>
      <c r="C15503" s="2" t="s">
        <v>5411</v>
      </c>
      <c r="D15503" s="2" t="s">
        <v>1</v>
      </c>
      <c r="E15503" s="3" t="s">
        <v>2</v>
      </c>
      <c r="F15503" s="3">
        <v>43111</v>
      </c>
      <c r="G15503" s="3" t="str">
        <f t="shared" si="242"/>
        <v xml:space="preserve">충북 </v>
      </c>
      <c r="H15503" s="2" t="s">
        <v>5413</v>
      </c>
      <c r="I15503" s="2" t="s">
        <v>643</v>
      </c>
      <c r="J15503" s="2" t="s">
        <v>5412</v>
      </c>
    </row>
    <row r="15504" spans="1:10" x14ac:dyDescent="0.3">
      <c r="A15504" s="3">
        <v>1766</v>
      </c>
      <c r="B15504" s="3">
        <v>3178110652</v>
      </c>
      <c r="C15504" s="2" t="s">
        <v>5420</v>
      </c>
      <c r="D15504" s="2" t="s">
        <v>1</v>
      </c>
      <c r="E15504" s="3" t="s">
        <v>2</v>
      </c>
      <c r="F15504" s="3">
        <v>43114</v>
      </c>
      <c r="G15504" s="3" t="str">
        <f t="shared" si="242"/>
        <v xml:space="preserve">충북 </v>
      </c>
      <c r="H15504" s="2" t="s">
        <v>5422</v>
      </c>
      <c r="I15504" s="2" t="s">
        <v>154</v>
      </c>
      <c r="J15504" s="2" t="s">
        <v>5421</v>
      </c>
    </row>
    <row r="15505" spans="1:10" x14ac:dyDescent="0.3">
      <c r="A15505" s="3">
        <v>1809</v>
      </c>
      <c r="B15505" s="3">
        <v>1258132038</v>
      </c>
      <c r="C15505" s="2" t="s">
        <v>5551</v>
      </c>
      <c r="D15505" s="2" t="s">
        <v>1</v>
      </c>
      <c r="E15505" s="3" t="s">
        <v>2</v>
      </c>
      <c r="F15505" s="3">
        <v>43750</v>
      </c>
      <c r="G15505" s="3" t="str">
        <f t="shared" si="242"/>
        <v xml:space="preserve">충북 </v>
      </c>
      <c r="H15505" s="2" t="s">
        <v>5553</v>
      </c>
      <c r="I15505" s="2" t="s">
        <v>616</v>
      </c>
      <c r="J15505" s="2" t="s">
        <v>5552</v>
      </c>
    </row>
    <row r="15506" spans="1:10" x14ac:dyDescent="0.3">
      <c r="A15506" s="3">
        <v>1811</v>
      </c>
      <c r="B15506" s="3">
        <v>1288125026</v>
      </c>
      <c r="C15506" s="2" t="s">
        <v>5558</v>
      </c>
      <c r="D15506" s="2" t="s">
        <v>325</v>
      </c>
      <c r="E15506" s="3" t="s">
        <v>326</v>
      </c>
      <c r="F15506" s="3">
        <v>43750</v>
      </c>
      <c r="G15506" s="3" t="str">
        <f t="shared" si="242"/>
        <v xml:space="preserve">충북 </v>
      </c>
      <c r="H15506" s="2" t="s">
        <v>5560</v>
      </c>
      <c r="I15506" s="2" t="s">
        <v>986</v>
      </c>
      <c r="J15506" s="2" t="s">
        <v>5559</v>
      </c>
    </row>
    <row r="15507" spans="1:10" x14ac:dyDescent="0.3">
      <c r="A15507" s="3">
        <v>1826</v>
      </c>
      <c r="B15507" s="3">
        <v>3018140239</v>
      </c>
      <c r="C15507" s="2" t="s">
        <v>5603</v>
      </c>
      <c r="D15507" s="2" t="s">
        <v>1</v>
      </c>
      <c r="E15507" s="3" t="s">
        <v>2</v>
      </c>
      <c r="F15507" s="3">
        <v>43113</v>
      </c>
      <c r="G15507" s="3" t="str">
        <f t="shared" si="242"/>
        <v xml:space="preserve">충북 </v>
      </c>
      <c r="H15507" s="2" t="s">
        <v>5605</v>
      </c>
      <c r="I15507" s="2" t="s">
        <v>146</v>
      </c>
      <c r="J15507" s="2" t="s">
        <v>5604</v>
      </c>
    </row>
    <row r="15508" spans="1:10" x14ac:dyDescent="0.3">
      <c r="A15508" s="3">
        <v>1860</v>
      </c>
      <c r="B15508" s="3">
        <v>3018162378</v>
      </c>
      <c r="C15508" s="2" t="s">
        <v>5698</v>
      </c>
      <c r="D15508" s="2" t="s">
        <v>1</v>
      </c>
      <c r="E15508" s="3" t="s">
        <v>2</v>
      </c>
      <c r="F15508" s="3">
        <v>43111</v>
      </c>
      <c r="G15508" s="3" t="str">
        <f t="shared" si="242"/>
        <v xml:space="preserve">충북 </v>
      </c>
      <c r="H15508" s="2" t="s">
        <v>5700</v>
      </c>
      <c r="I15508" s="2" t="s">
        <v>2267</v>
      </c>
      <c r="J15508" s="2" t="s">
        <v>5699</v>
      </c>
    </row>
    <row r="15509" spans="1:10" x14ac:dyDescent="0.3">
      <c r="A15509" s="3">
        <v>1861</v>
      </c>
      <c r="B15509" s="3">
        <v>3038505371</v>
      </c>
      <c r="C15509" s="2" t="s">
        <v>5701</v>
      </c>
      <c r="D15509" s="2" t="s">
        <v>239</v>
      </c>
      <c r="E15509" s="3" t="s">
        <v>240</v>
      </c>
      <c r="F15509" s="3">
        <v>43770</v>
      </c>
      <c r="G15509" s="3" t="str">
        <f t="shared" si="242"/>
        <v xml:space="preserve">충북 </v>
      </c>
      <c r="H15509" s="2" t="s">
        <v>5703</v>
      </c>
      <c r="I15509" s="2" t="s">
        <v>4533</v>
      </c>
      <c r="J15509" s="2" t="s">
        <v>5702</v>
      </c>
    </row>
    <row r="15510" spans="1:10" x14ac:dyDescent="0.3">
      <c r="A15510" s="3">
        <v>1891</v>
      </c>
      <c r="B15510" s="3">
        <v>3018157725</v>
      </c>
      <c r="C15510" s="2" t="s">
        <v>5790</v>
      </c>
      <c r="D15510" s="2" t="s">
        <v>1</v>
      </c>
      <c r="E15510" s="3" t="s">
        <v>2</v>
      </c>
      <c r="F15510" s="3">
        <v>43113</v>
      </c>
      <c r="G15510" s="3" t="str">
        <f t="shared" si="242"/>
        <v xml:space="preserve">충북 </v>
      </c>
      <c r="H15510" s="2" t="s">
        <v>5792</v>
      </c>
      <c r="I15510" s="2" t="s">
        <v>912</v>
      </c>
      <c r="J15510" s="2" t="s">
        <v>5791</v>
      </c>
    </row>
    <row r="15511" spans="1:10" x14ac:dyDescent="0.3">
      <c r="A15511" s="3">
        <v>1892</v>
      </c>
      <c r="B15511" s="3">
        <v>3018165623</v>
      </c>
      <c r="C15511" s="2" t="s">
        <v>5793</v>
      </c>
      <c r="D15511" s="2" t="s">
        <v>1</v>
      </c>
      <c r="E15511" s="3" t="s">
        <v>2</v>
      </c>
      <c r="F15511" s="3">
        <v>43114</v>
      </c>
      <c r="G15511" s="3" t="str">
        <f t="shared" si="242"/>
        <v xml:space="preserve">충북 </v>
      </c>
      <c r="H15511" s="2" t="s">
        <v>5795</v>
      </c>
      <c r="I15511" s="2" t="s">
        <v>308</v>
      </c>
      <c r="J15511" s="2" t="s">
        <v>5794</v>
      </c>
    </row>
    <row r="15512" spans="1:10" x14ac:dyDescent="0.3">
      <c r="A15512" s="3">
        <v>1893</v>
      </c>
      <c r="B15512" s="3">
        <v>3038133511</v>
      </c>
      <c r="C15512" s="2" t="s">
        <v>5796</v>
      </c>
      <c r="D15512" s="2" t="s">
        <v>1</v>
      </c>
      <c r="E15512" s="3" t="s">
        <v>2</v>
      </c>
      <c r="F15512" s="3">
        <v>43770</v>
      </c>
      <c r="G15512" s="3" t="str">
        <f t="shared" si="242"/>
        <v xml:space="preserve">충북 </v>
      </c>
      <c r="H15512" s="2" t="s">
        <v>5798</v>
      </c>
      <c r="I15512" s="2" t="s">
        <v>5799</v>
      </c>
      <c r="J15512" s="2" t="s">
        <v>5797</v>
      </c>
    </row>
    <row r="15513" spans="1:10" x14ac:dyDescent="0.3">
      <c r="A15513" s="3">
        <v>1894</v>
      </c>
      <c r="B15513" s="3">
        <v>3038158899</v>
      </c>
      <c r="C15513" s="2" t="s">
        <v>5800</v>
      </c>
      <c r="D15513" s="2" t="s">
        <v>1</v>
      </c>
      <c r="E15513" s="3" t="s">
        <v>2</v>
      </c>
      <c r="F15513" s="3">
        <v>43770</v>
      </c>
      <c r="G15513" s="3" t="str">
        <f t="shared" si="242"/>
        <v xml:space="preserve">충북 </v>
      </c>
      <c r="H15513" s="2" t="s">
        <v>5802</v>
      </c>
      <c r="I15513" s="2" t="s">
        <v>2331</v>
      </c>
      <c r="J15513" s="2" t="s">
        <v>5801</v>
      </c>
    </row>
    <row r="15514" spans="1:10" x14ac:dyDescent="0.3">
      <c r="A15514" s="3">
        <v>1933</v>
      </c>
      <c r="B15514" s="3">
        <v>3178111175</v>
      </c>
      <c r="C15514" s="2" t="s">
        <v>5917</v>
      </c>
      <c r="D15514" s="2" t="s">
        <v>1</v>
      </c>
      <c r="E15514" s="3" t="s">
        <v>2</v>
      </c>
      <c r="F15514" s="3">
        <v>43114</v>
      </c>
      <c r="G15514" s="3" t="str">
        <f t="shared" si="242"/>
        <v xml:space="preserve">충북 </v>
      </c>
      <c r="H15514" s="2" t="s">
        <v>5919</v>
      </c>
      <c r="I15514" s="2" t="s">
        <v>1842</v>
      </c>
      <c r="J15514" s="2" t="s">
        <v>5918</v>
      </c>
    </row>
    <row r="15515" spans="1:10" x14ac:dyDescent="0.3">
      <c r="A15515" s="3">
        <v>1958</v>
      </c>
      <c r="B15515" s="3">
        <v>3018188214</v>
      </c>
      <c r="C15515" s="2" t="s">
        <v>5990</v>
      </c>
      <c r="D15515" s="2" t="s">
        <v>406</v>
      </c>
      <c r="E15515" s="3" t="s">
        <v>2</v>
      </c>
      <c r="F15515" s="3">
        <v>43114</v>
      </c>
      <c r="G15515" s="3" t="str">
        <f t="shared" si="242"/>
        <v xml:space="preserve">충북 </v>
      </c>
      <c r="H15515" s="2" t="s">
        <v>5992</v>
      </c>
      <c r="I15515" s="2" t="s">
        <v>198</v>
      </c>
      <c r="J15515" s="2" t="s">
        <v>5991</v>
      </c>
    </row>
    <row r="15516" spans="1:10" x14ac:dyDescent="0.3">
      <c r="A15516" s="3">
        <v>1959</v>
      </c>
      <c r="B15516" s="3">
        <v>3018612062</v>
      </c>
      <c r="C15516" s="2" t="s">
        <v>5993</v>
      </c>
      <c r="D15516" s="2" t="s">
        <v>1</v>
      </c>
      <c r="E15516" s="3" t="s">
        <v>2</v>
      </c>
      <c r="F15516" s="3">
        <v>43750</v>
      </c>
      <c r="G15516" s="3" t="str">
        <f t="shared" si="242"/>
        <v xml:space="preserve">충북 </v>
      </c>
      <c r="H15516" s="2" t="s">
        <v>5995</v>
      </c>
      <c r="I15516" s="2" t="s">
        <v>180</v>
      </c>
      <c r="J15516" s="2" t="s">
        <v>5994</v>
      </c>
    </row>
    <row r="15517" spans="1:10" x14ac:dyDescent="0.3">
      <c r="A15517" s="3">
        <v>1997</v>
      </c>
      <c r="B15517" s="3">
        <v>3018108302</v>
      </c>
      <c r="C15517" s="2" t="s">
        <v>6105</v>
      </c>
      <c r="D15517" s="2" t="s">
        <v>1</v>
      </c>
      <c r="E15517" s="3" t="s">
        <v>2</v>
      </c>
      <c r="F15517" s="3">
        <v>43114</v>
      </c>
      <c r="G15517" s="3" t="str">
        <f t="shared" si="242"/>
        <v xml:space="preserve">충북 </v>
      </c>
      <c r="H15517" s="2" t="s">
        <v>6107</v>
      </c>
      <c r="I15517" s="2" t="s">
        <v>4142</v>
      </c>
      <c r="J15517" s="2" t="s">
        <v>6106</v>
      </c>
    </row>
    <row r="15518" spans="1:10" x14ac:dyDescent="0.3">
      <c r="A15518" s="3">
        <v>1998</v>
      </c>
      <c r="B15518" s="3">
        <v>3038117374</v>
      </c>
      <c r="C15518" s="2" t="s">
        <v>6108</v>
      </c>
      <c r="D15518" s="2" t="s">
        <v>1</v>
      </c>
      <c r="E15518" s="3" t="s">
        <v>2</v>
      </c>
      <c r="F15518" s="3">
        <v>43770</v>
      </c>
      <c r="G15518" s="3" t="str">
        <f t="shared" si="242"/>
        <v xml:space="preserve">충북 </v>
      </c>
      <c r="H15518" s="2" t="s">
        <v>6110</v>
      </c>
      <c r="I15518" s="2" t="s">
        <v>2331</v>
      </c>
      <c r="J15518" s="2" t="s">
        <v>6109</v>
      </c>
    </row>
    <row r="15519" spans="1:10" x14ac:dyDescent="0.3">
      <c r="A15519" s="3">
        <v>2031</v>
      </c>
      <c r="B15519" s="3">
        <v>3018179957</v>
      </c>
      <c r="C15519" s="2" t="s">
        <v>6202</v>
      </c>
      <c r="D15519" s="2" t="s">
        <v>1</v>
      </c>
      <c r="E15519" s="3" t="s">
        <v>2</v>
      </c>
      <c r="F15519" s="3">
        <v>43113</v>
      </c>
      <c r="G15519" s="3" t="str">
        <f t="shared" si="242"/>
        <v xml:space="preserve">충북 </v>
      </c>
      <c r="H15519" s="2" t="s">
        <v>6204</v>
      </c>
      <c r="I15519" s="2" t="s">
        <v>162</v>
      </c>
      <c r="J15519" s="2" t="s">
        <v>6203</v>
      </c>
    </row>
    <row r="15520" spans="1:10" x14ac:dyDescent="0.3">
      <c r="A15520" s="3">
        <v>2052</v>
      </c>
      <c r="B15520" s="3">
        <v>1268133796</v>
      </c>
      <c r="C15520" s="2" t="s">
        <v>6258</v>
      </c>
      <c r="D15520" s="2" t="s">
        <v>1</v>
      </c>
      <c r="E15520" s="3" t="s">
        <v>2</v>
      </c>
      <c r="F15520" s="3">
        <v>43770</v>
      </c>
      <c r="G15520" s="3" t="str">
        <f t="shared" si="242"/>
        <v xml:space="preserve">충북 </v>
      </c>
      <c r="H15520" s="2" t="s">
        <v>6260</v>
      </c>
      <c r="I15520" s="2" t="s">
        <v>4533</v>
      </c>
      <c r="J15520" s="2" t="s">
        <v>6259</v>
      </c>
    </row>
    <row r="15521" spans="1:10" x14ac:dyDescent="0.3">
      <c r="A15521" s="3">
        <v>2104</v>
      </c>
      <c r="B15521" s="3">
        <v>3018171348</v>
      </c>
      <c r="C15521" s="2" t="s">
        <v>6397</v>
      </c>
      <c r="D15521" s="2" t="s">
        <v>1</v>
      </c>
      <c r="E15521" s="3" t="s">
        <v>2</v>
      </c>
      <c r="F15521" s="3">
        <v>43750</v>
      </c>
      <c r="G15521" s="3" t="str">
        <f t="shared" si="242"/>
        <v xml:space="preserve">충북 </v>
      </c>
      <c r="H15521" s="2" t="s">
        <v>6399</v>
      </c>
      <c r="I15521" s="2" t="s">
        <v>743</v>
      </c>
      <c r="J15521" s="2" t="s">
        <v>6398</v>
      </c>
    </row>
    <row r="15522" spans="1:10" x14ac:dyDescent="0.3">
      <c r="A15522" s="3">
        <v>2212</v>
      </c>
      <c r="B15522" s="3">
        <v>3018162742</v>
      </c>
      <c r="C15522" s="2" t="s">
        <v>6708</v>
      </c>
      <c r="D15522" s="2" t="s">
        <v>1</v>
      </c>
      <c r="E15522" s="3" t="s">
        <v>2</v>
      </c>
      <c r="F15522" s="3">
        <v>43114</v>
      </c>
      <c r="G15522" s="3" t="str">
        <f t="shared" si="242"/>
        <v xml:space="preserve">충북 </v>
      </c>
      <c r="H15522" s="2" t="s">
        <v>6710</v>
      </c>
      <c r="I15522" s="2" t="s">
        <v>95</v>
      </c>
      <c r="J15522" s="2" t="s">
        <v>6709</v>
      </c>
    </row>
    <row r="15523" spans="1:10" x14ac:dyDescent="0.3">
      <c r="A15523" s="3">
        <v>2256</v>
      </c>
      <c r="B15523" s="3">
        <v>3018109000</v>
      </c>
      <c r="C15523" s="2" t="s">
        <v>6837</v>
      </c>
      <c r="D15523" s="2" t="s">
        <v>1709</v>
      </c>
      <c r="E15523" s="3" t="s">
        <v>1710</v>
      </c>
      <c r="F15523" s="3">
        <v>43750</v>
      </c>
      <c r="G15523" s="3" t="str">
        <f t="shared" si="242"/>
        <v xml:space="preserve">충북 </v>
      </c>
      <c r="H15523" s="2" t="s">
        <v>6839</v>
      </c>
      <c r="I15523" s="2" t="s">
        <v>348</v>
      </c>
      <c r="J15523" s="2" t="s">
        <v>6838</v>
      </c>
    </row>
    <row r="15524" spans="1:10" x14ac:dyDescent="0.3">
      <c r="A15524" s="3">
        <v>2281</v>
      </c>
      <c r="B15524" s="3">
        <v>3018115273</v>
      </c>
      <c r="C15524" s="2" t="s">
        <v>6902</v>
      </c>
      <c r="D15524" s="2" t="s">
        <v>1</v>
      </c>
      <c r="E15524" s="3" t="s">
        <v>2</v>
      </c>
      <c r="F15524" s="3">
        <v>43750</v>
      </c>
      <c r="G15524" s="3" t="str">
        <f t="shared" si="242"/>
        <v xml:space="preserve">충북 </v>
      </c>
      <c r="H15524" s="2" t="s">
        <v>6904</v>
      </c>
      <c r="I15524" s="2" t="s">
        <v>1260</v>
      </c>
      <c r="J15524" s="2" t="s">
        <v>6903</v>
      </c>
    </row>
    <row r="15525" spans="1:10" x14ac:dyDescent="0.3">
      <c r="A15525" s="3">
        <v>2283</v>
      </c>
      <c r="B15525" s="3">
        <v>3178104242</v>
      </c>
      <c r="C15525" s="2" t="s">
        <v>6908</v>
      </c>
      <c r="D15525" s="2" t="s">
        <v>1</v>
      </c>
      <c r="E15525" s="3" t="s">
        <v>2</v>
      </c>
      <c r="F15525" s="3">
        <v>43730</v>
      </c>
      <c r="G15525" s="3" t="str">
        <f t="shared" si="242"/>
        <v xml:space="preserve">충북 </v>
      </c>
      <c r="H15525" s="2" t="s">
        <v>6910</v>
      </c>
      <c r="I15525" s="2" t="s">
        <v>3115</v>
      </c>
      <c r="J15525" s="2" t="s">
        <v>6909</v>
      </c>
    </row>
    <row r="15526" spans="1:10" x14ac:dyDescent="0.3">
      <c r="A15526" s="3">
        <v>2306</v>
      </c>
      <c r="B15526" s="3">
        <v>1348649595</v>
      </c>
      <c r="C15526" s="2" t="s">
        <v>6966</v>
      </c>
      <c r="D15526" s="2" t="s">
        <v>1</v>
      </c>
      <c r="E15526" s="3" t="s">
        <v>2</v>
      </c>
      <c r="F15526" s="3">
        <v>43150</v>
      </c>
      <c r="G15526" s="3" t="str">
        <f t="shared" si="242"/>
        <v xml:space="preserve">충북 </v>
      </c>
      <c r="H15526" s="2" t="s">
        <v>6968</v>
      </c>
      <c r="I15526" s="2" t="s">
        <v>146</v>
      </c>
      <c r="J15526" s="2" t="s">
        <v>6967</v>
      </c>
    </row>
    <row r="15527" spans="1:10" x14ac:dyDescent="0.3">
      <c r="A15527" s="3">
        <v>2360</v>
      </c>
      <c r="B15527" s="3">
        <v>3018105547</v>
      </c>
      <c r="C15527" s="2" t="s">
        <v>7115</v>
      </c>
      <c r="D15527" s="2" t="s">
        <v>1</v>
      </c>
      <c r="E15527" s="3" t="s">
        <v>2</v>
      </c>
      <c r="F15527" s="3">
        <v>43113</v>
      </c>
      <c r="G15527" s="3" t="str">
        <f t="shared" si="242"/>
        <v xml:space="preserve">충북 </v>
      </c>
      <c r="H15527" s="2" t="s">
        <v>7117</v>
      </c>
      <c r="I15527" s="2" t="s">
        <v>568</v>
      </c>
      <c r="J15527" s="2" t="s">
        <v>7116</v>
      </c>
    </row>
    <row r="15528" spans="1:10" x14ac:dyDescent="0.3">
      <c r="A15528" s="3">
        <v>2378</v>
      </c>
      <c r="B15528" s="3">
        <v>1248104145</v>
      </c>
      <c r="C15528" s="2" t="s">
        <v>7170</v>
      </c>
      <c r="D15528" s="2" t="s">
        <v>1</v>
      </c>
      <c r="E15528" s="3" t="s">
        <v>2</v>
      </c>
      <c r="F15528" s="3">
        <v>43750</v>
      </c>
      <c r="G15528" s="3" t="str">
        <f t="shared" si="242"/>
        <v xml:space="preserve">충북 </v>
      </c>
      <c r="H15528" s="2" t="s">
        <v>7172</v>
      </c>
      <c r="I15528" s="2" t="s">
        <v>293</v>
      </c>
      <c r="J15528" s="2" t="s">
        <v>7171</v>
      </c>
    </row>
    <row r="15529" spans="1:10" x14ac:dyDescent="0.3">
      <c r="A15529" s="3">
        <v>2453</v>
      </c>
      <c r="B15529" s="3">
        <v>3018153035</v>
      </c>
      <c r="C15529" s="2" t="s">
        <v>7382</v>
      </c>
      <c r="D15529" s="2" t="s">
        <v>1</v>
      </c>
      <c r="E15529" s="3" t="s">
        <v>2</v>
      </c>
      <c r="F15529" s="3">
        <v>43113</v>
      </c>
      <c r="G15529" s="3" t="str">
        <f t="shared" si="242"/>
        <v xml:space="preserve">충북 </v>
      </c>
      <c r="H15529" s="2" t="s">
        <v>7384</v>
      </c>
      <c r="I15529" s="2" t="s">
        <v>5</v>
      </c>
      <c r="J15529" s="2" t="s">
        <v>7383</v>
      </c>
    </row>
    <row r="15530" spans="1:10" x14ac:dyDescent="0.3">
      <c r="A15530" s="3">
        <v>2454</v>
      </c>
      <c r="B15530" s="3">
        <v>3018612698</v>
      </c>
      <c r="C15530" s="2" t="s">
        <v>7385</v>
      </c>
      <c r="D15530" s="2" t="s">
        <v>1</v>
      </c>
      <c r="E15530" s="3" t="s">
        <v>2</v>
      </c>
      <c r="F15530" s="3">
        <v>43111</v>
      </c>
      <c r="G15530" s="3" t="str">
        <f t="shared" si="242"/>
        <v xml:space="preserve">충북 </v>
      </c>
      <c r="H15530" s="2" t="s">
        <v>7387</v>
      </c>
      <c r="I15530" s="2" t="s">
        <v>1411</v>
      </c>
      <c r="J15530" s="2" t="s">
        <v>7386</v>
      </c>
    </row>
    <row r="15531" spans="1:10" x14ac:dyDescent="0.3">
      <c r="A15531" s="3">
        <v>2494</v>
      </c>
      <c r="B15531" s="3">
        <v>3150560583</v>
      </c>
      <c r="C15531" s="2" t="s">
        <v>7506</v>
      </c>
      <c r="D15531" s="2" t="s">
        <v>1</v>
      </c>
      <c r="E15531" s="3" t="s">
        <v>2</v>
      </c>
      <c r="F15531" s="3">
        <v>43114</v>
      </c>
      <c r="G15531" s="3" t="str">
        <f t="shared" si="242"/>
        <v xml:space="preserve">충북 </v>
      </c>
      <c r="H15531" s="2" t="s">
        <v>7508</v>
      </c>
      <c r="I15531" s="2" t="s">
        <v>393</v>
      </c>
      <c r="J15531" s="2" t="s">
        <v>7507</v>
      </c>
    </row>
    <row r="15532" spans="1:10" x14ac:dyDescent="0.3">
      <c r="A15532" s="3">
        <v>2518</v>
      </c>
      <c r="B15532" s="3">
        <v>3018143880</v>
      </c>
      <c r="C15532" s="2" t="s">
        <v>7575</v>
      </c>
      <c r="D15532" s="2" t="s">
        <v>1</v>
      </c>
      <c r="E15532" s="3" t="s">
        <v>2</v>
      </c>
      <c r="F15532" s="3">
        <v>43114</v>
      </c>
      <c r="G15532" s="3" t="str">
        <f t="shared" si="242"/>
        <v xml:space="preserve">충북 </v>
      </c>
      <c r="H15532" s="2" t="s">
        <v>7577</v>
      </c>
      <c r="I15532" s="2" t="s">
        <v>154</v>
      </c>
      <c r="J15532" s="2" t="s">
        <v>7576</v>
      </c>
    </row>
    <row r="15533" spans="1:10" x14ac:dyDescent="0.3">
      <c r="A15533" s="3">
        <v>2524</v>
      </c>
      <c r="B15533" s="3">
        <v>3158132820</v>
      </c>
      <c r="C15533" s="2" t="s">
        <v>572</v>
      </c>
      <c r="D15533" s="2" t="s">
        <v>1</v>
      </c>
      <c r="E15533" s="3" t="s">
        <v>2</v>
      </c>
      <c r="F15533" s="3">
        <v>43113</v>
      </c>
      <c r="G15533" s="3" t="str">
        <f t="shared" si="242"/>
        <v xml:space="preserve">충북 </v>
      </c>
      <c r="H15533" s="2" t="s">
        <v>7594</v>
      </c>
      <c r="I15533" s="2" t="s">
        <v>912</v>
      </c>
      <c r="J15533" s="2" t="s">
        <v>7593</v>
      </c>
    </row>
    <row r="15534" spans="1:10" x14ac:dyDescent="0.3">
      <c r="A15534" s="3">
        <v>2545</v>
      </c>
      <c r="B15534" s="3">
        <v>1078171936</v>
      </c>
      <c r="C15534" s="2" t="s">
        <v>7649</v>
      </c>
      <c r="D15534" s="2" t="s">
        <v>1</v>
      </c>
      <c r="E15534" s="3" t="s">
        <v>2</v>
      </c>
      <c r="F15534" s="3">
        <v>43750</v>
      </c>
      <c r="G15534" s="3" t="str">
        <f t="shared" si="242"/>
        <v xml:space="preserve">충북 </v>
      </c>
      <c r="H15534" s="2" t="s">
        <v>7651</v>
      </c>
      <c r="I15534" s="2" t="s">
        <v>667</v>
      </c>
      <c r="J15534" s="2" t="s">
        <v>7650</v>
      </c>
    </row>
    <row r="15535" spans="1:10" x14ac:dyDescent="0.3">
      <c r="A15535" s="3">
        <v>2562</v>
      </c>
      <c r="B15535" s="3">
        <v>3018105251</v>
      </c>
      <c r="C15535" s="2" t="s">
        <v>7698</v>
      </c>
      <c r="D15535" s="2" t="s">
        <v>1</v>
      </c>
      <c r="E15535" s="3" t="s">
        <v>2</v>
      </c>
      <c r="F15535" s="3">
        <v>43114</v>
      </c>
      <c r="G15535" s="3" t="str">
        <f t="shared" si="242"/>
        <v xml:space="preserve">충북 </v>
      </c>
      <c r="H15535" s="2" t="s">
        <v>7700</v>
      </c>
      <c r="I15535" s="2" t="s">
        <v>2212</v>
      </c>
      <c r="J15535" s="2" t="s">
        <v>7699</v>
      </c>
    </row>
    <row r="15536" spans="1:10" x14ac:dyDescent="0.3">
      <c r="A15536" s="3">
        <v>2563</v>
      </c>
      <c r="B15536" s="3">
        <v>3018157292</v>
      </c>
      <c r="C15536" s="2" t="s">
        <v>7701</v>
      </c>
      <c r="D15536" s="2" t="s">
        <v>1</v>
      </c>
      <c r="E15536" s="3" t="s">
        <v>2</v>
      </c>
      <c r="F15536" s="3">
        <v>43750</v>
      </c>
      <c r="G15536" s="3" t="str">
        <f t="shared" si="242"/>
        <v xml:space="preserve">충북 </v>
      </c>
      <c r="H15536" s="2" t="s">
        <v>7703</v>
      </c>
      <c r="I15536" s="2" t="s">
        <v>95</v>
      </c>
      <c r="J15536" s="2" t="s">
        <v>7702</v>
      </c>
    </row>
    <row r="15537" spans="1:10" x14ac:dyDescent="0.3">
      <c r="A15537" s="3">
        <v>2564</v>
      </c>
      <c r="B15537" s="3">
        <v>3038151372</v>
      </c>
      <c r="C15537" s="2" t="s">
        <v>7704</v>
      </c>
      <c r="D15537" s="2" t="s">
        <v>471</v>
      </c>
      <c r="E15537" s="3" t="s">
        <v>2</v>
      </c>
      <c r="F15537" s="3">
        <v>43770</v>
      </c>
      <c r="G15537" s="3" t="str">
        <f t="shared" si="242"/>
        <v xml:space="preserve">충북 </v>
      </c>
      <c r="H15537" s="2" t="s">
        <v>7706</v>
      </c>
      <c r="I15537" s="2" t="s">
        <v>2501</v>
      </c>
      <c r="J15537" s="2" t="s">
        <v>7705</v>
      </c>
    </row>
    <row r="15538" spans="1:10" x14ac:dyDescent="0.3">
      <c r="A15538" s="3">
        <v>2599</v>
      </c>
      <c r="B15538" s="3">
        <v>3018136394</v>
      </c>
      <c r="C15538" s="2" t="s">
        <v>7799</v>
      </c>
      <c r="D15538" s="2" t="s">
        <v>3699</v>
      </c>
      <c r="E15538" s="3" t="s">
        <v>3700</v>
      </c>
      <c r="F15538" s="3">
        <v>43114</v>
      </c>
      <c r="G15538" s="3" t="str">
        <f t="shared" si="242"/>
        <v xml:space="preserve">충북 </v>
      </c>
      <c r="H15538" s="2" t="s">
        <v>7801</v>
      </c>
      <c r="I15538" s="2" t="s">
        <v>2048</v>
      </c>
      <c r="J15538" s="2" t="s">
        <v>7800</v>
      </c>
    </row>
    <row r="15539" spans="1:10" x14ac:dyDescent="0.3">
      <c r="A15539" s="3">
        <v>2600</v>
      </c>
      <c r="B15539" s="3">
        <v>3018180420</v>
      </c>
      <c r="C15539" s="2" t="s">
        <v>7802</v>
      </c>
      <c r="D15539" s="2" t="s">
        <v>1</v>
      </c>
      <c r="E15539" s="3" t="s">
        <v>2</v>
      </c>
      <c r="F15539" s="3">
        <v>43114</v>
      </c>
      <c r="G15539" s="3" t="str">
        <f t="shared" si="242"/>
        <v xml:space="preserve">충북 </v>
      </c>
      <c r="H15539" s="2" t="s">
        <v>7804</v>
      </c>
      <c r="I15539" s="2" t="s">
        <v>883</v>
      </c>
      <c r="J15539" s="2" t="s">
        <v>7803</v>
      </c>
    </row>
    <row r="15540" spans="1:10" x14ac:dyDescent="0.3">
      <c r="A15540" s="3">
        <v>2601</v>
      </c>
      <c r="B15540" s="3">
        <v>3038150354</v>
      </c>
      <c r="C15540" s="2" t="s">
        <v>7805</v>
      </c>
      <c r="D15540" s="2" t="s">
        <v>471</v>
      </c>
      <c r="E15540" s="3" t="s">
        <v>2</v>
      </c>
      <c r="F15540" s="3">
        <v>43770</v>
      </c>
      <c r="G15540" s="3" t="str">
        <f t="shared" si="242"/>
        <v xml:space="preserve">충북 </v>
      </c>
      <c r="H15540" s="2" t="s">
        <v>7807</v>
      </c>
      <c r="I15540" s="2" t="s">
        <v>883</v>
      </c>
      <c r="J15540" s="2" t="s">
        <v>7806</v>
      </c>
    </row>
    <row r="15541" spans="1:10" x14ac:dyDescent="0.3">
      <c r="A15541" s="3">
        <v>2637</v>
      </c>
      <c r="B15541" s="3">
        <v>3158105643</v>
      </c>
      <c r="C15541" s="2" t="s">
        <v>7904</v>
      </c>
      <c r="D15541" s="2" t="s">
        <v>1</v>
      </c>
      <c r="E15541" s="3" t="s">
        <v>2</v>
      </c>
      <c r="F15541" s="3">
        <v>43113</v>
      </c>
      <c r="G15541" s="3" t="str">
        <f t="shared" si="242"/>
        <v xml:space="preserve">충북 </v>
      </c>
      <c r="H15541" s="2" t="s">
        <v>7906</v>
      </c>
      <c r="I15541" s="2" t="s">
        <v>575</v>
      </c>
      <c r="J15541" s="2" t="s">
        <v>7905</v>
      </c>
    </row>
    <row r="15542" spans="1:10" x14ac:dyDescent="0.3">
      <c r="A15542" s="3">
        <v>2667</v>
      </c>
      <c r="B15542" s="3">
        <v>3018183053</v>
      </c>
      <c r="C15542" s="2" t="s">
        <v>7990</v>
      </c>
      <c r="D15542" s="2" t="s">
        <v>1</v>
      </c>
      <c r="E15542" s="3" t="s">
        <v>2</v>
      </c>
      <c r="F15542" s="3">
        <v>43114</v>
      </c>
      <c r="G15542" s="3" t="str">
        <f t="shared" si="242"/>
        <v xml:space="preserve">충북 </v>
      </c>
      <c r="H15542" s="2" t="s">
        <v>7992</v>
      </c>
      <c r="I15542" s="2" t="s">
        <v>821</v>
      </c>
      <c r="J15542" s="2" t="s">
        <v>7991</v>
      </c>
    </row>
    <row r="15543" spans="1:10" x14ac:dyDescent="0.3">
      <c r="A15543" s="3">
        <v>2669</v>
      </c>
      <c r="B15543" s="3">
        <v>3038135921</v>
      </c>
      <c r="C15543" s="2" t="s">
        <v>7996</v>
      </c>
      <c r="D15543" s="2" t="s">
        <v>1</v>
      </c>
      <c r="E15543" s="3" t="s">
        <v>2</v>
      </c>
      <c r="F15543" s="3">
        <v>43770</v>
      </c>
      <c r="G15543" s="3" t="str">
        <f t="shared" si="242"/>
        <v xml:space="preserve">충북 </v>
      </c>
      <c r="H15543" s="2" t="s">
        <v>898</v>
      </c>
      <c r="I15543" s="2" t="s">
        <v>5860</v>
      </c>
      <c r="J15543" s="2" t="s">
        <v>6631</v>
      </c>
    </row>
    <row r="15544" spans="1:10" x14ac:dyDescent="0.3">
      <c r="A15544" s="3">
        <v>2697</v>
      </c>
      <c r="B15544" s="3">
        <v>3018141112</v>
      </c>
      <c r="C15544" s="2" t="s">
        <v>8074</v>
      </c>
      <c r="D15544" s="2" t="s">
        <v>1</v>
      </c>
      <c r="E15544" s="3" t="s">
        <v>2</v>
      </c>
      <c r="F15544" s="3">
        <v>43750</v>
      </c>
      <c r="G15544" s="3" t="str">
        <f t="shared" si="242"/>
        <v xml:space="preserve">충북 </v>
      </c>
      <c r="H15544" s="2" t="s">
        <v>8076</v>
      </c>
      <c r="I15544" s="2" t="s">
        <v>1567</v>
      </c>
      <c r="J15544" s="2" t="s">
        <v>8075</v>
      </c>
    </row>
    <row r="15545" spans="1:10" x14ac:dyDescent="0.3">
      <c r="A15545" s="3">
        <v>2698</v>
      </c>
      <c r="B15545" s="3">
        <v>3038120582</v>
      </c>
      <c r="C15545" s="2" t="s">
        <v>8077</v>
      </c>
      <c r="D15545" s="2" t="s">
        <v>1</v>
      </c>
      <c r="E15545" s="3" t="s">
        <v>2</v>
      </c>
      <c r="F15545" s="3">
        <v>43770</v>
      </c>
      <c r="G15545" s="3" t="str">
        <f t="shared" si="242"/>
        <v xml:space="preserve">충북 </v>
      </c>
      <c r="H15545" s="2" t="s">
        <v>8079</v>
      </c>
      <c r="I15545" s="2" t="s">
        <v>8080</v>
      </c>
      <c r="J15545" s="2" t="s">
        <v>8078</v>
      </c>
    </row>
    <row r="15546" spans="1:10" x14ac:dyDescent="0.3">
      <c r="A15546" s="3">
        <v>2787</v>
      </c>
      <c r="B15546" s="3">
        <v>3178107671</v>
      </c>
      <c r="C15546" s="2" t="s">
        <v>8337</v>
      </c>
      <c r="D15546" s="2" t="s">
        <v>4015</v>
      </c>
      <c r="E15546" s="3" t="s">
        <v>133</v>
      </c>
      <c r="F15546" s="3">
        <v>43114</v>
      </c>
      <c r="G15546" s="3" t="str">
        <f t="shared" si="242"/>
        <v xml:space="preserve">충북 </v>
      </c>
      <c r="H15546" s="2" t="s">
        <v>8339</v>
      </c>
      <c r="I15546" s="2" t="s">
        <v>169</v>
      </c>
      <c r="J15546" s="2" t="s">
        <v>8338</v>
      </c>
    </row>
    <row r="15547" spans="1:10" x14ac:dyDescent="0.3">
      <c r="A15547" s="3">
        <v>2858</v>
      </c>
      <c r="B15547" s="3">
        <v>1348154429</v>
      </c>
      <c r="C15547" s="2" t="s">
        <v>8540</v>
      </c>
      <c r="D15547" s="2" t="s">
        <v>1</v>
      </c>
      <c r="E15547" s="3" t="s">
        <v>2</v>
      </c>
      <c r="F15547" s="3">
        <v>43114</v>
      </c>
      <c r="G15547" s="3" t="str">
        <f t="shared" si="242"/>
        <v xml:space="preserve">충북 </v>
      </c>
      <c r="H15547" s="2" t="s">
        <v>8542</v>
      </c>
      <c r="I15547" s="2" t="s">
        <v>2176</v>
      </c>
      <c r="J15547" s="2" t="s">
        <v>8541</v>
      </c>
    </row>
    <row r="15548" spans="1:10" x14ac:dyDescent="0.3">
      <c r="A15548" s="3">
        <v>2866</v>
      </c>
      <c r="B15548" s="3">
        <v>3018112878</v>
      </c>
      <c r="C15548" s="2" t="s">
        <v>8562</v>
      </c>
      <c r="D15548" s="2" t="s">
        <v>1</v>
      </c>
      <c r="E15548" s="3" t="s">
        <v>2</v>
      </c>
      <c r="F15548" s="3">
        <v>43750</v>
      </c>
      <c r="G15548" s="3" t="str">
        <f t="shared" si="242"/>
        <v xml:space="preserve">충북 </v>
      </c>
      <c r="H15548" s="2" t="s">
        <v>8564</v>
      </c>
      <c r="I15548" s="2" t="s">
        <v>293</v>
      </c>
      <c r="J15548" s="2" t="s">
        <v>8563</v>
      </c>
    </row>
    <row r="15549" spans="1:10" x14ac:dyDescent="0.3">
      <c r="A15549" s="3">
        <v>2867</v>
      </c>
      <c r="B15549" s="3">
        <v>3018168464</v>
      </c>
      <c r="C15549" s="2" t="s">
        <v>8565</v>
      </c>
      <c r="D15549" s="2" t="s">
        <v>1</v>
      </c>
      <c r="E15549" s="3" t="s">
        <v>2</v>
      </c>
      <c r="F15549" s="3">
        <v>43114</v>
      </c>
      <c r="G15549" s="3" t="str">
        <f t="shared" si="242"/>
        <v xml:space="preserve">충북 </v>
      </c>
      <c r="H15549" s="2" t="s">
        <v>8567</v>
      </c>
      <c r="I15549" s="2" t="s">
        <v>4142</v>
      </c>
      <c r="J15549" s="2" t="s">
        <v>8566</v>
      </c>
    </row>
    <row r="15550" spans="1:10" x14ac:dyDescent="0.3">
      <c r="A15550" s="3">
        <v>2868</v>
      </c>
      <c r="B15550" s="3">
        <v>3018172051</v>
      </c>
      <c r="C15550" s="2" t="s">
        <v>8568</v>
      </c>
      <c r="D15550" s="2" t="s">
        <v>1</v>
      </c>
      <c r="E15550" s="3" t="s">
        <v>2</v>
      </c>
      <c r="F15550" s="3">
        <v>43113</v>
      </c>
      <c r="G15550" s="3" t="str">
        <f t="shared" si="242"/>
        <v xml:space="preserve">충북 </v>
      </c>
      <c r="H15550" s="2" t="s">
        <v>8570</v>
      </c>
      <c r="I15550" s="2" t="s">
        <v>5</v>
      </c>
      <c r="J15550" s="2" t="s">
        <v>8569</v>
      </c>
    </row>
    <row r="15551" spans="1:10" x14ac:dyDescent="0.3">
      <c r="A15551" s="3">
        <v>2869</v>
      </c>
      <c r="B15551" s="3">
        <v>3018189872</v>
      </c>
      <c r="C15551" s="2" t="s">
        <v>8571</v>
      </c>
      <c r="D15551" s="2" t="s">
        <v>1</v>
      </c>
      <c r="E15551" s="3" t="s">
        <v>2</v>
      </c>
      <c r="F15551" s="3">
        <v>43114</v>
      </c>
      <c r="G15551" s="3" t="str">
        <f t="shared" si="242"/>
        <v xml:space="preserve">충북 </v>
      </c>
      <c r="H15551" s="2" t="s">
        <v>8573</v>
      </c>
      <c r="I15551" s="2" t="s">
        <v>797</v>
      </c>
      <c r="J15551" s="2" t="s">
        <v>8572</v>
      </c>
    </row>
    <row r="15552" spans="1:10" x14ac:dyDescent="0.3">
      <c r="A15552" s="3">
        <v>2887</v>
      </c>
      <c r="B15552" s="3">
        <v>1248198022</v>
      </c>
      <c r="C15552" s="2" t="s">
        <v>8625</v>
      </c>
      <c r="D15552" s="2" t="s">
        <v>1</v>
      </c>
      <c r="E15552" s="3" t="s">
        <v>2</v>
      </c>
      <c r="F15552" s="3">
        <v>43130</v>
      </c>
      <c r="G15552" s="3" t="str">
        <f t="shared" si="242"/>
        <v xml:space="preserve">충북 </v>
      </c>
      <c r="H15552" s="2" t="s">
        <v>8627</v>
      </c>
      <c r="I15552" s="2" t="s">
        <v>2677</v>
      </c>
      <c r="J15552" s="2" t="s">
        <v>8626</v>
      </c>
    </row>
    <row r="15553" spans="1:10" x14ac:dyDescent="0.3">
      <c r="A15553" s="3">
        <v>3031</v>
      </c>
      <c r="B15553" s="3">
        <v>3018130425</v>
      </c>
      <c r="C15553" s="2" t="s">
        <v>9048</v>
      </c>
      <c r="D15553" s="2" t="s">
        <v>1</v>
      </c>
      <c r="E15553" s="3" t="s">
        <v>2</v>
      </c>
      <c r="F15553" s="3">
        <v>43114</v>
      </c>
      <c r="G15553" s="3" t="str">
        <f t="shared" si="242"/>
        <v xml:space="preserve">충북 </v>
      </c>
      <c r="H15553" s="2" t="s">
        <v>9050</v>
      </c>
      <c r="I15553" s="2" t="s">
        <v>176</v>
      </c>
      <c r="J15553" s="2" t="s">
        <v>9049</v>
      </c>
    </row>
    <row r="15554" spans="1:10" x14ac:dyDescent="0.3">
      <c r="A15554" s="3">
        <v>3032</v>
      </c>
      <c r="B15554" s="3">
        <v>3048114744</v>
      </c>
      <c r="C15554" s="2" t="s">
        <v>9051</v>
      </c>
      <c r="D15554" s="2" t="s">
        <v>895</v>
      </c>
      <c r="E15554" s="3" t="s">
        <v>896</v>
      </c>
      <c r="F15554" s="3">
        <v>43150</v>
      </c>
      <c r="G15554" s="3" t="str">
        <f t="shared" si="242"/>
        <v xml:space="preserve">충북 </v>
      </c>
      <c r="H15554" s="2" t="s">
        <v>9053</v>
      </c>
      <c r="I15554" s="2" t="s">
        <v>1183</v>
      </c>
      <c r="J15554" s="2" t="s">
        <v>9052</v>
      </c>
    </row>
    <row r="15555" spans="1:10" x14ac:dyDescent="0.3">
      <c r="A15555" s="3">
        <v>3131</v>
      </c>
      <c r="B15555" s="3">
        <v>3178502349</v>
      </c>
      <c r="C15555" s="2" t="s">
        <v>9336</v>
      </c>
      <c r="D15555" s="2" t="s">
        <v>895</v>
      </c>
      <c r="E15555" s="3" t="s">
        <v>896</v>
      </c>
      <c r="F15555" s="3">
        <v>43114</v>
      </c>
      <c r="G15555" s="3" t="str">
        <f t="shared" ref="G15555:G15618" si="243">LEFT(H15555,3)</f>
        <v xml:space="preserve">충북 </v>
      </c>
      <c r="H15555" s="2" t="s">
        <v>9338</v>
      </c>
      <c r="I15555" s="2" t="s">
        <v>146</v>
      </c>
      <c r="J15555" s="2" t="s">
        <v>9337</v>
      </c>
    </row>
    <row r="15556" spans="1:10" x14ac:dyDescent="0.3">
      <c r="A15556" s="3">
        <v>3169</v>
      </c>
      <c r="B15556" s="3">
        <v>3018127032</v>
      </c>
      <c r="C15556" s="2" t="s">
        <v>9443</v>
      </c>
      <c r="D15556" s="2" t="s">
        <v>1</v>
      </c>
      <c r="E15556" s="3" t="s">
        <v>2</v>
      </c>
      <c r="F15556" s="3">
        <v>43114</v>
      </c>
      <c r="G15556" s="3" t="str">
        <f t="shared" si="243"/>
        <v xml:space="preserve">충북 </v>
      </c>
      <c r="H15556" s="2" t="s">
        <v>9445</v>
      </c>
      <c r="I15556" s="2" t="s">
        <v>113</v>
      </c>
      <c r="J15556" s="2" t="s">
        <v>9444</v>
      </c>
    </row>
    <row r="15557" spans="1:10" x14ac:dyDescent="0.3">
      <c r="A15557" s="3">
        <v>3170</v>
      </c>
      <c r="B15557" s="3">
        <v>3038103905</v>
      </c>
      <c r="C15557" s="2" t="s">
        <v>9446</v>
      </c>
      <c r="D15557" s="2" t="s">
        <v>1</v>
      </c>
      <c r="E15557" s="3" t="s">
        <v>2</v>
      </c>
      <c r="F15557" s="3">
        <v>43130</v>
      </c>
      <c r="G15557" s="3" t="str">
        <f t="shared" si="243"/>
        <v xml:space="preserve">충북 </v>
      </c>
      <c r="H15557" s="2" t="s">
        <v>9448</v>
      </c>
      <c r="I15557" s="2" t="s">
        <v>47</v>
      </c>
      <c r="J15557" s="2" t="s">
        <v>9447</v>
      </c>
    </row>
    <row r="15558" spans="1:10" x14ac:dyDescent="0.3">
      <c r="A15558" s="3">
        <v>3201</v>
      </c>
      <c r="B15558" s="3">
        <v>3018606712</v>
      </c>
      <c r="C15558" s="2" t="s">
        <v>9528</v>
      </c>
      <c r="D15558" s="2" t="s">
        <v>1</v>
      </c>
      <c r="E15558" s="3" t="s">
        <v>2</v>
      </c>
      <c r="F15558" s="3">
        <v>43750</v>
      </c>
      <c r="G15558" s="3" t="str">
        <f t="shared" si="243"/>
        <v xml:space="preserve">충북 </v>
      </c>
      <c r="H15558" s="2" t="s">
        <v>9530</v>
      </c>
      <c r="I15558" s="2" t="s">
        <v>1000</v>
      </c>
      <c r="J15558" s="2" t="s">
        <v>9529</v>
      </c>
    </row>
    <row r="15559" spans="1:10" x14ac:dyDescent="0.3">
      <c r="A15559" s="3">
        <v>3237</v>
      </c>
      <c r="B15559" s="3">
        <v>3038140220</v>
      </c>
      <c r="C15559" s="2" t="s">
        <v>9634</v>
      </c>
      <c r="D15559" s="2" t="s">
        <v>1</v>
      </c>
      <c r="E15559" s="3" t="s">
        <v>2</v>
      </c>
      <c r="F15559" s="3">
        <v>43114</v>
      </c>
      <c r="G15559" s="3" t="str">
        <f t="shared" si="243"/>
        <v xml:space="preserve">충북 </v>
      </c>
      <c r="H15559" s="2" t="s">
        <v>9636</v>
      </c>
      <c r="I15559" s="2" t="s">
        <v>99</v>
      </c>
      <c r="J15559" s="2" t="s">
        <v>9635</v>
      </c>
    </row>
    <row r="15560" spans="1:10" x14ac:dyDescent="0.3">
      <c r="A15560" s="3">
        <v>3238</v>
      </c>
      <c r="B15560" s="3">
        <v>3038144487</v>
      </c>
      <c r="C15560" s="2" t="s">
        <v>9637</v>
      </c>
      <c r="D15560" s="2" t="s">
        <v>1</v>
      </c>
      <c r="E15560" s="3" t="s">
        <v>2</v>
      </c>
      <c r="F15560" s="3">
        <v>43770</v>
      </c>
      <c r="G15560" s="3" t="str">
        <f t="shared" si="243"/>
        <v xml:space="preserve">충북 </v>
      </c>
      <c r="H15560" s="2" t="s">
        <v>9639</v>
      </c>
      <c r="I15560" s="2" t="s">
        <v>469</v>
      </c>
      <c r="J15560" s="2" t="s">
        <v>9638</v>
      </c>
    </row>
    <row r="15561" spans="1:10" x14ac:dyDescent="0.3">
      <c r="A15561" s="3">
        <v>3272</v>
      </c>
      <c r="B15561" s="3">
        <v>3018169541</v>
      </c>
      <c r="C15561" s="2" t="s">
        <v>9733</v>
      </c>
      <c r="D15561" s="2" t="s">
        <v>1</v>
      </c>
      <c r="E15561" s="3" t="s">
        <v>2</v>
      </c>
      <c r="F15561" s="3">
        <v>43113</v>
      </c>
      <c r="G15561" s="3" t="str">
        <f t="shared" si="243"/>
        <v xml:space="preserve">충북 </v>
      </c>
      <c r="H15561" s="2" t="s">
        <v>9735</v>
      </c>
      <c r="I15561" s="2" t="s">
        <v>2862</v>
      </c>
      <c r="J15561" s="2" t="s">
        <v>9734</v>
      </c>
    </row>
    <row r="15562" spans="1:10" x14ac:dyDescent="0.3">
      <c r="A15562" s="3">
        <v>3273</v>
      </c>
      <c r="B15562" s="3">
        <v>3018189756</v>
      </c>
      <c r="C15562" s="2" t="s">
        <v>9736</v>
      </c>
      <c r="D15562" s="2" t="s">
        <v>239</v>
      </c>
      <c r="E15562" s="3" t="s">
        <v>240</v>
      </c>
      <c r="F15562" s="3">
        <v>43750</v>
      </c>
      <c r="G15562" s="3" t="str">
        <f t="shared" si="243"/>
        <v xml:space="preserve">충북 </v>
      </c>
      <c r="H15562" s="2" t="s">
        <v>9738</v>
      </c>
      <c r="I15562" s="2" t="s">
        <v>667</v>
      </c>
      <c r="J15562" s="2" t="s">
        <v>9737</v>
      </c>
    </row>
    <row r="15563" spans="1:10" x14ac:dyDescent="0.3">
      <c r="A15563" s="3">
        <v>3292</v>
      </c>
      <c r="B15563" s="3">
        <v>1208138911</v>
      </c>
      <c r="C15563" s="2" t="s">
        <v>9789</v>
      </c>
      <c r="D15563" s="2" t="s">
        <v>1</v>
      </c>
      <c r="E15563" s="3" t="s">
        <v>2</v>
      </c>
      <c r="F15563" s="3">
        <v>43114</v>
      </c>
      <c r="G15563" s="3" t="str">
        <f t="shared" si="243"/>
        <v xml:space="preserve">충북 </v>
      </c>
      <c r="H15563" s="2" t="s">
        <v>9791</v>
      </c>
      <c r="I15563" s="2" t="s">
        <v>1567</v>
      </c>
      <c r="J15563" s="2" t="s">
        <v>9790</v>
      </c>
    </row>
    <row r="15564" spans="1:10" x14ac:dyDescent="0.3">
      <c r="A15564" s="3">
        <v>3380</v>
      </c>
      <c r="B15564" s="3">
        <v>2158661942</v>
      </c>
      <c r="C15564" s="2" t="s">
        <v>10039</v>
      </c>
      <c r="D15564" s="2" t="s">
        <v>1</v>
      </c>
      <c r="E15564" s="3" t="s">
        <v>2</v>
      </c>
      <c r="F15564" s="3">
        <v>43770</v>
      </c>
      <c r="G15564" s="3" t="str">
        <f t="shared" si="243"/>
        <v xml:space="preserve">충북 </v>
      </c>
      <c r="H15564" s="2" t="s">
        <v>10041</v>
      </c>
      <c r="I15564" s="2" t="s">
        <v>1387</v>
      </c>
      <c r="J15564" s="2" t="s">
        <v>10040</v>
      </c>
    </row>
    <row r="15565" spans="1:10" x14ac:dyDescent="0.3">
      <c r="A15565" s="3">
        <v>3443</v>
      </c>
      <c r="B15565" s="3">
        <v>1318132014</v>
      </c>
      <c r="C15565" s="2" t="s">
        <v>10215</v>
      </c>
      <c r="D15565" s="2" t="s">
        <v>1</v>
      </c>
      <c r="E15565" s="3" t="s">
        <v>2</v>
      </c>
      <c r="F15565" s="3">
        <v>43770</v>
      </c>
      <c r="G15565" s="3" t="str">
        <f t="shared" si="243"/>
        <v xml:space="preserve">충북 </v>
      </c>
      <c r="H15565" s="2" t="s">
        <v>10217</v>
      </c>
      <c r="I15565" s="2" t="s">
        <v>1512</v>
      </c>
      <c r="J15565" s="2" t="s">
        <v>10216</v>
      </c>
    </row>
    <row r="15566" spans="1:10" x14ac:dyDescent="0.3">
      <c r="A15566" s="3">
        <v>3526</v>
      </c>
      <c r="B15566" s="3">
        <v>3018182772</v>
      </c>
      <c r="C15566" s="2" t="s">
        <v>10449</v>
      </c>
      <c r="D15566" s="2" t="s">
        <v>1</v>
      </c>
      <c r="E15566" s="3" t="s">
        <v>2</v>
      </c>
      <c r="F15566" s="3">
        <v>43750</v>
      </c>
      <c r="G15566" s="3" t="str">
        <f t="shared" si="243"/>
        <v xml:space="preserve">충북 </v>
      </c>
      <c r="H15566" s="2" t="s">
        <v>10451</v>
      </c>
      <c r="I15566" s="2" t="s">
        <v>146</v>
      </c>
      <c r="J15566" s="2" t="s">
        <v>10450</v>
      </c>
    </row>
    <row r="15567" spans="1:10" x14ac:dyDescent="0.3">
      <c r="A15567" s="3">
        <v>3553</v>
      </c>
      <c r="B15567" s="3">
        <v>3038124119</v>
      </c>
      <c r="C15567" s="2" t="s">
        <v>10528</v>
      </c>
      <c r="D15567" s="2" t="s">
        <v>1</v>
      </c>
      <c r="E15567" s="3" t="s">
        <v>2</v>
      </c>
      <c r="F15567" s="3">
        <v>43770</v>
      </c>
      <c r="G15567" s="3" t="str">
        <f t="shared" si="243"/>
        <v xml:space="preserve">충북 </v>
      </c>
      <c r="H15567" s="2" t="s">
        <v>10530</v>
      </c>
      <c r="I15567" s="2" t="s">
        <v>821</v>
      </c>
      <c r="J15567" s="2" t="s">
        <v>10529</v>
      </c>
    </row>
    <row r="15568" spans="1:10" x14ac:dyDescent="0.3">
      <c r="A15568" s="3">
        <v>3554</v>
      </c>
      <c r="B15568" s="3">
        <v>3038164824</v>
      </c>
      <c r="C15568" s="2" t="s">
        <v>10531</v>
      </c>
      <c r="D15568" s="2" t="s">
        <v>1</v>
      </c>
      <c r="E15568" s="3" t="s">
        <v>2</v>
      </c>
      <c r="F15568" s="3">
        <v>43770</v>
      </c>
      <c r="G15568" s="3" t="str">
        <f t="shared" si="243"/>
        <v xml:space="preserve">충북 </v>
      </c>
      <c r="H15568" s="2" t="s">
        <v>10533</v>
      </c>
      <c r="I15568" s="2" t="s">
        <v>1000</v>
      </c>
      <c r="J15568" s="2" t="s">
        <v>10532</v>
      </c>
    </row>
    <row r="15569" spans="1:10" x14ac:dyDescent="0.3">
      <c r="A15569" s="3">
        <v>3584</v>
      </c>
      <c r="B15569" s="3">
        <v>3018167596</v>
      </c>
      <c r="C15569" s="2" t="s">
        <v>10611</v>
      </c>
      <c r="D15569" s="2" t="s">
        <v>132</v>
      </c>
      <c r="E15569" s="3" t="s">
        <v>133</v>
      </c>
      <c r="F15569" s="3">
        <v>43114</v>
      </c>
      <c r="G15569" s="3" t="str">
        <f t="shared" si="243"/>
        <v xml:space="preserve">충북 </v>
      </c>
      <c r="H15569" s="2" t="s">
        <v>10613</v>
      </c>
      <c r="I15569" s="2" t="s">
        <v>5</v>
      </c>
      <c r="J15569" s="2" t="s">
        <v>10612</v>
      </c>
    </row>
    <row r="15570" spans="1:10" x14ac:dyDescent="0.3">
      <c r="A15570" s="3">
        <v>3624</v>
      </c>
      <c r="B15570" s="3">
        <v>3058189665</v>
      </c>
      <c r="C15570" s="2" t="s">
        <v>10723</v>
      </c>
      <c r="D15570" s="2" t="s">
        <v>1</v>
      </c>
      <c r="E15570" s="3" t="s">
        <v>2</v>
      </c>
      <c r="F15570" s="3">
        <v>43130</v>
      </c>
      <c r="G15570" s="3" t="str">
        <f t="shared" si="243"/>
        <v xml:space="preserve">충북 </v>
      </c>
      <c r="H15570" s="2" t="s">
        <v>10725</v>
      </c>
      <c r="I15570" s="2" t="s">
        <v>1853</v>
      </c>
      <c r="J15570" s="2" t="s">
        <v>10724</v>
      </c>
    </row>
    <row r="15571" spans="1:10" x14ac:dyDescent="0.3">
      <c r="A15571" s="3">
        <v>3650</v>
      </c>
      <c r="B15571" s="3">
        <v>2038158833</v>
      </c>
      <c r="C15571" s="2" t="s">
        <v>10797</v>
      </c>
      <c r="D15571" s="2" t="s">
        <v>1</v>
      </c>
      <c r="E15571" s="3" t="s">
        <v>2</v>
      </c>
      <c r="F15571" s="3">
        <v>43770</v>
      </c>
      <c r="G15571" s="3" t="str">
        <f t="shared" si="243"/>
        <v xml:space="preserve">충북 </v>
      </c>
      <c r="H15571" s="2" t="s">
        <v>10799</v>
      </c>
      <c r="I15571" s="2" t="s">
        <v>1310</v>
      </c>
      <c r="J15571" s="2" t="s">
        <v>10798</v>
      </c>
    </row>
    <row r="15572" spans="1:10" x14ac:dyDescent="0.3">
      <c r="A15572" s="3">
        <v>3660</v>
      </c>
      <c r="B15572" s="3">
        <v>3178108516</v>
      </c>
      <c r="C15572" s="2" t="s">
        <v>10826</v>
      </c>
      <c r="D15572" s="2" t="s">
        <v>1</v>
      </c>
      <c r="E15572" s="3" t="s">
        <v>2</v>
      </c>
      <c r="F15572" s="3">
        <v>43111</v>
      </c>
      <c r="G15572" s="3" t="str">
        <f t="shared" si="243"/>
        <v xml:space="preserve">충북 </v>
      </c>
      <c r="H15572" s="2" t="s">
        <v>10828</v>
      </c>
      <c r="I15572" s="2" t="s">
        <v>5</v>
      </c>
      <c r="J15572" s="2" t="s">
        <v>10827</v>
      </c>
    </row>
    <row r="15573" spans="1:10" x14ac:dyDescent="0.3">
      <c r="A15573" s="3">
        <v>3762</v>
      </c>
      <c r="B15573" s="3">
        <v>3018508125</v>
      </c>
      <c r="C15573" s="2" t="s">
        <v>11104</v>
      </c>
      <c r="D15573" s="2" t="s">
        <v>132</v>
      </c>
      <c r="E15573" s="3" t="s">
        <v>133</v>
      </c>
      <c r="F15573" s="3">
        <v>43750</v>
      </c>
      <c r="G15573" s="3" t="str">
        <f t="shared" si="243"/>
        <v xml:space="preserve">충북 </v>
      </c>
      <c r="H15573" s="2" t="s">
        <v>11106</v>
      </c>
      <c r="I15573" s="2" t="s">
        <v>109</v>
      </c>
      <c r="J15573" s="2" t="s">
        <v>11105</v>
      </c>
    </row>
    <row r="15574" spans="1:10" x14ac:dyDescent="0.3">
      <c r="A15574" s="3">
        <v>3794</v>
      </c>
      <c r="B15574" s="3">
        <v>3018110579</v>
      </c>
      <c r="C15574" s="2" t="s">
        <v>11196</v>
      </c>
      <c r="D15574" s="2" t="s">
        <v>1</v>
      </c>
      <c r="E15574" s="3" t="s">
        <v>2</v>
      </c>
      <c r="F15574" s="3">
        <v>43750</v>
      </c>
      <c r="G15574" s="3" t="str">
        <f t="shared" si="243"/>
        <v xml:space="preserve">충북 </v>
      </c>
      <c r="H15574" s="2" t="s">
        <v>11198</v>
      </c>
      <c r="I15574" s="2" t="s">
        <v>5</v>
      </c>
      <c r="J15574" s="2" t="s">
        <v>11197</v>
      </c>
    </row>
    <row r="15575" spans="1:10" x14ac:dyDescent="0.3">
      <c r="A15575" s="3">
        <v>3826</v>
      </c>
      <c r="B15575" s="3">
        <v>3178111699</v>
      </c>
      <c r="C15575" s="2" t="s">
        <v>11281</v>
      </c>
      <c r="D15575" s="2" t="s">
        <v>1</v>
      </c>
      <c r="E15575" s="3" t="s">
        <v>2</v>
      </c>
      <c r="F15575" s="3">
        <v>43760</v>
      </c>
      <c r="G15575" s="3" t="str">
        <f t="shared" si="243"/>
        <v xml:space="preserve">충북 </v>
      </c>
      <c r="H15575" s="2" t="s">
        <v>11283</v>
      </c>
      <c r="I15575" s="2" t="s">
        <v>146</v>
      </c>
      <c r="J15575" s="2" t="s">
        <v>11282</v>
      </c>
    </row>
    <row r="15576" spans="1:10" x14ac:dyDescent="0.3">
      <c r="A15576" s="3">
        <v>3897</v>
      </c>
      <c r="B15576" s="3">
        <v>3028103770</v>
      </c>
      <c r="C15576" s="2" t="s">
        <v>11487</v>
      </c>
      <c r="D15576" s="2" t="s">
        <v>1</v>
      </c>
      <c r="E15576" s="3" t="s">
        <v>2</v>
      </c>
      <c r="F15576" s="3">
        <v>43730</v>
      </c>
      <c r="G15576" s="3" t="str">
        <f t="shared" si="243"/>
        <v xml:space="preserve">충북 </v>
      </c>
      <c r="H15576" s="2" t="s">
        <v>11489</v>
      </c>
      <c r="I15576" s="2" t="s">
        <v>557</v>
      </c>
      <c r="J15576" s="2" t="s">
        <v>11488</v>
      </c>
    </row>
    <row r="15577" spans="1:10" x14ac:dyDescent="0.3">
      <c r="A15577" s="3">
        <v>3898</v>
      </c>
      <c r="B15577" s="3">
        <v>3038107482</v>
      </c>
      <c r="C15577" s="2" t="s">
        <v>11490</v>
      </c>
      <c r="D15577" s="2" t="s">
        <v>1</v>
      </c>
      <c r="E15577" s="3" t="s">
        <v>2</v>
      </c>
      <c r="F15577" s="3">
        <v>43770</v>
      </c>
      <c r="G15577" s="3" t="str">
        <f t="shared" si="243"/>
        <v xml:space="preserve">충북 </v>
      </c>
      <c r="H15577" s="2" t="s">
        <v>11492</v>
      </c>
      <c r="I15577" s="2" t="s">
        <v>10404</v>
      </c>
      <c r="J15577" s="2" t="s">
        <v>11491</v>
      </c>
    </row>
    <row r="15578" spans="1:10" x14ac:dyDescent="0.3">
      <c r="A15578" s="3">
        <v>3930</v>
      </c>
      <c r="B15578" s="3">
        <v>3178102619</v>
      </c>
      <c r="C15578" s="2" t="s">
        <v>11587</v>
      </c>
      <c r="D15578" s="2" t="s">
        <v>1</v>
      </c>
      <c r="E15578" s="3" t="s">
        <v>2</v>
      </c>
      <c r="F15578" s="3">
        <v>43114</v>
      </c>
      <c r="G15578" s="3" t="str">
        <f t="shared" si="243"/>
        <v xml:space="preserve">충북 </v>
      </c>
      <c r="H15578" s="2" t="s">
        <v>11589</v>
      </c>
      <c r="I15578" s="2" t="s">
        <v>1132</v>
      </c>
      <c r="J15578" s="2" t="s">
        <v>11588</v>
      </c>
    </row>
    <row r="15579" spans="1:10" x14ac:dyDescent="0.3">
      <c r="A15579" s="3">
        <v>3936</v>
      </c>
      <c r="B15579" s="3">
        <v>6098141976</v>
      </c>
      <c r="C15579" s="2" t="s">
        <v>11605</v>
      </c>
      <c r="D15579" s="2" t="s">
        <v>1</v>
      </c>
      <c r="E15579" s="3" t="s">
        <v>2</v>
      </c>
      <c r="F15579" s="3">
        <v>43114</v>
      </c>
      <c r="G15579" s="3" t="str">
        <f t="shared" si="243"/>
        <v xml:space="preserve">충북 </v>
      </c>
      <c r="H15579" s="2" t="s">
        <v>11607</v>
      </c>
      <c r="I15579" s="2" t="s">
        <v>1813</v>
      </c>
      <c r="J15579" s="2" t="s">
        <v>11606</v>
      </c>
    </row>
    <row r="15580" spans="1:10" x14ac:dyDescent="0.3">
      <c r="A15580" s="3">
        <v>3963</v>
      </c>
      <c r="B15580" s="3">
        <v>3158135996</v>
      </c>
      <c r="C15580" s="2" t="s">
        <v>11687</v>
      </c>
      <c r="D15580" s="2" t="s">
        <v>1</v>
      </c>
      <c r="E15580" s="3" t="s">
        <v>2</v>
      </c>
      <c r="F15580" s="3">
        <v>43113</v>
      </c>
      <c r="G15580" s="3" t="str">
        <f t="shared" si="243"/>
        <v xml:space="preserve">충북 </v>
      </c>
      <c r="H15580" s="2" t="s">
        <v>11689</v>
      </c>
      <c r="I15580" s="2" t="s">
        <v>210</v>
      </c>
      <c r="J15580" s="2" t="s">
        <v>11688</v>
      </c>
    </row>
    <row r="15581" spans="1:10" x14ac:dyDescent="0.3">
      <c r="A15581" s="3">
        <v>3992</v>
      </c>
      <c r="B15581" s="3">
        <v>3010487738</v>
      </c>
      <c r="C15581" s="2" t="s">
        <v>11776</v>
      </c>
      <c r="D15581" s="2" t="s">
        <v>1</v>
      </c>
      <c r="E15581" s="3" t="s">
        <v>2</v>
      </c>
      <c r="F15581" s="3">
        <v>43114</v>
      </c>
      <c r="G15581" s="3" t="str">
        <f t="shared" si="243"/>
        <v xml:space="preserve">충북 </v>
      </c>
      <c r="H15581" s="2" t="s">
        <v>11778</v>
      </c>
      <c r="I15581" s="2" t="s">
        <v>965</v>
      </c>
      <c r="J15581" s="2" t="s">
        <v>11777</v>
      </c>
    </row>
    <row r="15582" spans="1:10" x14ac:dyDescent="0.3">
      <c r="A15582" s="3">
        <v>4022</v>
      </c>
      <c r="B15582" s="3">
        <v>1348139170</v>
      </c>
      <c r="C15582" s="2" t="s">
        <v>11859</v>
      </c>
      <c r="D15582" s="2" t="s">
        <v>1</v>
      </c>
      <c r="E15582" s="3" t="s">
        <v>2</v>
      </c>
      <c r="F15582" s="3">
        <v>43770</v>
      </c>
      <c r="G15582" s="3" t="str">
        <f t="shared" si="243"/>
        <v xml:space="preserve">충북 </v>
      </c>
      <c r="H15582" s="2" t="s">
        <v>11861</v>
      </c>
      <c r="I15582" s="2" t="s">
        <v>635</v>
      </c>
      <c r="J15582" s="2" t="s">
        <v>11860</v>
      </c>
    </row>
    <row r="15583" spans="1:10" x14ac:dyDescent="0.3">
      <c r="A15583" s="3">
        <v>4050</v>
      </c>
      <c r="B15583" s="3">
        <v>1358142950</v>
      </c>
      <c r="C15583" s="2" t="s">
        <v>11939</v>
      </c>
      <c r="D15583" s="2" t="s">
        <v>1</v>
      </c>
      <c r="E15583" s="3" t="s">
        <v>2</v>
      </c>
      <c r="F15583" s="3">
        <v>43770</v>
      </c>
      <c r="G15583" s="3" t="str">
        <f t="shared" si="243"/>
        <v xml:space="preserve">충북 </v>
      </c>
      <c r="H15583" s="2" t="s">
        <v>11941</v>
      </c>
      <c r="I15583" s="2" t="s">
        <v>180</v>
      </c>
      <c r="J15583" s="2" t="s">
        <v>11940</v>
      </c>
    </row>
    <row r="15584" spans="1:10" x14ac:dyDescent="0.3">
      <c r="A15584" s="3">
        <v>4055</v>
      </c>
      <c r="B15584" s="3">
        <v>3178106202</v>
      </c>
      <c r="C15584" s="2" t="s">
        <v>11953</v>
      </c>
      <c r="D15584" s="2" t="s">
        <v>1</v>
      </c>
      <c r="E15584" s="3" t="s">
        <v>2</v>
      </c>
      <c r="F15584" s="3">
        <v>43111</v>
      </c>
      <c r="G15584" s="3" t="str">
        <f t="shared" si="243"/>
        <v xml:space="preserve">충북 </v>
      </c>
      <c r="H15584" s="2" t="s">
        <v>11955</v>
      </c>
      <c r="I15584" s="2" t="s">
        <v>13</v>
      </c>
      <c r="J15584" s="2" t="s">
        <v>11954</v>
      </c>
    </row>
    <row r="15585" spans="1:10" x14ac:dyDescent="0.3">
      <c r="A15585" s="3">
        <v>4089</v>
      </c>
      <c r="B15585" s="3">
        <v>3028102602</v>
      </c>
      <c r="C15585" s="2" t="s">
        <v>12045</v>
      </c>
      <c r="D15585" s="2" t="s">
        <v>1</v>
      </c>
      <c r="E15585" s="3" t="s">
        <v>2</v>
      </c>
      <c r="F15585" s="3">
        <v>43730</v>
      </c>
      <c r="G15585" s="3" t="str">
        <f t="shared" si="243"/>
        <v xml:space="preserve">충북 </v>
      </c>
      <c r="H15585" s="2" t="s">
        <v>12047</v>
      </c>
      <c r="I15585" s="2" t="s">
        <v>63</v>
      </c>
      <c r="J15585" s="2" t="s">
        <v>12046</v>
      </c>
    </row>
    <row r="15586" spans="1:10" x14ac:dyDescent="0.3">
      <c r="A15586" s="3">
        <v>4121</v>
      </c>
      <c r="B15586" s="3">
        <v>3078117022</v>
      </c>
      <c r="C15586" s="2" t="s">
        <v>12128</v>
      </c>
      <c r="D15586" s="2" t="s">
        <v>1</v>
      </c>
      <c r="E15586" s="3" t="s">
        <v>2</v>
      </c>
      <c r="F15586" s="3">
        <v>43770</v>
      </c>
      <c r="G15586" s="3" t="str">
        <f t="shared" si="243"/>
        <v xml:space="preserve">충북 </v>
      </c>
      <c r="H15586" s="2" t="s">
        <v>12130</v>
      </c>
      <c r="I15586" s="2" t="s">
        <v>146</v>
      </c>
      <c r="J15586" s="2" t="s">
        <v>12129</v>
      </c>
    </row>
    <row r="15587" spans="1:10" x14ac:dyDescent="0.3">
      <c r="A15587" s="3">
        <v>4153</v>
      </c>
      <c r="B15587" s="3">
        <v>1078142519</v>
      </c>
      <c r="C15587" s="2" t="s">
        <v>12205</v>
      </c>
      <c r="D15587" s="2" t="s">
        <v>1</v>
      </c>
      <c r="E15587" s="3" t="s">
        <v>2</v>
      </c>
      <c r="F15587" s="3">
        <v>43114</v>
      </c>
      <c r="G15587" s="3" t="str">
        <f t="shared" si="243"/>
        <v xml:space="preserve">충북 </v>
      </c>
      <c r="H15587" s="2" t="s">
        <v>12207</v>
      </c>
      <c r="I15587" s="2" t="s">
        <v>986</v>
      </c>
      <c r="J15587" s="2" t="s">
        <v>12206</v>
      </c>
    </row>
    <row r="15588" spans="1:10" x14ac:dyDescent="0.3">
      <c r="A15588" s="3">
        <v>4164</v>
      </c>
      <c r="B15588" s="3">
        <v>1298622838</v>
      </c>
      <c r="C15588" s="2" t="s">
        <v>12236</v>
      </c>
      <c r="D15588" s="2" t="s">
        <v>1</v>
      </c>
      <c r="E15588" s="3" t="s">
        <v>2</v>
      </c>
      <c r="F15588" s="3">
        <v>43770</v>
      </c>
      <c r="G15588" s="3" t="str">
        <f t="shared" si="243"/>
        <v xml:space="preserve">충북 </v>
      </c>
      <c r="H15588" s="2" t="s">
        <v>12238</v>
      </c>
      <c r="I15588" s="2" t="s">
        <v>4587</v>
      </c>
      <c r="J15588" s="2" t="s">
        <v>12237</v>
      </c>
    </row>
    <row r="15589" spans="1:10" x14ac:dyDescent="0.3">
      <c r="A15589" s="3">
        <v>4180</v>
      </c>
      <c r="B15589" s="3">
        <v>3018123453</v>
      </c>
      <c r="C15589" s="2" t="s">
        <v>12284</v>
      </c>
      <c r="D15589" s="2" t="s">
        <v>1</v>
      </c>
      <c r="E15589" s="3" t="s">
        <v>2</v>
      </c>
      <c r="F15589" s="3">
        <v>43750</v>
      </c>
      <c r="G15589" s="3" t="str">
        <f t="shared" si="243"/>
        <v xml:space="preserve">충북 </v>
      </c>
      <c r="H15589" s="2" t="s">
        <v>12286</v>
      </c>
      <c r="I15589" s="2" t="s">
        <v>229</v>
      </c>
      <c r="J15589" s="2" t="s">
        <v>12285</v>
      </c>
    </row>
    <row r="15590" spans="1:10" x14ac:dyDescent="0.3">
      <c r="A15590" s="3">
        <v>4214</v>
      </c>
      <c r="B15590" s="3">
        <v>3028101864</v>
      </c>
      <c r="C15590" s="2" t="s">
        <v>12379</v>
      </c>
      <c r="D15590" s="2" t="s">
        <v>1</v>
      </c>
      <c r="E15590" s="3" t="s">
        <v>2</v>
      </c>
      <c r="F15590" s="3">
        <v>43720</v>
      </c>
      <c r="G15590" s="3" t="str">
        <f t="shared" si="243"/>
        <v xml:space="preserve">충북 </v>
      </c>
      <c r="H15590" s="2" t="s">
        <v>12381</v>
      </c>
      <c r="I15590" s="2" t="s">
        <v>130</v>
      </c>
      <c r="J15590" s="2" t="s">
        <v>12380</v>
      </c>
    </row>
    <row r="15591" spans="1:10" x14ac:dyDescent="0.3">
      <c r="A15591" s="3">
        <v>4248</v>
      </c>
      <c r="B15591" s="3">
        <v>3018196621</v>
      </c>
      <c r="C15591" s="2" t="s">
        <v>12477</v>
      </c>
      <c r="D15591" s="2" t="s">
        <v>1</v>
      </c>
      <c r="E15591" s="3" t="s">
        <v>2</v>
      </c>
      <c r="F15591" s="3">
        <v>43750</v>
      </c>
      <c r="G15591" s="3" t="str">
        <f t="shared" si="243"/>
        <v xml:space="preserve">충북 </v>
      </c>
      <c r="H15591" s="2" t="s">
        <v>12479</v>
      </c>
      <c r="I15591" s="2" t="s">
        <v>229</v>
      </c>
      <c r="J15591" s="2" t="s">
        <v>12478</v>
      </c>
    </row>
    <row r="15592" spans="1:10" x14ac:dyDescent="0.3">
      <c r="A15592" s="3">
        <v>4286</v>
      </c>
      <c r="B15592" s="3">
        <v>3038133433</v>
      </c>
      <c r="C15592" s="2" t="s">
        <v>12580</v>
      </c>
      <c r="D15592" s="2" t="s">
        <v>1</v>
      </c>
      <c r="E15592" s="3" t="s">
        <v>2</v>
      </c>
      <c r="F15592" s="3">
        <v>43770</v>
      </c>
      <c r="G15592" s="3" t="str">
        <f t="shared" si="243"/>
        <v xml:space="preserve">충북 </v>
      </c>
      <c r="H15592" s="2" t="s">
        <v>12582</v>
      </c>
      <c r="I15592" s="2" t="s">
        <v>393</v>
      </c>
      <c r="J15592" s="2" t="s">
        <v>12581</v>
      </c>
    </row>
    <row r="15593" spans="1:10" x14ac:dyDescent="0.3">
      <c r="A15593" s="3">
        <v>4317</v>
      </c>
      <c r="B15593" s="3">
        <v>1368123596</v>
      </c>
      <c r="C15593" s="2" t="s">
        <v>12664</v>
      </c>
      <c r="D15593" s="2" t="s">
        <v>1</v>
      </c>
      <c r="E15593" s="3" t="s">
        <v>2</v>
      </c>
      <c r="F15593" s="3">
        <v>43770</v>
      </c>
      <c r="G15593" s="3" t="str">
        <f t="shared" si="243"/>
        <v xml:space="preserve">충북 </v>
      </c>
      <c r="H15593" s="2" t="s">
        <v>12666</v>
      </c>
      <c r="I15593" s="2" t="s">
        <v>1000</v>
      </c>
      <c r="J15593" s="2" t="s">
        <v>12665</v>
      </c>
    </row>
    <row r="15594" spans="1:10" x14ac:dyDescent="0.3">
      <c r="A15594" s="3">
        <v>4352</v>
      </c>
      <c r="B15594" s="3">
        <v>3038120127</v>
      </c>
      <c r="C15594" s="2" t="s">
        <v>12764</v>
      </c>
      <c r="D15594" s="2" t="s">
        <v>1</v>
      </c>
      <c r="E15594" s="3" t="s">
        <v>2</v>
      </c>
      <c r="F15594" s="3">
        <v>43770</v>
      </c>
      <c r="G15594" s="3" t="str">
        <f t="shared" si="243"/>
        <v xml:space="preserve">충북 </v>
      </c>
      <c r="H15594" s="2" t="s">
        <v>12766</v>
      </c>
      <c r="I15594" s="2" t="s">
        <v>6326</v>
      </c>
      <c r="J15594" s="2" t="s">
        <v>12765</v>
      </c>
    </row>
    <row r="15595" spans="1:10" x14ac:dyDescent="0.3">
      <c r="A15595" s="3">
        <v>4372</v>
      </c>
      <c r="B15595" s="3">
        <v>1288119387</v>
      </c>
      <c r="C15595" s="2" t="s">
        <v>12823</v>
      </c>
      <c r="D15595" s="2" t="s">
        <v>1</v>
      </c>
      <c r="E15595" s="3" t="s">
        <v>2</v>
      </c>
      <c r="F15595" s="3">
        <v>43770</v>
      </c>
      <c r="G15595" s="3" t="str">
        <f t="shared" si="243"/>
        <v xml:space="preserve">충북 </v>
      </c>
      <c r="H15595" s="2" t="s">
        <v>12825</v>
      </c>
      <c r="I15595" s="2" t="s">
        <v>1800</v>
      </c>
      <c r="J15595" s="2" t="s">
        <v>12824</v>
      </c>
    </row>
    <row r="15596" spans="1:10" x14ac:dyDescent="0.3">
      <c r="A15596" s="3">
        <v>4399</v>
      </c>
      <c r="B15596" s="3">
        <v>1188107074</v>
      </c>
      <c r="C15596" s="2" t="s">
        <v>12898</v>
      </c>
      <c r="D15596" s="2" t="s">
        <v>1</v>
      </c>
      <c r="E15596" s="3" t="s">
        <v>2</v>
      </c>
      <c r="F15596" s="3">
        <v>43130</v>
      </c>
      <c r="G15596" s="3" t="str">
        <f t="shared" si="243"/>
        <v xml:space="preserve">충북 </v>
      </c>
      <c r="H15596" s="2" t="s">
        <v>12900</v>
      </c>
      <c r="I15596" s="2" t="s">
        <v>43</v>
      </c>
      <c r="J15596" s="2" t="s">
        <v>12899</v>
      </c>
    </row>
    <row r="15597" spans="1:10" x14ac:dyDescent="0.3">
      <c r="A15597" s="3">
        <v>4460</v>
      </c>
      <c r="B15597" s="3">
        <v>3038121316</v>
      </c>
      <c r="C15597" s="2" t="s">
        <v>13071</v>
      </c>
      <c r="D15597" s="2" t="s">
        <v>1</v>
      </c>
      <c r="E15597" s="3" t="s">
        <v>2</v>
      </c>
      <c r="F15597" s="3">
        <v>43130</v>
      </c>
      <c r="G15597" s="3" t="str">
        <f t="shared" si="243"/>
        <v xml:space="preserve">충북 </v>
      </c>
      <c r="H15597" s="2" t="s">
        <v>13073</v>
      </c>
      <c r="I15597" s="2" t="s">
        <v>912</v>
      </c>
      <c r="J15597" s="2" t="s">
        <v>13072</v>
      </c>
    </row>
    <row r="15598" spans="1:10" x14ac:dyDescent="0.3">
      <c r="A15598" s="3">
        <v>4488</v>
      </c>
      <c r="B15598" s="3">
        <v>3018126713</v>
      </c>
      <c r="C15598" s="2" t="s">
        <v>13155</v>
      </c>
      <c r="D15598" s="2" t="s">
        <v>1</v>
      </c>
      <c r="E15598" s="3" t="s">
        <v>2</v>
      </c>
      <c r="F15598" s="3">
        <v>43114</v>
      </c>
      <c r="G15598" s="3" t="str">
        <f t="shared" si="243"/>
        <v xml:space="preserve">충북 </v>
      </c>
      <c r="H15598" s="2" t="s">
        <v>13157</v>
      </c>
      <c r="I15598" s="2" t="s">
        <v>5744</v>
      </c>
      <c r="J15598" s="2" t="s">
        <v>13156</v>
      </c>
    </row>
    <row r="15599" spans="1:10" x14ac:dyDescent="0.3">
      <c r="A15599" s="3">
        <v>4517</v>
      </c>
      <c r="B15599" s="3">
        <v>3018114629</v>
      </c>
      <c r="C15599" s="2" t="s">
        <v>13236</v>
      </c>
      <c r="D15599" s="2" t="s">
        <v>1</v>
      </c>
      <c r="E15599" s="3" t="s">
        <v>2</v>
      </c>
      <c r="F15599" s="3">
        <v>43114</v>
      </c>
      <c r="G15599" s="3" t="str">
        <f t="shared" si="243"/>
        <v xml:space="preserve">충북 </v>
      </c>
      <c r="H15599" s="2" t="s">
        <v>13238</v>
      </c>
      <c r="I15599" s="2" t="s">
        <v>264</v>
      </c>
      <c r="J15599" s="2" t="s">
        <v>13237</v>
      </c>
    </row>
    <row r="15600" spans="1:10" x14ac:dyDescent="0.3">
      <c r="A15600" s="3">
        <v>4518</v>
      </c>
      <c r="B15600" s="3">
        <v>3018165356</v>
      </c>
      <c r="C15600" s="2" t="s">
        <v>13239</v>
      </c>
      <c r="D15600" s="2" t="s">
        <v>1</v>
      </c>
      <c r="E15600" s="3" t="s">
        <v>2</v>
      </c>
      <c r="F15600" s="3">
        <v>43114</v>
      </c>
      <c r="G15600" s="3" t="str">
        <f t="shared" si="243"/>
        <v xml:space="preserve">충북 </v>
      </c>
      <c r="H15600" s="2" t="s">
        <v>13240</v>
      </c>
      <c r="I15600" s="2" t="s">
        <v>154</v>
      </c>
      <c r="J15600" s="2" t="s">
        <v>30</v>
      </c>
    </row>
    <row r="15601" spans="1:10" x14ac:dyDescent="0.3">
      <c r="A15601" s="3">
        <v>4608</v>
      </c>
      <c r="B15601" s="3">
        <v>3178110574</v>
      </c>
      <c r="C15601" s="2" t="s">
        <v>13486</v>
      </c>
      <c r="D15601" s="2" t="s">
        <v>1</v>
      </c>
      <c r="E15601" s="3" t="s">
        <v>2</v>
      </c>
      <c r="F15601" s="3">
        <v>43114</v>
      </c>
      <c r="G15601" s="3" t="str">
        <f t="shared" si="243"/>
        <v xml:space="preserve">충북 </v>
      </c>
      <c r="H15601" s="2" t="s">
        <v>13488</v>
      </c>
      <c r="I15601" s="2" t="s">
        <v>10689</v>
      </c>
      <c r="J15601" s="2" t="s">
        <v>13487</v>
      </c>
    </row>
    <row r="15602" spans="1:10" x14ac:dyDescent="0.3">
      <c r="A15602" s="3">
        <v>4645</v>
      </c>
      <c r="B15602" s="3">
        <v>3038136653</v>
      </c>
      <c r="C15602" s="2" t="s">
        <v>13588</v>
      </c>
      <c r="D15602" s="2" t="s">
        <v>1</v>
      </c>
      <c r="E15602" s="3" t="s">
        <v>2</v>
      </c>
      <c r="F15602" s="3">
        <v>43770</v>
      </c>
      <c r="G15602" s="3" t="str">
        <f t="shared" si="243"/>
        <v xml:space="preserve">충북 </v>
      </c>
      <c r="H15602" s="2" t="s">
        <v>13590</v>
      </c>
      <c r="I15602" s="2" t="s">
        <v>6326</v>
      </c>
      <c r="J15602" s="2" t="s">
        <v>13589</v>
      </c>
    </row>
    <row r="15603" spans="1:10" x14ac:dyDescent="0.3">
      <c r="A15603" s="3">
        <v>4679</v>
      </c>
      <c r="B15603" s="3">
        <v>1338122695</v>
      </c>
      <c r="C15603" s="2" t="s">
        <v>13688</v>
      </c>
      <c r="D15603" s="2" t="s">
        <v>1</v>
      </c>
      <c r="E15603" s="3" t="s">
        <v>2</v>
      </c>
      <c r="F15603" s="3">
        <v>43770</v>
      </c>
      <c r="G15603" s="3" t="str">
        <f t="shared" si="243"/>
        <v xml:space="preserve">충북 </v>
      </c>
      <c r="H15603" s="2" t="s">
        <v>13690</v>
      </c>
      <c r="I15603" s="2" t="s">
        <v>180</v>
      </c>
      <c r="J15603" s="2" t="s">
        <v>13689</v>
      </c>
    </row>
    <row r="15604" spans="1:10" x14ac:dyDescent="0.3">
      <c r="A15604" s="3">
        <v>4681</v>
      </c>
      <c r="B15604" s="3">
        <v>1358120562</v>
      </c>
      <c r="C15604" s="2" t="s">
        <v>13694</v>
      </c>
      <c r="D15604" s="2" t="s">
        <v>1</v>
      </c>
      <c r="E15604" s="3" t="s">
        <v>2</v>
      </c>
      <c r="F15604" s="3">
        <v>43750</v>
      </c>
      <c r="G15604" s="3" t="str">
        <f t="shared" si="243"/>
        <v xml:space="preserve">충북 </v>
      </c>
      <c r="H15604" s="2" t="s">
        <v>13696</v>
      </c>
      <c r="I15604" s="2" t="s">
        <v>1279</v>
      </c>
      <c r="J15604" s="2" t="s">
        <v>13695</v>
      </c>
    </row>
    <row r="15605" spans="1:10" x14ac:dyDescent="0.3">
      <c r="A15605" s="3">
        <v>4694</v>
      </c>
      <c r="B15605" s="3">
        <v>3038136390</v>
      </c>
      <c r="C15605" s="2" t="s">
        <v>13729</v>
      </c>
      <c r="D15605" s="2" t="s">
        <v>1</v>
      </c>
      <c r="E15605" s="3" t="s">
        <v>2</v>
      </c>
      <c r="F15605" s="3">
        <v>43130</v>
      </c>
      <c r="G15605" s="3" t="str">
        <f t="shared" si="243"/>
        <v xml:space="preserve">충북 </v>
      </c>
      <c r="H15605" s="2" t="s">
        <v>13731</v>
      </c>
      <c r="I15605" s="2" t="s">
        <v>3387</v>
      </c>
      <c r="J15605" s="2" t="s">
        <v>13730</v>
      </c>
    </row>
    <row r="15606" spans="1:10" x14ac:dyDescent="0.3">
      <c r="A15606" s="3">
        <v>4802</v>
      </c>
      <c r="B15606" s="3">
        <v>3038131702</v>
      </c>
      <c r="C15606" s="2" t="s">
        <v>14047</v>
      </c>
      <c r="D15606" s="2" t="s">
        <v>1</v>
      </c>
      <c r="E15606" s="3" t="s">
        <v>2</v>
      </c>
      <c r="F15606" s="3">
        <v>43770</v>
      </c>
      <c r="G15606" s="3" t="str">
        <f t="shared" si="243"/>
        <v xml:space="preserve">충북 </v>
      </c>
      <c r="H15606" s="2" t="s">
        <v>14049</v>
      </c>
      <c r="I15606" s="2" t="s">
        <v>47</v>
      </c>
      <c r="J15606" s="2" t="s">
        <v>14048</v>
      </c>
    </row>
    <row r="15607" spans="1:10" x14ac:dyDescent="0.3">
      <c r="A15607" s="3">
        <v>4836</v>
      </c>
      <c r="B15607" s="3">
        <v>3018166132</v>
      </c>
      <c r="C15607" s="2" t="s">
        <v>14142</v>
      </c>
      <c r="D15607" s="2" t="s">
        <v>1</v>
      </c>
      <c r="E15607" s="3" t="s">
        <v>2</v>
      </c>
      <c r="F15607" s="3">
        <v>43113</v>
      </c>
      <c r="G15607" s="3" t="str">
        <f t="shared" si="243"/>
        <v xml:space="preserve">충북 </v>
      </c>
      <c r="H15607" s="2" t="s">
        <v>14144</v>
      </c>
      <c r="I15607" s="2" t="s">
        <v>5</v>
      </c>
      <c r="J15607" s="2" t="s">
        <v>14143</v>
      </c>
    </row>
    <row r="15608" spans="1:10" x14ac:dyDescent="0.3">
      <c r="A15608" s="3">
        <v>4837</v>
      </c>
      <c r="B15608" s="3">
        <v>3028105235</v>
      </c>
      <c r="C15608" s="2" t="s">
        <v>14145</v>
      </c>
      <c r="D15608" s="2" t="s">
        <v>1</v>
      </c>
      <c r="E15608" s="3" t="s">
        <v>2</v>
      </c>
      <c r="F15608" s="3">
        <v>43114</v>
      </c>
      <c r="G15608" s="3" t="str">
        <f t="shared" si="243"/>
        <v xml:space="preserve">충북 </v>
      </c>
      <c r="H15608" s="2" t="s">
        <v>14147</v>
      </c>
      <c r="I15608" s="2" t="s">
        <v>821</v>
      </c>
      <c r="J15608" s="2" t="s">
        <v>14146</v>
      </c>
    </row>
    <row r="15609" spans="1:10" x14ac:dyDescent="0.3">
      <c r="A15609" s="3">
        <v>4949</v>
      </c>
      <c r="B15609" s="3">
        <v>1348147613</v>
      </c>
      <c r="C15609" s="2" t="s">
        <v>14454</v>
      </c>
      <c r="D15609" s="2" t="s">
        <v>1</v>
      </c>
      <c r="E15609" s="3" t="s">
        <v>2</v>
      </c>
      <c r="F15609" s="3">
        <v>43130</v>
      </c>
      <c r="G15609" s="3" t="str">
        <f t="shared" si="243"/>
        <v xml:space="preserve">충북 </v>
      </c>
      <c r="H15609" s="2" t="s">
        <v>14456</v>
      </c>
      <c r="I15609" s="2" t="s">
        <v>478</v>
      </c>
      <c r="J15609" s="2" t="s">
        <v>14455</v>
      </c>
    </row>
    <row r="15610" spans="1:10" x14ac:dyDescent="0.3">
      <c r="A15610" s="3">
        <v>4956</v>
      </c>
      <c r="B15610" s="3">
        <v>3018138878</v>
      </c>
      <c r="C15610" s="2" t="s">
        <v>14474</v>
      </c>
      <c r="D15610" s="2" t="s">
        <v>1</v>
      </c>
      <c r="E15610" s="3" t="s">
        <v>2</v>
      </c>
      <c r="F15610" s="3">
        <v>43750</v>
      </c>
      <c r="G15610" s="3" t="str">
        <f t="shared" si="243"/>
        <v xml:space="preserve">충북 </v>
      </c>
      <c r="H15610" s="2" t="s">
        <v>14476</v>
      </c>
      <c r="I15610" s="2" t="s">
        <v>2623</v>
      </c>
      <c r="J15610" s="2" t="s">
        <v>14475</v>
      </c>
    </row>
    <row r="15611" spans="1:10" x14ac:dyDescent="0.3">
      <c r="A15611" s="3">
        <v>4958</v>
      </c>
      <c r="B15611" s="3">
        <v>3028101485</v>
      </c>
      <c r="C15611" s="2" t="s">
        <v>14480</v>
      </c>
      <c r="D15611" s="2" t="s">
        <v>1</v>
      </c>
      <c r="E15611" s="3" t="s">
        <v>2</v>
      </c>
      <c r="F15611" s="3">
        <v>43740</v>
      </c>
      <c r="G15611" s="3" t="str">
        <f t="shared" si="243"/>
        <v xml:space="preserve">충북 </v>
      </c>
      <c r="H15611" s="2" t="s">
        <v>14482</v>
      </c>
      <c r="I15611" s="2" t="s">
        <v>63</v>
      </c>
      <c r="J15611" s="2" t="s">
        <v>14481</v>
      </c>
    </row>
    <row r="15612" spans="1:10" x14ac:dyDescent="0.3">
      <c r="A15612" s="3">
        <v>5210</v>
      </c>
      <c r="B15612" s="3">
        <v>3178105687</v>
      </c>
      <c r="C15612" s="2" t="s">
        <v>15185</v>
      </c>
      <c r="D15612" s="2" t="s">
        <v>1</v>
      </c>
      <c r="E15612" s="3" t="s">
        <v>2</v>
      </c>
      <c r="F15612" s="3">
        <v>43113</v>
      </c>
      <c r="G15612" s="3" t="str">
        <f t="shared" si="243"/>
        <v xml:space="preserve">충북 </v>
      </c>
      <c r="H15612" s="2" t="s">
        <v>14144</v>
      </c>
      <c r="I15612" s="2" t="s">
        <v>13</v>
      </c>
      <c r="J15612" s="2" t="s">
        <v>15186</v>
      </c>
    </row>
    <row r="15613" spans="1:10" x14ac:dyDescent="0.3">
      <c r="A15613" s="3">
        <v>5236</v>
      </c>
      <c r="B15613" s="3">
        <v>3018181109</v>
      </c>
      <c r="C15613" s="2" t="s">
        <v>15257</v>
      </c>
      <c r="D15613" s="2" t="s">
        <v>1</v>
      </c>
      <c r="E15613" s="3" t="s">
        <v>2</v>
      </c>
      <c r="F15613" s="3">
        <v>43113</v>
      </c>
      <c r="G15613" s="3" t="str">
        <f t="shared" si="243"/>
        <v xml:space="preserve">충북 </v>
      </c>
      <c r="H15613" s="2" t="s">
        <v>14144</v>
      </c>
      <c r="I15613" s="2" t="s">
        <v>315</v>
      </c>
      <c r="J15613" s="2" t="s">
        <v>15258</v>
      </c>
    </row>
    <row r="15614" spans="1:10" x14ac:dyDescent="0.3">
      <c r="A15614" s="3">
        <v>5333</v>
      </c>
      <c r="B15614" s="3">
        <v>3148154141</v>
      </c>
      <c r="C15614" s="2" t="s">
        <v>15523</v>
      </c>
      <c r="D15614" s="2" t="s">
        <v>1</v>
      </c>
      <c r="E15614" s="3" t="s">
        <v>2</v>
      </c>
      <c r="F15614" s="3">
        <v>43114</v>
      </c>
      <c r="G15614" s="3" t="str">
        <f t="shared" si="243"/>
        <v xml:space="preserve">충북 </v>
      </c>
      <c r="H15614" s="2" t="s">
        <v>15525</v>
      </c>
      <c r="I15614" s="2" t="s">
        <v>260</v>
      </c>
      <c r="J15614" s="2" t="s">
        <v>15524</v>
      </c>
    </row>
    <row r="15615" spans="1:10" x14ac:dyDescent="0.3">
      <c r="A15615" s="3">
        <v>5365</v>
      </c>
      <c r="B15615" s="3">
        <v>3018154242</v>
      </c>
      <c r="C15615" s="2" t="s">
        <v>15610</v>
      </c>
      <c r="D15615" s="2" t="s">
        <v>1</v>
      </c>
      <c r="E15615" s="3" t="s">
        <v>2</v>
      </c>
      <c r="F15615" s="3">
        <v>43760</v>
      </c>
      <c r="G15615" s="3" t="str">
        <f t="shared" si="243"/>
        <v xml:space="preserve">충북 </v>
      </c>
      <c r="H15615" s="2" t="s">
        <v>15612</v>
      </c>
      <c r="I15615" s="2" t="s">
        <v>4781</v>
      </c>
      <c r="J15615" s="2" t="s">
        <v>15611</v>
      </c>
    </row>
    <row r="15616" spans="1:10" x14ac:dyDescent="0.3">
      <c r="A15616" s="3">
        <v>5394</v>
      </c>
      <c r="B15616" s="3">
        <v>3018181598</v>
      </c>
      <c r="C15616" s="2" t="s">
        <v>15691</v>
      </c>
      <c r="D15616" s="2" t="s">
        <v>1</v>
      </c>
      <c r="E15616" s="3" t="s">
        <v>2</v>
      </c>
      <c r="F15616" s="3">
        <v>43750</v>
      </c>
      <c r="G15616" s="3" t="str">
        <f t="shared" si="243"/>
        <v xml:space="preserve">충북 </v>
      </c>
      <c r="H15616" s="2" t="s">
        <v>15693</v>
      </c>
      <c r="I15616" s="2" t="s">
        <v>14124</v>
      </c>
      <c r="J15616" s="2" t="s">
        <v>15692</v>
      </c>
    </row>
    <row r="15617" spans="1:10" x14ac:dyDescent="0.3">
      <c r="A15617" s="3">
        <v>5395</v>
      </c>
      <c r="B15617" s="3">
        <v>3038110973</v>
      </c>
      <c r="C15617" s="2" t="s">
        <v>15694</v>
      </c>
      <c r="D15617" s="2" t="s">
        <v>1</v>
      </c>
      <c r="E15617" s="3" t="s">
        <v>2</v>
      </c>
      <c r="F15617" s="3">
        <v>43130</v>
      </c>
      <c r="G15617" s="3" t="str">
        <f t="shared" si="243"/>
        <v xml:space="preserve">충북 </v>
      </c>
      <c r="H15617" s="2" t="s">
        <v>15696</v>
      </c>
      <c r="I15617" s="2" t="s">
        <v>678</v>
      </c>
      <c r="J15617" s="2" t="s">
        <v>15695</v>
      </c>
    </row>
    <row r="15618" spans="1:10" x14ac:dyDescent="0.3">
      <c r="A15618" s="3">
        <v>5398</v>
      </c>
      <c r="B15618" s="3">
        <v>3128142130</v>
      </c>
      <c r="C15618" s="2" t="s">
        <v>15702</v>
      </c>
      <c r="D15618" s="2" t="s">
        <v>1709</v>
      </c>
      <c r="E15618" s="3" t="s">
        <v>1710</v>
      </c>
      <c r="F15618" s="3">
        <v>43114</v>
      </c>
      <c r="G15618" s="3" t="str">
        <f t="shared" si="243"/>
        <v xml:space="preserve">충북 </v>
      </c>
      <c r="H15618" s="2" t="s">
        <v>15704</v>
      </c>
      <c r="I15618" s="2" t="s">
        <v>293</v>
      </c>
      <c r="J15618" s="2" t="s">
        <v>15703</v>
      </c>
    </row>
    <row r="15619" spans="1:10" x14ac:dyDescent="0.3">
      <c r="A15619" s="3">
        <v>5426</v>
      </c>
      <c r="B15619" s="3">
        <v>1338119093</v>
      </c>
      <c r="C15619" s="2" t="s">
        <v>15772</v>
      </c>
      <c r="D15619" s="2" t="s">
        <v>1</v>
      </c>
      <c r="E15619" s="3" t="s">
        <v>2</v>
      </c>
      <c r="F15619" s="3">
        <v>43770</v>
      </c>
      <c r="G15619" s="3" t="str">
        <f t="shared" ref="G15619:G15682" si="244">LEFT(H15619,3)</f>
        <v xml:space="preserve">충북 </v>
      </c>
      <c r="H15619" s="2" t="s">
        <v>15774</v>
      </c>
      <c r="I15619" s="2" t="s">
        <v>63</v>
      </c>
      <c r="J15619" s="2" t="s">
        <v>15773</v>
      </c>
    </row>
    <row r="15620" spans="1:10" x14ac:dyDescent="0.3">
      <c r="A15620" s="3">
        <v>5438</v>
      </c>
      <c r="B15620" s="3">
        <v>3018108700</v>
      </c>
      <c r="C15620" s="2" t="s">
        <v>15806</v>
      </c>
      <c r="D15620" s="2" t="s">
        <v>1</v>
      </c>
      <c r="E15620" s="3" t="s">
        <v>2</v>
      </c>
      <c r="F15620" s="3">
        <v>43114</v>
      </c>
      <c r="G15620" s="3" t="str">
        <f t="shared" si="244"/>
        <v xml:space="preserve">충북 </v>
      </c>
      <c r="H15620" s="2" t="s">
        <v>15808</v>
      </c>
      <c r="I15620" s="2" t="s">
        <v>11739</v>
      </c>
      <c r="J15620" s="2" t="s">
        <v>15807</v>
      </c>
    </row>
    <row r="15621" spans="1:10" x14ac:dyDescent="0.3">
      <c r="A15621" s="3">
        <v>5477</v>
      </c>
      <c r="B15621" s="3">
        <v>3018187651</v>
      </c>
      <c r="C15621" s="2" t="s">
        <v>15915</v>
      </c>
      <c r="D15621" s="2" t="s">
        <v>1</v>
      </c>
      <c r="E15621" s="3" t="s">
        <v>2</v>
      </c>
      <c r="F15621" s="3">
        <v>43113</v>
      </c>
      <c r="G15621" s="3" t="str">
        <f t="shared" si="244"/>
        <v xml:space="preserve">충북 </v>
      </c>
      <c r="H15621" s="2" t="s">
        <v>15917</v>
      </c>
      <c r="I15621" s="2" t="s">
        <v>206</v>
      </c>
      <c r="J15621" s="2" t="s">
        <v>15916</v>
      </c>
    </row>
    <row r="15622" spans="1:10" x14ac:dyDescent="0.3">
      <c r="A15622" s="3">
        <v>5478</v>
      </c>
      <c r="B15622" s="3">
        <v>3048112130</v>
      </c>
      <c r="C15622" s="2" t="s">
        <v>15918</v>
      </c>
      <c r="D15622" s="2" t="s">
        <v>1</v>
      </c>
      <c r="E15622" s="3" t="s">
        <v>2</v>
      </c>
      <c r="F15622" s="3">
        <v>43150</v>
      </c>
      <c r="G15622" s="3" t="str">
        <f t="shared" si="244"/>
        <v xml:space="preserve">충북 </v>
      </c>
      <c r="H15622" s="2" t="s">
        <v>15920</v>
      </c>
      <c r="I15622" s="2" t="s">
        <v>4116</v>
      </c>
      <c r="J15622" s="2" t="s">
        <v>15919</v>
      </c>
    </row>
    <row r="15623" spans="1:10" x14ac:dyDescent="0.3">
      <c r="A15623" s="3">
        <v>5552</v>
      </c>
      <c r="B15623" s="3">
        <v>3018613514</v>
      </c>
      <c r="C15623" s="2" t="s">
        <v>16124</v>
      </c>
      <c r="D15623" s="2" t="s">
        <v>1</v>
      </c>
      <c r="E15623" s="3" t="s">
        <v>2</v>
      </c>
      <c r="F15623" s="3">
        <v>43750</v>
      </c>
      <c r="G15623" s="3" t="str">
        <f t="shared" si="244"/>
        <v xml:space="preserve">충북 </v>
      </c>
      <c r="H15623" s="2" t="s">
        <v>16126</v>
      </c>
      <c r="I15623" s="2" t="s">
        <v>348</v>
      </c>
      <c r="J15623" s="2" t="s">
        <v>16125</v>
      </c>
    </row>
    <row r="15624" spans="1:10" x14ac:dyDescent="0.3">
      <c r="A15624" s="3">
        <v>5553</v>
      </c>
      <c r="B15624" s="3">
        <v>3038154286</v>
      </c>
      <c r="C15624" s="2" t="s">
        <v>16127</v>
      </c>
      <c r="D15624" s="2" t="s">
        <v>1</v>
      </c>
      <c r="E15624" s="3" t="s">
        <v>2</v>
      </c>
      <c r="F15624" s="3">
        <v>43130</v>
      </c>
      <c r="G15624" s="3" t="str">
        <f t="shared" si="244"/>
        <v xml:space="preserve">충북 </v>
      </c>
      <c r="H15624" s="2" t="s">
        <v>16129</v>
      </c>
      <c r="I15624" s="2" t="s">
        <v>11377</v>
      </c>
      <c r="J15624" s="2" t="s">
        <v>16128</v>
      </c>
    </row>
    <row r="15625" spans="1:10" x14ac:dyDescent="0.3">
      <c r="A15625" s="3">
        <v>5626</v>
      </c>
      <c r="B15625" s="3">
        <v>3018156575</v>
      </c>
      <c r="C15625" s="2" t="s">
        <v>16322</v>
      </c>
      <c r="D15625" s="2" t="s">
        <v>1</v>
      </c>
      <c r="E15625" s="3" t="s">
        <v>2</v>
      </c>
      <c r="F15625" s="3">
        <v>43113</v>
      </c>
      <c r="G15625" s="3" t="str">
        <f t="shared" si="244"/>
        <v xml:space="preserve">충북 </v>
      </c>
      <c r="H15625" s="2" t="s">
        <v>14144</v>
      </c>
      <c r="I15625" s="2" t="s">
        <v>1755</v>
      </c>
      <c r="J15625" s="2" t="s">
        <v>16323</v>
      </c>
    </row>
    <row r="15626" spans="1:10" x14ac:dyDescent="0.3">
      <c r="A15626" s="3">
        <v>5627</v>
      </c>
      <c r="B15626" s="3">
        <v>3048101889</v>
      </c>
      <c r="C15626" s="2" t="s">
        <v>16324</v>
      </c>
      <c r="D15626" s="2" t="s">
        <v>1</v>
      </c>
      <c r="E15626" s="3" t="s">
        <v>2</v>
      </c>
      <c r="F15626" s="3">
        <v>43150</v>
      </c>
      <c r="G15626" s="3" t="str">
        <f t="shared" si="244"/>
        <v xml:space="preserve">충북 </v>
      </c>
      <c r="H15626" s="2" t="s">
        <v>16326</v>
      </c>
      <c r="I15626" s="2" t="s">
        <v>568</v>
      </c>
      <c r="J15626" s="2" t="s">
        <v>16325</v>
      </c>
    </row>
    <row r="15627" spans="1:10" x14ac:dyDescent="0.3">
      <c r="A15627" s="3">
        <v>5657</v>
      </c>
      <c r="B15627" s="3">
        <v>3178102434</v>
      </c>
      <c r="C15627" s="2" t="s">
        <v>16406</v>
      </c>
      <c r="D15627" s="2" t="s">
        <v>1</v>
      </c>
      <c r="E15627" s="3" t="s">
        <v>2</v>
      </c>
      <c r="F15627" s="3">
        <v>43114</v>
      </c>
      <c r="G15627" s="3" t="str">
        <f t="shared" si="244"/>
        <v xml:space="preserve">충북 </v>
      </c>
      <c r="H15627" s="2" t="s">
        <v>16408</v>
      </c>
      <c r="I15627" s="2" t="s">
        <v>47</v>
      </c>
      <c r="J15627" s="2" t="s">
        <v>16407</v>
      </c>
    </row>
    <row r="15628" spans="1:10" x14ac:dyDescent="0.3">
      <c r="A15628" s="3">
        <v>5658</v>
      </c>
      <c r="B15628" s="3">
        <v>3178127416</v>
      </c>
      <c r="C15628" s="2" t="s">
        <v>16409</v>
      </c>
      <c r="D15628" s="2" t="s">
        <v>1</v>
      </c>
      <c r="E15628" s="3" t="s">
        <v>2</v>
      </c>
      <c r="F15628" s="3">
        <v>43114</v>
      </c>
      <c r="G15628" s="3" t="str">
        <f t="shared" si="244"/>
        <v xml:space="preserve">충북 </v>
      </c>
      <c r="H15628" s="2" t="s">
        <v>16411</v>
      </c>
      <c r="I15628" s="2" t="s">
        <v>229</v>
      </c>
      <c r="J15628" s="2" t="s">
        <v>16410</v>
      </c>
    </row>
    <row r="15629" spans="1:10" x14ac:dyDescent="0.3">
      <c r="A15629" s="3">
        <v>5693</v>
      </c>
      <c r="B15629" s="3">
        <v>3038109442</v>
      </c>
      <c r="C15629" s="2" t="s">
        <v>16511</v>
      </c>
      <c r="D15629" s="2" t="s">
        <v>1</v>
      </c>
      <c r="E15629" s="3" t="s">
        <v>2</v>
      </c>
      <c r="F15629" s="3">
        <v>43770</v>
      </c>
      <c r="G15629" s="3" t="str">
        <f t="shared" si="244"/>
        <v xml:space="preserve">충북 </v>
      </c>
      <c r="H15629" s="2" t="s">
        <v>16513</v>
      </c>
      <c r="I15629" s="2" t="s">
        <v>2236</v>
      </c>
      <c r="J15629" s="2" t="s">
        <v>16512</v>
      </c>
    </row>
    <row r="15630" spans="1:10" x14ac:dyDescent="0.3">
      <c r="A15630" s="3">
        <v>5730</v>
      </c>
      <c r="B15630" s="3">
        <v>3038101912</v>
      </c>
      <c r="C15630" s="2" t="s">
        <v>16616</v>
      </c>
      <c r="D15630" s="2" t="s">
        <v>1</v>
      </c>
      <c r="E15630" s="3" t="s">
        <v>2</v>
      </c>
      <c r="F15630" s="3">
        <v>43130</v>
      </c>
      <c r="G15630" s="3" t="str">
        <f t="shared" si="244"/>
        <v xml:space="preserve">충북 </v>
      </c>
      <c r="H15630" s="2" t="s">
        <v>16618</v>
      </c>
      <c r="I15630" s="2" t="s">
        <v>229</v>
      </c>
      <c r="J15630" s="2" t="s">
        <v>16617</v>
      </c>
    </row>
    <row r="15631" spans="1:10" x14ac:dyDescent="0.3">
      <c r="A15631" s="3">
        <v>5731</v>
      </c>
      <c r="B15631" s="3">
        <v>3038122799</v>
      </c>
      <c r="C15631" s="2" t="s">
        <v>16619</v>
      </c>
      <c r="D15631" s="2" t="s">
        <v>1</v>
      </c>
      <c r="E15631" s="3" t="s">
        <v>2</v>
      </c>
      <c r="F15631" s="3">
        <v>43130</v>
      </c>
      <c r="G15631" s="3" t="str">
        <f t="shared" si="244"/>
        <v xml:space="preserve">충북 </v>
      </c>
      <c r="H15631" s="2" t="s">
        <v>16621</v>
      </c>
      <c r="I15631" s="2" t="s">
        <v>130</v>
      </c>
      <c r="J15631" s="2" t="s">
        <v>16620</v>
      </c>
    </row>
    <row r="15632" spans="1:10" x14ac:dyDescent="0.3">
      <c r="A15632" s="3">
        <v>5770</v>
      </c>
      <c r="B15632" s="3">
        <v>3158104208</v>
      </c>
      <c r="C15632" s="2" t="s">
        <v>16728</v>
      </c>
      <c r="D15632" s="2" t="s">
        <v>1</v>
      </c>
      <c r="E15632" s="3" t="s">
        <v>2</v>
      </c>
      <c r="F15632" s="3">
        <v>43113</v>
      </c>
      <c r="G15632" s="3" t="str">
        <f t="shared" si="244"/>
        <v xml:space="preserve">충북 </v>
      </c>
      <c r="H15632" s="2" t="s">
        <v>16730</v>
      </c>
      <c r="I15632" s="2" t="s">
        <v>169</v>
      </c>
      <c r="J15632" s="2" t="s">
        <v>16729</v>
      </c>
    </row>
    <row r="15633" spans="1:10" x14ac:dyDescent="0.3">
      <c r="A15633" s="3">
        <v>5869</v>
      </c>
      <c r="B15633" s="3">
        <v>3038157809</v>
      </c>
      <c r="C15633" s="2" t="s">
        <v>17007</v>
      </c>
      <c r="D15633" s="2" t="s">
        <v>1</v>
      </c>
      <c r="E15633" s="3" t="s">
        <v>2</v>
      </c>
      <c r="F15633" s="3">
        <v>43770</v>
      </c>
      <c r="G15633" s="3" t="str">
        <f t="shared" si="244"/>
        <v xml:space="preserve">충북 </v>
      </c>
      <c r="H15633" s="2" t="s">
        <v>17008</v>
      </c>
      <c r="I15633" s="2" t="s">
        <v>180</v>
      </c>
      <c r="J15633" s="2" t="s">
        <v>30</v>
      </c>
    </row>
    <row r="15634" spans="1:10" x14ac:dyDescent="0.3">
      <c r="A15634" s="3">
        <v>5873</v>
      </c>
      <c r="B15634" s="3">
        <v>3158131044</v>
      </c>
      <c r="C15634" s="2" t="s">
        <v>17018</v>
      </c>
      <c r="D15634" s="2" t="s">
        <v>1</v>
      </c>
      <c r="E15634" s="3" t="s">
        <v>2</v>
      </c>
      <c r="F15634" s="3">
        <v>43750</v>
      </c>
      <c r="G15634" s="3" t="str">
        <f t="shared" si="244"/>
        <v xml:space="preserve">충북 </v>
      </c>
      <c r="H15634" s="2" t="s">
        <v>17020</v>
      </c>
      <c r="I15634" s="2" t="s">
        <v>43</v>
      </c>
      <c r="J15634" s="2" t="s">
        <v>17019</v>
      </c>
    </row>
    <row r="15635" spans="1:10" x14ac:dyDescent="0.3">
      <c r="A15635" s="3">
        <v>5910</v>
      </c>
      <c r="B15635" s="3">
        <v>2148626675</v>
      </c>
      <c r="C15635" s="2" t="s">
        <v>17123</v>
      </c>
      <c r="D15635" s="2" t="s">
        <v>1</v>
      </c>
      <c r="E15635" s="3" t="s">
        <v>2</v>
      </c>
      <c r="F15635" s="3">
        <v>43114</v>
      </c>
      <c r="G15635" s="3" t="str">
        <f t="shared" si="244"/>
        <v xml:space="preserve">충북 </v>
      </c>
      <c r="H15635" s="2" t="s">
        <v>17125</v>
      </c>
      <c r="I15635" s="2" t="s">
        <v>17126</v>
      </c>
      <c r="J15635" s="2" t="s">
        <v>17124</v>
      </c>
    </row>
    <row r="15636" spans="1:10" x14ac:dyDescent="0.3">
      <c r="A15636" s="3">
        <v>5917</v>
      </c>
      <c r="B15636" s="3">
        <v>3018158608</v>
      </c>
      <c r="C15636" s="2" t="s">
        <v>17142</v>
      </c>
      <c r="D15636" s="2" t="s">
        <v>1</v>
      </c>
      <c r="E15636" s="3" t="s">
        <v>2</v>
      </c>
      <c r="F15636" s="3">
        <v>43760</v>
      </c>
      <c r="G15636" s="3" t="str">
        <f t="shared" si="244"/>
        <v xml:space="preserve">충북 </v>
      </c>
      <c r="H15636" s="2" t="s">
        <v>17144</v>
      </c>
      <c r="I15636" s="2" t="s">
        <v>965</v>
      </c>
      <c r="J15636" s="2" t="s">
        <v>17143</v>
      </c>
    </row>
    <row r="15637" spans="1:10" x14ac:dyDescent="0.3">
      <c r="A15637" s="3">
        <v>5918</v>
      </c>
      <c r="B15637" s="3">
        <v>3018166753</v>
      </c>
      <c r="C15637" s="2" t="s">
        <v>17145</v>
      </c>
      <c r="D15637" s="2" t="s">
        <v>1</v>
      </c>
      <c r="E15637" s="3" t="s">
        <v>2</v>
      </c>
      <c r="F15637" s="3">
        <v>43113</v>
      </c>
      <c r="G15637" s="3" t="str">
        <f t="shared" si="244"/>
        <v xml:space="preserve">충북 </v>
      </c>
      <c r="H15637" s="2" t="s">
        <v>17147</v>
      </c>
      <c r="I15637" s="2" t="s">
        <v>11570</v>
      </c>
      <c r="J15637" s="2" t="s">
        <v>17146</v>
      </c>
    </row>
    <row r="15638" spans="1:10" x14ac:dyDescent="0.3">
      <c r="A15638" s="3">
        <v>5961</v>
      </c>
      <c r="B15638" s="3">
        <v>3038135936</v>
      </c>
      <c r="C15638" s="2" t="s">
        <v>17260</v>
      </c>
      <c r="D15638" s="2" t="s">
        <v>1</v>
      </c>
      <c r="E15638" s="3" t="s">
        <v>2</v>
      </c>
      <c r="F15638" s="3">
        <v>43770</v>
      </c>
      <c r="G15638" s="3" t="str">
        <f t="shared" si="244"/>
        <v xml:space="preserve">충북 </v>
      </c>
      <c r="H15638" s="2" t="s">
        <v>898</v>
      </c>
      <c r="I15638" s="2" t="s">
        <v>828</v>
      </c>
      <c r="J15638" s="2" t="s">
        <v>6631</v>
      </c>
    </row>
    <row r="15639" spans="1:10" x14ac:dyDescent="0.3">
      <c r="A15639" s="3">
        <v>6003</v>
      </c>
      <c r="B15639" s="3">
        <v>3128132312</v>
      </c>
      <c r="C15639" s="2" t="s">
        <v>17370</v>
      </c>
      <c r="D15639" s="2" t="s">
        <v>1</v>
      </c>
      <c r="E15639" s="3" t="s">
        <v>2</v>
      </c>
      <c r="F15639" s="3">
        <v>43114</v>
      </c>
      <c r="G15639" s="3" t="str">
        <f t="shared" si="244"/>
        <v xml:space="preserve">충북 </v>
      </c>
      <c r="H15639" s="2" t="s">
        <v>17372</v>
      </c>
      <c r="I15639" s="2" t="s">
        <v>2331</v>
      </c>
      <c r="J15639" s="2" t="s">
        <v>17371</v>
      </c>
    </row>
    <row r="15640" spans="1:10" x14ac:dyDescent="0.3">
      <c r="A15640" s="3">
        <v>6176</v>
      </c>
      <c r="B15640" s="3">
        <v>1378148232</v>
      </c>
      <c r="C15640" s="2" t="s">
        <v>17850</v>
      </c>
      <c r="D15640" s="2" t="s">
        <v>1</v>
      </c>
      <c r="E15640" s="3" t="s">
        <v>2</v>
      </c>
      <c r="F15640" s="3">
        <v>43740</v>
      </c>
      <c r="G15640" s="3" t="str">
        <f t="shared" si="244"/>
        <v xml:space="preserve">충북 </v>
      </c>
      <c r="H15640" s="2" t="s">
        <v>17852</v>
      </c>
      <c r="I15640" s="2" t="s">
        <v>828</v>
      </c>
      <c r="J15640" s="2" t="s">
        <v>17851</v>
      </c>
    </row>
    <row r="15641" spans="1:10" x14ac:dyDescent="0.3">
      <c r="A15641" s="3">
        <v>6184</v>
      </c>
      <c r="B15641" s="3">
        <v>3178119537</v>
      </c>
      <c r="C15641" s="2" t="s">
        <v>137</v>
      </c>
      <c r="D15641" s="2" t="s">
        <v>1</v>
      </c>
      <c r="E15641" s="3" t="s">
        <v>2</v>
      </c>
      <c r="F15641" s="3">
        <v>43114</v>
      </c>
      <c r="G15641" s="3" t="str">
        <f t="shared" si="244"/>
        <v xml:space="preserve">충북 </v>
      </c>
      <c r="H15641" s="2" t="s">
        <v>17873</v>
      </c>
      <c r="I15641" s="2" t="s">
        <v>67</v>
      </c>
      <c r="J15641" s="2" t="s">
        <v>17872</v>
      </c>
    </row>
    <row r="15642" spans="1:10" x14ac:dyDescent="0.3">
      <c r="A15642" s="3">
        <v>6218</v>
      </c>
      <c r="B15642" s="3">
        <v>3018126372</v>
      </c>
      <c r="C15642" s="2" t="s">
        <v>17956</v>
      </c>
      <c r="D15642" s="2" t="s">
        <v>1</v>
      </c>
      <c r="E15642" s="3" t="s">
        <v>2</v>
      </c>
      <c r="F15642" s="3">
        <v>43750</v>
      </c>
      <c r="G15642" s="3" t="str">
        <f t="shared" si="244"/>
        <v xml:space="preserve">충북 </v>
      </c>
      <c r="H15642" s="2" t="s">
        <v>17958</v>
      </c>
      <c r="I15642" s="2" t="s">
        <v>14124</v>
      </c>
      <c r="J15642" s="2" t="s">
        <v>17957</v>
      </c>
    </row>
    <row r="15643" spans="1:10" x14ac:dyDescent="0.3">
      <c r="A15643" s="3">
        <v>6254</v>
      </c>
      <c r="B15643" s="3">
        <v>3018140641</v>
      </c>
      <c r="C15643" s="2" t="s">
        <v>18052</v>
      </c>
      <c r="D15643" s="2" t="s">
        <v>1</v>
      </c>
      <c r="E15643" s="3" t="s">
        <v>2</v>
      </c>
      <c r="F15643" s="3">
        <v>43750</v>
      </c>
      <c r="G15643" s="3" t="str">
        <f t="shared" si="244"/>
        <v xml:space="preserve">충북 </v>
      </c>
      <c r="H15643" s="2" t="s">
        <v>18054</v>
      </c>
      <c r="I15643" s="2" t="s">
        <v>99</v>
      </c>
      <c r="J15643" s="2" t="s">
        <v>18053</v>
      </c>
    </row>
    <row r="15644" spans="1:10" x14ac:dyDescent="0.3">
      <c r="A15644" s="3">
        <v>6284</v>
      </c>
      <c r="B15644" s="3">
        <v>2182160297</v>
      </c>
      <c r="C15644" s="2" t="s">
        <v>18134</v>
      </c>
      <c r="D15644" s="2" t="s">
        <v>1</v>
      </c>
      <c r="E15644" s="3" t="s">
        <v>2</v>
      </c>
      <c r="F15644" s="3">
        <v>43130</v>
      </c>
      <c r="G15644" s="3" t="str">
        <f t="shared" si="244"/>
        <v xml:space="preserve">충북 </v>
      </c>
      <c r="H15644" s="2" t="s">
        <v>18136</v>
      </c>
      <c r="I15644" s="2" t="s">
        <v>18137</v>
      </c>
      <c r="J15644" s="2" t="s">
        <v>18135</v>
      </c>
    </row>
    <row r="15645" spans="1:10" x14ac:dyDescent="0.3">
      <c r="A15645" s="3">
        <v>6311</v>
      </c>
      <c r="B15645" s="3">
        <v>3038163280</v>
      </c>
      <c r="C15645" s="2" t="s">
        <v>18207</v>
      </c>
      <c r="D15645" s="2" t="s">
        <v>1</v>
      </c>
      <c r="E15645" s="3" t="s">
        <v>2</v>
      </c>
      <c r="F15645" s="3">
        <v>43770</v>
      </c>
      <c r="G15645" s="3" t="str">
        <f t="shared" si="244"/>
        <v xml:space="preserve">충북 </v>
      </c>
      <c r="H15645" s="2" t="s">
        <v>18209</v>
      </c>
      <c r="I15645" s="2" t="s">
        <v>348</v>
      </c>
      <c r="J15645" s="2" t="s">
        <v>18208</v>
      </c>
    </row>
    <row r="15646" spans="1:10" x14ac:dyDescent="0.3">
      <c r="A15646" s="3">
        <v>6337</v>
      </c>
      <c r="B15646" s="3">
        <v>1408101965</v>
      </c>
      <c r="C15646" s="2" t="s">
        <v>18278</v>
      </c>
      <c r="D15646" s="2" t="s">
        <v>1</v>
      </c>
      <c r="E15646" s="3" t="s">
        <v>2</v>
      </c>
      <c r="F15646" s="3">
        <v>43770</v>
      </c>
      <c r="G15646" s="3" t="str">
        <f t="shared" si="244"/>
        <v xml:space="preserve">충북 </v>
      </c>
      <c r="H15646" s="2" t="s">
        <v>18280</v>
      </c>
      <c r="I15646" s="2" t="s">
        <v>146</v>
      </c>
      <c r="J15646" s="2" t="s">
        <v>18279</v>
      </c>
    </row>
    <row r="15647" spans="1:10" x14ac:dyDescent="0.3">
      <c r="A15647" s="3">
        <v>6345</v>
      </c>
      <c r="B15647" s="3">
        <v>3038108384</v>
      </c>
      <c r="C15647" s="2" t="s">
        <v>18303</v>
      </c>
      <c r="D15647" s="2" t="s">
        <v>1</v>
      </c>
      <c r="E15647" s="3" t="s">
        <v>2</v>
      </c>
      <c r="F15647" s="3">
        <v>43770</v>
      </c>
      <c r="G15647" s="3" t="str">
        <f t="shared" si="244"/>
        <v xml:space="preserve">충북 </v>
      </c>
      <c r="H15647" s="2" t="s">
        <v>18305</v>
      </c>
      <c r="I15647" s="2" t="s">
        <v>2639</v>
      </c>
      <c r="J15647" s="2" t="s">
        <v>18304</v>
      </c>
    </row>
    <row r="15648" spans="1:10" x14ac:dyDescent="0.3">
      <c r="A15648" s="3">
        <v>6368</v>
      </c>
      <c r="B15648" s="3">
        <v>1338123995</v>
      </c>
      <c r="C15648" s="2" t="s">
        <v>18366</v>
      </c>
      <c r="D15648" s="2" t="s">
        <v>1</v>
      </c>
      <c r="E15648" s="3" t="s">
        <v>2</v>
      </c>
      <c r="F15648" s="3">
        <v>43130</v>
      </c>
      <c r="G15648" s="3" t="str">
        <f t="shared" si="244"/>
        <v xml:space="preserve">충북 </v>
      </c>
      <c r="H15648" s="2" t="s">
        <v>18368</v>
      </c>
      <c r="I15648" s="2" t="s">
        <v>218</v>
      </c>
      <c r="J15648" s="2" t="s">
        <v>18367</v>
      </c>
    </row>
    <row r="15649" spans="1:10" x14ac:dyDescent="0.3">
      <c r="A15649" s="3">
        <v>6428</v>
      </c>
      <c r="B15649" s="3">
        <v>1248140573</v>
      </c>
      <c r="C15649" s="2" t="s">
        <v>18531</v>
      </c>
      <c r="D15649" s="2" t="s">
        <v>1</v>
      </c>
      <c r="E15649" s="3" t="s">
        <v>2</v>
      </c>
      <c r="F15649" s="3">
        <v>43150</v>
      </c>
      <c r="G15649" s="3" t="str">
        <f t="shared" si="244"/>
        <v xml:space="preserve">충북 </v>
      </c>
      <c r="H15649" s="2" t="s">
        <v>18533</v>
      </c>
      <c r="I15649" s="2" t="s">
        <v>1567</v>
      </c>
      <c r="J15649" s="2" t="s">
        <v>18532</v>
      </c>
    </row>
    <row r="15650" spans="1:10" x14ac:dyDescent="0.3">
      <c r="A15650" s="3">
        <v>6509</v>
      </c>
      <c r="B15650" s="3">
        <v>3018602526</v>
      </c>
      <c r="C15650" s="2" t="s">
        <v>18760</v>
      </c>
      <c r="D15650" s="2" t="s">
        <v>1</v>
      </c>
      <c r="E15650" s="3" t="s">
        <v>2</v>
      </c>
      <c r="F15650" s="3">
        <v>43770</v>
      </c>
      <c r="G15650" s="3" t="str">
        <f t="shared" si="244"/>
        <v xml:space="preserve">충북 </v>
      </c>
      <c r="H15650" s="2" t="s">
        <v>18762</v>
      </c>
      <c r="I15650" s="2" t="s">
        <v>575</v>
      </c>
      <c r="J15650" s="2" t="s">
        <v>18761</v>
      </c>
    </row>
    <row r="15651" spans="1:10" x14ac:dyDescent="0.3">
      <c r="A15651" s="3">
        <v>6529</v>
      </c>
      <c r="B15651" s="3">
        <v>1258141013</v>
      </c>
      <c r="C15651" s="2" t="s">
        <v>18813</v>
      </c>
      <c r="D15651" s="2" t="s">
        <v>1</v>
      </c>
      <c r="E15651" s="3" t="s">
        <v>2</v>
      </c>
      <c r="F15651" s="3">
        <v>43770</v>
      </c>
      <c r="G15651" s="3" t="str">
        <f t="shared" si="244"/>
        <v xml:space="preserve">충북 </v>
      </c>
      <c r="H15651" s="2" t="s">
        <v>18815</v>
      </c>
      <c r="I15651" s="2" t="s">
        <v>1466</v>
      </c>
      <c r="J15651" s="2" t="s">
        <v>18814</v>
      </c>
    </row>
    <row r="15652" spans="1:10" x14ac:dyDescent="0.3">
      <c r="A15652" s="3">
        <v>6543</v>
      </c>
      <c r="B15652" s="3">
        <v>3018121800</v>
      </c>
      <c r="C15652" s="2" t="s">
        <v>18312</v>
      </c>
      <c r="D15652" s="2" t="s">
        <v>1</v>
      </c>
      <c r="E15652" s="3" t="s">
        <v>2</v>
      </c>
      <c r="F15652" s="3">
        <v>43114</v>
      </c>
      <c r="G15652" s="3" t="str">
        <f t="shared" si="244"/>
        <v xml:space="preserve">충북 </v>
      </c>
      <c r="H15652" s="2" t="s">
        <v>18853</v>
      </c>
      <c r="I15652" s="2" t="s">
        <v>965</v>
      </c>
      <c r="J15652" s="2" t="s">
        <v>18852</v>
      </c>
    </row>
    <row r="15653" spans="1:10" x14ac:dyDescent="0.3">
      <c r="A15653" s="3">
        <v>6573</v>
      </c>
      <c r="B15653" s="3">
        <v>3038124384</v>
      </c>
      <c r="C15653" s="2" t="s">
        <v>18939</v>
      </c>
      <c r="D15653" s="2" t="s">
        <v>1</v>
      </c>
      <c r="E15653" s="3" t="s">
        <v>2</v>
      </c>
      <c r="F15653" s="3">
        <v>43750</v>
      </c>
      <c r="G15653" s="3" t="str">
        <f t="shared" si="244"/>
        <v xml:space="preserve">충북 </v>
      </c>
      <c r="H15653" s="2" t="s">
        <v>18941</v>
      </c>
      <c r="I15653" s="2" t="s">
        <v>382</v>
      </c>
      <c r="J15653" s="2" t="s">
        <v>18940</v>
      </c>
    </row>
    <row r="15654" spans="1:10" x14ac:dyDescent="0.3">
      <c r="A15654" s="3">
        <v>6610</v>
      </c>
      <c r="B15654" s="3">
        <v>3038124633</v>
      </c>
      <c r="C15654" s="2" t="s">
        <v>19047</v>
      </c>
      <c r="D15654" s="2" t="s">
        <v>1</v>
      </c>
      <c r="E15654" s="3" t="s">
        <v>2</v>
      </c>
      <c r="F15654" s="3">
        <v>43770</v>
      </c>
      <c r="G15654" s="3" t="str">
        <f t="shared" si="244"/>
        <v xml:space="preserve">충북 </v>
      </c>
      <c r="H15654" s="2" t="s">
        <v>19049</v>
      </c>
      <c r="I15654" s="2" t="s">
        <v>2501</v>
      </c>
      <c r="J15654" s="2" t="s">
        <v>19048</v>
      </c>
    </row>
    <row r="15655" spans="1:10" x14ac:dyDescent="0.3">
      <c r="A15655" s="3">
        <v>6659</v>
      </c>
      <c r="B15655" s="3">
        <v>6038135030</v>
      </c>
      <c r="C15655" s="2" t="s">
        <v>19171</v>
      </c>
      <c r="D15655" s="2" t="s">
        <v>1</v>
      </c>
      <c r="E15655" s="3" t="s">
        <v>2</v>
      </c>
      <c r="F15655" s="3">
        <v>43130</v>
      </c>
      <c r="G15655" s="3" t="str">
        <f t="shared" si="244"/>
        <v xml:space="preserve">충북 </v>
      </c>
      <c r="H15655" s="2" t="s">
        <v>19173</v>
      </c>
      <c r="I15655" s="2" t="s">
        <v>146</v>
      </c>
      <c r="J15655" s="2" t="s">
        <v>19172</v>
      </c>
    </row>
    <row r="15656" spans="1:10" x14ac:dyDescent="0.3">
      <c r="A15656" s="3">
        <v>6709</v>
      </c>
      <c r="B15656" s="3">
        <v>3018127013</v>
      </c>
      <c r="C15656" s="2" t="s">
        <v>19317</v>
      </c>
      <c r="D15656" s="2" t="s">
        <v>1</v>
      </c>
      <c r="E15656" s="3" t="s">
        <v>2</v>
      </c>
      <c r="F15656" s="3">
        <v>43750</v>
      </c>
      <c r="G15656" s="3" t="str">
        <f t="shared" si="244"/>
        <v xml:space="preserve">충북 </v>
      </c>
      <c r="H15656" s="2" t="s">
        <v>19319</v>
      </c>
      <c r="I15656" s="2" t="s">
        <v>1947</v>
      </c>
      <c r="J15656" s="2" t="s">
        <v>19318</v>
      </c>
    </row>
    <row r="15657" spans="1:10" x14ac:dyDescent="0.3">
      <c r="A15657" s="3">
        <v>6710</v>
      </c>
      <c r="B15657" s="3">
        <v>3018144050</v>
      </c>
      <c r="C15657" s="2" t="s">
        <v>19320</v>
      </c>
      <c r="D15657" s="2" t="s">
        <v>1</v>
      </c>
      <c r="E15657" s="3" t="s">
        <v>2</v>
      </c>
      <c r="F15657" s="3">
        <v>43111</v>
      </c>
      <c r="G15657" s="3" t="str">
        <f t="shared" si="244"/>
        <v xml:space="preserve">충북 </v>
      </c>
      <c r="H15657" s="2" t="s">
        <v>19322</v>
      </c>
      <c r="I15657" s="2" t="s">
        <v>5</v>
      </c>
      <c r="J15657" s="2" t="s">
        <v>19321</v>
      </c>
    </row>
    <row r="15658" spans="1:10" x14ac:dyDescent="0.3">
      <c r="A15658" s="3">
        <v>6745</v>
      </c>
      <c r="B15658" s="3">
        <v>3018131837</v>
      </c>
      <c r="C15658" s="2" t="s">
        <v>19424</v>
      </c>
      <c r="D15658" s="2" t="s">
        <v>895</v>
      </c>
      <c r="E15658" s="3" t="s">
        <v>896</v>
      </c>
      <c r="F15658" s="3">
        <v>43750</v>
      </c>
      <c r="G15658" s="3" t="str">
        <f t="shared" si="244"/>
        <v xml:space="preserve">충북 </v>
      </c>
      <c r="H15658" s="2" t="s">
        <v>19426</v>
      </c>
      <c r="I15658" s="2" t="s">
        <v>1234</v>
      </c>
      <c r="J15658" s="2" t="s">
        <v>19425</v>
      </c>
    </row>
    <row r="15659" spans="1:10" x14ac:dyDescent="0.3">
      <c r="A15659" s="3">
        <v>6762</v>
      </c>
      <c r="B15659" s="3">
        <v>1298156255</v>
      </c>
      <c r="C15659" s="2" t="s">
        <v>19469</v>
      </c>
      <c r="D15659" s="2" t="s">
        <v>1</v>
      </c>
      <c r="E15659" s="3" t="s">
        <v>2</v>
      </c>
      <c r="F15659" s="3">
        <v>43770</v>
      </c>
      <c r="G15659" s="3" t="str">
        <f t="shared" si="244"/>
        <v xml:space="preserve">충북 </v>
      </c>
      <c r="H15659" s="2" t="s">
        <v>19471</v>
      </c>
      <c r="I15659" s="2" t="s">
        <v>99</v>
      </c>
      <c r="J15659" s="2" t="s">
        <v>19470</v>
      </c>
    </row>
    <row r="15660" spans="1:10" x14ac:dyDescent="0.3">
      <c r="A15660" s="3">
        <v>6770</v>
      </c>
      <c r="B15660" s="3">
        <v>3088112578</v>
      </c>
      <c r="C15660" s="2" t="s">
        <v>19493</v>
      </c>
      <c r="D15660" s="2" t="s">
        <v>895</v>
      </c>
      <c r="E15660" s="3" t="s">
        <v>896</v>
      </c>
      <c r="F15660" s="3">
        <v>43770</v>
      </c>
      <c r="G15660" s="3" t="str">
        <f t="shared" si="244"/>
        <v xml:space="preserve">충북 </v>
      </c>
      <c r="H15660" s="2" t="s">
        <v>19495</v>
      </c>
      <c r="I15660" s="2" t="s">
        <v>6811</v>
      </c>
      <c r="J15660" s="2" t="s">
        <v>19494</v>
      </c>
    </row>
    <row r="15661" spans="1:10" x14ac:dyDescent="0.3">
      <c r="A15661" s="3">
        <v>6771</v>
      </c>
      <c r="B15661" s="3">
        <v>3118118831</v>
      </c>
      <c r="C15661" s="2" t="s">
        <v>19496</v>
      </c>
      <c r="D15661" s="2" t="s">
        <v>1</v>
      </c>
      <c r="E15661" s="3" t="s">
        <v>2</v>
      </c>
      <c r="F15661" s="3">
        <v>43114</v>
      </c>
      <c r="G15661" s="3" t="str">
        <f t="shared" si="244"/>
        <v xml:space="preserve">충북 </v>
      </c>
      <c r="H15661" s="2" t="s">
        <v>19498</v>
      </c>
      <c r="I15661" s="2" t="s">
        <v>839</v>
      </c>
      <c r="J15661" s="2" t="s">
        <v>19497</v>
      </c>
    </row>
    <row r="15662" spans="1:10" x14ac:dyDescent="0.3">
      <c r="A15662" s="3">
        <v>6790</v>
      </c>
      <c r="B15662" s="3">
        <v>1308157268</v>
      </c>
      <c r="C15662" s="2" t="s">
        <v>19540</v>
      </c>
      <c r="D15662" s="2" t="s">
        <v>239</v>
      </c>
      <c r="E15662" s="3" t="s">
        <v>240</v>
      </c>
      <c r="F15662" s="3">
        <v>43114</v>
      </c>
      <c r="G15662" s="3" t="str">
        <f t="shared" si="244"/>
        <v xml:space="preserve">충북 </v>
      </c>
      <c r="H15662" s="2" t="s">
        <v>19542</v>
      </c>
      <c r="I15662" s="2" t="s">
        <v>821</v>
      </c>
      <c r="J15662" s="2" t="s">
        <v>19541</v>
      </c>
    </row>
    <row r="15663" spans="1:10" x14ac:dyDescent="0.3">
      <c r="A15663" s="3">
        <v>6839</v>
      </c>
      <c r="B15663" s="3">
        <v>1048125433</v>
      </c>
      <c r="C15663" s="2" t="s">
        <v>19672</v>
      </c>
      <c r="D15663" s="2" t="s">
        <v>1</v>
      </c>
      <c r="E15663" s="3" t="s">
        <v>2</v>
      </c>
      <c r="F15663" s="3">
        <v>43750</v>
      </c>
      <c r="G15663" s="3" t="str">
        <f t="shared" si="244"/>
        <v xml:space="preserve">충북 </v>
      </c>
      <c r="H15663" s="2" t="s">
        <v>19674</v>
      </c>
      <c r="I15663" s="2" t="s">
        <v>2505</v>
      </c>
      <c r="J15663" s="2" t="s">
        <v>19673</v>
      </c>
    </row>
    <row r="15664" spans="1:10" x14ac:dyDescent="0.3">
      <c r="A15664" s="3">
        <v>6854</v>
      </c>
      <c r="B15664" s="3">
        <v>3018192678</v>
      </c>
      <c r="C15664" s="2" t="s">
        <v>19714</v>
      </c>
      <c r="D15664" s="2" t="s">
        <v>1</v>
      </c>
      <c r="E15664" s="3" t="s">
        <v>2</v>
      </c>
      <c r="F15664" s="3">
        <v>43113</v>
      </c>
      <c r="G15664" s="3" t="str">
        <f t="shared" si="244"/>
        <v xml:space="preserve">충북 </v>
      </c>
      <c r="H15664" s="2" t="s">
        <v>19716</v>
      </c>
      <c r="I15664" s="2" t="s">
        <v>154</v>
      </c>
      <c r="J15664" s="2" t="s">
        <v>19715</v>
      </c>
    </row>
    <row r="15665" spans="1:10" x14ac:dyDescent="0.3">
      <c r="A15665" s="3">
        <v>6855</v>
      </c>
      <c r="B15665" s="3">
        <v>3038132171</v>
      </c>
      <c r="C15665" s="2" t="s">
        <v>19717</v>
      </c>
      <c r="D15665" s="2" t="s">
        <v>1</v>
      </c>
      <c r="E15665" s="3" t="s">
        <v>2</v>
      </c>
      <c r="F15665" s="3">
        <v>43770</v>
      </c>
      <c r="G15665" s="3" t="str">
        <f t="shared" si="244"/>
        <v xml:space="preserve">충북 </v>
      </c>
      <c r="H15665" s="2" t="s">
        <v>19719</v>
      </c>
      <c r="I15665" s="2" t="s">
        <v>1842</v>
      </c>
      <c r="J15665" s="2" t="s">
        <v>19718</v>
      </c>
    </row>
    <row r="15666" spans="1:10" x14ac:dyDescent="0.3">
      <c r="A15666" s="3">
        <v>6881</v>
      </c>
      <c r="B15666" s="3">
        <v>3018157064</v>
      </c>
      <c r="C15666" s="2" t="s">
        <v>19785</v>
      </c>
      <c r="D15666" s="2" t="s">
        <v>1</v>
      </c>
      <c r="E15666" s="3" t="s">
        <v>2</v>
      </c>
      <c r="F15666" s="3">
        <v>43113</v>
      </c>
      <c r="G15666" s="3" t="str">
        <f t="shared" si="244"/>
        <v xml:space="preserve">충북 </v>
      </c>
      <c r="H15666" s="2" t="s">
        <v>19787</v>
      </c>
      <c r="I15666" s="2" t="s">
        <v>912</v>
      </c>
      <c r="J15666" s="2" t="s">
        <v>19786</v>
      </c>
    </row>
    <row r="15667" spans="1:10" x14ac:dyDescent="0.3">
      <c r="A15667" s="3">
        <v>6882</v>
      </c>
      <c r="B15667" s="3">
        <v>3038115769</v>
      </c>
      <c r="C15667" s="2" t="s">
        <v>19788</v>
      </c>
      <c r="D15667" s="2" t="s">
        <v>1</v>
      </c>
      <c r="E15667" s="3" t="s">
        <v>2</v>
      </c>
      <c r="F15667" s="3">
        <v>43770</v>
      </c>
      <c r="G15667" s="3" t="str">
        <f t="shared" si="244"/>
        <v xml:space="preserve">충북 </v>
      </c>
      <c r="H15667" s="2" t="s">
        <v>19790</v>
      </c>
      <c r="I15667" s="2" t="s">
        <v>8517</v>
      </c>
      <c r="J15667" s="2" t="s">
        <v>19789</v>
      </c>
    </row>
    <row r="15668" spans="1:10" x14ac:dyDescent="0.3">
      <c r="A15668" s="3">
        <v>6913</v>
      </c>
      <c r="B15668" s="3">
        <v>3018119191</v>
      </c>
      <c r="C15668" s="2" t="s">
        <v>19874</v>
      </c>
      <c r="D15668" s="2" t="s">
        <v>1</v>
      </c>
      <c r="E15668" s="3" t="s">
        <v>2</v>
      </c>
      <c r="F15668" s="3">
        <v>43111</v>
      </c>
      <c r="G15668" s="3" t="str">
        <f t="shared" si="244"/>
        <v xml:space="preserve">충북 </v>
      </c>
      <c r="H15668" s="2" t="s">
        <v>19876</v>
      </c>
      <c r="I15668" s="2" t="s">
        <v>4847</v>
      </c>
      <c r="J15668" s="2" t="s">
        <v>19875</v>
      </c>
    </row>
    <row r="15669" spans="1:10" x14ac:dyDescent="0.3">
      <c r="A15669" s="3">
        <v>7010</v>
      </c>
      <c r="B15669" s="3">
        <v>3018178337</v>
      </c>
      <c r="C15669" s="2" t="s">
        <v>20140</v>
      </c>
      <c r="D15669" s="2" t="s">
        <v>1</v>
      </c>
      <c r="E15669" s="3" t="s">
        <v>2</v>
      </c>
      <c r="F15669" s="3">
        <v>43111</v>
      </c>
      <c r="G15669" s="3" t="str">
        <f t="shared" si="244"/>
        <v xml:space="preserve">충북 </v>
      </c>
      <c r="H15669" s="2" t="s">
        <v>20142</v>
      </c>
      <c r="I15669" s="2" t="s">
        <v>1813</v>
      </c>
      <c r="J15669" s="2" t="s">
        <v>20141</v>
      </c>
    </row>
    <row r="15670" spans="1:10" x14ac:dyDescent="0.3">
      <c r="A15670" s="3">
        <v>7012</v>
      </c>
      <c r="B15670" s="3">
        <v>3158101803</v>
      </c>
      <c r="C15670" s="2" t="s">
        <v>20146</v>
      </c>
      <c r="D15670" s="2" t="s">
        <v>1</v>
      </c>
      <c r="E15670" s="3" t="s">
        <v>2</v>
      </c>
      <c r="F15670" s="3">
        <v>43745</v>
      </c>
      <c r="G15670" s="3" t="str">
        <f t="shared" si="244"/>
        <v xml:space="preserve">충북 </v>
      </c>
      <c r="H15670" s="2" t="s">
        <v>20148</v>
      </c>
      <c r="I15670" s="2" t="s">
        <v>534</v>
      </c>
      <c r="J15670" s="2" t="s">
        <v>20147</v>
      </c>
    </row>
    <row r="15671" spans="1:10" x14ac:dyDescent="0.3">
      <c r="A15671" s="3">
        <v>7064</v>
      </c>
      <c r="B15671" s="3">
        <v>6218145690</v>
      </c>
      <c r="C15671" s="2" t="s">
        <v>20294</v>
      </c>
      <c r="D15671" s="2" t="s">
        <v>1</v>
      </c>
      <c r="E15671" s="3" t="s">
        <v>2</v>
      </c>
      <c r="F15671" s="3">
        <v>43770</v>
      </c>
      <c r="G15671" s="3" t="str">
        <f t="shared" si="244"/>
        <v xml:space="preserve">충북 </v>
      </c>
      <c r="H15671" s="2" t="s">
        <v>20296</v>
      </c>
      <c r="I15671" s="2" t="s">
        <v>2677</v>
      </c>
      <c r="J15671" s="2" t="s">
        <v>20295</v>
      </c>
    </row>
    <row r="15672" spans="1:10" x14ac:dyDescent="0.3">
      <c r="A15672" s="3">
        <v>7117</v>
      </c>
      <c r="B15672" s="3">
        <v>3018131308</v>
      </c>
      <c r="C15672" s="2" t="s">
        <v>20445</v>
      </c>
      <c r="D15672" s="2" t="s">
        <v>1</v>
      </c>
      <c r="E15672" s="3" t="s">
        <v>2</v>
      </c>
      <c r="F15672" s="3">
        <v>43114</v>
      </c>
      <c r="G15672" s="3" t="str">
        <f t="shared" si="244"/>
        <v xml:space="preserve">충북 </v>
      </c>
      <c r="H15672" s="2" t="s">
        <v>20447</v>
      </c>
      <c r="I15672" s="2" t="s">
        <v>4142</v>
      </c>
      <c r="J15672" s="2" t="s">
        <v>20446</v>
      </c>
    </row>
    <row r="15673" spans="1:10" x14ac:dyDescent="0.3">
      <c r="A15673" s="3">
        <v>7163</v>
      </c>
      <c r="B15673" s="3">
        <v>1118121018</v>
      </c>
      <c r="C15673" s="2" t="s">
        <v>20574</v>
      </c>
      <c r="D15673" s="2" t="s">
        <v>1</v>
      </c>
      <c r="E15673" s="3" t="s">
        <v>2</v>
      </c>
      <c r="F15673" s="3">
        <v>43113</v>
      </c>
      <c r="G15673" s="3" t="str">
        <f t="shared" si="244"/>
        <v xml:space="preserve">충북 </v>
      </c>
      <c r="H15673" s="2" t="s">
        <v>20576</v>
      </c>
      <c r="I15673" s="2" t="s">
        <v>469</v>
      </c>
      <c r="J15673" s="2" t="s">
        <v>20575</v>
      </c>
    </row>
    <row r="15674" spans="1:10" x14ac:dyDescent="0.3">
      <c r="A15674" s="3">
        <v>7246</v>
      </c>
      <c r="B15674" s="3">
        <v>2118712335</v>
      </c>
      <c r="C15674" s="2" t="s">
        <v>20801</v>
      </c>
      <c r="D15674" s="2" t="s">
        <v>1</v>
      </c>
      <c r="E15674" s="3" t="s">
        <v>2</v>
      </c>
      <c r="F15674" s="3">
        <v>43770</v>
      </c>
      <c r="G15674" s="3" t="str">
        <f t="shared" si="244"/>
        <v xml:space="preserve">충북 </v>
      </c>
      <c r="H15674" s="2" t="s">
        <v>20803</v>
      </c>
      <c r="I15674" s="2" t="s">
        <v>1947</v>
      </c>
      <c r="J15674" s="2" t="s">
        <v>20802</v>
      </c>
    </row>
    <row r="15675" spans="1:10" x14ac:dyDescent="0.3">
      <c r="A15675" s="3">
        <v>7253</v>
      </c>
      <c r="B15675" s="3">
        <v>3048105513</v>
      </c>
      <c r="C15675" s="2" t="s">
        <v>20820</v>
      </c>
      <c r="D15675" s="2" t="s">
        <v>1</v>
      </c>
      <c r="E15675" s="3" t="s">
        <v>2</v>
      </c>
      <c r="F15675" s="3">
        <v>43800</v>
      </c>
      <c r="G15675" s="3" t="str">
        <f t="shared" si="244"/>
        <v xml:space="preserve">충북 </v>
      </c>
      <c r="H15675" s="2" t="s">
        <v>20822</v>
      </c>
      <c r="I15675" s="2" t="s">
        <v>400</v>
      </c>
      <c r="J15675" s="2" t="s">
        <v>20821</v>
      </c>
    </row>
    <row r="15676" spans="1:10" x14ac:dyDescent="0.3">
      <c r="A15676" s="3">
        <v>7296</v>
      </c>
      <c r="B15676" s="3">
        <v>3048122467</v>
      </c>
      <c r="C15676" s="2" t="s">
        <v>20942</v>
      </c>
      <c r="D15676" s="2" t="s">
        <v>1</v>
      </c>
      <c r="E15676" s="3" t="s">
        <v>2</v>
      </c>
      <c r="F15676" s="3">
        <v>43800</v>
      </c>
      <c r="G15676" s="3" t="str">
        <f t="shared" si="244"/>
        <v xml:space="preserve">충북 </v>
      </c>
      <c r="H15676" s="2" t="s">
        <v>20944</v>
      </c>
      <c r="I15676" s="2" t="s">
        <v>902</v>
      </c>
      <c r="J15676" s="2" t="s">
        <v>20943</v>
      </c>
    </row>
    <row r="15677" spans="1:10" x14ac:dyDescent="0.3">
      <c r="A15677" s="3">
        <v>7390</v>
      </c>
      <c r="B15677" s="3">
        <v>3038107255</v>
      </c>
      <c r="C15677" s="2" t="s">
        <v>21199</v>
      </c>
      <c r="D15677" s="2" t="s">
        <v>132</v>
      </c>
      <c r="E15677" s="3" t="s">
        <v>133</v>
      </c>
      <c r="F15677" s="3">
        <v>43770</v>
      </c>
      <c r="G15677" s="3" t="str">
        <f t="shared" si="244"/>
        <v xml:space="preserve">충북 </v>
      </c>
      <c r="H15677" s="2" t="s">
        <v>21201</v>
      </c>
      <c r="I15677" s="2" t="s">
        <v>1898</v>
      </c>
      <c r="J15677" s="2" t="s">
        <v>21200</v>
      </c>
    </row>
    <row r="15678" spans="1:10" x14ac:dyDescent="0.3">
      <c r="A15678" s="3">
        <v>7391</v>
      </c>
      <c r="B15678" s="3">
        <v>3038153292</v>
      </c>
      <c r="C15678" s="2" t="s">
        <v>21202</v>
      </c>
      <c r="D15678" s="2" t="s">
        <v>1</v>
      </c>
      <c r="E15678" s="3" t="s">
        <v>2</v>
      </c>
      <c r="F15678" s="3">
        <v>43130</v>
      </c>
      <c r="G15678" s="3" t="str">
        <f t="shared" si="244"/>
        <v xml:space="preserve">충북 </v>
      </c>
      <c r="H15678" s="2" t="s">
        <v>21204</v>
      </c>
      <c r="I15678" s="2" t="s">
        <v>210</v>
      </c>
      <c r="J15678" s="2" t="s">
        <v>21203</v>
      </c>
    </row>
    <row r="15679" spans="1:10" x14ac:dyDescent="0.3">
      <c r="A15679" s="3">
        <v>7457</v>
      </c>
      <c r="B15679" s="3">
        <v>3038124803</v>
      </c>
      <c r="C15679" s="2" t="s">
        <v>21387</v>
      </c>
      <c r="D15679" s="2" t="s">
        <v>1</v>
      </c>
      <c r="E15679" s="3" t="s">
        <v>2</v>
      </c>
      <c r="F15679" s="3">
        <v>43770</v>
      </c>
      <c r="G15679" s="3" t="str">
        <f t="shared" si="244"/>
        <v xml:space="preserve">충북 </v>
      </c>
      <c r="H15679" s="2" t="s">
        <v>21389</v>
      </c>
      <c r="I15679" s="2" t="s">
        <v>2331</v>
      </c>
      <c r="J15679" s="2" t="s">
        <v>21388</v>
      </c>
    </row>
    <row r="15680" spans="1:10" x14ac:dyDescent="0.3">
      <c r="A15680" s="3">
        <v>7460</v>
      </c>
      <c r="B15680" s="3">
        <v>3148133281</v>
      </c>
      <c r="C15680" s="2" t="s">
        <v>21397</v>
      </c>
      <c r="D15680" s="2" t="s">
        <v>471</v>
      </c>
      <c r="E15680" s="3" t="s">
        <v>2</v>
      </c>
      <c r="F15680" s="3">
        <v>43110</v>
      </c>
      <c r="G15680" s="3" t="str">
        <f t="shared" si="244"/>
        <v xml:space="preserve">충북 </v>
      </c>
      <c r="H15680" s="2" t="s">
        <v>21399</v>
      </c>
      <c r="I15680" s="2" t="s">
        <v>348</v>
      </c>
      <c r="J15680" s="2" t="s">
        <v>21398</v>
      </c>
    </row>
    <row r="15681" spans="1:10" x14ac:dyDescent="0.3">
      <c r="A15681" s="3">
        <v>7484</v>
      </c>
      <c r="B15681" s="3">
        <v>3018600310</v>
      </c>
      <c r="C15681" s="2" t="s">
        <v>21462</v>
      </c>
      <c r="D15681" s="2" t="s">
        <v>1</v>
      </c>
      <c r="E15681" s="3" t="s">
        <v>2</v>
      </c>
      <c r="F15681" s="3">
        <v>43114</v>
      </c>
      <c r="G15681" s="3" t="str">
        <f t="shared" si="244"/>
        <v xml:space="preserve">충북 </v>
      </c>
      <c r="H15681" s="2" t="s">
        <v>21464</v>
      </c>
      <c r="I15681" s="2" t="s">
        <v>2040</v>
      </c>
      <c r="J15681" s="2" t="s">
        <v>21463</v>
      </c>
    </row>
    <row r="15682" spans="1:10" x14ac:dyDescent="0.3">
      <c r="A15682" s="3">
        <v>7599</v>
      </c>
      <c r="B15682" s="3">
        <v>3038113946</v>
      </c>
      <c r="C15682" s="2" t="s">
        <v>21784</v>
      </c>
      <c r="D15682" s="2" t="s">
        <v>1</v>
      </c>
      <c r="E15682" s="3" t="s">
        <v>2</v>
      </c>
      <c r="F15682" s="3">
        <v>43770</v>
      </c>
      <c r="G15682" s="3" t="str">
        <f t="shared" si="244"/>
        <v xml:space="preserve">충북 </v>
      </c>
      <c r="H15682" s="2" t="s">
        <v>21786</v>
      </c>
      <c r="I15682" s="2" t="s">
        <v>952</v>
      </c>
      <c r="J15682" s="2" t="s">
        <v>21785</v>
      </c>
    </row>
    <row r="15683" spans="1:10" x14ac:dyDescent="0.3">
      <c r="A15683" s="3">
        <v>7694</v>
      </c>
      <c r="B15683" s="3">
        <v>3018111490</v>
      </c>
      <c r="C15683" s="2" t="s">
        <v>12972</v>
      </c>
      <c r="D15683" s="2" t="s">
        <v>406</v>
      </c>
      <c r="E15683" s="3" t="s">
        <v>2</v>
      </c>
      <c r="F15683" s="3">
        <v>43114</v>
      </c>
      <c r="G15683" s="3" t="str">
        <f t="shared" ref="G15683:G15746" si="245">LEFT(H15683,3)</f>
        <v xml:space="preserve">충북 </v>
      </c>
      <c r="H15683" s="2" t="s">
        <v>22040</v>
      </c>
      <c r="I15683" s="2" t="s">
        <v>229</v>
      </c>
      <c r="J15683" s="2" t="s">
        <v>22039</v>
      </c>
    </row>
    <row r="15684" spans="1:10" x14ac:dyDescent="0.3">
      <c r="A15684" s="3">
        <v>7788</v>
      </c>
      <c r="B15684" s="3">
        <v>3158101972</v>
      </c>
      <c r="C15684" s="2" t="s">
        <v>8357</v>
      </c>
      <c r="D15684" s="2" t="s">
        <v>1</v>
      </c>
      <c r="E15684" s="3" t="s">
        <v>2</v>
      </c>
      <c r="F15684" s="3">
        <v>43760</v>
      </c>
      <c r="G15684" s="3" t="str">
        <f t="shared" si="245"/>
        <v xml:space="preserve">충북 </v>
      </c>
      <c r="H15684" s="2" t="s">
        <v>22295</v>
      </c>
      <c r="I15684" s="2" t="s">
        <v>875</v>
      </c>
      <c r="J15684" s="2" t="s">
        <v>22294</v>
      </c>
    </row>
    <row r="15685" spans="1:10" x14ac:dyDescent="0.3">
      <c r="A15685" s="3">
        <v>7815</v>
      </c>
      <c r="B15685" s="3">
        <v>2298138692</v>
      </c>
      <c r="C15685" s="2" t="s">
        <v>22367</v>
      </c>
      <c r="D15685" s="2" t="s">
        <v>1</v>
      </c>
      <c r="E15685" s="3" t="s">
        <v>2</v>
      </c>
      <c r="F15685" s="3">
        <v>43750</v>
      </c>
      <c r="G15685" s="3" t="str">
        <f t="shared" si="245"/>
        <v xml:space="preserve">충북 </v>
      </c>
      <c r="H15685" s="2" t="s">
        <v>22369</v>
      </c>
      <c r="I15685" s="2" t="s">
        <v>616</v>
      </c>
      <c r="J15685" s="2" t="s">
        <v>22368</v>
      </c>
    </row>
    <row r="15686" spans="1:10" x14ac:dyDescent="0.3">
      <c r="A15686" s="3">
        <v>7816</v>
      </c>
      <c r="B15686" s="3">
        <v>3018146548</v>
      </c>
      <c r="C15686" s="2" t="s">
        <v>22370</v>
      </c>
      <c r="D15686" s="2" t="s">
        <v>1</v>
      </c>
      <c r="E15686" s="3" t="s">
        <v>2</v>
      </c>
      <c r="F15686" s="3">
        <v>43113</v>
      </c>
      <c r="G15686" s="3" t="str">
        <f t="shared" si="245"/>
        <v xml:space="preserve">충북 </v>
      </c>
      <c r="H15686" s="2" t="s">
        <v>22372</v>
      </c>
      <c r="I15686" s="2" t="s">
        <v>1813</v>
      </c>
      <c r="J15686" s="2" t="s">
        <v>22371</v>
      </c>
    </row>
    <row r="15687" spans="1:10" x14ac:dyDescent="0.3">
      <c r="A15687" s="3">
        <v>7828</v>
      </c>
      <c r="B15687" s="3">
        <v>1078125320</v>
      </c>
      <c r="C15687" s="2" t="s">
        <v>22405</v>
      </c>
      <c r="D15687" s="2" t="s">
        <v>1</v>
      </c>
      <c r="E15687" s="3" t="s">
        <v>2</v>
      </c>
      <c r="F15687" s="3">
        <v>43730</v>
      </c>
      <c r="G15687" s="3" t="str">
        <f t="shared" si="245"/>
        <v xml:space="preserve">충북 </v>
      </c>
      <c r="H15687" s="2" t="s">
        <v>22407</v>
      </c>
      <c r="I15687" s="2" t="s">
        <v>146</v>
      </c>
      <c r="J15687" s="2" t="s">
        <v>22406</v>
      </c>
    </row>
    <row r="15688" spans="1:10" x14ac:dyDescent="0.3">
      <c r="A15688" s="3">
        <v>7848</v>
      </c>
      <c r="B15688" s="3">
        <v>3028105574</v>
      </c>
      <c r="C15688" s="2" t="s">
        <v>22464</v>
      </c>
      <c r="D15688" s="2" t="s">
        <v>1</v>
      </c>
      <c r="E15688" s="3" t="s">
        <v>2</v>
      </c>
      <c r="F15688" s="3">
        <v>43740</v>
      </c>
      <c r="G15688" s="3" t="str">
        <f t="shared" si="245"/>
        <v xml:space="preserve">충북 </v>
      </c>
      <c r="H15688" s="2" t="s">
        <v>22466</v>
      </c>
      <c r="I15688" s="2" t="s">
        <v>2639</v>
      </c>
      <c r="J15688" s="2" t="s">
        <v>22465</v>
      </c>
    </row>
    <row r="15689" spans="1:10" x14ac:dyDescent="0.3">
      <c r="A15689" s="3">
        <v>7941</v>
      </c>
      <c r="B15689" s="3">
        <v>1318189462</v>
      </c>
      <c r="C15689" s="2" t="s">
        <v>22721</v>
      </c>
      <c r="D15689" s="2" t="s">
        <v>1</v>
      </c>
      <c r="E15689" s="3" t="s">
        <v>2</v>
      </c>
      <c r="F15689" s="3">
        <v>43750</v>
      </c>
      <c r="G15689" s="3" t="str">
        <f t="shared" si="245"/>
        <v xml:space="preserve">충북 </v>
      </c>
      <c r="H15689" s="2" t="s">
        <v>22723</v>
      </c>
      <c r="I15689" s="2" t="s">
        <v>508</v>
      </c>
      <c r="J15689" s="2" t="s">
        <v>22722</v>
      </c>
    </row>
    <row r="15690" spans="1:10" x14ac:dyDescent="0.3">
      <c r="A15690" s="3">
        <v>7945</v>
      </c>
      <c r="B15690" s="3">
        <v>1398110407</v>
      </c>
      <c r="C15690" s="2" t="s">
        <v>22732</v>
      </c>
      <c r="D15690" s="2" t="s">
        <v>1</v>
      </c>
      <c r="E15690" s="3" t="s">
        <v>2</v>
      </c>
      <c r="F15690" s="3">
        <v>43770</v>
      </c>
      <c r="G15690" s="3" t="str">
        <f t="shared" si="245"/>
        <v xml:space="preserve">충북 </v>
      </c>
      <c r="H15690" s="2" t="s">
        <v>22734</v>
      </c>
      <c r="I15690" s="2" t="s">
        <v>534</v>
      </c>
      <c r="J15690" s="2" t="s">
        <v>22733</v>
      </c>
    </row>
    <row r="15691" spans="1:10" x14ac:dyDescent="0.3">
      <c r="A15691" s="3">
        <v>7955</v>
      </c>
      <c r="B15691" s="3">
        <v>3018162024</v>
      </c>
      <c r="C15691" s="2" t="s">
        <v>22761</v>
      </c>
      <c r="D15691" s="2" t="s">
        <v>1</v>
      </c>
      <c r="E15691" s="3" t="s">
        <v>2</v>
      </c>
      <c r="F15691" s="3">
        <v>43114</v>
      </c>
      <c r="G15691" s="3" t="str">
        <f t="shared" si="245"/>
        <v xml:space="preserve">충북 </v>
      </c>
      <c r="H15691" s="2" t="s">
        <v>22763</v>
      </c>
      <c r="I15691" s="2" t="s">
        <v>393</v>
      </c>
      <c r="J15691" s="2" t="s">
        <v>22762</v>
      </c>
    </row>
    <row r="15692" spans="1:10" x14ac:dyDescent="0.3">
      <c r="A15692" s="3">
        <v>7956</v>
      </c>
      <c r="B15692" s="3">
        <v>3038106294</v>
      </c>
      <c r="C15692" s="2" t="s">
        <v>22764</v>
      </c>
      <c r="D15692" s="2" t="s">
        <v>1</v>
      </c>
      <c r="E15692" s="3" t="s">
        <v>2</v>
      </c>
      <c r="F15692" s="3">
        <v>43770</v>
      </c>
      <c r="G15692" s="3" t="str">
        <f t="shared" si="245"/>
        <v xml:space="preserve">충북 </v>
      </c>
      <c r="H15692" s="2" t="s">
        <v>22766</v>
      </c>
      <c r="I15692" s="2" t="s">
        <v>875</v>
      </c>
      <c r="J15692" s="2" t="s">
        <v>22765</v>
      </c>
    </row>
    <row r="15693" spans="1:10" x14ac:dyDescent="0.3">
      <c r="A15693" s="3">
        <v>7990</v>
      </c>
      <c r="B15693" s="3">
        <v>3038132166</v>
      </c>
      <c r="C15693" s="2" t="s">
        <v>22856</v>
      </c>
      <c r="D15693" s="2" t="s">
        <v>1</v>
      </c>
      <c r="E15693" s="3" t="s">
        <v>2</v>
      </c>
      <c r="F15693" s="3">
        <v>43770</v>
      </c>
      <c r="G15693" s="3" t="str">
        <f t="shared" si="245"/>
        <v xml:space="preserve">충북 </v>
      </c>
      <c r="H15693" s="2" t="s">
        <v>22858</v>
      </c>
      <c r="I15693" s="2" t="s">
        <v>4587</v>
      </c>
      <c r="J15693" s="2" t="s">
        <v>22857</v>
      </c>
    </row>
    <row r="15694" spans="1:10" x14ac:dyDescent="0.3">
      <c r="A15694" s="3">
        <v>7993</v>
      </c>
      <c r="B15694" s="3">
        <v>3158100333</v>
      </c>
      <c r="C15694" s="2" t="s">
        <v>22864</v>
      </c>
      <c r="D15694" s="2" t="s">
        <v>1</v>
      </c>
      <c r="E15694" s="3" t="s">
        <v>2</v>
      </c>
      <c r="F15694" s="3">
        <v>43113</v>
      </c>
      <c r="G15694" s="3" t="str">
        <f t="shared" si="245"/>
        <v xml:space="preserve">충북 </v>
      </c>
      <c r="H15694" s="2" t="s">
        <v>22866</v>
      </c>
      <c r="I15694" s="2" t="s">
        <v>16612</v>
      </c>
      <c r="J15694" s="2" t="s">
        <v>22865</v>
      </c>
    </row>
    <row r="15695" spans="1:10" x14ac:dyDescent="0.3">
      <c r="A15695" s="3">
        <v>8018</v>
      </c>
      <c r="B15695" s="3">
        <v>3018193212</v>
      </c>
      <c r="C15695" s="2" t="s">
        <v>22923</v>
      </c>
      <c r="D15695" s="2" t="s">
        <v>3699</v>
      </c>
      <c r="E15695" s="3" t="s">
        <v>3700</v>
      </c>
      <c r="F15695" s="3">
        <v>43114</v>
      </c>
      <c r="G15695" s="3" t="str">
        <f t="shared" si="245"/>
        <v xml:space="preserve">충북 </v>
      </c>
      <c r="H15695" s="2" t="s">
        <v>22925</v>
      </c>
      <c r="I15695" s="2" t="s">
        <v>198</v>
      </c>
      <c r="J15695" s="2" t="s">
        <v>22924</v>
      </c>
    </row>
    <row r="15696" spans="1:10" x14ac:dyDescent="0.3">
      <c r="A15696" s="3">
        <v>8055</v>
      </c>
      <c r="B15696" s="3">
        <v>3018121585</v>
      </c>
      <c r="C15696" s="2" t="s">
        <v>23019</v>
      </c>
      <c r="D15696" s="2" t="s">
        <v>1</v>
      </c>
      <c r="E15696" s="3" t="s">
        <v>2</v>
      </c>
      <c r="F15696" s="3">
        <v>43750</v>
      </c>
      <c r="G15696" s="3" t="str">
        <f t="shared" si="245"/>
        <v xml:space="preserve">충북 </v>
      </c>
      <c r="H15696" s="2" t="s">
        <v>23021</v>
      </c>
      <c r="I15696" s="2" t="s">
        <v>180</v>
      </c>
      <c r="J15696" s="2" t="s">
        <v>23020</v>
      </c>
    </row>
    <row r="15697" spans="1:10" x14ac:dyDescent="0.3">
      <c r="A15697" s="3">
        <v>8056</v>
      </c>
      <c r="B15697" s="3">
        <v>3018199803</v>
      </c>
      <c r="C15697" s="2" t="s">
        <v>23022</v>
      </c>
      <c r="D15697" s="2" t="s">
        <v>1</v>
      </c>
      <c r="E15697" s="3" t="s">
        <v>2</v>
      </c>
      <c r="F15697" s="3">
        <v>43113</v>
      </c>
      <c r="G15697" s="3" t="str">
        <f t="shared" si="245"/>
        <v xml:space="preserve">충북 </v>
      </c>
      <c r="H15697" s="2" t="s">
        <v>23024</v>
      </c>
      <c r="I15697" s="2" t="s">
        <v>304</v>
      </c>
      <c r="J15697" s="2" t="s">
        <v>23023</v>
      </c>
    </row>
    <row r="15698" spans="1:10" x14ac:dyDescent="0.3">
      <c r="A15698" s="3">
        <v>8218</v>
      </c>
      <c r="B15698" s="3">
        <v>3048115743</v>
      </c>
      <c r="C15698" s="2" t="s">
        <v>3493</v>
      </c>
      <c r="D15698" s="2" t="s">
        <v>1</v>
      </c>
      <c r="E15698" s="3" t="s">
        <v>2</v>
      </c>
      <c r="F15698" s="3">
        <v>43150</v>
      </c>
      <c r="G15698" s="3" t="str">
        <f t="shared" si="245"/>
        <v xml:space="preserve">충북 </v>
      </c>
      <c r="H15698" s="2" t="s">
        <v>23465</v>
      </c>
      <c r="I15698" s="2" t="s">
        <v>304</v>
      </c>
      <c r="J15698" s="2" t="s">
        <v>23464</v>
      </c>
    </row>
    <row r="15699" spans="1:10" x14ac:dyDescent="0.3">
      <c r="A15699" s="3">
        <v>8290</v>
      </c>
      <c r="B15699" s="3">
        <v>3038115513</v>
      </c>
      <c r="C15699" s="2" t="s">
        <v>23663</v>
      </c>
      <c r="D15699" s="2" t="s">
        <v>1</v>
      </c>
      <c r="E15699" s="3" t="s">
        <v>2</v>
      </c>
      <c r="F15699" s="3">
        <v>43770</v>
      </c>
      <c r="G15699" s="3" t="str">
        <f t="shared" si="245"/>
        <v xml:space="preserve">충북 </v>
      </c>
      <c r="H15699" s="2" t="s">
        <v>23665</v>
      </c>
      <c r="I15699" s="2" t="s">
        <v>63</v>
      </c>
      <c r="J15699" s="2" t="s">
        <v>23664</v>
      </c>
    </row>
    <row r="15700" spans="1:10" x14ac:dyDescent="0.3">
      <c r="A15700" s="3">
        <v>8291</v>
      </c>
      <c r="B15700" s="3">
        <v>3038120414</v>
      </c>
      <c r="C15700" s="2" t="s">
        <v>23666</v>
      </c>
      <c r="D15700" s="2" t="s">
        <v>1</v>
      </c>
      <c r="E15700" s="3" t="s">
        <v>2</v>
      </c>
      <c r="F15700" s="3">
        <v>43770</v>
      </c>
      <c r="G15700" s="3" t="str">
        <f t="shared" si="245"/>
        <v xml:space="preserve">충북 </v>
      </c>
      <c r="H15700" s="2" t="s">
        <v>23668</v>
      </c>
      <c r="I15700" s="2" t="s">
        <v>1846</v>
      </c>
      <c r="J15700" s="2" t="s">
        <v>23667</v>
      </c>
    </row>
    <row r="15701" spans="1:10" x14ac:dyDescent="0.3">
      <c r="A15701" s="3">
        <v>8323</v>
      </c>
      <c r="B15701" s="3">
        <v>2148635247</v>
      </c>
      <c r="C15701" s="2" t="s">
        <v>23747</v>
      </c>
      <c r="D15701" s="2" t="s">
        <v>1</v>
      </c>
      <c r="E15701" s="3" t="s">
        <v>2</v>
      </c>
      <c r="F15701" s="3">
        <v>43750</v>
      </c>
      <c r="G15701" s="3" t="str">
        <f t="shared" si="245"/>
        <v xml:space="preserve">충북 </v>
      </c>
      <c r="H15701" s="2" t="s">
        <v>23749</v>
      </c>
      <c r="I15701" s="2" t="s">
        <v>6326</v>
      </c>
      <c r="J15701" s="2" t="s">
        <v>23748</v>
      </c>
    </row>
    <row r="15702" spans="1:10" x14ac:dyDescent="0.3">
      <c r="A15702" s="3">
        <v>8329</v>
      </c>
      <c r="B15702" s="3">
        <v>3038140972</v>
      </c>
      <c r="C15702" s="2" t="s">
        <v>23761</v>
      </c>
      <c r="D15702" s="2" t="s">
        <v>244</v>
      </c>
      <c r="E15702" s="3" t="s">
        <v>245</v>
      </c>
      <c r="F15702" s="3">
        <v>43770</v>
      </c>
      <c r="G15702" s="3" t="str">
        <f t="shared" si="245"/>
        <v xml:space="preserve">충북 </v>
      </c>
      <c r="H15702" s="2" t="s">
        <v>23763</v>
      </c>
      <c r="I15702" s="2" t="s">
        <v>1853</v>
      </c>
      <c r="J15702" s="2" t="s">
        <v>23762</v>
      </c>
    </row>
    <row r="15703" spans="1:10" x14ac:dyDescent="0.3">
      <c r="A15703" s="3">
        <v>8397</v>
      </c>
      <c r="B15703" s="3">
        <v>3038115944</v>
      </c>
      <c r="C15703" s="2" t="s">
        <v>23944</v>
      </c>
      <c r="D15703" s="2" t="s">
        <v>1</v>
      </c>
      <c r="E15703" s="3" t="s">
        <v>2</v>
      </c>
      <c r="F15703" s="3">
        <v>43770</v>
      </c>
      <c r="G15703" s="3" t="str">
        <f t="shared" si="245"/>
        <v xml:space="preserve">충북 </v>
      </c>
      <c r="H15703" s="2" t="s">
        <v>23946</v>
      </c>
      <c r="I15703" s="2" t="s">
        <v>413</v>
      </c>
      <c r="J15703" s="2" t="s">
        <v>23945</v>
      </c>
    </row>
    <row r="15704" spans="1:10" x14ac:dyDescent="0.3">
      <c r="A15704" s="3">
        <v>8418</v>
      </c>
      <c r="B15704" s="3">
        <v>1248164309</v>
      </c>
      <c r="C15704" s="2" t="s">
        <v>24002</v>
      </c>
      <c r="D15704" s="2" t="s">
        <v>1</v>
      </c>
      <c r="E15704" s="3" t="s">
        <v>2</v>
      </c>
      <c r="F15704" s="3">
        <v>43750</v>
      </c>
      <c r="G15704" s="3" t="str">
        <f t="shared" si="245"/>
        <v xml:space="preserve">충북 </v>
      </c>
      <c r="H15704" s="2" t="s">
        <v>24004</v>
      </c>
      <c r="I15704" s="2" t="s">
        <v>616</v>
      </c>
      <c r="J15704" s="2" t="s">
        <v>24003</v>
      </c>
    </row>
    <row r="15705" spans="1:10" x14ac:dyDescent="0.3">
      <c r="A15705" s="3">
        <v>8420</v>
      </c>
      <c r="B15705" s="3">
        <v>1338126084</v>
      </c>
      <c r="C15705" s="2" t="s">
        <v>24008</v>
      </c>
      <c r="D15705" s="2" t="s">
        <v>1</v>
      </c>
      <c r="E15705" s="3" t="s">
        <v>2</v>
      </c>
      <c r="F15705" s="3">
        <v>43770</v>
      </c>
      <c r="G15705" s="3" t="str">
        <f t="shared" si="245"/>
        <v xml:space="preserve">충북 </v>
      </c>
      <c r="H15705" s="2" t="s">
        <v>24010</v>
      </c>
      <c r="I15705" s="2" t="s">
        <v>176</v>
      </c>
      <c r="J15705" s="2" t="s">
        <v>24009</v>
      </c>
    </row>
    <row r="15706" spans="1:10" x14ac:dyDescent="0.3">
      <c r="A15706" s="3">
        <v>8476</v>
      </c>
      <c r="B15706" s="3">
        <v>1348107983</v>
      </c>
      <c r="C15706" s="2" t="s">
        <v>24157</v>
      </c>
      <c r="D15706" s="2" t="s">
        <v>239</v>
      </c>
      <c r="E15706" s="3" t="s">
        <v>240</v>
      </c>
      <c r="F15706" s="3">
        <v>43130</v>
      </c>
      <c r="G15706" s="3" t="str">
        <f t="shared" si="245"/>
        <v xml:space="preserve">충북 </v>
      </c>
      <c r="H15706" s="2" t="s">
        <v>24159</v>
      </c>
      <c r="I15706" s="2" t="s">
        <v>5132</v>
      </c>
      <c r="J15706" s="2" t="s">
        <v>24158</v>
      </c>
    </row>
    <row r="15707" spans="1:10" x14ac:dyDescent="0.3">
      <c r="A15707" s="3">
        <v>8488</v>
      </c>
      <c r="B15707" s="3">
        <v>3158104305</v>
      </c>
      <c r="C15707" s="2" t="s">
        <v>24189</v>
      </c>
      <c r="D15707" s="2" t="s">
        <v>1</v>
      </c>
      <c r="E15707" s="3" t="s">
        <v>2</v>
      </c>
      <c r="F15707" s="3">
        <v>43745</v>
      </c>
      <c r="G15707" s="3" t="str">
        <f t="shared" si="245"/>
        <v xml:space="preserve">충북 </v>
      </c>
      <c r="H15707" s="2" t="s">
        <v>24191</v>
      </c>
      <c r="I15707" s="2" t="s">
        <v>1653</v>
      </c>
      <c r="J15707" s="2" t="s">
        <v>24190</v>
      </c>
    </row>
    <row r="15708" spans="1:10" x14ac:dyDescent="0.3">
      <c r="A15708" s="3">
        <v>8494</v>
      </c>
      <c r="B15708" s="3">
        <v>6098108453</v>
      </c>
      <c r="C15708" s="2" t="s">
        <v>24204</v>
      </c>
      <c r="D15708" s="2" t="s">
        <v>1</v>
      </c>
      <c r="E15708" s="3" t="s">
        <v>2</v>
      </c>
      <c r="F15708" s="3">
        <v>43114</v>
      </c>
      <c r="G15708" s="3" t="str">
        <f t="shared" si="245"/>
        <v xml:space="preserve">충북 </v>
      </c>
      <c r="H15708" s="2" t="s">
        <v>24206</v>
      </c>
      <c r="I15708" s="2" t="s">
        <v>616</v>
      </c>
      <c r="J15708" s="2" t="s">
        <v>24205</v>
      </c>
    </row>
    <row r="15709" spans="1:10" x14ac:dyDescent="0.3">
      <c r="A15709" s="3">
        <v>8524</v>
      </c>
      <c r="B15709" s="3">
        <v>3018134023</v>
      </c>
      <c r="C15709" s="2" t="s">
        <v>24290</v>
      </c>
      <c r="D15709" s="2" t="s">
        <v>1</v>
      </c>
      <c r="E15709" s="3" t="s">
        <v>2</v>
      </c>
      <c r="F15709" s="3">
        <v>43113</v>
      </c>
      <c r="G15709" s="3" t="str">
        <f t="shared" si="245"/>
        <v xml:space="preserve">충북 </v>
      </c>
      <c r="H15709" s="2" t="s">
        <v>24292</v>
      </c>
      <c r="I15709" s="2" t="s">
        <v>51</v>
      </c>
      <c r="J15709" s="2" t="s">
        <v>24291</v>
      </c>
    </row>
    <row r="15710" spans="1:10" x14ac:dyDescent="0.3">
      <c r="A15710" s="3">
        <v>8525</v>
      </c>
      <c r="B15710" s="3">
        <v>3038145701</v>
      </c>
      <c r="C15710" s="2" t="s">
        <v>24293</v>
      </c>
      <c r="D15710" s="2" t="s">
        <v>1</v>
      </c>
      <c r="E15710" s="3" t="s">
        <v>2</v>
      </c>
      <c r="F15710" s="3">
        <v>43130</v>
      </c>
      <c r="G15710" s="3" t="str">
        <f t="shared" si="245"/>
        <v xml:space="preserve">충북 </v>
      </c>
      <c r="H15710" s="2" t="s">
        <v>24295</v>
      </c>
      <c r="I15710" s="2" t="s">
        <v>1142</v>
      </c>
      <c r="J15710" s="2" t="s">
        <v>24294</v>
      </c>
    </row>
    <row r="15711" spans="1:10" x14ac:dyDescent="0.3">
      <c r="A15711" s="3">
        <v>8528</v>
      </c>
      <c r="B15711" s="3">
        <v>3148127270</v>
      </c>
      <c r="C15711" s="2" t="s">
        <v>24302</v>
      </c>
      <c r="D15711" s="2" t="s">
        <v>1</v>
      </c>
      <c r="E15711" s="3" t="s">
        <v>2</v>
      </c>
      <c r="F15711" s="3">
        <v>43113</v>
      </c>
      <c r="G15711" s="3" t="str">
        <f t="shared" si="245"/>
        <v xml:space="preserve">충북 </v>
      </c>
      <c r="H15711" s="2" t="s">
        <v>24304</v>
      </c>
      <c r="I15711" s="2" t="s">
        <v>146</v>
      </c>
      <c r="J15711" s="2" t="s">
        <v>24303</v>
      </c>
    </row>
    <row r="15712" spans="1:10" x14ac:dyDescent="0.3">
      <c r="A15712" s="3">
        <v>8555</v>
      </c>
      <c r="B15712" s="3">
        <v>2128140263</v>
      </c>
      <c r="C15712" s="2" t="s">
        <v>24377</v>
      </c>
      <c r="D15712" s="2" t="s">
        <v>1</v>
      </c>
      <c r="E15712" s="3" t="s">
        <v>2</v>
      </c>
      <c r="F15712" s="3">
        <v>43770</v>
      </c>
      <c r="G15712" s="3" t="str">
        <f t="shared" si="245"/>
        <v xml:space="preserve">충북 </v>
      </c>
      <c r="H15712" s="2" t="s">
        <v>24379</v>
      </c>
      <c r="I15712" s="2" t="s">
        <v>557</v>
      </c>
      <c r="J15712" s="2" t="s">
        <v>24378</v>
      </c>
    </row>
    <row r="15713" spans="1:10" x14ac:dyDescent="0.3">
      <c r="A15713" s="3">
        <v>8559</v>
      </c>
      <c r="B15713" s="3">
        <v>3018184028</v>
      </c>
      <c r="C15713" s="2" t="s">
        <v>24389</v>
      </c>
      <c r="D15713" s="2" t="s">
        <v>1</v>
      </c>
      <c r="E15713" s="3" t="s">
        <v>2</v>
      </c>
      <c r="F15713" s="3">
        <v>43114</v>
      </c>
      <c r="G15713" s="3" t="str">
        <f t="shared" si="245"/>
        <v xml:space="preserve">충북 </v>
      </c>
      <c r="H15713" s="2" t="s">
        <v>24391</v>
      </c>
      <c r="I15713" s="2" t="s">
        <v>308</v>
      </c>
      <c r="J15713" s="2" t="s">
        <v>24390</v>
      </c>
    </row>
    <row r="15714" spans="1:10" x14ac:dyDescent="0.3">
      <c r="A15714" s="3">
        <v>8635</v>
      </c>
      <c r="B15714" s="3">
        <v>3058179319</v>
      </c>
      <c r="C15714" s="2" t="s">
        <v>24595</v>
      </c>
      <c r="D15714" s="2" t="s">
        <v>1</v>
      </c>
      <c r="E15714" s="3" t="s">
        <v>2</v>
      </c>
      <c r="F15714" s="3">
        <v>43730</v>
      </c>
      <c r="G15714" s="3" t="str">
        <f t="shared" si="245"/>
        <v xml:space="preserve">충북 </v>
      </c>
      <c r="H15714" s="2" t="s">
        <v>24597</v>
      </c>
      <c r="I15714" s="2" t="s">
        <v>557</v>
      </c>
      <c r="J15714" s="2" t="s">
        <v>24596</v>
      </c>
    </row>
    <row r="15715" spans="1:10" x14ac:dyDescent="0.3">
      <c r="A15715" s="3">
        <v>8636</v>
      </c>
      <c r="B15715" s="3">
        <v>3178121687</v>
      </c>
      <c r="C15715" s="2" t="s">
        <v>24598</v>
      </c>
      <c r="D15715" s="2" t="s">
        <v>1</v>
      </c>
      <c r="E15715" s="3" t="s">
        <v>2</v>
      </c>
      <c r="F15715" s="3">
        <v>43114</v>
      </c>
      <c r="G15715" s="3" t="str">
        <f t="shared" si="245"/>
        <v xml:space="preserve">충북 </v>
      </c>
      <c r="H15715" s="2" t="s">
        <v>24600</v>
      </c>
      <c r="I15715" s="2" t="s">
        <v>1234</v>
      </c>
      <c r="J15715" s="2" t="s">
        <v>24599</v>
      </c>
    </row>
    <row r="15716" spans="1:10" x14ac:dyDescent="0.3">
      <c r="A15716" s="3">
        <v>8647</v>
      </c>
      <c r="B15716" s="3">
        <v>1128150137</v>
      </c>
      <c r="C15716" s="2" t="s">
        <v>24628</v>
      </c>
      <c r="D15716" s="2" t="s">
        <v>1</v>
      </c>
      <c r="E15716" s="3" t="s">
        <v>2</v>
      </c>
      <c r="F15716" s="3">
        <v>43770</v>
      </c>
      <c r="G15716" s="3" t="str">
        <f t="shared" si="245"/>
        <v xml:space="preserve">충북 </v>
      </c>
      <c r="H15716" s="2" t="s">
        <v>24630</v>
      </c>
      <c r="I15716" s="2" t="s">
        <v>1508</v>
      </c>
      <c r="J15716" s="2" t="s">
        <v>24629</v>
      </c>
    </row>
    <row r="15717" spans="1:10" x14ac:dyDescent="0.3">
      <c r="A15717" s="3">
        <v>8671</v>
      </c>
      <c r="B15717" s="3">
        <v>3038149444</v>
      </c>
      <c r="C15717" s="2" t="s">
        <v>24695</v>
      </c>
      <c r="D15717" s="2" t="s">
        <v>1796</v>
      </c>
      <c r="E15717" s="3" t="s">
        <v>1797</v>
      </c>
      <c r="F15717" s="3">
        <v>43130</v>
      </c>
      <c r="G15717" s="3" t="str">
        <f t="shared" si="245"/>
        <v xml:space="preserve">충북 </v>
      </c>
      <c r="H15717" s="2" t="s">
        <v>24697</v>
      </c>
      <c r="I15717" s="2" t="s">
        <v>146</v>
      </c>
      <c r="J15717" s="2" t="s">
        <v>24696</v>
      </c>
    </row>
    <row r="15718" spans="1:10" x14ac:dyDescent="0.3">
      <c r="A15718" s="3">
        <v>8710</v>
      </c>
      <c r="B15718" s="3">
        <v>3158105115</v>
      </c>
      <c r="C15718" s="2" t="s">
        <v>24810</v>
      </c>
      <c r="D15718" s="2" t="s">
        <v>1</v>
      </c>
      <c r="E15718" s="3" t="s">
        <v>2</v>
      </c>
      <c r="F15718" s="3">
        <v>43113</v>
      </c>
      <c r="G15718" s="3" t="str">
        <f t="shared" si="245"/>
        <v xml:space="preserve">충북 </v>
      </c>
      <c r="H15718" s="2" t="s">
        <v>24811</v>
      </c>
      <c r="I15718" s="2" t="s">
        <v>575</v>
      </c>
      <c r="J15718" s="2" t="s">
        <v>30</v>
      </c>
    </row>
    <row r="15719" spans="1:10" x14ac:dyDescent="0.3">
      <c r="A15719" s="3">
        <v>8720</v>
      </c>
      <c r="B15719" s="3">
        <v>1058190752</v>
      </c>
      <c r="C15719" s="2" t="s">
        <v>24832</v>
      </c>
      <c r="D15719" s="2" t="s">
        <v>1</v>
      </c>
      <c r="E15719" s="3" t="s">
        <v>2</v>
      </c>
      <c r="F15719" s="3">
        <v>43770</v>
      </c>
      <c r="G15719" s="3" t="str">
        <f t="shared" si="245"/>
        <v xml:space="preserve">충북 </v>
      </c>
      <c r="H15719" s="2" t="s">
        <v>24834</v>
      </c>
      <c r="I15719" s="2" t="s">
        <v>7166</v>
      </c>
      <c r="J15719" s="2" t="s">
        <v>24833</v>
      </c>
    </row>
    <row r="15720" spans="1:10" x14ac:dyDescent="0.3">
      <c r="A15720" s="3">
        <v>8723</v>
      </c>
      <c r="B15720" s="3">
        <v>1228180832</v>
      </c>
      <c r="C15720" s="2" t="s">
        <v>24841</v>
      </c>
      <c r="D15720" s="2" t="s">
        <v>1</v>
      </c>
      <c r="E15720" s="3" t="s">
        <v>2</v>
      </c>
      <c r="F15720" s="3">
        <v>43770</v>
      </c>
      <c r="G15720" s="3" t="str">
        <f t="shared" si="245"/>
        <v xml:space="preserve">충북 </v>
      </c>
      <c r="H15720" s="2" t="s">
        <v>24843</v>
      </c>
      <c r="I15720" s="2" t="s">
        <v>508</v>
      </c>
      <c r="J15720" s="2" t="s">
        <v>24842</v>
      </c>
    </row>
    <row r="15721" spans="1:10" x14ac:dyDescent="0.3">
      <c r="A15721" s="3">
        <v>8736</v>
      </c>
      <c r="B15721" s="3">
        <v>1368101078</v>
      </c>
      <c r="C15721" s="2" t="s">
        <v>24880</v>
      </c>
      <c r="D15721" s="2" t="s">
        <v>1</v>
      </c>
      <c r="E15721" s="3" t="s">
        <v>2</v>
      </c>
      <c r="F15721" s="3">
        <v>43114</v>
      </c>
      <c r="G15721" s="3" t="str">
        <f t="shared" si="245"/>
        <v xml:space="preserve">충북 </v>
      </c>
      <c r="H15721" s="2" t="s">
        <v>24882</v>
      </c>
      <c r="I15721" s="2" t="s">
        <v>2331</v>
      </c>
      <c r="J15721" s="2" t="s">
        <v>24881</v>
      </c>
    </row>
    <row r="15722" spans="1:10" x14ac:dyDescent="0.3">
      <c r="A15722" s="3">
        <v>8737</v>
      </c>
      <c r="B15722" s="3">
        <v>1388109421</v>
      </c>
      <c r="C15722" s="2" t="s">
        <v>16036</v>
      </c>
      <c r="D15722" s="2" t="s">
        <v>1</v>
      </c>
      <c r="E15722" s="3" t="s">
        <v>2</v>
      </c>
      <c r="F15722" s="3">
        <v>43113</v>
      </c>
      <c r="G15722" s="3" t="str">
        <f t="shared" si="245"/>
        <v xml:space="preserve">충북 </v>
      </c>
      <c r="H15722" s="2" t="s">
        <v>24884</v>
      </c>
      <c r="I15722" s="2" t="s">
        <v>575</v>
      </c>
      <c r="J15722" s="2" t="s">
        <v>24883</v>
      </c>
    </row>
    <row r="15723" spans="1:10" x14ac:dyDescent="0.3">
      <c r="A15723" s="3">
        <v>8745</v>
      </c>
      <c r="B15723" s="3">
        <v>3018175121</v>
      </c>
      <c r="C15723" s="2" t="s">
        <v>24902</v>
      </c>
      <c r="D15723" s="2" t="s">
        <v>1</v>
      </c>
      <c r="E15723" s="3" t="s">
        <v>2</v>
      </c>
      <c r="F15723" s="3">
        <v>43114</v>
      </c>
      <c r="G15723" s="3" t="str">
        <f t="shared" si="245"/>
        <v xml:space="preserve">충북 </v>
      </c>
      <c r="H15723" s="2" t="s">
        <v>24904</v>
      </c>
      <c r="I15723" s="2" t="s">
        <v>3037</v>
      </c>
      <c r="J15723" s="2" t="s">
        <v>24903</v>
      </c>
    </row>
    <row r="15724" spans="1:10" x14ac:dyDescent="0.3">
      <c r="A15724" s="3">
        <v>8746</v>
      </c>
      <c r="B15724" s="3">
        <v>3028113598</v>
      </c>
      <c r="C15724" s="2" t="s">
        <v>24905</v>
      </c>
      <c r="D15724" s="2" t="s">
        <v>1</v>
      </c>
      <c r="E15724" s="3" t="s">
        <v>2</v>
      </c>
      <c r="F15724" s="3">
        <v>43730</v>
      </c>
      <c r="G15724" s="3" t="str">
        <f t="shared" si="245"/>
        <v xml:space="preserve">충북 </v>
      </c>
      <c r="H15724" s="2" t="s">
        <v>24907</v>
      </c>
      <c r="I15724" s="2" t="s">
        <v>763</v>
      </c>
      <c r="J15724" s="2" t="s">
        <v>24906</v>
      </c>
    </row>
    <row r="15725" spans="1:10" x14ac:dyDescent="0.3">
      <c r="A15725" s="3">
        <v>8747</v>
      </c>
      <c r="B15725" s="3">
        <v>3178102448</v>
      </c>
      <c r="C15725" s="2" t="s">
        <v>24908</v>
      </c>
      <c r="D15725" s="2" t="s">
        <v>895</v>
      </c>
      <c r="E15725" s="3" t="s">
        <v>896</v>
      </c>
      <c r="F15725" s="3">
        <v>43114</v>
      </c>
      <c r="G15725" s="3" t="str">
        <f t="shared" si="245"/>
        <v xml:space="preserve">충북 </v>
      </c>
      <c r="H15725" s="2" t="s">
        <v>24910</v>
      </c>
      <c r="I15725" s="2" t="s">
        <v>586</v>
      </c>
      <c r="J15725" s="2" t="s">
        <v>24909</v>
      </c>
    </row>
    <row r="15726" spans="1:10" x14ac:dyDescent="0.3">
      <c r="A15726" s="3">
        <v>8762</v>
      </c>
      <c r="B15726" s="3">
        <v>1248105620</v>
      </c>
      <c r="C15726" s="2" t="s">
        <v>24949</v>
      </c>
      <c r="D15726" s="2" t="s">
        <v>1</v>
      </c>
      <c r="E15726" s="3" t="s">
        <v>2</v>
      </c>
      <c r="F15726" s="3">
        <v>43114</v>
      </c>
      <c r="G15726" s="3" t="str">
        <f t="shared" si="245"/>
        <v xml:space="preserve">충북 </v>
      </c>
      <c r="H15726" s="2" t="s">
        <v>24951</v>
      </c>
      <c r="I15726" s="2" t="s">
        <v>3199</v>
      </c>
      <c r="J15726" s="2" t="s">
        <v>24950</v>
      </c>
    </row>
    <row r="15727" spans="1:10" x14ac:dyDescent="0.3">
      <c r="A15727" s="3">
        <v>8779</v>
      </c>
      <c r="B15727" s="3">
        <v>3038116244</v>
      </c>
      <c r="C15727" s="2" t="s">
        <v>24997</v>
      </c>
      <c r="D15727" s="2" t="s">
        <v>1</v>
      </c>
      <c r="E15727" s="3" t="s">
        <v>2</v>
      </c>
      <c r="F15727" s="3">
        <v>43770</v>
      </c>
      <c r="G15727" s="3" t="str">
        <f t="shared" si="245"/>
        <v xml:space="preserve">충북 </v>
      </c>
      <c r="H15727" s="2" t="s">
        <v>24999</v>
      </c>
      <c r="I15727" s="2" t="s">
        <v>430</v>
      </c>
      <c r="J15727" s="2" t="s">
        <v>24998</v>
      </c>
    </row>
    <row r="15728" spans="1:10" x14ac:dyDescent="0.3">
      <c r="A15728" s="3">
        <v>8797</v>
      </c>
      <c r="B15728" s="3">
        <v>1078172712</v>
      </c>
      <c r="C15728" s="2" t="s">
        <v>25044</v>
      </c>
      <c r="D15728" s="2" t="s">
        <v>1</v>
      </c>
      <c r="E15728" s="3" t="s">
        <v>2</v>
      </c>
      <c r="F15728" s="3">
        <v>43770</v>
      </c>
      <c r="G15728" s="3" t="str">
        <f t="shared" si="245"/>
        <v xml:space="preserve">충북 </v>
      </c>
      <c r="H15728" s="2" t="s">
        <v>25046</v>
      </c>
      <c r="I15728" s="2" t="s">
        <v>1842</v>
      </c>
      <c r="J15728" s="2" t="s">
        <v>25045</v>
      </c>
    </row>
    <row r="15729" spans="1:10" x14ac:dyDescent="0.3">
      <c r="A15729" s="3">
        <v>8815</v>
      </c>
      <c r="B15729" s="3">
        <v>3018162077</v>
      </c>
      <c r="C15729" s="2" t="s">
        <v>25098</v>
      </c>
      <c r="D15729" s="2" t="s">
        <v>1</v>
      </c>
      <c r="E15729" s="3" t="s">
        <v>2</v>
      </c>
      <c r="F15729" s="3">
        <v>43111</v>
      </c>
      <c r="G15729" s="3" t="str">
        <f t="shared" si="245"/>
        <v xml:space="preserve">충북 </v>
      </c>
      <c r="H15729" s="2" t="s">
        <v>25100</v>
      </c>
      <c r="I15729" s="2" t="s">
        <v>260</v>
      </c>
      <c r="J15729" s="2" t="s">
        <v>25099</v>
      </c>
    </row>
    <row r="15730" spans="1:10" x14ac:dyDescent="0.3">
      <c r="A15730" s="3">
        <v>8816</v>
      </c>
      <c r="B15730" s="3">
        <v>3038125592</v>
      </c>
      <c r="C15730" s="2" t="s">
        <v>25101</v>
      </c>
      <c r="D15730" s="2" t="s">
        <v>1</v>
      </c>
      <c r="E15730" s="3" t="s">
        <v>2</v>
      </c>
      <c r="F15730" s="3">
        <v>43130</v>
      </c>
      <c r="G15730" s="3" t="str">
        <f t="shared" si="245"/>
        <v xml:space="preserve">충북 </v>
      </c>
      <c r="H15730" s="2" t="s">
        <v>25103</v>
      </c>
      <c r="I15730" s="2" t="s">
        <v>678</v>
      </c>
      <c r="J15730" s="2" t="s">
        <v>25102</v>
      </c>
    </row>
    <row r="15731" spans="1:10" x14ac:dyDescent="0.3">
      <c r="A15731" s="3">
        <v>8883</v>
      </c>
      <c r="B15731" s="3">
        <v>3178108175</v>
      </c>
      <c r="C15731" s="2" t="s">
        <v>25277</v>
      </c>
      <c r="D15731" s="2" t="s">
        <v>132</v>
      </c>
      <c r="E15731" s="3" t="s">
        <v>133</v>
      </c>
      <c r="F15731" s="3">
        <v>43114</v>
      </c>
      <c r="G15731" s="3" t="str">
        <f t="shared" si="245"/>
        <v xml:space="preserve">충북 </v>
      </c>
      <c r="H15731" s="2" t="s">
        <v>25279</v>
      </c>
      <c r="I15731" s="2" t="s">
        <v>63</v>
      </c>
      <c r="J15731" s="2" t="s">
        <v>25278</v>
      </c>
    </row>
    <row r="15732" spans="1:10" x14ac:dyDescent="0.3">
      <c r="A15732" s="3">
        <v>8897</v>
      </c>
      <c r="B15732" s="3">
        <v>1078738943</v>
      </c>
      <c r="C15732" s="2" t="s">
        <v>25319</v>
      </c>
      <c r="D15732" s="2" t="s">
        <v>1</v>
      </c>
      <c r="E15732" s="3" t="s">
        <v>2</v>
      </c>
      <c r="F15732" s="3">
        <v>43114</v>
      </c>
      <c r="G15732" s="3" t="str">
        <f t="shared" si="245"/>
        <v xml:space="preserve">충북 </v>
      </c>
      <c r="H15732" s="2" t="s">
        <v>25321</v>
      </c>
      <c r="I15732" s="2" t="s">
        <v>293</v>
      </c>
      <c r="J15732" s="2" t="s">
        <v>25320</v>
      </c>
    </row>
    <row r="15733" spans="1:10" x14ac:dyDescent="0.3">
      <c r="A15733" s="3">
        <v>8912</v>
      </c>
      <c r="B15733" s="3">
        <v>3018156425</v>
      </c>
      <c r="C15733" s="2" t="s">
        <v>25362</v>
      </c>
      <c r="D15733" s="2" t="s">
        <v>1</v>
      </c>
      <c r="E15733" s="3" t="s">
        <v>2</v>
      </c>
      <c r="F15733" s="3">
        <v>43750</v>
      </c>
      <c r="G15733" s="3" t="str">
        <f t="shared" si="245"/>
        <v xml:space="preserve">충북 </v>
      </c>
      <c r="H15733" s="2" t="s">
        <v>25364</v>
      </c>
      <c r="I15733" s="2" t="s">
        <v>63</v>
      </c>
      <c r="J15733" s="2" t="s">
        <v>25363</v>
      </c>
    </row>
    <row r="15734" spans="1:10" x14ac:dyDescent="0.3">
      <c r="A15734" s="3">
        <v>8950</v>
      </c>
      <c r="B15734" s="3">
        <v>3018105514</v>
      </c>
      <c r="C15734" s="2" t="s">
        <v>25469</v>
      </c>
      <c r="D15734" s="2" t="s">
        <v>1</v>
      </c>
      <c r="E15734" s="3" t="s">
        <v>2</v>
      </c>
      <c r="F15734" s="3">
        <v>43750</v>
      </c>
      <c r="G15734" s="3" t="str">
        <f t="shared" si="245"/>
        <v xml:space="preserve">충북 </v>
      </c>
      <c r="H15734" s="2" t="s">
        <v>25471</v>
      </c>
      <c r="I15734" s="2" t="s">
        <v>63</v>
      </c>
      <c r="J15734" s="2" t="s">
        <v>25470</v>
      </c>
    </row>
    <row r="15735" spans="1:10" x14ac:dyDescent="0.3">
      <c r="A15735" s="3">
        <v>8980</v>
      </c>
      <c r="B15735" s="3">
        <v>3028101506</v>
      </c>
      <c r="C15735" s="2" t="s">
        <v>25548</v>
      </c>
      <c r="D15735" s="2" t="s">
        <v>1</v>
      </c>
      <c r="E15735" s="3" t="s">
        <v>2</v>
      </c>
      <c r="F15735" s="3">
        <v>43730</v>
      </c>
      <c r="G15735" s="3" t="str">
        <f t="shared" si="245"/>
        <v xml:space="preserve">충북 </v>
      </c>
      <c r="H15735" s="2" t="s">
        <v>25550</v>
      </c>
      <c r="I15735" s="2" t="s">
        <v>109</v>
      </c>
      <c r="J15735" s="2" t="s">
        <v>25549</v>
      </c>
    </row>
    <row r="15736" spans="1:10" x14ac:dyDescent="0.3">
      <c r="A15736" s="3">
        <v>9018</v>
      </c>
      <c r="B15736" s="3">
        <v>3018121080</v>
      </c>
      <c r="C15736" s="2" t="s">
        <v>25651</v>
      </c>
      <c r="D15736" s="2" t="s">
        <v>1</v>
      </c>
      <c r="E15736" s="3" t="s">
        <v>2</v>
      </c>
      <c r="F15736" s="3">
        <v>43114</v>
      </c>
      <c r="G15736" s="3" t="str">
        <f t="shared" si="245"/>
        <v xml:space="preserve">충북 </v>
      </c>
      <c r="H15736" s="2" t="s">
        <v>25653</v>
      </c>
      <c r="I15736" s="2" t="s">
        <v>2004</v>
      </c>
      <c r="J15736" s="2" t="s">
        <v>25652</v>
      </c>
    </row>
    <row r="15737" spans="1:10" x14ac:dyDescent="0.3">
      <c r="A15737" s="3">
        <v>9019</v>
      </c>
      <c r="B15737" s="3">
        <v>3018171386</v>
      </c>
      <c r="C15737" s="2" t="s">
        <v>25654</v>
      </c>
      <c r="D15737" s="2" t="s">
        <v>1</v>
      </c>
      <c r="E15737" s="3" t="s">
        <v>2</v>
      </c>
      <c r="F15737" s="3">
        <v>43113</v>
      </c>
      <c r="G15737" s="3" t="str">
        <f t="shared" si="245"/>
        <v xml:space="preserve">충북 </v>
      </c>
      <c r="H15737" s="2" t="s">
        <v>25656</v>
      </c>
      <c r="I15737" s="2" t="s">
        <v>423</v>
      </c>
      <c r="J15737" s="2" t="s">
        <v>25655</v>
      </c>
    </row>
    <row r="15738" spans="1:10" x14ac:dyDescent="0.3">
      <c r="A15738" s="3">
        <v>9020</v>
      </c>
      <c r="B15738" s="3">
        <v>3038143299</v>
      </c>
      <c r="C15738" s="2" t="s">
        <v>25657</v>
      </c>
      <c r="D15738" s="2" t="s">
        <v>1</v>
      </c>
      <c r="E15738" s="3" t="s">
        <v>2</v>
      </c>
      <c r="F15738" s="3">
        <v>43770</v>
      </c>
      <c r="G15738" s="3" t="str">
        <f t="shared" si="245"/>
        <v xml:space="preserve">충북 </v>
      </c>
      <c r="H15738" s="2" t="s">
        <v>25659</v>
      </c>
      <c r="I15738" s="2" t="s">
        <v>616</v>
      </c>
      <c r="J15738" s="2" t="s">
        <v>25658</v>
      </c>
    </row>
    <row r="15739" spans="1:10" x14ac:dyDescent="0.3">
      <c r="A15739" s="3">
        <v>9054</v>
      </c>
      <c r="B15739" s="3">
        <v>3018112728</v>
      </c>
      <c r="C15739" s="2" t="s">
        <v>25745</v>
      </c>
      <c r="D15739" s="2" t="s">
        <v>1</v>
      </c>
      <c r="E15739" s="3" t="s">
        <v>2</v>
      </c>
      <c r="F15739" s="3">
        <v>43111</v>
      </c>
      <c r="G15739" s="3" t="str">
        <f t="shared" si="245"/>
        <v xml:space="preserve">충북 </v>
      </c>
      <c r="H15739" s="2" t="s">
        <v>25747</v>
      </c>
      <c r="I15739" s="2" t="s">
        <v>890</v>
      </c>
      <c r="J15739" s="2" t="s">
        <v>25746</v>
      </c>
    </row>
    <row r="15740" spans="1:10" x14ac:dyDescent="0.3">
      <c r="A15740" s="3">
        <v>9089</v>
      </c>
      <c r="B15740" s="3">
        <v>3018178389</v>
      </c>
      <c r="C15740" s="2" t="s">
        <v>25838</v>
      </c>
      <c r="D15740" s="2" t="s">
        <v>1</v>
      </c>
      <c r="E15740" s="3" t="s">
        <v>2</v>
      </c>
      <c r="F15740" s="3">
        <v>43114</v>
      </c>
      <c r="G15740" s="3" t="str">
        <f t="shared" si="245"/>
        <v xml:space="preserve">충북 </v>
      </c>
      <c r="H15740" s="2" t="s">
        <v>25840</v>
      </c>
      <c r="I15740" s="2" t="s">
        <v>260</v>
      </c>
      <c r="J15740" s="2" t="s">
        <v>25839</v>
      </c>
    </row>
    <row r="15741" spans="1:10" x14ac:dyDescent="0.3">
      <c r="A15741" s="3">
        <v>9126</v>
      </c>
      <c r="B15741" s="3">
        <v>3018164094</v>
      </c>
      <c r="C15741" s="2" t="s">
        <v>25943</v>
      </c>
      <c r="D15741" s="2" t="s">
        <v>1</v>
      </c>
      <c r="E15741" s="3" t="s">
        <v>2</v>
      </c>
      <c r="F15741" s="3">
        <v>43750</v>
      </c>
      <c r="G15741" s="3" t="str">
        <f t="shared" si="245"/>
        <v xml:space="preserve">충북 </v>
      </c>
      <c r="H15741" s="2" t="s">
        <v>25945</v>
      </c>
      <c r="I15741" s="2" t="s">
        <v>146</v>
      </c>
      <c r="J15741" s="2" t="s">
        <v>25944</v>
      </c>
    </row>
    <row r="15742" spans="1:10" x14ac:dyDescent="0.3">
      <c r="A15742" s="3">
        <v>9174</v>
      </c>
      <c r="B15742" s="3">
        <v>3158106190</v>
      </c>
      <c r="C15742" s="2" t="s">
        <v>26086</v>
      </c>
      <c r="D15742" s="2" t="s">
        <v>1</v>
      </c>
      <c r="E15742" s="3" t="s">
        <v>2</v>
      </c>
      <c r="F15742" s="3">
        <v>43770</v>
      </c>
      <c r="G15742" s="3" t="str">
        <f t="shared" si="245"/>
        <v xml:space="preserve">충북 </v>
      </c>
      <c r="H15742" s="2" t="s">
        <v>26088</v>
      </c>
      <c r="I15742" s="2" t="s">
        <v>95</v>
      </c>
      <c r="J15742" s="2" t="s">
        <v>26087</v>
      </c>
    </row>
    <row r="15743" spans="1:10" x14ac:dyDescent="0.3">
      <c r="A15743" s="3">
        <v>9213</v>
      </c>
      <c r="B15743" s="3">
        <v>3018180885</v>
      </c>
      <c r="C15743" s="2" t="s">
        <v>26188</v>
      </c>
      <c r="D15743" s="2" t="s">
        <v>1</v>
      </c>
      <c r="E15743" s="3" t="s">
        <v>2</v>
      </c>
      <c r="F15743" s="3">
        <v>43111</v>
      </c>
      <c r="G15743" s="3" t="str">
        <f t="shared" si="245"/>
        <v xml:space="preserve">충북 </v>
      </c>
      <c r="H15743" s="2" t="s">
        <v>26190</v>
      </c>
      <c r="I15743" s="2" t="s">
        <v>5</v>
      </c>
      <c r="J15743" s="2" t="s">
        <v>26189</v>
      </c>
    </row>
    <row r="15744" spans="1:10" x14ac:dyDescent="0.3">
      <c r="A15744" s="3">
        <v>9280</v>
      </c>
      <c r="B15744" s="3">
        <v>3018108409</v>
      </c>
      <c r="C15744" s="2" t="s">
        <v>26376</v>
      </c>
      <c r="D15744" s="2" t="s">
        <v>1</v>
      </c>
      <c r="E15744" s="3" t="s">
        <v>2</v>
      </c>
      <c r="F15744" s="3">
        <v>43111</v>
      </c>
      <c r="G15744" s="3" t="str">
        <f t="shared" si="245"/>
        <v xml:space="preserve">충북 </v>
      </c>
      <c r="H15744" s="2" t="s">
        <v>26378</v>
      </c>
      <c r="I15744" s="2" t="s">
        <v>5</v>
      </c>
      <c r="J15744" s="2" t="s">
        <v>26377</v>
      </c>
    </row>
    <row r="15745" spans="1:10" x14ac:dyDescent="0.3">
      <c r="A15745" s="3">
        <v>9282</v>
      </c>
      <c r="B15745" s="3">
        <v>3038105543</v>
      </c>
      <c r="C15745" s="2" t="s">
        <v>26382</v>
      </c>
      <c r="D15745" s="2" t="s">
        <v>1</v>
      </c>
      <c r="E15745" s="3" t="s">
        <v>2</v>
      </c>
      <c r="F15745" s="3">
        <v>43750</v>
      </c>
      <c r="G15745" s="3" t="str">
        <f t="shared" si="245"/>
        <v xml:space="preserve">충북 </v>
      </c>
      <c r="H15745" s="2" t="s">
        <v>26384</v>
      </c>
      <c r="I15745" s="2" t="s">
        <v>180</v>
      </c>
      <c r="J15745" s="2" t="s">
        <v>26383</v>
      </c>
    </row>
    <row r="15746" spans="1:10" x14ac:dyDescent="0.3">
      <c r="A15746" s="3">
        <v>9283</v>
      </c>
      <c r="B15746" s="3">
        <v>3048119657</v>
      </c>
      <c r="C15746" s="2" t="s">
        <v>26385</v>
      </c>
      <c r="D15746" s="2" t="s">
        <v>1796</v>
      </c>
      <c r="E15746" s="3" t="s">
        <v>1797</v>
      </c>
      <c r="F15746" s="3">
        <v>43150</v>
      </c>
      <c r="G15746" s="3" t="str">
        <f t="shared" si="245"/>
        <v xml:space="preserve">충북 </v>
      </c>
      <c r="H15746" s="2" t="s">
        <v>26387</v>
      </c>
      <c r="I15746" s="2" t="s">
        <v>5237</v>
      </c>
      <c r="J15746" s="2" t="s">
        <v>26386</v>
      </c>
    </row>
    <row r="15747" spans="1:10" x14ac:dyDescent="0.3">
      <c r="A15747" s="3">
        <v>9286</v>
      </c>
      <c r="B15747" s="3">
        <v>3158119832</v>
      </c>
      <c r="C15747" s="2" t="s">
        <v>26394</v>
      </c>
      <c r="D15747" s="2" t="s">
        <v>1</v>
      </c>
      <c r="E15747" s="3" t="s">
        <v>2</v>
      </c>
      <c r="F15747" s="3">
        <v>43113</v>
      </c>
      <c r="G15747" s="3" t="str">
        <f t="shared" ref="G15747:G15810" si="246">LEFT(H15747,3)</f>
        <v xml:space="preserve">충북 </v>
      </c>
      <c r="H15747" s="2" t="s">
        <v>26396</v>
      </c>
      <c r="I15747" s="2" t="s">
        <v>5</v>
      </c>
      <c r="J15747" s="2" t="s">
        <v>26395</v>
      </c>
    </row>
    <row r="15748" spans="1:10" x14ac:dyDescent="0.3">
      <c r="A15748" s="3">
        <v>9323</v>
      </c>
      <c r="B15748" s="3">
        <v>3018189815</v>
      </c>
      <c r="C15748" s="2" t="s">
        <v>26493</v>
      </c>
      <c r="D15748" s="2" t="s">
        <v>1</v>
      </c>
      <c r="E15748" s="3" t="s">
        <v>2</v>
      </c>
      <c r="F15748" s="3">
        <v>43113</v>
      </c>
      <c r="G15748" s="3" t="str">
        <f t="shared" si="246"/>
        <v xml:space="preserve">충북 </v>
      </c>
      <c r="H15748" s="2" t="s">
        <v>26495</v>
      </c>
      <c r="I15748" s="2" t="s">
        <v>9773</v>
      </c>
      <c r="J15748" s="2" t="s">
        <v>26494</v>
      </c>
    </row>
    <row r="15749" spans="1:10" x14ac:dyDescent="0.3">
      <c r="A15749" s="3">
        <v>9350</v>
      </c>
      <c r="B15749" s="3">
        <v>2088125735</v>
      </c>
      <c r="C15749" s="2" t="s">
        <v>26558</v>
      </c>
      <c r="D15749" s="2" t="s">
        <v>1</v>
      </c>
      <c r="E15749" s="3" t="s">
        <v>2</v>
      </c>
      <c r="F15749" s="3">
        <v>43770</v>
      </c>
      <c r="G15749" s="3" t="str">
        <f t="shared" si="246"/>
        <v xml:space="preserve">충북 </v>
      </c>
      <c r="H15749" s="2" t="s">
        <v>26560</v>
      </c>
      <c r="I15749" s="2" t="s">
        <v>5</v>
      </c>
      <c r="J15749" s="2" t="s">
        <v>26559</v>
      </c>
    </row>
    <row r="15750" spans="1:10" x14ac:dyDescent="0.3">
      <c r="A15750" s="3">
        <v>9386</v>
      </c>
      <c r="B15750" s="3">
        <v>1348157498</v>
      </c>
      <c r="C15750" s="2" t="s">
        <v>26662</v>
      </c>
      <c r="D15750" s="2" t="s">
        <v>1</v>
      </c>
      <c r="E15750" s="3" t="s">
        <v>2</v>
      </c>
      <c r="F15750" s="3">
        <v>43770</v>
      </c>
      <c r="G15750" s="3" t="str">
        <f t="shared" si="246"/>
        <v xml:space="preserve">충북 </v>
      </c>
      <c r="H15750" s="2" t="s">
        <v>26664</v>
      </c>
      <c r="I15750" s="2" t="s">
        <v>382</v>
      </c>
      <c r="J15750" s="2" t="s">
        <v>26663</v>
      </c>
    </row>
    <row r="15751" spans="1:10" x14ac:dyDescent="0.3">
      <c r="A15751" s="3">
        <v>9395</v>
      </c>
      <c r="B15751" s="3">
        <v>3018132082</v>
      </c>
      <c r="C15751" s="2" t="s">
        <v>26686</v>
      </c>
      <c r="D15751" s="2" t="s">
        <v>1</v>
      </c>
      <c r="E15751" s="3" t="s">
        <v>2</v>
      </c>
      <c r="F15751" s="3">
        <v>43750</v>
      </c>
      <c r="G15751" s="3" t="str">
        <f t="shared" si="246"/>
        <v xml:space="preserve">충북 </v>
      </c>
      <c r="H15751" s="2" t="s">
        <v>26688</v>
      </c>
      <c r="I15751" s="2" t="s">
        <v>1112</v>
      </c>
      <c r="J15751" s="2" t="s">
        <v>26687</v>
      </c>
    </row>
    <row r="15752" spans="1:10" x14ac:dyDescent="0.3">
      <c r="A15752" s="3">
        <v>9396</v>
      </c>
      <c r="B15752" s="3">
        <v>3018148435</v>
      </c>
      <c r="C15752" s="2" t="s">
        <v>26689</v>
      </c>
      <c r="D15752" s="2" t="s">
        <v>1</v>
      </c>
      <c r="E15752" s="3" t="s">
        <v>2</v>
      </c>
      <c r="F15752" s="3">
        <v>43750</v>
      </c>
      <c r="G15752" s="3" t="str">
        <f t="shared" si="246"/>
        <v xml:space="preserve">충북 </v>
      </c>
      <c r="H15752" s="2" t="s">
        <v>26691</v>
      </c>
      <c r="I15752" s="2" t="s">
        <v>1732</v>
      </c>
      <c r="J15752" s="2" t="s">
        <v>26690</v>
      </c>
    </row>
    <row r="15753" spans="1:10" x14ac:dyDescent="0.3">
      <c r="A15753" s="3">
        <v>9397</v>
      </c>
      <c r="B15753" s="3">
        <v>3018157671</v>
      </c>
      <c r="C15753" s="2" t="s">
        <v>26692</v>
      </c>
      <c r="D15753" s="2" t="s">
        <v>1</v>
      </c>
      <c r="E15753" s="3" t="s">
        <v>2</v>
      </c>
      <c r="F15753" s="3">
        <v>43111</v>
      </c>
      <c r="G15753" s="3" t="str">
        <f t="shared" si="246"/>
        <v xml:space="preserve">충북 </v>
      </c>
      <c r="H15753" s="2" t="s">
        <v>26694</v>
      </c>
      <c r="I15753" s="2" t="s">
        <v>1267</v>
      </c>
      <c r="J15753" s="2" t="s">
        <v>26693</v>
      </c>
    </row>
    <row r="15754" spans="1:10" x14ac:dyDescent="0.3">
      <c r="A15754" s="3">
        <v>9419</v>
      </c>
      <c r="B15754" s="3">
        <v>1148621778</v>
      </c>
      <c r="C15754" s="2" t="s">
        <v>26752</v>
      </c>
      <c r="D15754" s="2" t="s">
        <v>325</v>
      </c>
      <c r="E15754" s="3" t="s">
        <v>326</v>
      </c>
      <c r="F15754" s="3">
        <v>43114</v>
      </c>
      <c r="G15754" s="3" t="str">
        <f t="shared" si="246"/>
        <v xml:space="preserve">충북 </v>
      </c>
      <c r="H15754" s="2" t="s">
        <v>26754</v>
      </c>
      <c r="I15754" s="2" t="s">
        <v>986</v>
      </c>
      <c r="J15754" s="2" t="s">
        <v>26753</v>
      </c>
    </row>
    <row r="15755" spans="1:10" x14ac:dyDescent="0.3">
      <c r="A15755" s="3">
        <v>9487</v>
      </c>
      <c r="B15755" s="3">
        <v>1268166259</v>
      </c>
      <c r="C15755" s="2" t="s">
        <v>26932</v>
      </c>
      <c r="D15755" s="2" t="s">
        <v>1</v>
      </c>
      <c r="E15755" s="3" t="s">
        <v>2</v>
      </c>
      <c r="F15755" s="3">
        <v>43111</v>
      </c>
      <c r="G15755" s="3" t="str">
        <f t="shared" si="246"/>
        <v xml:space="preserve">충북 </v>
      </c>
      <c r="H15755" s="2" t="s">
        <v>26934</v>
      </c>
      <c r="I15755" s="2" t="s">
        <v>35</v>
      </c>
      <c r="J15755" s="2" t="s">
        <v>26933</v>
      </c>
    </row>
    <row r="15756" spans="1:10" x14ac:dyDescent="0.3">
      <c r="A15756" s="3">
        <v>9503</v>
      </c>
      <c r="B15756" s="3">
        <v>3018124336</v>
      </c>
      <c r="C15756" s="2" t="s">
        <v>26977</v>
      </c>
      <c r="D15756" s="2" t="s">
        <v>1</v>
      </c>
      <c r="E15756" s="3" t="s">
        <v>2</v>
      </c>
      <c r="F15756" s="3">
        <v>43750</v>
      </c>
      <c r="G15756" s="3" t="str">
        <f t="shared" si="246"/>
        <v xml:space="preserve">충북 </v>
      </c>
      <c r="H15756" s="2" t="s">
        <v>26979</v>
      </c>
      <c r="I15756" s="2" t="s">
        <v>534</v>
      </c>
      <c r="J15756" s="2" t="s">
        <v>26978</v>
      </c>
    </row>
    <row r="15757" spans="1:10" x14ac:dyDescent="0.3">
      <c r="A15757" s="3">
        <v>9554</v>
      </c>
      <c r="B15757" s="3">
        <v>1268144575</v>
      </c>
      <c r="C15757" s="2" t="s">
        <v>27110</v>
      </c>
      <c r="D15757" s="2" t="s">
        <v>1</v>
      </c>
      <c r="E15757" s="3" t="s">
        <v>2</v>
      </c>
      <c r="F15757" s="3">
        <v>43770</v>
      </c>
      <c r="G15757" s="3" t="str">
        <f t="shared" si="246"/>
        <v xml:space="preserve">충북 </v>
      </c>
      <c r="H15757" s="2" t="s">
        <v>27112</v>
      </c>
      <c r="I15757" s="2" t="s">
        <v>1116</v>
      </c>
      <c r="J15757" s="2" t="s">
        <v>27111</v>
      </c>
    </row>
    <row r="15758" spans="1:10" x14ac:dyDescent="0.3">
      <c r="A15758" s="3">
        <v>9566</v>
      </c>
      <c r="B15758" s="3">
        <v>3018119395</v>
      </c>
      <c r="C15758" s="2" t="s">
        <v>27146</v>
      </c>
      <c r="D15758" s="2" t="s">
        <v>1</v>
      </c>
      <c r="E15758" s="3" t="s">
        <v>2</v>
      </c>
      <c r="F15758" s="3">
        <v>43114</v>
      </c>
      <c r="G15758" s="3" t="str">
        <f t="shared" si="246"/>
        <v xml:space="preserve">충북 </v>
      </c>
      <c r="H15758" s="2" t="s">
        <v>27148</v>
      </c>
      <c r="I15758" s="2" t="s">
        <v>198</v>
      </c>
      <c r="J15758" s="2" t="s">
        <v>27147</v>
      </c>
    </row>
    <row r="15759" spans="1:10" x14ac:dyDescent="0.3">
      <c r="A15759" s="3">
        <v>9567</v>
      </c>
      <c r="B15759" s="3">
        <v>3028104518</v>
      </c>
      <c r="C15759" s="2" t="s">
        <v>27149</v>
      </c>
      <c r="D15759" s="2" t="s">
        <v>1</v>
      </c>
      <c r="E15759" s="3" t="s">
        <v>2</v>
      </c>
      <c r="F15759" s="3">
        <v>43740</v>
      </c>
      <c r="G15759" s="3" t="str">
        <f t="shared" si="246"/>
        <v xml:space="preserve">충북 </v>
      </c>
      <c r="H15759" s="2" t="s">
        <v>27151</v>
      </c>
      <c r="I15759" s="2" t="s">
        <v>47</v>
      </c>
      <c r="J15759" s="2" t="s">
        <v>27150</v>
      </c>
    </row>
    <row r="15760" spans="1:10" x14ac:dyDescent="0.3">
      <c r="A15760" s="3">
        <v>9598</v>
      </c>
      <c r="B15760" s="3">
        <v>3018160346</v>
      </c>
      <c r="C15760" s="2" t="s">
        <v>27233</v>
      </c>
      <c r="D15760" s="2" t="s">
        <v>895</v>
      </c>
      <c r="E15760" s="3" t="s">
        <v>896</v>
      </c>
      <c r="F15760" s="3">
        <v>43114</v>
      </c>
      <c r="G15760" s="3" t="str">
        <f t="shared" si="246"/>
        <v xml:space="preserve">충북 </v>
      </c>
      <c r="H15760" s="2" t="s">
        <v>27235</v>
      </c>
      <c r="I15760" s="2" t="s">
        <v>875</v>
      </c>
      <c r="J15760" s="2" t="s">
        <v>27234</v>
      </c>
    </row>
    <row r="15761" spans="1:10" x14ac:dyDescent="0.3">
      <c r="A15761" s="3">
        <v>9645</v>
      </c>
      <c r="B15761" s="3">
        <v>3178126964</v>
      </c>
      <c r="C15761" s="2" t="s">
        <v>27356</v>
      </c>
      <c r="D15761" s="2" t="s">
        <v>1</v>
      </c>
      <c r="E15761" s="3" t="s">
        <v>2</v>
      </c>
      <c r="F15761" s="3">
        <v>43114</v>
      </c>
      <c r="G15761" s="3" t="str">
        <f t="shared" si="246"/>
        <v xml:space="preserve">충북 </v>
      </c>
      <c r="H15761" s="2" t="s">
        <v>27358</v>
      </c>
      <c r="I15761" s="2" t="s">
        <v>5141</v>
      </c>
      <c r="J15761" s="2" t="s">
        <v>27357</v>
      </c>
    </row>
    <row r="15762" spans="1:10" x14ac:dyDescent="0.3">
      <c r="A15762" s="3">
        <v>9673</v>
      </c>
      <c r="B15762" s="3">
        <v>3018116627</v>
      </c>
      <c r="C15762" s="2" t="s">
        <v>27436</v>
      </c>
      <c r="D15762" s="2" t="s">
        <v>1</v>
      </c>
      <c r="E15762" s="3" t="s">
        <v>2</v>
      </c>
      <c r="F15762" s="3">
        <v>43114</v>
      </c>
      <c r="G15762" s="3" t="str">
        <f t="shared" si="246"/>
        <v xml:space="preserve">충북 </v>
      </c>
      <c r="H15762" s="2" t="s">
        <v>27438</v>
      </c>
      <c r="I15762" s="2" t="s">
        <v>4092</v>
      </c>
      <c r="J15762" s="2" t="s">
        <v>27437</v>
      </c>
    </row>
    <row r="15763" spans="1:10" x14ac:dyDescent="0.3">
      <c r="A15763" s="3">
        <v>9674</v>
      </c>
      <c r="B15763" s="3">
        <v>3128619105</v>
      </c>
      <c r="C15763" s="2" t="s">
        <v>27439</v>
      </c>
      <c r="D15763" s="2" t="s">
        <v>1</v>
      </c>
      <c r="E15763" s="3" t="s">
        <v>2</v>
      </c>
      <c r="F15763" s="3">
        <v>43114</v>
      </c>
      <c r="G15763" s="3" t="str">
        <f t="shared" si="246"/>
        <v xml:space="preserve">충북 </v>
      </c>
      <c r="H15763" s="2" t="s">
        <v>27441</v>
      </c>
      <c r="I15763" s="2" t="s">
        <v>3421</v>
      </c>
      <c r="J15763" s="2" t="s">
        <v>27440</v>
      </c>
    </row>
    <row r="15764" spans="1:10" x14ac:dyDescent="0.3">
      <c r="A15764" s="3">
        <v>9749</v>
      </c>
      <c r="B15764" s="3">
        <v>3178103980</v>
      </c>
      <c r="C15764" s="2" t="s">
        <v>27643</v>
      </c>
      <c r="D15764" s="2" t="s">
        <v>1</v>
      </c>
      <c r="E15764" s="3" t="s">
        <v>2</v>
      </c>
      <c r="F15764" s="3">
        <v>43760</v>
      </c>
      <c r="G15764" s="3" t="str">
        <f t="shared" si="246"/>
        <v xml:space="preserve">충북 </v>
      </c>
      <c r="H15764" s="2" t="s">
        <v>27645</v>
      </c>
      <c r="I15764" s="2" t="s">
        <v>382</v>
      </c>
      <c r="J15764" s="2" t="s">
        <v>27644</v>
      </c>
    </row>
    <row r="15765" spans="1:10" x14ac:dyDescent="0.3">
      <c r="A15765" s="3">
        <v>9818</v>
      </c>
      <c r="B15765" s="3">
        <v>3028111775</v>
      </c>
      <c r="C15765" s="2" t="s">
        <v>27819</v>
      </c>
      <c r="D15765" s="2" t="s">
        <v>1</v>
      </c>
      <c r="E15765" s="3" t="s">
        <v>2</v>
      </c>
      <c r="F15765" s="3">
        <v>43730</v>
      </c>
      <c r="G15765" s="3" t="str">
        <f t="shared" si="246"/>
        <v xml:space="preserve">충북 </v>
      </c>
      <c r="H15765" s="2" t="s">
        <v>27821</v>
      </c>
      <c r="I15765" s="2" t="s">
        <v>1480</v>
      </c>
      <c r="J15765" s="2" t="s">
        <v>27820</v>
      </c>
    </row>
    <row r="15766" spans="1:10" x14ac:dyDescent="0.3">
      <c r="A15766" s="3">
        <v>9864</v>
      </c>
      <c r="B15766" s="3">
        <v>3038142553</v>
      </c>
      <c r="C15766" s="2" t="s">
        <v>27948</v>
      </c>
      <c r="D15766" s="2" t="s">
        <v>1</v>
      </c>
      <c r="E15766" s="3" t="s">
        <v>2</v>
      </c>
      <c r="F15766" s="3">
        <v>43760</v>
      </c>
      <c r="G15766" s="3" t="str">
        <f t="shared" si="246"/>
        <v xml:space="preserve">충북 </v>
      </c>
      <c r="H15766" s="2" t="s">
        <v>27950</v>
      </c>
      <c r="I15766" s="2" t="s">
        <v>621</v>
      </c>
      <c r="J15766" s="2" t="s">
        <v>27949</v>
      </c>
    </row>
    <row r="15767" spans="1:10" x14ac:dyDescent="0.3">
      <c r="A15767" s="3">
        <v>9901</v>
      </c>
      <c r="B15767" s="3">
        <v>3038122839</v>
      </c>
      <c r="C15767" s="2" t="s">
        <v>28042</v>
      </c>
      <c r="D15767" s="2" t="s">
        <v>1</v>
      </c>
      <c r="E15767" s="3" t="s">
        <v>2</v>
      </c>
      <c r="F15767" s="3">
        <v>43770</v>
      </c>
      <c r="G15767" s="3" t="str">
        <f t="shared" si="246"/>
        <v xml:space="preserve">충북 </v>
      </c>
      <c r="H15767" s="2" t="s">
        <v>28044</v>
      </c>
      <c r="I15767" s="2" t="s">
        <v>616</v>
      </c>
      <c r="J15767" s="2" t="s">
        <v>28043</v>
      </c>
    </row>
    <row r="15768" spans="1:10" x14ac:dyDescent="0.3">
      <c r="A15768" s="3">
        <v>9974</v>
      </c>
      <c r="B15768" s="3">
        <v>3178101115</v>
      </c>
      <c r="C15768" s="2" t="s">
        <v>28242</v>
      </c>
      <c r="D15768" s="2" t="s">
        <v>1</v>
      </c>
      <c r="E15768" s="3" t="s">
        <v>2</v>
      </c>
      <c r="F15768" s="3">
        <v>43114</v>
      </c>
      <c r="G15768" s="3" t="str">
        <f t="shared" si="246"/>
        <v xml:space="preserve">충북 </v>
      </c>
      <c r="H15768" s="2" t="s">
        <v>28244</v>
      </c>
      <c r="I15768" s="2" t="s">
        <v>154</v>
      </c>
      <c r="J15768" s="2" t="s">
        <v>28243</v>
      </c>
    </row>
    <row r="15769" spans="1:10" x14ac:dyDescent="0.3">
      <c r="A15769" s="3">
        <v>9975</v>
      </c>
      <c r="B15769" s="3">
        <v>3178116831</v>
      </c>
      <c r="C15769" s="2" t="s">
        <v>28245</v>
      </c>
      <c r="D15769" s="2" t="s">
        <v>1</v>
      </c>
      <c r="E15769" s="3" t="s">
        <v>2</v>
      </c>
      <c r="F15769" s="3">
        <v>43114</v>
      </c>
      <c r="G15769" s="3" t="str">
        <f t="shared" si="246"/>
        <v xml:space="preserve">충북 </v>
      </c>
      <c r="H15769" s="2" t="s">
        <v>28247</v>
      </c>
      <c r="I15769" s="2" t="s">
        <v>616</v>
      </c>
      <c r="J15769" s="2" t="s">
        <v>28246</v>
      </c>
    </row>
    <row r="15770" spans="1:10" x14ac:dyDescent="0.3">
      <c r="A15770" s="3">
        <v>10005</v>
      </c>
      <c r="B15770" s="3">
        <v>3018187627</v>
      </c>
      <c r="C15770" s="2" t="s">
        <v>28331</v>
      </c>
      <c r="D15770" s="2" t="s">
        <v>895</v>
      </c>
      <c r="E15770" s="3" t="s">
        <v>896</v>
      </c>
      <c r="F15770" s="3">
        <v>43114</v>
      </c>
      <c r="G15770" s="3" t="str">
        <f t="shared" si="246"/>
        <v xml:space="preserve">충북 </v>
      </c>
      <c r="H15770" s="2" t="s">
        <v>28333</v>
      </c>
      <c r="I15770" s="2" t="s">
        <v>616</v>
      </c>
      <c r="J15770" s="2" t="s">
        <v>28332</v>
      </c>
    </row>
    <row r="15771" spans="1:10" x14ac:dyDescent="0.3">
      <c r="A15771" s="3">
        <v>10006</v>
      </c>
      <c r="B15771" s="3">
        <v>3038154651</v>
      </c>
      <c r="C15771" s="2" t="s">
        <v>28334</v>
      </c>
      <c r="D15771" s="2" t="s">
        <v>1</v>
      </c>
      <c r="E15771" s="3" t="s">
        <v>2</v>
      </c>
      <c r="F15771" s="3">
        <v>43130</v>
      </c>
      <c r="G15771" s="3" t="str">
        <f t="shared" si="246"/>
        <v xml:space="preserve">충북 </v>
      </c>
      <c r="H15771" s="2" t="s">
        <v>28336</v>
      </c>
      <c r="I15771" s="2" t="s">
        <v>180</v>
      </c>
      <c r="J15771" s="2" t="s">
        <v>28335</v>
      </c>
    </row>
    <row r="15772" spans="1:10" x14ac:dyDescent="0.3">
      <c r="A15772" s="3">
        <v>10007</v>
      </c>
      <c r="B15772" s="3">
        <v>3048121885</v>
      </c>
      <c r="C15772" s="2" t="s">
        <v>28337</v>
      </c>
      <c r="D15772" s="2" t="s">
        <v>1</v>
      </c>
      <c r="E15772" s="3" t="s">
        <v>2</v>
      </c>
      <c r="F15772" s="3">
        <v>43150</v>
      </c>
      <c r="G15772" s="3" t="str">
        <f t="shared" si="246"/>
        <v xml:space="preserve">충북 </v>
      </c>
      <c r="H15772" s="2" t="s">
        <v>28339</v>
      </c>
      <c r="I15772" s="2" t="s">
        <v>260</v>
      </c>
      <c r="J15772" s="2" t="s">
        <v>28338</v>
      </c>
    </row>
    <row r="15773" spans="1:10" x14ac:dyDescent="0.3">
      <c r="A15773" s="3">
        <v>10076</v>
      </c>
      <c r="B15773" s="3">
        <v>1348195624</v>
      </c>
      <c r="C15773" s="2" t="s">
        <v>28525</v>
      </c>
      <c r="D15773" s="2" t="s">
        <v>1</v>
      </c>
      <c r="E15773" s="3" t="s">
        <v>2</v>
      </c>
      <c r="F15773" s="3">
        <v>43770</v>
      </c>
      <c r="G15773" s="3" t="str">
        <f t="shared" si="246"/>
        <v xml:space="preserve">충북 </v>
      </c>
      <c r="H15773" s="2" t="s">
        <v>28527</v>
      </c>
      <c r="I15773" s="2" t="s">
        <v>357</v>
      </c>
      <c r="J15773" s="2" t="s">
        <v>28526</v>
      </c>
    </row>
    <row r="15774" spans="1:10" x14ac:dyDescent="0.3">
      <c r="A15774" s="3">
        <v>10155</v>
      </c>
      <c r="B15774" s="3">
        <v>3018161762</v>
      </c>
      <c r="C15774" s="2" t="s">
        <v>28737</v>
      </c>
      <c r="D15774" s="2" t="s">
        <v>1</v>
      </c>
      <c r="E15774" s="3" t="s">
        <v>2</v>
      </c>
      <c r="F15774" s="3">
        <v>43750</v>
      </c>
      <c r="G15774" s="3" t="str">
        <f t="shared" si="246"/>
        <v xml:space="preserve">충북 </v>
      </c>
      <c r="H15774" s="2" t="s">
        <v>28739</v>
      </c>
      <c r="I15774" s="2" t="s">
        <v>534</v>
      </c>
      <c r="J15774" s="2" t="s">
        <v>28738</v>
      </c>
    </row>
    <row r="15775" spans="1:10" x14ac:dyDescent="0.3">
      <c r="A15775" s="3">
        <v>10223</v>
      </c>
      <c r="B15775" s="3">
        <v>3018121135</v>
      </c>
      <c r="C15775" s="2" t="s">
        <v>28911</v>
      </c>
      <c r="D15775" s="2" t="s">
        <v>1</v>
      </c>
      <c r="E15775" s="3" t="s">
        <v>2</v>
      </c>
      <c r="F15775" s="3">
        <v>43750</v>
      </c>
      <c r="G15775" s="3" t="str">
        <f t="shared" si="246"/>
        <v xml:space="preserve">충북 </v>
      </c>
      <c r="H15775" s="2" t="s">
        <v>28913</v>
      </c>
      <c r="I15775" s="2" t="s">
        <v>534</v>
      </c>
      <c r="J15775" s="2" t="s">
        <v>28912</v>
      </c>
    </row>
    <row r="15776" spans="1:10" x14ac:dyDescent="0.3">
      <c r="A15776" s="3">
        <v>10258</v>
      </c>
      <c r="B15776" s="3">
        <v>1348626501</v>
      </c>
      <c r="C15776" s="2" t="s">
        <v>29008</v>
      </c>
      <c r="D15776" s="2" t="s">
        <v>1</v>
      </c>
      <c r="E15776" s="3" t="s">
        <v>2</v>
      </c>
      <c r="F15776" s="3">
        <v>43114</v>
      </c>
      <c r="G15776" s="3" t="str">
        <f t="shared" si="246"/>
        <v xml:space="preserve">충북 </v>
      </c>
      <c r="H15776" s="2" t="s">
        <v>29010</v>
      </c>
      <c r="I15776" s="2" t="s">
        <v>393</v>
      </c>
      <c r="J15776" s="2" t="s">
        <v>29009</v>
      </c>
    </row>
    <row r="15777" spans="1:10" x14ac:dyDescent="0.3">
      <c r="A15777" s="3">
        <v>10339</v>
      </c>
      <c r="B15777" s="3">
        <v>3038126096</v>
      </c>
      <c r="C15777" s="2" t="s">
        <v>29228</v>
      </c>
      <c r="D15777" s="2" t="s">
        <v>1</v>
      </c>
      <c r="E15777" s="3" t="s">
        <v>2</v>
      </c>
      <c r="F15777" s="3">
        <v>43130</v>
      </c>
      <c r="G15777" s="3" t="str">
        <f t="shared" si="246"/>
        <v xml:space="preserve">충북 </v>
      </c>
      <c r="H15777" s="2" t="s">
        <v>29230</v>
      </c>
      <c r="I15777" s="2" t="s">
        <v>616</v>
      </c>
      <c r="J15777" s="2" t="s">
        <v>29229</v>
      </c>
    </row>
    <row r="15778" spans="1:10" x14ac:dyDescent="0.3">
      <c r="A15778" s="3">
        <v>10340</v>
      </c>
      <c r="B15778" s="3">
        <v>3068107690</v>
      </c>
      <c r="C15778" s="2" t="s">
        <v>29231</v>
      </c>
      <c r="D15778" s="2" t="s">
        <v>1</v>
      </c>
      <c r="E15778" s="3" t="s">
        <v>2</v>
      </c>
      <c r="F15778" s="3">
        <v>43730</v>
      </c>
      <c r="G15778" s="3" t="str">
        <f t="shared" si="246"/>
        <v xml:space="preserve">충북 </v>
      </c>
      <c r="H15778" s="2" t="s">
        <v>29233</v>
      </c>
      <c r="I15778" s="2" t="s">
        <v>478</v>
      </c>
      <c r="J15778" s="2" t="s">
        <v>29232</v>
      </c>
    </row>
    <row r="15779" spans="1:10" x14ac:dyDescent="0.3">
      <c r="A15779" s="3">
        <v>10348</v>
      </c>
      <c r="B15779" s="3">
        <v>3158130443</v>
      </c>
      <c r="C15779" s="2" t="s">
        <v>29254</v>
      </c>
      <c r="D15779" s="2" t="s">
        <v>1</v>
      </c>
      <c r="E15779" s="3" t="s">
        <v>2</v>
      </c>
      <c r="F15779" s="3">
        <v>43113</v>
      </c>
      <c r="G15779" s="3" t="str">
        <f t="shared" si="246"/>
        <v xml:space="preserve">충북 </v>
      </c>
      <c r="H15779" s="2" t="s">
        <v>29256</v>
      </c>
      <c r="I15779" s="2" t="s">
        <v>18984</v>
      </c>
      <c r="J15779" s="2" t="s">
        <v>29255</v>
      </c>
    </row>
    <row r="15780" spans="1:10" x14ac:dyDescent="0.3">
      <c r="A15780" s="3">
        <v>10403</v>
      </c>
      <c r="B15780" s="3">
        <v>3038146898</v>
      </c>
      <c r="C15780" s="2" t="s">
        <v>29407</v>
      </c>
      <c r="D15780" s="2" t="s">
        <v>1</v>
      </c>
      <c r="E15780" s="3" t="s">
        <v>2</v>
      </c>
      <c r="F15780" s="3">
        <v>43130</v>
      </c>
      <c r="G15780" s="3" t="str">
        <f t="shared" si="246"/>
        <v xml:space="preserve">충북 </v>
      </c>
      <c r="H15780" s="2" t="s">
        <v>29409</v>
      </c>
      <c r="I15780" s="2" t="s">
        <v>210</v>
      </c>
      <c r="J15780" s="2" t="s">
        <v>29408</v>
      </c>
    </row>
    <row r="15781" spans="1:10" x14ac:dyDescent="0.3">
      <c r="A15781" s="3">
        <v>10442</v>
      </c>
      <c r="B15781" s="3">
        <v>3018188193</v>
      </c>
      <c r="C15781" s="2" t="s">
        <v>29510</v>
      </c>
      <c r="D15781" s="2" t="s">
        <v>1</v>
      </c>
      <c r="E15781" s="3" t="s">
        <v>2</v>
      </c>
      <c r="F15781" s="3">
        <v>43114</v>
      </c>
      <c r="G15781" s="3" t="str">
        <f t="shared" si="246"/>
        <v xml:space="preserve">충북 </v>
      </c>
      <c r="H15781" s="2" t="s">
        <v>29512</v>
      </c>
      <c r="I15781" s="2" t="s">
        <v>2460</v>
      </c>
      <c r="J15781" s="2" t="s">
        <v>29511</v>
      </c>
    </row>
    <row r="15782" spans="1:10" x14ac:dyDescent="0.3">
      <c r="A15782" s="3">
        <v>10443</v>
      </c>
      <c r="B15782" s="3">
        <v>3038110411</v>
      </c>
      <c r="C15782" s="2" t="s">
        <v>29513</v>
      </c>
      <c r="D15782" s="2" t="s">
        <v>1</v>
      </c>
      <c r="E15782" s="3" t="s">
        <v>2</v>
      </c>
      <c r="F15782" s="3">
        <v>43130</v>
      </c>
      <c r="G15782" s="3" t="str">
        <f t="shared" si="246"/>
        <v xml:space="preserve">충북 </v>
      </c>
      <c r="H15782" s="2" t="s">
        <v>29515</v>
      </c>
      <c r="I15782" s="2" t="s">
        <v>1854</v>
      </c>
      <c r="J15782" s="2" t="s">
        <v>29514</v>
      </c>
    </row>
    <row r="15783" spans="1:10" x14ac:dyDescent="0.3">
      <c r="A15783" s="3">
        <v>10479</v>
      </c>
      <c r="B15783" s="3">
        <v>3018126969</v>
      </c>
      <c r="C15783" s="2" t="s">
        <v>14125</v>
      </c>
      <c r="D15783" s="2" t="s">
        <v>1</v>
      </c>
      <c r="E15783" s="3" t="s">
        <v>2</v>
      </c>
      <c r="F15783" s="3">
        <v>43114</v>
      </c>
      <c r="G15783" s="3" t="str">
        <f t="shared" si="246"/>
        <v xml:space="preserve">충북 </v>
      </c>
      <c r="H15783" s="2" t="s">
        <v>29613</v>
      </c>
      <c r="I15783" s="2" t="s">
        <v>95</v>
      </c>
      <c r="J15783" s="2" t="s">
        <v>29612</v>
      </c>
    </row>
    <row r="15784" spans="1:10" x14ac:dyDescent="0.3">
      <c r="A15784" s="3">
        <v>10480</v>
      </c>
      <c r="B15784" s="3">
        <v>3018144706</v>
      </c>
      <c r="C15784" s="2" t="s">
        <v>29614</v>
      </c>
      <c r="D15784" s="2" t="s">
        <v>1</v>
      </c>
      <c r="E15784" s="3" t="s">
        <v>2</v>
      </c>
      <c r="F15784" s="3">
        <v>43114</v>
      </c>
      <c r="G15784" s="3" t="str">
        <f t="shared" si="246"/>
        <v xml:space="preserve">충북 </v>
      </c>
      <c r="H15784" s="2" t="s">
        <v>29616</v>
      </c>
      <c r="I15784" s="2" t="s">
        <v>146</v>
      </c>
      <c r="J15784" s="2" t="s">
        <v>29615</v>
      </c>
    </row>
    <row r="15785" spans="1:10" x14ac:dyDescent="0.3">
      <c r="A15785" s="3">
        <v>10511</v>
      </c>
      <c r="B15785" s="3">
        <v>3018106847</v>
      </c>
      <c r="C15785" s="2" t="s">
        <v>29699</v>
      </c>
      <c r="D15785" s="2" t="s">
        <v>1</v>
      </c>
      <c r="E15785" s="3" t="s">
        <v>2</v>
      </c>
      <c r="F15785" s="3">
        <v>43750</v>
      </c>
      <c r="G15785" s="3" t="str">
        <f t="shared" si="246"/>
        <v xml:space="preserve">충북 </v>
      </c>
      <c r="H15785" s="2" t="s">
        <v>29701</v>
      </c>
      <c r="I15785" s="2" t="s">
        <v>293</v>
      </c>
      <c r="J15785" s="2" t="s">
        <v>29700</v>
      </c>
    </row>
    <row r="15786" spans="1:10" x14ac:dyDescent="0.3">
      <c r="A15786" s="3">
        <v>10546</v>
      </c>
      <c r="B15786" s="3">
        <v>5038178398</v>
      </c>
      <c r="C15786" s="2" t="s">
        <v>29796</v>
      </c>
      <c r="D15786" s="2" t="s">
        <v>1</v>
      </c>
      <c r="E15786" s="3" t="s">
        <v>2</v>
      </c>
      <c r="F15786" s="3">
        <v>43740</v>
      </c>
      <c r="G15786" s="3" t="str">
        <f t="shared" si="246"/>
        <v xml:space="preserve">충북 </v>
      </c>
      <c r="H15786" s="2" t="s">
        <v>29798</v>
      </c>
      <c r="I15786" s="2" t="s">
        <v>1508</v>
      </c>
      <c r="J15786" s="2" t="s">
        <v>29797</v>
      </c>
    </row>
    <row r="15787" spans="1:10" x14ac:dyDescent="0.3">
      <c r="A15787" s="3">
        <v>10597</v>
      </c>
      <c r="B15787" s="3">
        <v>1288105447</v>
      </c>
      <c r="C15787" s="2" t="s">
        <v>29940</v>
      </c>
      <c r="D15787" s="2" t="s">
        <v>1</v>
      </c>
      <c r="E15787" s="3" t="s">
        <v>2</v>
      </c>
      <c r="F15787" s="3">
        <v>43750</v>
      </c>
      <c r="G15787" s="3" t="str">
        <f t="shared" si="246"/>
        <v xml:space="preserve">충북 </v>
      </c>
      <c r="H15787" s="2" t="s">
        <v>29942</v>
      </c>
      <c r="I15787" s="2" t="s">
        <v>264</v>
      </c>
      <c r="J15787" s="2" t="s">
        <v>29941</v>
      </c>
    </row>
    <row r="15788" spans="1:10" x14ac:dyDescent="0.3">
      <c r="A15788" s="3">
        <v>10646</v>
      </c>
      <c r="B15788" s="3">
        <v>3038106921</v>
      </c>
      <c r="C15788" s="2" t="s">
        <v>30072</v>
      </c>
      <c r="D15788" s="2" t="s">
        <v>1</v>
      </c>
      <c r="E15788" s="3" t="s">
        <v>2</v>
      </c>
      <c r="F15788" s="3">
        <v>43130</v>
      </c>
      <c r="G15788" s="3" t="str">
        <f t="shared" si="246"/>
        <v xml:space="preserve">충북 </v>
      </c>
      <c r="H15788" s="2" t="s">
        <v>30074</v>
      </c>
      <c r="I15788" s="2" t="s">
        <v>2040</v>
      </c>
      <c r="J15788" s="2" t="s">
        <v>30073</v>
      </c>
    </row>
    <row r="15789" spans="1:10" x14ac:dyDescent="0.3">
      <c r="A15789" s="3">
        <v>10683</v>
      </c>
      <c r="B15789" s="3">
        <v>3018150270</v>
      </c>
      <c r="C15789" s="2" t="s">
        <v>30171</v>
      </c>
      <c r="D15789" s="2" t="s">
        <v>1</v>
      </c>
      <c r="E15789" s="3" t="s">
        <v>2</v>
      </c>
      <c r="F15789" s="3">
        <v>43750</v>
      </c>
      <c r="G15789" s="3" t="str">
        <f t="shared" si="246"/>
        <v xml:space="preserve">충북 </v>
      </c>
      <c r="H15789" s="2" t="s">
        <v>30173</v>
      </c>
      <c r="I15789" s="2" t="s">
        <v>11346</v>
      </c>
      <c r="J15789" s="2" t="s">
        <v>30172</v>
      </c>
    </row>
    <row r="15790" spans="1:10" x14ac:dyDescent="0.3">
      <c r="A15790" s="3">
        <v>10753</v>
      </c>
      <c r="B15790" s="3">
        <v>3028116635</v>
      </c>
      <c r="C15790" s="2" t="s">
        <v>24183</v>
      </c>
      <c r="D15790" s="2" t="s">
        <v>1</v>
      </c>
      <c r="E15790" s="3" t="s">
        <v>2</v>
      </c>
      <c r="F15790" s="3">
        <v>43730</v>
      </c>
      <c r="G15790" s="3" t="str">
        <f t="shared" si="246"/>
        <v xml:space="preserve">충북 </v>
      </c>
      <c r="H15790" s="2" t="s">
        <v>30354</v>
      </c>
      <c r="I15790" s="2" t="s">
        <v>5107</v>
      </c>
      <c r="J15790" s="2" t="s">
        <v>30353</v>
      </c>
    </row>
    <row r="15791" spans="1:10" x14ac:dyDescent="0.3">
      <c r="A15791" s="3">
        <v>10754</v>
      </c>
      <c r="B15791" s="3">
        <v>3038148197</v>
      </c>
      <c r="C15791" s="2" t="s">
        <v>30355</v>
      </c>
      <c r="D15791" s="2" t="s">
        <v>1</v>
      </c>
      <c r="E15791" s="3" t="s">
        <v>2</v>
      </c>
      <c r="F15791" s="3">
        <v>43770</v>
      </c>
      <c r="G15791" s="3" t="str">
        <f t="shared" si="246"/>
        <v xml:space="preserve">충북 </v>
      </c>
      <c r="H15791" s="2" t="s">
        <v>30357</v>
      </c>
      <c r="I15791" s="2" t="s">
        <v>8153</v>
      </c>
      <c r="J15791" s="2" t="s">
        <v>30356</v>
      </c>
    </row>
    <row r="15792" spans="1:10" x14ac:dyDescent="0.3">
      <c r="A15792" s="3">
        <v>10816</v>
      </c>
      <c r="B15792" s="3">
        <v>1388102995</v>
      </c>
      <c r="C15792" s="2" t="s">
        <v>30523</v>
      </c>
      <c r="D15792" s="2" t="s">
        <v>1</v>
      </c>
      <c r="E15792" s="3" t="s">
        <v>2</v>
      </c>
      <c r="F15792" s="3">
        <v>43770</v>
      </c>
      <c r="G15792" s="3" t="str">
        <f t="shared" si="246"/>
        <v xml:space="preserve">충북 </v>
      </c>
      <c r="H15792" s="2" t="s">
        <v>30525</v>
      </c>
      <c r="I15792" s="2" t="s">
        <v>413</v>
      </c>
      <c r="J15792" s="2" t="s">
        <v>30524</v>
      </c>
    </row>
    <row r="15793" spans="1:10" x14ac:dyDescent="0.3">
      <c r="A15793" s="3">
        <v>10850</v>
      </c>
      <c r="B15793" s="3">
        <v>3018113426</v>
      </c>
      <c r="C15793" s="2" t="s">
        <v>30616</v>
      </c>
      <c r="D15793" s="2" t="s">
        <v>1</v>
      </c>
      <c r="E15793" s="3" t="s">
        <v>2</v>
      </c>
      <c r="F15793" s="3">
        <v>43114</v>
      </c>
      <c r="G15793" s="3" t="str">
        <f t="shared" si="246"/>
        <v xml:space="preserve">충북 </v>
      </c>
      <c r="H15793" s="2" t="s">
        <v>30618</v>
      </c>
      <c r="I15793" s="2" t="s">
        <v>3421</v>
      </c>
      <c r="J15793" s="2" t="s">
        <v>30617</v>
      </c>
    </row>
    <row r="15794" spans="1:10" x14ac:dyDescent="0.3">
      <c r="A15794" s="3">
        <v>10851</v>
      </c>
      <c r="B15794" s="3">
        <v>3038143270</v>
      </c>
      <c r="C15794" s="2" t="s">
        <v>30619</v>
      </c>
      <c r="D15794" s="2" t="s">
        <v>1</v>
      </c>
      <c r="E15794" s="3" t="s">
        <v>2</v>
      </c>
      <c r="F15794" s="3">
        <v>43770</v>
      </c>
      <c r="G15794" s="3" t="str">
        <f t="shared" si="246"/>
        <v xml:space="preserve">충북 </v>
      </c>
      <c r="H15794" s="2" t="s">
        <v>30621</v>
      </c>
      <c r="I15794" s="2" t="s">
        <v>1854</v>
      </c>
      <c r="J15794" s="2" t="s">
        <v>30620</v>
      </c>
    </row>
    <row r="15795" spans="1:10" x14ac:dyDescent="0.3">
      <c r="A15795" s="3">
        <v>10898</v>
      </c>
      <c r="B15795" s="3">
        <v>3038140875</v>
      </c>
      <c r="C15795" s="2" t="s">
        <v>30744</v>
      </c>
      <c r="D15795" s="2" t="s">
        <v>1</v>
      </c>
      <c r="E15795" s="3" t="s">
        <v>2</v>
      </c>
      <c r="F15795" s="3">
        <v>43770</v>
      </c>
      <c r="G15795" s="3" t="str">
        <f t="shared" si="246"/>
        <v xml:space="preserve">충북 </v>
      </c>
      <c r="H15795" s="2" t="s">
        <v>30746</v>
      </c>
      <c r="I15795" s="2" t="s">
        <v>1000</v>
      </c>
      <c r="J15795" s="2" t="s">
        <v>30745</v>
      </c>
    </row>
    <row r="15796" spans="1:10" x14ac:dyDescent="0.3">
      <c r="A15796" s="3">
        <v>10919</v>
      </c>
      <c r="B15796" s="3">
        <v>1208626797</v>
      </c>
      <c r="C15796" s="2" t="s">
        <v>30794</v>
      </c>
      <c r="D15796" s="2" t="s">
        <v>1</v>
      </c>
      <c r="E15796" s="3" t="s">
        <v>2</v>
      </c>
      <c r="F15796" s="3">
        <v>43770</v>
      </c>
      <c r="G15796" s="3" t="str">
        <f t="shared" si="246"/>
        <v xml:space="preserve">충북 </v>
      </c>
      <c r="H15796" s="2" t="s">
        <v>30796</v>
      </c>
      <c r="I15796" s="2" t="s">
        <v>6811</v>
      </c>
      <c r="J15796" s="2" t="s">
        <v>30795</v>
      </c>
    </row>
    <row r="15797" spans="1:10" x14ac:dyDescent="0.3">
      <c r="A15797" s="3">
        <v>10944</v>
      </c>
      <c r="B15797" s="3">
        <v>3018118305</v>
      </c>
      <c r="C15797" s="2" t="s">
        <v>30864</v>
      </c>
      <c r="D15797" s="2" t="s">
        <v>1</v>
      </c>
      <c r="E15797" s="3" t="s">
        <v>2</v>
      </c>
      <c r="F15797" s="3">
        <v>43113</v>
      </c>
      <c r="G15797" s="3" t="str">
        <f t="shared" si="246"/>
        <v xml:space="preserve">충북 </v>
      </c>
      <c r="H15797" s="2" t="s">
        <v>30866</v>
      </c>
      <c r="I15797" s="2" t="s">
        <v>5</v>
      </c>
      <c r="J15797" s="2" t="s">
        <v>30865</v>
      </c>
    </row>
    <row r="15798" spans="1:10" x14ac:dyDescent="0.3">
      <c r="A15798" s="3">
        <v>10985</v>
      </c>
      <c r="B15798" s="3">
        <v>3018120344</v>
      </c>
      <c r="C15798" s="2" t="s">
        <v>30978</v>
      </c>
      <c r="D15798" s="2" t="s">
        <v>1</v>
      </c>
      <c r="E15798" s="3" t="s">
        <v>2</v>
      </c>
      <c r="F15798" s="3">
        <v>43720</v>
      </c>
      <c r="G15798" s="3" t="str">
        <f t="shared" si="246"/>
        <v xml:space="preserve">충북 </v>
      </c>
      <c r="H15798" s="2" t="s">
        <v>30980</v>
      </c>
      <c r="I15798" s="2" t="s">
        <v>1947</v>
      </c>
      <c r="J15798" s="2" t="s">
        <v>30979</v>
      </c>
    </row>
    <row r="15799" spans="1:10" x14ac:dyDescent="0.3">
      <c r="A15799" s="3">
        <v>11016</v>
      </c>
      <c r="B15799" s="3">
        <v>1408102912</v>
      </c>
      <c r="C15799" s="2" t="s">
        <v>31056</v>
      </c>
      <c r="D15799" s="2" t="s">
        <v>1</v>
      </c>
      <c r="E15799" s="3" t="s">
        <v>2</v>
      </c>
      <c r="F15799" s="3">
        <v>43770</v>
      </c>
      <c r="G15799" s="3" t="str">
        <f t="shared" si="246"/>
        <v xml:space="preserve">충북 </v>
      </c>
      <c r="H15799" s="2" t="s">
        <v>31058</v>
      </c>
      <c r="I15799" s="2" t="s">
        <v>667</v>
      </c>
      <c r="J15799" s="2" t="s">
        <v>31057</v>
      </c>
    </row>
    <row r="15800" spans="1:10" x14ac:dyDescent="0.3">
      <c r="A15800" s="3">
        <v>11021</v>
      </c>
      <c r="B15800" s="3">
        <v>3018104418</v>
      </c>
      <c r="C15800" s="2" t="s">
        <v>31069</v>
      </c>
      <c r="D15800" s="2" t="s">
        <v>1</v>
      </c>
      <c r="E15800" s="3" t="s">
        <v>2</v>
      </c>
      <c r="F15800" s="3">
        <v>43114</v>
      </c>
      <c r="G15800" s="3" t="str">
        <f t="shared" si="246"/>
        <v xml:space="preserve">충북 </v>
      </c>
      <c r="H15800" s="2" t="s">
        <v>31071</v>
      </c>
      <c r="I15800" s="2" t="s">
        <v>2677</v>
      </c>
      <c r="J15800" s="2" t="s">
        <v>31070</v>
      </c>
    </row>
    <row r="15801" spans="1:10" x14ac:dyDescent="0.3">
      <c r="A15801" s="3">
        <v>11022</v>
      </c>
      <c r="B15801" s="3">
        <v>3018187796</v>
      </c>
      <c r="C15801" s="2" t="s">
        <v>31072</v>
      </c>
      <c r="D15801" s="2" t="s">
        <v>1</v>
      </c>
      <c r="E15801" s="3" t="s">
        <v>2</v>
      </c>
      <c r="F15801" s="3">
        <v>43750</v>
      </c>
      <c r="G15801" s="3" t="str">
        <f t="shared" si="246"/>
        <v xml:space="preserve">충북 </v>
      </c>
      <c r="H15801" s="2" t="s">
        <v>31074</v>
      </c>
      <c r="I15801" s="2" t="s">
        <v>667</v>
      </c>
      <c r="J15801" s="2" t="s">
        <v>31073</v>
      </c>
    </row>
    <row r="15802" spans="1:10" x14ac:dyDescent="0.3">
      <c r="A15802" s="3">
        <v>11095</v>
      </c>
      <c r="B15802" s="3">
        <v>3018159951</v>
      </c>
      <c r="C15802" s="2" t="s">
        <v>31270</v>
      </c>
      <c r="D15802" s="2" t="s">
        <v>1</v>
      </c>
      <c r="E15802" s="3" t="s">
        <v>2</v>
      </c>
      <c r="F15802" s="3">
        <v>43114</v>
      </c>
      <c r="G15802" s="3" t="str">
        <f t="shared" si="246"/>
        <v xml:space="preserve">충북 </v>
      </c>
      <c r="H15802" s="2" t="s">
        <v>31272</v>
      </c>
      <c r="I15802" s="2" t="s">
        <v>1411</v>
      </c>
      <c r="J15802" s="2" t="s">
        <v>31271</v>
      </c>
    </row>
    <row r="15803" spans="1:10" x14ac:dyDescent="0.3">
      <c r="A15803" s="3">
        <v>11098</v>
      </c>
      <c r="B15803" s="3">
        <v>3038134897</v>
      </c>
      <c r="C15803" s="2" t="s">
        <v>31279</v>
      </c>
      <c r="D15803" s="2" t="s">
        <v>1</v>
      </c>
      <c r="E15803" s="3" t="s">
        <v>2</v>
      </c>
      <c r="F15803" s="3">
        <v>43770</v>
      </c>
      <c r="G15803" s="3" t="str">
        <f t="shared" si="246"/>
        <v xml:space="preserve">충북 </v>
      </c>
      <c r="H15803" s="2" t="s">
        <v>31281</v>
      </c>
      <c r="I15803" s="2" t="s">
        <v>293</v>
      </c>
      <c r="J15803" s="2" t="s">
        <v>31280</v>
      </c>
    </row>
    <row r="15804" spans="1:10" x14ac:dyDescent="0.3">
      <c r="A15804" s="3">
        <v>11241</v>
      </c>
      <c r="B15804" s="3">
        <v>3158134191</v>
      </c>
      <c r="C15804" s="2" t="s">
        <v>31662</v>
      </c>
      <c r="D15804" s="2" t="s">
        <v>1</v>
      </c>
      <c r="E15804" s="3" t="s">
        <v>2</v>
      </c>
      <c r="F15804" s="3">
        <v>43113</v>
      </c>
      <c r="G15804" s="3" t="str">
        <f t="shared" si="246"/>
        <v xml:space="preserve">충북 </v>
      </c>
      <c r="H15804" s="2" t="s">
        <v>31664</v>
      </c>
      <c r="I15804" s="2" t="s">
        <v>5</v>
      </c>
      <c r="J15804" s="2" t="s">
        <v>31663</v>
      </c>
    </row>
    <row r="15805" spans="1:10" x14ac:dyDescent="0.3">
      <c r="A15805" s="3">
        <v>11302</v>
      </c>
      <c r="B15805" s="3">
        <v>1268117592</v>
      </c>
      <c r="C15805" s="2" t="s">
        <v>31822</v>
      </c>
      <c r="D15805" s="2" t="s">
        <v>239</v>
      </c>
      <c r="E15805" s="3" t="s">
        <v>240</v>
      </c>
      <c r="F15805" s="3">
        <v>43800</v>
      </c>
      <c r="G15805" s="3" t="str">
        <f t="shared" si="246"/>
        <v xml:space="preserve">충북 </v>
      </c>
      <c r="H15805" s="2" t="s">
        <v>31824</v>
      </c>
      <c r="I15805" s="2" t="s">
        <v>4180</v>
      </c>
      <c r="J15805" s="2" t="s">
        <v>31823</v>
      </c>
    </row>
    <row r="15806" spans="1:10" x14ac:dyDescent="0.3">
      <c r="A15806" s="3">
        <v>11320</v>
      </c>
      <c r="B15806" s="3">
        <v>3018145476</v>
      </c>
      <c r="C15806" s="2" t="s">
        <v>31873</v>
      </c>
      <c r="D15806" s="2" t="s">
        <v>471</v>
      </c>
      <c r="E15806" s="3" t="s">
        <v>2</v>
      </c>
      <c r="F15806" s="3">
        <v>43114</v>
      </c>
      <c r="G15806" s="3" t="str">
        <f t="shared" si="246"/>
        <v xml:space="preserve">충북 </v>
      </c>
      <c r="H15806" s="2" t="s">
        <v>31875</v>
      </c>
      <c r="I15806" s="2" t="s">
        <v>2556</v>
      </c>
      <c r="J15806" s="2" t="s">
        <v>31874</v>
      </c>
    </row>
    <row r="15807" spans="1:10" x14ac:dyDescent="0.3">
      <c r="A15807" s="3">
        <v>11357</v>
      </c>
      <c r="B15807" s="3">
        <v>3058185413</v>
      </c>
      <c r="C15807" s="2" t="s">
        <v>31977</v>
      </c>
      <c r="D15807" s="2" t="s">
        <v>1</v>
      </c>
      <c r="E15807" s="3" t="s">
        <v>2</v>
      </c>
      <c r="F15807" s="3">
        <v>43114</v>
      </c>
      <c r="G15807" s="3" t="str">
        <f t="shared" si="246"/>
        <v xml:space="preserve">충북 </v>
      </c>
      <c r="H15807" s="2" t="s">
        <v>31979</v>
      </c>
      <c r="I15807" s="2" t="s">
        <v>71</v>
      </c>
      <c r="J15807" s="2" t="s">
        <v>31978</v>
      </c>
    </row>
    <row r="15808" spans="1:10" x14ac:dyDescent="0.3">
      <c r="A15808" s="3">
        <v>11396</v>
      </c>
      <c r="B15808" s="3">
        <v>3018140146</v>
      </c>
      <c r="C15808" s="2" t="s">
        <v>32077</v>
      </c>
      <c r="D15808" s="2" t="s">
        <v>1</v>
      </c>
      <c r="E15808" s="3" t="s">
        <v>2</v>
      </c>
      <c r="F15808" s="3">
        <v>43114</v>
      </c>
      <c r="G15808" s="3" t="str">
        <f t="shared" si="246"/>
        <v xml:space="preserve">충북 </v>
      </c>
      <c r="H15808" s="2" t="s">
        <v>32079</v>
      </c>
      <c r="I15808" s="2" t="s">
        <v>875</v>
      </c>
      <c r="J15808" s="2" t="s">
        <v>32078</v>
      </c>
    </row>
    <row r="15809" spans="1:10" x14ac:dyDescent="0.3">
      <c r="A15809" s="3">
        <v>11432</v>
      </c>
      <c r="B15809" s="3">
        <v>3038114872</v>
      </c>
      <c r="C15809" s="2" t="s">
        <v>32172</v>
      </c>
      <c r="D15809" s="2" t="s">
        <v>1</v>
      </c>
      <c r="E15809" s="3" t="s">
        <v>2</v>
      </c>
      <c r="F15809" s="3">
        <v>43770</v>
      </c>
      <c r="G15809" s="3" t="str">
        <f t="shared" si="246"/>
        <v xml:space="preserve">충북 </v>
      </c>
      <c r="H15809" s="2" t="s">
        <v>32174</v>
      </c>
      <c r="I15809" s="2" t="s">
        <v>1863</v>
      </c>
      <c r="J15809" s="2" t="s">
        <v>32173</v>
      </c>
    </row>
    <row r="15810" spans="1:10" x14ac:dyDescent="0.3">
      <c r="A15810" s="3">
        <v>11433</v>
      </c>
      <c r="B15810" s="3">
        <v>3158119133</v>
      </c>
      <c r="C15810" s="2" t="s">
        <v>32175</v>
      </c>
      <c r="D15810" s="2" t="s">
        <v>1</v>
      </c>
      <c r="E15810" s="3" t="s">
        <v>2</v>
      </c>
      <c r="F15810" s="3">
        <v>43111</v>
      </c>
      <c r="G15810" s="3" t="str">
        <f t="shared" si="246"/>
        <v xml:space="preserve">충북 </v>
      </c>
      <c r="H15810" s="2" t="s">
        <v>32177</v>
      </c>
      <c r="I15810" s="2" t="s">
        <v>214</v>
      </c>
      <c r="J15810" s="2" t="s">
        <v>32176</v>
      </c>
    </row>
    <row r="15811" spans="1:10" x14ac:dyDescent="0.3">
      <c r="A15811" s="3">
        <v>11471</v>
      </c>
      <c r="B15811" s="3">
        <v>3018612951</v>
      </c>
      <c r="C15811" s="2" t="s">
        <v>32283</v>
      </c>
      <c r="D15811" s="2" t="s">
        <v>1</v>
      </c>
      <c r="E15811" s="3" t="s">
        <v>2</v>
      </c>
      <c r="F15811" s="3">
        <v>43113</v>
      </c>
      <c r="G15811" s="3" t="str">
        <f t="shared" ref="G15811:G15874" si="247">LEFT(H15811,3)</f>
        <v xml:space="preserve">충북 </v>
      </c>
      <c r="H15811" s="2" t="s">
        <v>32285</v>
      </c>
      <c r="I15811" s="2" t="s">
        <v>875</v>
      </c>
      <c r="J15811" s="2" t="s">
        <v>32284</v>
      </c>
    </row>
    <row r="15812" spans="1:10" x14ac:dyDescent="0.3">
      <c r="A15812" s="3">
        <v>11581</v>
      </c>
      <c r="B15812" s="3">
        <v>3018117005</v>
      </c>
      <c r="C15812" s="2" t="s">
        <v>32579</v>
      </c>
      <c r="D15812" s="2" t="s">
        <v>1</v>
      </c>
      <c r="E15812" s="3" t="s">
        <v>2</v>
      </c>
      <c r="F15812" s="3">
        <v>43750</v>
      </c>
      <c r="G15812" s="3" t="str">
        <f t="shared" si="247"/>
        <v xml:space="preserve">충북 </v>
      </c>
      <c r="H15812" s="2" t="s">
        <v>32581</v>
      </c>
      <c r="I15812" s="2" t="s">
        <v>557</v>
      </c>
      <c r="J15812" s="2" t="s">
        <v>32580</v>
      </c>
    </row>
    <row r="15813" spans="1:10" x14ac:dyDescent="0.3">
      <c r="A15813" s="3">
        <v>11582</v>
      </c>
      <c r="B15813" s="3">
        <v>3028111737</v>
      </c>
      <c r="C15813" s="2" t="s">
        <v>32582</v>
      </c>
      <c r="D15813" s="2" t="s">
        <v>1</v>
      </c>
      <c r="E15813" s="3" t="s">
        <v>2</v>
      </c>
      <c r="F15813" s="3">
        <v>43740</v>
      </c>
      <c r="G15813" s="3" t="str">
        <f t="shared" si="247"/>
        <v xml:space="preserve">충북 </v>
      </c>
      <c r="H15813" s="2" t="s">
        <v>32584</v>
      </c>
      <c r="I15813" s="2" t="s">
        <v>264</v>
      </c>
      <c r="J15813" s="2" t="s">
        <v>32583</v>
      </c>
    </row>
    <row r="15814" spans="1:10" x14ac:dyDescent="0.3">
      <c r="A15814" s="3">
        <v>11628</v>
      </c>
      <c r="B15814" s="3">
        <v>1268132399</v>
      </c>
      <c r="C15814" s="2" t="s">
        <v>32708</v>
      </c>
      <c r="D15814" s="2" t="s">
        <v>1</v>
      </c>
      <c r="E15814" s="3" t="s">
        <v>2</v>
      </c>
      <c r="F15814" s="3">
        <v>43111</v>
      </c>
      <c r="G15814" s="3" t="str">
        <f t="shared" si="247"/>
        <v xml:space="preserve">충북 </v>
      </c>
      <c r="H15814" s="2" t="s">
        <v>32710</v>
      </c>
      <c r="I15814" s="2" t="s">
        <v>643</v>
      </c>
      <c r="J15814" s="2" t="s">
        <v>32709</v>
      </c>
    </row>
    <row r="15815" spans="1:10" x14ac:dyDescent="0.3">
      <c r="A15815" s="3">
        <v>11717</v>
      </c>
      <c r="B15815" s="3">
        <v>3038115212</v>
      </c>
      <c r="C15815" s="2" t="s">
        <v>32948</v>
      </c>
      <c r="D15815" s="2" t="s">
        <v>1</v>
      </c>
      <c r="E15815" s="3" t="s">
        <v>2</v>
      </c>
      <c r="F15815" s="3">
        <v>43130</v>
      </c>
      <c r="G15815" s="3" t="str">
        <f t="shared" si="247"/>
        <v xml:space="preserve">충북 </v>
      </c>
      <c r="H15815" s="2" t="s">
        <v>32950</v>
      </c>
      <c r="I15815" s="2" t="s">
        <v>1234</v>
      </c>
      <c r="J15815" s="2" t="s">
        <v>32949</v>
      </c>
    </row>
    <row r="15816" spans="1:10" x14ac:dyDescent="0.3">
      <c r="A15816" s="3">
        <v>11759</v>
      </c>
      <c r="B15816" s="3">
        <v>3128155595</v>
      </c>
      <c r="C15816" s="2" t="s">
        <v>32502</v>
      </c>
      <c r="D15816" s="2" t="s">
        <v>1</v>
      </c>
      <c r="E15816" s="3" t="s">
        <v>2</v>
      </c>
      <c r="F15816" s="3">
        <v>43114</v>
      </c>
      <c r="G15816" s="3" t="str">
        <f t="shared" si="247"/>
        <v xml:space="preserve">충북 </v>
      </c>
      <c r="H15816" s="2" t="s">
        <v>33053</v>
      </c>
      <c r="I15816" s="2" t="s">
        <v>47</v>
      </c>
      <c r="J15816" s="2" t="s">
        <v>33052</v>
      </c>
    </row>
    <row r="15817" spans="1:10" x14ac:dyDescent="0.3">
      <c r="A15817" s="3">
        <v>11831</v>
      </c>
      <c r="B15817" s="3">
        <v>3038138781</v>
      </c>
      <c r="C15817" s="2" t="s">
        <v>33229</v>
      </c>
      <c r="D15817" s="2" t="s">
        <v>1</v>
      </c>
      <c r="E15817" s="3" t="s">
        <v>2</v>
      </c>
      <c r="F15817" s="3">
        <v>43770</v>
      </c>
      <c r="G15817" s="3" t="str">
        <f t="shared" si="247"/>
        <v xml:space="preserve">충북 </v>
      </c>
      <c r="H15817" s="2" t="s">
        <v>33231</v>
      </c>
      <c r="I15817" s="2" t="s">
        <v>1142</v>
      </c>
      <c r="J15817" s="2" t="s">
        <v>33230</v>
      </c>
    </row>
    <row r="15818" spans="1:10" x14ac:dyDescent="0.3">
      <c r="A15818" s="3">
        <v>11871</v>
      </c>
      <c r="B15818" s="3">
        <v>3018113315</v>
      </c>
      <c r="C15818" s="2" t="s">
        <v>33338</v>
      </c>
      <c r="D15818" s="2" t="s">
        <v>1</v>
      </c>
      <c r="E15818" s="3" t="s">
        <v>2</v>
      </c>
      <c r="F15818" s="3">
        <v>43114</v>
      </c>
      <c r="G15818" s="3" t="str">
        <f t="shared" si="247"/>
        <v xml:space="preserve">충북 </v>
      </c>
      <c r="H15818" s="2" t="s">
        <v>33340</v>
      </c>
      <c r="I15818" s="2" t="s">
        <v>11675</v>
      </c>
      <c r="J15818" s="2" t="s">
        <v>33339</v>
      </c>
    </row>
    <row r="15819" spans="1:10" x14ac:dyDescent="0.3">
      <c r="A15819" s="3">
        <v>11872</v>
      </c>
      <c r="B15819" s="3">
        <v>3038122654</v>
      </c>
      <c r="C15819" s="2" t="s">
        <v>33341</v>
      </c>
      <c r="D15819" s="2" t="s">
        <v>1</v>
      </c>
      <c r="E15819" s="3" t="s">
        <v>2</v>
      </c>
      <c r="F15819" s="3">
        <v>43130</v>
      </c>
      <c r="G15819" s="3" t="str">
        <f t="shared" si="247"/>
        <v xml:space="preserve">충북 </v>
      </c>
      <c r="H15819" s="2" t="s">
        <v>33343</v>
      </c>
      <c r="I15819" s="2" t="s">
        <v>11675</v>
      </c>
      <c r="J15819" s="2" t="s">
        <v>33342</v>
      </c>
    </row>
    <row r="15820" spans="1:10" x14ac:dyDescent="0.3">
      <c r="A15820" s="3">
        <v>11944</v>
      </c>
      <c r="B15820" s="3">
        <v>3028119802</v>
      </c>
      <c r="C15820" s="2" t="s">
        <v>33525</v>
      </c>
      <c r="D15820" s="2" t="s">
        <v>1</v>
      </c>
      <c r="E15820" s="3" t="s">
        <v>2</v>
      </c>
      <c r="F15820" s="3">
        <v>43730</v>
      </c>
      <c r="G15820" s="3" t="str">
        <f t="shared" si="247"/>
        <v xml:space="preserve">충북 </v>
      </c>
      <c r="H15820" s="2" t="s">
        <v>33527</v>
      </c>
      <c r="I15820" s="2" t="s">
        <v>2752</v>
      </c>
      <c r="J15820" s="2" t="s">
        <v>33526</v>
      </c>
    </row>
    <row r="15821" spans="1:10" x14ac:dyDescent="0.3">
      <c r="A15821" s="3">
        <v>11983</v>
      </c>
      <c r="B15821" s="3">
        <v>3018133096</v>
      </c>
      <c r="C15821" s="2" t="s">
        <v>33632</v>
      </c>
      <c r="D15821" s="2" t="s">
        <v>1</v>
      </c>
      <c r="E15821" s="3" t="s">
        <v>2</v>
      </c>
      <c r="F15821" s="3">
        <v>43114</v>
      </c>
      <c r="G15821" s="3" t="str">
        <f t="shared" si="247"/>
        <v xml:space="preserve">충북 </v>
      </c>
      <c r="H15821" s="2" t="s">
        <v>33634</v>
      </c>
      <c r="I15821" s="2" t="s">
        <v>423</v>
      </c>
      <c r="J15821" s="2" t="s">
        <v>33633</v>
      </c>
    </row>
    <row r="15822" spans="1:10" x14ac:dyDescent="0.3">
      <c r="A15822" s="3">
        <v>12008</v>
      </c>
      <c r="B15822" s="3">
        <v>2148739804</v>
      </c>
      <c r="C15822" s="2" t="s">
        <v>28469</v>
      </c>
      <c r="D15822" s="2" t="s">
        <v>1</v>
      </c>
      <c r="E15822" s="3" t="s">
        <v>2</v>
      </c>
      <c r="F15822" s="3">
        <v>43114</v>
      </c>
      <c r="G15822" s="3" t="str">
        <f t="shared" si="247"/>
        <v xml:space="preserve">충북 </v>
      </c>
      <c r="H15822" s="2" t="s">
        <v>33695</v>
      </c>
      <c r="I15822" s="2" t="s">
        <v>99</v>
      </c>
      <c r="J15822" s="2" t="s">
        <v>33694</v>
      </c>
    </row>
    <row r="15823" spans="1:10" x14ac:dyDescent="0.3">
      <c r="A15823" s="3">
        <v>12079</v>
      </c>
      <c r="B15823" s="3">
        <v>3178118523</v>
      </c>
      <c r="C15823" s="2" t="s">
        <v>33885</v>
      </c>
      <c r="D15823" s="2" t="s">
        <v>1</v>
      </c>
      <c r="E15823" s="3" t="s">
        <v>2</v>
      </c>
      <c r="F15823" s="3">
        <v>43114</v>
      </c>
      <c r="G15823" s="3" t="str">
        <f t="shared" si="247"/>
        <v xml:space="preserve">충북 </v>
      </c>
      <c r="H15823" s="2" t="s">
        <v>33887</v>
      </c>
      <c r="I15823" s="2" t="s">
        <v>3563</v>
      </c>
      <c r="J15823" s="2" t="s">
        <v>33886</v>
      </c>
    </row>
    <row r="15824" spans="1:10" x14ac:dyDescent="0.3">
      <c r="A15824" s="3">
        <v>12102</v>
      </c>
      <c r="B15824" s="3">
        <v>1358524284</v>
      </c>
      <c r="C15824" s="2" t="s">
        <v>33943</v>
      </c>
      <c r="D15824" s="2" t="s">
        <v>239</v>
      </c>
      <c r="E15824" s="3" t="s">
        <v>240</v>
      </c>
      <c r="F15824" s="3">
        <v>43770</v>
      </c>
      <c r="G15824" s="3" t="str">
        <f t="shared" si="247"/>
        <v xml:space="preserve">충북 </v>
      </c>
      <c r="H15824" s="2" t="s">
        <v>33945</v>
      </c>
      <c r="I15824" s="2" t="s">
        <v>7230</v>
      </c>
      <c r="J15824" s="2" t="s">
        <v>33944</v>
      </c>
    </row>
    <row r="15825" spans="1:10" x14ac:dyDescent="0.3">
      <c r="A15825" s="3">
        <v>12110</v>
      </c>
      <c r="B15825" s="3">
        <v>3038157022</v>
      </c>
      <c r="C15825" s="2" t="s">
        <v>33966</v>
      </c>
      <c r="D15825" s="2" t="s">
        <v>1</v>
      </c>
      <c r="E15825" s="3" t="s">
        <v>2</v>
      </c>
      <c r="F15825" s="3">
        <v>43770</v>
      </c>
      <c r="G15825" s="3" t="str">
        <f t="shared" si="247"/>
        <v xml:space="preserve">충북 </v>
      </c>
      <c r="H15825" s="2" t="s">
        <v>33968</v>
      </c>
      <c r="I15825" s="2" t="s">
        <v>146</v>
      </c>
      <c r="J15825" s="2" t="s">
        <v>33967</v>
      </c>
    </row>
    <row r="15826" spans="1:10" x14ac:dyDescent="0.3">
      <c r="A15826" s="3">
        <v>12164</v>
      </c>
      <c r="B15826" s="3">
        <v>1268142811</v>
      </c>
      <c r="C15826" s="2" t="s">
        <v>34110</v>
      </c>
      <c r="D15826" s="2" t="s">
        <v>1</v>
      </c>
      <c r="E15826" s="3" t="s">
        <v>2</v>
      </c>
      <c r="F15826" s="3">
        <v>43770</v>
      </c>
      <c r="G15826" s="3" t="str">
        <f t="shared" si="247"/>
        <v xml:space="preserve">충북 </v>
      </c>
      <c r="H15826" s="2" t="s">
        <v>34112</v>
      </c>
      <c r="I15826" s="2" t="s">
        <v>508</v>
      </c>
      <c r="J15826" s="2" t="s">
        <v>34111</v>
      </c>
    </row>
    <row r="15827" spans="1:10" x14ac:dyDescent="0.3">
      <c r="A15827" s="3">
        <v>12176</v>
      </c>
      <c r="B15827" s="3">
        <v>3018169478</v>
      </c>
      <c r="C15827" s="2" t="s">
        <v>34144</v>
      </c>
      <c r="D15827" s="2" t="s">
        <v>1</v>
      </c>
      <c r="E15827" s="3" t="s">
        <v>2</v>
      </c>
      <c r="F15827" s="3">
        <v>43114</v>
      </c>
      <c r="G15827" s="3" t="str">
        <f t="shared" si="247"/>
        <v xml:space="preserve">충북 </v>
      </c>
      <c r="H15827" s="2" t="s">
        <v>34146</v>
      </c>
      <c r="I15827" s="2" t="s">
        <v>308</v>
      </c>
      <c r="J15827" s="2" t="s">
        <v>34145</v>
      </c>
    </row>
    <row r="15828" spans="1:10" x14ac:dyDescent="0.3">
      <c r="A15828" s="3">
        <v>12177</v>
      </c>
      <c r="B15828" s="3">
        <v>3038152880</v>
      </c>
      <c r="C15828" s="2" t="s">
        <v>34147</v>
      </c>
      <c r="D15828" s="2" t="s">
        <v>1</v>
      </c>
      <c r="E15828" s="3" t="s">
        <v>2</v>
      </c>
      <c r="F15828" s="3">
        <v>43770</v>
      </c>
      <c r="G15828" s="3" t="str">
        <f t="shared" si="247"/>
        <v xml:space="preserve">충북 </v>
      </c>
      <c r="H15828" s="2" t="s">
        <v>34149</v>
      </c>
      <c r="I15828" s="2" t="s">
        <v>348</v>
      </c>
      <c r="J15828" s="2" t="s">
        <v>34148</v>
      </c>
    </row>
    <row r="15829" spans="1:10" x14ac:dyDescent="0.3">
      <c r="A15829" s="3">
        <v>12199</v>
      </c>
      <c r="B15829" s="3">
        <v>1148182315</v>
      </c>
      <c r="C15829" s="2" t="s">
        <v>34200</v>
      </c>
      <c r="D15829" s="2" t="s">
        <v>1</v>
      </c>
      <c r="E15829" s="3" t="s">
        <v>2</v>
      </c>
      <c r="F15829" s="3">
        <v>43770</v>
      </c>
      <c r="G15829" s="3" t="str">
        <f t="shared" si="247"/>
        <v xml:space="preserve">충북 </v>
      </c>
      <c r="H15829" s="2" t="s">
        <v>34202</v>
      </c>
      <c r="I15829" s="2" t="s">
        <v>146</v>
      </c>
      <c r="J15829" s="2" t="s">
        <v>34201</v>
      </c>
    </row>
    <row r="15830" spans="1:10" x14ac:dyDescent="0.3">
      <c r="A15830" s="3">
        <v>12218</v>
      </c>
      <c r="B15830" s="3">
        <v>2068127265</v>
      </c>
      <c r="C15830" s="2" t="s">
        <v>34250</v>
      </c>
      <c r="D15830" s="2" t="s">
        <v>1</v>
      </c>
      <c r="E15830" s="3" t="s">
        <v>2</v>
      </c>
      <c r="F15830" s="3">
        <v>43150</v>
      </c>
      <c r="G15830" s="3" t="str">
        <f t="shared" si="247"/>
        <v xml:space="preserve">충북 </v>
      </c>
      <c r="H15830" s="2" t="s">
        <v>34252</v>
      </c>
      <c r="I15830" s="2" t="s">
        <v>4949</v>
      </c>
      <c r="J15830" s="2" t="s">
        <v>34251</v>
      </c>
    </row>
    <row r="15831" spans="1:10" x14ac:dyDescent="0.3">
      <c r="A15831" s="3">
        <v>12223</v>
      </c>
      <c r="B15831" s="3">
        <v>3018173123</v>
      </c>
      <c r="C15831" s="2" t="s">
        <v>27680</v>
      </c>
      <c r="D15831" s="2" t="s">
        <v>1</v>
      </c>
      <c r="E15831" s="3" t="s">
        <v>2</v>
      </c>
      <c r="F15831" s="3">
        <v>43113</v>
      </c>
      <c r="G15831" s="3" t="str">
        <f t="shared" si="247"/>
        <v xml:space="preserve">충북 </v>
      </c>
      <c r="H15831" s="2" t="s">
        <v>34266</v>
      </c>
      <c r="I15831" s="2" t="s">
        <v>194</v>
      </c>
      <c r="J15831" s="2" t="s">
        <v>34265</v>
      </c>
    </row>
    <row r="15832" spans="1:10" x14ac:dyDescent="0.3">
      <c r="A15832" s="3">
        <v>12230</v>
      </c>
      <c r="B15832" s="3">
        <v>3158121871</v>
      </c>
      <c r="C15832" s="2" t="s">
        <v>34285</v>
      </c>
      <c r="D15832" s="2" t="s">
        <v>1</v>
      </c>
      <c r="E15832" s="3" t="s">
        <v>2</v>
      </c>
      <c r="F15832" s="3">
        <v>43111</v>
      </c>
      <c r="G15832" s="3" t="str">
        <f t="shared" si="247"/>
        <v xml:space="preserve">충북 </v>
      </c>
      <c r="H15832" s="2" t="s">
        <v>34287</v>
      </c>
      <c r="I15832" s="2" t="s">
        <v>912</v>
      </c>
      <c r="J15832" s="2" t="s">
        <v>34286</v>
      </c>
    </row>
    <row r="15833" spans="1:10" x14ac:dyDescent="0.3">
      <c r="A15833" s="3">
        <v>12254</v>
      </c>
      <c r="B15833" s="3">
        <v>1248134047</v>
      </c>
      <c r="C15833" s="2" t="s">
        <v>34349</v>
      </c>
      <c r="D15833" s="2" t="s">
        <v>1</v>
      </c>
      <c r="E15833" s="3" t="s">
        <v>2</v>
      </c>
      <c r="F15833" s="3">
        <v>43760</v>
      </c>
      <c r="G15833" s="3" t="str">
        <f t="shared" si="247"/>
        <v xml:space="preserve">충북 </v>
      </c>
      <c r="H15833" s="2" t="s">
        <v>34351</v>
      </c>
      <c r="I15833" s="2" t="s">
        <v>26698</v>
      </c>
      <c r="J15833" s="2" t="s">
        <v>34350</v>
      </c>
    </row>
    <row r="15834" spans="1:10" x14ac:dyDescent="0.3">
      <c r="A15834" s="3">
        <v>12258</v>
      </c>
      <c r="B15834" s="3">
        <v>1288109540</v>
      </c>
      <c r="C15834" s="2" t="s">
        <v>34361</v>
      </c>
      <c r="D15834" s="2" t="s">
        <v>1</v>
      </c>
      <c r="E15834" s="3" t="s">
        <v>2</v>
      </c>
      <c r="F15834" s="3">
        <v>43770</v>
      </c>
      <c r="G15834" s="3" t="str">
        <f t="shared" si="247"/>
        <v xml:space="preserve">충북 </v>
      </c>
      <c r="H15834" s="2" t="s">
        <v>34363</v>
      </c>
      <c r="I15834" s="2" t="s">
        <v>7166</v>
      </c>
      <c r="J15834" s="2" t="s">
        <v>34362</v>
      </c>
    </row>
    <row r="15835" spans="1:10" x14ac:dyDescent="0.3">
      <c r="A15835" s="3">
        <v>12286</v>
      </c>
      <c r="B15835" s="3">
        <v>3148600387</v>
      </c>
      <c r="C15835" s="2" t="s">
        <v>34442</v>
      </c>
      <c r="D15835" s="2" t="s">
        <v>1</v>
      </c>
      <c r="E15835" s="3" t="s">
        <v>2</v>
      </c>
      <c r="F15835" s="3">
        <v>43112</v>
      </c>
      <c r="G15835" s="3" t="str">
        <f t="shared" si="247"/>
        <v xml:space="preserve">충북 </v>
      </c>
      <c r="H15835" s="2" t="s">
        <v>34444</v>
      </c>
      <c r="I15835" s="2" t="s">
        <v>260</v>
      </c>
      <c r="J15835" s="2" t="s">
        <v>34443</v>
      </c>
    </row>
    <row r="15836" spans="1:10" x14ac:dyDescent="0.3">
      <c r="A15836" s="3">
        <v>12317</v>
      </c>
      <c r="B15836" s="3">
        <v>3033061830</v>
      </c>
      <c r="C15836" s="2" t="s">
        <v>34528</v>
      </c>
      <c r="D15836" s="2" t="s">
        <v>1</v>
      </c>
      <c r="E15836" s="3" t="s">
        <v>2</v>
      </c>
      <c r="F15836" s="3">
        <v>43770</v>
      </c>
      <c r="G15836" s="3" t="str">
        <f t="shared" si="247"/>
        <v xml:space="preserve">충북 </v>
      </c>
      <c r="H15836" s="2" t="s">
        <v>34530</v>
      </c>
      <c r="I15836" s="2" t="s">
        <v>162</v>
      </c>
      <c r="J15836" s="2" t="s">
        <v>34529</v>
      </c>
    </row>
    <row r="15837" spans="1:10" x14ac:dyDescent="0.3">
      <c r="A15837" s="3">
        <v>12365</v>
      </c>
      <c r="B15837" s="3">
        <v>3018107865</v>
      </c>
      <c r="C15837" s="2" t="s">
        <v>12960</v>
      </c>
      <c r="D15837" s="2" t="s">
        <v>1</v>
      </c>
      <c r="E15837" s="3" t="s">
        <v>2</v>
      </c>
      <c r="F15837" s="3">
        <v>43750</v>
      </c>
      <c r="G15837" s="3" t="str">
        <f t="shared" si="247"/>
        <v xml:space="preserve">충북 </v>
      </c>
      <c r="H15837" s="2" t="s">
        <v>34661</v>
      </c>
      <c r="I15837" s="2" t="s">
        <v>4533</v>
      </c>
      <c r="J15837" s="2" t="s">
        <v>34660</v>
      </c>
    </row>
    <row r="15838" spans="1:10" x14ac:dyDescent="0.3">
      <c r="A15838" s="3">
        <v>12368</v>
      </c>
      <c r="B15838" s="3">
        <v>3058192840</v>
      </c>
      <c r="C15838" s="2" t="s">
        <v>34668</v>
      </c>
      <c r="D15838" s="2" t="s">
        <v>239</v>
      </c>
      <c r="E15838" s="3" t="s">
        <v>240</v>
      </c>
      <c r="F15838" s="3">
        <v>43114</v>
      </c>
      <c r="G15838" s="3" t="str">
        <f t="shared" si="247"/>
        <v xml:space="preserve">충북 </v>
      </c>
      <c r="H15838" s="2" t="s">
        <v>34670</v>
      </c>
      <c r="I15838" s="2" t="s">
        <v>260</v>
      </c>
      <c r="J15838" s="2" t="s">
        <v>34669</v>
      </c>
    </row>
    <row r="15839" spans="1:10" x14ac:dyDescent="0.3">
      <c r="A15839" s="3">
        <v>12371</v>
      </c>
      <c r="B15839" s="3">
        <v>3158120611</v>
      </c>
      <c r="C15839" s="2" t="s">
        <v>34677</v>
      </c>
      <c r="D15839" s="2" t="s">
        <v>1</v>
      </c>
      <c r="E15839" s="3" t="s">
        <v>2</v>
      </c>
      <c r="F15839" s="3">
        <v>43760</v>
      </c>
      <c r="G15839" s="3" t="str">
        <f t="shared" si="247"/>
        <v xml:space="preserve">충북 </v>
      </c>
      <c r="H15839" s="2" t="s">
        <v>34679</v>
      </c>
      <c r="I15839" s="2" t="s">
        <v>621</v>
      </c>
      <c r="J15839" s="2" t="s">
        <v>34678</v>
      </c>
    </row>
    <row r="15840" spans="1:10" x14ac:dyDescent="0.3">
      <c r="A15840" s="3">
        <v>12372</v>
      </c>
      <c r="B15840" s="3">
        <v>3158120907</v>
      </c>
      <c r="C15840" s="2" t="s">
        <v>34680</v>
      </c>
      <c r="D15840" s="2" t="s">
        <v>1</v>
      </c>
      <c r="E15840" s="3" t="s">
        <v>2</v>
      </c>
      <c r="F15840" s="3">
        <v>43113</v>
      </c>
      <c r="G15840" s="3" t="str">
        <f t="shared" si="247"/>
        <v xml:space="preserve">충북 </v>
      </c>
      <c r="H15840" s="2" t="s">
        <v>34682</v>
      </c>
      <c r="I15840" s="2" t="s">
        <v>5</v>
      </c>
      <c r="J15840" s="2" t="s">
        <v>34681</v>
      </c>
    </row>
    <row r="15841" spans="1:10" x14ac:dyDescent="0.3">
      <c r="A15841" s="3">
        <v>12410</v>
      </c>
      <c r="B15841" s="3">
        <v>3038105198</v>
      </c>
      <c r="C15841" s="2" t="s">
        <v>34782</v>
      </c>
      <c r="D15841" s="2" t="s">
        <v>325</v>
      </c>
      <c r="E15841" s="3" t="s">
        <v>326</v>
      </c>
      <c r="F15841" s="3">
        <v>43770</v>
      </c>
      <c r="G15841" s="3" t="str">
        <f t="shared" si="247"/>
        <v xml:space="preserve">충북 </v>
      </c>
      <c r="H15841" s="2" t="s">
        <v>34784</v>
      </c>
      <c r="I15841" s="2" t="s">
        <v>2623</v>
      </c>
      <c r="J15841" s="2" t="s">
        <v>34783</v>
      </c>
    </row>
    <row r="15842" spans="1:10" x14ac:dyDescent="0.3">
      <c r="A15842" s="3">
        <v>12411</v>
      </c>
      <c r="B15842" s="3">
        <v>3038515748</v>
      </c>
      <c r="C15842" s="2" t="s">
        <v>34785</v>
      </c>
      <c r="D15842" s="2" t="s">
        <v>132</v>
      </c>
      <c r="E15842" s="3" t="s">
        <v>133</v>
      </c>
      <c r="F15842" s="3">
        <v>43130</v>
      </c>
      <c r="G15842" s="3" t="str">
        <f t="shared" si="247"/>
        <v xml:space="preserve">충북 </v>
      </c>
      <c r="H15842" s="2" t="s">
        <v>34787</v>
      </c>
      <c r="I15842" s="2" t="s">
        <v>109</v>
      </c>
      <c r="J15842" s="2" t="s">
        <v>34786</v>
      </c>
    </row>
    <row r="15843" spans="1:10" x14ac:dyDescent="0.3">
      <c r="A15843" s="3">
        <v>12415</v>
      </c>
      <c r="B15843" s="3">
        <v>3158100973</v>
      </c>
      <c r="C15843" s="2" t="s">
        <v>34797</v>
      </c>
      <c r="D15843" s="2" t="s">
        <v>1</v>
      </c>
      <c r="E15843" s="3" t="s">
        <v>2</v>
      </c>
      <c r="F15843" s="3">
        <v>43113</v>
      </c>
      <c r="G15843" s="3" t="str">
        <f t="shared" si="247"/>
        <v xml:space="preserve">충북 </v>
      </c>
      <c r="H15843" s="2" t="s">
        <v>34799</v>
      </c>
      <c r="I15843" s="2" t="s">
        <v>5983</v>
      </c>
      <c r="J15843" s="2" t="s">
        <v>34798</v>
      </c>
    </row>
    <row r="15844" spans="1:10" x14ac:dyDescent="0.3">
      <c r="A15844" s="3">
        <v>12451</v>
      </c>
      <c r="B15844" s="3">
        <v>3038132055</v>
      </c>
      <c r="C15844" s="2" t="s">
        <v>4670</v>
      </c>
      <c r="D15844" s="2" t="s">
        <v>1</v>
      </c>
      <c r="E15844" s="3" t="s">
        <v>2</v>
      </c>
      <c r="F15844" s="3">
        <v>43770</v>
      </c>
      <c r="G15844" s="3" t="str">
        <f t="shared" si="247"/>
        <v xml:space="preserve">충북 </v>
      </c>
      <c r="H15844" s="2" t="s">
        <v>34901</v>
      </c>
      <c r="I15844" s="2" t="s">
        <v>146</v>
      </c>
      <c r="J15844" s="2" t="s">
        <v>34900</v>
      </c>
    </row>
    <row r="15845" spans="1:10" x14ac:dyDescent="0.3">
      <c r="A15845" s="3">
        <v>12452</v>
      </c>
      <c r="B15845" s="3">
        <v>3038133321</v>
      </c>
      <c r="C15845" s="2" t="s">
        <v>34902</v>
      </c>
      <c r="D15845" s="2" t="s">
        <v>1</v>
      </c>
      <c r="E15845" s="3" t="s">
        <v>2</v>
      </c>
      <c r="F15845" s="3">
        <v>43130</v>
      </c>
      <c r="G15845" s="3" t="str">
        <f t="shared" si="247"/>
        <v xml:space="preserve">충북 </v>
      </c>
      <c r="H15845" s="2" t="s">
        <v>34904</v>
      </c>
      <c r="I15845" s="2" t="s">
        <v>47</v>
      </c>
      <c r="J15845" s="2" t="s">
        <v>34903</v>
      </c>
    </row>
    <row r="15846" spans="1:10" x14ac:dyDescent="0.3">
      <c r="A15846" s="3">
        <v>12455</v>
      </c>
      <c r="B15846" s="3">
        <v>3158101759</v>
      </c>
      <c r="C15846" s="2" t="s">
        <v>34911</v>
      </c>
      <c r="D15846" s="2" t="s">
        <v>1</v>
      </c>
      <c r="E15846" s="3" t="s">
        <v>2</v>
      </c>
      <c r="F15846" s="3">
        <v>43113</v>
      </c>
      <c r="G15846" s="3" t="str">
        <f t="shared" si="247"/>
        <v xml:space="preserve">충북 </v>
      </c>
      <c r="H15846" s="2" t="s">
        <v>34913</v>
      </c>
      <c r="I15846" s="2" t="s">
        <v>875</v>
      </c>
      <c r="J15846" s="2" t="s">
        <v>34912</v>
      </c>
    </row>
    <row r="15847" spans="1:10" x14ac:dyDescent="0.3">
      <c r="A15847" s="3">
        <v>12483</v>
      </c>
      <c r="B15847" s="3">
        <v>1358126756</v>
      </c>
      <c r="C15847" s="2" t="s">
        <v>34984</v>
      </c>
      <c r="D15847" s="2" t="s">
        <v>1</v>
      </c>
      <c r="E15847" s="3" t="s">
        <v>2</v>
      </c>
      <c r="F15847" s="3">
        <v>43770</v>
      </c>
      <c r="G15847" s="3" t="str">
        <f t="shared" si="247"/>
        <v xml:space="preserve">충북 </v>
      </c>
      <c r="H15847" s="2" t="s">
        <v>34986</v>
      </c>
      <c r="I15847" s="2" t="s">
        <v>95</v>
      </c>
      <c r="J15847" s="2" t="s">
        <v>34985</v>
      </c>
    </row>
    <row r="15848" spans="1:10" x14ac:dyDescent="0.3">
      <c r="A15848" s="3">
        <v>12488</v>
      </c>
      <c r="B15848" s="3">
        <v>3018141882</v>
      </c>
      <c r="C15848" s="2" t="s">
        <v>34997</v>
      </c>
      <c r="D15848" s="2" t="s">
        <v>1</v>
      </c>
      <c r="E15848" s="3" t="s">
        <v>2</v>
      </c>
      <c r="F15848" s="3">
        <v>43114</v>
      </c>
      <c r="G15848" s="3" t="str">
        <f t="shared" si="247"/>
        <v xml:space="preserve">충북 </v>
      </c>
      <c r="H15848" s="2" t="s">
        <v>34999</v>
      </c>
      <c r="I15848" s="2" t="s">
        <v>154</v>
      </c>
      <c r="J15848" s="2" t="s">
        <v>34998</v>
      </c>
    </row>
    <row r="15849" spans="1:10" x14ac:dyDescent="0.3">
      <c r="A15849" s="3">
        <v>12489</v>
      </c>
      <c r="B15849" s="3">
        <v>3028107835</v>
      </c>
      <c r="C15849" s="2" t="s">
        <v>35000</v>
      </c>
      <c r="D15849" s="2" t="s">
        <v>1</v>
      </c>
      <c r="E15849" s="3" t="s">
        <v>2</v>
      </c>
      <c r="F15849" s="3">
        <v>43730</v>
      </c>
      <c r="G15849" s="3" t="str">
        <f t="shared" si="247"/>
        <v xml:space="preserve">충북 </v>
      </c>
      <c r="H15849" s="2" t="s">
        <v>35002</v>
      </c>
      <c r="I15849" s="2" t="s">
        <v>2236</v>
      </c>
      <c r="J15849" s="2" t="s">
        <v>35001</v>
      </c>
    </row>
    <row r="15850" spans="1:10" x14ac:dyDescent="0.3">
      <c r="A15850" s="3">
        <v>12491</v>
      </c>
      <c r="B15850" s="3">
        <v>3178101323</v>
      </c>
      <c r="C15850" s="2" t="s">
        <v>35005</v>
      </c>
      <c r="D15850" s="2" t="s">
        <v>1</v>
      </c>
      <c r="E15850" s="3" t="s">
        <v>2</v>
      </c>
      <c r="F15850" s="3">
        <v>43114</v>
      </c>
      <c r="G15850" s="3" t="str">
        <f t="shared" si="247"/>
        <v xml:space="preserve">충북 </v>
      </c>
      <c r="H15850" s="2" t="s">
        <v>35007</v>
      </c>
      <c r="I15850" s="2" t="s">
        <v>210</v>
      </c>
      <c r="J15850" s="2" t="s">
        <v>35006</v>
      </c>
    </row>
    <row r="15851" spans="1:10" x14ac:dyDescent="0.3">
      <c r="A15851" s="3">
        <v>12531</v>
      </c>
      <c r="B15851" s="3">
        <v>3018177492</v>
      </c>
      <c r="C15851" s="2" t="s">
        <v>35112</v>
      </c>
      <c r="D15851" s="2" t="s">
        <v>1</v>
      </c>
      <c r="E15851" s="3" t="s">
        <v>2</v>
      </c>
      <c r="F15851" s="3">
        <v>43114</v>
      </c>
      <c r="G15851" s="3" t="str">
        <f t="shared" si="247"/>
        <v xml:space="preserve">충북 </v>
      </c>
      <c r="H15851" s="2" t="s">
        <v>35114</v>
      </c>
      <c r="I15851" s="2" t="s">
        <v>2501</v>
      </c>
      <c r="J15851" s="2" t="s">
        <v>35113</v>
      </c>
    </row>
    <row r="15852" spans="1:10" x14ac:dyDescent="0.3">
      <c r="A15852" s="3">
        <v>12600</v>
      </c>
      <c r="B15852" s="3">
        <v>3038120073</v>
      </c>
      <c r="C15852" s="2" t="s">
        <v>35297</v>
      </c>
      <c r="D15852" s="2" t="s">
        <v>1</v>
      </c>
      <c r="E15852" s="3" t="s">
        <v>2</v>
      </c>
      <c r="F15852" s="3">
        <v>43130</v>
      </c>
      <c r="G15852" s="3" t="str">
        <f t="shared" si="247"/>
        <v xml:space="preserve">충북 </v>
      </c>
      <c r="H15852" s="2" t="s">
        <v>34904</v>
      </c>
      <c r="I15852" s="2" t="s">
        <v>621</v>
      </c>
      <c r="J15852" s="2" t="s">
        <v>35298</v>
      </c>
    </row>
    <row r="15853" spans="1:10" x14ac:dyDescent="0.3">
      <c r="A15853" s="3">
        <v>12635</v>
      </c>
      <c r="B15853" s="3">
        <v>3012366068</v>
      </c>
      <c r="C15853" s="2" t="s">
        <v>35395</v>
      </c>
      <c r="D15853" s="2" t="s">
        <v>1</v>
      </c>
      <c r="E15853" s="3" t="s">
        <v>2</v>
      </c>
      <c r="F15853" s="3">
        <v>43750</v>
      </c>
      <c r="G15853" s="3" t="str">
        <f t="shared" si="247"/>
        <v xml:space="preserve">충북 </v>
      </c>
      <c r="H15853" s="2" t="s">
        <v>35397</v>
      </c>
      <c r="I15853" s="2" t="s">
        <v>10066</v>
      </c>
      <c r="J15853" s="2" t="s">
        <v>35396</v>
      </c>
    </row>
    <row r="15854" spans="1:10" x14ac:dyDescent="0.3">
      <c r="A15854" s="3">
        <v>12636</v>
      </c>
      <c r="B15854" s="3">
        <v>3018153603</v>
      </c>
      <c r="C15854" s="2" t="s">
        <v>35398</v>
      </c>
      <c r="D15854" s="2" t="s">
        <v>1</v>
      </c>
      <c r="E15854" s="3" t="s">
        <v>2</v>
      </c>
      <c r="F15854" s="3">
        <v>43114</v>
      </c>
      <c r="G15854" s="3" t="str">
        <f t="shared" si="247"/>
        <v xml:space="preserve">충북 </v>
      </c>
      <c r="H15854" s="2" t="s">
        <v>35400</v>
      </c>
      <c r="I15854" s="2" t="s">
        <v>260</v>
      </c>
      <c r="J15854" s="2" t="s">
        <v>35399</v>
      </c>
    </row>
    <row r="15855" spans="1:10" x14ac:dyDescent="0.3">
      <c r="A15855" s="3">
        <v>12637</v>
      </c>
      <c r="B15855" s="3">
        <v>3018153904</v>
      </c>
      <c r="C15855" s="2" t="s">
        <v>35401</v>
      </c>
      <c r="D15855" s="2" t="s">
        <v>1</v>
      </c>
      <c r="E15855" s="3" t="s">
        <v>2</v>
      </c>
      <c r="F15855" s="3">
        <v>43114</v>
      </c>
      <c r="G15855" s="3" t="str">
        <f t="shared" si="247"/>
        <v xml:space="preserve">충북 </v>
      </c>
      <c r="H15855" s="2" t="s">
        <v>35403</v>
      </c>
      <c r="I15855" s="2" t="s">
        <v>1653</v>
      </c>
      <c r="J15855" s="2" t="s">
        <v>35402</v>
      </c>
    </row>
    <row r="15856" spans="1:10" x14ac:dyDescent="0.3">
      <c r="A15856" s="3">
        <v>12638</v>
      </c>
      <c r="B15856" s="3">
        <v>3038100951</v>
      </c>
      <c r="C15856" s="2" t="s">
        <v>35404</v>
      </c>
      <c r="D15856" s="2" t="s">
        <v>1</v>
      </c>
      <c r="E15856" s="3" t="s">
        <v>2</v>
      </c>
      <c r="F15856" s="3">
        <v>43770</v>
      </c>
      <c r="G15856" s="3" t="str">
        <f t="shared" si="247"/>
        <v xml:space="preserve">충북 </v>
      </c>
      <c r="H15856" s="2" t="s">
        <v>35406</v>
      </c>
      <c r="I15856" s="2" t="s">
        <v>146</v>
      </c>
      <c r="J15856" s="2" t="s">
        <v>35405</v>
      </c>
    </row>
    <row r="15857" spans="1:10" x14ac:dyDescent="0.3">
      <c r="A15857" s="3">
        <v>12669</v>
      </c>
      <c r="B15857" s="3">
        <v>3038109869</v>
      </c>
      <c r="C15857" s="2" t="s">
        <v>35490</v>
      </c>
      <c r="D15857" s="2" t="s">
        <v>1</v>
      </c>
      <c r="E15857" s="3" t="s">
        <v>2</v>
      </c>
      <c r="F15857" s="3">
        <v>43770</v>
      </c>
      <c r="G15857" s="3" t="str">
        <f t="shared" si="247"/>
        <v xml:space="preserve">충북 </v>
      </c>
      <c r="H15857" s="2" t="s">
        <v>35492</v>
      </c>
      <c r="I15857" s="2" t="s">
        <v>229</v>
      </c>
      <c r="J15857" s="2" t="s">
        <v>35491</v>
      </c>
    </row>
    <row r="15858" spans="1:10" x14ac:dyDescent="0.3">
      <c r="A15858" s="3">
        <v>12714</v>
      </c>
      <c r="B15858" s="3">
        <v>3018110394</v>
      </c>
      <c r="C15858" s="2" t="s">
        <v>35618</v>
      </c>
      <c r="D15858" s="2" t="s">
        <v>1</v>
      </c>
      <c r="E15858" s="3" t="s">
        <v>2</v>
      </c>
      <c r="F15858" s="3">
        <v>43770</v>
      </c>
      <c r="G15858" s="3" t="str">
        <f t="shared" si="247"/>
        <v xml:space="preserve">충북 </v>
      </c>
      <c r="H15858" s="2" t="s">
        <v>35620</v>
      </c>
      <c r="I15858" s="2" t="s">
        <v>5871</v>
      </c>
      <c r="J15858" s="2" t="s">
        <v>35619</v>
      </c>
    </row>
    <row r="15859" spans="1:10" x14ac:dyDescent="0.3">
      <c r="A15859" s="3">
        <v>12716</v>
      </c>
      <c r="B15859" s="3">
        <v>3038105811</v>
      </c>
      <c r="C15859" s="2" t="s">
        <v>35624</v>
      </c>
      <c r="D15859" s="2" t="s">
        <v>1</v>
      </c>
      <c r="E15859" s="3" t="s">
        <v>2</v>
      </c>
      <c r="F15859" s="3">
        <v>43770</v>
      </c>
      <c r="G15859" s="3" t="str">
        <f t="shared" si="247"/>
        <v xml:space="preserve">충북 </v>
      </c>
      <c r="H15859" s="2" t="s">
        <v>35626</v>
      </c>
      <c r="I15859" s="2" t="s">
        <v>557</v>
      </c>
      <c r="J15859" s="2" t="s">
        <v>35625</v>
      </c>
    </row>
    <row r="15860" spans="1:10" x14ac:dyDescent="0.3">
      <c r="A15860" s="3">
        <v>12740</v>
      </c>
      <c r="B15860" s="3">
        <v>1348196074</v>
      </c>
      <c r="C15860" s="2" t="s">
        <v>35689</v>
      </c>
      <c r="D15860" s="2" t="s">
        <v>1</v>
      </c>
      <c r="E15860" s="3" t="s">
        <v>2</v>
      </c>
      <c r="F15860" s="3">
        <v>43113</v>
      </c>
      <c r="G15860" s="3" t="str">
        <f t="shared" si="247"/>
        <v xml:space="preserve">충북 </v>
      </c>
      <c r="H15860" s="2" t="s">
        <v>35691</v>
      </c>
      <c r="I15860" s="2" t="s">
        <v>667</v>
      </c>
      <c r="J15860" s="2" t="s">
        <v>35690</v>
      </c>
    </row>
    <row r="15861" spans="1:10" x14ac:dyDescent="0.3">
      <c r="A15861" s="3">
        <v>12750</v>
      </c>
      <c r="B15861" s="3">
        <v>3038112461</v>
      </c>
      <c r="C15861" s="2" t="s">
        <v>35717</v>
      </c>
      <c r="D15861" s="2" t="s">
        <v>1</v>
      </c>
      <c r="E15861" s="3" t="s">
        <v>2</v>
      </c>
      <c r="F15861" s="3">
        <v>43130</v>
      </c>
      <c r="G15861" s="3" t="str">
        <f t="shared" si="247"/>
        <v xml:space="preserve">충북 </v>
      </c>
      <c r="H15861" s="2" t="s">
        <v>35719</v>
      </c>
      <c r="I15861" s="2" t="s">
        <v>95</v>
      </c>
      <c r="J15861" s="2" t="s">
        <v>35718</v>
      </c>
    </row>
    <row r="15862" spans="1:10" x14ac:dyDescent="0.3">
      <c r="A15862" s="3">
        <v>12797</v>
      </c>
      <c r="B15862" s="3">
        <v>3018118926</v>
      </c>
      <c r="C15862" s="2" t="s">
        <v>35835</v>
      </c>
      <c r="D15862" s="2" t="s">
        <v>1</v>
      </c>
      <c r="E15862" s="3" t="s">
        <v>2</v>
      </c>
      <c r="F15862" s="3">
        <v>43750</v>
      </c>
      <c r="G15862" s="3" t="str">
        <f t="shared" si="247"/>
        <v xml:space="preserve">충북 </v>
      </c>
      <c r="H15862" s="2" t="s">
        <v>35837</v>
      </c>
      <c r="I15862" s="2" t="s">
        <v>47</v>
      </c>
      <c r="J15862" s="2" t="s">
        <v>35836</v>
      </c>
    </row>
    <row r="15863" spans="1:10" x14ac:dyDescent="0.3">
      <c r="A15863" s="3">
        <v>12820</v>
      </c>
      <c r="B15863" s="3">
        <v>3038108496</v>
      </c>
      <c r="C15863" s="2" t="s">
        <v>35901</v>
      </c>
      <c r="D15863" s="2" t="s">
        <v>1</v>
      </c>
      <c r="E15863" s="3" t="s">
        <v>2</v>
      </c>
      <c r="F15863" s="3">
        <v>43770</v>
      </c>
      <c r="G15863" s="3" t="str">
        <f t="shared" si="247"/>
        <v xml:space="preserve">충북 </v>
      </c>
      <c r="H15863" s="2" t="s">
        <v>35903</v>
      </c>
      <c r="I15863" s="2" t="s">
        <v>218</v>
      </c>
      <c r="J15863" s="2" t="s">
        <v>35902</v>
      </c>
    </row>
    <row r="15864" spans="1:10" x14ac:dyDescent="0.3">
      <c r="A15864" s="3">
        <v>12837</v>
      </c>
      <c r="B15864" s="3">
        <v>1248167704</v>
      </c>
      <c r="C15864" s="2" t="s">
        <v>35944</v>
      </c>
      <c r="D15864" s="2" t="s">
        <v>1</v>
      </c>
      <c r="E15864" s="3" t="s">
        <v>2</v>
      </c>
      <c r="F15864" s="3">
        <v>43114</v>
      </c>
      <c r="G15864" s="3" t="str">
        <f t="shared" si="247"/>
        <v xml:space="preserve">충북 </v>
      </c>
      <c r="H15864" s="2" t="s">
        <v>35946</v>
      </c>
      <c r="I15864" s="2" t="s">
        <v>117</v>
      </c>
      <c r="J15864" s="2" t="s">
        <v>35945</v>
      </c>
    </row>
    <row r="15865" spans="1:10" x14ac:dyDescent="0.3">
      <c r="A15865" s="3">
        <v>12856</v>
      </c>
      <c r="B15865" s="3">
        <v>3038143402</v>
      </c>
      <c r="C15865" s="2" t="s">
        <v>35995</v>
      </c>
      <c r="D15865" s="2" t="s">
        <v>1</v>
      </c>
      <c r="E15865" s="3" t="s">
        <v>2</v>
      </c>
      <c r="F15865" s="3">
        <v>43770</v>
      </c>
      <c r="G15865" s="3" t="str">
        <f t="shared" si="247"/>
        <v xml:space="preserve">충북 </v>
      </c>
      <c r="H15865" s="2" t="s">
        <v>35997</v>
      </c>
      <c r="I15865" s="2" t="s">
        <v>2501</v>
      </c>
      <c r="J15865" s="2" t="s">
        <v>35996</v>
      </c>
    </row>
    <row r="15866" spans="1:10" x14ac:dyDescent="0.3">
      <c r="A15866" s="3">
        <v>12935</v>
      </c>
      <c r="B15866" s="3">
        <v>3018140485</v>
      </c>
      <c r="C15866" s="2" t="s">
        <v>36199</v>
      </c>
      <c r="D15866" s="2" t="s">
        <v>1</v>
      </c>
      <c r="E15866" s="3" t="s">
        <v>2</v>
      </c>
      <c r="F15866" s="3">
        <v>43114</v>
      </c>
      <c r="G15866" s="3" t="str">
        <f t="shared" si="247"/>
        <v xml:space="preserve">충북 </v>
      </c>
      <c r="H15866" s="2" t="s">
        <v>36201</v>
      </c>
      <c r="I15866" s="2" t="s">
        <v>616</v>
      </c>
      <c r="J15866" s="2" t="s">
        <v>36200</v>
      </c>
    </row>
    <row r="15867" spans="1:10" x14ac:dyDescent="0.3">
      <c r="A15867" s="3">
        <v>12937</v>
      </c>
      <c r="B15867" s="3">
        <v>3058152455</v>
      </c>
      <c r="C15867" s="2" t="s">
        <v>36205</v>
      </c>
      <c r="D15867" s="2" t="s">
        <v>1</v>
      </c>
      <c r="E15867" s="3" t="s">
        <v>2</v>
      </c>
      <c r="F15867" s="3">
        <v>43113</v>
      </c>
      <c r="G15867" s="3" t="str">
        <f t="shared" si="247"/>
        <v xml:space="preserve">충북 </v>
      </c>
      <c r="H15867" s="2" t="s">
        <v>36207</v>
      </c>
      <c r="I15867" s="2" t="s">
        <v>47</v>
      </c>
      <c r="J15867" s="2" t="s">
        <v>36206</v>
      </c>
    </row>
    <row r="15868" spans="1:10" x14ac:dyDescent="0.3">
      <c r="A15868" s="3">
        <v>13011</v>
      </c>
      <c r="B15868" s="3">
        <v>3038107691</v>
      </c>
      <c r="C15868" s="2" t="s">
        <v>36398</v>
      </c>
      <c r="D15868" s="2" t="s">
        <v>1</v>
      </c>
      <c r="E15868" s="3" t="s">
        <v>2</v>
      </c>
      <c r="F15868" s="3">
        <v>43770</v>
      </c>
      <c r="G15868" s="3" t="str">
        <f t="shared" si="247"/>
        <v xml:space="preserve">충북 </v>
      </c>
      <c r="H15868" s="2" t="s">
        <v>36400</v>
      </c>
      <c r="I15868" s="2" t="s">
        <v>95</v>
      </c>
      <c r="J15868" s="2" t="s">
        <v>36399</v>
      </c>
    </row>
    <row r="15869" spans="1:10" x14ac:dyDescent="0.3">
      <c r="A15869" s="3">
        <v>13056</v>
      </c>
      <c r="B15869" s="3">
        <v>3058127354</v>
      </c>
      <c r="C15869" s="2" t="s">
        <v>36517</v>
      </c>
      <c r="D15869" s="2" t="s">
        <v>1</v>
      </c>
      <c r="E15869" s="3" t="s">
        <v>2</v>
      </c>
      <c r="F15869" s="3">
        <v>43130</v>
      </c>
      <c r="G15869" s="3" t="str">
        <f t="shared" si="247"/>
        <v xml:space="preserve">충북 </v>
      </c>
      <c r="H15869" s="2" t="s">
        <v>36519</v>
      </c>
      <c r="I15869" s="2" t="s">
        <v>5</v>
      </c>
      <c r="J15869" s="2" t="s">
        <v>36518</v>
      </c>
    </row>
    <row r="15870" spans="1:10" x14ac:dyDescent="0.3">
      <c r="A15870" s="3">
        <v>13062</v>
      </c>
      <c r="B15870" s="3">
        <v>3158100920</v>
      </c>
      <c r="C15870" s="2" t="s">
        <v>36534</v>
      </c>
      <c r="D15870" s="2" t="s">
        <v>1</v>
      </c>
      <c r="E15870" s="3" t="s">
        <v>2</v>
      </c>
      <c r="F15870" s="3">
        <v>43113</v>
      </c>
      <c r="G15870" s="3" t="str">
        <f t="shared" si="247"/>
        <v xml:space="preserve">충북 </v>
      </c>
      <c r="H15870" s="2" t="s">
        <v>36536</v>
      </c>
      <c r="I15870" s="2" t="s">
        <v>763</v>
      </c>
      <c r="J15870" s="2" t="s">
        <v>36535</v>
      </c>
    </row>
    <row r="15871" spans="1:10" x14ac:dyDescent="0.3">
      <c r="A15871" s="3">
        <v>13089</v>
      </c>
      <c r="B15871" s="3">
        <v>1238144595</v>
      </c>
      <c r="C15871" s="2" t="s">
        <v>36606</v>
      </c>
      <c r="D15871" s="2" t="s">
        <v>1</v>
      </c>
      <c r="E15871" s="3" t="s">
        <v>2</v>
      </c>
      <c r="F15871" s="3">
        <v>43113</v>
      </c>
      <c r="G15871" s="3" t="str">
        <f t="shared" si="247"/>
        <v xml:space="preserve">충북 </v>
      </c>
      <c r="H15871" s="2" t="s">
        <v>36608</v>
      </c>
      <c r="I15871" s="2" t="s">
        <v>146</v>
      </c>
      <c r="J15871" s="2" t="s">
        <v>36607</v>
      </c>
    </row>
    <row r="15872" spans="1:10" x14ac:dyDescent="0.3">
      <c r="A15872" s="3">
        <v>13136</v>
      </c>
      <c r="B15872" s="3">
        <v>1348151441</v>
      </c>
      <c r="C15872" s="2" t="s">
        <v>36736</v>
      </c>
      <c r="D15872" s="2" t="s">
        <v>239</v>
      </c>
      <c r="E15872" s="3" t="s">
        <v>240</v>
      </c>
      <c r="F15872" s="3">
        <v>43130</v>
      </c>
      <c r="G15872" s="3" t="str">
        <f t="shared" si="247"/>
        <v xml:space="preserve">충북 </v>
      </c>
      <c r="H15872" s="2" t="s">
        <v>36738</v>
      </c>
      <c r="I15872" s="2" t="s">
        <v>3373</v>
      </c>
      <c r="J15872" s="2" t="s">
        <v>36737</v>
      </c>
    </row>
    <row r="15873" spans="1:10" x14ac:dyDescent="0.3">
      <c r="A15873" s="3">
        <v>13147</v>
      </c>
      <c r="B15873" s="3">
        <v>3018147659</v>
      </c>
      <c r="C15873" s="2" t="s">
        <v>36764</v>
      </c>
      <c r="D15873" s="2" t="s">
        <v>895</v>
      </c>
      <c r="E15873" s="3" t="s">
        <v>896</v>
      </c>
      <c r="F15873" s="3">
        <v>43113</v>
      </c>
      <c r="G15873" s="3" t="str">
        <f t="shared" si="247"/>
        <v xml:space="preserve">충북 </v>
      </c>
      <c r="H15873" s="2" t="s">
        <v>36766</v>
      </c>
      <c r="I15873" s="2" t="s">
        <v>912</v>
      </c>
      <c r="J15873" s="2" t="s">
        <v>36765</v>
      </c>
    </row>
    <row r="15874" spans="1:10" x14ac:dyDescent="0.3">
      <c r="A15874" s="3">
        <v>13227</v>
      </c>
      <c r="B15874" s="3">
        <v>3018111016</v>
      </c>
      <c r="C15874" s="2" t="s">
        <v>36975</v>
      </c>
      <c r="D15874" s="2" t="s">
        <v>1</v>
      </c>
      <c r="E15874" s="3" t="s">
        <v>2</v>
      </c>
      <c r="F15874" s="3">
        <v>43750</v>
      </c>
      <c r="G15874" s="3" t="str">
        <f t="shared" si="247"/>
        <v xml:space="preserve">충북 </v>
      </c>
      <c r="H15874" s="2" t="s">
        <v>36977</v>
      </c>
      <c r="I15874" s="2" t="s">
        <v>6811</v>
      </c>
      <c r="J15874" s="2" t="s">
        <v>36976</v>
      </c>
    </row>
    <row r="15875" spans="1:10" x14ac:dyDescent="0.3">
      <c r="A15875" s="3">
        <v>13260</v>
      </c>
      <c r="B15875" s="3">
        <v>3158104436</v>
      </c>
      <c r="C15875" s="2" t="s">
        <v>37062</v>
      </c>
      <c r="D15875" s="2" t="s">
        <v>1</v>
      </c>
      <c r="E15875" s="3" t="s">
        <v>2</v>
      </c>
      <c r="F15875" s="3">
        <v>43114</v>
      </c>
      <c r="G15875" s="3" t="str">
        <f t="shared" ref="G15875:G15938" si="248">LEFT(H15875,3)</f>
        <v xml:space="preserve">충북 </v>
      </c>
      <c r="H15875" s="2" t="s">
        <v>37064</v>
      </c>
      <c r="I15875" s="2" t="s">
        <v>485</v>
      </c>
      <c r="J15875" s="2" t="s">
        <v>37063</v>
      </c>
    </row>
    <row r="15876" spans="1:10" x14ac:dyDescent="0.3">
      <c r="A15876" s="3">
        <v>13275</v>
      </c>
      <c r="B15876" s="3">
        <v>1198108421</v>
      </c>
      <c r="C15876" s="2" t="s">
        <v>37106</v>
      </c>
      <c r="D15876" s="2" t="s">
        <v>325</v>
      </c>
      <c r="E15876" s="3" t="s">
        <v>326</v>
      </c>
      <c r="F15876" s="3">
        <v>43114</v>
      </c>
      <c r="G15876" s="3" t="str">
        <f t="shared" si="248"/>
        <v xml:space="preserve">충북 </v>
      </c>
      <c r="H15876" s="2" t="s">
        <v>37108</v>
      </c>
      <c r="I15876" s="2" t="s">
        <v>1328</v>
      </c>
      <c r="J15876" s="2" t="s">
        <v>37107</v>
      </c>
    </row>
    <row r="15877" spans="1:10" x14ac:dyDescent="0.3">
      <c r="A15877" s="3">
        <v>13295</v>
      </c>
      <c r="B15877" s="3">
        <v>3018125602</v>
      </c>
      <c r="C15877" s="2" t="s">
        <v>37163</v>
      </c>
      <c r="D15877" s="2" t="s">
        <v>1</v>
      </c>
      <c r="E15877" s="3" t="s">
        <v>2</v>
      </c>
      <c r="F15877" s="3">
        <v>43750</v>
      </c>
      <c r="G15877" s="3" t="str">
        <f t="shared" si="248"/>
        <v xml:space="preserve">충북 </v>
      </c>
      <c r="H15877" s="2" t="s">
        <v>37165</v>
      </c>
      <c r="I15877" s="2" t="s">
        <v>1597</v>
      </c>
      <c r="J15877" s="2" t="s">
        <v>37164</v>
      </c>
    </row>
    <row r="15878" spans="1:10" x14ac:dyDescent="0.3">
      <c r="A15878" s="3">
        <v>13296</v>
      </c>
      <c r="B15878" s="3">
        <v>3018177847</v>
      </c>
      <c r="C15878" s="2" t="s">
        <v>37166</v>
      </c>
      <c r="D15878" s="2" t="s">
        <v>1</v>
      </c>
      <c r="E15878" s="3" t="s">
        <v>2</v>
      </c>
      <c r="F15878" s="3">
        <v>43113</v>
      </c>
      <c r="G15878" s="3" t="str">
        <f t="shared" si="248"/>
        <v xml:space="preserve">충북 </v>
      </c>
      <c r="H15878" s="2" t="s">
        <v>37168</v>
      </c>
      <c r="I15878" s="2" t="s">
        <v>154</v>
      </c>
      <c r="J15878" s="2" t="s">
        <v>37167</v>
      </c>
    </row>
    <row r="15879" spans="1:10" x14ac:dyDescent="0.3">
      <c r="A15879" s="3">
        <v>13297</v>
      </c>
      <c r="B15879" s="3">
        <v>3028103881</v>
      </c>
      <c r="C15879" s="2" t="s">
        <v>37169</v>
      </c>
      <c r="D15879" s="2" t="s">
        <v>1</v>
      </c>
      <c r="E15879" s="3" t="s">
        <v>2</v>
      </c>
      <c r="F15879" s="3">
        <v>43730</v>
      </c>
      <c r="G15879" s="3" t="str">
        <f t="shared" si="248"/>
        <v xml:space="preserve">충북 </v>
      </c>
      <c r="H15879" s="2" t="s">
        <v>37171</v>
      </c>
      <c r="I15879" s="2" t="s">
        <v>1000</v>
      </c>
      <c r="J15879" s="2" t="s">
        <v>37170</v>
      </c>
    </row>
    <row r="15880" spans="1:10" x14ac:dyDescent="0.3">
      <c r="A15880" s="3">
        <v>13373</v>
      </c>
      <c r="B15880" s="3">
        <v>1148154162</v>
      </c>
      <c r="C15880" s="2" t="s">
        <v>37372</v>
      </c>
      <c r="D15880" s="2" t="s">
        <v>1</v>
      </c>
      <c r="E15880" s="3" t="s">
        <v>2</v>
      </c>
      <c r="F15880" s="3">
        <v>43720</v>
      </c>
      <c r="G15880" s="3" t="str">
        <f t="shared" si="248"/>
        <v xml:space="preserve">충북 </v>
      </c>
      <c r="H15880" s="2" t="s">
        <v>37374</v>
      </c>
      <c r="I15880" s="2" t="s">
        <v>6693</v>
      </c>
      <c r="J15880" s="2" t="s">
        <v>37373</v>
      </c>
    </row>
    <row r="15881" spans="1:10" x14ac:dyDescent="0.3">
      <c r="A15881" s="3">
        <v>13392</v>
      </c>
      <c r="B15881" s="3">
        <v>3018127027</v>
      </c>
      <c r="C15881" s="2" t="s">
        <v>37424</v>
      </c>
      <c r="D15881" s="2" t="s">
        <v>1</v>
      </c>
      <c r="E15881" s="3" t="s">
        <v>2</v>
      </c>
      <c r="F15881" s="3">
        <v>43750</v>
      </c>
      <c r="G15881" s="3" t="str">
        <f t="shared" si="248"/>
        <v xml:space="preserve">충북 </v>
      </c>
      <c r="H15881" s="2" t="s">
        <v>37426</v>
      </c>
      <c r="I15881" s="2" t="s">
        <v>526</v>
      </c>
      <c r="J15881" s="2" t="s">
        <v>37425</v>
      </c>
    </row>
    <row r="15882" spans="1:10" x14ac:dyDescent="0.3">
      <c r="A15882" s="3">
        <v>13439</v>
      </c>
      <c r="B15882" s="3">
        <v>3178100120</v>
      </c>
      <c r="C15882" s="2" t="s">
        <v>37555</v>
      </c>
      <c r="D15882" s="2" t="s">
        <v>1</v>
      </c>
      <c r="E15882" s="3" t="s">
        <v>2</v>
      </c>
      <c r="F15882" s="3">
        <v>43114</v>
      </c>
      <c r="G15882" s="3" t="str">
        <f t="shared" si="248"/>
        <v xml:space="preserve">충북 </v>
      </c>
      <c r="H15882" s="2" t="s">
        <v>37557</v>
      </c>
      <c r="I15882" s="2" t="s">
        <v>1234</v>
      </c>
      <c r="J15882" s="2" t="s">
        <v>37556</v>
      </c>
    </row>
    <row r="15883" spans="1:10" x14ac:dyDescent="0.3">
      <c r="A15883" s="3">
        <v>13458</v>
      </c>
      <c r="B15883" s="3">
        <v>2208101918</v>
      </c>
      <c r="C15883" s="2" t="s">
        <v>37606</v>
      </c>
      <c r="D15883" s="2" t="s">
        <v>2291</v>
      </c>
      <c r="E15883" s="3" t="s">
        <v>2292</v>
      </c>
      <c r="F15883" s="3">
        <v>43770</v>
      </c>
      <c r="G15883" s="3" t="str">
        <f t="shared" si="248"/>
        <v xml:space="preserve">충북 </v>
      </c>
      <c r="H15883" s="2" t="s">
        <v>37608</v>
      </c>
      <c r="I15883" s="2" t="s">
        <v>821</v>
      </c>
      <c r="J15883" s="2" t="s">
        <v>37607</v>
      </c>
    </row>
    <row r="15884" spans="1:10" x14ac:dyDescent="0.3">
      <c r="A15884" s="3">
        <v>13481</v>
      </c>
      <c r="B15884" s="3">
        <v>1208102484</v>
      </c>
      <c r="C15884" s="2" t="s">
        <v>37661</v>
      </c>
      <c r="D15884" s="2" t="s">
        <v>1</v>
      </c>
      <c r="E15884" s="3" t="s">
        <v>2</v>
      </c>
      <c r="F15884" s="3">
        <v>43150</v>
      </c>
      <c r="G15884" s="3" t="str">
        <f t="shared" si="248"/>
        <v xml:space="preserve">충북 </v>
      </c>
      <c r="H15884" s="2" t="s">
        <v>37663</v>
      </c>
      <c r="I15884" s="2" t="s">
        <v>3387</v>
      </c>
      <c r="J15884" s="2" t="s">
        <v>37662</v>
      </c>
    </row>
    <row r="15885" spans="1:10" x14ac:dyDescent="0.3">
      <c r="A15885" s="3">
        <v>13612</v>
      </c>
      <c r="B15885" s="3">
        <v>3028104158</v>
      </c>
      <c r="C15885" s="2" t="s">
        <v>38025</v>
      </c>
      <c r="D15885" s="2" t="s">
        <v>1</v>
      </c>
      <c r="E15885" s="3" t="s">
        <v>2</v>
      </c>
      <c r="F15885" s="3">
        <v>43730</v>
      </c>
      <c r="G15885" s="3" t="str">
        <f t="shared" si="248"/>
        <v xml:space="preserve">충북 </v>
      </c>
      <c r="H15885" s="2" t="s">
        <v>38027</v>
      </c>
      <c r="I15885" s="2" t="s">
        <v>99</v>
      </c>
      <c r="J15885" s="2" t="s">
        <v>38026</v>
      </c>
    </row>
    <row r="15886" spans="1:10" x14ac:dyDescent="0.3">
      <c r="A15886" s="3">
        <v>13630</v>
      </c>
      <c r="B15886" s="3">
        <v>1068116639</v>
      </c>
      <c r="C15886" s="2" t="s">
        <v>38069</v>
      </c>
      <c r="D15886" s="2" t="s">
        <v>1</v>
      </c>
      <c r="E15886" s="3" t="s">
        <v>2</v>
      </c>
      <c r="F15886" s="3">
        <v>43770</v>
      </c>
      <c r="G15886" s="3" t="str">
        <f t="shared" si="248"/>
        <v xml:space="preserve">충북 </v>
      </c>
      <c r="H15886" s="2" t="s">
        <v>38071</v>
      </c>
      <c r="I15886" s="2" t="s">
        <v>430</v>
      </c>
      <c r="J15886" s="2" t="s">
        <v>38070</v>
      </c>
    </row>
    <row r="15887" spans="1:10" x14ac:dyDescent="0.3">
      <c r="A15887" s="3">
        <v>13650</v>
      </c>
      <c r="B15887" s="3">
        <v>3018129952</v>
      </c>
      <c r="C15887" s="2" t="s">
        <v>38122</v>
      </c>
      <c r="D15887" s="2" t="s">
        <v>1</v>
      </c>
      <c r="E15887" s="3" t="s">
        <v>2</v>
      </c>
      <c r="F15887" s="3">
        <v>43113</v>
      </c>
      <c r="G15887" s="3" t="str">
        <f t="shared" si="248"/>
        <v xml:space="preserve">충북 </v>
      </c>
      <c r="H15887" s="2" t="s">
        <v>38124</v>
      </c>
      <c r="I15887" s="2" t="s">
        <v>643</v>
      </c>
      <c r="J15887" s="2" t="s">
        <v>38123</v>
      </c>
    </row>
    <row r="15888" spans="1:10" x14ac:dyDescent="0.3">
      <c r="A15888" s="3">
        <v>13815</v>
      </c>
      <c r="B15888" s="3">
        <v>3078122452</v>
      </c>
      <c r="C15888" s="2" t="s">
        <v>38555</v>
      </c>
      <c r="D15888" s="2" t="s">
        <v>1</v>
      </c>
      <c r="E15888" s="3" t="s">
        <v>2</v>
      </c>
      <c r="F15888" s="3">
        <v>43114</v>
      </c>
      <c r="G15888" s="3" t="str">
        <f t="shared" si="248"/>
        <v xml:space="preserve">충북 </v>
      </c>
      <c r="H15888" s="2" t="s">
        <v>38557</v>
      </c>
      <c r="I15888" s="2" t="s">
        <v>180</v>
      </c>
      <c r="J15888" s="2" t="s">
        <v>38556</v>
      </c>
    </row>
    <row r="15889" spans="1:10" x14ac:dyDescent="0.3">
      <c r="A15889" s="3">
        <v>13816</v>
      </c>
      <c r="B15889" s="3">
        <v>3128115031</v>
      </c>
      <c r="C15889" s="2" t="s">
        <v>38558</v>
      </c>
      <c r="D15889" s="2" t="s">
        <v>1</v>
      </c>
      <c r="E15889" s="3" t="s">
        <v>2</v>
      </c>
      <c r="F15889" s="3">
        <v>43750</v>
      </c>
      <c r="G15889" s="3" t="str">
        <f t="shared" si="248"/>
        <v xml:space="preserve">충북 </v>
      </c>
      <c r="H15889" s="2" t="s">
        <v>38560</v>
      </c>
      <c r="I15889" s="2" t="s">
        <v>130</v>
      </c>
      <c r="J15889" s="2" t="s">
        <v>38559</v>
      </c>
    </row>
    <row r="15890" spans="1:10" x14ac:dyDescent="0.3">
      <c r="A15890" s="3">
        <v>13854</v>
      </c>
      <c r="B15890" s="3">
        <v>3018195340</v>
      </c>
      <c r="C15890" s="2" t="s">
        <v>38653</v>
      </c>
      <c r="D15890" s="2" t="s">
        <v>1</v>
      </c>
      <c r="E15890" s="3" t="s">
        <v>2</v>
      </c>
      <c r="F15890" s="3">
        <v>43114</v>
      </c>
      <c r="G15890" s="3" t="str">
        <f t="shared" si="248"/>
        <v xml:space="preserve">충북 </v>
      </c>
      <c r="H15890" s="2" t="s">
        <v>38655</v>
      </c>
      <c r="I15890" s="2" t="s">
        <v>3037</v>
      </c>
      <c r="J15890" s="2" t="s">
        <v>38654</v>
      </c>
    </row>
    <row r="15891" spans="1:10" x14ac:dyDescent="0.3">
      <c r="A15891" s="3">
        <v>13904</v>
      </c>
      <c r="B15891" s="3">
        <v>1268158841</v>
      </c>
      <c r="C15891" s="2" t="s">
        <v>38778</v>
      </c>
      <c r="D15891" s="2" t="s">
        <v>1</v>
      </c>
      <c r="E15891" s="3" t="s">
        <v>2</v>
      </c>
      <c r="F15891" s="3">
        <v>43750</v>
      </c>
      <c r="G15891" s="3" t="str">
        <f t="shared" si="248"/>
        <v xml:space="preserve">충북 </v>
      </c>
      <c r="H15891" s="2" t="s">
        <v>38780</v>
      </c>
      <c r="I15891" s="2" t="s">
        <v>180</v>
      </c>
      <c r="J15891" s="2" t="s">
        <v>38779</v>
      </c>
    </row>
    <row r="15892" spans="1:10" x14ac:dyDescent="0.3">
      <c r="A15892" s="3">
        <v>13919</v>
      </c>
      <c r="B15892" s="3">
        <v>3018190855</v>
      </c>
      <c r="C15892" s="2" t="s">
        <v>38821</v>
      </c>
      <c r="D15892" s="2" t="s">
        <v>1</v>
      </c>
      <c r="E15892" s="3" t="s">
        <v>2</v>
      </c>
      <c r="F15892" s="3">
        <v>43750</v>
      </c>
      <c r="G15892" s="3" t="str">
        <f t="shared" si="248"/>
        <v xml:space="preserve">충북 </v>
      </c>
      <c r="H15892" s="2" t="s">
        <v>38823</v>
      </c>
      <c r="I15892" s="2" t="s">
        <v>38824</v>
      </c>
      <c r="J15892" s="2" t="s">
        <v>38822</v>
      </c>
    </row>
    <row r="15893" spans="1:10" x14ac:dyDescent="0.3">
      <c r="A15893" s="3">
        <v>13925</v>
      </c>
      <c r="B15893" s="3">
        <v>3178116302</v>
      </c>
      <c r="C15893" s="2" t="s">
        <v>38839</v>
      </c>
      <c r="D15893" s="2" t="s">
        <v>1</v>
      </c>
      <c r="E15893" s="3" t="s">
        <v>2</v>
      </c>
      <c r="F15893" s="3">
        <v>43114</v>
      </c>
      <c r="G15893" s="3" t="str">
        <f t="shared" si="248"/>
        <v xml:space="preserve">충북 </v>
      </c>
      <c r="H15893" s="2" t="s">
        <v>38841</v>
      </c>
      <c r="I15893" s="2" t="s">
        <v>875</v>
      </c>
      <c r="J15893" s="2" t="s">
        <v>38840</v>
      </c>
    </row>
    <row r="15894" spans="1:10" x14ac:dyDescent="0.3">
      <c r="A15894" s="3">
        <v>13952</v>
      </c>
      <c r="B15894" s="3">
        <v>1338122884</v>
      </c>
      <c r="C15894" s="2" t="s">
        <v>38904</v>
      </c>
      <c r="D15894" s="2" t="s">
        <v>1</v>
      </c>
      <c r="E15894" s="3" t="s">
        <v>2</v>
      </c>
      <c r="F15894" s="3">
        <v>43130</v>
      </c>
      <c r="G15894" s="3" t="str">
        <f t="shared" si="248"/>
        <v xml:space="preserve">충북 </v>
      </c>
      <c r="H15894" s="2" t="s">
        <v>18368</v>
      </c>
      <c r="I15894" s="2" t="s">
        <v>382</v>
      </c>
      <c r="J15894" s="2" t="s">
        <v>38905</v>
      </c>
    </row>
    <row r="15895" spans="1:10" x14ac:dyDescent="0.3">
      <c r="A15895" s="3">
        <v>13963</v>
      </c>
      <c r="B15895" s="3">
        <v>3018148361</v>
      </c>
      <c r="C15895" s="2" t="s">
        <v>38934</v>
      </c>
      <c r="D15895" s="2" t="s">
        <v>1</v>
      </c>
      <c r="E15895" s="3" t="s">
        <v>2</v>
      </c>
      <c r="F15895" s="3">
        <v>43114</v>
      </c>
      <c r="G15895" s="3" t="str">
        <f t="shared" si="248"/>
        <v xml:space="preserve">충북 </v>
      </c>
      <c r="H15895" s="2" t="s">
        <v>38936</v>
      </c>
      <c r="I15895" s="2" t="s">
        <v>1112</v>
      </c>
      <c r="J15895" s="2" t="s">
        <v>38935</v>
      </c>
    </row>
    <row r="15896" spans="1:10" x14ac:dyDescent="0.3">
      <c r="A15896" s="3">
        <v>13964</v>
      </c>
      <c r="B15896" s="3">
        <v>3030805628</v>
      </c>
      <c r="C15896" s="2" t="s">
        <v>38937</v>
      </c>
      <c r="D15896" s="2" t="s">
        <v>1</v>
      </c>
      <c r="E15896" s="3" t="s">
        <v>2</v>
      </c>
      <c r="F15896" s="3">
        <v>43130</v>
      </c>
      <c r="G15896" s="3" t="str">
        <f t="shared" si="248"/>
        <v xml:space="preserve">충북 </v>
      </c>
      <c r="H15896" s="2" t="s">
        <v>38939</v>
      </c>
      <c r="I15896" s="2" t="s">
        <v>2752</v>
      </c>
      <c r="J15896" s="2" t="s">
        <v>38938</v>
      </c>
    </row>
    <row r="15897" spans="1:10" x14ac:dyDescent="0.3">
      <c r="A15897" s="3">
        <v>13967</v>
      </c>
      <c r="B15897" s="3">
        <v>3178118367</v>
      </c>
      <c r="C15897" s="2" t="s">
        <v>38946</v>
      </c>
      <c r="D15897" s="2" t="s">
        <v>1</v>
      </c>
      <c r="E15897" s="3" t="s">
        <v>2</v>
      </c>
      <c r="F15897" s="3">
        <v>43114</v>
      </c>
      <c r="G15897" s="3" t="str">
        <f t="shared" si="248"/>
        <v xml:space="preserve">충북 </v>
      </c>
      <c r="H15897" s="2" t="s">
        <v>38948</v>
      </c>
      <c r="I15897" s="2" t="s">
        <v>47</v>
      </c>
      <c r="J15897" s="2" t="s">
        <v>38947</v>
      </c>
    </row>
    <row r="15898" spans="1:10" x14ac:dyDescent="0.3">
      <c r="A15898" s="3">
        <v>14041</v>
      </c>
      <c r="B15898" s="3">
        <v>3018194017</v>
      </c>
      <c r="C15898" s="2" t="s">
        <v>39149</v>
      </c>
      <c r="D15898" s="2" t="s">
        <v>1</v>
      </c>
      <c r="E15898" s="3" t="s">
        <v>2</v>
      </c>
      <c r="F15898" s="3">
        <v>43750</v>
      </c>
      <c r="G15898" s="3" t="str">
        <f t="shared" si="248"/>
        <v xml:space="preserve">충북 </v>
      </c>
      <c r="H15898" s="2" t="s">
        <v>39151</v>
      </c>
      <c r="I15898" s="2" t="s">
        <v>63</v>
      </c>
      <c r="J15898" s="2" t="s">
        <v>39150</v>
      </c>
    </row>
    <row r="15899" spans="1:10" x14ac:dyDescent="0.3">
      <c r="A15899" s="3">
        <v>14044</v>
      </c>
      <c r="B15899" s="3">
        <v>3178105222</v>
      </c>
      <c r="C15899" s="2" t="s">
        <v>36465</v>
      </c>
      <c r="D15899" s="2" t="s">
        <v>1</v>
      </c>
      <c r="E15899" s="3" t="s">
        <v>2</v>
      </c>
      <c r="F15899" s="3">
        <v>43113</v>
      </c>
      <c r="G15899" s="3" t="str">
        <f t="shared" si="248"/>
        <v xml:space="preserve">충북 </v>
      </c>
      <c r="H15899" s="2" t="s">
        <v>39159</v>
      </c>
      <c r="I15899" s="2" t="s">
        <v>821</v>
      </c>
      <c r="J15899" s="2" t="s">
        <v>39158</v>
      </c>
    </row>
    <row r="15900" spans="1:10" x14ac:dyDescent="0.3">
      <c r="A15900" s="3">
        <v>14073</v>
      </c>
      <c r="B15900" s="3">
        <v>2208114728</v>
      </c>
      <c r="C15900" s="2" t="s">
        <v>39242</v>
      </c>
      <c r="D15900" s="2" t="s">
        <v>1</v>
      </c>
      <c r="E15900" s="3" t="s">
        <v>2</v>
      </c>
      <c r="F15900" s="3">
        <v>43750</v>
      </c>
      <c r="G15900" s="3" t="str">
        <f t="shared" si="248"/>
        <v xml:space="preserve">충북 </v>
      </c>
      <c r="H15900" s="2" t="s">
        <v>39244</v>
      </c>
      <c r="I15900" s="2" t="s">
        <v>1842</v>
      </c>
      <c r="J15900" s="2" t="s">
        <v>39243</v>
      </c>
    </row>
    <row r="15901" spans="1:10" x14ac:dyDescent="0.3">
      <c r="A15901" s="3">
        <v>14074</v>
      </c>
      <c r="B15901" s="3">
        <v>3018175344</v>
      </c>
      <c r="C15901" s="2" t="s">
        <v>34460</v>
      </c>
      <c r="D15901" s="2" t="s">
        <v>1</v>
      </c>
      <c r="E15901" s="3" t="s">
        <v>2</v>
      </c>
      <c r="F15901" s="3">
        <v>43113</v>
      </c>
      <c r="G15901" s="3" t="str">
        <f t="shared" si="248"/>
        <v xml:space="preserve">충북 </v>
      </c>
      <c r="H15901" s="2" t="s">
        <v>39246</v>
      </c>
      <c r="I15901" s="2" t="s">
        <v>5376</v>
      </c>
      <c r="J15901" s="2" t="s">
        <v>39245</v>
      </c>
    </row>
    <row r="15902" spans="1:10" x14ac:dyDescent="0.3">
      <c r="A15902" s="3">
        <v>14076</v>
      </c>
      <c r="B15902" s="3">
        <v>3068129205</v>
      </c>
      <c r="C15902" s="2" t="s">
        <v>39250</v>
      </c>
      <c r="D15902" s="2" t="s">
        <v>1</v>
      </c>
      <c r="E15902" s="3" t="s">
        <v>2</v>
      </c>
      <c r="F15902" s="3">
        <v>43730</v>
      </c>
      <c r="G15902" s="3" t="str">
        <f t="shared" si="248"/>
        <v xml:space="preserve">충북 </v>
      </c>
      <c r="H15902" s="2" t="s">
        <v>39252</v>
      </c>
      <c r="I15902" s="2" t="s">
        <v>8669</v>
      </c>
      <c r="J15902" s="2" t="s">
        <v>39251</v>
      </c>
    </row>
    <row r="15903" spans="1:10" x14ac:dyDescent="0.3">
      <c r="A15903" s="3">
        <v>14147</v>
      </c>
      <c r="B15903" s="3">
        <v>1318153703</v>
      </c>
      <c r="C15903" s="2" t="s">
        <v>39439</v>
      </c>
      <c r="D15903" s="2" t="s">
        <v>1</v>
      </c>
      <c r="E15903" s="3" t="s">
        <v>2</v>
      </c>
      <c r="F15903" s="3">
        <v>43770</v>
      </c>
      <c r="G15903" s="3" t="str">
        <f t="shared" si="248"/>
        <v xml:space="preserve">충북 </v>
      </c>
      <c r="H15903" s="2" t="s">
        <v>39441</v>
      </c>
      <c r="I15903" s="2" t="s">
        <v>180</v>
      </c>
      <c r="J15903" s="2" t="s">
        <v>39440</v>
      </c>
    </row>
    <row r="15904" spans="1:10" x14ac:dyDescent="0.3">
      <c r="A15904" s="3">
        <v>14160</v>
      </c>
      <c r="B15904" s="3">
        <v>3018141674</v>
      </c>
      <c r="C15904" s="2" t="s">
        <v>39477</v>
      </c>
      <c r="D15904" s="2" t="s">
        <v>1</v>
      </c>
      <c r="E15904" s="3" t="s">
        <v>2</v>
      </c>
      <c r="F15904" s="3">
        <v>43113</v>
      </c>
      <c r="G15904" s="3" t="str">
        <f t="shared" si="248"/>
        <v xml:space="preserve">충북 </v>
      </c>
      <c r="H15904" s="2" t="s">
        <v>39479</v>
      </c>
      <c r="I15904" s="2" t="s">
        <v>18984</v>
      </c>
      <c r="J15904" s="2" t="s">
        <v>39478</v>
      </c>
    </row>
    <row r="15905" spans="1:10" x14ac:dyDescent="0.3">
      <c r="A15905" s="3">
        <v>14161</v>
      </c>
      <c r="B15905" s="3">
        <v>3018165394</v>
      </c>
      <c r="C15905" s="2" t="s">
        <v>39480</v>
      </c>
      <c r="D15905" s="2" t="s">
        <v>1</v>
      </c>
      <c r="E15905" s="3" t="s">
        <v>2</v>
      </c>
      <c r="F15905" s="3">
        <v>43114</v>
      </c>
      <c r="G15905" s="3" t="str">
        <f t="shared" si="248"/>
        <v xml:space="preserve">충북 </v>
      </c>
      <c r="H15905" s="2" t="s">
        <v>39482</v>
      </c>
      <c r="I15905" s="2" t="s">
        <v>260</v>
      </c>
      <c r="J15905" s="2" t="s">
        <v>39481</v>
      </c>
    </row>
    <row r="15906" spans="1:10" x14ac:dyDescent="0.3">
      <c r="A15906" s="3">
        <v>14162</v>
      </c>
      <c r="B15906" s="3">
        <v>3028109871</v>
      </c>
      <c r="C15906" s="2" t="s">
        <v>16317</v>
      </c>
      <c r="D15906" s="2" t="s">
        <v>1</v>
      </c>
      <c r="E15906" s="3" t="s">
        <v>2</v>
      </c>
      <c r="F15906" s="3">
        <v>43730</v>
      </c>
      <c r="G15906" s="3" t="str">
        <f t="shared" si="248"/>
        <v xml:space="preserve">충북 </v>
      </c>
      <c r="H15906" s="2" t="s">
        <v>39484</v>
      </c>
      <c r="I15906" s="2" t="s">
        <v>763</v>
      </c>
      <c r="J15906" s="2" t="s">
        <v>39483</v>
      </c>
    </row>
    <row r="15907" spans="1:10" x14ac:dyDescent="0.3">
      <c r="A15907" s="3">
        <v>14195</v>
      </c>
      <c r="B15907" s="3">
        <v>3178115507</v>
      </c>
      <c r="C15907" s="2" t="s">
        <v>39577</v>
      </c>
      <c r="D15907" s="2" t="s">
        <v>1</v>
      </c>
      <c r="E15907" s="3" t="s">
        <v>2</v>
      </c>
      <c r="F15907" s="3">
        <v>43111</v>
      </c>
      <c r="G15907" s="3" t="str">
        <f t="shared" si="248"/>
        <v xml:space="preserve">충북 </v>
      </c>
      <c r="H15907" s="2" t="s">
        <v>39579</v>
      </c>
      <c r="I15907" s="2" t="s">
        <v>639</v>
      </c>
      <c r="J15907" s="2" t="s">
        <v>39578</v>
      </c>
    </row>
    <row r="15908" spans="1:10" x14ac:dyDescent="0.3">
      <c r="A15908" s="3">
        <v>14233</v>
      </c>
      <c r="B15908" s="3">
        <v>3028117935</v>
      </c>
      <c r="C15908" s="2" t="s">
        <v>39679</v>
      </c>
      <c r="D15908" s="2" t="s">
        <v>1</v>
      </c>
      <c r="E15908" s="3" t="s">
        <v>2</v>
      </c>
      <c r="F15908" s="3">
        <v>43730</v>
      </c>
      <c r="G15908" s="3" t="str">
        <f t="shared" si="248"/>
        <v xml:space="preserve">충북 </v>
      </c>
      <c r="H15908" s="2" t="s">
        <v>39681</v>
      </c>
      <c r="I15908" s="2" t="s">
        <v>678</v>
      </c>
      <c r="J15908" s="2" t="s">
        <v>39680</v>
      </c>
    </row>
    <row r="15909" spans="1:10" x14ac:dyDescent="0.3">
      <c r="A15909" s="3">
        <v>14397</v>
      </c>
      <c r="B15909" s="3">
        <v>3018198406</v>
      </c>
      <c r="C15909" s="2" t="s">
        <v>40105</v>
      </c>
      <c r="D15909" s="2" t="s">
        <v>132</v>
      </c>
      <c r="E15909" s="3" t="s">
        <v>133</v>
      </c>
      <c r="F15909" s="3">
        <v>43745</v>
      </c>
      <c r="G15909" s="3" t="str">
        <f t="shared" si="248"/>
        <v xml:space="preserve">충북 </v>
      </c>
      <c r="H15909" s="2" t="s">
        <v>40107</v>
      </c>
      <c r="I15909" s="2" t="s">
        <v>1842</v>
      </c>
      <c r="J15909" s="2" t="s">
        <v>40106</v>
      </c>
    </row>
    <row r="15910" spans="1:10" x14ac:dyDescent="0.3">
      <c r="A15910" s="3">
        <v>14418</v>
      </c>
      <c r="B15910" s="3">
        <v>1298101686</v>
      </c>
      <c r="C15910" s="2" t="s">
        <v>40154</v>
      </c>
      <c r="D15910" s="2" t="s">
        <v>1</v>
      </c>
      <c r="E15910" s="3" t="s">
        <v>2</v>
      </c>
      <c r="F15910" s="3">
        <v>43770</v>
      </c>
      <c r="G15910" s="3" t="str">
        <f t="shared" si="248"/>
        <v xml:space="preserve">충북 </v>
      </c>
      <c r="H15910" s="2" t="s">
        <v>40156</v>
      </c>
      <c r="I15910" s="2" t="s">
        <v>635</v>
      </c>
      <c r="J15910" s="2" t="s">
        <v>40155</v>
      </c>
    </row>
    <row r="15911" spans="1:10" x14ac:dyDescent="0.3">
      <c r="A15911" s="3">
        <v>14425</v>
      </c>
      <c r="B15911" s="3">
        <v>3038134558</v>
      </c>
      <c r="C15911" s="2" t="s">
        <v>40174</v>
      </c>
      <c r="D15911" s="2" t="s">
        <v>1</v>
      </c>
      <c r="E15911" s="3" t="s">
        <v>2</v>
      </c>
      <c r="F15911" s="3">
        <v>43770</v>
      </c>
      <c r="G15911" s="3" t="str">
        <f t="shared" si="248"/>
        <v xml:space="preserve">충북 </v>
      </c>
      <c r="H15911" s="2" t="s">
        <v>40176</v>
      </c>
      <c r="I15911" s="2" t="s">
        <v>3670</v>
      </c>
      <c r="J15911" s="2" t="s">
        <v>40175</v>
      </c>
    </row>
    <row r="15912" spans="1:10" x14ac:dyDescent="0.3">
      <c r="A15912" s="3">
        <v>14426</v>
      </c>
      <c r="B15912" s="3">
        <v>3150560282</v>
      </c>
      <c r="C15912" s="2" t="s">
        <v>40177</v>
      </c>
      <c r="D15912" s="2" t="s">
        <v>1</v>
      </c>
      <c r="E15912" s="3" t="s">
        <v>2</v>
      </c>
      <c r="F15912" s="3">
        <v>43113</v>
      </c>
      <c r="G15912" s="3" t="str">
        <f t="shared" si="248"/>
        <v xml:space="preserve">충북 </v>
      </c>
      <c r="H15912" s="2" t="s">
        <v>40179</v>
      </c>
      <c r="I15912" s="2" t="s">
        <v>260</v>
      </c>
      <c r="J15912" s="2" t="s">
        <v>40178</v>
      </c>
    </row>
    <row r="15913" spans="1:10" x14ac:dyDescent="0.3">
      <c r="A15913" s="3">
        <v>14429</v>
      </c>
      <c r="B15913" s="3">
        <v>5038122763</v>
      </c>
      <c r="C15913" s="2" t="s">
        <v>40180</v>
      </c>
      <c r="D15913" s="2" t="s">
        <v>1</v>
      </c>
      <c r="E15913" s="3" t="s">
        <v>2</v>
      </c>
      <c r="F15913" s="3">
        <v>43750</v>
      </c>
      <c r="G15913" s="3" t="str">
        <f t="shared" si="248"/>
        <v xml:space="preserve">충북 </v>
      </c>
      <c r="H15913" s="2" t="s">
        <v>40182</v>
      </c>
      <c r="I15913" s="2" t="s">
        <v>63</v>
      </c>
      <c r="J15913" s="2" t="s">
        <v>40181</v>
      </c>
    </row>
    <row r="15914" spans="1:10" x14ac:dyDescent="0.3">
      <c r="A15914" s="3">
        <v>14468</v>
      </c>
      <c r="B15914" s="3">
        <v>3018145194</v>
      </c>
      <c r="C15914" s="2" t="s">
        <v>40290</v>
      </c>
      <c r="D15914" s="2" t="s">
        <v>1</v>
      </c>
      <c r="E15914" s="3" t="s">
        <v>2</v>
      </c>
      <c r="F15914" s="3">
        <v>43114</v>
      </c>
      <c r="G15914" s="3" t="str">
        <f t="shared" si="248"/>
        <v xml:space="preserve">충북 </v>
      </c>
      <c r="H15914" s="2" t="s">
        <v>40292</v>
      </c>
      <c r="I15914" s="2" t="s">
        <v>1898</v>
      </c>
      <c r="J15914" s="2" t="s">
        <v>40291</v>
      </c>
    </row>
    <row r="15915" spans="1:10" x14ac:dyDescent="0.3">
      <c r="A15915" s="3">
        <v>14469</v>
      </c>
      <c r="B15915" s="3">
        <v>3018171479</v>
      </c>
      <c r="C15915" s="2" t="s">
        <v>40293</v>
      </c>
      <c r="D15915" s="2" t="s">
        <v>1</v>
      </c>
      <c r="E15915" s="3" t="s">
        <v>2</v>
      </c>
      <c r="F15915" s="3">
        <v>43750</v>
      </c>
      <c r="G15915" s="3" t="str">
        <f t="shared" si="248"/>
        <v xml:space="preserve">충북 </v>
      </c>
      <c r="H15915" s="2" t="s">
        <v>40295</v>
      </c>
      <c r="I15915" s="2" t="s">
        <v>293</v>
      </c>
      <c r="J15915" s="2" t="s">
        <v>40294</v>
      </c>
    </row>
    <row r="15916" spans="1:10" x14ac:dyDescent="0.3">
      <c r="A15916" s="3">
        <v>14486</v>
      </c>
      <c r="B15916" s="3">
        <v>1198152984</v>
      </c>
      <c r="C15916" s="2" t="s">
        <v>40338</v>
      </c>
      <c r="D15916" s="2" t="s">
        <v>1</v>
      </c>
      <c r="E15916" s="3" t="s">
        <v>2</v>
      </c>
      <c r="F15916" s="3">
        <v>43770</v>
      </c>
      <c r="G15916" s="3" t="str">
        <f t="shared" si="248"/>
        <v xml:space="preserve">충북 </v>
      </c>
      <c r="H15916" s="2" t="s">
        <v>40340</v>
      </c>
      <c r="I15916" s="2" t="s">
        <v>4587</v>
      </c>
      <c r="J15916" s="2" t="s">
        <v>40339</v>
      </c>
    </row>
    <row r="15917" spans="1:10" x14ac:dyDescent="0.3">
      <c r="A15917" s="3">
        <v>14542</v>
      </c>
      <c r="B15917" s="3">
        <v>3158105416</v>
      </c>
      <c r="C15917" s="2" t="s">
        <v>40490</v>
      </c>
      <c r="D15917" s="2" t="s">
        <v>1</v>
      </c>
      <c r="E15917" s="3" t="s">
        <v>2</v>
      </c>
      <c r="F15917" s="3">
        <v>43113</v>
      </c>
      <c r="G15917" s="3" t="str">
        <f t="shared" si="248"/>
        <v xml:space="preserve">충북 </v>
      </c>
      <c r="H15917" s="2" t="s">
        <v>40492</v>
      </c>
      <c r="I15917" s="2" t="s">
        <v>28706</v>
      </c>
      <c r="J15917" s="2" t="s">
        <v>40491</v>
      </c>
    </row>
    <row r="15918" spans="1:10" x14ac:dyDescent="0.3">
      <c r="A15918" s="3">
        <v>14582</v>
      </c>
      <c r="B15918" s="3">
        <v>3038143421</v>
      </c>
      <c r="C15918" s="2" t="s">
        <v>40596</v>
      </c>
      <c r="D15918" s="2" t="s">
        <v>4015</v>
      </c>
      <c r="E15918" s="3" t="s">
        <v>133</v>
      </c>
      <c r="F15918" s="3">
        <v>43760</v>
      </c>
      <c r="G15918" s="3" t="str">
        <f t="shared" si="248"/>
        <v xml:space="preserve">충북 </v>
      </c>
      <c r="H15918" s="2" t="s">
        <v>40598</v>
      </c>
      <c r="I15918" s="2" t="s">
        <v>1855</v>
      </c>
      <c r="J15918" s="2" t="s">
        <v>40597</v>
      </c>
    </row>
    <row r="15919" spans="1:10" x14ac:dyDescent="0.3">
      <c r="A15919" s="3">
        <v>14615</v>
      </c>
      <c r="B15919" s="3">
        <v>3018110754</v>
      </c>
      <c r="C15919" s="2" t="s">
        <v>40685</v>
      </c>
      <c r="D15919" s="2" t="s">
        <v>1</v>
      </c>
      <c r="E15919" s="3" t="s">
        <v>2</v>
      </c>
      <c r="F15919" s="3">
        <v>43750</v>
      </c>
      <c r="G15919" s="3" t="str">
        <f t="shared" si="248"/>
        <v xml:space="preserve">충북 </v>
      </c>
      <c r="H15919" s="2" t="s">
        <v>40687</v>
      </c>
      <c r="I15919" s="2" t="s">
        <v>497</v>
      </c>
      <c r="J15919" s="2" t="s">
        <v>40686</v>
      </c>
    </row>
    <row r="15920" spans="1:10" x14ac:dyDescent="0.3">
      <c r="A15920" s="3">
        <v>14616</v>
      </c>
      <c r="B15920" s="3">
        <v>3028107761</v>
      </c>
      <c r="C15920" s="2" t="s">
        <v>40688</v>
      </c>
      <c r="D15920" s="2" t="s">
        <v>1</v>
      </c>
      <c r="E15920" s="3" t="s">
        <v>2</v>
      </c>
      <c r="F15920" s="3">
        <v>43720</v>
      </c>
      <c r="G15920" s="3" t="str">
        <f t="shared" si="248"/>
        <v xml:space="preserve">충북 </v>
      </c>
      <c r="H15920" s="2" t="s">
        <v>40690</v>
      </c>
      <c r="I15920" s="2" t="s">
        <v>8223</v>
      </c>
      <c r="J15920" s="2" t="s">
        <v>40689</v>
      </c>
    </row>
    <row r="15921" spans="1:10" x14ac:dyDescent="0.3">
      <c r="A15921" s="3">
        <v>14647</v>
      </c>
      <c r="B15921" s="3">
        <v>4118136352</v>
      </c>
      <c r="C15921" s="2" t="s">
        <v>40769</v>
      </c>
      <c r="D15921" s="2" t="s">
        <v>1</v>
      </c>
      <c r="E15921" s="3" t="s">
        <v>2</v>
      </c>
      <c r="F15921" s="3">
        <v>43740</v>
      </c>
      <c r="G15921" s="3" t="str">
        <f t="shared" si="248"/>
        <v xml:space="preserve">충북 </v>
      </c>
      <c r="H15921" s="2" t="s">
        <v>40771</v>
      </c>
      <c r="I15921" s="2" t="s">
        <v>6055</v>
      </c>
      <c r="J15921" s="2" t="s">
        <v>40770</v>
      </c>
    </row>
    <row r="15922" spans="1:10" x14ac:dyDescent="0.3">
      <c r="A15922" s="3">
        <v>14679</v>
      </c>
      <c r="B15922" s="3">
        <v>1378111166</v>
      </c>
      <c r="C15922" s="2" t="s">
        <v>40857</v>
      </c>
      <c r="D15922" s="2" t="s">
        <v>1</v>
      </c>
      <c r="E15922" s="3" t="s">
        <v>2</v>
      </c>
      <c r="F15922" s="3">
        <v>43113</v>
      </c>
      <c r="G15922" s="3" t="str">
        <f t="shared" si="248"/>
        <v xml:space="preserve">충북 </v>
      </c>
      <c r="H15922" s="2" t="s">
        <v>40859</v>
      </c>
      <c r="I15922" s="2" t="s">
        <v>63</v>
      </c>
      <c r="J15922" s="2" t="s">
        <v>40858</v>
      </c>
    </row>
    <row r="15923" spans="1:10" x14ac:dyDescent="0.3">
      <c r="A15923" s="3">
        <v>14688</v>
      </c>
      <c r="B15923" s="3">
        <v>3038114829</v>
      </c>
      <c r="C15923" s="2" t="s">
        <v>40881</v>
      </c>
      <c r="D15923" s="2" t="s">
        <v>1</v>
      </c>
      <c r="E15923" s="3" t="s">
        <v>2</v>
      </c>
      <c r="F15923" s="3">
        <v>43130</v>
      </c>
      <c r="G15923" s="3" t="str">
        <f t="shared" si="248"/>
        <v xml:space="preserve">충북 </v>
      </c>
      <c r="H15923" s="2" t="s">
        <v>40883</v>
      </c>
      <c r="I15923" s="2" t="s">
        <v>150</v>
      </c>
      <c r="J15923" s="2" t="s">
        <v>40882</v>
      </c>
    </row>
    <row r="15924" spans="1:10" x14ac:dyDescent="0.3">
      <c r="A15924" s="3">
        <v>14767</v>
      </c>
      <c r="B15924" s="3">
        <v>3018122420</v>
      </c>
      <c r="C15924" s="2" t="s">
        <v>41097</v>
      </c>
      <c r="D15924" s="2" t="s">
        <v>1</v>
      </c>
      <c r="E15924" s="3" t="s">
        <v>2</v>
      </c>
      <c r="F15924" s="3">
        <v>43114</v>
      </c>
      <c r="G15924" s="3" t="str">
        <f t="shared" si="248"/>
        <v xml:space="preserve">충북 </v>
      </c>
      <c r="H15924" s="2" t="s">
        <v>41099</v>
      </c>
      <c r="I15924" s="2" t="s">
        <v>39</v>
      </c>
      <c r="J15924" s="2" t="s">
        <v>41098</v>
      </c>
    </row>
    <row r="15925" spans="1:10" x14ac:dyDescent="0.3">
      <c r="A15925" s="3">
        <v>14768</v>
      </c>
      <c r="B15925" s="3">
        <v>3038103211</v>
      </c>
      <c r="C15925" s="2" t="s">
        <v>41100</v>
      </c>
      <c r="D15925" s="2" t="s">
        <v>1</v>
      </c>
      <c r="E15925" s="3" t="s">
        <v>2</v>
      </c>
      <c r="F15925" s="3">
        <v>43770</v>
      </c>
      <c r="G15925" s="3" t="str">
        <f t="shared" si="248"/>
        <v xml:space="preserve">충북 </v>
      </c>
      <c r="H15925" s="2" t="s">
        <v>41102</v>
      </c>
      <c r="I15925" s="2" t="s">
        <v>95</v>
      </c>
      <c r="J15925" s="2" t="s">
        <v>41101</v>
      </c>
    </row>
    <row r="15926" spans="1:10" x14ac:dyDescent="0.3">
      <c r="A15926" s="3">
        <v>14883</v>
      </c>
      <c r="B15926" s="3">
        <v>3038106464</v>
      </c>
      <c r="C15926" s="2" t="s">
        <v>41394</v>
      </c>
      <c r="D15926" s="2" t="s">
        <v>1</v>
      </c>
      <c r="E15926" s="3" t="s">
        <v>2</v>
      </c>
      <c r="F15926" s="3">
        <v>43770</v>
      </c>
      <c r="G15926" s="3" t="str">
        <f t="shared" si="248"/>
        <v xml:space="preserve">충북 </v>
      </c>
      <c r="H15926" s="2" t="s">
        <v>41396</v>
      </c>
      <c r="I15926" s="2" t="s">
        <v>2752</v>
      </c>
      <c r="J15926" s="2" t="s">
        <v>41395</v>
      </c>
    </row>
    <row r="15927" spans="1:10" x14ac:dyDescent="0.3">
      <c r="A15927" s="3">
        <v>14930</v>
      </c>
      <c r="B15927" s="3">
        <v>3038106936</v>
      </c>
      <c r="C15927" s="2" t="s">
        <v>41513</v>
      </c>
      <c r="D15927" s="2" t="s">
        <v>1</v>
      </c>
      <c r="E15927" s="3" t="s">
        <v>2</v>
      </c>
      <c r="F15927" s="3">
        <v>43770</v>
      </c>
      <c r="G15927" s="3" t="str">
        <f t="shared" si="248"/>
        <v xml:space="preserve">충북 </v>
      </c>
      <c r="H15927" s="2" t="s">
        <v>41515</v>
      </c>
      <c r="I15927" s="2" t="s">
        <v>146</v>
      </c>
      <c r="J15927" s="2" t="s">
        <v>41514</v>
      </c>
    </row>
    <row r="15928" spans="1:10" x14ac:dyDescent="0.3">
      <c r="A15928" s="3">
        <v>14931</v>
      </c>
      <c r="B15928" s="3">
        <v>3038144454</v>
      </c>
      <c r="C15928" s="2" t="s">
        <v>41516</v>
      </c>
      <c r="D15928" s="2" t="s">
        <v>1</v>
      </c>
      <c r="E15928" s="3" t="s">
        <v>2</v>
      </c>
      <c r="F15928" s="3">
        <v>43130</v>
      </c>
      <c r="G15928" s="3" t="str">
        <f t="shared" si="248"/>
        <v xml:space="preserve">충북 </v>
      </c>
      <c r="H15928" s="2" t="s">
        <v>41518</v>
      </c>
      <c r="I15928" s="2" t="s">
        <v>643</v>
      </c>
      <c r="J15928" s="2" t="s">
        <v>41517</v>
      </c>
    </row>
    <row r="15929" spans="1:10" x14ac:dyDescent="0.3">
      <c r="A15929" s="3">
        <v>14972</v>
      </c>
      <c r="B15929" s="3">
        <v>1368104167</v>
      </c>
      <c r="C15929" s="2" t="s">
        <v>41625</v>
      </c>
      <c r="D15929" s="2" t="s">
        <v>1</v>
      </c>
      <c r="E15929" s="3" t="s">
        <v>2</v>
      </c>
      <c r="F15929" s="3">
        <v>43770</v>
      </c>
      <c r="G15929" s="3" t="str">
        <f t="shared" si="248"/>
        <v xml:space="preserve">충북 </v>
      </c>
      <c r="H15929" s="2" t="s">
        <v>41627</v>
      </c>
      <c r="I15929" s="2" t="s">
        <v>616</v>
      </c>
      <c r="J15929" s="2" t="s">
        <v>41626</v>
      </c>
    </row>
    <row r="15930" spans="1:10" x14ac:dyDescent="0.3">
      <c r="A15930" s="3">
        <v>14981</v>
      </c>
      <c r="B15930" s="3">
        <v>3018118611</v>
      </c>
      <c r="C15930" s="2" t="s">
        <v>41650</v>
      </c>
      <c r="D15930" s="2" t="s">
        <v>1</v>
      </c>
      <c r="E15930" s="3" t="s">
        <v>2</v>
      </c>
      <c r="F15930" s="3">
        <v>43114</v>
      </c>
      <c r="G15930" s="3" t="str">
        <f t="shared" si="248"/>
        <v xml:space="preserve">충북 </v>
      </c>
      <c r="H15930" s="2" t="s">
        <v>41652</v>
      </c>
      <c r="I15930" s="2" t="s">
        <v>2501</v>
      </c>
      <c r="J15930" s="2" t="s">
        <v>41651</v>
      </c>
    </row>
    <row r="15931" spans="1:10" x14ac:dyDescent="0.3">
      <c r="A15931" s="3">
        <v>15038</v>
      </c>
      <c r="B15931" s="3">
        <v>3038104715</v>
      </c>
      <c r="C15931" s="2" t="s">
        <v>41809</v>
      </c>
      <c r="D15931" s="2" t="s">
        <v>1</v>
      </c>
      <c r="E15931" s="3" t="s">
        <v>2</v>
      </c>
      <c r="F15931" s="3">
        <v>43770</v>
      </c>
      <c r="G15931" s="3" t="str">
        <f t="shared" si="248"/>
        <v xml:space="preserve">충북 </v>
      </c>
      <c r="H15931" s="2" t="s">
        <v>41811</v>
      </c>
      <c r="I15931" s="2" t="s">
        <v>63</v>
      </c>
      <c r="J15931" s="2" t="s">
        <v>41810</v>
      </c>
    </row>
    <row r="15932" spans="1:10" x14ac:dyDescent="0.3">
      <c r="A15932" s="3">
        <v>15039</v>
      </c>
      <c r="B15932" s="3">
        <v>3038138103</v>
      </c>
      <c r="C15932" s="2" t="s">
        <v>41812</v>
      </c>
      <c r="D15932" s="2" t="s">
        <v>1</v>
      </c>
      <c r="E15932" s="3" t="s">
        <v>2</v>
      </c>
      <c r="F15932" s="3">
        <v>43770</v>
      </c>
      <c r="G15932" s="3" t="str">
        <f t="shared" si="248"/>
        <v xml:space="preserve">충북 </v>
      </c>
      <c r="H15932" s="2" t="s">
        <v>41814</v>
      </c>
      <c r="I15932" s="2" t="s">
        <v>996</v>
      </c>
      <c r="J15932" s="2" t="s">
        <v>41813</v>
      </c>
    </row>
    <row r="15933" spans="1:10" x14ac:dyDescent="0.3">
      <c r="A15933" s="3">
        <v>15055</v>
      </c>
      <c r="B15933" s="3">
        <v>1258164748</v>
      </c>
      <c r="C15933" s="2" t="s">
        <v>41854</v>
      </c>
      <c r="D15933" s="2" t="s">
        <v>1</v>
      </c>
      <c r="E15933" s="3" t="s">
        <v>2</v>
      </c>
      <c r="F15933" s="3">
        <v>43750</v>
      </c>
      <c r="G15933" s="3" t="str">
        <f t="shared" si="248"/>
        <v xml:space="preserve">충북 </v>
      </c>
      <c r="H15933" s="2" t="s">
        <v>41856</v>
      </c>
      <c r="I15933" s="2" t="s">
        <v>11675</v>
      </c>
      <c r="J15933" s="2" t="s">
        <v>41855</v>
      </c>
    </row>
    <row r="15934" spans="1:10" x14ac:dyDescent="0.3">
      <c r="A15934" s="3">
        <v>15075</v>
      </c>
      <c r="B15934" s="3">
        <v>3178113057</v>
      </c>
      <c r="C15934" s="2" t="s">
        <v>41910</v>
      </c>
      <c r="D15934" s="2" t="s">
        <v>1</v>
      </c>
      <c r="E15934" s="3" t="s">
        <v>2</v>
      </c>
      <c r="F15934" s="3">
        <v>43114</v>
      </c>
      <c r="G15934" s="3" t="str">
        <f t="shared" si="248"/>
        <v xml:space="preserve">충북 </v>
      </c>
      <c r="H15934" s="2" t="s">
        <v>41912</v>
      </c>
      <c r="I15934" s="2" t="s">
        <v>3550</v>
      </c>
      <c r="J15934" s="2" t="s">
        <v>41911</v>
      </c>
    </row>
    <row r="15935" spans="1:10" x14ac:dyDescent="0.3">
      <c r="A15935" s="3">
        <v>15205</v>
      </c>
      <c r="B15935" s="3">
        <v>1248174582</v>
      </c>
      <c r="C15935" s="2" t="s">
        <v>42252</v>
      </c>
      <c r="D15935" s="2" t="s">
        <v>132</v>
      </c>
      <c r="E15935" s="3" t="s">
        <v>133</v>
      </c>
      <c r="F15935" s="3">
        <v>43150</v>
      </c>
      <c r="G15935" s="3" t="str">
        <f t="shared" si="248"/>
        <v xml:space="preserve">충북 </v>
      </c>
      <c r="H15935" s="2" t="s">
        <v>42254</v>
      </c>
      <c r="I15935" s="2" t="s">
        <v>146</v>
      </c>
      <c r="J15935" s="2" t="s">
        <v>42253</v>
      </c>
    </row>
    <row r="15936" spans="1:10" x14ac:dyDescent="0.3">
      <c r="A15936" s="3">
        <v>15216</v>
      </c>
      <c r="B15936" s="3">
        <v>3038132695</v>
      </c>
      <c r="C15936" s="2" t="s">
        <v>42282</v>
      </c>
      <c r="D15936" s="2" t="s">
        <v>1</v>
      </c>
      <c r="E15936" s="3" t="s">
        <v>2</v>
      </c>
      <c r="F15936" s="3">
        <v>43770</v>
      </c>
      <c r="G15936" s="3" t="str">
        <f t="shared" si="248"/>
        <v xml:space="preserve">충북 </v>
      </c>
      <c r="H15936" s="2" t="s">
        <v>42284</v>
      </c>
      <c r="I15936" s="2" t="s">
        <v>2331</v>
      </c>
      <c r="J15936" s="2" t="s">
        <v>42283</v>
      </c>
    </row>
    <row r="15937" spans="1:10" x14ac:dyDescent="0.3">
      <c r="A15937" s="3">
        <v>15322</v>
      </c>
      <c r="B15937" s="3">
        <v>3018143615</v>
      </c>
      <c r="C15937" s="2" t="s">
        <v>42558</v>
      </c>
      <c r="D15937" s="2" t="s">
        <v>1</v>
      </c>
      <c r="E15937" s="3" t="s">
        <v>2</v>
      </c>
      <c r="F15937" s="3">
        <v>43113</v>
      </c>
      <c r="G15937" s="3" t="str">
        <f t="shared" si="248"/>
        <v xml:space="preserve">충북 </v>
      </c>
      <c r="H15937" s="2" t="s">
        <v>42560</v>
      </c>
      <c r="I15937" s="2" t="s">
        <v>218</v>
      </c>
      <c r="J15937" s="2" t="s">
        <v>42559</v>
      </c>
    </row>
    <row r="15938" spans="1:10" x14ac:dyDescent="0.3">
      <c r="A15938" s="3">
        <v>15363</v>
      </c>
      <c r="B15938" s="3">
        <v>3158131665</v>
      </c>
      <c r="C15938" s="2" t="s">
        <v>42654</v>
      </c>
      <c r="D15938" s="2" t="s">
        <v>239</v>
      </c>
      <c r="E15938" s="3" t="s">
        <v>240</v>
      </c>
      <c r="F15938" s="3">
        <v>43113</v>
      </c>
      <c r="G15938" s="3" t="str">
        <f t="shared" si="248"/>
        <v xml:space="preserve">충북 </v>
      </c>
      <c r="H15938" s="2" t="s">
        <v>14144</v>
      </c>
      <c r="I15938" s="2" t="s">
        <v>986</v>
      </c>
      <c r="J15938" s="2" t="s">
        <v>42655</v>
      </c>
    </row>
    <row r="15939" spans="1:10" x14ac:dyDescent="0.3">
      <c r="A15939" s="3">
        <v>15420</v>
      </c>
      <c r="B15939" s="3">
        <v>1208164587</v>
      </c>
      <c r="C15939" s="2" t="s">
        <v>42810</v>
      </c>
      <c r="D15939" s="2" t="s">
        <v>1</v>
      </c>
      <c r="E15939" s="3" t="s">
        <v>2</v>
      </c>
      <c r="F15939" s="3">
        <v>43130</v>
      </c>
      <c r="G15939" s="3" t="str">
        <f t="shared" ref="G15939:G16002" si="249">LEFT(H15939,3)</f>
        <v xml:space="preserve">충북 </v>
      </c>
      <c r="H15939" s="2" t="s">
        <v>42812</v>
      </c>
      <c r="I15939" s="2" t="s">
        <v>28488</v>
      </c>
      <c r="J15939" s="2" t="s">
        <v>42811</v>
      </c>
    </row>
    <row r="15940" spans="1:10" x14ac:dyDescent="0.3">
      <c r="A15940" s="3">
        <v>15437</v>
      </c>
      <c r="B15940" s="3">
        <v>3038104355</v>
      </c>
      <c r="C15940" s="2" t="s">
        <v>42857</v>
      </c>
      <c r="D15940" s="2" t="s">
        <v>1</v>
      </c>
      <c r="E15940" s="3" t="s">
        <v>2</v>
      </c>
      <c r="F15940" s="3">
        <v>43770</v>
      </c>
      <c r="G15940" s="3" t="str">
        <f t="shared" si="249"/>
        <v xml:space="preserve">충북 </v>
      </c>
      <c r="H15940" s="2" t="s">
        <v>42859</v>
      </c>
      <c r="I15940" s="2" t="s">
        <v>489</v>
      </c>
      <c r="J15940" s="2" t="s">
        <v>42858</v>
      </c>
    </row>
    <row r="15941" spans="1:10" x14ac:dyDescent="0.3">
      <c r="A15941" s="3">
        <v>15442</v>
      </c>
      <c r="B15941" s="3">
        <v>3178129073</v>
      </c>
      <c r="C15941" s="2" t="s">
        <v>42872</v>
      </c>
      <c r="D15941" s="2" t="s">
        <v>895</v>
      </c>
      <c r="E15941" s="3" t="s">
        <v>896</v>
      </c>
      <c r="F15941" s="3">
        <v>43114</v>
      </c>
      <c r="G15941" s="3" t="str">
        <f t="shared" si="249"/>
        <v xml:space="preserve">충북 </v>
      </c>
      <c r="H15941" s="2" t="s">
        <v>42874</v>
      </c>
      <c r="I15941" s="2" t="s">
        <v>469</v>
      </c>
      <c r="J15941" s="2" t="s">
        <v>42873</v>
      </c>
    </row>
    <row r="15942" spans="1:10" x14ac:dyDescent="0.3">
      <c r="A15942" s="3">
        <v>15473</v>
      </c>
      <c r="B15942" s="3">
        <v>3018140409</v>
      </c>
      <c r="C15942" s="2" t="s">
        <v>42959</v>
      </c>
      <c r="D15942" s="2" t="s">
        <v>1</v>
      </c>
      <c r="E15942" s="3" t="s">
        <v>2</v>
      </c>
      <c r="F15942" s="3">
        <v>43111</v>
      </c>
      <c r="G15942" s="3" t="str">
        <f t="shared" si="249"/>
        <v xml:space="preserve">충북 </v>
      </c>
      <c r="H15942" s="2" t="s">
        <v>11955</v>
      </c>
      <c r="I15942" s="2" t="s">
        <v>13</v>
      </c>
      <c r="J15942" s="2" t="s">
        <v>42960</v>
      </c>
    </row>
    <row r="15943" spans="1:10" x14ac:dyDescent="0.3">
      <c r="A15943" s="3">
        <v>15476</v>
      </c>
      <c r="B15943" s="3">
        <v>3178115278</v>
      </c>
      <c r="C15943" s="2" t="s">
        <v>42967</v>
      </c>
      <c r="D15943" s="2" t="s">
        <v>1</v>
      </c>
      <c r="E15943" s="3" t="s">
        <v>2</v>
      </c>
      <c r="F15943" s="3">
        <v>43111</v>
      </c>
      <c r="G15943" s="3" t="str">
        <f t="shared" si="249"/>
        <v xml:space="preserve">충북 </v>
      </c>
      <c r="H15943" s="2" t="s">
        <v>42969</v>
      </c>
      <c r="I15943" s="2" t="s">
        <v>42970</v>
      </c>
      <c r="J15943" s="2" t="s">
        <v>42968</v>
      </c>
    </row>
    <row r="15944" spans="1:10" x14ac:dyDescent="0.3">
      <c r="A15944" s="3">
        <v>15501</v>
      </c>
      <c r="B15944" s="3">
        <v>1248138096</v>
      </c>
      <c r="C15944" s="2" t="s">
        <v>43033</v>
      </c>
      <c r="D15944" s="2" t="s">
        <v>1</v>
      </c>
      <c r="E15944" s="3" t="s">
        <v>2</v>
      </c>
      <c r="F15944" s="3">
        <v>43770</v>
      </c>
      <c r="G15944" s="3" t="str">
        <f t="shared" si="249"/>
        <v xml:space="preserve">충북 </v>
      </c>
      <c r="H15944" s="2" t="s">
        <v>43035</v>
      </c>
      <c r="I15944" s="2" t="s">
        <v>95</v>
      </c>
      <c r="J15944" s="2" t="s">
        <v>43034</v>
      </c>
    </row>
    <row r="15945" spans="1:10" x14ac:dyDescent="0.3">
      <c r="A15945" s="3">
        <v>15542</v>
      </c>
      <c r="B15945" s="3">
        <v>1308102064</v>
      </c>
      <c r="C15945" s="2" t="s">
        <v>43150</v>
      </c>
      <c r="D15945" s="2" t="s">
        <v>1</v>
      </c>
      <c r="E15945" s="3" t="s">
        <v>2</v>
      </c>
      <c r="F15945" s="3">
        <v>43750</v>
      </c>
      <c r="G15945" s="3" t="str">
        <f t="shared" si="249"/>
        <v xml:space="preserve">충북 </v>
      </c>
      <c r="H15945" s="2" t="s">
        <v>43152</v>
      </c>
      <c r="I15945" s="2" t="s">
        <v>3615</v>
      </c>
      <c r="J15945" s="2" t="s">
        <v>43151</v>
      </c>
    </row>
    <row r="15946" spans="1:10" x14ac:dyDescent="0.3">
      <c r="A15946" s="3">
        <v>15551</v>
      </c>
      <c r="B15946" s="3">
        <v>3018178939</v>
      </c>
      <c r="C15946" s="2" t="s">
        <v>43176</v>
      </c>
      <c r="D15946" s="2" t="s">
        <v>1</v>
      </c>
      <c r="E15946" s="3" t="s">
        <v>2</v>
      </c>
      <c r="F15946" s="3">
        <v>43113</v>
      </c>
      <c r="G15946" s="3" t="str">
        <f t="shared" si="249"/>
        <v xml:space="preserve">충북 </v>
      </c>
      <c r="H15946" s="2" t="s">
        <v>43178</v>
      </c>
      <c r="I15946" s="2" t="s">
        <v>304</v>
      </c>
      <c r="J15946" s="2" t="s">
        <v>43177</v>
      </c>
    </row>
    <row r="15947" spans="1:10" x14ac:dyDescent="0.3">
      <c r="A15947" s="3">
        <v>15552</v>
      </c>
      <c r="B15947" s="3">
        <v>3038121408</v>
      </c>
      <c r="C15947" s="2" t="s">
        <v>43179</v>
      </c>
      <c r="D15947" s="2" t="s">
        <v>1</v>
      </c>
      <c r="E15947" s="3" t="s">
        <v>2</v>
      </c>
      <c r="F15947" s="3">
        <v>43770</v>
      </c>
      <c r="G15947" s="3" t="str">
        <f t="shared" si="249"/>
        <v xml:space="preserve">충북 </v>
      </c>
      <c r="H15947" s="2" t="s">
        <v>43181</v>
      </c>
      <c r="I15947" s="2" t="s">
        <v>1653</v>
      </c>
      <c r="J15947" s="2" t="s">
        <v>43180</v>
      </c>
    </row>
    <row r="15948" spans="1:10" x14ac:dyDescent="0.3">
      <c r="A15948" s="3">
        <v>15793</v>
      </c>
      <c r="B15948" s="3">
        <v>1398120962</v>
      </c>
      <c r="C15948" s="2" t="s">
        <v>43818</v>
      </c>
      <c r="D15948" s="2" t="s">
        <v>1</v>
      </c>
      <c r="E15948" s="3" t="s">
        <v>2</v>
      </c>
      <c r="F15948" s="3">
        <v>43130</v>
      </c>
      <c r="G15948" s="3" t="str">
        <f t="shared" si="249"/>
        <v xml:space="preserve">충북 </v>
      </c>
      <c r="H15948" s="2" t="s">
        <v>43820</v>
      </c>
      <c r="I15948" s="2" t="s">
        <v>534</v>
      </c>
      <c r="J15948" s="2" t="s">
        <v>43819</v>
      </c>
    </row>
    <row r="15949" spans="1:10" x14ac:dyDescent="0.3">
      <c r="A15949" s="3">
        <v>15806</v>
      </c>
      <c r="B15949" s="3">
        <v>3158104149</v>
      </c>
      <c r="C15949" s="2" t="s">
        <v>43853</v>
      </c>
      <c r="D15949" s="2" t="s">
        <v>471</v>
      </c>
      <c r="E15949" s="3" t="s">
        <v>2</v>
      </c>
      <c r="F15949" s="3">
        <v>43760</v>
      </c>
      <c r="G15949" s="3" t="str">
        <f t="shared" si="249"/>
        <v xml:space="preserve">충북 </v>
      </c>
      <c r="H15949" s="2" t="s">
        <v>43855</v>
      </c>
      <c r="I15949" s="2" t="s">
        <v>705</v>
      </c>
      <c r="J15949" s="2" t="s">
        <v>43854</v>
      </c>
    </row>
    <row r="15950" spans="1:10" x14ac:dyDescent="0.3">
      <c r="A15950" s="3">
        <v>15847</v>
      </c>
      <c r="B15950" s="3">
        <v>3018604499</v>
      </c>
      <c r="C15950" s="2" t="s">
        <v>17279</v>
      </c>
      <c r="D15950" s="2" t="s">
        <v>1</v>
      </c>
      <c r="E15950" s="3" t="s">
        <v>2</v>
      </c>
      <c r="F15950" s="3">
        <v>43750</v>
      </c>
      <c r="G15950" s="3" t="str">
        <f t="shared" si="249"/>
        <v xml:space="preserve">충북 </v>
      </c>
      <c r="H15950" s="2" t="s">
        <v>43968</v>
      </c>
      <c r="I15950" s="2" t="s">
        <v>469</v>
      </c>
      <c r="J15950" s="2" t="s">
        <v>43967</v>
      </c>
    </row>
    <row r="15951" spans="1:10" x14ac:dyDescent="0.3">
      <c r="A15951" s="3">
        <v>15850</v>
      </c>
      <c r="B15951" s="3">
        <v>3158104038</v>
      </c>
      <c r="C15951" s="2" t="s">
        <v>43975</v>
      </c>
      <c r="D15951" s="2" t="s">
        <v>1</v>
      </c>
      <c r="E15951" s="3" t="s">
        <v>2</v>
      </c>
      <c r="F15951" s="3">
        <v>43113</v>
      </c>
      <c r="G15951" s="3" t="str">
        <f t="shared" si="249"/>
        <v xml:space="preserve">충북 </v>
      </c>
      <c r="H15951" s="2" t="s">
        <v>43977</v>
      </c>
      <c r="I15951" s="2" t="s">
        <v>764</v>
      </c>
      <c r="J15951" s="2" t="s">
        <v>43976</v>
      </c>
    </row>
    <row r="15952" spans="1:10" x14ac:dyDescent="0.3">
      <c r="A15952" s="3">
        <v>15882</v>
      </c>
      <c r="B15952" s="3">
        <v>1368120319</v>
      </c>
      <c r="C15952" s="2" t="s">
        <v>44053</v>
      </c>
      <c r="D15952" s="2" t="s">
        <v>1</v>
      </c>
      <c r="E15952" s="3" t="s">
        <v>2</v>
      </c>
      <c r="F15952" s="3">
        <v>43130</v>
      </c>
      <c r="G15952" s="3" t="str">
        <f t="shared" si="249"/>
        <v xml:space="preserve">충북 </v>
      </c>
      <c r="H15952" s="2" t="s">
        <v>44055</v>
      </c>
      <c r="I15952" s="2" t="s">
        <v>308</v>
      </c>
      <c r="J15952" s="2" t="s">
        <v>44054</v>
      </c>
    </row>
    <row r="15953" spans="1:10" x14ac:dyDescent="0.3">
      <c r="A15953" s="3">
        <v>15894</v>
      </c>
      <c r="B15953" s="3">
        <v>3018126426</v>
      </c>
      <c r="C15953" s="2" t="s">
        <v>44081</v>
      </c>
      <c r="D15953" s="2" t="s">
        <v>1</v>
      </c>
      <c r="E15953" s="3" t="s">
        <v>2</v>
      </c>
      <c r="F15953" s="3">
        <v>43750</v>
      </c>
      <c r="G15953" s="3" t="str">
        <f t="shared" si="249"/>
        <v xml:space="preserve">충북 </v>
      </c>
      <c r="H15953" s="2" t="s">
        <v>44083</v>
      </c>
      <c r="I15953" s="2" t="s">
        <v>1260</v>
      </c>
      <c r="J15953" s="2" t="s">
        <v>44082</v>
      </c>
    </row>
    <row r="15954" spans="1:10" x14ac:dyDescent="0.3">
      <c r="A15954" s="3">
        <v>15895</v>
      </c>
      <c r="B15954" s="3">
        <v>3028121778</v>
      </c>
      <c r="C15954" s="2" t="s">
        <v>44084</v>
      </c>
      <c r="D15954" s="2" t="s">
        <v>1</v>
      </c>
      <c r="E15954" s="3" t="s">
        <v>2</v>
      </c>
      <c r="F15954" s="3">
        <v>43740</v>
      </c>
      <c r="G15954" s="3" t="str">
        <f t="shared" si="249"/>
        <v xml:space="preserve">충북 </v>
      </c>
      <c r="H15954" s="2" t="s">
        <v>44086</v>
      </c>
      <c r="I15954" s="2" t="s">
        <v>21</v>
      </c>
      <c r="J15954" s="2" t="s">
        <v>44085</v>
      </c>
    </row>
    <row r="15955" spans="1:10" x14ac:dyDescent="0.3">
      <c r="A15955" s="3">
        <v>15898</v>
      </c>
      <c r="B15955" s="3">
        <v>3178119217</v>
      </c>
      <c r="C15955" s="2" t="s">
        <v>44093</v>
      </c>
      <c r="D15955" s="2" t="s">
        <v>1796</v>
      </c>
      <c r="E15955" s="3" t="s">
        <v>1797</v>
      </c>
      <c r="F15955" s="3">
        <v>43760</v>
      </c>
      <c r="G15955" s="3" t="str">
        <f t="shared" si="249"/>
        <v xml:space="preserve">충북 </v>
      </c>
      <c r="H15955" s="2" t="s">
        <v>22295</v>
      </c>
      <c r="I15955" s="2" t="s">
        <v>875</v>
      </c>
      <c r="J15955" s="2" t="s">
        <v>44094</v>
      </c>
    </row>
    <row r="15956" spans="1:10" x14ac:dyDescent="0.3">
      <c r="A15956" s="3">
        <v>15927</v>
      </c>
      <c r="B15956" s="3">
        <v>1328171679</v>
      </c>
      <c r="C15956" s="2" t="s">
        <v>44175</v>
      </c>
      <c r="D15956" s="2" t="s">
        <v>1</v>
      </c>
      <c r="E15956" s="3" t="s">
        <v>2</v>
      </c>
      <c r="F15956" s="3">
        <v>43770</v>
      </c>
      <c r="G15956" s="3" t="str">
        <f t="shared" si="249"/>
        <v xml:space="preserve">충북 </v>
      </c>
      <c r="H15956" s="2" t="s">
        <v>44177</v>
      </c>
      <c r="I15956" s="2" t="s">
        <v>180</v>
      </c>
      <c r="J15956" s="2" t="s">
        <v>44176</v>
      </c>
    </row>
    <row r="15957" spans="1:10" x14ac:dyDescent="0.3">
      <c r="A15957" s="3">
        <v>15935</v>
      </c>
      <c r="B15957" s="3">
        <v>2248108121</v>
      </c>
      <c r="C15957" s="2" t="s">
        <v>44198</v>
      </c>
      <c r="D15957" s="2" t="s">
        <v>1</v>
      </c>
      <c r="E15957" s="3" t="s">
        <v>2</v>
      </c>
      <c r="F15957" s="3">
        <v>43114</v>
      </c>
      <c r="G15957" s="3" t="str">
        <f t="shared" si="249"/>
        <v xml:space="preserve">충북 </v>
      </c>
      <c r="H15957" s="2" t="s">
        <v>44199</v>
      </c>
      <c r="I15957" s="2" t="s">
        <v>47</v>
      </c>
      <c r="J15957" s="2" t="s">
        <v>35836</v>
      </c>
    </row>
    <row r="15958" spans="1:10" x14ac:dyDescent="0.3">
      <c r="A15958" s="3">
        <v>15983</v>
      </c>
      <c r="B15958" s="3">
        <v>3048112111</v>
      </c>
      <c r="C15958" s="2" t="s">
        <v>44324</v>
      </c>
      <c r="D15958" s="2" t="s">
        <v>1</v>
      </c>
      <c r="E15958" s="3" t="s">
        <v>2</v>
      </c>
      <c r="F15958" s="3">
        <v>43150</v>
      </c>
      <c r="G15958" s="3" t="str">
        <f t="shared" si="249"/>
        <v xml:space="preserve">충북 </v>
      </c>
      <c r="H15958" s="2" t="s">
        <v>44326</v>
      </c>
      <c r="I15958" s="2" t="s">
        <v>1387</v>
      </c>
      <c r="J15958" s="2" t="s">
        <v>44325</v>
      </c>
    </row>
    <row r="15959" spans="1:10" x14ac:dyDescent="0.3">
      <c r="A15959" s="3">
        <v>16009</v>
      </c>
      <c r="B15959" s="3">
        <v>1348101470</v>
      </c>
      <c r="C15959" s="2" t="s">
        <v>44397</v>
      </c>
      <c r="D15959" s="2" t="s">
        <v>1</v>
      </c>
      <c r="E15959" s="3" t="s">
        <v>2</v>
      </c>
      <c r="F15959" s="3">
        <v>43770</v>
      </c>
      <c r="G15959" s="3" t="str">
        <f t="shared" si="249"/>
        <v xml:space="preserve">충북 </v>
      </c>
      <c r="H15959" s="2" t="s">
        <v>44399</v>
      </c>
      <c r="I15959" s="2" t="s">
        <v>811</v>
      </c>
      <c r="J15959" s="2" t="s">
        <v>44398</v>
      </c>
    </row>
    <row r="15960" spans="1:10" x14ac:dyDescent="0.3">
      <c r="A15960" s="3">
        <v>16020</v>
      </c>
      <c r="B15960" s="3">
        <v>3018191039</v>
      </c>
      <c r="C15960" s="2" t="s">
        <v>44426</v>
      </c>
      <c r="D15960" s="2" t="s">
        <v>1</v>
      </c>
      <c r="E15960" s="3" t="s">
        <v>2</v>
      </c>
      <c r="F15960" s="3">
        <v>43113</v>
      </c>
      <c r="G15960" s="3" t="str">
        <f t="shared" si="249"/>
        <v xml:space="preserve">충북 </v>
      </c>
      <c r="H15960" s="2" t="s">
        <v>14144</v>
      </c>
      <c r="I15960" s="2" t="s">
        <v>13</v>
      </c>
      <c r="J15960" s="2" t="s">
        <v>44427</v>
      </c>
    </row>
    <row r="15961" spans="1:10" x14ac:dyDescent="0.3">
      <c r="A15961" s="3">
        <v>16085</v>
      </c>
      <c r="B15961" s="3">
        <v>1338136603</v>
      </c>
      <c r="C15961" s="2" t="s">
        <v>44590</v>
      </c>
      <c r="D15961" s="2" t="s">
        <v>1</v>
      </c>
      <c r="E15961" s="3" t="s">
        <v>2</v>
      </c>
      <c r="F15961" s="3">
        <v>43130</v>
      </c>
      <c r="G15961" s="3" t="str">
        <f t="shared" si="249"/>
        <v xml:space="preserve">충북 </v>
      </c>
      <c r="H15961" s="2" t="s">
        <v>44592</v>
      </c>
      <c r="I15961" s="2" t="s">
        <v>180</v>
      </c>
      <c r="J15961" s="2" t="s">
        <v>44591</v>
      </c>
    </row>
    <row r="15962" spans="1:10" x14ac:dyDescent="0.3">
      <c r="A15962" s="3">
        <v>16087</v>
      </c>
      <c r="B15962" s="3">
        <v>1348105272</v>
      </c>
      <c r="C15962" s="2" t="s">
        <v>44596</v>
      </c>
      <c r="D15962" s="2" t="s">
        <v>1</v>
      </c>
      <c r="E15962" s="3" t="s">
        <v>2</v>
      </c>
      <c r="F15962" s="3">
        <v>43130</v>
      </c>
      <c r="G15962" s="3" t="str">
        <f t="shared" si="249"/>
        <v xml:space="preserve">충북 </v>
      </c>
      <c r="H15962" s="2" t="s">
        <v>44598</v>
      </c>
      <c r="I15962" s="2" t="s">
        <v>393</v>
      </c>
      <c r="J15962" s="2" t="s">
        <v>44597</v>
      </c>
    </row>
    <row r="15963" spans="1:10" x14ac:dyDescent="0.3">
      <c r="A15963" s="3">
        <v>16106</v>
      </c>
      <c r="B15963" s="3">
        <v>3038131605</v>
      </c>
      <c r="C15963" s="2" t="s">
        <v>44650</v>
      </c>
      <c r="D15963" s="2" t="s">
        <v>1</v>
      </c>
      <c r="E15963" s="3" t="s">
        <v>2</v>
      </c>
      <c r="F15963" s="3">
        <v>43770</v>
      </c>
      <c r="G15963" s="3" t="str">
        <f t="shared" si="249"/>
        <v xml:space="preserve">충북 </v>
      </c>
      <c r="H15963" s="2" t="s">
        <v>44652</v>
      </c>
      <c r="I15963" s="2" t="s">
        <v>146</v>
      </c>
      <c r="J15963" s="2" t="s">
        <v>44651</v>
      </c>
    </row>
    <row r="15964" spans="1:10" x14ac:dyDescent="0.3">
      <c r="A15964" s="3">
        <v>16108</v>
      </c>
      <c r="B15964" s="3">
        <v>3178102152</v>
      </c>
      <c r="C15964" s="2" t="s">
        <v>44656</v>
      </c>
      <c r="D15964" s="2" t="s">
        <v>1</v>
      </c>
      <c r="E15964" s="3" t="s">
        <v>2</v>
      </c>
      <c r="F15964" s="3">
        <v>43114</v>
      </c>
      <c r="G15964" s="3" t="str">
        <f t="shared" si="249"/>
        <v xml:space="preserve">충북 </v>
      </c>
      <c r="H15964" s="2" t="s">
        <v>44658</v>
      </c>
      <c r="I15964" s="2" t="s">
        <v>229</v>
      </c>
      <c r="J15964" s="2" t="s">
        <v>44657</v>
      </c>
    </row>
    <row r="15965" spans="1:10" x14ac:dyDescent="0.3">
      <c r="A15965" s="3">
        <v>16193</v>
      </c>
      <c r="B15965" s="3">
        <v>3038146831</v>
      </c>
      <c r="C15965" s="2" t="s">
        <v>28534</v>
      </c>
      <c r="D15965" s="2" t="s">
        <v>1</v>
      </c>
      <c r="E15965" s="3" t="s">
        <v>2</v>
      </c>
      <c r="F15965" s="3">
        <v>43130</v>
      </c>
      <c r="G15965" s="3" t="str">
        <f t="shared" si="249"/>
        <v xml:space="preserve">충북 </v>
      </c>
      <c r="H15965" s="2" t="s">
        <v>44883</v>
      </c>
      <c r="I15965" s="2" t="s">
        <v>616</v>
      </c>
      <c r="J15965" s="2" t="s">
        <v>44882</v>
      </c>
    </row>
    <row r="15966" spans="1:10" x14ac:dyDescent="0.3">
      <c r="A15966" s="3">
        <v>16225</v>
      </c>
      <c r="B15966" s="3">
        <v>3018141581</v>
      </c>
      <c r="C15966" s="2" t="s">
        <v>44970</v>
      </c>
      <c r="D15966" s="2" t="s">
        <v>1</v>
      </c>
      <c r="E15966" s="3" t="s">
        <v>2</v>
      </c>
      <c r="F15966" s="3">
        <v>43113</v>
      </c>
      <c r="G15966" s="3" t="str">
        <f t="shared" si="249"/>
        <v xml:space="preserve">충북 </v>
      </c>
      <c r="H15966" s="2" t="s">
        <v>44972</v>
      </c>
      <c r="I15966" s="2" t="s">
        <v>13</v>
      </c>
      <c r="J15966" s="2" t="s">
        <v>44971</v>
      </c>
    </row>
    <row r="15967" spans="1:10" x14ac:dyDescent="0.3">
      <c r="A15967" s="3">
        <v>16255</v>
      </c>
      <c r="B15967" s="3">
        <v>3028101578</v>
      </c>
      <c r="C15967" s="2" t="s">
        <v>45048</v>
      </c>
      <c r="D15967" s="2" t="s">
        <v>1</v>
      </c>
      <c r="E15967" s="3" t="s">
        <v>2</v>
      </c>
      <c r="F15967" s="3">
        <v>43730</v>
      </c>
      <c r="G15967" s="3" t="str">
        <f t="shared" si="249"/>
        <v xml:space="preserve">충북 </v>
      </c>
      <c r="H15967" s="2" t="s">
        <v>45050</v>
      </c>
      <c r="I15967" s="2" t="s">
        <v>218</v>
      </c>
      <c r="J15967" s="2" t="s">
        <v>45049</v>
      </c>
    </row>
    <row r="15968" spans="1:10" x14ac:dyDescent="0.3">
      <c r="A15968" s="3">
        <v>16282</v>
      </c>
      <c r="B15968" s="3">
        <v>3048505113</v>
      </c>
      <c r="C15968" s="2" t="s">
        <v>45122</v>
      </c>
      <c r="D15968" s="2" t="s">
        <v>239</v>
      </c>
      <c r="E15968" s="3" t="s">
        <v>240</v>
      </c>
      <c r="F15968" s="3">
        <v>43800</v>
      </c>
      <c r="G15968" s="3" t="str">
        <f t="shared" si="249"/>
        <v xml:space="preserve">충북 </v>
      </c>
      <c r="H15968" s="2" t="s">
        <v>45124</v>
      </c>
      <c r="I15968" s="2" t="s">
        <v>3663</v>
      </c>
      <c r="J15968" s="2" t="s">
        <v>45123</v>
      </c>
    </row>
    <row r="15969" spans="1:10" x14ac:dyDescent="0.3">
      <c r="A15969" s="3">
        <v>16325</v>
      </c>
      <c r="B15969" s="3">
        <v>3018148129</v>
      </c>
      <c r="C15969" s="2" t="s">
        <v>45235</v>
      </c>
      <c r="D15969" s="2" t="s">
        <v>1</v>
      </c>
      <c r="E15969" s="3" t="s">
        <v>2</v>
      </c>
      <c r="F15969" s="3">
        <v>43113</v>
      </c>
      <c r="G15969" s="3" t="str">
        <f t="shared" si="249"/>
        <v xml:space="preserve">충북 </v>
      </c>
      <c r="H15969" s="2" t="s">
        <v>14144</v>
      </c>
      <c r="I15969" s="2" t="s">
        <v>2048</v>
      </c>
      <c r="J15969" s="2" t="s">
        <v>45236</v>
      </c>
    </row>
    <row r="15970" spans="1:10" x14ac:dyDescent="0.3">
      <c r="A15970" s="3">
        <v>16326</v>
      </c>
      <c r="B15970" s="3">
        <v>3158101462</v>
      </c>
      <c r="C15970" s="2" t="s">
        <v>45237</v>
      </c>
      <c r="D15970" s="2" t="s">
        <v>1</v>
      </c>
      <c r="E15970" s="3" t="s">
        <v>2</v>
      </c>
      <c r="F15970" s="3">
        <v>43113</v>
      </c>
      <c r="G15970" s="3" t="str">
        <f t="shared" si="249"/>
        <v xml:space="preserve">충북 </v>
      </c>
      <c r="H15970" s="2" t="s">
        <v>45239</v>
      </c>
      <c r="I15970" s="2" t="s">
        <v>198</v>
      </c>
      <c r="J15970" s="2" t="s">
        <v>45238</v>
      </c>
    </row>
    <row r="15971" spans="1:10" x14ac:dyDescent="0.3">
      <c r="A15971" s="3">
        <v>16342</v>
      </c>
      <c r="B15971" s="3">
        <v>1178118277</v>
      </c>
      <c r="C15971" s="2" t="s">
        <v>45284</v>
      </c>
      <c r="D15971" s="2" t="s">
        <v>1</v>
      </c>
      <c r="E15971" s="3" t="s">
        <v>2</v>
      </c>
      <c r="F15971" s="3">
        <v>43720</v>
      </c>
      <c r="G15971" s="3" t="str">
        <f t="shared" si="249"/>
        <v xml:space="preserve">충북 </v>
      </c>
      <c r="H15971" s="2" t="s">
        <v>45286</v>
      </c>
      <c r="I15971" s="2" t="s">
        <v>30879</v>
      </c>
      <c r="J15971" s="2" t="s">
        <v>45285</v>
      </c>
    </row>
    <row r="15972" spans="1:10" x14ac:dyDescent="0.3">
      <c r="A15972" s="3">
        <v>16345</v>
      </c>
      <c r="B15972" s="3">
        <v>1248126514</v>
      </c>
      <c r="C15972" s="2" t="s">
        <v>45294</v>
      </c>
      <c r="D15972" s="2" t="s">
        <v>1</v>
      </c>
      <c r="E15972" s="3" t="s">
        <v>2</v>
      </c>
      <c r="F15972" s="3">
        <v>43150</v>
      </c>
      <c r="G15972" s="3" t="str">
        <f t="shared" si="249"/>
        <v xml:space="preserve">충북 </v>
      </c>
      <c r="H15972" s="2" t="s">
        <v>45296</v>
      </c>
      <c r="I15972" s="2" t="s">
        <v>2849</v>
      </c>
      <c r="J15972" s="2" t="s">
        <v>45295</v>
      </c>
    </row>
    <row r="15973" spans="1:10" x14ac:dyDescent="0.3">
      <c r="A15973" s="3">
        <v>16352</v>
      </c>
      <c r="B15973" s="3">
        <v>1348110440</v>
      </c>
      <c r="C15973" s="2" t="s">
        <v>45315</v>
      </c>
      <c r="D15973" s="2" t="s">
        <v>1</v>
      </c>
      <c r="E15973" s="3" t="s">
        <v>2</v>
      </c>
      <c r="F15973" s="3">
        <v>43770</v>
      </c>
      <c r="G15973" s="3" t="str">
        <f t="shared" si="249"/>
        <v xml:space="preserve">충북 </v>
      </c>
      <c r="H15973" s="2" t="s">
        <v>45317</v>
      </c>
      <c r="I15973" s="2" t="s">
        <v>357</v>
      </c>
      <c r="J15973" s="2" t="s">
        <v>45316</v>
      </c>
    </row>
    <row r="15974" spans="1:10" x14ac:dyDescent="0.3">
      <c r="A15974" s="3">
        <v>16414</v>
      </c>
      <c r="B15974" s="3">
        <v>1398116319</v>
      </c>
      <c r="C15974" s="2" t="s">
        <v>45484</v>
      </c>
      <c r="D15974" s="2" t="s">
        <v>1</v>
      </c>
      <c r="E15974" s="3" t="s">
        <v>2</v>
      </c>
      <c r="F15974" s="3">
        <v>43750</v>
      </c>
      <c r="G15974" s="3" t="str">
        <f t="shared" si="249"/>
        <v xml:space="preserve">충북 </v>
      </c>
      <c r="H15974" s="2" t="s">
        <v>45486</v>
      </c>
      <c r="I15974" s="2" t="s">
        <v>180</v>
      </c>
      <c r="J15974" s="2" t="s">
        <v>45485</v>
      </c>
    </row>
    <row r="15975" spans="1:10" x14ac:dyDescent="0.3">
      <c r="A15975" s="3">
        <v>16415</v>
      </c>
      <c r="B15975" s="3">
        <v>1408108027</v>
      </c>
      <c r="C15975" s="2" t="s">
        <v>45487</v>
      </c>
      <c r="D15975" s="2" t="s">
        <v>1</v>
      </c>
      <c r="E15975" s="3" t="s">
        <v>2</v>
      </c>
      <c r="F15975" s="3">
        <v>43770</v>
      </c>
      <c r="G15975" s="3" t="str">
        <f t="shared" si="249"/>
        <v xml:space="preserve">충북 </v>
      </c>
      <c r="H15975" s="2" t="s">
        <v>45489</v>
      </c>
      <c r="I15975" s="2" t="s">
        <v>3090</v>
      </c>
      <c r="J15975" s="2" t="s">
        <v>45488</v>
      </c>
    </row>
    <row r="15976" spans="1:10" x14ac:dyDescent="0.3">
      <c r="A15976" s="3">
        <v>16466</v>
      </c>
      <c r="B15976" s="3">
        <v>1288166459</v>
      </c>
      <c r="C15976" s="2" t="s">
        <v>45621</v>
      </c>
      <c r="D15976" s="2" t="s">
        <v>1</v>
      </c>
      <c r="E15976" s="3" t="s">
        <v>2</v>
      </c>
      <c r="F15976" s="3">
        <v>43730</v>
      </c>
      <c r="G15976" s="3" t="str">
        <f t="shared" si="249"/>
        <v xml:space="preserve">충북 </v>
      </c>
      <c r="H15976" s="2" t="s">
        <v>45623</v>
      </c>
      <c r="I15976" s="2" t="s">
        <v>1112</v>
      </c>
      <c r="J15976" s="2" t="s">
        <v>45622</v>
      </c>
    </row>
    <row r="15977" spans="1:10" x14ac:dyDescent="0.3">
      <c r="A15977" s="3">
        <v>16482</v>
      </c>
      <c r="B15977" s="3">
        <v>3018179184</v>
      </c>
      <c r="C15977" s="2" t="s">
        <v>45667</v>
      </c>
      <c r="D15977" s="2" t="s">
        <v>1</v>
      </c>
      <c r="E15977" s="3" t="s">
        <v>2</v>
      </c>
      <c r="F15977" s="3">
        <v>43114</v>
      </c>
      <c r="G15977" s="3" t="str">
        <f t="shared" si="249"/>
        <v xml:space="preserve">충북 </v>
      </c>
      <c r="H15977" s="2" t="s">
        <v>45669</v>
      </c>
      <c r="I15977" s="2" t="s">
        <v>124</v>
      </c>
      <c r="J15977" s="2" t="s">
        <v>45668</v>
      </c>
    </row>
    <row r="15978" spans="1:10" x14ac:dyDescent="0.3">
      <c r="A15978" s="3">
        <v>16483</v>
      </c>
      <c r="B15978" s="3">
        <v>3038145623</v>
      </c>
      <c r="C15978" s="2" t="s">
        <v>45670</v>
      </c>
      <c r="D15978" s="2" t="s">
        <v>1</v>
      </c>
      <c r="E15978" s="3" t="s">
        <v>2</v>
      </c>
      <c r="F15978" s="3">
        <v>43770</v>
      </c>
      <c r="G15978" s="3" t="str">
        <f t="shared" si="249"/>
        <v xml:space="preserve">충북 </v>
      </c>
      <c r="H15978" s="2" t="s">
        <v>45672</v>
      </c>
      <c r="I15978" s="2" t="s">
        <v>180</v>
      </c>
      <c r="J15978" s="2" t="s">
        <v>45671</v>
      </c>
    </row>
    <row r="15979" spans="1:10" x14ac:dyDescent="0.3">
      <c r="A15979" s="3">
        <v>16551</v>
      </c>
      <c r="B15979" s="3">
        <v>3038144075</v>
      </c>
      <c r="C15979" s="2" t="s">
        <v>45854</v>
      </c>
      <c r="D15979" s="2" t="s">
        <v>1</v>
      </c>
      <c r="E15979" s="3" t="s">
        <v>2</v>
      </c>
      <c r="F15979" s="3">
        <v>43130</v>
      </c>
      <c r="G15979" s="3" t="str">
        <f t="shared" si="249"/>
        <v xml:space="preserve">충북 </v>
      </c>
      <c r="H15979" s="2" t="s">
        <v>45856</v>
      </c>
      <c r="I15979" s="2" t="s">
        <v>2350</v>
      </c>
      <c r="J15979" s="2" t="s">
        <v>45855</v>
      </c>
    </row>
    <row r="15980" spans="1:10" x14ac:dyDescent="0.3">
      <c r="A15980" s="3">
        <v>16569</v>
      </c>
      <c r="B15980" s="3">
        <v>1208136359</v>
      </c>
      <c r="C15980" s="2" t="s">
        <v>45905</v>
      </c>
      <c r="D15980" s="2" t="s">
        <v>1</v>
      </c>
      <c r="E15980" s="3" t="s">
        <v>2</v>
      </c>
      <c r="F15980" s="3">
        <v>43130</v>
      </c>
      <c r="G15980" s="3" t="str">
        <f t="shared" si="249"/>
        <v xml:space="preserve">충북 </v>
      </c>
      <c r="H15980" s="2" t="s">
        <v>45907</v>
      </c>
      <c r="I15980" s="2" t="s">
        <v>109</v>
      </c>
      <c r="J15980" s="2" t="s">
        <v>45906</v>
      </c>
    </row>
    <row r="15981" spans="1:10" x14ac:dyDescent="0.3">
      <c r="A15981" s="3">
        <v>16587</v>
      </c>
      <c r="B15981" s="3">
        <v>3178105353</v>
      </c>
      <c r="C15981" s="2" t="s">
        <v>31445</v>
      </c>
      <c r="D15981" s="2" t="s">
        <v>1</v>
      </c>
      <c r="E15981" s="3" t="s">
        <v>2</v>
      </c>
      <c r="F15981" s="3">
        <v>43114</v>
      </c>
      <c r="G15981" s="3" t="str">
        <f t="shared" si="249"/>
        <v xml:space="preserve">충북 </v>
      </c>
      <c r="H15981" s="2" t="s">
        <v>45957</v>
      </c>
      <c r="I15981" s="2" t="s">
        <v>260</v>
      </c>
      <c r="J15981" s="2" t="s">
        <v>45956</v>
      </c>
    </row>
    <row r="15982" spans="1:10" x14ac:dyDescent="0.3">
      <c r="A15982" s="3">
        <v>16615</v>
      </c>
      <c r="B15982" s="3">
        <v>1348621035</v>
      </c>
      <c r="C15982" s="2" t="s">
        <v>13770</v>
      </c>
      <c r="D15982" s="2" t="s">
        <v>1</v>
      </c>
      <c r="E15982" s="3" t="s">
        <v>2</v>
      </c>
      <c r="F15982" s="3">
        <v>43730</v>
      </c>
      <c r="G15982" s="3" t="str">
        <f t="shared" si="249"/>
        <v xml:space="preserve">충북 </v>
      </c>
      <c r="H15982" s="2" t="s">
        <v>46033</v>
      </c>
      <c r="I15982" s="2" t="s">
        <v>10404</v>
      </c>
      <c r="J15982" s="2" t="s">
        <v>46032</v>
      </c>
    </row>
    <row r="15983" spans="1:10" x14ac:dyDescent="0.3">
      <c r="A15983" s="3">
        <v>16670</v>
      </c>
      <c r="B15983" s="3">
        <v>3028105410</v>
      </c>
      <c r="C15983" s="2" t="s">
        <v>32745</v>
      </c>
      <c r="D15983" s="2" t="s">
        <v>1</v>
      </c>
      <c r="E15983" s="3" t="s">
        <v>2</v>
      </c>
      <c r="F15983" s="3">
        <v>43730</v>
      </c>
      <c r="G15983" s="3" t="str">
        <f t="shared" si="249"/>
        <v xml:space="preserve">충북 </v>
      </c>
      <c r="H15983" s="2" t="s">
        <v>46189</v>
      </c>
      <c r="I15983" s="2" t="s">
        <v>308</v>
      </c>
      <c r="J15983" s="2" t="s">
        <v>46188</v>
      </c>
    </row>
    <row r="15984" spans="1:10" x14ac:dyDescent="0.3">
      <c r="A15984" s="3">
        <v>16673</v>
      </c>
      <c r="B15984" s="3">
        <v>3158120120</v>
      </c>
      <c r="C15984" s="2" t="s">
        <v>833</v>
      </c>
      <c r="D15984" s="2" t="s">
        <v>1</v>
      </c>
      <c r="E15984" s="3" t="s">
        <v>2</v>
      </c>
      <c r="F15984" s="3">
        <v>43750</v>
      </c>
      <c r="G15984" s="3" t="str">
        <f t="shared" si="249"/>
        <v xml:space="preserve">충북 </v>
      </c>
      <c r="H15984" s="2" t="s">
        <v>46197</v>
      </c>
      <c r="I15984" s="2" t="s">
        <v>47</v>
      </c>
      <c r="J15984" s="2" t="s">
        <v>46196</v>
      </c>
    </row>
    <row r="15985" spans="1:10" x14ac:dyDescent="0.3">
      <c r="A15985" s="3">
        <v>16710</v>
      </c>
      <c r="B15985" s="3">
        <v>3018123128</v>
      </c>
      <c r="C15985" s="2" t="s">
        <v>46294</v>
      </c>
      <c r="D15985" s="2" t="s">
        <v>1</v>
      </c>
      <c r="E15985" s="3" t="s">
        <v>2</v>
      </c>
      <c r="F15985" s="3">
        <v>43114</v>
      </c>
      <c r="G15985" s="3" t="str">
        <f t="shared" si="249"/>
        <v xml:space="preserve">충북 </v>
      </c>
      <c r="H15985" s="2" t="s">
        <v>46296</v>
      </c>
      <c r="I15985" s="2" t="s">
        <v>3421</v>
      </c>
      <c r="J15985" s="2" t="s">
        <v>46295</v>
      </c>
    </row>
    <row r="15986" spans="1:10" x14ac:dyDescent="0.3">
      <c r="A15986" s="3">
        <v>16716</v>
      </c>
      <c r="B15986" s="3">
        <v>3158103698</v>
      </c>
      <c r="C15986" s="2" t="s">
        <v>46312</v>
      </c>
      <c r="D15986" s="2" t="s">
        <v>1</v>
      </c>
      <c r="E15986" s="3" t="s">
        <v>2</v>
      </c>
      <c r="F15986" s="3">
        <v>43745</v>
      </c>
      <c r="G15986" s="3" t="str">
        <f t="shared" si="249"/>
        <v xml:space="preserve">충북 </v>
      </c>
      <c r="H15986" s="2" t="s">
        <v>46314</v>
      </c>
      <c r="I15986" s="2" t="s">
        <v>47</v>
      </c>
      <c r="J15986" s="2" t="s">
        <v>46313</v>
      </c>
    </row>
    <row r="15987" spans="1:10" x14ac:dyDescent="0.3">
      <c r="A15987" s="3">
        <v>16913</v>
      </c>
      <c r="B15987" s="3">
        <v>1378125734</v>
      </c>
      <c r="C15987" s="2" t="s">
        <v>46833</v>
      </c>
      <c r="D15987" s="2" t="s">
        <v>1</v>
      </c>
      <c r="E15987" s="3" t="s">
        <v>2</v>
      </c>
      <c r="F15987" s="3">
        <v>43740</v>
      </c>
      <c r="G15987" s="3" t="str">
        <f t="shared" si="249"/>
        <v xml:space="preserve">충북 </v>
      </c>
      <c r="H15987" s="2" t="s">
        <v>46835</v>
      </c>
      <c r="I15987" s="2" t="s">
        <v>2183</v>
      </c>
      <c r="J15987" s="2" t="s">
        <v>46834</v>
      </c>
    </row>
    <row r="15988" spans="1:10" x14ac:dyDescent="0.3">
      <c r="A15988" s="3">
        <v>16920</v>
      </c>
      <c r="B15988" s="3">
        <v>3018166490</v>
      </c>
      <c r="C15988" s="2" t="s">
        <v>46853</v>
      </c>
      <c r="D15988" s="2" t="s">
        <v>1</v>
      </c>
      <c r="E15988" s="3" t="s">
        <v>2</v>
      </c>
      <c r="F15988" s="3">
        <v>43750</v>
      </c>
      <c r="G15988" s="3" t="str">
        <f t="shared" si="249"/>
        <v xml:space="preserve">충북 </v>
      </c>
      <c r="H15988" s="2" t="s">
        <v>46855</v>
      </c>
      <c r="I15988" s="2" t="s">
        <v>743</v>
      </c>
      <c r="J15988" s="2" t="s">
        <v>46854</v>
      </c>
    </row>
    <row r="15989" spans="1:10" x14ac:dyDescent="0.3">
      <c r="A15989" s="3">
        <v>16922</v>
      </c>
      <c r="B15989" s="3">
        <v>3148182991</v>
      </c>
      <c r="C15989" s="2" t="s">
        <v>46858</v>
      </c>
      <c r="D15989" s="2" t="s">
        <v>1</v>
      </c>
      <c r="E15989" s="3" t="s">
        <v>2</v>
      </c>
      <c r="F15989" s="3">
        <v>43114</v>
      </c>
      <c r="G15989" s="3" t="str">
        <f t="shared" si="249"/>
        <v xml:space="preserve">충북 </v>
      </c>
      <c r="H15989" s="2" t="s">
        <v>46860</v>
      </c>
      <c r="I15989" s="2" t="s">
        <v>1411</v>
      </c>
      <c r="J15989" s="2" t="s">
        <v>46859</v>
      </c>
    </row>
    <row r="15990" spans="1:10" x14ac:dyDescent="0.3">
      <c r="A15990" s="3">
        <v>16954</v>
      </c>
      <c r="B15990" s="3">
        <v>2208113715</v>
      </c>
      <c r="C15990" s="2" t="s">
        <v>46941</v>
      </c>
      <c r="D15990" s="2" t="s">
        <v>1</v>
      </c>
      <c r="E15990" s="3" t="s">
        <v>2</v>
      </c>
      <c r="F15990" s="3">
        <v>43770</v>
      </c>
      <c r="G15990" s="3" t="str">
        <f t="shared" si="249"/>
        <v xml:space="preserve">충북 </v>
      </c>
      <c r="H15990" s="2" t="s">
        <v>46943</v>
      </c>
      <c r="I15990" s="2" t="s">
        <v>14817</v>
      </c>
      <c r="J15990" s="2" t="s">
        <v>46942</v>
      </c>
    </row>
    <row r="15991" spans="1:10" x14ac:dyDescent="0.3">
      <c r="A15991" s="3">
        <v>16957</v>
      </c>
      <c r="B15991" s="3">
        <v>3018111393</v>
      </c>
      <c r="C15991" s="2" t="s">
        <v>46950</v>
      </c>
      <c r="D15991" s="2" t="s">
        <v>325</v>
      </c>
      <c r="E15991" s="3" t="s">
        <v>326</v>
      </c>
      <c r="F15991" s="3">
        <v>43750</v>
      </c>
      <c r="G15991" s="3" t="str">
        <f t="shared" si="249"/>
        <v xml:space="preserve">충북 </v>
      </c>
      <c r="H15991" s="2" t="s">
        <v>46952</v>
      </c>
      <c r="I15991" s="2" t="s">
        <v>180</v>
      </c>
      <c r="J15991" s="2" t="s">
        <v>46951</v>
      </c>
    </row>
    <row r="15992" spans="1:10" x14ac:dyDescent="0.3">
      <c r="A15992" s="3">
        <v>253</v>
      </c>
      <c r="B15992" s="3">
        <v>1378132948</v>
      </c>
      <c r="C15992" s="2" t="s">
        <v>872</v>
      </c>
      <c r="D15992" s="2" t="s">
        <v>1</v>
      </c>
      <c r="E15992" s="3" t="s">
        <v>2</v>
      </c>
      <c r="F15992" s="3">
        <v>44133</v>
      </c>
      <c r="G15992" s="3" t="str">
        <f t="shared" si="249"/>
        <v>충청남</v>
      </c>
      <c r="H15992" s="2" t="s">
        <v>874</v>
      </c>
      <c r="I15992" s="2" t="s">
        <v>875</v>
      </c>
      <c r="J15992" s="2" t="s">
        <v>873</v>
      </c>
    </row>
    <row r="15993" spans="1:10" x14ac:dyDescent="0.3">
      <c r="A15993" s="3">
        <v>254</v>
      </c>
      <c r="B15993" s="3">
        <v>1398120846</v>
      </c>
      <c r="C15993" s="2" t="s">
        <v>876</v>
      </c>
      <c r="D15993" s="2" t="s">
        <v>1</v>
      </c>
      <c r="E15993" s="3" t="s">
        <v>2</v>
      </c>
      <c r="F15993" s="3">
        <v>44210</v>
      </c>
      <c r="G15993" s="3" t="str">
        <f t="shared" si="249"/>
        <v>충청남</v>
      </c>
      <c r="H15993" s="2" t="s">
        <v>878</v>
      </c>
      <c r="I15993" s="2" t="s">
        <v>879</v>
      </c>
      <c r="J15993" s="2" t="s">
        <v>877</v>
      </c>
    </row>
    <row r="15994" spans="1:10" x14ac:dyDescent="0.3">
      <c r="A15994" s="3">
        <v>262</v>
      </c>
      <c r="B15994" s="3">
        <v>3128139713</v>
      </c>
      <c r="C15994" s="2" t="s">
        <v>903</v>
      </c>
      <c r="D15994" s="2" t="s">
        <v>1</v>
      </c>
      <c r="E15994" s="3" t="s">
        <v>2</v>
      </c>
      <c r="F15994" s="3">
        <v>44133</v>
      </c>
      <c r="G15994" s="3" t="str">
        <f t="shared" si="249"/>
        <v>충청남</v>
      </c>
      <c r="H15994" s="2" t="s">
        <v>905</v>
      </c>
      <c r="I15994" s="2" t="s">
        <v>154</v>
      </c>
      <c r="J15994" s="2" t="s">
        <v>904</v>
      </c>
    </row>
    <row r="15995" spans="1:10" x14ac:dyDescent="0.3">
      <c r="A15995" s="3">
        <v>311</v>
      </c>
      <c r="B15995" s="3">
        <v>3128109655</v>
      </c>
      <c r="C15995" s="2" t="s">
        <v>1069</v>
      </c>
      <c r="D15995" s="2" t="s">
        <v>1</v>
      </c>
      <c r="E15995" s="3" t="s">
        <v>2</v>
      </c>
      <c r="F15995" s="3">
        <v>44133</v>
      </c>
      <c r="G15995" s="3" t="str">
        <f t="shared" si="249"/>
        <v>충청남</v>
      </c>
      <c r="H15995" s="2" t="s">
        <v>1071</v>
      </c>
      <c r="I15995" s="2" t="s">
        <v>5</v>
      </c>
      <c r="J15995" s="2" t="s">
        <v>1070</v>
      </c>
    </row>
    <row r="15996" spans="1:10" x14ac:dyDescent="0.3">
      <c r="A15996" s="3">
        <v>337</v>
      </c>
      <c r="B15996" s="3">
        <v>3058147592</v>
      </c>
      <c r="C15996" s="2" t="s">
        <v>1149</v>
      </c>
      <c r="D15996" s="2" t="s">
        <v>126</v>
      </c>
      <c r="E15996" s="3" t="s">
        <v>1150</v>
      </c>
      <c r="F15996" s="3">
        <v>44710</v>
      </c>
      <c r="G15996" s="3" t="str">
        <f t="shared" si="249"/>
        <v>충청남</v>
      </c>
      <c r="H15996" s="2" t="s">
        <v>1152</v>
      </c>
      <c r="I15996" s="2" t="s">
        <v>169</v>
      </c>
      <c r="J15996" s="2" t="s">
        <v>1151</v>
      </c>
    </row>
    <row r="15997" spans="1:10" x14ac:dyDescent="0.3">
      <c r="A15997" s="3">
        <v>432</v>
      </c>
      <c r="B15997" s="3">
        <v>3108120561</v>
      </c>
      <c r="C15997" s="2" t="s">
        <v>1449</v>
      </c>
      <c r="D15997" s="2" t="s">
        <v>1</v>
      </c>
      <c r="E15997" s="3" t="s">
        <v>2</v>
      </c>
      <c r="F15997" s="3">
        <v>44210</v>
      </c>
      <c r="G15997" s="3" t="str">
        <f t="shared" si="249"/>
        <v>충청남</v>
      </c>
      <c r="H15997" s="2" t="s">
        <v>1451</v>
      </c>
      <c r="I15997" s="2" t="s">
        <v>5</v>
      </c>
      <c r="J15997" s="2" t="s">
        <v>1450</v>
      </c>
    </row>
    <row r="15998" spans="1:10" x14ac:dyDescent="0.3">
      <c r="A15998" s="3">
        <v>557</v>
      </c>
      <c r="B15998" s="3">
        <v>3078100889</v>
      </c>
      <c r="C15998" s="2" t="s">
        <v>1847</v>
      </c>
      <c r="D15998" s="2" t="s">
        <v>1</v>
      </c>
      <c r="E15998" s="3" t="s">
        <v>2</v>
      </c>
      <c r="F15998" s="3">
        <v>44150</v>
      </c>
      <c r="G15998" s="3" t="str">
        <f t="shared" si="249"/>
        <v>충청남</v>
      </c>
      <c r="H15998" s="2" t="s">
        <v>1849</v>
      </c>
      <c r="I15998" s="2" t="s">
        <v>5</v>
      </c>
      <c r="J15998" s="2" t="s">
        <v>1848</v>
      </c>
    </row>
    <row r="15999" spans="1:10" x14ac:dyDescent="0.3">
      <c r="A15999" s="3">
        <v>866</v>
      </c>
      <c r="B15999" s="3">
        <v>3118106072</v>
      </c>
      <c r="C15999" s="2" t="s">
        <v>2784</v>
      </c>
      <c r="D15999" s="2" t="s">
        <v>1</v>
      </c>
      <c r="E15999" s="3" t="s">
        <v>2</v>
      </c>
      <c r="F15999" s="3">
        <v>44270</v>
      </c>
      <c r="G15999" s="3" t="str">
        <f t="shared" si="249"/>
        <v>충청남</v>
      </c>
      <c r="H15999" s="2" t="s">
        <v>2786</v>
      </c>
      <c r="I15999" s="2" t="s">
        <v>952</v>
      </c>
      <c r="J15999" s="2" t="s">
        <v>2785</v>
      </c>
    </row>
    <row r="16000" spans="1:10" x14ac:dyDescent="0.3">
      <c r="A16000" s="3">
        <v>912</v>
      </c>
      <c r="B16000" s="3">
        <v>4168118795</v>
      </c>
      <c r="C16000" s="2" t="s">
        <v>2913</v>
      </c>
      <c r="D16000" s="2" t="s">
        <v>1</v>
      </c>
      <c r="E16000" s="3" t="s">
        <v>2</v>
      </c>
      <c r="F16000" s="3">
        <v>44270</v>
      </c>
      <c r="G16000" s="3" t="str">
        <f t="shared" si="249"/>
        <v>충청남</v>
      </c>
      <c r="H16000" s="2" t="s">
        <v>2915</v>
      </c>
      <c r="I16000" s="2" t="s">
        <v>13</v>
      </c>
      <c r="J16000" s="2" t="s">
        <v>2914</v>
      </c>
    </row>
    <row r="16001" spans="1:10" x14ac:dyDescent="0.3">
      <c r="A16001" s="3">
        <v>944</v>
      </c>
      <c r="B16001" s="3">
        <v>3128178036</v>
      </c>
      <c r="C16001" s="2" t="s">
        <v>3011</v>
      </c>
      <c r="D16001" s="2" t="s">
        <v>1</v>
      </c>
      <c r="E16001" s="3" t="s">
        <v>2</v>
      </c>
      <c r="F16001" s="3">
        <v>44200</v>
      </c>
      <c r="G16001" s="3" t="str">
        <f t="shared" si="249"/>
        <v>충청남</v>
      </c>
      <c r="H16001" s="2" t="s">
        <v>3013</v>
      </c>
      <c r="I16001" s="2" t="s">
        <v>95</v>
      </c>
      <c r="J16001" s="2" t="s">
        <v>3012</v>
      </c>
    </row>
    <row r="16002" spans="1:10" x14ac:dyDescent="0.3">
      <c r="A16002" s="3">
        <v>1137</v>
      </c>
      <c r="B16002" s="3">
        <v>3118110125</v>
      </c>
      <c r="C16002" s="2" t="s">
        <v>3582</v>
      </c>
      <c r="D16002" s="2" t="s">
        <v>1</v>
      </c>
      <c r="E16002" s="3" t="s">
        <v>2</v>
      </c>
      <c r="F16002" s="3">
        <v>44150</v>
      </c>
      <c r="G16002" s="3" t="str">
        <f t="shared" si="249"/>
        <v>충청남</v>
      </c>
      <c r="H16002" s="2" t="s">
        <v>3584</v>
      </c>
      <c r="I16002" s="2" t="s">
        <v>5</v>
      </c>
      <c r="J16002" s="2" t="s">
        <v>3583</v>
      </c>
    </row>
    <row r="16003" spans="1:10" x14ac:dyDescent="0.3">
      <c r="A16003" s="3">
        <v>1230</v>
      </c>
      <c r="B16003" s="3">
        <v>3128166563</v>
      </c>
      <c r="C16003" s="2" t="s">
        <v>3862</v>
      </c>
      <c r="D16003" s="2" t="s">
        <v>1</v>
      </c>
      <c r="E16003" s="3" t="s">
        <v>2</v>
      </c>
      <c r="F16003" s="3">
        <v>44133</v>
      </c>
      <c r="G16003" s="3" t="str">
        <f t="shared" ref="G16003:G16066" si="250">LEFT(H16003,3)</f>
        <v>충청남</v>
      </c>
      <c r="H16003" s="2" t="s">
        <v>3864</v>
      </c>
      <c r="I16003" s="2" t="s">
        <v>3865</v>
      </c>
      <c r="J16003" s="2" t="s">
        <v>3863</v>
      </c>
    </row>
    <row r="16004" spans="1:10" x14ac:dyDescent="0.3">
      <c r="A16004" s="3">
        <v>1560</v>
      </c>
      <c r="B16004" s="3">
        <v>3128164357</v>
      </c>
      <c r="C16004" s="2" t="s">
        <v>4818</v>
      </c>
      <c r="D16004" s="2" t="s">
        <v>1</v>
      </c>
      <c r="E16004" s="3" t="s">
        <v>2</v>
      </c>
      <c r="F16004" s="3">
        <v>44200</v>
      </c>
      <c r="G16004" s="3" t="str">
        <f t="shared" si="250"/>
        <v>충청남</v>
      </c>
      <c r="H16004" s="2" t="s">
        <v>4820</v>
      </c>
      <c r="I16004" s="2" t="s">
        <v>63</v>
      </c>
      <c r="J16004" s="2" t="s">
        <v>4819</v>
      </c>
    </row>
    <row r="16005" spans="1:10" x14ac:dyDescent="0.3">
      <c r="A16005" s="3">
        <v>1561</v>
      </c>
      <c r="B16005" s="3">
        <v>3148138990</v>
      </c>
      <c r="C16005" s="2" t="s">
        <v>4821</v>
      </c>
      <c r="D16005" s="2" t="s">
        <v>1</v>
      </c>
      <c r="E16005" s="3" t="s">
        <v>2</v>
      </c>
      <c r="F16005" s="3">
        <v>44710</v>
      </c>
      <c r="G16005" s="3" t="str">
        <f t="shared" si="250"/>
        <v>충청남</v>
      </c>
      <c r="H16005" s="2" t="s">
        <v>4823</v>
      </c>
      <c r="I16005" s="2" t="s">
        <v>4824</v>
      </c>
      <c r="J16005" s="2" t="s">
        <v>4822</v>
      </c>
    </row>
    <row r="16006" spans="1:10" x14ac:dyDescent="0.3">
      <c r="A16006" s="3">
        <v>1731</v>
      </c>
      <c r="B16006" s="3">
        <v>3078120610</v>
      </c>
      <c r="C16006" s="2" t="s">
        <v>5322</v>
      </c>
      <c r="D16006" s="2" t="s">
        <v>1</v>
      </c>
      <c r="E16006" s="3" t="s">
        <v>2</v>
      </c>
      <c r="F16006" s="3">
        <v>44131</v>
      </c>
      <c r="G16006" s="3" t="str">
        <f t="shared" si="250"/>
        <v>충청남</v>
      </c>
      <c r="H16006" s="2" t="s">
        <v>5324</v>
      </c>
      <c r="I16006" s="2" t="s">
        <v>176</v>
      </c>
      <c r="J16006" s="2" t="s">
        <v>5323</v>
      </c>
    </row>
    <row r="16007" spans="1:10" x14ac:dyDescent="0.3">
      <c r="A16007" s="3">
        <v>1792</v>
      </c>
      <c r="B16007" s="3">
        <v>2138635564</v>
      </c>
      <c r="C16007" s="2" t="s">
        <v>5500</v>
      </c>
      <c r="D16007" s="2" t="s">
        <v>1</v>
      </c>
      <c r="E16007" s="3" t="s">
        <v>2</v>
      </c>
      <c r="F16007" s="3">
        <v>44810</v>
      </c>
      <c r="G16007" s="3" t="str">
        <f t="shared" si="250"/>
        <v>충청남</v>
      </c>
      <c r="H16007" s="2" t="s">
        <v>5502</v>
      </c>
      <c r="I16007" s="2" t="s">
        <v>146</v>
      </c>
      <c r="J16007" s="2" t="s">
        <v>5501</v>
      </c>
    </row>
    <row r="16008" spans="1:10" x14ac:dyDescent="0.3">
      <c r="A16008" s="3">
        <v>1898</v>
      </c>
      <c r="B16008" s="3">
        <v>3128108113</v>
      </c>
      <c r="C16008" s="2" t="s">
        <v>5814</v>
      </c>
      <c r="D16008" s="2" t="s">
        <v>1</v>
      </c>
      <c r="E16008" s="3" t="s">
        <v>2</v>
      </c>
      <c r="F16008" s="3">
        <v>44133</v>
      </c>
      <c r="G16008" s="3" t="str">
        <f t="shared" si="250"/>
        <v>충청남</v>
      </c>
      <c r="H16008" s="2" t="s">
        <v>5816</v>
      </c>
      <c r="I16008" s="2" t="s">
        <v>162</v>
      </c>
      <c r="J16008" s="2" t="s">
        <v>5815</v>
      </c>
    </row>
    <row r="16009" spans="1:10" x14ac:dyDescent="0.3">
      <c r="A16009" s="3">
        <v>2150</v>
      </c>
      <c r="B16009" s="3">
        <v>3128613265</v>
      </c>
      <c r="C16009" s="2" t="s">
        <v>6530</v>
      </c>
      <c r="D16009" s="2" t="s">
        <v>132</v>
      </c>
      <c r="E16009" s="3" t="s">
        <v>133</v>
      </c>
      <c r="F16009" s="3">
        <v>44200</v>
      </c>
      <c r="G16009" s="3" t="str">
        <f t="shared" si="250"/>
        <v>충청남</v>
      </c>
      <c r="H16009" s="2" t="s">
        <v>6532</v>
      </c>
      <c r="I16009" s="2" t="s">
        <v>260</v>
      </c>
      <c r="J16009" s="2" t="s">
        <v>6531</v>
      </c>
    </row>
    <row r="16010" spans="1:10" x14ac:dyDescent="0.3">
      <c r="A16010" s="3">
        <v>2257</v>
      </c>
      <c r="B16010" s="3">
        <v>3128645224</v>
      </c>
      <c r="C16010" s="2" t="s">
        <v>6840</v>
      </c>
      <c r="D16010" s="2" t="s">
        <v>1</v>
      </c>
      <c r="E16010" s="3" t="s">
        <v>2</v>
      </c>
      <c r="F16010" s="3">
        <v>44133</v>
      </c>
      <c r="G16010" s="3" t="str">
        <f t="shared" si="250"/>
        <v>충청남</v>
      </c>
      <c r="H16010" s="2" t="s">
        <v>6842</v>
      </c>
      <c r="I16010" s="2" t="s">
        <v>557</v>
      </c>
      <c r="J16010" s="2" t="s">
        <v>6841</v>
      </c>
    </row>
    <row r="16011" spans="1:10" x14ac:dyDescent="0.3">
      <c r="A16011" s="3">
        <v>2437</v>
      </c>
      <c r="B16011" s="3">
        <v>1198136382</v>
      </c>
      <c r="C16011" s="2" t="s">
        <v>7335</v>
      </c>
      <c r="D16011" s="2" t="s">
        <v>1</v>
      </c>
      <c r="E16011" s="3" t="s">
        <v>2</v>
      </c>
      <c r="F16011" s="3">
        <v>44800</v>
      </c>
      <c r="G16011" s="3" t="str">
        <f t="shared" si="250"/>
        <v>충청남</v>
      </c>
      <c r="H16011" s="2" t="s">
        <v>7337</v>
      </c>
      <c r="I16011" s="2" t="s">
        <v>485</v>
      </c>
      <c r="J16011" s="2" t="s">
        <v>7336</v>
      </c>
    </row>
    <row r="16012" spans="1:10" x14ac:dyDescent="0.3">
      <c r="A16012" s="3">
        <v>2649</v>
      </c>
      <c r="B16012" s="3">
        <v>1048115560</v>
      </c>
      <c r="C16012" s="2" t="s">
        <v>7936</v>
      </c>
      <c r="D16012" s="2" t="s">
        <v>406</v>
      </c>
      <c r="E16012" s="3" t="s">
        <v>2</v>
      </c>
      <c r="F16012" s="3">
        <v>44133</v>
      </c>
      <c r="G16012" s="3" t="str">
        <f t="shared" si="250"/>
        <v>충청남</v>
      </c>
      <c r="H16012" s="2" t="s">
        <v>7938</v>
      </c>
      <c r="I16012" s="2" t="s">
        <v>2958</v>
      </c>
      <c r="J16012" s="2" t="s">
        <v>7937</v>
      </c>
    </row>
    <row r="16013" spans="1:10" x14ac:dyDescent="0.3">
      <c r="A16013" s="3">
        <v>2728</v>
      </c>
      <c r="B16013" s="3">
        <v>3128614304</v>
      </c>
      <c r="C16013" s="2" t="s">
        <v>8168</v>
      </c>
      <c r="D16013" s="2" t="s">
        <v>1</v>
      </c>
      <c r="E16013" s="3" t="s">
        <v>2</v>
      </c>
      <c r="F16013" s="3">
        <v>44133</v>
      </c>
      <c r="G16013" s="3" t="str">
        <f t="shared" si="250"/>
        <v>충청남</v>
      </c>
      <c r="H16013" s="2" t="s">
        <v>8170</v>
      </c>
      <c r="I16013" s="2" t="s">
        <v>821</v>
      </c>
      <c r="J16013" s="2" t="s">
        <v>8169</v>
      </c>
    </row>
    <row r="16014" spans="1:10" x14ac:dyDescent="0.3">
      <c r="A16014" s="3">
        <v>3000</v>
      </c>
      <c r="B16014" s="3">
        <v>3128602813</v>
      </c>
      <c r="C16014" s="2" t="s">
        <v>8955</v>
      </c>
      <c r="D16014" s="2" t="s">
        <v>1</v>
      </c>
      <c r="E16014" s="3" t="s">
        <v>2</v>
      </c>
      <c r="F16014" s="3">
        <v>44200</v>
      </c>
      <c r="G16014" s="3" t="str">
        <f t="shared" si="250"/>
        <v>충청남</v>
      </c>
      <c r="H16014" s="2" t="s">
        <v>8957</v>
      </c>
      <c r="I16014" s="2" t="s">
        <v>59</v>
      </c>
      <c r="J16014" s="2" t="s">
        <v>8956</v>
      </c>
    </row>
    <row r="16015" spans="1:10" x14ac:dyDescent="0.3">
      <c r="A16015" s="3">
        <v>3130</v>
      </c>
      <c r="B16015" s="3">
        <v>3130288508</v>
      </c>
      <c r="C16015" s="2" t="s">
        <v>9333</v>
      </c>
      <c r="D16015" s="2" t="s">
        <v>1</v>
      </c>
      <c r="E16015" s="3" t="s">
        <v>2</v>
      </c>
      <c r="F16015" s="3">
        <v>44770</v>
      </c>
      <c r="G16015" s="3" t="str">
        <f t="shared" si="250"/>
        <v>충청남</v>
      </c>
      <c r="H16015" s="2" t="s">
        <v>9335</v>
      </c>
      <c r="I16015" s="2" t="s">
        <v>225</v>
      </c>
      <c r="J16015" s="2" t="s">
        <v>9334</v>
      </c>
    </row>
    <row r="16016" spans="1:10" x14ac:dyDescent="0.3">
      <c r="A16016" s="3">
        <v>3368</v>
      </c>
      <c r="B16016" s="3">
        <v>1258140130</v>
      </c>
      <c r="C16016" s="2" t="s">
        <v>10004</v>
      </c>
      <c r="D16016" s="2" t="s">
        <v>244</v>
      </c>
      <c r="E16016" s="3" t="s">
        <v>245</v>
      </c>
      <c r="F16016" s="3">
        <v>44200</v>
      </c>
      <c r="G16016" s="3" t="str">
        <f t="shared" si="250"/>
        <v>충청남</v>
      </c>
      <c r="H16016" s="2" t="s">
        <v>10006</v>
      </c>
      <c r="I16016" s="2" t="s">
        <v>1000</v>
      </c>
      <c r="J16016" s="2" t="s">
        <v>10005</v>
      </c>
    </row>
    <row r="16017" spans="1:10" x14ac:dyDescent="0.3">
      <c r="A16017" s="3">
        <v>3455</v>
      </c>
      <c r="B16017" s="3">
        <v>3128173287</v>
      </c>
      <c r="C16017" s="2" t="s">
        <v>10251</v>
      </c>
      <c r="D16017" s="2" t="s">
        <v>1</v>
      </c>
      <c r="E16017" s="3" t="s">
        <v>2</v>
      </c>
      <c r="F16017" s="3">
        <v>44131</v>
      </c>
      <c r="G16017" s="3" t="str">
        <f t="shared" si="250"/>
        <v>충청남</v>
      </c>
      <c r="H16017" s="2" t="s">
        <v>10253</v>
      </c>
      <c r="I16017" s="2" t="s">
        <v>469</v>
      </c>
      <c r="J16017" s="2" t="s">
        <v>10252</v>
      </c>
    </row>
    <row r="16018" spans="1:10" x14ac:dyDescent="0.3">
      <c r="A16018" s="3">
        <v>3850</v>
      </c>
      <c r="B16018" s="3">
        <v>1368126782</v>
      </c>
      <c r="C16018" s="2" t="s">
        <v>11350</v>
      </c>
      <c r="D16018" s="2" t="s">
        <v>1</v>
      </c>
      <c r="E16018" s="3" t="s">
        <v>2</v>
      </c>
      <c r="F16018" s="3">
        <v>44230</v>
      </c>
      <c r="G16018" s="3" t="str">
        <f t="shared" si="250"/>
        <v>충청남</v>
      </c>
      <c r="H16018" s="2" t="s">
        <v>11352</v>
      </c>
      <c r="I16018" s="2" t="s">
        <v>4116</v>
      </c>
      <c r="J16018" s="2" t="s">
        <v>11351</v>
      </c>
    </row>
    <row r="16019" spans="1:10" x14ac:dyDescent="0.3">
      <c r="A16019" s="3">
        <v>3860</v>
      </c>
      <c r="B16019" s="3">
        <v>3128173443</v>
      </c>
      <c r="C16019" s="2" t="s">
        <v>11381</v>
      </c>
      <c r="D16019" s="2" t="s">
        <v>1</v>
      </c>
      <c r="E16019" s="3" t="s">
        <v>2</v>
      </c>
      <c r="F16019" s="3">
        <v>44200</v>
      </c>
      <c r="G16019" s="3" t="str">
        <f t="shared" si="250"/>
        <v>충청남</v>
      </c>
      <c r="H16019" s="2" t="s">
        <v>11383</v>
      </c>
      <c r="I16019" s="2" t="s">
        <v>1011</v>
      </c>
      <c r="J16019" s="2" t="s">
        <v>11382</v>
      </c>
    </row>
    <row r="16020" spans="1:10" x14ac:dyDescent="0.3">
      <c r="A16020" s="3">
        <v>3861</v>
      </c>
      <c r="B16020" s="3">
        <v>3128183029</v>
      </c>
      <c r="C16020" s="2" t="s">
        <v>11384</v>
      </c>
      <c r="D16020" s="2" t="s">
        <v>1</v>
      </c>
      <c r="E16020" s="3" t="s">
        <v>2</v>
      </c>
      <c r="F16020" s="3">
        <v>44131</v>
      </c>
      <c r="G16020" s="3" t="str">
        <f t="shared" si="250"/>
        <v>충청남</v>
      </c>
      <c r="H16020" s="2" t="s">
        <v>11386</v>
      </c>
      <c r="I16020" s="2" t="s">
        <v>51</v>
      </c>
      <c r="J16020" s="2" t="s">
        <v>11385</v>
      </c>
    </row>
    <row r="16021" spans="1:10" x14ac:dyDescent="0.3">
      <c r="A16021" s="3">
        <v>3929</v>
      </c>
      <c r="B16021" s="3">
        <v>3128151677</v>
      </c>
      <c r="C16021" s="2" t="s">
        <v>11583</v>
      </c>
      <c r="D16021" s="2" t="s">
        <v>1</v>
      </c>
      <c r="E16021" s="3" t="s">
        <v>2</v>
      </c>
      <c r="F16021" s="3">
        <v>44133</v>
      </c>
      <c r="G16021" s="3" t="str">
        <f t="shared" si="250"/>
        <v>충청남</v>
      </c>
      <c r="H16021" s="2" t="s">
        <v>11585</v>
      </c>
      <c r="I16021" s="2" t="s">
        <v>11586</v>
      </c>
      <c r="J16021" s="2" t="s">
        <v>11584</v>
      </c>
    </row>
    <row r="16022" spans="1:10" x14ac:dyDescent="0.3">
      <c r="A16022" s="3">
        <v>4384</v>
      </c>
      <c r="B16022" s="3">
        <v>3128151342</v>
      </c>
      <c r="C16022" s="2" t="s">
        <v>12857</v>
      </c>
      <c r="D16022" s="2" t="s">
        <v>1</v>
      </c>
      <c r="E16022" s="3" t="s">
        <v>2</v>
      </c>
      <c r="F16022" s="3">
        <v>44131</v>
      </c>
      <c r="G16022" s="3" t="str">
        <f t="shared" si="250"/>
        <v>충청남</v>
      </c>
      <c r="H16022" s="2" t="s">
        <v>12859</v>
      </c>
      <c r="I16022" s="2" t="s">
        <v>43</v>
      </c>
      <c r="J16022" s="2" t="s">
        <v>12858</v>
      </c>
    </row>
    <row r="16023" spans="1:10" x14ac:dyDescent="0.3">
      <c r="A16023" s="3">
        <v>4581</v>
      </c>
      <c r="B16023" s="3">
        <v>3128161710</v>
      </c>
      <c r="C16023" s="2" t="s">
        <v>13411</v>
      </c>
      <c r="D16023" s="2" t="s">
        <v>471</v>
      </c>
      <c r="E16023" s="3" t="s">
        <v>2</v>
      </c>
      <c r="F16023" s="3">
        <v>44200</v>
      </c>
      <c r="G16023" s="3" t="str">
        <f t="shared" si="250"/>
        <v>충청남</v>
      </c>
      <c r="H16023" s="2" t="s">
        <v>13413</v>
      </c>
      <c r="I16023" s="2" t="s">
        <v>229</v>
      </c>
      <c r="J16023" s="2" t="s">
        <v>13412</v>
      </c>
    </row>
    <row r="16024" spans="1:10" x14ac:dyDescent="0.3">
      <c r="A16024" s="3">
        <v>4696</v>
      </c>
      <c r="B16024" s="3">
        <v>3128612970</v>
      </c>
      <c r="C16024" s="2" t="s">
        <v>13735</v>
      </c>
      <c r="D16024" s="2" t="s">
        <v>1</v>
      </c>
      <c r="E16024" s="3" t="s">
        <v>2</v>
      </c>
      <c r="F16024" s="3">
        <v>44200</v>
      </c>
      <c r="G16024" s="3" t="str">
        <f t="shared" si="250"/>
        <v>충청남</v>
      </c>
      <c r="H16024" s="2" t="s">
        <v>13737</v>
      </c>
      <c r="I16024" s="2" t="s">
        <v>348</v>
      </c>
      <c r="J16024" s="2" t="s">
        <v>13736</v>
      </c>
    </row>
    <row r="16025" spans="1:10" x14ac:dyDescent="0.3">
      <c r="A16025" s="3">
        <v>4838</v>
      </c>
      <c r="B16025" s="3">
        <v>3118108314</v>
      </c>
      <c r="C16025" s="2" t="s">
        <v>14148</v>
      </c>
      <c r="D16025" s="2" t="s">
        <v>1</v>
      </c>
      <c r="E16025" s="3" t="s">
        <v>2</v>
      </c>
      <c r="F16025" s="3">
        <v>44800</v>
      </c>
      <c r="G16025" s="3" t="str">
        <f t="shared" si="250"/>
        <v>충청남</v>
      </c>
      <c r="H16025" s="2" t="s">
        <v>14150</v>
      </c>
      <c r="I16025" s="2" t="s">
        <v>14151</v>
      </c>
      <c r="J16025" s="2" t="s">
        <v>14149</v>
      </c>
    </row>
    <row r="16026" spans="1:10" x14ac:dyDescent="0.3">
      <c r="A16026" s="3">
        <v>5036</v>
      </c>
      <c r="B16026" s="3">
        <v>3128155450</v>
      </c>
      <c r="C16026" s="2" t="s">
        <v>14689</v>
      </c>
      <c r="D16026" s="2" t="s">
        <v>895</v>
      </c>
      <c r="E16026" s="3" t="s">
        <v>896</v>
      </c>
      <c r="F16026" s="3">
        <v>44131</v>
      </c>
      <c r="G16026" s="3" t="str">
        <f t="shared" si="250"/>
        <v>충청남</v>
      </c>
      <c r="H16026" s="2" t="s">
        <v>14691</v>
      </c>
      <c r="I16026" s="2" t="s">
        <v>1653</v>
      </c>
      <c r="J16026" s="2" t="s">
        <v>14690</v>
      </c>
    </row>
    <row r="16027" spans="1:10" x14ac:dyDescent="0.3">
      <c r="A16027" s="3">
        <v>5146</v>
      </c>
      <c r="B16027" s="3">
        <v>5138167170</v>
      </c>
      <c r="C16027" s="2" t="s">
        <v>14999</v>
      </c>
      <c r="D16027" s="2" t="s">
        <v>1</v>
      </c>
      <c r="E16027" s="3" t="s">
        <v>2</v>
      </c>
      <c r="F16027" s="3">
        <v>44133</v>
      </c>
      <c r="G16027" s="3" t="str">
        <f t="shared" si="250"/>
        <v>충청남</v>
      </c>
      <c r="H16027" s="2" t="s">
        <v>15001</v>
      </c>
      <c r="I16027" s="2" t="s">
        <v>469</v>
      </c>
      <c r="J16027" s="2" t="s">
        <v>15000</v>
      </c>
    </row>
    <row r="16028" spans="1:10" x14ac:dyDescent="0.3">
      <c r="A16028" s="3">
        <v>5271</v>
      </c>
      <c r="B16028" s="3">
        <v>3078114821</v>
      </c>
      <c r="C16028" s="2" t="s">
        <v>15351</v>
      </c>
      <c r="D16028" s="2" t="s">
        <v>1</v>
      </c>
      <c r="E16028" s="3" t="s">
        <v>2</v>
      </c>
      <c r="F16028" s="3">
        <v>44150</v>
      </c>
      <c r="G16028" s="3" t="str">
        <f t="shared" si="250"/>
        <v>충청남</v>
      </c>
      <c r="H16028" s="2" t="s">
        <v>15353</v>
      </c>
      <c r="I16028" s="2" t="s">
        <v>1142</v>
      </c>
      <c r="J16028" s="2" t="s">
        <v>15352</v>
      </c>
    </row>
    <row r="16029" spans="1:10" x14ac:dyDescent="0.3">
      <c r="A16029" s="3">
        <v>5387</v>
      </c>
      <c r="B16029" s="3">
        <v>1408105980</v>
      </c>
      <c r="C16029" s="2" t="s">
        <v>15670</v>
      </c>
      <c r="D16029" s="2" t="s">
        <v>1</v>
      </c>
      <c r="E16029" s="3" t="s">
        <v>2</v>
      </c>
      <c r="F16029" s="3">
        <v>44200</v>
      </c>
      <c r="G16029" s="3" t="str">
        <f t="shared" si="250"/>
        <v>충청남</v>
      </c>
      <c r="H16029" s="2" t="s">
        <v>15672</v>
      </c>
      <c r="I16029" s="2" t="s">
        <v>162</v>
      </c>
      <c r="J16029" s="2" t="s">
        <v>15671</v>
      </c>
    </row>
    <row r="16030" spans="1:10" x14ac:dyDescent="0.3">
      <c r="A16030" s="3">
        <v>5515</v>
      </c>
      <c r="B16030" s="3">
        <v>3118126554</v>
      </c>
      <c r="C16030" s="2" t="s">
        <v>16018</v>
      </c>
      <c r="D16030" s="2" t="s">
        <v>132</v>
      </c>
      <c r="E16030" s="3" t="s">
        <v>133</v>
      </c>
      <c r="F16030" s="3">
        <v>44270</v>
      </c>
      <c r="G16030" s="3" t="str">
        <f t="shared" si="250"/>
        <v>충청남</v>
      </c>
      <c r="H16030" s="2" t="s">
        <v>16020</v>
      </c>
      <c r="I16030" s="2" t="s">
        <v>1309</v>
      </c>
      <c r="J16030" s="2" t="s">
        <v>16019</v>
      </c>
    </row>
    <row r="16031" spans="1:10" x14ac:dyDescent="0.3">
      <c r="A16031" s="3">
        <v>5607</v>
      </c>
      <c r="B16031" s="3">
        <v>1208171472</v>
      </c>
      <c r="C16031" s="2" t="s">
        <v>16268</v>
      </c>
      <c r="D16031" s="2" t="s">
        <v>1</v>
      </c>
      <c r="E16031" s="3" t="s">
        <v>2</v>
      </c>
      <c r="F16031" s="3">
        <v>44210</v>
      </c>
      <c r="G16031" s="3" t="str">
        <f t="shared" si="250"/>
        <v>충청남</v>
      </c>
      <c r="H16031" s="2" t="s">
        <v>16270</v>
      </c>
      <c r="I16031" s="2" t="s">
        <v>51</v>
      </c>
      <c r="J16031" s="2" t="s">
        <v>16269</v>
      </c>
    </row>
    <row r="16032" spans="1:10" x14ac:dyDescent="0.3">
      <c r="A16032" s="3">
        <v>5842</v>
      </c>
      <c r="B16032" s="3">
        <v>4058109054</v>
      </c>
      <c r="C16032" s="2" t="s">
        <v>16934</v>
      </c>
      <c r="D16032" s="2" t="s">
        <v>1</v>
      </c>
      <c r="E16032" s="3" t="s">
        <v>2</v>
      </c>
      <c r="F16032" s="3">
        <v>44230</v>
      </c>
      <c r="G16032" s="3" t="str">
        <f t="shared" si="250"/>
        <v>충청남</v>
      </c>
      <c r="H16032" s="2" t="s">
        <v>16936</v>
      </c>
      <c r="I16032" s="2" t="s">
        <v>169</v>
      </c>
      <c r="J16032" s="2" t="s">
        <v>16935</v>
      </c>
    </row>
    <row r="16033" spans="1:10" x14ac:dyDescent="0.3">
      <c r="A16033" s="3">
        <v>5919</v>
      </c>
      <c r="B16033" s="3">
        <v>3078116488</v>
      </c>
      <c r="C16033" s="2" t="s">
        <v>17148</v>
      </c>
      <c r="D16033" s="2" t="s">
        <v>1</v>
      </c>
      <c r="E16033" s="3" t="s">
        <v>2</v>
      </c>
      <c r="F16033" s="3">
        <v>44150</v>
      </c>
      <c r="G16033" s="3" t="str">
        <f t="shared" si="250"/>
        <v>충청남</v>
      </c>
      <c r="H16033" s="2" t="s">
        <v>17150</v>
      </c>
      <c r="I16033" s="2" t="s">
        <v>575</v>
      </c>
      <c r="J16033" s="2" t="s">
        <v>17149</v>
      </c>
    </row>
    <row r="16034" spans="1:10" x14ac:dyDescent="0.3">
      <c r="A16034" s="3">
        <v>6002</v>
      </c>
      <c r="B16034" s="3">
        <v>3051963237</v>
      </c>
      <c r="C16034" s="2" t="s">
        <v>17367</v>
      </c>
      <c r="D16034" s="2" t="s">
        <v>1</v>
      </c>
      <c r="E16034" s="3" t="s">
        <v>2</v>
      </c>
      <c r="F16034" s="3">
        <v>44710</v>
      </c>
      <c r="G16034" s="3" t="str">
        <f t="shared" si="250"/>
        <v>충청남</v>
      </c>
      <c r="H16034" s="2" t="s">
        <v>17369</v>
      </c>
      <c r="I16034" s="2" t="s">
        <v>5</v>
      </c>
      <c r="J16034" s="2" t="s">
        <v>17368</v>
      </c>
    </row>
    <row r="16035" spans="1:10" x14ac:dyDescent="0.3">
      <c r="A16035" s="3">
        <v>6042</v>
      </c>
      <c r="B16035" s="3">
        <v>3128195317</v>
      </c>
      <c r="C16035" s="2" t="s">
        <v>17482</v>
      </c>
      <c r="D16035" s="2" t="s">
        <v>1</v>
      </c>
      <c r="E16035" s="3" t="s">
        <v>2</v>
      </c>
      <c r="F16035" s="3">
        <v>44200</v>
      </c>
      <c r="G16035" s="3" t="str">
        <f t="shared" si="250"/>
        <v>충청남</v>
      </c>
      <c r="H16035" s="2" t="s">
        <v>17484</v>
      </c>
      <c r="I16035" s="2" t="s">
        <v>198</v>
      </c>
      <c r="J16035" s="2" t="s">
        <v>17483</v>
      </c>
    </row>
    <row r="16036" spans="1:10" x14ac:dyDescent="0.3">
      <c r="A16036" s="3">
        <v>6346</v>
      </c>
      <c r="B16036" s="3">
        <v>3100561457</v>
      </c>
      <c r="C16036" s="2" t="s">
        <v>18306</v>
      </c>
      <c r="D16036" s="2" t="s">
        <v>1</v>
      </c>
      <c r="E16036" s="3" t="s">
        <v>2</v>
      </c>
      <c r="F16036" s="3">
        <v>44800</v>
      </c>
      <c r="G16036" s="3" t="str">
        <f t="shared" si="250"/>
        <v>충청남</v>
      </c>
      <c r="H16036" s="2" t="s">
        <v>18308</v>
      </c>
      <c r="I16036" s="2" t="s">
        <v>2912</v>
      </c>
      <c r="J16036" s="2" t="s">
        <v>18307</v>
      </c>
    </row>
    <row r="16037" spans="1:10" x14ac:dyDescent="0.3">
      <c r="A16037" s="3">
        <v>6405</v>
      </c>
      <c r="B16037" s="3">
        <v>1378115861</v>
      </c>
      <c r="C16037" s="2" t="s">
        <v>18469</v>
      </c>
      <c r="D16037" s="2" t="s">
        <v>1</v>
      </c>
      <c r="E16037" s="3" t="s">
        <v>2</v>
      </c>
      <c r="F16037" s="3">
        <v>44133</v>
      </c>
      <c r="G16037" s="3" t="str">
        <f t="shared" si="250"/>
        <v>충청남</v>
      </c>
      <c r="H16037" s="2" t="s">
        <v>18471</v>
      </c>
      <c r="I16037" s="2" t="s">
        <v>348</v>
      </c>
      <c r="J16037" s="2" t="s">
        <v>18470</v>
      </c>
    </row>
    <row r="16038" spans="1:10" x14ac:dyDescent="0.3">
      <c r="A16038" s="3">
        <v>6527</v>
      </c>
      <c r="B16038" s="3">
        <v>1198183930</v>
      </c>
      <c r="C16038" s="2" t="s">
        <v>18806</v>
      </c>
      <c r="D16038" s="2" t="s">
        <v>1</v>
      </c>
      <c r="E16038" s="3" t="s">
        <v>2</v>
      </c>
      <c r="F16038" s="3">
        <v>44210</v>
      </c>
      <c r="G16038" s="3" t="str">
        <f t="shared" si="250"/>
        <v>충청남</v>
      </c>
      <c r="H16038" s="2" t="s">
        <v>18808</v>
      </c>
      <c r="I16038" s="2" t="s">
        <v>575</v>
      </c>
      <c r="J16038" s="2" t="s">
        <v>18807</v>
      </c>
    </row>
    <row r="16039" spans="1:10" x14ac:dyDescent="0.3">
      <c r="A16039" s="3">
        <v>6544</v>
      </c>
      <c r="B16039" s="3">
        <v>3128138354</v>
      </c>
      <c r="C16039" s="2" t="s">
        <v>18854</v>
      </c>
      <c r="D16039" s="2" t="s">
        <v>1</v>
      </c>
      <c r="E16039" s="3" t="s">
        <v>2</v>
      </c>
      <c r="F16039" s="3">
        <v>44131</v>
      </c>
      <c r="G16039" s="3" t="str">
        <f t="shared" si="250"/>
        <v>충청남</v>
      </c>
      <c r="H16039" s="2" t="s">
        <v>18856</v>
      </c>
      <c r="I16039" s="2" t="s">
        <v>51</v>
      </c>
      <c r="J16039" s="2" t="s">
        <v>18855</v>
      </c>
    </row>
    <row r="16040" spans="1:10" x14ac:dyDescent="0.3">
      <c r="A16040" s="3">
        <v>6711</v>
      </c>
      <c r="B16040" s="3">
        <v>3128143269</v>
      </c>
      <c r="C16040" s="2" t="s">
        <v>19323</v>
      </c>
      <c r="D16040" s="2" t="s">
        <v>1</v>
      </c>
      <c r="E16040" s="3" t="s">
        <v>2</v>
      </c>
      <c r="F16040" s="3">
        <v>44200</v>
      </c>
      <c r="G16040" s="3" t="str">
        <f t="shared" si="250"/>
        <v>충청남</v>
      </c>
      <c r="H16040" s="2" t="s">
        <v>19325</v>
      </c>
      <c r="I16040" s="2" t="s">
        <v>5</v>
      </c>
      <c r="J16040" s="2" t="s">
        <v>19324</v>
      </c>
    </row>
    <row r="16041" spans="1:10" x14ac:dyDescent="0.3">
      <c r="A16041" s="3">
        <v>6818</v>
      </c>
      <c r="B16041" s="3">
        <v>1318155507</v>
      </c>
      <c r="C16041" s="2" t="s">
        <v>19618</v>
      </c>
      <c r="D16041" s="2" t="s">
        <v>1</v>
      </c>
      <c r="E16041" s="3" t="s">
        <v>2</v>
      </c>
      <c r="F16041" s="3">
        <v>44270</v>
      </c>
      <c r="G16041" s="3" t="str">
        <f t="shared" si="250"/>
        <v>충청남</v>
      </c>
      <c r="H16041" s="2" t="s">
        <v>19620</v>
      </c>
      <c r="I16041" s="2" t="s">
        <v>260</v>
      </c>
      <c r="J16041" s="2" t="s">
        <v>19619</v>
      </c>
    </row>
    <row r="16042" spans="1:10" x14ac:dyDescent="0.3">
      <c r="A16042" s="3">
        <v>6904</v>
      </c>
      <c r="B16042" s="3">
        <v>1258176716</v>
      </c>
      <c r="C16042" s="2" t="s">
        <v>19849</v>
      </c>
      <c r="D16042" s="2" t="s">
        <v>1</v>
      </c>
      <c r="E16042" s="3" t="s">
        <v>2</v>
      </c>
      <c r="F16042" s="3">
        <v>44131</v>
      </c>
      <c r="G16042" s="3" t="str">
        <f t="shared" si="250"/>
        <v>충청남</v>
      </c>
      <c r="H16042" s="2" t="s">
        <v>19851</v>
      </c>
      <c r="I16042" s="2" t="s">
        <v>1947</v>
      </c>
      <c r="J16042" s="2" t="s">
        <v>19850</v>
      </c>
    </row>
    <row r="16043" spans="1:10" x14ac:dyDescent="0.3">
      <c r="A16043" s="3">
        <v>6924</v>
      </c>
      <c r="B16043" s="3">
        <v>1078117607</v>
      </c>
      <c r="C16043" s="2" t="s">
        <v>19898</v>
      </c>
      <c r="D16043" s="2" t="s">
        <v>239</v>
      </c>
      <c r="E16043" s="3" t="s">
        <v>240</v>
      </c>
      <c r="F16043" s="3">
        <v>44270</v>
      </c>
      <c r="G16043" s="3" t="str">
        <f t="shared" si="250"/>
        <v>충청남</v>
      </c>
      <c r="H16043" s="2" t="s">
        <v>19900</v>
      </c>
      <c r="I16043" s="2" t="s">
        <v>229</v>
      </c>
      <c r="J16043" s="2" t="s">
        <v>19899</v>
      </c>
    </row>
    <row r="16044" spans="1:10" x14ac:dyDescent="0.3">
      <c r="A16044" s="3">
        <v>7081</v>
      </c>
      <c r="B16044" s="3">
        <v>3128159723</v>
      </c>
      <c r="C16044" s="2" t="s">
        <v>20343</v>
      </c>
      <c r="D16044" s="2" t="s">
        <v>1</v>
      </c>
      <c r="E16044" s="3" t="s">
        <v>2</v>
      </c>
      <c r="F16044" s="3">
        <v>44200</v>
      </c>
      <c r="G16044" s="3" t="str">
        <f t="shared" si="250"/>
        <v>충청남</v>
      </c>
      <c r="H16044" s="2" t="s">
        <v>20345</v>
      </c>
      <c r="I16044" s="2" t="s">
        <v>63</v>
      </c>
      <c r="J16044" s="2" t="s">
        <v>20344</v>
      </c>
    </row>
    <row r="16045" spans="1:10" x14ac:dyDescent="0.3">
      <c r="A16045" s="3">
        <v>7404</v>
      </c>
      <c r="B16045" s="3">
        <v>1138140141</v>
      </c>
      <c r="C16045" s="2" t="s">
        <v>21238</v>
      </c>
      <c r="D16045" s="2" t="s">
        <v>1</v>
      </c>
      <c r="E16045" s="3" t="s">
        <v>2</v>
      </c>
      <c r="F16045" s="3">
        <v>44210</v>
      </c>
      <c r="G16045" s="3" t="str">
        <f t="shared" si="250"/>
        <v>충청남</v>
      </c>
      <c r="H16045" s="2" t="s">
        <v>21240</v>
      </c>
      <c r="I16045" s="2" t="s">
        <v>162</v>
      </c>
      <c r="J16045" s="2" t="s">
        <v>21239</v>
      </c>
    </row>
    <row r="16046" spans="1:10" x14ac:dyDescent="0.3">
      <c r="A16046" s="3">
        <v>7749</v>
      </c>
      <c r="B16046" s="3">
        <v>3128629689</v>
      </c>
      <c r="C16046" s="2" t="s">
        <v>22191</v>
      </c>
      <c r="D16046" s="2" t="s">
        <v>239</v>
      </c>
      <c r="E16046" s="3" t="s">
        <v>240</v>
      </c>
      <c r="F16046" s="3">
        <v>44200</v>
      </c>
      <c r="G16046" s="3" t="str">
        <f t="shared" si="250"/>
        <v>충청남</v>
      </c>
      <c r="H16046" s="2" t="s">
        <v>22193</v>
      </c>
      <c r="I16046" s="2" t="s">
        <v>260</v>
      </c>
      <c r="J16046" s="2" t="s">
        <v>22192</v>
      </c>
    </row>
    <row r="16047" spans="1:10" x14ac:dyDescent="0.3">
      <c r="A16047" s="3">
        <v>7883</v>
      </c>
      <c r="B16047" s="3">
        <v>2208107829</v>
      </c>
      <c r="C16047" s="2" t="s">
        <v>22566</v>
      </c>
      <c r="D16047" s="2" t="s">
        <v>1</v>
      </c>
      <c r="E16047" s="3" t="s">
        <v>2</v>
      </c>
      <c r="F16047" s="3">
        <v>44131</v>
      </c>
      <c r="G16047" s="3" t="str">
        <f t="shared" si="250"/>
        <v>충청남</v>
      </c>
      <c r="H16047" s="2" t="s">
        <v>22568</v>
      </c>
      <c r="I16047" s="2" t="s">
        <v>1947</v>
      </c>
      <c r="J16047" s="2" t="s">
        <v>22567</v>
      </c>
    </row>
    <row r="16048" spans="1:10" x14ac:dyDescent="0.3">
      <c r="A16048" s="3">
        <v>7922</v>
      </c>
      <c r="B16048" s="3">
        <v>3118129982</v>
      </c>
      <c r="C16048" s="2" t="s">
        <v>22672</v>
      </c>
      <c r="D16048" s="2" t="s">
        <v>1</v>
      </c>
      <c r="E16048" s="3" t="s">
        <v>2</v>
      </c>
      <c r="F16048" s="3">
        <v>44270</v>
      </c>
      <c r="G16048" s="3" t="str">
        <f t="shared" si="250"/>
        <v>충청남</v>
      </c>
      <c r="H16048" s="2" t="s">
        <v>22674</v>
      </c>
      <c r="I16048" s="2" t="s">
        <v>4142</v>
      </c>
      <c r="J16048" s="2" t="s">
        <v>22673</v>
      </c>
    </row>
    <row r="16049" spans="1:10" x14ac:dyDescent="0.3">
      <c r="A16049" s="3">
        <v>7952</v>
      </c>
      <c r="B16049" s="3">
        <v>2208170341</v>
      </c>
      <c r="C16049" s="2" t="s">
        <v>22753</v>
      </c>
      <c r="D16049" s="2" t="s">
        <v>1</v>
      </c>
      <c r="E16049" s="3" t="s">
        <v>2</v>
      </c>
      <c r="F16049" s="3">
        <v>44131</v>
      </c>
      <c r="G16049" s="3" t="str">
        <f t="shared" si="250"/>
        <v>충청남</v>
      </c>
      <c r="H16049" s="2" t="s">
        <v>22755</v>
      </c>
      <c r="I16049" s="2" t="s">
        <v>451</v>
      </c>
      <c r="J16049" s="2" t="s">
        <v>22754</v>
      </c>
    </row>
    <row r="16050" spans="1:10" x14ac:dyDescent="0.3">
      <c r="A16050" s="3">
        <v>7957</v>
      </c>
      <c r="B16050" s="3">
        <v>3128189682</v>
      </c>
      <c r="C16050" s="2" t="s">
        <v>22767</v>
      </c>
      <c r="D16050" s="2" t="s">
        <v>895</v>
      </c>
      <c r="E16050" s="3" t="s">
        <v>896</v>
      </c>
      <c r="F16050" s="3">
        <v>44133</v>
      </c>
      <c r="G16050" s="3" t="str">
        <f t="shared" si="250"/>
        <v>충청남</v>
      </c>
      <c r="H16050" s="2" t="s">
        <v>22769</v>
      </c>
      <c r="I16050" s="2" t="s">
        <v>941</v>
      </c>
      <c r="J16050" s="2" t="s">
        <v>22768</v>
      </c>
    </row>
    <row r="16051" spans="1:10" x14ac:dyDescent="0.3">
      <c r="A16051" s="3">
        <v>8382</v>
      </c>
      <c r="B16051" s="3">
        <v>1238121568</v>
      </c>
      <c r="C16051" s="2" t="s">
        <v>22056</v>
      </c>
      <c r="D16051" s="2" t="s">
        <v>1</v>
      </c>
      <c r="E16051" s="3" t="s">
        <v>2</v>
      </c>
      <c r="F16051" s="3">
        <v>44133</v>
      </c>
      <c r="G16051" s="3" t="str">
        <f t="shared" si="250"/>
        <v>충청남</v>
      </c>
      <c r="H16051" s="2" t="s">
        <v>23908</v>
      </c>
      <c r="I16051" s="2" t="s">
        <v>63</v>
      </c>
      <c r="J16051" s="2" t="s">
        <v>23907</v>
      </c>
    </row>
    <row r="16052" spans="1:10" x14ac:dyDescent="0.3">
      <c r="A16052" s="3">
        <v>8687</v>
      </c>
      <c r="B16052" s="3">
        <v>1208634394</v>
      </c>
      <c r="C16052" s="2" t="s">
        <v>24742</v>
      </c>
      <c r="D16052" s="2" t="s">
        <v>1</v>
      </c>
      <c r="E16052" s="3" t="s">
        <v>2</v>
      </c>
      <c r="F16052" s="3">
        <v>44133</v>
      </c>
      <c r="G16052" s="3" t="str">
        <f t="shared" si="250"/>
        <v>충청남</v>
      </c>
      <c r="H16052" s="2" t="s">
        <v>24744</v>
      </c>
      <c r="I16052" s="2" t="s">
        <v>260</v>
      </c>
      <c r="J16052" s="2" t="s">
        <v>24743</v>
      </c>
    </row>
    <row r="16053" spans="1:10" x14ac:dyDescent="0.3">
      <c r="A16053" s="3">
        <v>8870</v>
      </c>
      <c r="B16053" s="3">
        <v>1348163379</v>
      </c>
      <c r="C16053" s="2" t="s">
        <v>25240</v>
      </c>
      <c r="D16053" s="2" t="s">
        <v>1</v>
      </c>
      <c r="E16053" s="3" t="s">
        <v>2</v>
      </c>
      <c r="F16053" s="3">
        <v>44133</v>
      </c>
      <c r="G16053" s="3" t="str">
        <f t="shared" si="250"/>
        <v>충청남</v>
      </c>
      <c r="H16053" s="2" t="s">
        <v>25242</v>
      </c>
      <c r="I16053" s="2" t="s">
        <v>63</v>
      </c>
      <c r="J16053" s="2" t="s">
        <v>25241</v>
      </c>
    </row>
    <row r="16054" spans="1:10" x14ac:dyDescent="0.3">
      <c r="A16054" s="3">
        <v>9022</v>
      </c>
      <c r="B16054" s="3">
        <v>3118133962</v>
      </c>
      <c r="C16054" s="2" t="s">
        <v>25663</v>
      </c>
      <c r="D16054" s="2" t="s">
        <v>1</v>
      </c>
      <c r="E16054" s="3" t="s">
        <v>2</v>
      </c>
      <c r="F16054" s="3">
        <v>44270</v>
      </c>
      <c r="G16054" s="3" t="str">
        <f t="shared" si="250"/>
        <v>충청남</v>
      </c>
      <c r="H16054" s="2" t="s">
        <v>25665</v>
      </c>
      <c r="I16054" s="2" t="s">
        <v>63</v>
      </c>
      <c r="J16054" s="2" t="s">
        <v>25664</v>
      </c>
    </row>
    <row r="16055" spans="1:10" x14ac:dyDescent="0.3">
      <c r="A16055" s="3">
        <v>9091</v>
      </c>
      <c r="B16055" s="3">
        <v>3128190651</v>
      </c>
      <c r="C16055" s="2" t="s">
        <v>25844</v>
      </c>
      <c r="D16055" s="2" t="s">
        <v>1</v>
      </c>
      <c r="E16055" s="3" t="s">
        <v>2</v>
      </c>
      <c r="F16055" s="3">
        <v>44200</v>
      </c>
      <c r="G16055" s="3" t="str">
        <f t="shared" si="250"/>
        <v>충청남</v>
      </c>
      <c r="H16055" s="2" t="s">
        <v>25846</v>
      </c>
      <c r="I16055" s="2" t="s">
        <v>667</v>
      </c>
      <c r="J16055" s="2" t="s">
        <v>25845</v>
      </c>
    </row>
    <row r="16056" spans="1:10" x14ac:dyDescent="0.3">
      <c r="A16056" s="3">
        <v>9196</v>
      </c>
      <c r="B16056" s="3">
        <v>1248105294</v>
      </c>
      <c r="C16056" s="2" t="s">
        <v>26139</v>
      </c>
      <c r="D16056" s="2" t="s">
        <v>1</v>
      </c>
      <c r="E16056" s="3" t="s">
        <v>2</v>
      </c>
      <c r="F16056" s="3">
        <v>44810</v>
      </c>
      <c r="G16056" s="3" t="str">
        <f t="shared" si="250"/>
        <v>충청남</v>
      </c>
      <c r="H16056" s="2" t="s">
        <v>26141</v>
      </c>
      <c r="I16056" s="2" t="s">
        <v>10404</v>
      </c>
      <c r="J16056" s="2" t="s">
        <v>26140</v>
      </c>
    </row>
    <row r="16057" spans="1:10" x14ac:dyDescent="0.3">
      <c r="A16057" s="3">
        <v>9199</v>
      </c>
      <c r="B16057" s="3">
        <v>1258183968</v>
      </c>
      <c r="C16057" s="2" t="s">
        <v>26148</v>
      </c>
      <c r="D16057" s="2" t="s">
        <v>1</v>
      </c>
      <c r="E16057" s="3" t="s">
        <v>2</v>
      </c>
      <c r="F16057" s="3">
        <v>44270</v>
      </c>
      <c r="G16057" s="3" t="str">
        <f t="shared" si="250"/>
        <v>충청남</v>
      </c>
      <c r="H16057" s="2" t="s">
        <v>26150</v>
      </c>
      <c r="I16057" s="2" t="s">
        <v>6055</v>
      </c>
      <c r="J16057" s="2" t="s">
        <v>26149</v>
      </c>
    </row>
    <row r="16058" spans="1:10" x14ac:dyDescent="0.3">
      <c r="A16058" s="3">
        <v>9360</v>
      </c>
      <c r="B16058" s="3">
        <v>3128144176</v>
      </c>
      <c r="C16058" s="2" t="s">
        <v>203</v>
      </c>
      <c r="D16058" s="2" t="s">
        <v>1</v>
      </c>
      <c r="E16058" s="3" t="s">
        <v>2</v>
      </c>
      <c r="F16058" s="3">
        <v>44131</v>
      </c>
      <c r="G16058" s="3" t="str">
        <f t="shared" si="250"/>
        <v>충청남</v>
      </c>
      <c r="H16058" s="2" t="s">
        <v>26587</v>
      </c>
      <c r="I16058" s="2" t="s">
        <v>1112</v>
      </c>
      <c r="J16058" s="2" t="s">
        <v>26586</v>
      </c>
    </row>
    <row r="16059" spans="1:10" x14ac:dyDescent="0.3">
      <c r="A16059" s="3">
        <v>9463</v>
      </c>
      <c r="B16059" s="3">
        <v>1398117754</v>
      </c>
      <c r="C16059" s="2" t="s">
        <v>26872</v>
      </c>
      <c r="D16059" s="2" t="s">
        <v>1</v>
      </c>
      <c r="E16059" s="3" t="s">
        <v>2</v>
      </c>
      <c r="F16059" s="3">
        <v>44210</v>
      </c>
      <c r="G16059" s="3" t="str">
        <f t="shared" si="250"/>
        <v>충청남</v>
      </c>
      <c r="H16059" s="2" t="s">
        <v>26874</v>
      </c>
      <c r="I16059" s="2" t="s">
        <v>63</v>
      </c>
      <c r="J16059" s="2" t="s">
        <v>26873</v>
      </c>
    </row>
    <row r="16060" spans="1:10" x14ac:dyDescent="0.3">
      <c r="A16060" s="3">
        <v>9592</v>
      </c>
      <c r="B16060" s="3">
        <v>1378621107</v>
      </c>
      <c r="C16060" s="2" t="s">
        <v>27215</v>
      </c>
      <c r="D16060" s="2" t="s">
        <v>1</v>
      </c>
      <c r="E16060" s="3" t="s">
        <v>2</v>
      </c>
      <c r="F16060" s="3">
        <v>44270</v>
      </c>
      <c r="G16060" s="3" t="str">
        <f t="shared" si="250"/>
        <v>충청남</v>
      </c>
      <c r="H16060" s="2" t="s">
        <v>27217</v>
      </c>
      <c r="I16060" s="2" t="s">
        <v>63</v>
      </c>
      <c r="J16060" s="2" t="s">
        <v>27216</v>
      </c>
    </row>
    <row r="16061" spans="1:10" x14ac:dyDescent="0.3">
      <c r="A16061" s="3">
        <v>9737</v>
      </c>
      <c r="B16061" s="3">
        <v>1218121539</v>
      </c>
      <c r="C16061" s="2" t="s">
        <v>27608</v>
      </c>
      <c r="D16061" s="2" t="s">
        <v>1</v>
      </c>
      <c r="E16061" s="3" t="s">
        <v>2</v>
      </c>
      <c r="F16061" s="3">
        <v>44810</v>
      </c>
      <c r="G16061" s="3" t="str">
        <f t="shared" si="250"/>
        <v>충청남</v>
      </c>
      <c r="H16061" s="2" t="s">
        <v>27610</v>
      </c>
      <c r="I16061" s="2" t="s">
        <v>2381</v>
      </c>
      <c r="J16061" s="2" t="s">
        <v>27609</v>
      </c>
    </row>
    <row r="16062" spans="1:10" x14ac:dyDescent="0.3">
      <c r="A16062" s="3">
        <v>9820</v>
      </c>
      <c r="B16062" s="3">
        <v>3058196827</v>
      </c>
      <c r="C16062" s="2" t="s">
        <v>27825</v>
      </c>
      <c r="D16062" s="2" t="s">
        <v>1</v>
      </c>
      <c r="E16062" s="3" t="s">
        <v>2</v>
      </c>
      <c r="F16062" s="3">
        <v>44710</v>
      </c>
      <c r="G16062" s="3" t="str">
        <f t="shared" si="250"/>
        <v>충청남</v>
      </c>
      <c r="H16062" s="2" t="s">
        <v>27827</v>
      </c>
      <c r="I16062" s="2" t="s">
        <v>2752</v>
      </c>
      <c r="J16062" s="2" t="s">
        <v>27826</v>
      </c>
    </row>
    <row r="16063" spans="1:10" x14ac:dyDescent="0.3">
      <c r="A16063" s="3">
        <v>9821</v>
      </c>
      <c r="B16063" s="3">
        <v>3118126651</v>
      </c>
      <c r="C16063" s="2" t="s">
        <v>27828</v>
      </c>
      <c r="D16063" s="2" t="s">
        <v>1</v>
      </c>
      <c r="E16063" s="3" t="s">
        <v>2</v>
      </c>
      <c r="F16063" s="3">
        <v>44810</v>
      </c>
      <c r="G16063" s="3" t="str">
        <f t="shared" si="250"/>
        <v>충청남</v>
      </c>
      <c r="H16063" s="2" t="s">
        <v>27830</v>
      </c>
      <c r="I16063" s="2" t="s">
        <v>512</v>
      </c>
      <c r="J16063" s="2" t="s">
        <v>27829</v>
      </c>
    </row>
    <row r="16064" spans="1:10" x14ac:dyDescent="0.3">
      <c r="A16064" s="3">
        <v>9941</v>
      </c>
      <c r="B16064" s="3">
        <v>3088105946</v>
      </c>
      <c r="C16064" s="2" t="s">
        <v>28154</v>
      </c>
      <c r="D16064" s="2" t="s">
        <v>1</v>
      </c>
      <c r="E16064" s="3" t="s">
        <v>2</v>
      </c>
      <c r="F16064" s="3">
        <v>44230</v>
      </c>
      <c r="G16064" s="3" t="str">
        <f t="shared" si="250"/>
        <v>충청남</v>
      </c>
      <c r="H16064" s="2" t="s">
        <v>28156</v>
      </c>
      <c r="I16064" s="2" t="s">
        <v>99</v>
      </c>
      <c r="J16064" s="2" t="s">
        <v>28155</v>
      </c>
    </row>
    <row r="16065" spans="1:10" x14ac:dyDescent="0.3">
      <c r="A16065" s="3">
        <v>9967</v>
      </c>
      <c r="B16065" s="3">
        <v>1348653589</v>
      </c>
      <c r="C16065" s="2" t="s">
        <v>28225</v>
      </c>
      <c r="D16065" s="2" t="s">
        <v>1</v>
      </c>
      <c r="E16065" s="3" t="s">
        <v>2</v>
      </c>
      <c r="F16065" s="3">
        <v>44810</v>
      </c>
      <c r="G16065" s="3" t="str">
        <f t="shared" si="250"/>
        <v>충청남</v>
      </c>
      <c r="H16065" s="2" t="s">
        <v>28227</v>
      </c>
      <c r="I16065" s="2" t="s">
        <v>146</v>
      </c>
      <c r="J16065" s="2" t="s">
        <v>28226</v>
      </c>
    </row>
    <row r="16066" spans="1:10" x14ac:dyDescent="0.3">
      <c r="A16066" s="3">
        <v>10286</v>
      </c>
      <c r="B16066" s="3">
        <v>1248166103</v>
      </c>
      <c r="C16066" s="2" t="s">
        <v>29080</v>
      </c>
      <c r="D16066" s="2" t="s">
        <v>1</v>
      </c>
      <c r="E16066" s="3" t="s">
        <v>2</v>
      </c>
      <c r="F16066" s="3">
        <v>44200</v>
      </c>
      <c r="G16066" s="3" t="str">
        <f t="shared" si="250"/>
        <v>충청남</v>
      </c>
      <c r="H16066" s="2" t="s">
        <v>29082</v>
      </c>
      <c r="I16066" s="2" t="s">
        <v>593</v>
      </c>
      <c r="J16066" s="2" t="s">
        <v>29081</v>
      </c>
    </row>
    <row r="16067" spans="1:10" x14ac:dyDescent="0.3">
      <c r="A16067" s="3">
        <v>10341</v>
      </c>
      <c r="B16067" s="3">
        <v>3078106689</v>
      </c>
      <c r="C16067" s="2" t="s">
        <v>29234</v>
      </c>
      <c r="D16067" s="2" t="s">
        <v>1</v>
      </c>
      <c r="E16067" s="3" t="s">
        <v>2</v>
      </c>
      <c r="F16067" s="3">
        <v>44150</v>
      </c>
      <c r="G16067" s="3" t="str">
        <f t="shared" ref="G16067:G16130" si="251">LEFT(H16067,3)</f>
        <v>충청남</v>
      </c>
      <c r="H16067" s="2" t="s">
        <v>29236</v>
      </c>
      <c r="I16067" s="2" t="s">
        <v>5</v>
      </c>
      <c r="J16067" s="2" t="s">
        <v>29235</v>
      </c>
    </row>
    <row r="16068" spans="1:10" x14ac:dyDescent="0.3">
      <c r="A16068" s="3">
        <v>10342</v>
      </c>
      <c r="B16068" s="3">
        <v>3128111355</v>
      </c>
      <c r="C16068" s="2" t="s">
        <v>29237</v>
      </c>
      <c r="D16068" s="2" t="s">
        <v>1</v>
      </c>
      <c r="E16068" s="3" t="s">
        <v>2</v>
      </c>
      <c r="F16068" s="3">
        <v>44200</v>
      </c>
      <c r="G16068" s="3" t="str">
        <f t="shared" si="251"/>
        <v>충청남</v>
      </c>
      <c r="H16068" s="2" t="s">
        <v>29239</v>
      </c>
      <c r="I16068" s="2" t="s">
        <v>180</v>
      </c>
      <c r="J16068" s="2" t="s">
        <v>29238</v>
      </c>
    </row>
    <row r="16069" spans="1:10" x14ac:dyDescent="0.3">
      <c r="A16069" s="3">
        <v>10344</v>
      </c>
      <c r="B16069" s="3">
        <v>3128130051</v>
      </c>
      <c r="C16069" s="2" t="s">
        <v>29243</v>
      </c>
      <c r="D16069" s="2" t="s">
        <v>1</v>
      </c>
      <c r="E16069" s="3" t="s">
        <v>2</v>
      </c>
      <c r="F16069" s="3">
        <v>44200</v>
      </c>
      <c r="G16069" s="3" t="str">
        <f t="shared" si="251"/>
        <v>충청남</v>
      </c>
      <c r="H16069" s="2" t="s">
        <v>29245</v>
      </c>
      <c r="I16069" s="2" t="s">
        <v>3199</v>
      </c>
      <c r="J16069" s="2" t="s">
        <v>29244</v>
      </c>
    </row>
    <row r="16070" spans="1:10" x14ac:dyDescent="0.3">
      <c r="A16070" s="3">
        <v>10649</v>
      </c>
      <c r="B16070" s="3">
        <v>3088114824</v>
      </c>
      <c r="C16070" s="2" t="s">
        <v>30081</v>
      </c>
      <c r="D16070" s="2" t="s">
        <v>1</v>
      </c>
      <c r="E16070" s="3" t="s">
        <v>2</v>
      </c>
      <c r="F16070" s="3">
        <v>44230</v>
      </c>
      <c r="G16070" s="3" t="str">
        <f t="shared" si="251"/>
        <v>충청남</v>
      </c>
      <c r="H16070" s="2" t="s">
        <v>30083</v>
      </c>
      <c r="I16070" s="2" t="s">
        <v>5</v>
      </c>
      <c r="J16070" s="2" t="s">
        <v>30082</v>
      </c>
    </row>
    <row r="16071" spans="1:10" x14ac:dyDescent="0.3">
      <c r="A16071" s="3">
        <v>10684</v>
      </c>
      <c r="B16071" s="3">
        <v>3108120431</v>
      </c>
      <c r="C16071" s="2" t="s">
        <v>30174</v>
      </c>
      <c r="D16071" s="2" t="s">
        <v>1</v>
      </c>
      <c r="E16071" s="3" t="s">
        <v>2</v>
      </c>
      <c r="F16071" s="3">
        <v>44825</v>
      </c>
      <c r="G16071" s="3" t="str">
        <f t="shared" si="251"/>
        <v>충청남</v>
      </c>
      <c r="H16071" s="2" t="s">
        <v>30176</v>
      </c>
      <c r="I16071" s="2" t="s">
        <v>828</v>
      </c>
      <c r="J16071" s="2" t="s">
        <v>30175</v>
      </c>
    </row>
    <row r="16072" spans="1:10" x14ac:dyDescent="0.3">
      <c r="A16072" s="3">
        <v>10921</v>
      </c>
      <c r="B16072" s="3">
        <v>1248154193</v>
      </c>
      <c r="C16072" s="2" t="s">
        <v>30800</v>
      </c>
      <c r="D16072" s="2" t="s">
        <v>1</v>
      </c>
      <c r="E16072" s="3" t="s">
        <v>2</v>
      </c>
      <c r="F16072" s="3">
        <v>44150</v>
      </c>
      <c r="G16072" s="3" t="str">
        <f t="shared" si="251"/>
        <v>충청남</v>
      </c>
      <c r="H16072" s="2" t="s">
        <v>30802</v>
      </c>
      <c r="I16072" s="2" t="s">
        <v>146</v>
      </c>
      <c r="J16072" s="2" t="s">
        <v>30801</v>
      </c>
    </row>
    <row r="16073" spans="1:10" x14ac:dyDescent="0.3">
      <c r="A16073" s="3">
        <v>11049</v>
      </c>
      <c r="B16073" s="3">
        <v>3118122198</v>
      </c>
      <c r="C16073" s="2" t="s">
        <v>31143</v>
      </c>
      <c r="D16073" s="2" t="s">
        <v>1</v>
      </c>
      <c r="E16073" s="3" t="s">
        <v>2</v>
      </c>
      <c r="F16073" s="3">
        <v>44270</v>
      </c>
      <c r="G16073" s="3" t="str">
        <f t="shared" si="251"/>
        <v>충청남</v>
      </c>
      <c r="H16073" s="2" t="s">
        <v>31145</v>
      </c>
      <c r="I16073" s="2" t="s">
        <v>1344</v>
      </c>
      <c r="J16073" s="2" t="s">
        <v>31144</v>
      </c>
    </row>
    <row r="16074" spans="1:10" x14ac:dyDescent="0.3">
      <c r="A16074" s="3">
        <v>11134</v>
      </c>
      <c r="B16074" s="3">
        <v>3128171673</v>
      </c>
      <c r="C16074" s="2" t="s">
        <v>31377</v>
      </c>
      <c r="D16074" s="2" t="s">
        <v>1</v>
      </c>
      <c r="E16074" s="3" t="s">
        <v>2</v>
      </c>
      <c r="F16074" s="3">
        <v>44200</v>
      </c>
      <c r="G16074" s="3" t="str">
        <f t="shared" si="251"/>
        <v>충청남</v>
      </c>
      <c r="H16074" s="2" t="s">
        <v>31379</v>
      </c>
      <c r="I16074" s="2" t="s">
        <v>667</v>
      </c>
      <c r="J16074" s="2" t="s">
        <v>31378</v>
      </c>
    </row>
    <row r="16075" spans="1:10" x14ac:dyDescent="0.3">
      <c r="A16075" s="3">
        <v>11240</v>
      </c>
      <c r="B16075" s="3">
        <v>3128194910</v>
      </c>
      <c r="C16075" s="2" t="s">
        <v>31659</v>
      </c>
      <c r="D16075" s="2" t="s">
        <v>1</v>
      </c>
      <c r="E16075" s="3" t="s">
        <v>2</v>
      </c>
      <c r="F16075" s="3">
        <v>44200</v>
      </c>
      <c r="G16075" s="3" t="str">
        <f t="shared" si="251"/>
        <v>충청남</v>
      </c>
      <c r="H16075" s="2" t="s">
        <v>31661</v>
      </c>
      <c r="I16075" s="2" t="s">
        <v>5871</v>
      </c>
      <c r="J16075" s="2" t="s">
        <v>31660</v>
      </c>
    </row>
    <row r="16076" spans="1:10" x14ac:dyDescent="0.3">
      <c r="A16076" s="3">
        <v>11266</v>
      </c>
      <c r="B16076" s="3">
        <v>1358110759</v>
      </c>
      <c r="C16076" s="2" t="s">
        <v>31725</v>
      </c>
      <c r="D16076" s="2" t="s">
        <v>1</v>
      </c>
      <c r="E16076" s="3" t="s">
        <v>2</v>
      </c>
      <c r="F16076" s="3">
        <v>44133</v>
      </c>
      <c r="G16076" s="3" t="str">
        <f t="shared" si="251"/>
        <v>충청남</v>
      </c>
      <c r="H16076" s="2" t="s">
        <v>31727</v>
      </c>
      <c r="I16076" s="2" t="s">
        <v>229</v>
      </c>
      <c r="J16076" s="2" t="s">
        <v>31726</v>
      </c>
    </row>
    <row r="16077" spans="1:10" x14ac:dyDescent="0.3">
      <c r="A16077" s="3">
        <v>11364</v>
      </c>
      <c r="B16077" s="3">
        <v>5028163140</v>
      </c>
      <c r="C16077" s="2" t="s">
        <v>31986</v>
      </c>
      <c r="D16077" s="2" t="s">
        <v>1</v>
      </c>
      <c r="E16077" s="3" t="s">
        <v>2</v>
      </c>
      <c r="F16077" s="3">
        <v>44131</v>
      </c>
      <c r="G16077" s="3" t="str">
        <f t="shared" si="251"/>
        <v>충청남</v>
      </c>
      <c r="H16077" s="2" t="s">
        <v>31988</v>
      </c>
      <c r="I16077" s="2" t="s">
        <v>229</v>
      </c>
      <c r="J16077" s="2" t="s">
        <v>31987</v>
      </c>
    </row>
    <row r="16078" spans="1:10" x14ac:dyDescent="0.3">
      <c r="A16078" s="3">
        <v>11465</v>
      </c>
      <c r="B16078" s="3">
        <v>1388110082</v>
      </c>
      <c r="C16078" s="2" t="s">
        <v>32265</v>
      </c>
      <c r="D16078" s="2" t="s">
        <v>1</v>
      </c>
      <c r="E16078" s="3" t="s">
        <v>2</v>
      </c>
      <c r="F16078" s="3">
        <v>44133</v>
      </c>
      <c r="G16078" s="3" t="str">
        <f t="shared" si="251"/>
        <v>충청남</v>
      </c>
      <c r="H16078" s="2" t="s">
        <v>32267</v>
      </c>
      <c r="I16078" s="2" t="s">
        <v>469</v>
      </c>
      <c r="J16078" s="2" t="s">
        <v>32266</v>
      </c>
    </row>
    <row r="16079" spans="1:10" x14ac:dyDescent="0.3">
      <c r="A16079" s="3">
        <v>11543</v>
      </c>
      <c r="B16079" s="3">
        <v>3108103577</v>
      </c>
      <c r="C16079" s="2" t="s">
        <v>32477</v>
      </c>
      <c r="D16079" s="2" t="s">
        <v>126</v>
      </c>
      <c r="E16079" s="3" t="s">
        <v>1150</v>
      </c>
      <c r="F16079" s="3">
        <v>44800</v>
      </c>
      <c r="G16079" s="3" t="str">
        <f t="shared" si="251"/>
        <v>충청남</v>
      </c>
      <c r="H16079" s="2" t="s">
        <v>32479</v>
      </c>
      <c r="I16079" s="2" t="s">
        <v>32480</v>
      </c>
      <c r="J16079" s="2" t="s">
        <v>32478</v>
      </c>
    </row>
    <row r="16080" spans="1:10" x14ac:dyDescent="0.3">
      <c r="A16080" s="3">
        <v>11667</v>
      </c>
      <c r="B16080" s="3">
        <v>1348600063</v>
      </c>
      <c r="C16080" s="2" t="s">
        <v>32810</v>
      </c>
      <c r="D16080" s="2" t="s">
        <v>1</v>
      </c>
      <c r="E16080" s="3" t="s">
        <v>2</v>
      </c>
      <c r="F16080" s="3">
        <v>44210</v>
      </c>
      <c r="G16080" s="3" t="str">
        <f t="shared" si="251"/>
        <v>충청남</v>
      </c>
      <c r="H16080" s="2" t="s">
        <v>32812</v>
      </c>
      <c r="I16080" s="2" t="s">
        <v>393</v>
      </c>
      <c r="J16080" s="2" t="s">
        <v>32811</v>
      </c>
    </row>
    <row r="16081" spans="1:10" x14ac:dyDescent="0.3">
      <c r="A16081" s="3">
        <v>11690</v>
      </c>
      <c r="B16081" s="3">
        <v>1108158870</v>
      </c>
      <c r="C16081" s="2" t="s">
        <v>32876</v>
      </c>
      <c r="D16081" s="2" t="s">
        <v>1</v>
      </c>
      <c r="E16081" s="3" t="s">
        <v>2</v>
      </c>
      <c r="F16081" s="3">
        <v>44270</v>
      </c>
      <c r="G16081" s="3" t="str">
        <f t="shared" si="251"/>
        <v>충청남</v>
      </c>
      <c r="H16081" s="2" t="s">
        <v>32877</v>
      </c>
      <c r="I16081" s="2" t="s">
        <v>32878</v>
      </c>
      <c r="J16081" s="2" t="s">
        <v>10248</v>
      </c>
    </row>
    <row r="16082" spans="1:10" x14ac:dyDescent="0.3">
      <c r="A16082" s="3">
        <v>11760</v>
      </c>
      <c r="B16082" s="3">
        <v>3128164167</v>
      </c>
      <c r="C16082" s="2" t="s">
        <v>33054</v>
      </c>
      <c r="D16082" s="2" t="s">
        <v>1</v>
      </c>
      <c r="E16082" s="3" t="s">
        <v>2</v>
      </c>
      <c r="F16082" s="3">
        <v>44133</v>
      </c>
      <c r="G16082" s="3" t="str">
        <f t="shared" si="251"/>
        <v>충청남</v>
      </c>
      <c r="H16082" s="2" t="s">
        <v>33056</v>
      </c>
      <c r="I16082" s="2" t="s">
        <v>169</v>
      </c>
      <c r="J16082" s="2" t="s">
        <v>33055</v>
      </c>
    </row>
    <row r="16083" spans="1:10" x14ac:dyDescent="0.3">
      <c r="A16083" s="3">
        <v>12076</v>
      </c>
      <c r="B16083" s="3">
        <v>2208129615</v>
      </c>
      <c r="C16083" s="2" t="s">
        <v>33876</v>
      </c>
      <c r="D16083" s="2" t="s">
        <v>1</v>
      </c>
      <c r="E16083" s="3" t="s">
        <v>2</v>
      </c>
      <c r="F16083" s="3">
        <v>44270</v>
      </c>
      <c r="G16083" s="3" t="str">
        <f t="shared" si="251"/>
        <v>충청남</v>
      </c>
      <c r="H16083" s="2" t="s">
        <v>33878</v>
      </c>
      <c r="I16083" s="2" t="s">
        <v>575</v>
      </c>
      <c r="J16083" s="2" t="s">
        <v>33877</v>
      </c>
    </row>
    <row r="16084" spans="1:10" x14ac:dyDescent="0.3">
      <c r="A16084" s="3">
        <v>12103</v>
      </c>
      <c r="B16084" s="3">
        <v>1378133253</v>
      </c>
      <c r="C16084" s="2" t="s">
        <v>33946</v>
      </c>
      <c r="D16084" s="2" t="s">
        <v>1</v>
      </c>
      <c r="E16084" s="3" t="s">
        <v>2</v>
      </c>
      <c r="F16084" s="3">
        <v>44200</v>
      </c>
      <c r="G16084" s="3" t="str">
        <f t="shared" si="251"/>
        <v>충청남</v>
      </c>
      <c r="H16084" s="2" t="s">
        <v>33948</v>
      </c>
      <c r="I16084" s="2" t="s">
        <v>1309</v>
      </c>
      <c r="J16084" s="2" t="s">
        <v>33947</v>
      </c>
    </row>
    <row r="16085" spans="1:10" x14ac:dyDescent="0.3">
      <c r="A16085" s="3">
        <v>12165</v>
      </c>
      <c r="B16085" s="3">
        <v>1278126736</v>
      </c>
      <c r="C16085" s="2" t="s">
        <v>34113</v>
      </c>
      <c r="D16085" s="2" t="s">
        <v>1</v>
      </c>
      <c r="E16085" s="3" t="s">
        <v>2</v>
      </c>
      <c r="F16085" s="3">
        <v>44810</v>
      </c>
      <c r="G16085" s="3" t="str">
        <f t="shared" si="251"/>
        <v>충청남</v>
      </c>
      <c r="H16085" s="2" t="s">
        <v>34115</v>
      </c>
      <c r="I16085" s="2" t="s">
        <v>1040</v>
      </c>
      <c r="J16085" s="2" t="s">
        <v>34114</v>
      </c>
    </row>
    <row r="16086" spans="1:10" x14ac:dyDescent="0.3">
      <c r="A16086" s="3">
        <v>12224</v>
      </c>
      <c r="B16086" s="3">
        <v>3058130368</v>
      </c>
      <c r="C16086" s="2" t="s">
        <v>34267</v>
      </c>
      <c r="D16086" s="2" t="s">
        <v>1</v>
      </c>
      <c r="E16086" s="3" t="s">
        <v>2</v>
      </c>
      <c r="F16086" s="3">
        <v>44790</v>
      </c>
      <c r="G16086" s="3" t="str">
        <f t="shared" si="251"/>
        <v>충청남</v>
      </c>
      <c r="H16086" s="2" t="s">
        <v>34269</v>
      </c>
      <c r="I16086" s="2" t="s">
        <v>4135</v>
      </c>
      <c r="J16086" s="2" t="s">
        <v>34268</v>
      </c>
    </row>
    <row r="16087" spans="1:10" x14ac:dyDescent="0.3">
      <c r="A16087" s="3">
        <v>12227</v>
      </c>
      <c r="B16087" s="3">
        <v>3128150682</v>
      </c>
      <c r="C16087" s="2" t="s">
        <v>34276</v>
      </c>
      <c r="D16087" s="2" t="s">
        <v>1</v>
      </c>
      <c r="E16087" s="3" t="s">
        <v>2</v>
      </c>
      <c r="F16087" s="3">
        <v>44131</v>
      </c>
      <c r="G16087" s="3" t="str">
        <f t="shared" si="251"/>
        <v>충청남</v>
      </c>
      <c r="H16087" s="2" t="s">
        <v>34278</v>
      </c>
      <c r="I16087" s="2" t="s">
        <v>1842</v>
      </c>
      <c r="J16087" s="2" t="s">
        <v>34277</v>
      </c>
    </row>
    <row r="16088" spans="1:10" x14ac:dyDescent="0.3">
      <c r="A16088" s="3">
        <v>12285</v>
      </c>
      <c r="B16088" s="3">
        <v>3028114205</v>
      </c>
      <c r="C16088" s="2" t="s">
        <v>34439</v>
      </c>
      <c r="D16088" s="2" t="s">
        <v>1</v>
      </c>
      <c r="E16088" s="3" t="s">
        <v>2</v>
      </c>
      <c r="F16088" s="3">
        <v>36110</v>
      </c>
      <c r="G16088" s="3" t="str">
        <f t="shared" si="251"/>
        <v>충청남</v>
      </c>
      <c r="H16088" s="2" t="s">
        <v>34441</v>
      </c>
      <c r="I16088" s="2" t="s">
        <v>965</v>
      </c>
      <c r="J16088" s="2" t="s">
        <v>34440</v>
      </c>
    </row>
    <row r="16089" spans="1:10" x14ac:dyDescent="0.3">
      <c r="A16089" s="3">
        <v>12369</v>
      </c>
      <c r="B16089" s="3">
        <v>3062969529</v>
      </c>
      <c r="C16089" s="2" t="s">
        <v>34671</v>
      </c>
      <c r="D16089" s="2" t="s">
        <v>1</v>
      </c>
      <c r="E16089" s="3" t="s">
        <v>2</v>
      </c>
      <c r="F16089" s="3">
        <v>44710</v>
      </c>
      <c r="G16089" s="3" t="str">
        <f t="shared" si="251"/>
        <v>충청남</v>
      </c>
      <c r="H16089" s="2" t="s">
        <v>34673</v>
      </c>
      <c r="I16089" s="2" t="s">
        <v>237</v>
      </c>
      <c r="J16089" s="2" t="s">
        <v>34672</v>
      </c>
    </row>
    <row r="16090" spans="1:10" x14ac:dyDescent="0.3">
      <c r="A16090" s="3">
        <v>12494</v>
      </c>
      <c r="B16090" s="3">
        <v>5138146802</v>
      </c>
      <c r="C16090" s="2" t="s">
        <v>35014</v>
      </c>
      <c r="D16090" s="2" t="s">
        <v>1</v>
      </c>
      <c r="E16090" s="3" t="s">
        <v>2</v>
      </c>
      <c r="F16090" s="3">
        <v>44150</v>
      </c>
      <c r="G16090" s="3" t="str">
        <f t="shared" si="251"/>
        <v>충청남</v>
      </c>
      <c r="H16090" s="2" t="s">
        <v>35016</v>
      </c>
      <c r="I16090" s="2" t="s">
        <v>643</v>
      </c>
      <c r="J16090" s="2" t="s">
        <v>35015</v>
      </c>
    </row>
    <row r="16091" spans="1:10" x14ac:dyDescent="0.3">
      <c r="A16091" s="3">
        <v>12534</v>
      </c>
      <c r="B16091" s="3">
        <v>3128119395</v>
      </c>
      <c r="C16091" s="2" t="s">
        <v>35121</v>
      </c>
      <c r="D16091" s="2" t="s">
        <v>1</v>
      </c>
      <c r="E16091" s="3" t="s">
        <v>2</v>
      </c>
      <c r="F16091" s="3">
        <v>44200</v>
      </c>
      <c r="G16091" s="3" t="str">
        <f t="shared" si="251"/>
        <v>충청남</v>
      </c>
      <c r="H16091" s="2" t="s">
        <v>35123</v>
      </c>
      <c r="I16091" s="2" t="s">
        <v>67</v>
      </c>
      <c r="J16091" s="2" t="s">
        <v>35122</v>
      </c>
    </row>
    <row r="16092" spans="1:10" x14ac:dyDescent="0.3">
      <c r="A16092" s="3">
        <v>12670</v>
      </c>
      <c r="B16092" s="3">
        <v>3128199569</v>
      </c>
      <c r="C16092" s="2" t="s">
        <v>35493</v>
      </c>
      <c r="D16092" s="2" t="s">
        <v>1</v>
      </c>
      <c r="E16092" s="3" t="s">
        <v>2</v>
      </c>
      <c r="F16092" s="3">
        <v>44131</v>
      </c>
      <c r="G16092" s="3" t="str">
        <f t="shared" si="251"/>
        <v>충청남</v>
      </c>
      <c r="H16092" s="2" t="s">
        <v>35495</v>
      </c>
      <c r="I16092" s="2" t="s">
        <v>557</v>
      </c>
      <c r="J16092" s="2" t="s">
        <v>35494</v>
      </c>
    </row>
    <row r="16093" spans="1:10" x14ac:dyDescent="0.3">
      <c r="A16093" s="3">
        <v>12691</v>
      </c>
      <c r="B16093" s="3">
        <v>1228136689</v>
      </c>
      <c r="C16093" s="2" t="s">
        <v>35554</v>
      </c>
      <c r="D16093" s="2" t="s">
        <v>1</v>
      </c>
      <c r="E16093" s="3" t="s">
        <v>2</v>
      </c>
      <c r="F16093" s="3">
        <v>44270</v>
      </c>
      <c r="G16093" s="3" t="str">
        <f t="shared" si="251"/>
        <v>충청남</v>
      </c>
      <c r="H16093" s="2" t="s">
        <v>35556</v>
      </c>
      <c r="I16093" s="2" t="s">
        <v>883</v>
      </c>
      <c r="J16093" s="2" t="s">
        <v>35555</v>
      </c>
    </row>
    <row r="16094" spans="1:10" x14ac:dyDescent="0.3">
      <c r="A16094" s="3">
        <v>12717</v>
      </c>
      <c r="B16094" s="3">
        <v>3128117062</v>
      </c>
      <c r="C16094" s="2" t="s">
        <v>35627</v>
      </c>
      <c r="D16094" s="2" t="s">
        <v>2495</v>
      </c>
      <c r="E16094" s="3" t="s">
        <v>1150</v>
      </c>
      <c r="F16094" s="3">
        <v>44133</v>
      </c>
      <c r="G16094" s="3" t="str">
        <f t="shared" si="251"/>
        <v>충청남</v>
      </c>
      <c r="H16094" s="2" t="s">
        <v>35629</v>
      </c>
      <c r="I16094" s="2" t="s">
        <v>154</v>
      </c>
      <c r="J16094" s="2" t="s">
        <v>35628</v>
      </c>
    </row>
    <row r="16095" spans="1:10" x14ac:dyDescent="0.3">
      <c r="A16095" s="3">
        <v>12723</v>
      </c>
      <c r="B16095" s="3">
        <v>6208124727</v>
      </c>
      <c r="C16095" s="2" t="s">
        <v>35643</v>
      </c>
      <c r="D16095" s="2" t="s">
        <v>1</v>
      </c>
      <c r="E16095" s="3" t="s">
        <v>2</v>
      </c>
      <c r="F16095" s="3">
        <v>44131</v>
      </c>
      <c r="G16095" s="3" t="str">
        <f t="shared" si="251"/>
        <v>충청남</v>
      </c>
      <c r="H16095" s="2" t="s">
        <v>35645</v>
      </c>
      <c r="I16095" s="2" t="s">
        <v>5030</v>
      </c>
      <c r="J16095" s="2" t="s">
        <v>35644</v>
      </c>
    </row>
    <row r="16096" spans="1:10" x14ac:dyDescent="0.3">
      <c r="A16096" s="3">
        <v>12839</v>
      </c>
      <c r="B16096" s="3">
        <v>1248711726</v>
      </c>
      <c r="C16096" s="2" t="s">
        <v>35949</v>
      </c>
      <c r="D16096" s="2" t="s">
        <v>1</v>
      </c>
      <c r="E16096" s="3" t="s">
        <v>2</v>
      </c>
      <c r="F16096" s="3">
        <v>44133</v>
      </c>
      <c r="G16096" s="3" t="str">
        <f t="shared" si="251"/>
        <v>충청남</v>
      </c>
      <c r="H16096" s="2" t="s">
        <v>35951</v>
      </c>
      <c r="I16096" s="2" t="s">
        <v>667</v>
      </c>
      <c r="J16096" s="2" t="s">
        <v>35950</v>
      </c>
    </row>
    <row r="16097" spans="1:10" x14ac:dyDescent="0.3">
      <c r="A16097" s="3">
        <v>12917</v>
      </c>
      <c r="B16097" s="3">
        <v>1178157552</v>
      </c>
      <c r="C16097" s="2" t="s">
        <v>36146</v>
      </c>
      <c r="D16097" s="2" t="s">
        <v>1</v>
      </c>
      <c r="E16097" s="3" t="s">
        <v>2</v>
      </c>
      <c r="F16097" s="3">
        <v>44133</v>
      </c>
      <c r="G16097" s="3" t="str">
        <f t="shared" si="251"/>
        <v>충청남</v>
      </c>
      <c r="H16097" s="2" t="s">
        <v>36148</v>
      </c>
      <c r="I16097" s="2" t="s">
        <v>430</v>
      </c>
      <c r="J16097" s="2" t="s">
        <v>36147</v>
      </c>
    </row>
    <row r="16098" spans="1:10" x14ac:dyDescent="0.3">
      <c r="A16098" s="3">
        <v>12978</v>
      </c>
      <c r="B16098" s="3">
        <v>3128144569</v>
      </c>
      <c r="C16098" s="2" t="s">
        <v>9941</v>
      </c>
      <c r="D16098" s="2" t="s">
        <v>1</v>
      </c>
      <c r="E16098" s="3" t="s">
        <v>2</v>
      </c>
      <c r="F16098" s="3">
        <v>44133</v>
      </c>
      <c r="G16098" s="3" t="str">
        <f t="shared" si="251"/>
        <v>충청남</v>
      </c>
      <c r="H16098" s="2" t="s">
        <v>36316</v>
      </c>
      <c r="I16098" s="2" t="s">
        <v>162</v>
      </c>
      <c r="J16098" s="2" t="s">
        <v>36315</v>
      </c>
    </row>
    <row r="16099" spans="1:10" x14ac:dyDescent="0.3">
      <c r="A16099" s="3">
        <v>13185</v>
      </c>
      <c r="B16099" s="3">
        <v>3148124759</v>
      </c>
      <c r="C16099" s="2" t="s">
        <v>36869</v>
      </c>
      <c r="D16099" s="2" t="s">
        <v>1</v>
      </c>
      <c r="E16099" s="3" t="s">
        <v>2</v>
      </c>
      <c r="F16099" s="3">
        <v>30230</v>
      </c>
      <c r="G16099" s="3" t="str">
        <f t="shared" si="251"/>
        <v>충청남</v>
      </c>
      <c r="H16099" s="2" t="s">
        <v>36871</v>
      </c>
      <c r="I16099" s="2" t="s">
        <v>3486</v>
      </c>
      <c r="J16099" s="2" t="s">
        <v>36870</v>
      </c>
    </row>
    <row r="16100" spans="1:10" x14ac:dyDescent="0.3">
      <c r="A16100" s="3">
        <v>13484</v>
      </c>
      <c r="B16100" s="3">
        <v>1258143312</v>
      </c>
      <c r="C16100" s="2" t="s">
        <v>37670</v>
      </c>
      <c r="D16100" s="2" t="s">
        <v>1</v>
      </c>
      <c r="E16100" s="3" t="s">
        <v>2</v>
      </c>
      <c r="F16100" s="3">
        <v>44200</v>
      </c>
      <c r="G16100" s="3" t="str">
        <f t="shared" si="251"/>
        <v>충청남</v>
      </c>
      <c r="H16100" s="2" t="s">
        <v>37672</v>
      </c>
      <c r="I16100" s="2" t="s">
        <v>63</v>
      </c>
      <c r="J16100" s="2" t="s">
        <v>37671</v>
      </c>
    </row>
    <row r="16101" spans="1:10" x14ac:dyDescent="0.3">
      <c r="A16101" s="3">
        <v>13573</v>
      </c>
      <c r="B16101" s="3">
        <v>3128180677</v>
      </c>
      <c r="C16101" s="2" t="s">
        <v>37922</v>
      </c>
      <c r="D16101" s="2" t="s">
        <v>1</v>
      </c>
      <c r="E16101" s="3" t="s">
        <v>2</v>
      </c>
      <c r="F16101" s="3">
        <v>44133</v>
      </c>
      <c r="G16101" s="3" t="str">
        <f t="shared" si="251"/>
        <v>충청남</v>
      </c>
      <c r="H16101" s="2" t="s">
        <v>37924</v>
      </c>
      <c r="I16101" s="2" t="s">
        <v>260</v>
      </c>
      <c r="J16101" s="2" t="s">
        <v>37923</v>
      </c>
    </row>
    <row r="16102" spans="1:10" x14ac:dyDescent="0.3">
      <c r="A16102" s="3">
        <v>13878</v>
      </c>
      <c r="B16102" s="3">
        <v>1358100912</v>
      </c>
      <c r="C16102" s="2" t="s">
        <v>38712</v>
      </c>
      <c r="D16102" s="2" t="s">
        <v>1</v>
      </c>
      <c r="E16102" s="3" t="s">
        <v>2</v>
      </c>
      <c r="F16102" s="3">
        <v>44200</v>
      </c>
      <c r="G16102" s="3" t="str">
        <f t="shared" si="251"/>
        <v>충청남</v>
      </c>
      <c r="H16102" s="2" t="s">
        <v>38714</v>
      </c>
      <c r="I16102" s="2" t="s">
        <v>63</v>
      </c>
      <c r="J16102" s="2" t="s">
        <v>38713</v>
      </c>
    </row>
    <row r="16103" spans="1:10" x14ac:dyDescent="0.3">
      <c r="A16103" s="3">
        <v>13886</v>
      </c>
      <c r="B16103" s="3">
        <v>3088137583</v>
      </c>
      <c r="C16103" s="2" t="s">
        <v>38732</v>
      </c>
      <c r="D16103" s="2" t="s">
        <v>1</v>
      </c>
      <c r="E16103" s="3" t="s">
        <v>2</v>
      </c>
      <c r="F16103" s="3">
        <v>44230</v>
      </c>
      <c r="G16103" s="3" t="str">
        <f t="shared" si="251"/>
        <v>충청남</v>
      </c>
      <c r="H16103" s="2" t="s">
        <v>38734</v>
      </c>
      <c r="I16103" s="2" t="s">
        <v>605</v>
      </c>
      <c r="J16103" s="2" t="s">
        <v>38733</v>
      </c>
    </row>
    <row r="16104" spans="1:10" x14ac:dyDescent="0.3">
      <c r="A16104" s="3">
        <v>13923</v>
      </c>
      <c r="B16104" s="3">
        <v>3128176912</v>
      </c>
      <c r="C16104" s="2" t="s">
        <v>38833</v>
      </c>
      <c r="D16104" s="2" t="s">
        <v>1</v>
      </c>
      <c r="E16104" s="3" t="s">
        <v>2</v>
      </c>
      <c r="F16104" s="3">
        <v>44133</v>
      </c>
      <c r="G16104" s="3" t="str">
        <f t="shared" si="251"/>
        <v>충청남</v>
      </c>
      <c r="H16104" s="2" t="s">
        <v>38835</v>
      </c>
      <c r="I16104" s="2" t="s">
        <v>1813</v>
      </c>
      <c r="J16104" s="2" t="s">
        <v>38834</v>
      </c>
    </row>
    <row r="16105" spans="1:10" x14ac:dyDescent="0.3">
      <c r="A16105" s="3">
        <v>13953</v>
      </c>
      <c r="B16105" s="3">
        <v>1338125450</v>
      </c>
      <c r="C16105" s="2" t="s">
        <v>38906</v>
      </c>
      <c r="D16105" s="2" t="s">
        <v>1</v>
      </c>
      <c r="E16105" s="3" t="s">
        <v>2</v>
      </c>
      <c r="F16105" s="3">
        <v>44200</v>
      </c>
      <c r="G16105" s="3" t="str">
        <f t="shared" si="251"/>
        <v>충청남</v>
      </c>
      <c r="H16105" s="2" t="s">
        <v>38908</v>
      </c>
      <c r="I16105" s="2" t="s">
        <v>146</v>
      </c>
      <c r="J16105" s="2" t="s">
        <v>38907</v>
      </c>
    </row>
    <row r="16106" spans="1:10" x14ac:dyDescent="0.3">
      <c r="A16106" s="3">
        <v>14042</v>
      </c>
      <c r="B16106" s="3">
        <v>3128157991</v>
      </c>
      <c r="C16106" s="2" t="s">
        <v>39152</v>
      </c>
      <c r="D16106" s="2" t="s">
        <v>1</v>
      </c>
      <c r="E16106" s="3" t="s">
        <v>2</v>
      </c>
      <c r="F16106" s="3">
        <v>44200</v>
      </c>
      <c r="G16106" s="3" t="str">
        <f t="shared" si="251"/>
        <v>충청남</v>
      </c>
      <c r="H16106" s="2" t="s">
        <v>39154</v>
      </c>
      <c r="I16106" s="2" t="s">
        <v>1411</v>
      </c>
      <c r="J16106" s="2" t="s">
        <v>39153</v>
      </c>
    </row>
    <row r="16107" spans="1:10" x14ac:dyDescent="0.3">
      <c r="A16107" s="3">
        <v>14270</v>
      </c>
      <c r="B16107" s="3">
        <v>3128111734</v>
      </c>
      <c r="C16107" s="2" t="s">
        <v>39771</v>
      </c>
      <c r="D16107" s="2" t="s">
        <v>1</v>
      </c>
      <c r="E16107" s="3" t="s">
        <v>2</v>
      </c>
      <c r="F16107" s="3">
        <v>44133</v>
      </c>
      <c r="G16107" s="3" t="str">
        <f t="shared" si="251"/>
        <v>충청남</v>
      </c>
      <c r="H16107" s="2" t="s">
        <v>39773</v>
      </c>
      <c r="I16107" s="2" t="s">
        <v>39774</v>
      </c>
      <c r="J16107" s="2" t="s">
        <v>39772</v>
      </c>
    </row>
    <row r="16108" spans="1:10" x14ac:dyDescent="0.3">
      <c r="A16108" s="3">
        <v>14295</v>
      </c>
      <c r="B16108" s="3">
        <v>1278625993</v>
      </c>
      <c r="C16108" s="2" t="s">
        <v>39833</v>
      </c>
      <c r="D16108" s="2" t="s">
        <v>1</v>
      </c>
      <c r="E16108" s="3" t="s">
        <v>2</v>
      </c>
      <c r="F16108" s="3">
        <v>44150</v>
      </c>
      <c r="G16108" s="3" t="str">
        <f t="shared" si="251"/>
        <v>충청남</v>
      </c>
      <c r="H16108" s="2" t="s">
        <v>39835</v>
      </c>
      <c r="I16108" s="2" t="s">
        <v>146</v>
      </c>
      <c r="J16108" s="2" t="s">
        <v>39834</v>
      </c>
    </row>
    <row r="16109" spans="1:10" x14ac:dyDescent="0.3">
      <c r="A16109" s="3">
        <v>14353</v>
      </c>
      <c r="B16109" s="3">
        <v>3128613644</v>
      </c>
      <c r="C16109" s="2" t="s">
        <v>39994</v>
      </c>
      <c r="D16109" s="2" t="s">
        <v>1</v>
      </c>
      <c r="E16109" s="3" t="s">
        <v>2</v>
      </c>
      <c r="F16109" s="3">
        <v>44200</v>
      </c>
      <c r="G16109" s="3" t="str">
        <f t="shared" si="251"/>
        <v>충청남</v>
      </c>
      <c r="H16109" s="2" t="s">
        <v>39996</v>
      </c>
      <c r="I16109" s="2" t="s">
        <v>225</v>
      </c>
      <c r="J16109" s="2" t="s">
        <v>39995</v>
      </c>
    </row>
    <row r="16110" spans="1:10" x14ac:dyDescent="0.3">
      <c r="A16110" s="3">
        <v>14355</v>
      </c>
      <c r="B16110" s="3">
        <v>3168102668</v>
      </c>
      <c r="C16110" s="2" t="s">
        <v>39999</v>
      </c>
      <c r="D16110" s="2" t="s">
        <v>1</v>
      </c>
      <c r="E16110" s="3" t="s">
        <v>2</v>
      </c>
      <c r="F16110" s="3">
        <v>44210</v>
      </c>
      <c r="G16110" s="3" t="str">
        <f t="shared" si="251"/>
        <v>충청남</v>
      </c>
      <c r="H16110" s="2" t="s">
        <v>40001</v>
      </c>
      <c r="I16110" s="2" t="s">
        <v>423</v>
      </c>
      <c r="J16110" s="2" t="s">
        <v>40000</v>
      </c>
    </row>
    <row r="16111" spans="1:10" x14ac:dyDescent="0.3">
      <c r="A16111" s="3">
        <v>14507</v>
      </c>
      <c r="B16111" s="3">
        <v>3128110604</v>
      </c>
      <c r="C16111" s="2" t="s">
        <v>9888</v>
      </c>
      <c r="D16111" s="2" t="s">
        <v>1</v>
      </c>
      <c r="E16111" s="3" t="s">
        <v>2</v>
      </c>
      <c r="F16111" s="3">
        <v>44200</v>
      </c>
      <c r="G16111" s="3" t="str">
        <f t="shared" si="251"/>
        <v>충청남</v>
      </c>
      <c r="H16111" s="2" t="s">
        <v>40400</v>
      </c>
      <c r="I16111" s="2" t="s">
        <v>526</v>
      </c>
      <c r="J16111" s="2" t="s">
        <v>40399</v>
      </c>
    </row>
    <row r="16112" spans="1:10" x14ac:dyDescent="0.3">
      <c r="A16112" s="3">
        <v>14790</v>
      </c>
      <c r="B16112" s="3">
        <v>1238146782</v>
      </c>
      <c r="C16112" s="2" t="s">
        <v>41158</v>
      </c>
      <c r="D16112" s="2" t="s">
        <v>1</v>
      </c>
      <c r="E16112" s="3" t="s">
        <v>2</v>
      </c>
      <c r="F16112" s="3">
        <v>44200</v>
      </c>
      <c r="G16112" s="3" t="str">
        <f t="shared" si="251"/>
        <v>충청남</v>
      </c>
      <c r="H16112" s="2" t="s">
        <v>41160</v>
      </c>
      <c r="I16112" s="2" t="s">
        <v>260</v>
      </c>
      <c r="J16112" s="2" t="s">
        <v>41159</v>
      </c>
    </row>
    <row r="16113" spans="1:10" x14ac:dyDescent="0.3">
      <c r="A16113" s="3">
        <v>15044</v>
      </c>
      <c r="B16113" s="3">
        <v>4178131302</v>
      </c>
      <c r="C16113" s="2" t="s">
        <v>23328</v>
      </c>
      <c r="D16113" s="2" t="s">
        <v>1</v>
      </c>
      <c r="E16113" s="3" t="s">
        <v>2</v>
      </c>
      <c r="F16113" s="3">
        <v>44230</v>
      </c>
      <c r="G16113" s="3" t="str">
        <f t="shared" si="251"/>
        <v>충청남</v>
      </c>
      <c r="H16113" s="2" t="s">
        <v>41825</v>
      </c>
      <c r="I16113" s="2" t="s">
        <v>643</v>
      </c>
      <c r="J16113" s="2" t="s">
        <v>41824</v>
      </c>
    </row>
    <row r="16114" spans="1:10" x14ac:dyDescent="0.3">
      <c r="A16114" s="3">
        <v>15111</v>
      </c>
      <c r="B16114" s="3">
        <v>5068136193</v>
      </c>
      <c r="C16114" s="2" t="s">
        <v>42004</v>
      </c>
      <c r="D16114" s="2" t="s">
        <v>1</v>
      </c>
      <c r="E16114" s="3" t="s">
        <v>2</v>
      </c>
      <c r="F16114" s="3">
        <v>44200</v>
      </c>
      <c r="G16114" s="3" t="str">
        <f t="shared" si="251"/>
        <v>충청남</v>
      </c>
      <c r="H16114" s="2" t="s">
        <v>42006</v>
      </c>
      <c r="I16114" s="2" t="s">
        <v>667</v>
      </c>
      <c r="J16114" s="2" t="s">
        <v>42005</v>
      </c>
    </row>
    <row r="16115" spans="1:10" x14ac:dyDescent="0.3">
      <c r="A16115" s="3">
        <v>15200</v>
      </c>
      <c r="B16115" s="3">
        <v>1178166385</v>
      </c>
      <c r="C16115" s="2" t="s">
        <v>42238</v>
      </c>
      <c r="D16115" s="2" t="s">
        <v>2726</v>
      </c>
      <c r="E16115" s="3" t="s">
        <v>2727</v>
      </c>
      <c r="F16115" s="3">
        <v>44131</v>
      </c>
      <c r="G16115" s="3" t="str">
        <f t="shared" si="251"/>
        <v>충청남</v>
      </c>
      <c r="H16115" s="2" t="s">
        <v>42240</v>
      </c>
      <c r="I16115" s="2" t="s">
        <v>605</v>
      </c>
      <c r="J16115" s="2" t="s">
        <v>42239</v>
      </c>
    </row>
    <row r="16116" spans="1:10" x14ac:dyDescent="0.3">
      <c r="A16116" s="3">
        <v>15220</v>
      </c>
      <c r="B16116" s="3">
        <v>3148178691</v>
      </c>
      <c r="C16116" s="2" t="s">
        <v>42294</v>
      </c>
      <c r="D16116" s="2" t="s">
        <v>1</v>
      </c>
      <c r="E16116" s="3" t="s">
        <v>2</v>
      </c>
      <c r="F16116" s="3">
        <v>44200</v>
      </c>
      <c r="G16116" s="3" t="str">
        <f t="shared" si="251"/>
        <v>충청남</v>
      </c>
      <c r="H16116" s="2" t="s">
        <v>42296</v>
      </c>
      <c r="I16116" s="2" t="s">
        <v>821</v>
      </c>
      <c r="J16116" s="2" t="s">
        <v>42295</v>
      </c>
    </row>
    <row r="16117" spans="1:10" x14ac:dyDescent="0.3">
      <c r="A16117" s="3">
        <v>15315</v>
      </c>
      <c r="B16117" s="3">
        <v>1348103880</v>
      </c>
      <c r="C16117" s="2" t="s">
        <v>42539</v>
      </c>
      <c r="D16117" s="2" t="s">
        <v>1</v>
      </c>
      <c r="E16117" s="3" t="s">
        <v>2</v>
      </c>
      <c r="F16117" s="3">
        <v>44810</v>
      </c>
      <c r="G16117" s="3" t="str">
        <f t="shared" si="251"/>
        <v>충청남</v>
      </c>
      <c r="H16117" s="2" t="s">
        <v>42541</v>
      </c>
      <c r="I16117" s="2" t="s">
        <v>508</v>
      </c>
      <c r="J16117" s="2" t="s">
        <v>42540</v>
      </c>
    </row>
    <row r="16118" spans="1:10" x14ac:dyDescent="0.3">
      <c r="A16118" s="3">
        <v>15350</v>
      </c>
      <c r="B16118" s="3">
        <v>1348162889</v>
      </c>
      <c r="C16118" s="2" t="s">
        <v>42624</v>
      </c>
      <c r="D16118" s="2" t="s">
        <v>1</v>
      </c>
      <c r="E16118" s="3" t="s">
        <v>2</v>
      </c>
      <c r="F16118" s="3">
        <v>44150</v>
      </c>
      <c r="G16118" s="3" t="str">
        <f t="shared" si="251"/>
        <v>충청남</v>
      </c>
      <c r="H16118" s="2" t="s">
        <v>42626</v>
      </c>
      <c r="I16118" s="2" t="s">
        <v>797</v>
      </c>
      <c r="J16118" s="2" t="s">
        <v>42625</v>
      </c>
    </row>
    <row r="16119" spans="1:10" x14ac:dyDescent="0.3">
      <c r="A16119" s="3">
        <v>15361</v>
      </c>
      <c r="B16119" s="3">
        <v>3118130359</v>
      </c>
      <c r="C16119" s="2" t="s">
        <v>42649</v>
      </c>
      <c r="D16119" s="2" t="s">
        <v>1</v>
      </c>
      <c r="E16119" s="3" t="s">
        <v>2</v>
      </c>
      <c r="F16119" s="3">
        <v>44800</v>
      </c>
      <c r="G16119" s="3" t="str">
        <f t="shared" si="251"/>
        <v>충청남</v>
      </c>
      <c r="H16119" s="2" t="s">
        <v>42650</v>
      </c>
      <c r="I16119" s="2" t="s">
        <v>575</v>
      </c>
      <c r="J16119" s="2" t="s">
        <v>18807</v>
      </c>
    </row>
    <row r="16120" spans="1:10" x14ac:dyDescent="0.3">
      <c r="A16120" s="3">
        <v>15871</v>
      </c>
      <c r="B16120" s="3">
        <v>1258518048</v>
      </c>
      <c r="C16120" s="2" t="s">
        <v>44022</v>
      </c>
      <c r="D16120" s="2" t="s">
        <v>126</v>
      </c>
      <c r="E16120" s="3" t="s">
        <v>1150</v>
      </c>
      <c r="F16120" s="3">
        <v>44133</v>
      </c>
      <c r="G16120" s="3" t="str">
        <f t="shared" si="251"/>
        <v>충청남</v>
      </c>
      <c r="H16120" s="2" t="s">
        <v>44024</v>
      </c>
      <c r="I16120" s="2" t="s">
        <v>1838</v>
      </c>
      <c r="J16120" s="2" t="s">
        <v>44023</v>
      </c>
    </row>
    <row r="16121" spans="1:10" x14ac:dyDescent="0.3">
      <c r="A16121" s="3">
        <v>16022</v>
      </c>
      <c r="B16121" s="3">
        <v>3088106533</v>
      </c>
      <c r="C16121" s="2" t="s">
        <v>44431</v>
      </c>
      <c r="D16121" s="2" t="s">
        <v>1</v>
      </c>
      <c r="E16121" s="3" t="s">
        <v>2</v>
      </c>
      <c r="F16121" s="3">
        <v>44760</v>
      </c>
      <c r="G16121" s="3" t="str">
        <f t="shared" si="251"/>
        <v>충청남</v>
      </c>
      <c r="H16121" s="2" t="s">
        <v>44433</v>
      </c>
      <c r="I16121" s="2" t="s">
        <v>5</v>
      </c>
      <c r="J16121" s="2" t="s">
        <v>44432</v>
      </c>
    </row>
    <row r="16122" spans="1:10" x14ac:dyDescent="0.3">
      <c r="A16122" s="3">
        <v>16283</v>
      </c>
      <c r="B16122" s="3">
        <v>3058174667</v>
      </c>
      <c r="C16122" s="2" t="s">
        <v>45125</v>
      </c>
      <c r="D16122" s="2" t="s">
        <v>1</v>
      </c>
      <c r="E16122" s="3" t="s">
        <v>2</v>
      </c>
      <c r="F16122" s="3">
        <v>44710</v>
      </c>
      <c r="G16122" s="3" t="str">
        <f t="shared" si="251"/>
        <v>충청남</v>
      </c>
      <c r="H16122" s="2" t="s">
        <v>45127</v>
      </c>
      <c r="I16122" s="2" t="s">
        <v>169</v>
      </c>
      <c r="J16122" s="2" t="s">
        <v>45126</v>
      </c>
    </row>
    <row r="16123" spans="1:10" x14ac:dyDescent="0.3">
      <c r="A16123" s="3">
        <v>16714</v>
      </c>
      <c r="B16123" s="3">
        <v>3128119584</v>
      </c>
      <c r="C16123" s="2" t="s">
        <v>46306</v>
      </c>
      <c r="D16123" s="2" t="s">
        <v>1</v>
      </c>
      <c r="E16123" s="3" t="s">
        <v>2</v>
      </c>
      <c r="F16123" s="3">
        <v>44131</v>
      </c>
      <c r="G16123" s="3" t="str">
        <f t="shared" si="251"/>
        <v>충청남</v>
      </c>
      <c r="H16123" s="2" t="s">
        <v>46308</v>
      </c>
      <c r="I16123" s="2" t="s">
        <v>5</v>
      </c>
      <c r="J16123" s="2" t="s">
        <v>46307</v>
      </c>
    </row>
    <row r="16124" spans="1:10" x14ac:dyDescent="0.3">
      <c r="A16124" s="3">
        <v>16742</v>
      </c>
      <c r="B16124" s="3">
        <v>1358153423</v>
      </c>
      <c r="C16124" s="2" t="s">
        <v>46379</v>
      </c>
      <c r="D16124" s="2" t="s">
        <v>1</v>
      </c>
      <c r="E16124" s="3" t="s">
        <v>2</v>
      </c>
      <c r="F16124" s="3">
        <v>44133</v>
      </c>
      <c r="G16124" s="3" t="str">
        <f t="shared" si="251"/>
        <v>충청남</v>
      </c>
      <c r="H16124" s="2" t="s">
        <v>46381</v>
      </c>
      <c r="I16124" s="2" t="s">
        <v>667</v>
      </c>
      <c r="J16124" s="2" t="s">
        <v>46380</v>
      </c>
    </row>
    <row r="16125" spans="1:10" x14ac:dyDescent="0.3">
      <c r="A16125" s="3">
        <v>141</v>
      </c>
      <c r="B16125" s="3">
        <v>3128148380</v>
      </c>
      <c r="C16125" s="2" t="s">
        <v>505</v>
      </c>
      <c r="D16125" s="2" t="s">
        <v>1</v>
      </c>
      <c r="E16125" s="3" t="s">
        <v>2</v>
      </c>
      <c r="F16125" s="3">
        <v>43760</v>
      </c>
      <c r="G16125" s="3" t="str">
        <f t="shared" si="251"/>
        <v>충청북</v>
      </c>
      <c r="H16125" s="2" t="s">
        <v>507</v>
      </c>
      <c r="I16125" s="2" t="s">
        <v>508</v>
      </c>
      <c r="J16125" s="2" t="s">
        <v>506</v>
      </c>
    </row>
    <row r="16126" spans="1:10" x14ac:dyDescent="0.3">
      <c r="A16126" s="3">
        <v>332</v>
      </c>
      <c r="B16126" s="3">
        <v>2148674269</v>
      </c>
      <c r="C16126" s="2" t="s">
        <v>1133</v>
      </c>
      <c r="D16126" s="2" t="s">
        <v>1</v>
      </c>
      <c r="E16126" s="3" t="s">
        <v>2</v>
      </c>
      <c r="F16126" s="3">
        <v>41133</v>
      </c>
      <c r="G16126" s="3" t="str">
        <f t="shared" si="251"/>
        <v>충청북</v>
      </c>
      <c r="H16126" s="2" t="s">
        <v>1135</v>
      </c>
      <c r="I16126" s="2" t="s">
        <v>875</v>
      </c>
      <c r="J16126" s="2" t="s">
        <v>1134</v>
      </c>
    </row>
    <row r="16127" spans="1:10" x14ac:dyDescent="0.3">
      <c r="A16127" s="3">
        <v>426</v>
      </c>
      <c r="B16127" s="3">
        <v>1368102271</v>
      </c>
      <c r="C16127" s="2" t="s">
        <v>1431</v>
      </c>
      <c r="D16127" s="2" t="s">
        <v>1</v>
      </c>
      <c r="E16127" s="3" t="s">
        <v>2</v>
      </c>
      <c r="F16127" s="3">
        <v>43130</v>
      </c>
      <c r="G16127" s="3" t="str">
        <f t="shared" si="251"/>
        <v>충청북</v>
      </c>
      <c r="H16127" s="2" t="s">
        <v>1433</v>
      </c>
      <c r="I16127" s="2" t="s">
        <v>308</v>
      </c>
      <c r="J16127" s="2" t="s">
        <v>1432</v>
      </c>
    </row>
    <row r="16128" spans="1:10" x14ac:dyDescent="0.3">
      <c r="A16128" s="3">
        <v>505</v>
      </c>
      <c r="B16128" s="3">
        <v>3028116969</v>
      </c>
      <c r="C16128" s="2" t="s">
        <v>1675</v>
      </c>
      <c r="D16128" s="2" t="s">
        <v>1</v>
      </c>
      <c r="E16128" s="3" t="s">
        <v>2</v>
      </c>
      <c r="F16128" s="3">
        <v>43730</v>
      </c>
      <c r="G16128" s="3" t="str">
        <f t="shared" si="251"/>
        <v>충청북</v>
      </c>
      <c r="H16128" s="2" t="s">
        <v>1677</v>
      </c>
      <c r="I16128" s="2" t="s">
        <v>643</v>
      </c>
      <c r="J16128" s="2" t="s">
        <v>1676</v>
      </c>
    </row>
    <row r="16129" spans="1:10" x14ac:dyDescent="0.3">
      <c r="A16129" s="3">
        <v>572</v>
      </c>
      <c r="B16129" s="3">
        <v>1238153532</v>
      </c>
      <c r="C16129" s="2" t="s">
        <v>1882</v>
      </c>
      <c r="D16129" s="2" t="s">
        <v>1</v>
      </c>
      <c r="E16129" s="3" t="s">
        <v>2</v>
      </c>
      <c r="F16129" s="3">
        <v>43770</v>
      </c>
      <c r="G16129" s="3" t="str">
        <f t="shared" si="251"/>
        <v>충청북</v>
      </c>
      <c r="H16129" s="2" t="s">
        <v>1884</v>
      </c>
      <c r="I16129" s="2" t="s">
        <v>1885</v>
      </c>
      <c r="J16129" s="2" t="s">
        <v>1883</v>
      </c>
    </row>
    <row r="16130" spans="1:10" x14ac:dyDescent="0.3">
      <c r="A16130" s="3">
        <v>623</v>
      </c>
      <c r="B16130" s="3">
        <v>2068618586</v>
      </c>
      <c r="C16130" s="2" t="s">
        <v>2045</v>
      </c>
      <c r="D16130" s="2" t="s">
        <v>1</v>
      </c>
      <c r="E16130" s="3" t="s">
        <v>2</v>
      </c>
      <c r="F16130" s="3">
        <v>43114</v>
      </c>
      <c r="G16130" s="3" t="str">
        <f t="shared" si="251"/>
        <v>충청북</v>
      </c>
      <c r="H16130" s="2" t="s">
        <v>2047</v>
      </c>
      <c r="I16130" s="2" t="s">
        <v>2048</v>
      </c>
      <c r="J16130" s="2" t="s">
        <v>2046</v>
      </c>
    </row>
    <row r="16131" spans="1:10" x14ac:dyDescent="0.3">
      <c r="A16131" s="3">
        <v>1167</v>
      </c>
      <c r="B16131" s="3">
        <v>3178106158</v>
      </c>
      <c r="C16131" s="2" t="s">
        <v>3671</v>
      </c>
      <c r="D16131" s="2" t="s">
        <v>1</v>
      </c>
      <c r="E16131" s="3" t="s">
        <v>2</v>
      </c>
      <c r="F16131" s="3">
        <v>43114</v>
      </c>
      <c r="G16131" s="3" t="str">
        <f t="shared" ref="G16131:G16194" si="252">LEFT(H16131,3)</f>
        <v>충청북</v>
      </c>
      <c r="H16131" s="2" t="s">
        <v>3673</v>
      </c>
      <c r="I16131" s="2" t="s">
        <v>986</v>
      </c>
      <c r="J16131" s="2" t="s">
        <v>3672</v>
      </c>
    </row>
    <row r="16132" spans="1:10" x14ac:dyDescent="0.3">
      <c r="A16132" s="3">
        <v>1269</v>
      </c>
      <c r="B16132" s="3">
        <v>1278610281</v>
      </c>
      <c r="C16132" s="2" t="s">
        <v>3967</v>
      </c>
      <c r="D16132" s="2" t="s">
        <v>1709</v>
      </c>
      <c r="E16132" s="3" t="s">
        <v>1710</v>
      </c>
      <c r="F16132" s="3">
        <v>43770</v>
      </c>
      <c r="G16132" s="3" t="str">
        <f t="shared" si="252"/>
        <v>충청북</v>
      </c>
      <c r="H16132" s="2" t="s">
        <v>3969</v>
      </c>
      <c r="I16132" s="2" t="s">
        <v>1112</v>
      </c>
      <c r="J16132" s="2" t="s">
        <v>3968</v>
      </c>
    </row>
    <row r="16133" spans="1:10" x14ac:dyDescent="0.3">
      <c r="A16133" s="3">
        <v>1354</v>
      </c>
      <c r="B16133" s="3">
        <v>1248610394</v>
      </c>
      <c r="C16133" s="2" t="s">
        <v>4223</v>
      </c>
      <c r="D16133" s="2" t="s">
        <v>1</v>
      </c>
      <c r="E16133" s="3" t="s">
        <v>2</v>
      </c>
      <c r="F16133" s="3">
        <v>43113</v>
      </c>
      <c r="G16133" s="3" t="str">
        <f t="shared" si="252"/>
        <v>충청북</v>
      </c>
      <c r="H16133" s="2" t="s">
        <v>4225</v>
      </c>
      <c r="I16133" s="2" t="s">
        <v>260</v>
      </c>
      <c r="J16133" s="2" t="s">
        <v>4224</v>
      </c>
    </row>
    <row r="16134" spans="1:10" x14ac:dyDescent="0.3">
      <c r="A16134" s="3">
        <v>1374</v>
      </c>
      <c r="B16134" s="3">
        <v>3148139645</v>
      </c>
      <c r="C16134" s="2" t="s">
        <v>4281</v>
      </c>
      <c r="D16134" s="2" t="s">
        <v>1</v>
      </c>
      <c r="E16134" s="3" t="s">
        <v>2</v>
      </c>
      <c r="F16134" s="3">
        <v>43720</v>
      </c>
      <c r="G16134" s="3" t="str">
        <f t="shared" si="252"/>
        <v>충청북</v>
      </c>
      <c r="H16134" s="2" t="s">
        <v>4283</v>
      </c>
      <c r="I16134" s="2" t="s">
        <v>3274</v>
      </c>
      <c r="J16134" s="2" t="s">
        <v>4282</v>
      </c>
    </row>
    <row r="16135" spans="1:10" x14ac:dyDescent="0.3">
      <c r="A16135" s="3">
        <v>1389</v>
      </c>
      <c r="B16135" s="3">
        <v>1268111400</v>
      </c>
      <c r="C16135" s="2" t="s">
        <v>4324</v>
      </c>
      <c r="D16135" s="2" t="s">
        <v>1</v>
      </c>
      <c r="E16135" s="3" t="s">
        <v>2</v>
      </c>
      <c r="F16135" s="3">
        <v>43770</v>
      </c>
      <c r="G16135" s="3" t="str">
        <f t="shared" si="252"/>
        <v>충청북</v>
      </c>
      <c r="H16135" s="2" t="s">
        <v>4326</v>
      </c>
      <c r="I16135" s="2" t="s">
        <v>2501</v>
      </c>
      <c r="J16135" s="2" t="s">
        <v>4325</v>
      </c>
    </row>
    <row r="16136" spans="1:10" x14ac:dyDescent="0.3">
      <c r="A16136" s="3">
        <v>1502</v>
      </c>
      <c r="B16136" s="3">
        <v>6158109684</v>
      </c>
      <c r="C16136" s="2" t="s">
        <v>4646</v>
      </c>
      <c r="D16136" s="2" t="s">
        <v>1</v>
      </c>
      <c r="E16136" s="3" t="s">
        <v>2</v>
      </c>
      <c r="F16136" s="3">
        <v>43730</v>
      </c>
      <c r="G16136" s="3" t="str">
        <f t="shared" si="252"/>
        <v>충청북</v>
      </c>
      <c r="H16136" s="2" t="s">
        <v>4648</v>
      </c>
      <c r="I16136" s="2" t="s">
        <v>508</v>
      </c>
      <c r="J16136" s="2" t="s">
        <v>4647</v>
      </c>
    </row>
    <row r="16137" spans="1:10" x14ac:dyDescent="0.3">
      <c r="A16137" s="3">
        <v>1521</v>
      </c>
      <c r="B16137" s="3">
        <v>3038132598</v>
      </c>
      <c r="C16137" s="2" t="s">
        <v>4703</v>
      </c>
      <c r="D16137" s="2" t="s">
        <v>1</v>
      </c>
      <c r="E16137" s="3" t="s">
        <v>2</v>
      </c>
      <c r="F16137" s="3">
        <v>43770</v>
      </c>
      <c r="G16137" s="3" t="str">
        <f t="shared" si="252"/>
        <v>충청북</v>
      </c>
      <c r="H16137" s="2" t="s">
        <v>4705</v>
      </c>
      <c r="I16137" s="2" t="s">
        <v>821</v>
      </c>
      <c r="J16137" s="2" t="s">
        <v>4704</v>
      </c>
    </row>
    <row r="16138" spans="1:10" x14ac:dyDescent="0.3">
      <c r="A16138" s="3">
        <v>1522</v>
      </c>
      <c r="B16138" s="3">
        <v>3088114085</v>
      </c>
      <c r="C16138" s="2" t="s">
        <v>3137</v>
      </c>
      <c r="D16138" s="2" t="s">
        <v>1</v>
      </c>
      <c r="E16138" s="3" t="s">
        <v>2</v>
      </c>
      <c r="F16138" s="3">
        <v>43770</v>
      </c>
      <c r="G16138" s="3" t="str">
        <f t="shared" si="252"/>
        <v>충청북</v>
      </c>
      <c r="H16138" s="2" t="s">
        <v>4707</v>
      </c>
      <c r="I16138" s="2" t="s">
        <v>5</v>
      </c>
      <c r="J16138" s="2" t="s">
        <v>4706</v>
      </c>
    </row>
    <row r="16139" spans="1:10" x14ac:dyDescent="0.3">
      <c r="A16139" s="3">
        <v>1618</v>
      </c>
      <c r="B16139" s="3">
        <v>1248152477</v>
      </c>
      <c r="C16139" s="2" t="s">
        <v>4995</v>
      </c>
      <c r="D16139" s="2" t="s">
        <v>1</v>
      </c>
      <c r="E16139" s="3" t="s">
        <v>2</v>
      </c>
      <c r="F16139" s="3">
        <v>43130</v>
      </c>
      <c r="G16139" s="3" t="str">
        <f t="shared" si="252"/>
        <v>충청북</v>
      </c>
      <c r="H16139" s="2" t="s">
        <v>4997</v>
      </c>
      <c r="I16139" s="2" t="s">
        <v>1234</v>
      </c>
      <c r="J16139" s="2" t="s">
        <v>4996</v>
      </c>
    </row>
    <row r="16140" spans="1:10" x14ac:dyDescent="0.3">
      <c r="A16140" s="3">
        <v>1960</v>
      </c>
      <c r="B16140" s="3">
        <v>3038112909</v>
      </c>
      <c r="C16140" s="2" t="s">
        <v>5996</v>
      </c>
      <c r="D16140" s="2" t="s">
        <v>1</v>
      </c>
      <c r="E16140" s="3" t="s">
        <v>2</v>
      </c>
      <c r="F16140" s="3">
        <v>43130</v>
      </c>
      <c r="G16140" s="3" t="str">
        <f t="shared" si="252"/>
        <v>충청북</v>
      </c>
      <c r="H16140" s="2" t="s">
        <v>5998</v>
      </c>
      <c r="I16140" s="2" t="s">
        <v>1310</v>
      </c>
      <c r="J16140" s="2" t="s">
        <v>5997</v>
      </c>
    </row>
    <row r="16141" spans="1:10" x14ac:dyDescent="0.3">
      <c r="A16141" s="3">
        <v>2213</v>
      </c>
      <c r="B16141" s="3">
        <v>3038129657</v>
      </c>
      <c r="C16141" s="2" t="s">
        <v>6711</v>
      </c>
      <c r="D16141" s="2" t="s">
        <v>1</v>
      </c>
      <c r="E16141" s="3" t="s">
        <v>2</v>
      </c>
      <c r="F16141" s="3">
        <v>43770</v>
      </c>
      <c r="G16141" s="3" t="str">
        <f t="shared" si="252"/>
        <v>충청북</v>
      </c>
      <c r="H16141" s="2" t="s">
        <v>6713</v>
      </c>
      <c r="I16141" s="2" t="s">
        <v>1142</v>
      </c>
      <c r="J16141" s="2" t="s">
        <v>6712</v>
      </c>
    </row>
    <row r="16142" spans="1:10" x14ac:dyDescent="0.3">
      <c r="A16142" s="3">
        <v>2549</v>
      </c>
      <c r="B16142" s="3">
        <v>1233597585</v>
      </c>
      <c r="C16142" s="2" t="s">
        <v>7660</v>
      </c>
      <c r="D16142" s="2" t="s">
        <v>1</v>
      </c>
      <c r="E16142" s="3" t="s">
        <v>2</v>
      </c>
      <c r="F16142" s="3">
        <v>43114</v>
      </c>
      <c r="G16142" s="3" t="str">
        <f t="shared" si="252"/>
        <v>충청북</v>
      </c>
      <c r="H16142" s="2" t="s">
        <v>7662</v>
      </c>
      <c r="I16142" s="2" t="s">
        <v>616</v>
      </c>
      <c r="J16142" s="2" t="s">
        <v>7661</v>
      </c>
    </row>
    <row r="16143" spans="1:10" x14ac:dyDescent="0.3">
      <c r="A16143" s="3">
        <v>2668</v>
      </c>
      <c r="B16143" s="3">
        <v>3038103017</v>
      </c>
      <c r="C16143" s="2" t="s">
        <v>7993</v>
      </c>
      <c r="D16143" s="2" t="s">
        <v>1</v>
      </c>
      <c r="E16143" s="3" t="s">
        <v>2</v>
      </c>
      <c r="F16143" s="3">
        <v>43111</v>
      </c>
      <c r="G16143" s="3" t="str">
        <f t="shared" si="252"/>
        <v>충청북</v>
      </c>
      <c r="H16143" s="2" t="s">
        <v>7995</v>
      </c>
      <c r="I16143" s="2" t="s">
        <v>737</v>
      </c>
      <c r="J16143" s="2" t="s">
        <v>7994</v>
      </c>
    </row>
    <row r="16144" spans="1:10" x14ac:dyDescent="0.3">
      <c r="A16144" s="3">
        <v>2726</v>
      </c>
      <c r="B16144" s="3">
        <v>3018139687</v>
      </c>
      <c r="C16144" s="2" t="s">
        <v>8162</v>
      </c>
      <c r="D16144" s="2" t="s">
        <v>1</v>
      </c>
      <c r="E16144" s="3" t="s">
        <v>2</v>
      </c>
      <c r="F16144" s="3">
        <v>43750</v>
      </c>
      <c r="G16144" s="3" t="str">
        <f t="shared" si="252"/>
        <v>충청북</v>
      </c>
      <c r="H16144" s="2" t="s">
        <v>8164</v>
      </c>
      <c r="I16144" s="2" t="s">
        <v>965</v>
      </c>
      <c r="J16144" s="2" t="s">
        <v>8163</v>
      </c>
    </row>
    <row r="16145" spans="1:10" x14ac:dyDescent="0.3">
      <c r="A16145" s="3">
        <v>3901</v>
      </c>
      <c r="B16145" s="3">
        <v>3158119884</v>
      </c>
      <c r="C16145" s="2" t="s">
        <v>11499</v>
      </c>
      <c r="D16145" s="2" t="s">
        <v>1</v>
      </c>
      <c r="E16145" s="3" t="s">
        <v>2</v>
      </c>
      <c r="F16145" s="3">
        <v>43113</v>
      </c>
      <c r="G16145" s="3" t="str">
        <f t="shared" si="252"/>
        <v>충청북</v>
      </c>
      <c r="H16145" s="2" t="s">
        <v>11501</v>
      </c>
      <c r="I16145" s="2" t="s">
        <v>643</v>
      </c>
      <c r="J16145" s="2" t="s">
        <v>11500</v>
      </c>
    </row>
    <row r="16146" spans="1:10" x14ac:dyDescent="0.3">
      <c r="A16146" s="3">
        <v>3962</v>
      </c>
      <c r="B16146" s="3">
        <v>3158101652</v>
      </c>
      <c r="C16146" s="2" t="s">
        <v>11683</v>
      </c>
      <c r="D16146" s="2" t="s">
        <v>325</v>
      </c>
      <c r="E16146" s="3" t="s">
        <v>326</v>
      </c>
      <c r="F16146" s="3">
        <v>43113</v>
      </c>
      <c r="G16146" s="3" t="str">
        <f t="shared" si="252"/>
        <v>충청북</v>
      </c>
      <c r="H16146" s="2" t="s">
        <v>11685</v>
      </c>
      <c r="I16146" s="2" t="s">
        <v>11686</v>
      </c>
      <c r="J16146" s="2" t="s">
        <v>11684</v>
      </c>
    </row>
    <row r="16147" spans="1:10" x14ac:dyDescent="0.3">
      <c r="A16147" s="3">
        <v>4054</v>
      </c>
      <c r="B16147" s="3">
        <v>3048105342</v>
      </c>
      <c r="C16147" s="2" t="s">
        <v>6589</v>
      </c>
      <c r="D16147" s="2" t="s">
        <v>1</v>
      </c>
      <c r="E16147" s="3" t="s">
        <v>2</v>
      </c>
      <c r="F16147" s="3">
        <v>43150</v>
      </c>
      <c r="G16147" s="3" t="str">
        <f t="shared" si="252"/>
        <v>충청북</v>
      </c>
      <c r="H16147" s="2" t="s">
        <v>11952</v>
      </c>
      <c r="I16147" s="2" t="s">
        <v>260</v>
      </c>
      <c r="J16147" s="2" t="s">
        <v>11951</v>
      </c>
    </row>
    <row r="16148" spans="1:10" x14ac:dyDescent="0.3">
      <c r="A16148" s="3">
        <v>4419</v>
      </c>
      <c r="B16148" s="3">
        <v>3018103156</v>
      </c>
      <c r="C16148" s="2" t="s">
        <v>12954</v>
      </c>
      <c r="D16148" s="2" t="s">
        <v>1</v>
      </c>
      <c r="E16148" s="3" t="s">
        <v>2</v>
      </c>
      <c r="F16148" s="3">
        <v>43113</v>
      </c>
      <c r="G16148" s="3" t="str">
        <f t="shared" si="252"/>
        <v>충청북</v>
      </c>
      <c r="H16148" s="2" t="s">
        <v>12956</v>
      </c>
      <c r="I16148" s="2" t="s">
        <v>2549</v>
      </c>
      <c r="J16148" s="2" t="s">
        <v>12955</v>
      </c>
    </row>
    <row r="16149" spans="1:10" x14ac:dyDescent="0.3">
      <c r="A16149" s="3">
        <v>4735</v>
      </c>
      <c r="B16149" s="3">
        <v>3078105768</v>
      </c>
      <c r="C16149" s="2" t="s">
        <v>13852</v>
      </c>
      <c r="D16149" s="2" t="s">
        <v>1</v>
      </c>
      <c r="E16149" s="3" t="s">
        <v>2</v>
      </c>
      <c r="F16149" s="3">
        <v>43730</v>
      </c>
      <c r="G16149" s="3" t="str">
        <f t="shared" si="252"/>
        <v>충청북</v>
      </c>
      <c r="H16149" s="2" t="s">
        <v>13854</v>
      </c>
      <c r="I16149" s="2" t="s">
        <v>643</v>
      </c>
      <c r="J16149" s="2" t="s">
        <v>13853</v>
      </c>
    </row>
    <row r="16150" spans="1:10" x14ac:dyDescent="0.3">
      <c r="A16150" s="3">
        <v>5167</v>
      </c>
      <c r="B16150" s="3">
        <v>1308158082</v>
      </c>
      <c r="C16150" s="2" t="s">
        <v>15060</v>
      </c>
      <c r="D16150" s="2" t="s">
        <v>1</v>
      </c>
      <c r="E16150" s="3" t="s">
        <v>2</v>
      </c>
      <c r="F16150" s="3">
        <v>43770</v>
      </c>
      <c r="G16150" s="3" t="str">
        <f t="shared" si="252"/>
        <v>충청북</v>
      </c>
      <c r="H16150" s="2" t="s">
        <v>15062</v>
      </c>
      <c r="I16150" s="2" t="s">
        <v>348</v>
      </c>
      <c r="J16150" s="2" t="s">
        <v>15061</v>
      </c>
    </row>
    <row r="16151" spans="1:10" x14ac:dyDescent="0.3">
      <c r="A16151" s="3">
        <v>5181</v>
      </c>
      <c r="B16151" s="3">
        <v>3038157100</v>
      </c>
      <c r="C16151" s="2" t="s">
        <v>15101</v>
      </c>
      <c r="D16151" s="2" t="s">
        <v>1</v>
      </c>
      <c r="E16151" s="3" t="s">
        <v>2</v>
      </c>
      <c r="F16151" s="3">
        <v>43130</v>
      </c>
      <c r="G16151" s="3" t="str">
        <f t="shared" si="252"/>
        <v>충청북</v>
      </c>
      <c r="H16151" s="2" t="s">
        <v>15103</v>
      </c>
      <c r="I16151" s="2" t="s">
        <v>2677</v>
      </c>
      <c r="J16151" s="2" t="s">
        <v>15102</v>
      </c>
    </row>
    <row r="16152" spans="1:10" x14ac:dyDescent="0.3">
      <c r="A16152" s="3">
        <v>5208</v>
      </c>
      <c r="B16152" s="3">
        <v>3038123842</v>
      </c>
      <c r="C16152" s="2" t="s">
        <v>15179</v>
      </c>
      <c r="D16152" s="2" t="s">
        <v>1</v>
      </c>
      <c r="E16152" s="3" t="s">
        <v>2</v>
      </c>
      <c r="F16152" s="3">
        <v>43770</v>
      </c>
      <c r="G16152" s="3" t="str">
        <f t="shared" si="252"/>
        <v>충청북</v>
      </c>
      <c r="H16152" s="2" t="s">
        <v>15181</v>
      </c>
      <c r="I16152" s="2" t="s">
        <v>1898</v>
      </c>
      <c r="J16152" s="2" t="s">
        <v>15180</v>
      </c>
    </row>
    <row r="16153" spans="1:10" x14ac:dyDescent="0.3">
      <c r="A16153" s="3">
        <v>5480</v>
      </c>
      <c r="B16153" s="3">
        <v>3148129962</v>
      </c>
      <c r="C16153" s="2" t="s">
        <v>15921</v>
      </c>
      <c r="D16153" s="2" t="s">
        <v>1</v>
      </c>
      <c r="E16153" s="3" t="s">
        <v>2</v>
      </c>
      <c r="F16153" s="3">
        <v>43114</v>
      </c>
      <c r="G16153" s="3" t="str">
        <f t="shared" si="252"/>
        <v>충청북</v>
      </c>
      <c r="H16153" s="2" t="s">
        <v>15923</v>
      </c>
      <c r="I16153" s="2" t="s">
        <v>117</v>
      </c>
      <c r="J16153" s="2" t="s">
        <v>15922</v>
      </c>
    </row>
    <row r="16154" spans="1:10" x14ac:dyDescent="0.3">
      <c r="A16154" s="3">
        <v>5811</v>
      </c>
      <c r="B16154" s="3">
        <v>3018110448</v>
      </c>
      <c r="C16154" s="2" t="s">
        <v>16845</v>
      </c>
      <c r="D16154" s="2" t="s">
        <v>1</v>
      </c>
      <c r="E16154" s="3" t="s">
        <v>2</v>
      </c>
      <c r="F16154" s="3">
        <v>43750</v>
      </c>
      <c r="G16154" s="3" t="str">
        <f t="shared" si="252"/>
        <v>충청북</v>
      </c>
      <c r="H16154" s="2" t="s">
        <v>16847</v>
      </c>
      <c r="I16154" s="2" t="s">
        <v>14333</v>
      </c>
      <c r="J16154" s="2" t="s">
        <v>16846</v>
      </c>
    </row>
    <row r="16155" spans="1:10" x14ac:dyDescent="0.3">
      <c r="A16155" s="3">
        <v>5947</v>
      </c>
      <c r="B16155" s="3">
        <v>1248640559</v>
      </c>
      <c r="C16155" s="2" t="s">
        <v>17220</v>
      </c>
      <c r="D16155" s="2" t="s">
        <v>1</v>
      </c>
      <c r="E16155" s="3" t="s">
        <v>2</v>
      </c>
      <c r="F16155" s="3">
        <v>43750</v>
      </c>
      <c r="G16155" s="3" t="str">
        <f t="shared" si="252"/>
        <v>충청북</v>
      </c>
      <c r="H16155" s="2" t="s">
        <v>17222</v>
      </c>
      <c r="I16155" s="2" t="s">
        <v>635</v>
      </c>
      <c r="J16155" s="2" t="s">
        <v>17221</v>
      </c>
    </row>
    <row r="16156" spans="1:10" x14ac:dyDescent="0.3">
      <c r="A16156" s="3">
        <v>6280</v>
      </c>
      <c r="B16156" s="3">
        <v>1308177639</v>
      </c>
      <c r="C16156" s="2" t="s">
        <v>18123</v>
      </c>
      <c r="D16156" s="2" t="s">
        <v>1</v>
      </c>
      <c r="E16156" s="3" t="s">
        <v>2</v>
      </c>
      <c r="F16156" s="3">
        <v>43114</v>
      </c>
      <c r="G16156" s="3" t="str">
        <f t="shared" si="252"/>
        <v>충청북</v>
      </c>
      <c r="H16156" s="2" t="s">
        <v>18125</v>
      </c>
      <c r="I16156" s="2" t="s">
        <v>1853</v>
      </c>
      <c r="J16156" s="2" t="s">
        <v>18124</v>
      </c>
    </row>
    <row r="16157" spans="1:10" x14ac:dyDescent="0.3">
      <c r="A16157" s="3">
        <v>6380</v>
      </c>
      <c r="B16157" s="3">
        <v>3018142450</v>
      </c>
      <c r="C16157" s="2" t="s">
        <v>18403</v>
      </c>
      <c r="D16157" s="2" t="s">
        <v>1</v>
      </c>
      <c r="E16157" s="3" t="s">
        <v>2</v>
      </c>
      <c r="F16157" s="3">
        <v>43113</v>
      </c>
      <c r="G16157" s="3" t="str">
        <f t="shared" si="252"/>
        <v>충청북</v>
      </c>
      <c r="H16157" s="2" t="s">
        <v>18405</v>
      </c>
      <c r="I16157" s="2" t="s">
        <v>912</v>
      </c>
      <c r="J16157" s="2" t="s">
        <v>18404</v>
      </c>
    </row>
    <row r="16158" spans="1:10" x14ac:dyDescent="0.3">
      <c r="A16158" s="3">
        <v>6381</v>
      </c>
      <c r="B16158" s="3">
        <v>3018146214</v>
      </c>
      <c r="C16158" s="2" t="s">
        <v>18406</v>
      </c>
      <c r="D16158" s="2" t="s">
        <v>1</v>
      </c>
      <c r="E16158" s="3" t="s">
        <v>2</v>
      </c>
      <c r="F16158" s="3">
        <v>43760</v>
      </c>
      <c r="G16158" s="3" t="str">
        <f t="shared" si="252"/>
        <v>충청북</v>
      </c>
      <c r="H16158" s="2" t="s">
        <v>18408</v>
      </c>
      <c r="I16158" s="2" t="s">
        <v>643</v>
      </c>
      <c r="J16158" s="2" t="s">
        <v>18407</v>
      </c>
    </row>
    <row r="16159" spans="1:10" x14ac:dyDescent="0.3">
      <c r="A16159" s="3">
        <v>7149</v>
      </c>
      <c r="B16159" s="3">
        <v>3128156745</v>
      </c>
      <c r="C16159" s="2" t="s">
        <v>20533</v>
      </c>
      <c r="D16159" s="2" t="s">
        <v>1</v>
      </c>
      <c r="E16159" s="3" t="s">
        <v>2</v>
      </c>
      <c r="F16159" s="3">
        <v>43750</v>
      </c>
      <c r="G16159" s="3" t="str">
        <f t="shared" si="252"/>
        <v>충청북</v>
      </c>
      <c r="H16159" s="2" t="s">
        <v>20535</v>
      </c>
      <c r="I16159" s="2" t="s">
        <v>1508</v>
      </c>
      <c r="J16159" s="2" t="s">
        <v>20534</v>
      </c>
    </row>
    <row r="16160" spans="1:10" x14ac:dyDescent="0.3">
      <c r="A16160" s="3">
        <v>7300</v>
      </c>
      <c r="B16160" s="3">
        <v>3178116772</v>
      </c>
      <c r="C16160" s="2" t="s">
        <v>20952</v>
      </c>
      <c r="D16160" s="2" t="s">
        <v>1</v>
      </c>
      <c r="E16160" s="3" t="s">
        <v>2</v>
      </c>
      <c r="F16160" s="3">
        <v>43113</v>
      </c>
      <c r="G16160" s="3" t="str">
        <f t="shared" si="252"/>
        <v>충청북</v>
      </c>
      <c r="H16160" s="2" t="s">
        <v>20954</v>
      </c>
      <c r="I16160" s="2" t="s">
        <v>2048</v>
      </c>
      <c r="J16160" s="2" t="s">
        <v>20953</v>
      </c>
    </row>
    <row r="16161" spans="1:10" x14ac:dyDescent="0.3">
      <c r="A16161" s="3">
        <v>7421</v>
      </c>
      <c r="B16161" s="3">
        <v>3018603957</v>
      </c>
      <c r="C16161" s="2" t="s">
        <v>21287</v>
      </c>
      <c r="D16161" s="2" t="s">
        <v>1</v>
      </c>
      <c r="E16161" s="3" t="s">
        <v>2</v>
      </c>
      <c r="F16161" s="3">
        <v>43750</v>
      </c>
      <c r="G16161" s="3" t="str">
        <f t="shared" si="252"/>
        <v>충청북</v>
      </c>
      <c r="H16161" s="2" t="s">
        <v>21289</v>
      </c>
      <c r="I16161" s="2" t="s">
        <v>21290</v>
      </c>
      <c r="J16161" s="2" t="s">
        <v>21288</v>
      </c>
    </row>
    <row r="16162" spans="1:10" x14ac:dyDescent="0.3">
      <c r="A16162" s="3">
        <v>7626</v>
      </c>
      <c r="B16162" s="3">
        <v>2158718705</v>
      </c>
      <c r="C16162" s="2" t="s">
        <v>21859</v>
      </c>
      <c r="D16162" s="2" t="s">
        <v>239</v>
      </c>
      <c r="E16162" s="3" t="s">
        <v>240</v>
      </c>
      <c r="F16162" s="3">
        <v>43770</v>
      </c>
      <c r="G16162" s="3" t="str">
        <f t="shared" si="252"/>
        <v>충청북</v>
      </c>
      <c r="H16162" s="2" t="s">
        <v>21861</v>
      </c>
      <c r="I16162" s="2" t="s">
        <v>146</v>
      </c>
      <c r="J16162" s="2" t="s">
        <v>21860</v>
      </c>
    </row>
    <row r="16163" spans="1:10" x14ac:dyDescent="0.3">
      <c r="A16163" s="3">
        <v>7644</v>
      </c>
      <c r="B16163" s="3">
        <v>1238622164</v>
      </c>
      <c r="C16163" s="2" t="s">
        <v>21912</v>
      </c>
      <c r="D16163" s="2" t="s">
        <v>1</v>
      </c>
      <c r="E16163" s="3" t="s">
        <v>2</v>
      </c>
      <c r="F16163" s="3">
        <v>43114</v>
      </c>
      <c r="G16163" s="3" t="str">
        <f t="shared" si="252"/>
        <v>충청북</v>
      </c>
      <c r="H16163" s="2" t="s">
        <v>21914</v>
      </c>
      <c r="I16163" s="2" t="s">
        <v>393</v>
      </c>
      <c r="J16163" s="2" t="s">
        <v>21913</v>
      </c>
    </row>
    <row r="16164" spans="1:10" x14ac:dyDescent="0.3">
      <c r="A16164" s="3">
        <v>7921</v>
      </c>
      <c r="B16164" s="3">
        <v>3018123337</v>
      </c>
      <c r="C16164" s="2" t="s">
        <v>22669</v>
      </c>
      <c r="D16164" s="2" t="s">
        <v>1</v>
      </c>
      <c r="E16164" s="3" t="s">
        <v>2</v>
      </c>
      <c r="F16164" s="3">
        <v>43770</v>
      </c>
      <c r="G16164" s="3" t="str">
        <f t="shared" si="252"/>
        <v>충청북</v>
      </c>
      <c r="H16164" s="2" t="s">
        <v>22671</v>
      </c>
      <c r="I16164" s="2" t="s">
        <v>5</v>
      </c>
      <c r="J16164" s="2" t="s">
        <v>22670</v>
      </c>
    </row>
    <row r="16165" spans="1:10" x14ac:dyDescent="0.3">
      <c r="A16165" s="3">
        <v>8012</v>
      </c>
      <c r="B16165" s="3">
        <v>1348655059</v>
      </c>
      <c r="C16165" s="2" t="s">
        <v>22907</v>
      </c>
      <c r="D16165" s="2" t="s">
        <v>1</v>
      </c>
      <c r="E16165" s="3" t="s">
        <v>2</v>
      </c>
      <c r="F16165" s="3">
        <v>43130</v>
      </c>
      <c r="G16165" s="3" t="str">
        <f t="shared" si="252"/>
        <v>충청북</v>
      </c>
      <c r="H16165" s="2" t="s">
        <v>22909</v>
      </c>
      <c r="I16165" s="2" t="s">
        <v>3818</v>
      </c>
      <c r="J16165" s="2" t="s">
        <v>22908</v>
      </c>
    </row>
    <row r="16166" spans="1:10" x14ac:dyDescent="0.3">
      <c r="A16166" s="3">
        <v>8289</v>
      </c>
      <c r="B16166" s="3">
        <v>3028111945</v>
      </c>
      <c r="C16166" s="2" t="s">
        <v>23660</v>
      </c>
      <c r="D16166" s="2" t="s">
        <v>1</v>
      </c>
      <c r="E16166" s="3" t="s">
        <v>2</v>
      </c>
      <c r="F16166" s="3">
        <v>43720</v>
      </c>
      <c r="G16166" s="3" t="str">
        <f t="shared" si="252"/>
        <v>충청북</v>
      </c>
      <c r="H16166" s="2" t="s">
        <v>23662</v>
      </c>
      <c r="I16166" s="2" t="s">
        <v>260</v>
      </c>
      <c r="J16166" s="2" t="s">
        <v>23661</v>
      </c>
    </row>
    <row r="16167" spans="1:10" x14ac:dyDescent="0.3">
      <c r="A16167" s="3">
        <v>8778</v>
      </c>
      <c r="B16167" s="3">
        <v>3018174501</v>
      </c>
      <c r="C16167" s="2" t="s">
        <v>24994</v>
      </c>
      <c r="D16167" s="2" t="s">
        <v>1</v>
      </c>
      <c r="E16167" s="3" t="s">
        <v>2</v>
      </c>
      <c r="F16167" s="3">
        <v>43113</v>
      </c>
      <c r="G16167" s="3" t="str">
        <f t="shared" si="252"/>
        <v>충청북</v>
      </c>
      <c r="H16167" s="2" t="s">
        <v>24996</v>
      </c>
      <c r="I16167" s="2" t="s">
        <v>2862</v>
      </c>
      <c r="J16167" s="2" t="s">
        <v>24995</v>
      </c>
    </row>
    <row r="16168" spans="1:10" x14ac:dyDescent="0.3">
      <c r="A16168" s="3">
        <v>9310</v>
      </c>
      <c r="B16168" s="3">
        <v>1268635090</v>
      </c>
      <c r="C16168" s="2" t="s">
        <v>26457</v>
      </c>
      <c r="D16168" s="2" t="s">
        <v>1</v>
      </c>
      <c r="E16168" s="3" t="s">
        <v>2</v>
      </c>
      <c r="F16168" s="3">
        <v>43750</v>
      </c>
      <c r="G16168" s="3" t="str">
        <f t="shared" si="252"/>
        <v>충청북</v>
      </c>
      <c r="H16168" s="2" t="s">
        <v>26459</v>
      </c>
      <c r="I16168" s="2" t="s">
        <v>71</v>
      </c>
      <c r="J16168" s="2" t="s">
        <v>26458</v>
      </c>
    </row>
    <row r="16169" spans="1:10" x14ac:dyDescent="0.3">
      <c r="A16169" s="3">
        <v>9384</v>
      </c>
      <c r="B16169" s="3">
        <v>1348115033</v>
      </c>
      <c r="C16169" s="2" t="s">
        <v>26656</v>
      </c>
      <c r="D16169" s="2" t="s">
        <v>1</v>
      </c>
      <c r="E16169" s="3" t="s">
        <v>2</v>
      </c>
      <c r="F16169" s="3">
        <v>43750</v>
      </c>
      <c r="G16169" s="3" t="str">
        <f t="shared" si="252"/>
        <v>충청북</v>
      </c>
      <c r="H16169" s="2" t="s">
        <v>26658</v>
      </c>
      <c r="I16169" s="2" t="s">
        <v>293</v>
      </c>
      <c r="J16169" s="2" t="s">
        <v>26657</v>
      </c>
    </row>
    <row r="16170" spans="1:10" x14ac:dyDescent="0.3">
      <c r="A16170" s="3">
        <v>9777</v>
      </c>
      <c r="B16170" s="3">
        <v>2148703169</v>
      </c>
      <c r="C16170" s="2" t="s">
        <v>27712</v>
      </c>
      <c r="D16170" s="2" t="s">
        <v>1</v>
      </c>
      <c r="E16170" s="3" t="s">
        <v>2</v>
      </c>
      <c r="F16170" s="3">
        <v>43113</v>
      </c>
      <c r="G16170" s="3" t="str">
        <f t="shared" si="252"/>
        <v>충청북</v>
      </c>
      <c r="H16170" s="2" t="s">
        <v>27714</v>
      </c>
      <c r="I16170" s="2" t="s">
        <v>51</v>
      </c>
      <c r="J16170" s="2" t="s">
        <v>27713</v>
      </c>
    </row>
    <row r="16171" spans="1:10" x14ac:dyDescent="0.3">
      <c r="A16171" s="3">
        <v>9940</v>
      </c>
      <c r="B16171" s="3">
        <v>3018177060</v>
      </c>
      <c r="C16171" s="2" t="s">
        <v>28151</v>
      </c>
      <c r="D16171" s="2" t="s">
        <v>239</v>
      </c>
      <c r="E16171" s="3" t="s">
        <v>240</v>
      </c>
      <c r="F16171" s="3">
        <v>43114</v>
      </c>
      <c r="G16171" s="3" t="str">
        <f t="shared" si="252"/>
        <v>충청북</v>
      </c>
      <c r="H16171" s="2" t="s">
        <v>28153</v>
      </c>
      <c r="I16171" s="2" t="s">
        <v>154</v>
      </c>
      <c r="J16171" s="2" t="s">
        <v>28152</v>
      </c>
    </row>
    <row r="16172" spans="1:10" x14ac:dyDescent="0.3">
      <c r="A16172" s="3">
        <v>10088</v>
      </c>
      <c r="B16172" s="3">
        <v>3158132849</v>
      </c>
      <c r="C16172" s="2" t="s">
        <v>28560</v>
      </c>
      <c r="D16172" s="2" t="s">
        <v>1</v>
      </c>
      <c r="E16172" s="3" t="s">
        <v>2</v>
      </c>
      <c r="F16172" s="3">
        <v>43113</v>
      </c>
      <c r="G16172" s="3" t="str">
        <f t="shared" si="252"/>
        <v>충청북</v>
      </c>
      <c r="H16172" s="2" t="s">
        <v>28562</v>
      </c>
      <c r="I16172" s="2" t="s">
        <v>772</v>
      </c>
      <c r="J16172" s="2" t="s">
        <v>28561</v>
      </c>
    </row>
    <row r="16173" spans="1:10" x14ac:dyDescent="0.3">
      <c r="A16173" s="3">
        <v>10374</v>
      </c>
      <c r="B16173" s="3">
        <v>2078202153</v>
      </c>
      <c r="C16173" s="2" t="s">
        <v>29331</v>
      </c>
      <c r="D16173" s="2" t="s">
        <v>895</v>
      </c>
      <c r="E16173" s="3" t="s">
        <v>896</v>
      </c>
      <c r="F16173" s="3">
        <v>43770</v>
      </c>
      <c r="G16173" s="3" t="str">
        <f t="shared" si="252"/>
        <v>충청북</v>
      </c>
      <c r="H16173" s="2" t="s">
        <v>29333</v>
      </c>
      <c r="I16173" s="2" t="s">
        <v>3324</v>
      </c>
      <c r="J16173" s="2" t="s">
        <v>29332</v>
      </c>
    </row>
    <row r="16174" spans="1:10" x14ac:dyDescent="0.3">
      <c r="A16174" s="3">
        <v>10537</v>
      </c>
      <c r="B16174" s="3">
        <v>1388128092</v>
      </c>
      <c r="C16174" s="2" t="s">
        <v>29770</v>
      </c>
      <c r="D16174" s="2" t="s">
        <v>1</v>
      </c>
      <c r="E16174" s="3" t="s">
        <v>2</v>
      </c>
      <c r="F16174" s="3">
        <v>43750</v>
      </c>
      <c r="G16174" s="3" t="str">
        <f t="shared" si="252"/>
        <v>충청북</v>
      </c>
      <c r="H16174" s="2" t="s">
        <v>29772</v>
      </c>
      <c r="I16174" s="2" t="s">
        <v>2061</v>
      </c>
      <c r="J16174" s="2" t="s">
        <v>29771</v>
      </c>
    </row>
    <row r="16175" spans="1:10" x14ac:dyDescent="0.3">
      <c r="A16175" s="3">
        <v>10713</v>
      </c>
      <c r="B16175" s="3">
        <v>2118768810</v>
      </c>
      <c r="C16175" s="2" t="s">
        <v>30253</v>
      </c>
      <c r="D16175" s="2" t="s">
        <v>1</v>
      </c>
      <c r="E16175" s="3" t="s">
        <v>2</v>
      </c>
      <c r="F16175" s="3">
        <v>43770</v>
      </c>
      <c r="G16175" s="3" t="str">
        <f t="shared" si="252"/>
        <v>충청북</v>
      </c>
      <c r="H16175" s="2" t="s">
        <v>30255</v>
      </c>
      <c r="I16175" s="2" t="s">
        <v>5376</v>
      </c>
      <c r="J16175" s="2" t="s">
        <v>30254</v>
      </c>
    </row>
    <row r="16176" spans="1:10" x14ac:dyDescent="0.3">
      <c r="A16176" s="3">
        <v>10897</v>
      </c>
      <c r="B16176" s="3">
        <v>3018603277</v>
      </c>
      <c r="C16176" s="2" t="s">
        <v>30741</v>
      </c>
      <c r="D16176" s="2" t="s">
        <v>1</v>
      </c>
      <c r="E16176" s="3" t="s">
        <v>2</v>
      </c>
      <c r="F16176" s="3">
        <v>43113</v>
      </c>
      <c r="G16176" s="3" t="str">
        <f t="shared" si="252"/>
        <v>충청북</v>
      </c>
      <c r="H16176" s="2" t="s">
        <v>30743</v>
      </c>
      <c r="I16176" s="2" t="s">
        <v>315</v>
      </c>
      <c r="J16176" s="2" t="s">
        <v>30742</v>
      </c>
    </row>
    <row r="16177" spans="1:10" x14ac:dyDescent="0.3">
      <c r="A16177" s="3">
        <v>11097</v>
      </c>
      <c r="B16177" s="3">
        <v>3038108176</v>
      </c>
      <c r="C16177" s="2" t="s">
        <v>31276</v>
      </c>
      <c r="D16177" s="2" t="s">
        <v>1</v>
      </c>
      <c r="E16177" s="3" t="s">
        <v>2</v>
      </c>
      <c r="F16177" s="3">
        <v>43130</v>
      </c>
      <c r="G16177" s="3" t="str">
        <f t="shared" si="252"/>
        <v>충청북</v>
      </c>
      <c r="H16177" s="2" t="s">
        <v>31278</v>
      </c>
      <c r="I16177" s="2" t="s">
        <v>705</v>
      </c>
      <c r="J16177" s="2" t="s">
        <v>31277</v>
      </c>
    </row>
    <row r="16178" spans="1:10" x14ac:dyDescent="0.3">
      <c r="A16178" s="3">
        <v>11276</v>
      </c>
      <c r="B16178" s="3">
        <v>3018143444</v>
      </c>
      <c r="C16178" s="2" t="s">
        <v>31753</v>
      </c>
      <c r="D16178" s="2" t="s">
        <v>1</v>
      </c>
      <c r="E16178" s="3" t="s">
        <v>2</v>
      </c>
      <c r="F16178" s="3">
        <v>43750</v>
      </c>
      <c r="G16178" s="3" t="str">
        <f t="shared" si="252"/>
        <v>충청북</v>
      </c>
      <c r="H16178" s="2" t="s">
        <v>31755</v>
      </c>
      <c r="I16178" s="2" t="s">
        <v>176</v>
      </c>
      <c r="J16178" s="2" t="s">
        <v>31754</v>
      </c>
    </row>
    <row r="16179" spans="1:10" x14ac:dyDescent="0.3">
      <c r="A16179" s="3">
        <v>11282</v>
      </c>
      <c r="B16179" s="3">
        <v>3158133912</v>
      </c>
      <c r="C16179" s="2" t="s">
        <v>31770</v>
      </c>
      <c r="D16179" s="2" t="s">
        <v>1</v>
      </c>
      <c r="E16179" s="3" t="s">
        <v>2</v>
      </c>
      <c r="F16179" s="3">
        <v>43113</v>
      </c>
      <c r="G16179" s="3" t="str">
        <f t="shared" si="252"/>
        <v>충청북</v>
      </c>
      <c r="H16179" s="2" t="s">
        <v>31772</v>
      </c>
      <c r="I16179" s="2" t="s">
        <v>5</v>
      </c>
      <c r="J16179" s="2" t="s">
        <v>31771</v>
      </c>
    </row>
    <row r="16180" spans="1:10" x14ac:dyDescent="0.3">
      <c r="A16180" s="3">
        <v>11324</v>
      </c>
      <c r="B16180" s="3">
        <v>3148191020</v>
      </c>
      <c r="C16180" s="2" t="s">
        <v>31885</v>
      </c>
      <c r="D16180" s="2" t="s">
        <v>1</v>
      </c>
      <c r="E16180" s="3" t="s">
        <v>2</v>
      </c>
      <c r="F16180" s="3">
        <v>43113</v>
      </c>
      <c r="G16180" s="3" t="str">
        <f t="shared" si="252"/>
        <v>충청북</v>
      </c>
      <c r="H16180" s="2" t="s">
        <v>31887</v>
      </c>
      <c r="I16180" s="2" t="s">
        <v>3670</v>
      </c>
      <c r="J16180" s="2" t="s">
        <v>31886</v>
      </c>
    </row>
    <row r="16181" spans="1:10" x14ac:dyDescent="0.3">
      <c r="A16181" s="3">
        <v>11325</v>
      </c>
      <c r="B16181" s="3">
        <v>3158101180</v>
      </c>
      <c r="C16181" s="2" t="s">
        <v>31888</v>
      </c>
      <c r="D16181" s="2" t="s">
        <v>1</v>
      </c>
      <c r="E16181" s="3" t="s">
        <v>2</v>
      </c>
      <c r="F16181" s="3">
        <v>43113</v>
      </c>
      <c r="G16181" s="3" t="str">
        <f t="shared" si="252"/>
        <v>충청북</v>
      </c>
      <c r="H16181" s="2" t="s">
        <v>31890</v>
      </c>
      <c r="I16181" s="2" t="s">
        <v>2752</v>
      </c>
      <c r="J16181" s="2" t="s">
        <v>31889</v>
      </c>
    </row>
    <row r="16182" spans="1:10" x14ac:dyDescent="0.3">
      <c r="A16182" s="3">
        <v>11534</v>
      </c>
      <c r="B16182" s="3">
        <v>1368116945</v>
      </c>
      <c r="C16182" s="2" t="s">
        <v>32453</v>
      </c>
      <c r="D16182" s="2" t="s">
        <v>1</v>
      </c>
      <c r="E16182" s="3" t="s">
        <v>2</v>
      </c>
      <c r="F16182" s="3">
        <v>43750</v>
      </c>
      <c r="G16182" s="3" t="str">
        <f t="shared" si="252"/>
        <v>충청북</v>
      </c>
      <c r="H16182" s="2" t="s">
        <v>32455</v>
      </c>
      <c r="I16182" s="2" t="s">
        <v>348</v>
      </c>
      <c r="J16182" s="2" t="s">
        <v>32454</v>
      </c>
    </row>
    <row r="16183" spans="1:10" x14ac:dyDescent="0.3">
      <c r="A16183" s="3">
        <v>11934</v>
      </c>
      <c r="B16183" s="3">
        <v>1358135099</v>
      </c>
      <c r="C16183" s="2" t="s">
        <v>33496</v>
      </c>
      <c r="D16183" s="2" t="s">
        <v>895</v>
      </c>
      <c r="E16183" s="3" t="s">
        <v>896</v>
      </c>
      <c r="F16183" s="3">
        <v>43770</v>
      </c>
      <c r="G16183" s="3" t="str">
        <f t="shared" si="252"/>
        <v>충청북</v>
      </c>
      <c r="H16183" s="2" t="s">
        <v>33498</v>
      </c>
      <c r="I16183" s="2" t="s">
        <v>489</v>
      </c>
      <c r="J16183" s="2" t="s">
        <v>33497</v>
      </c>
    </row>
    <row r="16184" spans="1:10" x14ac:dyDescent="0.3">
      <c r="A16184" s="3">
        <v>11984</v>
      </c>
      <c r="B16184" s="3">
        <v>3018147396</v>
      </c>
      <c r="C16184" s="2" t="s">
        <v>33635</v>
      </c>
      <c r="D16184" s="2" t="s">
        <v>1</v>
      </c>
      <c r="E16184" s="3" t="s">
        <v>2</v>
      </c>
      <c r="F16184" s="3">
        <v>43113</v>
      </c>
      <c r="G16184" s="3" t="str">
        <f t="shared" si="252"/>
        <v>충청북</v>
      </c>
      <c r="H16184" s="2" t="s">
        <v>11501</v>
      </c>
      <c r="I16184" s="2" t="s">
        <v>643</v>
      </c>
      <c r="J16184" s="2" t="s">
        <v>33636</v>
      </c>
    </row>
    <row r="16185" spans="1:10" x14ac:dyDescent="0.3">
      <c r="A16185" s="3">
        <v>11985</v>
      </c>
      <c r="B16185" s="3">
        <v>3018618047</v>
      </c>
      <c r="C16185" s="2" t="s">
        <v>33637</v>
      </c>
      <c r="D16185" s="2" t="s">
        <v>1</v>
      </c>
      <c r="E16185" s="3" t="s">
        <v>2</v>
      </c>
      <c r="F16185" s="3">
        <v>43750</v>
      </c>
      <c r="G16185" s="3" t="str">
        <f t="shared" si="252"/>
        <v>충청북</v>
      </c>
      <c r="H16185" s="2" t="s">
        <v>33639</v>
      </c>
      <c r="I16185" s="2" t="s">
        <v>631</v>
      </c>
      <c r="J16185" s="2" t="s">
        <v>33638</v>
      </c>
    </row>
    <row r="16186" spans="1:10" x14ac:dyDescent="0.3">
      <c r="A16186" s="3">
        <v>12360</v>
      </c>
      <c r="B16186" s="3">
        <v>2148783256</v>
      </c>
      <c r="C16186" s="2" t="s">
        <v>34645</v>
      </c>
      <c r="D16186" s="2" t="s">
        <v>1</v>
      </c>
      <c r="E16186" s="3" t="s">
        <v>2</v>
      </c>
      <c r="F16186" s="3">
        <v>43750</v>
      </c>
      <c r="G16186" s="3" t="str">
        <f t="shared" si="252"/>
        <v>충청북</v>
      </c>
      <c r="H16186" s="2" t="s">
        <v>34647</v>
      </c>
      <c r="I16186" s="2" t="s">
        <v>952</v>
      </c>
      <c r="J16186" s="2" t="s">
        <v>34646</v>
      </c>
    </row>
    <row r="16187" spans="1:10" x14ac:dyDescent="0.3">
      <c r="A16187" s="3">
        <v>12715</v>
      </c>
      <c r="B16187" s="3">
        <v>3018130366</v>
      </c>
      <c r="C16187" s="2" t="s">
        <v>35621</v>
      </c>
      <c r="D16187" s="2" t="s">
        <v>1</v>
      </c>
      <c r="E16187" s="3" t="s">
        <v>2</v>
      </c>
      <c r="F16187" s="3">
        <v>43114</v>
      </c>
      <c r="G16187" s="3" t="str">
        <f t="shared" si="252"/>
        <v>충청북</v>
      </c>
      <c r="H16187" s="2" t="s">
        <v>35623</v>
      </c>
      <c r="I16187" s="2" t="s">
        <v>737</v>
      </c>
      <c r="J16187" s="2" t="s">
        <v>35622</v>
      </c>
    </row>
    <row r="16188" spans="1:10" x14ac:dyDescent="0.3">
      <c r="A16188" s="3">
        <v>12819</v>
      </c>
      <c r="B16188" s="3">
        <v>3018160351</v>
      </c>
      <c r="C16188" s="2" t="s">
        <v>35898</v>
      </c>
      <c r="D16188" s="2" t="s">
        <v>1</v>
      </c>
      <c r="E16188" s="3" t="s">
        <v>2</v>
      </c>
      <c r="F16188" s="3">
        <v>43114</v>
      </c>
      <c r="G16188" s="3" t="str">
        <f t="shared" si="252"/>
        <v>충청북</v>
      </c>
      <c r="H16188" s="2" t="s">
        <v>35900</v>
      </c>
      <c r="I16188" s="2" t="s">
        <v>821</v>
      </c>
      <c r="J16188" s="2" t="s">
        <v>35899</v>
      </c>
    </row>
    <row r="16189" spans="1:10" x14ac:dyDescent="0.3">
      <c r="A16189" s="3">
        <v>12975</v>
      </c>
      <c r="B16189" s="3">
        <v>3018166729</v>
      </c>
      <c r="C16189" s="2" t="s">
        <v>36306</v>
      </c>
      <c r="D16189" s="2" t="s">
        <v>1</v>
      </c>
      <c r="E16189" s="3" t="s">
        <v>2</v>
      </c>
      <c r="F16189" s="3">
        <v>43114</v>
      </c>
      <c r="G16189" s="3" t="str">
        <f t="shared" si="252"/>
        <v>충청북</v>
      </c>
      <c r="H16189" s="2" t="s">
        <v>36308</v>
      </c>
      <c r="I16189" s="2" t="s">
        <v>1817</v>
      </c>
      <c r="J16189" s="2" t="s">
        <v>36307</v>
      </c>
    </row>
    <row r="16190" spans="1:10" x14ac:dyDescent="0.3">
      <c r="A16190" s="3">
        <v>13298</v>
      </c>
      <c r="B16190" s="3">
        <v>3038148668</v>
      </c>
      <c r="C16190" s="2" t="s">
        <v>37172</v>
      </c>
      <c r="D16190" s="2" t="s">
        <v>1</v>
      </c>
      <c r="E16190" s="3" t="s">
        <v>2</v>
      </c>
      <c r="F16190" s="3">
        <v>43130</v>
      </c>
      <c r="G16190" s="3" t="str">
        <f t="shared" si="252"/>
        <v>충청북</v>
      </c>
      <c r="H16190" s="2" t="s">
        <v>37174</v>
      </c>
      <c r="I16190" s="2" t="s">
        <v>2172</v>
      </c>
      <c r="J16190" s="2" t="s">
        <v>37173</v>
      </c>
    </row>
    <row r="16191" spans="1:10" x14ac:dyDescent="0.3">
      <c r="A16191" s="3">
        <v>13738</v>
      </c>
      <c r="B16191" s="3">
        <v>3018190229</v>
      </c>
      <c r="C16191" s="2" t="s">
        <v>38347</v>
      </c>
      <c r="D16191" s="2" t="s">
        <v>1</v>
      </c>
      <c r="E16191" s="3" t="s">
        <v>2</v>
      </c>
      <c r="F16191" s="3">
        <v>43113</v>
      </c>
      <c r="G16191" s="3" t="str">
        <f t="shared" si="252"/>
        <v>충청북</v>
      </c>
      <c r="H16191" s="2" t="s">
        <v>38349</v>
      </c>
      <c r="I16191" s="2" t="s">
        <v>821</v>
      </c>
      <c r="J16191" s="2" t="s">
        <v>38348</v>
      </c>
    </row>
    <row r="16192" spans="1:10" x14ac:dyDescent="0.3">
      <c r="A16192" s="3">
        <v>14075</v>
      </c>
      <c r="B16192" s="3">
        <v>3018176983</v>
      </c>
      <c r="C16192" s="2" t="s">
        <v>39247</v>
      </c>
      <c r="D16192" s="2" t="s">
        <v>239</v>
      </c>
      <c r="E16192" s="3" t="s">
        <v>240</v>
      </c>
      <c r="F16192" s="3">
        <v>43114</v>
      </c>
      <c r="G16192" s="3" t="str">
        <f t="shared" si="252"/>
        <v>충청북</v>
      </c>
      <c r="H16192" s="2" t="s">
        <v>39249</v>
      </c>
      <c r="I16192" s="2" t="s">
        <v>469</v>
      </c>
      <c r="J16192" s="2" t="s">
        <v>39248</v>
      </c>
    </row>
    <row r="16193" spans="1:10" x14ac:dyDescent="0.3">
      <c r="A16193" s="3">
        <v>14250</v>
      </c>
      <c r="B16193" s="3">
        <v>1198126322</v>
      </c>
      <c r="C16193" s="2" t="s">
        <v>39720</v>
      </c>
      <c r="D16193" s="2" t="s">
        <v>1</v>
      </c>
      <c r="E16193" s="3" t="s">
        <v>2</v>
      </c>
      <c r="F16193" s="3">
        <v>43750</v>
      </c>
      <c r="G16193" s="3" t="str">
        <f t="shared" si="252"/>
        <v>충청북</v>
      </c>
      <c r="H16193" s="2" t="s">
        <v>39722</v>
      </c>
      <c r="I16193" s="2" t="s">
        <v>169</v>
      </c>
      <c r="J16193" s="2" t="s">
        <v>39721</v>
      </c>
    </row>
    <row r="16194" spans="1:10" x14ac:dyDescent="0.3">
      <c r="A16194" s="3">
        <v>14255</v>
      </c>
      <c r="B16194" s="3">
        <v>1248614463</v>
      </c>
      <c r="C16194" s="2" t="s">
        <v>39731</v>
      </c>
      <c r="D16194" s="2" t="s">
        <v>1</v>
      </c>
      <c r="E16194" s="3" t="s">
        <v>2</v>
      </c>
      <c r="F16194" s="3">
        <v>43150</v>
      </c>
      <c r="G16194" s="3" t="str">
        <f t="shared" si="252"/>
        <v>충청북</v>
      </c>
      <c r="H16194" s="2" t="s">
        <v>39733</v>
      </c>
      <c r="I16194" s="2" t="s">
        <v>986</v>
      </c>
      <c r="J16194" s="2" t="s">
        <v>39732</v>
      </c>
    </row>
    <row r="16195" spans="1:10" x14ac:dyDescent="0.3">
      <c r="A16195" s="3">
        <v>15068</v>
      </c>
      <c r="B16195" s="3">
        <v>2068155816</v>
      </c>
      <c r="C16195" s="2" t="s">
        <v>41890</v>
      </c>
      <c r="D16195" s="2" t="s">
        <v>1</v>
      </c>
      <c r="E16195" s="3" t="s">
        <v>2</v>
      </c>
      <c r="F16195" s="3">
        <v>43113</v>
      </c>
      <c r="G16195" s="3" t="str">
        <f t="shared" ref="G16195:G16258" si="253">LEFT(H16195,3)</f>
        <v>충청북</v>
      </c>
      <c r="H16195" s="2" t="s">
        <v>41892</v>
      </c>
      <c r="I16195" s="2" t="s">
        <v>1567</v>
      </c>
      <c r="J16195" s="2" t="s">
        <v>41891</v>
      </c>
    </row>
    <row r="16196" spans="1:10" x14ac:dyDescent="0.3">
      <c r="A16196" s="3">
        <v>15276</v>
      </c>
      <c r="B16196" s="3">
        <v>1308142090</v>
      </c>
      <c r="C16196" s="2" t="s">
        <v>42437</v>
      </c>
      <c r="D16196" s="2" t="s">
        <v>1</v>
      </c>
      <c r="E16196" s="3" t="s">
        <v>2</v>
      </c>
      <c r="F16196" s="3">
        <v>43770</v>
      </c>
      <c r="G16196" s="3" t="str">
        <f t="shared" si="253"/>
        <v>충청북</v>
      </c>
      <c r="H16196" s="2" t="s">
        <v>42439</v>
      </c>
      <c r="I16196" s="2" t="s">
        <v>55</v>
      </c>
      <c r="J16196" s="2" t="s">
        <v>42438</v>
      </c>
    </row>
    <row r="16197" spans="1:10" x14ac:dyDescent="0.3">
      <c r="A16197" s="3">
        <v>15337</v>
      </c>
      <c r="B16197" s="3">
        <v>1058178082</v>
      </c>
      <c r="C16197" s="2" t="s">
        <v>42587</v>
      </c>
      <c r="D16197" s="2" t="s">
        <v>1</v>
      </c>
      <c r="E16197" s="3" t="s">
        <v>2</v>
      </c>
      <c r="F16197" s="3">
        <v>43770</v>
      </c>
      <c r="G16197" s="3" t="str">
        <f t="shared" si="253"/>
        <v>충청북</v>
      </c>
      <c r="H16197" s="2" t="s">
        <v>42589</v>
      </c>
      <c r="I16197" s="2" t="s">
        <v>30247</v>
      </c>
      <c r="J16197" s="2" t="s">
        <v>42588</v>
      </c>
    </row>
    <row r="16198" spans="1:10" x14ac:dyDescent="0.3">
      <c r="A16198" s="3">
        <v>15438</v>
      </c>
      <c r="B16198" s="3">
        <v>3038108517</v>
      </c>
      <c r="C16198" s="2" t="s">
        <v>42860</v>
      </c>
      <c r="D16198" s="2" t="s">
        <v>1</v>
      </c>
      <c r="E16198" s="3" t="s">
        <v>2</v>
      </c>
      <c r="F16198" s="3">
        <v>43130</v>
      </c>
      <c r="G16198" s="3" t="str">
        <f t="shared" si="253"/>
        <v>충청북</v>
      </c>
      <c r="H16198" s="2" t="s">
        <v>42862</v>
      </c>
      <c r="I16198" s="2" t="s">
        <v>300</v>
      </c>
      <c r="J16198" s="2" t="s">
        <v>42861</v>
      </c>
    </row>
    <row r="16199" spans="1:10" x14ac:dyDescent="0.3">
      <c r="A16199" s="3">
        <v>15590</v>
      </c>
      <c r="B16199" s="3">
        <v>3018142241</v>
      </c>
      <c r="C16199" s="2" t="s">
        <v>43278</v>
      </c>
      <c r="D16199" s="2" t="s">
        <v>1</v>
      </c>
      <c r="E16199" s="3" t="s">
        <v>2</v>
      </c>
      <c r="F16199" s="3">
        <v>43113</v>
      </c>
      <c r="G16199" s="3" t="str">
        <f t="shared" si="253"/>
        <v>충청북</v>
      </c>
      <c r="H16199" s="2" t="s">
        <v>43280</v>
      </c>
      <c r="I16199" s="2" t="s">
        <v>1885</v>
      </c>
      <c r="J16199" s="2" t="s">
        <v>43279</v>
      </c>
    </row>
    <row r="16200" spans="1:10" x14ac:dyDescent="0.3">
      <c r="A16200" s="3">
        <v>15846</v>
      </c>
      <c r="B16200" s="3">
        <v>3010342447</v>
      </c>
      <c r="C16200" s="2" t="s">
        <v>43964</v>
      </c>
      <c r="D16200" s="2" t="s">
        <v>1</v>
      </c>
      <c r="E16200" s="3" t="s">
        <v>2</v>
      </c>
      <c r="F16200" s="3">
        <v>43112</v>
      </c>
      <c r="G16200" s="3" t="str">
        <f t="shared" si="253"/>
        <v>충청북</v>
      </c>
      <c r="H16200" s="2" t="s">
        <v>43966</v>
      </c>
      <c r="I16200" s="2" t="s">
        <v>9927</v>
      </c>
      <c r="J16200" s="2" t="s">
        <v>43965</v>
      </c>
    </row>
    <row r="16201" spans="1:10" x14ac:dyDescent="0.3">
      <c r="A16201" s="3">
        <v>15848</v>
      </c>
      <c r="B16201" s="3">
        <v>3038134470</v>
      </c>
      <c r="C16201" s="2" t="s">
        <v>43969</v>
      </c>
      <c r="D16201" s="2" t="s">
        <v>471</v>
      </c>
      <c r="E16201" s="3" t="s">
        <v>2</v>
      </c>
      <c r="F16201" s="3">
        <v>43750</v>
      </c>
      <c r="G16201" s="3" t="str">
        <f t="shared" si="253"/>
        <v>충청북</v>
      </c>
      <c r="H16201" s="2" t="s">
        <v>43971</v>
      </c>
      <c r="I16201" s="2" t="s">
        <v>2331</v>
      </c>
      <c r="J16201" s="2" t="s">
        <v>43970</v>
      </c>
    </row>
    <row r="16202" spans="1:10" x14ac:dyDescent="0.3">
      <c r="A16202" s="3">
        <v>15939</v>
      </c>
      <c r="B16202" s="3">
        <v>3078120774</v>
      </c>
      <c r="C16202" s="2" t="s">
        <v>44209</v>
      </c>
      <c r="D16202" s="2" t="s">
        <v>1</v>
      </c>
      <c r="E16202" s="3" t="s">
        <v>2</v>
      </c>
      <c r="F16202" s="3">
        <v>43113</v>
      </c>
      <c r="G16202" s="3" t="str">
        <f t="shared" si="253"/>
        <v>충청북</v>
      </c>
      <c r="H16202" s="2" t="s">
        <v>44211</v>
      </c>
      <c r="I16202" s="2" t="s">
        <v>616</v>
      </c>
      <c r="J16202" s="2" t="s">
        <v>44210</v>
      </c>
    </row>
    <row r="16203" spans="1:10" x14ac:dyDescent="0.3">
      <c r="A16203" s="3">
        <v>16387</v>
      </c>
      <c r="B16203" s="3">
        <v>3018167053</v>
      </c>
      <c r="C16203" s="2" t="s">
        <v>45413</v>
      </c>
      <c r="D16203" s="2" t="s">
        <v>1</v>
      </c>
      <c r="E16203" s="3" t="s">
        <v>2</v>
      </c>
      <c r="F16203" s="3">
        <v>43750</v>
      </c>
      <c r="G16203" s="3" t="str">
        <f t="shared" si="253"/>
        <v>충청북</v>
      </c>
      <c r="H16203" s="2" t="s">
        <v>45415</v>
      </c>
      <c r="I16203" s="2" t="s">
        <v>348</v>
      </c>
      <c r="J16203" s="2" t="s">
        <v>45414</v>
      </c>
    </row>
    <row r="16204" spans="1:10" x14ac:dyDescent="0.3">
      <c r="A16204" s="3">
        <v>16904</v>
      </c>
      <c r="B16204" s="3">
        <v>1288142520</v>
      </c>
      <c r="C16204" s="2" t="s">
        <v>46809</v>
      </c>
      <c r="D16204" s="2" t="s">
        <v>1</v>
      </c>
      <c r="E16204" s="3" t="s">
        <v>2</v>
      </c>
      <c r="F16204" s="3">
        <v>43113</v>
      </c>
      <c r="G16204" s="3" t="str">
        <f t="shared" si="253"/>
        <v>충청북</v>
      </c>
      <c r="H16204" s="2" t="s">
        <v>46811</v>
      </c>
      <c r="I16204" s="2" t="s">
        <v>202</v>
      </c>
      <c r="J16204" s="2" t="s">
        <v>46810</v>
      </c>
    </row>
  </sheetData>
  <autoFilter ref="A2:J16204" xr:uid="{45C36AC8-9AC4-4DA6-A237-BB171BA778E4}">
    <sortState ref="A3:J16204">
      <sortCondition ref="G2:G16204"/>
    </sortState>
  </autoFilter>
  <mergeCells count="1">
    <mergeCell ref="A1:J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2017년강소기업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DB405S2A</dc:creator>
  <cp:lastModifiedBy>Streik</cp:lastModifiedBy>
  <dcterms:created xsi:type="dcterms:W3CDTF">2017-04-27T07:19:50Z</dcterms:created>
  <dcterms:modified xsi:type="dcterms:W3CDTF">2018-04-03T20:19:10Z</dcterms:modified>
</cp:coreProperties>
</file>